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ate1904="1" showInkAnnotation="0" autoCompressPictures="0"/>
  <bookViews>
    <workbookView xWindow="0" yWindow="0" windowWidth="28800" windowHeight="13740" tabRatio="500"/>
  </bookViews>
  <sheets>
    <sheet name="Table S1A" sheetId="1" r:id="rId1"/>
    <sheet name="Table S1B" sheetId="2" r:id="rId2"/>
    <sheet name="Table S1C" sheetId="3" r:id="rId3"/>
    <sheet name="Table S1D" sheetId="4" r:id="rId4"/>
    <sheet name="Table S1E" sheetId="5" r:id="rId5"/>
    <sheet name="Table S1F" sheetId="6" r:id="rId6"/>
    <sheet name="Table S1G" sheetId="7" r:id="rId7"/>
    <sheet name="Table S1H" sheetId="9" r:id="rId8"/>
    <sheet name="Table S1I" sheetId="8" r:id="rId9"/>
  </sheets>
  <definedNames>
    <definedName name="_xlnm._FilterDatabase" localSheetId="0" hidden="1">'Table S1A'!$A$4:$BQ$1110</definedName>
    <definedName name="_xlnm._FilterDatabase" localSheetId="4" hidden="1">'Table S1E'!$A$4:$R$5885</definedName>
  </definedNames>
  <calcPr calcId="14562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N61" i="1" l="1"/>
  <c r="BN945" i="1"/>
  <c r="BN603" i="1"/>
  <c r="BN233" i="1"/>
  <c r="BN592" i="1"/>
  <c r="BN285" i="1"/>
  <c r="BN122" i="1"/>
  <c r="BN864" i="1"/>
  <c r="BN375" i="1"/>
  <c r="BN274" i="1"/>
  <c r="BN195" i="1"/>
  <c r="BN384" i="1"/>
  <c r="BN836" i="1"/>
  <c r="BN213" i="1"/>
  <c r="BN359" i="1"/>
  <c r="BN307" i="1"/>
  <c r="BN361" i="1"/>
  <c r="BN457" i="1"/>
  <c r="BN421" i="1"/>
  <c r="BN957" i="1"/>
  <c r="BN806" i="1"/>
  <c r="BN679" i="1"/>
  <c r="BN1018" i="1"/>
  <c r="BN628" i="1"/>
  <c r="BN434" i="1"/>
  <c r="BN422" i="1"/>
  <c r="BN951" i="1"/>
  <c r="BN1083" i="1"/>
  <c r="BN552" i="1"/>
  <c r="BN336" i="1"/>
  <c r="BN1079" i="1"/>
  <c r="BN792" i="1"/>
  <c r="BN871" i="1"/>
  <c r="BN268" i="1"/>
  <c r="BN310" i="1"/>
  <c r="BN565" i="1"/>
  <c r="BN124" i="1"/>
  <c r="BN519" i="1"/>
  <c r="BN931" i="1"/>
  <c r="BN780" i="1"/>
  <c r="BN382" i="1"/>
  <c r="BN995" i="1"/>
  <c r="BN855" i="1"/>
  <c r="BN1048" i="1"/>
  <c r="BN632" i="1"/>
  <c r="BN171" i="1"/>
  <c r="BN1053" i="1"/>
  <c r="BN400" i="1"/>
  <c r="BN583" i="1"/>
  <c r="BN190" i="1"/>
  <c r="BJ864" i="1"/>
  <c r="BA922" i="1"/>
  <c r="BJ300" i="1"/>
  <c r="BJ461" i="1"/>
  <c r="BJ190" i="1"/>
  <c r="BJ945" i="1"/>
  <c r="BA552" i="1"/>
  <c r="BA422" i="1"/>
  <c r="AU967" i="1"/>
  <c r="AU571" i="1"/>
  <c r="AU1007" i="1"/>
  <c r="AU1013" i="1"/>
  <c r="AU1005" i="1"/>
  <c r="AU93" i="1"/>
  <c r="AU98" i="1"/>
  <c r="AU182" i="1"/>
  <c r="AU228" i="1"/>
  <c r="AU330" i="1"/>
  <c r="AU712" i="1"/>
  <c r="AU742" i="1"/>
  <c r="AU926" i="1"/>
  <c r="AU937" i="1"/>
  <c r="AU1067" i="1"/>
  <c r="AU758" i="1"/>
  <c r="AU845" i="1"/>
  <c r="AU416" i="1"/>
  <c r="AU578" i="1"/>
  <c r="AU705" i="1"/>
  <c r="AU738" i="1"/>
  <c r="AU745" i="1"/>
  <c r="AU913" i="1"/>
  <c r="AU915" i="1"/>
  <c r="AU467" i="1"/>
  <c r="AU555" i="1"/>
  <c r="AU371" i="1"/>
  <c r="AU561" i="1"/>
  <c r="AU663" i="1"/>
  <c r="AU668" i="1"/>
  <c r="AU720" i="1"/>
  <c r="AU986" i="1"/>
  <c r="AU1002" i="1"/>
  <c r="AU78" i="1"/>
  <c r="AU168" i="1"/>
  <c r="AU601" i="1"/>
  <c r="AU645" i="1"/>
  <c r="AU1026" i="1"/>
  <c r="AU1034" i="1"/>
  <c r="AU1040" i="1"/>
  <c r="AU1062" i="1"/>
  <c r="AU411" i="1"/>
  <c r="AU995" i="1"/>
  <c r="AU314" i="1"/>
  <c r="AU804" i="1"/>
  <c r="AU921" i="1"/>
  <c r="AU982" i="1"/>
  <c r="AU1004" i="1"/>
  <c r="AU1058" i="1"/>
  <c r="AU998" i="1"/>
  <c r="AU138" i="1"/>
  <c r="AU164" i="1"/>
  <c r="AU483" i="1"/>
  <c r="AU485" i="1"/>
  <c r="AU684" i="1"/>
  <c r="AU709" i="1"/>
  <c r="AU830" i="1"/>
  <c r="AU837" i="1"/>
  <c r="AU942" i="1"/>
  <c r="AU1068" i="1"/>
  <c r="AU882" i="1"/>
  <c r="AU943" i="1"/>
  <c r="AU969" i="1"/>
  <c r="AU999" i="1"/>
  <c r="AU1032" i="1"/>
  <c r="AU422" i="1"/>
  <c r="AU296" i="1"/>
  <c r="AU486" i="1"/>
  <c r="AU711" i="1"/>
  <c r="AU883" i="1"/>
  <c r="AU941" i="1"/>
  <c r="AU1003" i="1"/>
  <c r="AU379" i="1"/>
  <c r="AU949" i="1"/>
  <c r="AU1009" i="1"/>
  <c r="AU1061" i="1"/>
  <c r="AU1078" i="1"/>
  <c r="AU922" i="1"/>
  <c r="AU73" i="1"/>
  <c r="AU75" i="1"/>
  <c r="AU119" i="1"/>
  <c r="AU134" i="1"/>
  <c r="AU155" i="1"/>
  <c r="AU179" i="1"/>
  <c r="AU383" i="1"/>
  <c r="AU517" i="1"/>
  <c r="AU551" i="1"/>
  <c r="AU631" i="1"/>
  <c r="AU669" i="1"/>
  <c r="AU731" i="1"/>
  <c r="AU768" i="1"/>
  <c r="AU788" i="1"/>
  <c r="AU790" i="1"/>
  <c r="AU817" i="1"/>
  <c r="AU828" i="1"/>
  <c r="AU846" i="1"/>
  <c r="AU857" i="1"/>
  <c r="AU59" i="1"/>
  <c r="AU184" i="1"/>
  <c r="AU253" i="1"/>
  <c r="AU279" i="1"/>
  <c r="AU356" i="1"/>
  <c r="AU408" i="1"/>
  <c r="AU439" i="1"/>
  <c r="AU462" i="1"/>
  <c r="AU495" i="1"/>
  <c r="AU535" i="1"/>
  <c r="AU722" i="1"/>
  <c r="AU766" i="1"/>
  <c r="AU850" i="1"/>
  <c r="AU917" i="1"/>
  <c r="AU971" i="1"/>
  <c r="AU972" i="1"/>
  <c r="AU984" i="1"/>
  <c r="AU404" i="1"/>
  <c r="AU1064" i="1"/>
  <c r="AU156" i="1"/>
  <c r="AU966" i="1"/>
  <c r="AU1092" i="1"/>
  <c r="AU461" i="1"/>
  <c r="AU38" i="1"/>
  <c r="AU61" i="1"/>
  <c r="AU64" i="1"/>
  <c r="AU70" i="1"/>
  <c r="AU71" i="1"/>
  <c r="AU88" i="1"/>
  <c r="AU122" i="1"/>
  <c r="AU124" i="1"/>
  <c r="AU132" i="1"/>
  <c r="AU147" i="1"/>
  <c r="AU167" i="1"/>
  <c r="AU171" i="1"/>
  <c r="AU181" i="1"/>
  <c r="AU219" i="1"/>
  <c r="AU233" i="1"/>
  <c r="AU268" i="1"/>
  <c r="AU274" i="1"/>
  <c r="AU284" i="1"/>
  <c r="AU285" i="1"/>
  <c r="AU295" i="1"/>
  <c r="AU300" i="1"/>
  <c r="AU307" i="1"/>
  <c r="AU310" i="1"/>
  <c r="AU336" i="1"/>
  <c r="AU355" i="1"/>
  <c r="AU359" i="1"/>
  <c r="AU361" i="1"/>
  <c r="AU375" i="1"/>
  <c r="AU380" i="1"/>
  <c r="AU382" i="1"/>
  <c r="AU384" i="1"/>
  <c r="AU400" i="1"/>
  <c r="AU421" i="1"/>
  <c r="AU426" i="1"/>
  <c r="AU434" i="1"/>
  <c r="AU451" i="1"/>
  <c r="AU457" i="1"/>
  <c r="AU460" i="1"/>
  <c r="AU498" i="1"/>
  <c r="AU501" i="1"/>
  <c r="AU507" i="1"/>
  <c r="AU511" i="1"/>
  <c r="AU513" i="1"/>
  <c r="AU519" i="1"/>
  <c r="AU531" i="1"/>
  <c r="AU568" i="1"/>
  <c r="AU579" i="1"/>
  <c r="AU583" i="1"/>
  <c r="AU592" i="1"/>
  <c r="AU599" i="1"/>
  <c r="AU603" i="1"/>
  <c r="AU628" i="1"/>
  <c r="AU630" i="1"/>
  <c r="AU632" i="1"/>
  <c r="AU637" i="1"/>
  <c r="AU641" i="1"/>
  <c r="AU642" i="1"/>
  <c r="AU657" i="1"/>
  <c r="AU683" i="1"/>
  <c r="AU724" i="1"/>
  <c r="AU776" i="1"/>
  <c r="AU780" i="1"/>
  <c r="AU798" i="1"/>
  <c r="AU806" i="1"/>
  <c r="AU834" i="1"/>
  <c r="AU836" i="1"/>
  <c r="AU841" i="1"/>
  <c r="AU855" i="1"/>
  <c r="AU860" i="1"/>
  <c r="AU864" i="1"/>
  <c r="AU868" i="1"/>
  <c r="AU871" i="1"/>
  <c r="AU896" i="1"/>
  <c r="AU910" i="1"/>
  <c r="AU916" i="1"/>
  <c r="AU931" i="1"/>
  <c r="AU945" i="1"/>
  <c r="AU951" i="1"/>
  <c r="AU957" i="1"/>
  <c r="AU1008" i="1"/>
  <c r="AU1024" i="1"/>
  <c r="AU1046" i="1"/>
  <c r="AU1048" i="1"/>
  <c r="AU1053" i="1"/>
  <c r="AU1083" i="1"/>
  <c r="AU1093" i="1"/>
  <c r="AU22" i="1"/>
  <c r="AU90" i="1"/>
  <c r="AU223" i="1"/>
  <c r="AU321" i="1"/>
  <c r="AU325" i="1"/>
  <c r="AU433" i="1"/>
  <c r="AU437" i="1"/>
  <c r="AU453" i="1"/>
  <c r="AU473" i="1"/>
  <c r="AU478" i="1"/>
  <c r="AU596" i="1"/>
  <c r="AU729" i="1"/>
  <c r="AU730" i="1"/>
  <c r="AU884" i="1"/>
  <c r="AU930" i="1"/>
  <c r="AU5" i="1"/>
  <c r="AU7" i="1"/>
  <c r="AU8" i="1"/>
  <c r="AU9" i="1"/>
  <c r="AU11" i="1"/>
  <c r="AU12" i="1"/>
  <c r="AU13" i="1"/>
  <c r="AU14" i="1"/>
  <c r="AU15" i="1"/>
  <c r="AU17" i="1"/>
  <c r="AU20" i="1"/>
  <c r="AU21" i="1"/>
  <c r="AU23" i="1"/>
  <c r="AU24" i="1"/>
  <c r="AU25" i="1"/>
  <c r="AU27" i="1"/>
  <c r="AU28" i="1"/>
  <c r="AU30" i="1"/>
  <c r="AU31" i="1"/>
  <c r="AU35" i="1"/>
  <c r="AU37" i="1"/>
  <c r="AU39" i="1"/>
  <c r="AU40" i="1"/>
  <c r="AU41" i="1"/>
  <c r="AU42" i="1"/>
  <c r="AU43" i="1"/>
  <c r="AU45" i="1"/>
  <c r="AU46" i="1"/>
  <c r="AU47" i="1"/>
  <c r="AU48" i="1"/>
  <c r="AU49" i="1"/>
  <c r="AU50" i="1"/>
  <c r="AU51" i="1"/>
  <c r="AU52" i="1"/>
  <c r="AU53" i="1"/>
  <c r="AU54" i="1"/>
  <c r="AU55" i="1"/>
  <c r="AU56" i="1"/>
  <c r="AU57" i="1"/>
  <c r="AU58" i="1"/>
  <c r="AU60" i="1"/>
  <c r="AU62" i="1"/>
  <c r="AU63" i="1"/>
  <c r="AU65" i="1"/>
  <c r="AU66" i="1"/>
  <c r="AU67" i="1"/>
  <c r="AU68" i="1"/>
  <c r="AU69" i="1"/>
  <c r="AU74" i="1"/>
  <c r="AU76" i="1"/>
  <c r="AU77" i="1"/>
  <c r="AU79" i="1"/>
  <c r="AU80" i="1"/>
  <c r="AU81" i="1"/>
  <c r="AU82" i="1"/>
  <c r="AU83" i="1"/>
  <c r="AU84" i="1"/>
  <c r="AU85" i="1"/>
  <c r="AU86" i="1"/>
  <c r="AU92" i="1"/>
  <c r="AU94" i="1"/>
  <c r="AU95" i="1"/>
  <c r="AU99" i="1"/>
  <c r="AU100" i="1"/>
  <c r="AU101" i="1"/>
  <c r="AU102" i="1"/>
  <c r="AU104" i="1"/>
  <c r="AU105" i="1"/>
  <c r="AU106" i="1"/>
  <c r="AU107" i="1"/>
  <c r="AU108" i="1"/>
  <c r="AU109" i="1"/>
  <c r="AU111" i="1"/>
  <c r="AU112" i="1"/>
  <c r="AU113" i="1"/>
  <c r="AU114" i="1"/>
  <c r="AU115" i="1"/>
  <c r="AU116" i="1"/>
  <c r="AU117" i="1"/>
  <c r="AU118" i="1"/>
  <c r="AU120" i="1"/>
  <c r="AU121" i="1"/>
  <c r="AU123" i="1"/>
  <c r="AU125" i="1"/>
  <c r="AU126" i="1"/>
  <c r="AU127" i="1"/>
  <c r="AU128" i="1"/>
  <c r="AU129" i="1"/>
  <c r="AU130" i="1"/>
  <c r="AU131" i="1"/>
  <c r="AU133" i="1"/>
  <c r="AU135" i="1"/>
  <c r="AU136" i="1"/>
  <c r="AU137" i="1"/>
  <c r="AU139" i="1"/>
  <c r="AU140" i="1"/>
  <c r="AU141" i="1"/>
  <c r="AU142" i="1"/>
  <c r="AU143" i="1"/>
  <c r="AU144" i="1"/>
  <c r="AU146" i="1"/>
  <c r="AU148" i="1"/>
  <c r="AU149" i="1"/>
  <c r="AU150" i="1"/>
  <c r="AU151" i="1"/>
  <c r="AU152" i="1"/>
  <c r="AU153" i="1"/>
  <c r="AU154" i="1"/>
  <c r="AU157" i="1"/>
  <c r="AU158" i="1"/>
  <c r="AU160" i="1"/>
  <c r="AU161" i="1"/>
  <c r="AU162" i="1"/>
  <c r="AU163" i="1"/>
  <c r="AU165" i="1"/>
  <c r="AU166" i="1"/>
  <c r="AU169" i="1"/>
  <c r="AU170" i="1"/>
  <c r="AU172" i="1"/>
  <c r="AU174" i="1"/>
  <c r="AU175" i="1"/>
  <c r="AU176" i="1"/>
  <c r="AU177" i="1"/>
  <c r="AU178" i="1"/>
  <c r="AU180" i="1"/>
  <c r="AU183" i="1"/>
  <c r="AU185" i="1"/>
  <c r="AU186" i="1"/>
  <c r="AU187" i="1"/>
  <c r="AU198" i="1"/>
  <c r="AU214" i="1"/>
  <c r="AU215" i="1"/>
  <c r="AU216" i="1"/>
  <c r="AU217" i="1"/>
  <c r="AU218" i="1"/>
  <c r="AU220" i="1"/>
  <c r="AU221" i="1"/>
  <c r="AU222" i="1"/>
  <c r="AU224" i="1"/>
  <c r="AU225" i="1"/>
  <c r="AU226" i="1"/>
  <c r="AU227" i="1"/>
  <c r="AU229" i="1"/>
  <c r="AU230" i="1"/>
  <c r="AU231" i="1"/>
  <c r="AU232" i="1"/>
  <c r="AU234" i="1"/>
  <c r="AU235" i="1"/>
  <c r="AU238" i="1"/>
  <c r="AU239" i="1"/>
  <c r="AU240" i="1"/>
  <c r="AU241" i="1"/>
  <c r="AU242" i="1"/>
  <c r="AU243" i="1"/>
  <c r="AU244" i="1"/>
  <c r="AU246" i="1"/>
  <c r="AU247" i="1"/>
  <c r="AU248" i="1"/>
  <c r="AU249" i="1"/>
  <c r="AU250" i="1"/>
  <c r="AU251" i="1"/>
  <c r="AU252" i="1"/>
  <c r="AU254" i="1"/>
  <c r="AU255" i="1"/>
  <c r="AU256" i="1"/>
  <c r="AU257" i="1"/>
  <c r="AU258" i="1"/>
  <c r="AU259" i="1"/>
  <c r="AU260" i="1"/>
  <c r="AU261" i="1"/>
  <c r="AU263" i="1"/>
  <c r="AU264" i="1"/>
  <c r="AU265" i="1"/>
  <c r="AU266" i="1"/>
  <c r="AU267" i="1"/>
  <c r="AU269" i="1"/>
  <c r="AU270" i="1"/>
  <c r="AU271" i="1"/>
  <c r="AU272" i="1"/>
  <c r="AU273" i="1"/>
  <c r="AU276" i="1"/>
  <c r="AU277" i="1"/>
  <c r="AU278" i="1"/>
  <c r="AU280" i="1"/>
  <c r="AU281" i="1"/>
  <c r="AU282" i="1"/>
  <c r="AU283" i="1"/>
  <c r="AU286" i="1"/>
  <c r="AU287" i="1"/>
  <c r="AU288" i="1"/>
  <c r="AU289" i="1"/>
  <c r="AU290" i="1"/>
  <c r="AU291" i="1"/>
  <c r="AU292" i="1"/>
  <c r="AU293" i="1"/>
  <c r="AU297" i="1"/>
  <c r="AU298" i="1"/>
  <c r="AU299" i="1"/>
  <c r="AU301" i="1"/>
  <c r="AU303" i="1"/>
  <c r="AU304" i="1"/>
  <c r="AU305" i="1"/>
  <c r="AU306" i="1"/>
  <c r="AU308" i="1"/>
  <c r="AU309" i="1"/>
  <c r="AU311" i="1"/>
  <c r="AU312" i="1"/>
  <c r="AU313" i="1"/>
  <c r="AU315" i="1"/>
  <c r="AU316" i="1"/>
  <c r="AU317" i="1"/>
  <c r="AU320" i="1"/>
  <c r="AU323" i="1"/>
  <c r="AU324" i="1"/>
  <c r="AU326" i="1"/>
  <c r="AU327" i="1"/>
  <c r="AU329" i="1"/>
  <c r="AU331" i="1"/>
  <c r="AU332" i="1"/>
  <c r="AU333" i="1"/>
  <c r="AU334" i="1"/>
  <c r="AU335" i="1"/>
  <c r="AU337" i="1"/>
  <c r="AU339" i="1"/>
  <c r="AU344" i="1"/>
  <c r="AU345" i="1"/>
  <c r="AU347" i="1"/>
  <c r="AU348" i="1"/>
  <c r="AU349" i="1"/>
  <c r="AU350" i="1"/>
  <c r="AU351" i="1"/>
  <c r="AU352" i="1"/>
  <c r="AU353" i="1"/>
  <c r="AU354" i="1"/>
  <c r="AU357" i="1"/>
  <c r="AU358" i="1"/>
  <c r="AU362" i="1"/>
  <c r="AU363" i="1"/>
  <c r="AU364" i="1"/>
  <c r="AU365" i="1"/>
  <c r="AU366" i="1"/>
  <c r="AU367" i="1"/>
  <c r="AU368" i="1"/>
  <c r="AU369" i="1"/>
  <c r="AU370" i="1"/>
  <c r="AU376" i="1"/>
  <c r="AU377" i="1"/>
  <c r="AU378" i="1"/>
  <c r="AU381" i="1"/>
  <c r="AU387" i="1"/>
  <c r="AU390" i="1"/>
  <c r="AU392" i="1"/>
  <c r="AU394" i="1"/>
  <c r="AU395" i="1"/>
  <c r="AU398" i="1"/>
  <c r="AU399" i="1"/>
  <c r="AU402" i="1"/>
  <c r="AU403" i="1"/>
  <c r="AU405" i="1"/>
  <c r="AU410" i="1"/>
  <c r="AU412" i="1"/>
  <c r="AU413" i="1"/>
  <c r="AU415" i="1"/>
  <c r="AU417" i="1"/>
  <c r="AU418" i="1"/>
  <c r="AU419" i="1"/>
  <c r="AU420" i="1"/>
  <c r="AU423" i="1"/>
  <c r="AU424" i="1"/>
  <c r="AU425" i="1"/>
  <c r="AU427" i="1"/>
  <c r="AU428" i="1"/>
  <c r="AU429" i="1"/>
  <c r="AU430" i="1"/>
  <c r="AU431" i="1"/>
  <c r="AU435" i="1"/>
  <c r="AU436" i="1"/>
  <c r="AU438" i="1"/>
  <c r="AU440" i="1"/>
  <c r="AU441" i="1"/>
  <c r="AU443" i="1"/>
  <c r="AU444" i="1"/>
  <c r="AU445" i="1"/>
  <c r="AU446" i="1"/>
  <c r="AU447" i="1"/>
  <c r="AU448" i="1"/>
  <c r="AU449" i="1"/>
  <c r="AU450" i="1"/>
  <c r="AU454" i="1"/>
  <c r="AU455" i="1"/>
  <c r="AU456" i="1"/>
  <c r="AU458" i="1"/>
  <c r="AU459" i="1"/>
  <c r="AU464" i="1"/>
  <c r="AU465" i="1"/>
  <c r="AU469" i="1"/>
  <c r="AU470" i="1"/>
  <c r="AU471" i="1"/>
  <c r="AU474" i="1"/>
  <c r="AU475" i="1"/>
  <c r="AU476" i="1"/>
  <c r="AU477" i="1"/>
  <c r="AU480" i="1"/>
  <c r="AU481" i="1"/>
  <c r="AU482" i="1"/>
  <c r="AU487" i="1"/>
  <c r="AU488" i="1"/>
  <c r="AU489" i="1"/>
  <c r="AU490" i="1"/>
  <c r="AU491" i="1"/>
  <c r="AU492" i="1"/>
  <c r="AU493" i="1"/>
  <c r="AU494" i="1"/>
  <c r="AU496" i="1"/>
  <c r="AU497" i="1"/>
  <c r="AU499" i="1"/>
  <c r="AU500" i="1"/>
  <c r="AU502" i="1"/>
  <c r="AU503" i="1"/>
  <c r="AU504" i="1"/>
  <c r="AU505" i="1"/>
  <c r="AU506" i="1"/>
  <c r="AU508" i="1"/>
  <c r="AU509" i="1"/>
  <c r="AU510" i="1"/>
  <c r="AU514" i="1"/>
  <c r="AU516" i="1"/>
  <c r="AU518" i="1"/>
  <c r="AU520" i="1"/>
  <c r="AU521" i="1"/>
  <c r="AU523" i="1"/>
  <c r="AU524" i="1"/>
  <c r="AU525" i="1"/>
  <c r="AU526" i="1"/>
  <c r="AU527" i="1"/>
  <c r="AU528" i="1"/>
  <c r="AU529" i="1"/>
  <c r="AU530" i="1"/>
  <c r="AU532" i="1"/>
  <c r="AU534" i="1"/>
  <c r="AU536" i="1"/>
  <c r="AU537" i="1"/>
  <c r="AU538" i="1"/>
  <c r="AU539" i="1"/>
  <c r="AU540" i="1"/>
  <c r="AU541" i="1"/>
  <c r="AU544" i="1"/>
  <c r="AU545" i="1"/>
  <c r="AU546" i="1"/>
  <c r="AU547" i="1"/>
  <c r="AU549" i="1"/>
  <c r="AU550" i="1"/>
  <c r="AU553" i="1"/>
  <c r="AU556" i="1"/>
  <c r="AU557" i="1"/>
  <c r="AU558" i="1"/>
  <c r="AU559" i="1"/>
  <c r="AU560" i="1"/>
  <c r="AU562" i="1"/>
  <c r="AU563" i="1"/>
  <c r="AU564" i="1"/>
  <c r="AU566" i="1"/>
  <c r="AU567" i="1"/>
  <c r="AU569" i="1"/>
  <c r="AU570" i="1"/>
  <c r="AU572" i="1"/>
  <c r="AU573" i="1"/>
  <c r="AU574" i="1"/>
  <c r="AU575" i="1"/>
  <c r="AU576" i="1"/>
  <c r="AU577" i="1"/>
  <c r="AU580" i="1"/>
  <c r="AU581" i="1"/>
  <c r="AU582" i="1"/>
  <c r="AU584" i="1"/>
  <c r="AU585" i="1"/>
  <c r="AU587" i="1"/>
  <c r="AU588" i="1"/>
  <c r="AU589" i="1"/>
  <c r="AU591" i="1"/>
  <c r="AU593" i="1"/>
  <c r="AU594" i="1"/>
  <c r="AU595" i="1"/>
  <c r="AU597" i="1"/>
  <c r="AU598" i="1"/>
  <c r="AU600" i="1"/>
  <c r="AU602" i="1"/>
  <c r="AU605" i="1"/>
  <c r="AU606" i="1"/>
  <c r="AU607" i="1"/>
  <c r="AU608" i="1"/>
  <c r="AU609" i="1"/>
  <c r="AU610" i="1"/>
  <c r="AU612" i="1"/>
  <c r="AU614" i="1"/>
  <c r="AU615" i="1"/>
  <c r="AU616" i="1"/>
  <c r="AU617" i="1"/>
  <c r="AU618" i="1"/>
  <c r="AU619" i="1"/>
  <c r="AU620" i="1"/>
  <c r="AU621" i="1"/>
  <c r="AU622" i="1"/>
  <c r="AU623" i="1"/>
  <c r="AU624" i="1"/>
  <c r="AU625" i="1"/>
  <c r="AU626" i="1"/>
  <c r="AU627" i="1"/>
  <c r="AU629" i="1"/>
  <c r="AU634" i="1"/>
  <c r="AU635" i="1"/>
  <c r="AU636" i="1"/>
  <c r="AU638" i="1"/>
  <c r="AU639" i="1"/>
  <c r="AU640" i="1"/>
  <c r="AU643" i="1"/>
  <c r="AU646" i="1"/>
  <c r="AU647" i="1"/>
  <c r="AU648" i="1"/>
  <c r="AU649" i="1"/>
  <c r="AU650" i="1"/>
  <c r="AU651" i="1"/>
  <c r="AU652" i="1"/>
  <c r="AU653" i="1"/>
  <c r="AU654" i="1"/>
  <c r="AU655" i="1"/>
  <c r="AU656" i="1"/>
  <c r="AU658" i="1"/>
  <c r="AU659" i="1"/>
  <c r="AU660" i="1"/>
  <c r="AU661" i="1"/>
  <c r="AU662" i="1"/>
  <c r="AU665" i="1"/>
  <c r="AU666" i="1"/>
  <c r="AU667" i="1"/>
  <c r="AU670" i="1"/>
  <c r="AU671" i="1"/>
  <c r="AU672" i="1"/>
  <c r="AU673" i="1"/>
  <c r="AU674" i="1"/>
  <c r="AU675" i="1"/>
  <c r="AU676" i="1"/>
  <c r="AU678" i="1"/>
  <c r="AU680" i="1"/>
  <c r="AU681" i="1"/>
  <c r="AU685" i="1"/>
  <c r="AU687" i="1"/>
  <c r="AU688" i="1"/>
  <c r="AU689" i="1"/>
  <c r="AU690" i="1"/>
  <c r="AU691" i="1"/>
  <c r="AU692" i="1"/>
  <c r="AU694" i="1"/>
  <c r="AU695" i="1"/>
  <c r="AU696" i="1"/>
  <c r="AU697" i="1"/>
  <c r="AU698" i="1"/>
  <c r="AU699" i="1"/>
  <c r="AU700" i="1"/>
  <c r="AU701" i="1"/>
  <c r="AU702" i="1"/>
  <c r="AU703" i="1"/>
  <c r="AU704" i="1"/>
  <c r="AU706" i="1"/>
  <c r="AU707" i="1"/>
  <c r="AU708" i="1"/>
  <c r="AU710" i="1"/>
  <c r="AU713" i="1"/>
  <c r="AU714" i="1"/>
  <c r="AU715" i="1"/>
  <c r="AU718" i="1"/>
  <c r="AU719" i="1"/>
  <c r="AU721" i="1"/>
  <c r="AU725" i="1"/>
  <c r="AU726" i="1"/>
  <c r="AU727" i="1"/>
  <c r="AU728" i="1"/>
  <c r="AU734" i="1"/>
  <c r="AU737" i="1"/>
  <c r="AU743" i="1"/>
  <c r="AU744" i="1"/>
  <c r="AU756" i="1"/>
  <c r="AU757" i="1"/>
  <c r="AU759" i="1"/>
  <c r="AU760" i="1"/>
  <c r="AU761" i="1"/>
  <c r="AU762" i="1"/>
  <c r="AU764" i="1"/>
  <c r="AU765" i="1"/>
  <c r="AU767" i="1"/>
  <c r="AU769" i="1"/>
  <c r="AU770" i="1"/>
  <c r="AU771" i="1"/>
  <c r="AU773" i="1"/>
  <c r="AU774" i="1"/>
  <c r="AU775" i="1"/>
  <c r="AU777" i="1"/>
  <c r="AU778" i="1"/>
  <c r="AU779" i="1"/>
  <c r="AU781" i="1"/>
  <c r="AU782" i="1"/>
  <c r="AU784" i="1"/>
  <c r="AU785" i="1"/>
  <c r="AU786" i="1"/>
  <c r="AU787" i="1"/>
  <c r="AU789" i="1"/>
  <c r="AU791" i="1"/>
  <c r="AU793" i="1"/>
  <c r="AU794" i="1"/>
  <c r="AU795" i="1"/>
  <c r="AU796" i="1"/>
  <c r="AU797" i="1"/>
  <c r="AU799" i="1"/>
  <c r="AU800" i="1"/>
  <c r="AU801" i="1"/>
  <c r="AU802" i="1"/>
  <c r="AU803" i="1"/>
  <c r="AU805" i="1"/>
  <c r="AU807" i="1"/>
  <c r="AU808" i="1"/>
  <c r="AU809" i="1"/>
  <c r="AU811" i="1"/>
  <c r="AU812" i="1"/>
  <c r="AU814" i="1"/>
  <c r="AU815" i="1"/>
  <c r="AU816" i="1"/>
  <c r="AU818" i="1"/>
  <c r="AU819" i="1"/>
  <c r="AU820" i="1"/>
  <c r="AU821" i="1"/>
  <c r="AU822" i="1"/>
  <c r="AU824" i="1"/>
  <c r="AU825" i="1"/>
  <c r="AU826" i="1"/>
  <c r="AU827" i="1"/>
  <c r="AU831" i="1"/>
  <c r="AU833" i="1"/>
  <c r="AU835" i="1"/>
  <c r="AU838" i="1"/>
  <c r="AU839" i="1"/>
  <c r="AU840" i="1"/>
  <c r="AU842" i="1"/>
  <c r="AU843" i="1"/>
  <c r="AU844" i="1"/>
  <c r="AU847" i="1"/>
  <c r="AU848" i="1"/>
  <c r="AU849" i="1"/>
  <c r="AU851" i="1"/>
  <c r="AU852" i="1"/>
  <c r="AU853" i="1"/>
  <c r="AU854" i="1"/>
  <c r="AU856" i="1"/>
  <c r="AU858" i="1"/>
  <c r="AU859" i="1"/>
  <c r="AU861" i="1"/>
  <c r="AU862" i="1"/>
  <c r="AU863" i="1"/>
  <c r="AU865" i="1"/>
  <c r="AU866" i="1"/>
  <c r="AU867" i="1"/>
  <c r="AU869" i="1"/>
  <c r="AU870" i="1"/>
  <c r="AU872" i="1"/>
  <c r="AU873" i="1"/>
  <c r="AU875" i="1"/>
  <c r="AU876" i="1"/>
  <c r="AU878" i="1"/>
  <c r="AU879" i="1"/>
  <c r="AU880" i="1"/>
  <c r="AU881" i="1"/>
  <c r="AU885" i="1"/>
  <c r="AU886" i="1"/>
  <c r="AU888" i="1"/>
  <c r="AU890" i="1"/>
  <c r="AU891" i="1"/>
  <c r="AU892" i="1"/>
  <c r="AU893" i="1"/>
  <c r="AU894" i="1"/>
  <c r="AU897" i="1"/>
  <c r="AU898" i="1"/>
  <c r="AU899" i="1"/>
  <c r="AU900" i="1"/>
  <c r="AU901" i="1"/>
  <c r="AU902" i="1"/>
  <c r="AU903" i="1"/>
  <c r="AU905" i="1"/>
  <c r="AU906" i="1"/>
  <c r="AU907" i="1"/>
  <c r="AU908" i="1"/>
  <c r="AU911" i="1"/>
  <c r="AU912" i="1"/>
  <c r="AU918" i="1"/>
  <c r="AU919" i="1"/>
  <c r="AU923" i="1"/>
  <c r="AU924" i="1"/>
  <c r="AU925" i="1"/>
  <c r="AU927" i="1"/>
  <c r="AU928" i="1"/>
  <c r="AU929" i="1"/>
  <c r="AU932" i="1"/>
  <c r="AU933" i="1"/>
  <c r="AU934" i="1"/>
  <c r="AU935" i="1"/>
  <c r="AU936" i="1"/>
  <c r="AU939" i="1"/>
  <c r="AU940" i="1"/>
  <c r="AU944" i="1"/>
  <c r="AU946" i="1"/>
  <c r="AU947" i="1"/>
  <c r="AU948" i="1"/>
  <c r="AU952" i="1"/>
  <c r="AU953" i="1"/>
  <c r="AU956" i="1"/>
  <c r="AU959" i="1"/>
  <c r="AU960" i="1"/>
  <c r="AU963" i="1"/>
  <c r="AU964" i="1"/>
  <c r="AU968" i="1"/>
  <c r="AU973" i="1"/>
  <c r="AU974" i="1"/>
  <c r="AU976" i="1"/>
  <c r="AU980" i="1"/>
  <c r="AU981" i="1"/>
  <c r="AU985" i="1"/>
  <c r="AU987" i="1"/>
  <c r="AU989" i="1"/>
  <c r="AU992" i="1"/>
  <c r="AU993" i="1"/>
  <c r="AU994" i="1"/>
  <c r="AU997" i="1"/>
  <c r="AU1000" i="1"/>
  <c r="AU1001" i="1"/>
  <c r="AU1006" i="1"/>
  <c r="AU1010" i="1"/>
  <c r="AU1011" i="1"/>
  <c r="AU1012" i="1"/>
  <c r="AU1016" i="1"/>
  <c r="AU1017" i="1"/>
  <c r="AU1020" i="1"/>
  <c r="AU1022" i="1"/>
  <c r="AU1025" i="1"/>
  <c r="AU1029" i="1"/>
  <c r="AU1031" i="1"/>
  <c r="AU1033" i="1"/>
  <c r="AU1035" i="1"/>
  <c r="AU1036" i="1"/>
  <c r="AU1037" i="1"/>
  <c r="AU1038" i="1"/>
  <c r="AU1039" i="1"/>
  <c r="AU1041" i="1"/>
  <c r="AU1042" i="1"/>
  <c r="AU1043" i="1"/>
  <c r="AU1044" i="1"/>
  <c r="AU1045" i="1"/>
  <c r="AU1047" i="1"/>
  <c r="AU1049" i="1"/>
  <c r="AU1050" i="1"/>
  <c r="AU1052" i="1"/>
  <c r="AU1054" i="1"/>
  <c r="AU1057" i="1"/>
  <c r="AU1059" i="1"/>
  <c r="AU1060" i="1"/>
  <c r="AU1063" i="1"/>
  <c r="AU1065" i="1"/>
  <c r="AU1066" i="1"/>
  <c r="AU1069" i="1"/>
  <c r="AU1070" i="1"/>
  <c r="AU1071" i="1"/>
  <c r="AU1072" i="1"/>
  <c r="AU1073" i="1"/>
  <c r="AU1074" i="1"/>
  <c r="AU1075" i="1"/>
  <c r="AU1076" i="1"/>
  <c r="AU1077" i="1"/>
  <c r="AU1080" i="1"/>
  <c r="AU1081" i="1"/>
  <c r="AU1082" i="1"/>
  <c r="AU1084" i="1"/>
  <c r="AU1086" i="1"/>
  <c r="AU1087" i="1"/>
  <c r="AU1088" i="1"/>
  <c r="AU1090" i="1"/>
  <c r="AU1091" i="1"/>
  <c r="AU1097" i="1"/>
  <c r="AU1098" i="1"/>
  <c r="AU1100" i="1"/>
  <c r="AU1101" i="1"/>
  <c r="AU1102" i="1"/>
  <c r="AU1103" i="1"/>
  <c r="AU1105" i="1"/>
  <c r="AU1106" i="1"/>
  <c r="AU318" i="1"/>
  <c r="AU479" i="1"/>
  <c r="AU34" i="1"/>
  <c r="AU103" i="1"/>
  <c r="AU554" i="1"/>
  <c r="AU783" i="1"/>
  <c r="AU1028" i="1"/>
  <c r="AU533" i="1"/>
  <c r="AU644" i="1"/>
  <c r="AU190" i="1"/>
  <c r="AU195" i="1"/>
  <c r="AU213" i="1"/>
  <c r="AU552" i="1"/>
  <c r="AU565" i="1"/>
  <c r="AU679" i="1"/>
  <c r="AU792" i="1"/>
  <c r="AU810" i="1"/>
  <c r="AU823" i="1"/>
  <c r="AU965" i="1"/>
  <c r="AU1018" i="1"/>
  <c r="AU1079" i="1"/>
  <c r="AU1095" i="1"/>
  <c r="AU393" i="1"/>
  <c r="AU19" i="1"/>
  <c r="AU406" i="1"/>
  <c r="AU407" i="1"/>
  <c r="AU110" i="1"/>
  <c r="AU189" i="1"/>
  <c r="AU442" i="1"/>
  <c r="AU633" i="1"/>
  <c r="AU747" i="1"/>
  <c r="AU748" i="1"/>
  <c r="AU749" i="1"/>
  <c r="AU753" i="1"/>
  <c r="AU754" i="1"/>
  <c r="AU755" i="1"/>
  <c r="AU813" i="1"/>
  <c r="AU1096" i="1"/>
  <c r="AU191" i="1"/>
  <c r="AU193" i="1"/>
  <c r="AU196" i="1"/>
  <c r="AU200" i="1"/>
  <c r="AU201" i="1"/>
  <c r="AU202" i="1"/>
  <c r="AU203" i="1"/>
  <c r="AU207" i="1"/>
  <c r="AU209" i="1"/>
  <c r="AU385" i="1"/>
  <c r="AU386" i="1"/>
  <c r="AU18" i="1"/>
  <c r="AU26" i="1"/>
  <c r="AU32" i="1"/>
  <c r="AU33" i="1"/>
  <c r="AU72" i="1"/>
  <c r="AU91" i="1"/>
  <c r="AU96" i="1"/>
  <c r="AU97" i="1"/>
  <c r="AU145" i="1"/>
  <c r="AU159" i="1"/>
  <c r="AU173" i="1"/>
  <c r="AU194" i="1"/>
  <c r="AU197" i="1"/>
  <c r="AU199" i="1"/>
  <c r="AU205" i="1"/>
  <c r="AU206" i="1"/>
  <c r="AU236" i="1"/>
  <c r="AU245" i="1"/>
  <c r="AU319" i="1"/>
  <c r="AU322" i="1"/>
  <c r="AU338" i="1"/>
  <c r="AU340" i="1"/>
  <c r="AU341" i="1"/>
  <c r="AU342" i="1"/>
  <c r="AU343" i="1"/>
  <c r="AU360" i="1"/>
  <c r="AU374" i="1"/>
  <c r="AU388" i="1"/>
  <c r="AU389" i="1"/>
  <c r="AU391" i="1"/>
  <c r="AU396" i="1"/>
  <c r="AU401" i="1"/>
  <c r="AU682" i="1"/>
  <c r="AU686" i="1"/>
  <c r="AU693" i="1"/>
  <c r="AU716" i="1"/>
  <c r="AU717" i="1"/>
  <c r="AU723" i="1"/>
  <c r="AU732" i="1"/>
  <c r="AU733" i="1"/>
  <c r="AU735" i="1"/>
  <c r="AU736" i="1"/>
  <c r="AU739" i="1"/>
  <c r="AU740" i="1"/>
  <c r="AU772" i="1"/>
  <c r="AU829" i="1"/>
  <c r="AU874" i="1"/>
  <c r="AU877" i="1"/>
  <c r="AU887" i="1"/>
  <c r="AU904" i="1"/>
  <c r="AU909" i="1"/>
  <c r="AU920" i="1"/>
  <c r="AU954" i="1"/>
  <c r="AU955" i="1"/>
  <c r="AU958" i="1"/>
  <c r="AU962" i="1"/>
  <c r="AU970" i="1"/>
  <c r="AU978" i="1"/>
  <c r="AU979" i="1"/>
  <c r="AU983" i="1"/>
  <c r="AU988" i="1"/>
  <c r="AU990" i="1"/>
  <c r="AU1014" i="1"/>
  <c r="AU1015" i="1"/>
  <c r="AU1019" i="1"/>
  <c r="AU1021" i="1"/>
  <c r="AU1023" i="1"/>
  <c r="AU1027" i="1"/>
  <c r="AU1030" i="1"/>
  <c r="AU1056" i="1"/>
  <c r="AU1085" i="1"/>
  <c r="AU1089" i="1"/>
  <c r="AU1094" i="1"/>
  <c r="AU1099" i="1"/>
  <c r="AU1104" i="1"/>
  <c r="AU1107" i="1"/>
  <c r="AU1108" i="1"/>
  <c r="AU1109" i="1"/>
  <c r="AU1110" i="1"/>
  <c r="AU432" i="1"/>
  <c r="AU613" i="1"/>
  <c r="AU889" i="1"/>
  <c r="AU468" i="1"/>
  <c r="AU472" i="1"/>
  <c r="AU548" i="1"/>
  <c r="AU751" i="1"/>
  <c r="AU373" i="1"/>
  <c r="AU463" i="1"/>
  <c r="AU542" i="1"/>
  <c r="AU914" i="1"/>
  <c r="AU1055" i="1"/>
  <c r="AU87" i="1"/>
  <c r="AU328" i="1"/>
  <c r="AU832" i="1"/>
  <c r="AU950" i="1"/>
  <c r="AU996" i="1"/>
  <c r="AU484" i="1"/>
  <c r="AU515" i="1"/>
  <c r="AU522" i="1"/>
  <c r="AU414" i="1"/>
  <c r="AU346" i="1"/>
  <c r="AZ806" i="1"/>
</calcChain>
</file>

<file path=xl/sharedStrings.xml><?xml version="1.0" encoding="utf-8"?>
<sst xmlns="http://schemas.openxmlformats.org/spreadsheetml/2006/main" count="112318" uniqueCount="25875">
  <si>
    <r>
      <t>2</t>
    </r>
    <r>
      <rPr>
        <sz val="10"/>
        <color indexed="8"/>
        <rFont val="Calibri"/>
        <family val="2"/>
      </rPr>
      <t>×</t>
    </r>
    <r>
      <rPr>
        <sz val="10"/>
        <color indexed="8"/>
        <rFont val="Arial"/>
        <family val="2"/>
      </rPr>
      <t xml:space="preserve"> </t>
    </r>
    <r>
      <rPr>
        <i/>
        <sz val="10"/>
        <color indexed="8"/>
        <rFont val="Arial"/>
        <family val="2"/>
      </rPr>
      <t>BRL1 nup57Δ-9</t>
    </r>
    <r>
      <rPr>
        <sz val="12"/>
        <color theme="1"/>
        <rFont val="Calibri"/>
        <family val="2"/>
        <scheme val="minor"/>
      </rPr>
      <t/>
    </r>
  </si>
  <si>
    <t>yGR1587</t>
  </si>
  <si>
    <r>
      <t>2</t>
    </r>
    <r>
      <rPr>
        <sz val="10"/>
        <color indexed="8"/>
        <rFont val="Calibri"/>
        <family val="2"/>
      </rPr>
      <t>×</t>
    </r>
    <r>
      <rPr>
        <sz val="10"/>
        <color indexed="8"/>
        <rFont val="Arial"/>
        <family val="2"/>
      </rPr>
      <t xml:space="preserve"> VIII</t>
    </r>
    <r>
      <rPr>
        <i/>
        <sz val="10"/>
        <color indexed="8"/>
        <rFont val="Arial"/>
        <family val="2"/>
      </rPr>
      <t xml:space="preserve"> nup57Δ-1</t>
    </r>
    <r>
      <rPr>
        <sz val="12"/>
        <color theme="1"/>
        <rFont val="Calibri"/>
        <family val="2"/>
        <scheme val="minor"/>
      </rPr>
      <t/>
    </r>
  </si>
  <si>
    <t>yGR1588</t>
  </si>
  <si>
    <r>
      <t>2</t>
    </r>
    <r>
      <rPr>
        <sz val="10"/>
        <color indexed="8"/>
        <rFont val="Calibri"/>
        <family val="2"/>
      </rPr>
      <t>×</t>
    </r>
    <r>
      <rPr>
        <sz val="10"/>
        <color indexed="8"/>
        <rFont val="Arial"/>
        <family val="2"/>
      </rPr>
      <t xml:space="preserve"> VIII</t>
    </r>
    <r>
      <rPr>
        <i/>
        <sz val="10"/>
        <color indexed="8"/>
        <rFont val="Arial"/>
        <family val="2"/>
      </rPr>
      <t xml:space="preserve"> nup57Δ-2</t>
    </r>
    <r>
      <rPr>
        <sz val="12"/>
        <color theme="1"/>
        <rFont val="Calibri"/>
        <family val="2"/>
        <scheme val="minor"/>
      </rPr>
      <t/>
    </r>
  </si>
  <si>
    <t>yGR1589</t>
  </si>
  <si>
    <r>
      <t>2</t>
    </r>
    <r>
      <rPr>
        <sz val="10"/>
        <color indexed="8"/>
        <rFont val="Calibri"/>
        <family val="2"/>
      </rPr>
      <t>×</t>
    </r>
    <r>
      <rPr>
        <sz val="10"/>
        <color indexed="8"/>
        <rFont val="Arial"/>
        <family val="2"/>
      </rPr>
      <t xml:space="preserve"> VIII</t>
    </r>
    <r>
      <rPr>
        <i/>
        <sz val="10"/>
        <color indexed="8"/>
        <rFont val="Arial"/>
        <family val="2"/>
      </rPr>
      <t xml:space="preserve"> nup57Δ-3</t>
    </r>
    <r>
      <rPr>
        <sz val="12"/>
        <color theme="1"/>
        <rFont val="Calibri"/>
        <family val="2"/>
        <scheme val="minor"/>
      </rPr>
      <t/>
    </r>
  </si>
  <si>
    <t>yGR1590</t>
  </si>
  <si>
    <r>
      <t>2</t>
    </r>
    <r>
      <rPr>
        <sz val="10"/>
        <color indexed="8"/>
        <rFont val="Calibri"/>
        <family val="2"/>
      </rPr>
      <t>×</t>
    </r>
    <r>
      <rPr>
        <sz val="10"/>
        <color indexed="8"/>
        <rFont val="Arial"/>
        <family val="2"/>
      </rPr>
      <t xml:space="preserve"> VIII</t>
    </r>
    <r>
      <rPr>
        <i/>
        <sz val="10"/>
        <color indexed="8"/>
        <rFont val="Arial"/>
        <family val="2"/>
      </rPr>
      <t xml:space="preserve"> nup57Δ-4</t>
    </r>
    <r>
      <rPr>
        <sz val="12"/>
        <color theme="1"/>
        <rFont val="Calibri"/>
        <family val="2"/>
        <scheme val="minor"/>
      </rPr>
      <t/>
    </r>
  </si>
  <si>
    <t>yGR1591</t>
  </si>
  <si>
    <r>
      <t>2</t>
    </r>
    <r>
      <rPr>
        <sz val="10"/>
        <color indexed="8"/>
        <rFont val="Calibri"/>
        <family val="2"/>
      </rPr>
      <t>×</t>
    </r>
    <r>
      <rPr>
        <sz val="10"/>
        <color indexed="8"/>
        <rFont val="Arial"/>
        <family val="2"/>
      </rPr>
      <t xml:space="preserve"> VIII</t>
    </r>
    <r>
      <rPr>
        <i/>
        <sz val="10"/>
        <color indexed="8"/>
        <rFont val="Arial"/>
        <family val="2"/>
      </rPr>
      <t xml:space="preserve"> nup57Δ-5</t>
    </r>
    <r>
      <rPr>
        <sz val="12"/>
        <color theme="1"/>
        <rFont val="Calibri"/>
        <family val="2"/>
        <scheme val="minor"/>
      </rPr>
      <t/>
    </r>
  </si>
  <si>
    <t>yGR1592</t>
  </si>
  <si>
    <r>
      <t>2</t>
    </r>
    <r>
      <rPr>
        <sz val="10"/>
        <color indexed="8"/>
        <rFont val="Calibri"/>
        <family val="2"/>
      </rPr>
      <t>×</t>
    </r>
    <r>
      <rPr>
        <sz val="10"/>
        <color indexed="8"/>
        <rFont val="Arial"/>
        <family val="2"/>
      </rPr>
      <t xml:space="preserve"> VIII</t>
    </r>
    <r>
      <rPr>
        <i/>
        <sz val="10"/>
        <color indexed="8"/>
        <rFont val="Arial"/>
        <family val="2"/>
      </rPr>
      <t xml:space="preserve"> nup57Δ-6</t>
    </r>
    <r>
      <rPr>
        <sz val="12"/>
        <color theme="1"/>
        <rFont val="Calibri"/>
        <family val="2"/>
        <scheme val="minor"/>
      </rPr>
      <t/>
    </r>
  </si>
  <si>
    <t>yGR1593</t>
  </si>
  <si>
    <r>
      <t>2</t>
    </r>
    <r>
      <rPr>
        <sz val="10"/>
        <color indexed="8"/>
        <rFont val="Calibri"/>
        <family val="2"/>
      </rPr>
      <t>×</t>
    </r>
    <r>
      <rPr>
        <sz val="10"/>
        <color indexed="8"/>
        <rFont val="Arial"/>
        <family val="2"/>
      </rPr>
      <t xml:space="preserve"> VIII</t>
    </r>
    <r>
      <rPr>
        <i/>
        <sz val="10"/>
        <color indexed="8"/>
        <rFont val="Arial"/>
        <family val="2"/>
      </rPr>
      <t xml:space="preserve"> nup57Δ-7</t>
    </r>
    <r>
      <rPr>
        <sz val="12"/>
        <color theme="1"/>
        <rFont val="Calibri"/>
        <family val="2"/>
        <scheme val="minor"/>
      </rPr>
      <t/>
    </r>
  </si>
  <si>
    <t>yGR1594</t>
  </si>
  <si>
    <r>
      <t>2</t>
    </r>
    <r>
      <rPr>
        <sz val="10"/>
        <color indexed="8"/>
        <rFont val="Calibri"/>
        <family val="2"/>
      </rPr>
      <t>×</t>
    </r>
    <r>
      <rPr>
        <sz val="10"/>
        <color indexed="8"/>
        <rFont val="Arial"/>
        <family val="2"/>
      </rPr>
      <t xml:space="preserve"> VIII</t>
    </r>
    <r>
      <rPr>
        <i/>
        <sz val="10"/>
        <color indexed="8"/>
        <rFont val="Arial"/>
        <family val="2"/>
      </rPr>
      <t xml:space="preserve"> nup57Δ-8</t>
    </r>
    <r>
      <rPr>
        <sz val="12"/>
        <color theme="1"/>
        <rFont val="Calibri"/>
        <family val="2"/>
        <scheme val="minor"/>
      </rPr>
      <t/>
    </r>
  </si>
  <si>
    <t>yGR1595</t>
  </si>
  <si>
    <r>
      <t>2</t>
    </r>
    <r>
      <rPr>
        <sz val="10"/>
        <color indexed="8"/>
        <rFont val="Calibri"/>
        <family val="2"/>
      </rPr>
      <t>×</t>
    </r>
    <r>
      <rPr>
        <sz val="10"/>
        <color indexed="8"/>
        <rFont val="Arial"/>
        <family val="2"/>
      </rPr>
      <t xml:space="preserve"> VIII</t>
    </r>
    <r>
      <rPr>
        <i/>
        <sz val="10"/>
        <color indexed="8"/>
        <rFont val="Arial"/>
        <family val="2"/>
      </rPr>
      <t xml:space="preserve"> nup57Δ-9</t>
    </r>
    <r>
      <rPr>
        <sz val="12"/>
        <color theme="1"/>
        <rFont val="Calibri"/>
        <family val="2"/>
        <scheme val="minor"/>
      </rPr>
      <t/>
    </r>
  </si>
  <si>
    <t>yGR1702</t>
  </si>
  <si>
    <t>cog3Δ-5</t>
  </si>
  <si>
    <t>cog3::kanMX  (mutant 5)</t>
  </si>
  <si>
    <t>yGR1703</t>
  </si>
  <si>
    <t>cog3Δ-6</t>
  </si>
  <si>
    <t>cog3::kanMX  (mutant 6)</t>
  </si>
  <si>
    <t>yGR1704</t>
  </si>
  <si>
    <t>cog4Δ-1</t>
  </si>
  <si>
    <t>cog4::kanMX  (mutant 1)</t>
  </si>
  <si>
    <t>yGR1705</t>
  </si>
  <si>
    <t>cog4Δ-2</t>
  </si>
  <si>
    <t>cog4::kanMX  (mutant 2)</t>
  </si>
  <si>
    <t>yGR1706</t>
  </si>
  <si>
    <t>cog4Δ-3</t>
  </si>
  <si>
    <t>cog4::kanMX  (mutant 3)</t>
  </si>
  <si>
    <t>yGR1707</t>
  </si>
  <si>
    <t>cog4Δ-4</t>
  </si>
  <si>
    <t>cog4::kanMX  (mutant 4)</t>
  </si>
  <si>
    <t>yGR1708</t>
  </si>
  <si>
    <t>cog4Δ-5</t>
  </si>
  <si>
    <t>cog4::kanMX  (mutant 5)</t>
  </si>
  <si>
    <t>Strains used in NUP mutant rescue experiments</t>
  </si>
  <si>
    <t>yGR1545</t>
  </si>
  <si>
    <t>yor098c::HIS/YOR098C(NUP1), BRL1::BRL1::LEU2/BRL1</t>
  </si>
  <si>
    <t>yGR1550</t>
  </si>
  <si>
    <t>ygl172w::HIS/YGL172W(NUP49), BRL1::BRL1::LEU2/BRL1</t>
  </si>
  <si>
    <t>yGR1461</t>
  </si>
  <si>
    <t xml:space="preserve">yrg119c::HIS/YGR119C(NUP57), BRL1::BRL1::LEU2/BRL1 </t>
  </si>
  <si>
    <t>yGR1534</t>
  </si>
  <si>
    <t xml:space="preserve">yjr042w::HIS/YJR042W (NUP85), BRL1::BRL1::LEU2/BRL1 </t>
  </si>
  <si>
    <t>yGR1537</t>
  </si>
  <si>
    <t xml:space="preserve">ymr047c::HIS/YMR047C(NUP116), BRL1::BRL1::LEU2/BRL1 </t>
  </si>
  <si>
    <t>yGR1539</t>
  </si>
  <si>
    <t>ygl092w::HIS/YGL092W(NUP145), BRL1::BRL1::LEU2/BRL1</t>
  </si>
  <si>
    <t>yGR1543</t>
  </si>
  <si>
    <r>
      <t xml:space="preserve">diploid trisomic for VIII: </t>
    </r>
    <r>
      <rPr>
        <i/>
        <sz val="10"/>
        <color indexed="8"/>
        <rFont val="Arial"/>
        <family val="2"/>
      </rPr>
      <t>DOG2-myc9::NAT/DOG2-HA3::hgh/DOG2-GFP::URA, nup1::HIS/NUP1</t>
    </r>
  </si>
  <si>
    <t>yGR1556</t>
  </si>
  <si>
    <r>
      <t xml:space="preserve">diploid trisomic for VIII: </t>
    </r>
    <r>
      <rPr>
        <i/>
        <sz val="10"/>
        <color indexed="8"/>
        <rFont val="Arial"/>
        <family val="2"/>
      </rPr>
      <t>DOG2-myc9::NAT/DOG2-HA3::hgh/DOG2-GFP::URA, nup49::HIS/NUP49</t>
    </r>
  </si>
  <si>
    <t>yGR1551</t>
  </si>
  <si>
    <r>
      <t xml:space="preserve">diploid trisomic for VIII: </t>
    </r>
    <r>
      <rPr>
        <i/>
        <sz val="10"/>
        <color indexed="8"/>
        <rFont val="Arial"/>
        <family val="2"/>
      </rPr>
      <t>DOG2-myc9::NAT/DOG2-HA3::hgh/DOG2-GFP::URA, nup57::HIS/NUP57</t>
    </r>
    <r>
      <rPr>
        <sz val="10"/>
        <color indexed="8"/>
        <rFont val="Arial"/>
        <family val="2"/>
      </rPr>
      <t xml:space="preserve"> </t>
    </r>
  </si>
  <si>
    <t>yGR1554</t>
  </si>
  <si>
    <r>
      <t xml:space="preserve">diploid trisomic for VIII: </t>
    </r>
    <r>
      <rPr>
        <i/>
        <sz val="10"/>
        <color indexed="8"/>
        <rFont val="Arial"/>
        <family val="2"/>
      </rPr>
      <t>DOG2-myc9::NAT/DOG2-HA3::hgh/DOG2-GFP::URA, nup85::HIS/NUP85</t>
    </r>
  </si>
  <si>
    <t>yGR1524</t>
  </si>
  <si>
    <r>
      <t xml:space="preserve">diploid trisomic for VIII: </t>
    </r>
    <r>
      <rPr>
        <i/>
        <sz val="10"/>
        <color indexed="8"/>
        <rFont val="Arial"/>
        <family val="2"/>
      </rPr>
      <t>DOG2-myc9::NAT/DOG2-HA3::hgh/DOG2-GFP::URA, nup116::HIS/NUP116</t>
    </r>
  </si>
  <si>
    <t>yGR1527</t>
  </si>
  <si>
    <r>
      <t xml:space="preserve">diploid trisomic for VIII: </t>
    </r>
    <r>
      <rPr>
        <i/>
        <sz val="10"/>
        <color indexed="8"/>
        <rFont val="Arial"/>
        <family val="2"/>
      </rPr>
      <t xml:space="preserve">DOG2-myc9::NAT/DOG2-HA3::hgh/DOG2-GFP::URA, nup145::HIS/NUP145 </t>
    </r>
  </si>
  <si>
    <t>yGR1512</t>
  </si>
  <si>
    <r>
      <t>2</t>
    </r>
    <r>
      <rPr>
        <sz val="10"/>
        <color indexed="8"/>
        <rFont val="Calibri"/>
        <family val="2"/>
      </rPr>
      <t>×</t>
    </r>
    <r>
      <rPr>
        <sz val="10"/>
        <color indexed="8"/>
        <rFont val="Arial"/>
        <family val="2"/>
      </rPr>
      <t xml:space="preserve"> </t>
    </r>
    <r>
      <rPr>
        <i/>
        <sz val="10"/>
        <color indexed="8"/>
        <rFont val="Arial"/>
        <family val="2"/>
      </rPr>
      <t>BRL1 nup57Δ-1</t>
    </r>
  </si>
  <si>
    <t>nup57::HIS, BRL1::BRL1::LEU2</t>
  </si>
  <si>
    <t>yGR1513</t>
  </si>
  <si>
    <r>
      <t>2</t>
    </r>
    <r>
      <rPr>
        <sz val="10"/>
        <color indexed="8"/>
        <rFont val="Calibri"/>
        <family val="2"/>
      </rPr>
      <t>×</t>
    </r>
    <r>
      <rPr>
        <sz val="10"/>
        <color indexed="8"/>
        <rFont val="Arial"/>
        <family val="2"/>
      </rPr>
      <t xml:space="preserve"> </t>
    </r>
    <r>
      <rPr>
        <i/>
        <sz val="10"/>
        <color indexed="8"/>
        <rFont val="Arial"/>
        <family val="2"/>
      </rPr>
      <t>BRL1 nup57Δ-2</t>
    </r>
    <r>
      <rPr>
        <sz val="12"/>
        <color theme="1"/>
        <rFont val="Calibri"/>
        <family val="2"/>
        <scheme val="minor"/>
      </rPr>
      <t/>
    </r>
  </si>
  <si>
    <t>yGR1514</t>
  </si>
  <si>
    <r>
      <t>2</t>
    </r>
    <r>
      <rPr>
        <sz val="10"/>
        <color indexed="8"/>
        <rFont val="Calibri"/>
        <family val="2"/>
      </rPr>
      <t>×</t>
    </r>
    <r>
      <rPr>
        <sz val="10"/>
        <color indexed="8"/>
        <rFont val="Arial"/>
        <family val="2"/>
      </rPr>
      <t xml:space="preserve"> </t>
    </r>
    <r>
      <rPr>
        <i/>
        <sz val="10"/>
        <color indexed="8"/>
        <rFont val="Arial"/>
        <family val="2"/>
      </rPr>
      <t>BRL1 nup57Δ-3</t>
    </r>
    <r>
      <rPr>
        <sz val="12"/>
        <color theme="1"/>
        <rFont val="Calibri"/>
        <family val="2"/>
        <scheme val="minor"/>
      </rPr>
      <t/>
    </r>
  </si>
  <si>
    <t>yGR1515</t>
  </si>
  <si>
    <r>
      <t>2</t>
    </r>
    <r>
      <rPr>
        <sz val="10"/>
        <color indexed="8"/>
        <rFont val="Calibri"/>
        <family val="2"/>
      </rPr>
      <t>×</t>
    </r>
    <r>
      <rPr>
        <sz val="10"/>
        <color indexed="8"/>
        <rFont val="Arial"/>
        <family val="2"/>
      </rPr>
      <t xml:space="preserve"> </t>
    </r>
    <r>
      <rPr>
        <i/>
        <sz val="10"/>
        <color indexed="8"/>
        <rFont val="Arial"/>
        <family val="2"/>
      </rPr>
      <t>BRL1 nup57Δ-4</t>
    </r>
    <r>
      <rPr>
        <sz val="12"/>
        <color theme="1"/>
        <rFont val="Calibri"/>
        <family val="2"/>
        <scheme val="minor"/>
      </rPr>
      <t/>
    </r>
  </si>
  <si>
    <t>yGR1516</t>
  </si>
  <si>
    <r>
      <t>2</t>
    </r>
    <r>
      <rPr>
        <sz val="10"/>
        <color indexed="8"/>
        <rFont val="Calibri"/>
        <family val="2"/>
      </rPr>
      <t>×</t>
    </r>
    <r>
      <rPr>
        <sz val="10"/>
        <color indexed="8"/>
        <rFont val="Arial"/>
        <family val="2"/>
      </rPr>
      <t xml:space="preserve"> </t>
    </r>
    <r>
      <rPr>
        <i/>
        <sz val="10"/>
        <color indexed="8"/>
        <rFont val="Arial"/>
        <family val="2"/>
      </rPr>
      <t>BRL1 nup57Δ-5</t>
    </r>
    <r>
      <rPr>
        <sz val="12"/>
        <color theme="1"/>
        <rFont val="Calibri"/>
        <family val="2"/>
        <scheme val="minor"/>
      </rPr>
      <t/>
    </r>
  </si>
  <si>
    <t>yGR1517</t>
  </si>
  <si>
    <r>
      <t>2</t>
    </r>
    <r>
      <rPr>
        <sz val="10"/>
        <color indexed="8"/>
        <rFont val="Calibri"/>
        <family val="2"/>
      </rPr>
      <t>×</t>
    </r>
    <r>
      <rPr>
        <sz val="10"/>
        <color indexed="8"/>
        <rFont val="Arial"/>
        <family val="2"/>
      </rPr>
      <t xml:space="preserve"> </t>
    </r>
    <r>
      <rPr>
        <i/>
        <sz val="10"/>
        <color indexed="8"/>
        <rFont val="Arial"/>
        <family val="2"/>
      </rPr>
      <t>BRL1 nup57Δ-6</t>
    </r>
    <r>
      <rPr>
        <sz val="12"/>
        <color theme="1"/>
        <rFont val="Calibri"/>
        <family val="2"/>
        <scheme val="minor"/>
      </rPr>
      <t/>
    </r>
  </si>
  <si>
    <t>yGR1518</t>
  </si>
  <si>
    <r>
      <t>2</t>
    </r>
    <r>
      <rPr>
        <sz val="10"/>
        <color indexed="8"/>
        <rFont val="Calibri"/>
        <family val="2"/>
      </rPr>
      <t>×</t>
    </r>
    <r>
      <rPr>
        <sz val="10"/>
        <color indexed="8"/>
        <rFont val="Arial"/>
        <family val="2"/>
      </rPr>
      <t xml:space="preserve"> </t>
    </r>
    <r>
      <rPr>
        <i/>
        <sz val="10"/>
        <color indexed="8"/>
        <rFont val="Arial"/>
        <family val="2"/>
      </rPr>
      <t>BRL1 nup57Δ-7</t>
    </r>
    <r>
      <rPr>
        <sz val="12"/>
        <color theme="1"/>
        <rFont val="Calibri"/>
        <family val="2"/>
        <scheme val="minor"/>
      </rPr>
      <t/>
    </r>
  </si>
  <si>
    <t>yGR1519</t>
  </si>
  <si>
    <r>
      <t>2</t>
    </r>
    <r>
      <rPr>
        <sz val="10"/>
        <color indexed="8"/>
        <rFont val="Calibri"/>
        <family val="2"/>
      </rPr>
      <t>×</t>
    </r>
    <r>
      <rPr>
        <sz val="10"/>
        <color indexed="8"/>
        <rFont val="Arial"/>
        <family val="2"/>
      </rPr>
      <t xml:space="preserve"> </t>
    </r>
    <r>
      <rPr>
        <i/>
        <sz val="10"/>
        <color indexed="8"/>
        <rFont val="Arial"/>
        <family val="2"/>
      </rPr>
      <t>BRL1 nup57Δ-8</t>
    </r>
    <r>
      <rPr>
        <sz val="12"/>
        <color theme="1"/>
        <rFont val="Calibri"/>
        <family val="2"/>
        <scheme val="minor"/>
      </rPr>
      <t/>
    </r>
  </si>
  <si>
    <t>yGR1520</t>
  </si>
  <si>
    <t>srp14::kanMX  (mutant 1)</t>
  </si>
  <si>
    <t>yGR1666</t>
  </si>
  <si>
    <t>srp14Δ-2</t>
  </si>
  <si>
    <t>srp14::kanMX  (mutant 2)</t>
  </si>
  <si>
    <t>yGR1667</t>
  </si>
  <si>
    <t>srp14Δ-4</t>
  </si>
  <si>
    <t>srp14::kanMX  (mutant 4)</t>
  </si>
  <si>
    <t>yGR1668</t>
  </si>
  <si>
    <t>srp14Δ-5</t>
  </si>
  <si>
    <t>srp14::kanMX  (mutant 5)</t>
  </si>
  <si>
    <t>yGR1670</t>
  </si>
  <si>
    <t>srp21Δ-1</t>
  </si>
  <si>
    <t>srp21::kanMX  (mutant 1)</t>
  </si>
  <si>
    <t>yGR1671</t>
  </si>
  <si>
    <t>srp21Δ-2</t>
  </si>
  <si>
    <t>srp21::kanMX  (mutant 2)</t>
  </si>
  <si>
    <t>yGR1672</t>
  </si>
  <si>
    <t>srp21Δ-3</t>
  </si>
  <si>
    <t>srp21::kanMX  (mutant 3)</t>
  </si>
  <si>
    <t>yGR1673</t>
  </si>
  <si>
    <t>srp21Δ-4</t>
  </si>
  <si>
    <t>srp21::kanMX  (mutant 4)</t>
  </si>
  <si>
    <t>yGR1674</t>
  </si>
  <si>
    <t>srp21Δ-5</t>
  </si>
  <si>
    <t>srp21::kanMX  (mutant 5)</t>
  </si>
  <si>
    <t>yGR1675</t>
  </si>
  <si>
    <t>srp21Δ-6</t>
  </si>
  <si>
    <t>srp21::kanMX  (mutant 6)</t>
  </si>
  <si>
    <t>yGR1676</t>
  </si>
  <si>
    <t>srp54Δ-1</t>
  </si>
  <si>
    <t>srp54::kanMX  (mutant 1)</t>
  </si>
  <si>
    <t>yGR1677</t>
  </si>
  <si>
    <t>srp54Δ-2</t>
  </si>
  <si>
    <t>srp54::kanMX  (mutant 2)</t>
  </si>
  <si>
    <t>yGR1678</t>
  </si>
  <si>
    <t>srp54Δ-3</t>
  </si>
  <si>
    <t>srp54::kanMX  (mutant 3)</t>
  </si>
  <si>
    <t>yGR1679</t>
  </si>
  <si>
    <t>srp54Δ-4</t>
  </si>
  <si>
    <t>srp54::kanMX  (mutant 4)</t>
  </si>
  <si>
    <t>yGR1681</t>
  </si>
  <si>
    <t>yGR1682</t>
  </si>
  <si>
    <t>srp72Δ-1</t>
  </si>
  <si>
    <t>srp72::kanMX  (mutant 1)</t>
  </si>
  <si>
    <t>yGR1683</t>
  </si>
  <si>
    <t>srp72Δ-2</t>
  </si>
  <si>
    <t>srp72::kanMX  (mutant 2)</t>
  </si>
  <si>
    <t>yGR1684</t>
  </si>
  <si>
    <t>srp72Δ-3</t>
  </si>
  <si>
    <t>srp72::kanMX  (mutant 3)</t>
  </si>
  <si>
    <t>yGR1685</t>
  </si>
  <si>
    <t>srp72Δ-4</t>
  </si>
  <si>
    <t>srp72::kanMX  (mutant 4)</t>
  </si>
  <si>
    <t>yGR1686</t>
  </si>
  <si>
    <t>srp72Δ-5</t>
  </si>
  <si>
    <t>srp72::kanMX  (mutant 5)</t>
  </si>
  <si>
    <t>yGR1688</t>
  </si>
  <si>
    <t>srp101Δ-1</t>
  </si>
  <si>
    <t>srp101::kanMX  (mutant 1)</t>
  </si>
  <si>
    <t>yGR1689</t>
  </si>
  <si>
    <t>srp101Δ-2</t>
  </si>
  <si>
    <t>srp101::kanMX  (mutant 2)</t>
  </si>
  <si>
    <t>yGR1690</t>
  </si>
  <si>
    <t>srp101Δ-3</t>
  </si>
  <si>
    <t>srp101::kanMX  (mutant 3)</t>
  </si>
  <si>
    <t>yGR1691</t>
  </si>
  <si>
    <t>srp101Δ-4</t>
  </si>
  <si>
    <t>srp101::kanMX  (mutant 4)</t>
  </si>
  <si>
    <t>yGR1692</t>
  </si>
  <si>
    <t>srp101Δ-5</t>
  </si>
  <si>
    <t>srp101::kanMX  (mutant 5)</t>
  </si>
  <si>
    <t>yGR1693</t>
  </si>
  <si>
    <t>srp101Δ-6</t>
  </si>
  <si>
    <t>srp101::kanMX  (mutant 6)</t>
  </si>
  <si>
    <t>yGR1694</t>
  </si>
  <si>
    <t>srp102Δ-1</t>
  </si>
  <si>
    <t>srp102::kanMX  (mutant 1)</t>
  </si>
  <si>
    <t>yGR1695</t>
  </si>
  <si>
    <t>srp102Δ-2</t>
  </si>
  <si>
    <t>srp102::kanMX  (mutant 2)</t>
  </si>
  <si>
    <t>yGR1696</t>
  </si>
  <si>
    <t>srp102Δ-3</t>
  </si>
  <si>
    <t>srp102::kanMX  (mutant 3)</t>
  </si>
  <si>
    <t>yGR1697</t>
  </si>
  <si>
    <t>srp102Δ-4</t>
  </si>
  <si>
    <t>srp102::kanMX  (mutant 4)</t>
  </si>
  <si>
    <t>yGR1698</t>
  </si>
  <si>
    <t>srp102Δ-5</t>
  </si>
  <si>
    <t>srp102::kanMX  (mutant 5)</t>
  </si>
  <si>
    <t>yGR1699</t>
  </si>
  <si>
    <t>srp102Δ-6</t>
  </si>
  <si>
    <t>srp102::kanMX  (mutant 6)</t>
  </si>
  <si>
    <t>yGR1700</t>
  </si>
  <si>
    <t>cog2Δ-1</t>
  </si>
  <si>
    <t>cog2::kanMX  (mutant 1)</t>
  </si>
  <si>
    <t>yGR1701</t>
  </si>
  <si>
    <t>cog3Δ-4</t>
  </si>
  <si>
    <t>cog3::kanMX  (mutant 4)</t>
  </si>
  <si>
    <t>ykl006c-a::kanMX/YKL006C-A</t>
  </si>
  <si>
    <t>yGR1346</t>
  </si>
  <si>
    <t>ynl007c::kanMX/YNL007C</t>
  </si>
  <si>
    <t>yGR1350</t>
  </si>
  <si>
    <t>yfr029w::kanMX/YFR029W</t>
  </si>
  <si>
    <t>yGR1351</t>
  </si>
  <si>
    <t>ynl137c::kanMX/YNL137C</t>
  </si>
  <si>
    <t>yGR1354</t>
  </si>
  <si>
    <t>yjl010c::kanMX/YJL010C</t>
  </si>
  <si>
    <t>yGR1357</t>
  </si>
  <si>
    <t>yml105c::kanMX/YML105C</t>
  </si>
  <si>
    <t>yGR1360</t>
  </si>
  <si>
    <t>ykl108w::kanMX/YKL180W</t>
  </si>
  <si>
    <t>yGR1363</t>
  </si>
  <si>
    <t>ygr280c::kanMX/YGR280C</t>
  </si>
  <si>
    <t>yGR1366</t>
  </si>
  <si>
    <t>ybr152w::kanMX/YBR152W</t>
  </si>
  <si>
    <t>yGR1368</t>
  </si>
  <si>
    <t>yil063c::kanMX/YIL063C</t>
  </si>
  <si>
    <t>yGR1371</t>
  </si>
  <si>
    <t>ydr087c::kanMX/YDR087C</t>
  </si>
  <si>
    <t>yGR1373</t>
  </si>
  <si>
    <t>ypr088c::kanMX/YPR088C</t>
  </si>
  <si>
    <t>yGR1375</t>
  </si>
  <si>
    <t>ymr298w::kanMX/YMR298W</t>
  </si>
  <si>
    <t>yGR1378</t>
  </si>
  <si>
    <t>yjl076w::kanMX/YJL076W</t>
  </si>
  <si>
    <t>yGR1381</t>
  </si>
  <si>
    <t>ylr007w::kanMX/YLR007W</t>
  </si>
  <si>
    <t>yGR1391</t>
  </si>
  <si>
    <t>yil104c::kanMX/YIL104C</t>
  </si>
  <si>
    <t>nup49Δ/NUP49</t>
  </si>
  <si>
    <t>ygl172w::kanMX/YGL172W</t>
  </si>
  <si>
    <t>yGR1455</t>
  </si>
  <si>
    <t>yor353c::kanMX/YOR353C</t>
  </si>
  <si>
    <t>yGR1502</t>
  </si>
  <si>
    <t xml:space="preserve">yor060c::kanMX/YOR060C </t>
  </si>
  <si>
    <t>Strains used in study of functional modules</t>
  </si>
  <si>
    <r>
      <t>nup1Δ</t>
    </r>
    <r>
      <rPr>
        <sz val="10"/>
        <color indexed="8"/>
        <rFont val="Arial"/>
        <family val="2"/>
      </rPr>
      <t>-1</t>
    </r>
  </si>
  <si>
    <t>unknown</t>
  </si>
  <si>
    <t>nup1::kanMX (mutant 1)</t>
  </si>
  <si>
    <t/>
  </si>
  <si>
    <r>
      <t>nup1Δ</t>
    </r>
    <r>
      <rPr>
        <sz val="10"/>
        <color indexed="8"/>
        <rFont val="Arial"/>
        <family val="2"/>
      </rPr>
      <t>-2</t>
    </r>
    <r>
      <rPr>
        <b/>
        <sz val="10"/>
        <rFont val="Verdana"/>
        <family val="2"/>
      </rPr>
      <t/>
    </r>
  </si>
  <si>
    <t>nup1::kanMX (mutant 2)</t>
  </si>
  <si>
    <r>
      <t>nup1Δ</t>
    </r>
    <r>
      <rPr>
        <sz val="10"/>
        <color indexed="8"/>
        <rFont val="Arial"/>
        <family val="2"/>
      </rPr>
      <t>-3</t>
    </r>
    <r>
      <rPr>
        <b/>
        <sz val="10"/>
        <rFont val="Verdana"/>
        <family val="2"/>
      </rPr>
      <t/>
    </r>
  </si>
  <si>
    <t>nup1::kanMX (mutant 3)</t>
  </si>
  <si>
    <r>
      <t>nup1Δ</t>
    </r>
    <r>
      <rPr>
        <sz val="10"/>
        <color indexed="8"/>
        <rFont val="Arial"/>
        <family val="2"/>
      </rPr>
      <t>-4</t>
    </r>
    <r>
      <rPr>
        <b/>
        <sz val="10"/>
        <rFont val="Verdana"/>
        <family val="2"/>
      </rPr>
      <t/>
    </r>
  </si>
  <si>
    <t>nup1::kanMX (mutant 4)</t>
  </si>
  <si>
    <r>
      <t>nup1Δ</t>
    </r>
    <r>
      <rPr>
        <sz val="10"/>
        <color indexed="8"/>
        <rFont val="Arial"/>
        <family val="2"/>
      </rPr>
      <t>-5</t>
    </r>
    <r>
      <rPr>
        <b/>
        <sz val="10"/>
        <rFont val="Verdana"/>
        <family val="2"/>
      </rPr>
      <t/>
    </r>
  </si>
  <si>
    <t>nup1::kanMX (mutant 5)</t>
  </si>
  <si>
    <r>
      <t>nup1Δ</t>
    </r>
    <r>
      <rPr>
        <sz val="10"/>
        <color indexed="8"/>
        <rFont val="Arial"/>
        <family val="2"/>
      </rPr>
      <t>-6</t>
    </r>
    <r>
      <rPr>
        <b/>
        <sz val="10"/>
        <rFont val="Verdana"/>
        <family val="2"/>
      </rPr>
      <t/>
    </r>
  </si>
  <si>
    <t>nup1::kanMX (mutant 6)</t>
  </si>
  <si>
    <t>nup49::kanMX  (mutant 1)</t>
  </si>
  <si>
    <t>nup49::kanMX  (mutant 3)</t>
  </si>
  <si>
    <t>nup49::kanMX  (mutant 4)</t>
  </si>
  <si>
    <t>nup49::kanMX  (mutant 5)</t>
  </si>
  <si>
    <t>nup49::kanMX  (mutant 6)</t>
  </si>
  <si>
    <t>nup57::kanMX  (mutant 1)</t>
  </si>
  <si>
    <t>nup57::kanMX  (mutant 2)</t>
  </si>
  <si>
    <t>nup57::kanMX  (mutant 3)</t>
  </si>
  <si>
    <t>nup57::kanMX  (mutant 4)</t>
  </si>
  <si>
    <t>nup57::kanMX  (mutant 5)</t>
  </si>
  <si>
    <t>nup57::kanMX  (mutant 6)</t>
  </si>
  <si>
    <t>nup85::kanMX  (mutant 2)</t>
  </si>
  <si>
    <t>nup85::kanMX  (mutant 3)</t>
  </si>
  <si>
    <t>nup85::kanMX  (mutant 4)</t>
  </si>
  <si>
    <t>nup85::kanMX  (mutant 5)</t>
  </si>
  <si>
    <t>nup85::kanMX  (mutant 6)</t>
  </si>
  <si>
    <t>nup116::kanMX  (mutant 1)</t>
  </si>
  <si>
    <t>nup116::kanMX  (mutant 2)</t>
  </si>
  <si>
    <t>nup116::kanMX  (mutant 3)</t>
  </si>
  <si>
    <t>nup116::kanMX  (mutant 4)</t>
  </si>
  <si>
    <t>nup116::kanMX  (mutant 5)</t>
  </si>
  <si>
    <t>nup116::kanMX  (mutant 6)</t>
  </si>
  <si>
    <t>nup145::kanMX  (mutant 2)</t>
  </si>
  <si>
    <t>nup145::kanMX  (mutant 3)</t>
  </si>
  <si>
    <t>nup145::kanMX  (mutant 5)</t>
  </si>
  <si>
    <t>nup145::kanMX  (mutant 6)</t>
  </si>
  <si>
    <t>yGR1665</t>
  </si>
  <si>
    <t>srp14Δ-1</t>
  </si>
  <si>
    <t>yGR1178</t>
  </si>
  <si>
    <t>yel019c::kanMX/YEL019C</t>
  </si>
  <si>
    <t>yGR1182</t>
  </si>
  <si>
    <t>ypl075w::kanMX/YPL075W</t>
  </si>
  <si>
    <t>yGR1187</t>
  </si>
  <si>
    <t>ymr185w::kanMX/YMR185W</t>
  </si>
  <si>
    <t>yGR1189</t>
  </si>
  <si>
    <t>yil129c::kanMX/YIL129C</t>
  </si>
  <si>
    <t>yGR1192</t>
  </si>
  <si>
    <t>ylr215c::kanMX/YLR215C</t>
  </si>
  <si>
    <t>yGR1195</t>
  </si>
  <si>
    <t>ykl182w::kanMX/YKL182W</t>
  </si>
  <si>
    <t>yGR1199</t>
  </si>
  <si>
    <t>ybr140c::kanMX/YBR140C</t>
  </si>
  <si>
    <t>yGR1202</t>
  </si>
  <si>
    <t>ydr041w::kanMX/YDR041W</t>
  </si>
  <si>
    <t>yGR1207</t>
  </si>
  <si>
    <t>ypr143w::kanMX/YPR143W</t>
  </si>
  <si>
    <t>yGR1213</t>
  </si>
  <si>
    <t>yer043c::kanMX/YER043C</t>
  </si>
  <si>
    <t>yGR1216</t>
  </si>
  <si>
    <t>ypl231w::kanMX/YPL231W</t>
  </si>
  <si>
    <t>yGR1219</t>
  </si>
  <si>
    <t>ybr192w::kanMX/YBR192W</t>
  </si>
  <si>
    <t>yGR1222</t>
  </si>
  <si>
    <t>ykl154w::kanMX/YKL154W</t>
  </si>
  <si>
    <t>yGR1225</t>
  </si>
  <si>
    <t>ygr147c::kanMX/YGR147C</t>
  </si>
  <si>
    <t>yGR1231</t>
  </si>
  <si>
    <t>ypl204w::kanMX/YPL204W</t>
  </si>
  <si>
    <t>yGR1234</t>
  </si>
  <si>
    <t>ypr161c::kanMX/YPR161C</t>
  </si>
  <si>
    <t>yGR1237</t>
  </si>
  <si>
    <t>yer157w::kanMX/YER157W</t>
  </si>
  <si>
    <t>yGR1241</t>
  </si>
  <si>
    <t>ydl165w::kanMX/YDL165W</t>
  </si>
  <si>
    <t>yGR1245</t>
  </si>
  <si>
    <t>ykl111c::kanMX/YKL111C</t>
  </si>
  <si>
    <t>yGR1247</t>
  </si>
  <si>
    <t>yjr017c::kanMX/YJR017C</t>
  </si>
  <si>
    <t>yGR1250</t>
  </si>
  <si>
    <t>yer009w::kanMX/YER009W</t>
  </si>
  <si>
    <t>yGR1256</t>
  </si>
  <si>
    <t>yer146w::kanMX/YER146W</t>
  </si>
  <si>
    <t>yGR1260</t>
  </si>
  <si>
    <t>ymr134w::kanMX/YMR134W</t>
  </si>
  <si>
    <t>yGR1262</t>
  </si>
  <si>
    <t>ydr240c::kanMX/YDR240C</t>
  </si>
  <si>
    <t>yGR1265</t>
  </si>
  <si>
    <t>yjr076c::kanMX/YJR076C</t>
  </si>
  <si>
    <t>yGR1268</t>
  </si>
  <si>
    <t>ynl181w::kanMX/YNL181W</t>
  </si>
  <si>
    <t>yGR1271</t>
  </si>
  <si>
    <t>ygl169w::kanMX/YGL169W</t>
  </si>
  <si>
    <t>yGR1274</t>
  </si>
  <si>
    <t>ygr120c::kanMX/YGR120C</t>
  </si>
  <si>
    <t>yGR1278</t>
  </si>
  <si>
    <t>ymr308c::kanMX/YMR308C</t>
  </si>
  <si>
    <t>yGR1280</t>
  </si>
  <si>
    <t>ynl118c::kanMX/YNL118C</t>
  </si>
  <si>
    <t>yGR1283</t>
  </si>
  <si>
    <t>ydr499w::kanMX/YDR499W</t>
  </si>
  <si>
    <t>ymr047c::kanMX/YMR047C</t>
  </si>
  <si>
    <t>yGR1289</t>
  </si>
  <si>
    <t>ypl016w::kanMX/YPL016W</t>
  </si>
  <si>
    <t>yor098c::kanMX/YOR098C</t>
  </si>
  <si>
    <t>yGR1295</t>
  </si>
  <si>
    <t>ygl150c::kanMX/YGL150C</t>
  </si>
  <si>
    <t>yGR1298</t>
  </si>
  <si>
    <t>yol022c::kanMX/YOL022C</t>
  </si>
  <si>
    <t>yGR1301</t>
  </si>
  <si>
    <t>ygl128c::kanMX/YGL128C</t>
  </si>
  <si>
    <t>yGR1304</t>
  </si>
  <si>
    <t>yil051c::kanMX/YIL051C</t>
  </si>
  <si>
    <t>yGR1307</t>
  </si>
  <si>
    <t>ymr239c::kanMX/YMR239C</t>
  </si>
  <si>
    <t>yjr042w::kanMX/YJR042W</t>
  </si>
  <si>
    <t>yGR1313</t>
  </si>
  <si>
    <t>ylr022c::kanMX/YLR022C</t>
  </si>
  <si>
    <t>yGR1316</t>
  </si>
  <si>
    <t>yor106w::kanMX/YOR160W</t>
  </si>
  <si>
    <t>yGR1319</t>
  </si>
  <si>
    <t>yhr070w::kanMX/YHR070W</t>
  </si>
  <si>
    <t>yGR1322</t>
  </si>
  <si>
    <t>ynr046w::kanMX/YNR046W</t>
  </si>
  <si>
    <t>yGR1326</t>
  </si>
  <si>
    <t>yml091c::kanMX/YML091C</t>
  </si>
  <si>
    <t>yGR1329</t>
  </si>
  <si>
    <t>ybr190w::kanMX/YBR190W</t>
  </si>
  <si>
    <t>yGR1330</t>
  </si>
  <si>
    <t>ykl141w::kanMX/YKL141W</t>
  </si>
  <si>
    <t>yGR1337</t>
  </si>
  <si>
    <t>yir006c::kanMX/YIR006C</t>
  </si>
  <si>
    <t>yGR1343</t>
  </si>
  <si>
    <t>can1Δ::LEU2-MFA1pr-HIS3/CAN1 yjl076w::kanMX/YJL076W</t>
  </si>
  <si>
    <t>yGR961</t>
  </si>
  <si>
    <t>can1Δ::LEU2-MFA1pr-HIS3/CAN1 yml126c::kanMX/YML126C</t>
  </si>
  <si>
    <t>yGR962</t>
  </si>
  <si>
    <t>can1Δ::LEU2-MFA1pr-HIS3/CAN1 ylr339c::kanMX/YLR339C</t>
  </si>
  <si>
    <t>yGR963</t>
  </si>
  <si>
    <t>can1Δ::LEU2-MFA1pr-HIS3/CAN1 ymr203w::kanMX/YMR203W</t>
  </si>
  <si>
    <t>yGR973</t>
  </si>
  <si>
    <t>can1Δ::LEU2-MFA1pr-HIS3/CAN1 ygr246c::kanMX/YGR246C</t>
  </si>
  <si>
    <t>yGR974</t>
  </si>
  <si>
    <t>can1Δ::LEU2-MFA1pr-HIS3/CAN1 ylr379w::kanMX/YLR379w</t>
  </si>
  <si>
    <t>Strains used in tertiary screen</t>
  </si>
  <si>
    <t>nup57Δ/NUP57</t>
  </si>
  <si>
    <t>ygr119c::kanMX/YGR119C</t>
  </si>
  <si>
    <t>yGR1023</t>
  </si>
  <si>
    <t>ykl122c::kanMX/YKL122C</t>
  </si>
  <si>
    <t>yGR1025</t>
  </si>
  <si>
    <t>yjl174w::kanMX/YJL174W</t>
  </si>
  <si>
    <t>yGR1027</t>
  </si>
  <si>
    <t>ymr091c::kanMX/YMR091C</t>
  </si>
  <si>
    <t>yGR1051</t>
  </si>
  <si>
    <t>ydl120w::kanMX/YDL120W</t>
  </si>
  <si>
    <t>yGR1058</t>
  </si>
  <si>
    <t>yhr040w::kanMX/YHR040W</t>
  </si>
  <si>
    <t>yGR1060</t>
  </si>
  <si>
    <t>ydl092::kanMX/YDL092W</t>
  </si>
  <si>
    <t>yGR1063</t>
  </si>
  <si>
    <t>yor278w::kanMX/YOR278W</t>
  </si>
  <si>
    <t>yGR1066</t>
  </si>
  <si>
    <t>ynl163c::kanMX/YNL163C</t>
  </si>
  <si>
    <t>yGR1069</t>
  </si>
  <si>
    <t>ydl084w::kanMX/YDL084W</t>
  </si>
  <si>
    <t>yGR1073</t>
  </si>
  <si>
    <t>ynl152w::kanMX/YNL152W</t>
  </si>
  <si>
    <t>yGR1076</t>
  </si>
  <si>
    <t>ykr038c::kanMX/YKR038C</t>
  </si>
  <si>
    <t>yGR1078</t>
  </si>
  <si>
    <t>ykr038c::kanMX/YOL130W</t>
  </si>
  <si>
    <t>yGR1085</t>
  </si>
  <si>
    <t>yhr042w::kanMX/YHR042W</t>
  </si>
  <si>
    <t>yGR1093</t>
  </si>
  <si>
    <t>ydr292c::kanMX/YDR292C</t>
  </si>
  <si>
    <t>yGR1098</t>
  </si>
  <si>
    <t>yer008c::kanMX/YER008C</t>
  </si>
  <si>
    <t>yGR1099</t>
  </si>
  <si>
    <t>yil118w::kanMX/YIL118W</t>
  </si>
  <si>
    <t>yGR1104</t>
  </si>
  <si>
    <t>yor122c::kanMX/YOR122C</t>
  </si>
  <si>
    <t>yGR1105</t>
  </si>
  <si>
    <t>ybr002c::kanMX/YBR002C</t>
  </si>
  <si>
    <t>yGR1108</t>
  </si>
  <si>
    <t>ygr190c::kanMX/YGR190C</t>
  </si>
  <si>
    <t>yGR1116</t>
  </si>
  <si>
    <t>ydr166c::kanMX/YDR166C</t>
  </si>
  <si>
    <t>yGR1119</t>
  </si>
  <si>
    <t>ypl210c::kanMX/YPL210C</t>
  </si>
  <si>
    <t>yGR1122</t>
  </si>
  <si>
    <t>yer104w::kanMX/YER104W</t>
  </si>
  <si>
    <t>yGR1125</t>
  </si>
  <si>
    <t>ygl075c::kanMX/YGL075C</t>
  </si>
  <si>
    <t>yGR1131</t>
  </si>
  <si>
    <t>ynl306w::kanMX/YNL306W</t>
  </si>
  <si>
    <t>yGR1134</t>
  </si>
  <si>
    <t>ydr050c::kanMX/YDR050C</t>
  </si>
  <si>
    <t>yGR1139</t>
  </si>
  <si>
    <t>yhr023w::kanMX/YHR023W</t>
  </si>
  <si>
    <t>yGR1140</t>
  </si>
  <si>
    <t>yjl156c::kanMX/YJL156C</t>
  </si>
  <si>
    <t>yGR1143</t>
  </si>
  <si>
    <t>ydr353w::kanMX/YDR353W</t>
  </si>
  <si>
    <t>ygl092w::kanMX/YGL092W</t>
  </si>
  <si>
    <t>yGR1149</t>
  </si>
  <si>
    <t>ykl018w::kanMX/YKL018W</t>
  </si>
  <si>
    <t>yGR1157</t>
  </si>
  <si>
    <t>yor336w::kanMX/YOR336W</t>
  </si>
  <si>
    <t>yGR1160</t>
  </si>
  <si>
    <t>ygl068w::kanMX/YGL068W</t>
  </si>
  <si>
    <t>yGR1163</t>
  </si>
  <si>
    <t>ygr046w::kanMX/YGR046W</t>
  </si>
  <si>
    <t>yGR1166</t>
  </si>
  <si>
    <t>ypr105c::kanMX/YPR105C</t>
  </si>
  <si>
    <t>yGR1169</t>
  </si>
  <si>
    <t>ydr177w::kanMX/YDR177W</t>
  </si>
  <si>
    <t>yGR1172</t>
  </si>
  <si>
    <t>ycl004w::kanMX/YCL004W</t>
  </si>
  <si>
    <t>can1Δ::LEU2-MFA1pr-HIS3/CAN1 ydr166c::kanMX/YDR166C</t>
  </si>
  <si>
    <t>yGR250</t>
  </si>
  <si>
    <t>can1Δ::LEU2-MFA1pr-HIS3/CAN1 ydr190c::kanMX/YDR190C</t>
  </si>
  <si>
    <t>yGR251</t>
  </si>
  <si>
    <t>can1Δ::LEU2-MFA1pr-HIS3/CAN1 ydr232w::kanMX/YDR232W</t>
  </si>
  <si>
    <t>yGR252</t>
  </si>
  <si>
    <t>can1Δ::LEU2-MFA1pr-HIS3/CAN1 ydr228c::kanMX/YDR228C</t>
  </si>
  <si>
    <t>yGR253</t>
  </si>
  <si>
    <t>can1Δ::LEU2-MFA1pr-HIS3/CAN1 ydr180w::kanMX/YDR180W</t>
  </si>
  <si>
    <t>yGR254</t>
  </si>
  <si>
    <t>can1Δ::LEU2-MFA1pr-HIS3/CAN1 ydr224c::kanMX/YDR224C</t>
  </si>
  <si>
    <t>yGR255</t>
  </si>
  <si>
    <t>can1Δ::LEU2-MFA1pr-HIS3/CAN1 ydr201c::kanMX/YGL201C</t>
  </si>
  <si>
    <t>yGR256</t>
  </si>
  <si>
    <t>can1Δ::LEU2-MFA1pr-HIS3/CAN1 ydr238cc::kanMX/YDR238C</t>
  </si>
  <si>
    <t>yGR257</t>
  </si>
  <si>
    <t>can1Δ::LEU2-MFA1pr-HIS3/CAN1 ydr170c::kanMX/YDR170C</t>
  </si>
  <si>
    <t>yGR258</t>
  </si>
  <si>
    <t>can1Δ::LEU2-MFA1pr-HIS3/CAN1 ybl014c::kanMX/YBL014C</t>
  </si>
  <si>
    <t>yGR259</t>
  </si>
  <si>
    <t>can1Δ::LEU2-MFA1pr-HIS3/CAN1 ydr167c::kanMX/YDR167W</t>
  </si>
  <si>
    <t>yGR260</t>
  </si>
  <si>
    <t>can1Δ::LEU2-MFA1pr-HIS3/CAN1 ydr196c::kanMX/YDR196C</t>
  </si>
  <si>
    <t>yGR261</t>
  </si>
  <si>
    <t>can1Δ::LEU2-MFA1pr-HIS3/CAN1 ydr189w::kanMX/YDR189W</t>
  </si>
  <si>
    <t>yGR262</t>
  </si>
  <si>
    <t>can1Δ::LEU2-MFA1pr-HIS3/CAN1 ydr207w::kanMX/YGL207W</t>
  </si>
  <si>
    <t>yGR946</t>
  </si>
  <si>
    <t>can1Δ::LEU2-MFA1pr-HIS3/CAN1 ylr007w::kanMX/YLR007W</t>
  </si>
  <si>
    <t>yGR947</t>
  </si>
  <si>
    <t>can1Δ::LEU2-MFA1pr-HIS3/CAN1 ydr362c::kanMX/YDR362C</t>
  </si>
  <si>
    <t>yGR948</t>
  </si>
  <si>
    <t>can1Δ::LEU2-MFA1pr-HIS3/CAN1 ykl144c::kanMX/YKL144C</t>
  </si>
  <si>
    <t>yGR949</t>
  </si>
  <si>
    <t>can1Δ::LEU2-MFA1pr-HIS3/CAN1 ybl084c::kanMX/YBL084C</t>
  </si>
  <si>
    <t>yGR950</t>
  </si>
  <si>
    <t>can1Δ::LEU2-MFA1pr-HIS3/CAN1 ylr397c::kanMX/YLR397C</t>
  </si>
  <si>
    <t>yGR951</t>
  </si>
  <si>
    <t>can1Δ::LEU2-MFA1pr-HIS3/CAN1 ylr340w::kanMX/YLR340W</t>
  </si>
  <si>
    <t>yGR952</t>
  </si>
  <si>
    <t>can1Δ::LEU2-MFA1pr-HIS3/CAN1 ylr409c::kanMX/YLR409C</t>
  </si>
  <si>
    <t>yGR953</t>
  </si>
  <si>
    <t>can1Δ::LEU2-MFA1pr-HIS3/CAN1 ydr164c::kanMX/YDR164C</t>
  </si>
  <si>
    <t>yGR954</t>
  </si>
  <si>
    <t>can1Δ::LEU2-MFA1pr-HIS3/CAN1 ypr162c::kanMX/YPR162C</t>
  </si>
  <si>
    <t>yGR955</t>
  </si>
  <si>
    <t>can1Δ::LEU2-MFA1pr-HIS3/CAN1 ybl050w::kanMX/YBL050W</t>
  </si>
  <si>
    <t>yGR956</t>
  </si>
  <si>
    <t>can1Δ::LEU2-MFA1pr-HIS3/CAN1 ypr088c::kanMX/YPR088C</t>
  </si>
  <si>
    <t>yGR957</t>
  </si>
  <si>
    <t>can1Δ::LEU2-MFA1pr-HIS3/CAN1 ydl016c::kanMX/YDL016C</t>
  </si>
  <si>
    <t>yGR958</t>
  </si>
  <si>
    <t>can1Δ::LEU2-MFA1pr-HIS3/CAN1 ylr336c::kanMX/YLR336C</t>
  </si>
  <si>
    <t>yGR959</t>
  </si>
  <si>
    <t>can1Δ::LEU2-MFA1pr-HIS3/CAN1 ylr347c::kanMX/YLR347C</t>
  </si>
  <si>
    <t>yGR960</t>
  </si>
  <si>
    <t xml:space="preserve">can1Δ::LEU2-MFA1pr-HIS3/CAN1 smc1::kanMX/SMC1 </t>
  </si>
  <si>
    <t>yGR52</t>
  </si>
  <si>
    <t>can1Δ::LEU2-MFA1pr-HIS3/CAN1 mob2::kanMX/MOB2</t>
  </si>
  <si>
    <t>yGR53</t>
  </si>
  <si>
    <t>can1Δ::LEU2-MFA1pr-HIS3/CAN1 tip20::kanMX/TIP20</t>
  </si>
  <si>
    <t>yGR55</t>
  </si>
  <si>
    <t xml:space="preserve">can1Δ::LEU2-MFA1pr-HIS3/CAN1 tim10::kanMX/TIM10 </t>
  </si>
  <si>
    <t>yGR56</t>
  </si>
  <si>
    <t>can1Δ::LEU2-MFA1pr-HIS3/CAN1 rpc10::kanMX/RPC10</t>
  </si>
  <si>
    <t>yGR57</t>
  </si>
  <si>
    <t xml:space="preserve">can1Δ::LEU2-MFA1pr-HIS3/CAN1 tti2::kanMX/TTI2 </t>
  </si>
  <si>
    <t>yGR58</t>
  </si>
  <si>
    <t>can1Δ::LEU2-MFA1pr-HIS3/CAN1 sft1::kanMX/SFT1</t>
  </si>
  <si>
    <t>yGR59</t>
  </si>
  <si>
    <t>can1Δ::LEU2-MFA1pr-HIS3/CAN1 ylr243w::kanMX/YLR243W</t>
  </si>
  <si>
    <t>yGR60</t>
  </si>
  <si>
    <t>can1Δ::LEU2-MFA1pr-HIS3/CAN1 lsm3::kanMX/LSM3</t>
  </si>
  <si>
    <t>yGR61</t>
  </si>
  <si>
    <t>can1Δ::LEU2-MFA1pr-HIS3/CAN1 ymr290w-a::kanMX/YMR290W-A</t>
  </si>
  <si>
    <t>yGR62</t>
  </si>
  <si>
    <t xml:space="preserve">can1Δ::LEU2-MFA1pr-HIS3/CAN1 nrd1::kanMX/NRD1 </t>
  </si>
  <si>
    <t>yGR63</t>
  </si>
  <si>
    <t xml:space="preserve">can1Δ::LEU2-MFA1pr-HIS3/CAN1 mcm2::kanMX/MCM2 </t>
  </si>
  <si>
    <t>yGR64</t>
  </si>
  <si>
    <t>can1Δ::LEU2-MFA1pr-HIS3/CAN1 tra1::kanMX/TRA1</t>
  </si>
  <si>
    <t>yGR65</t>
  </si>
  <si>
    <t xml:space="preserve">can1Δ::LEU2-MFA1pr-HIS3/CAN1 nop2::kanMX/NOP2 </t>
  </si>
  <si>
    <t>yGR66</t>
  </si>
  <si>
    <t xml:space="preserve">can1Δ::LEU2-MFA1pr-HIS3/CAN1 pol2::kanMX/POL2 </t>
  </si>
  <si>
    <t>yGR67</t>
  </si>
  <si>
    <t xml:space="preserve">can1Δ::LEU2-MFA1pr-HIS3/CAN1 rpl25::kanMX/RPL25 </t>
  </si>
  <si>
    <t>yGR68</t>
  </si>
  <si>
    <t xml:space="preserve">can1Δ::LEU2-MFA1pr-HIS3/CAN1  rkl1::kanMX/RKI1 </t>
  </si>
  <si>
    <t>yGR69</t>
  </si>
  <si>
    <t xml:space="preserve">can1Δ::LEU2-MFA1pr-HIS3/CAN1 hem4::kanMX/HEM4 </t>
  </si>
  <si>
    <t>yGR70</t>
  </si>
  <si>
    <t>can1Δ::LEU2-MFA1pr-HIS3/CAN1 plp2::kanMX/PLP2</t>
  </si>
  <si>
    <t>yGR71</t>
  </si>
  <si>
    <t xml:space="preserve">can1Δ::LEU2-MFA1pr-HIS3/CAN1 rrp36::kanMX/RRP36 </t>
  </si>
  <si>
    <t>yGR72</t>
  </si>
  <si>
    <t>can1Δ::LEU2-MFA1pr-HIS3/CAN1 prp38::kanMX/PRP38</t>
  </si>
  <si>
    <t>yGR73</t>
  </si>
  <si>
    <t xml:space="preserve">can1Δ::LEU2-MFA1pr-HIS3/CAN1  act1::kanMX/ACT1 </t>
  </si>
  <si>
    <t>yGR74</t>
  </si>
  <si>
    <t>can1Δ::LEU2-MFA1pr-HIS3/CAN1 tfg1::kanMX/TFG1</t>
  </si>
  <si>
    <t>yGR75</t>
  </si>
  <si>
    <t>can1Δ::LEU2-MFA1pr-HIS3/CAN1 yef3::kanMX/YEF3</t>
  </si>
  <si>
    <t>yGR76</t>
  </si>
  <si>
    <t>can1Δ::LEU2-MFA1pr-HIS3/CAN1 nam9::kanMX/NAM9</t>
  </si>
  <si>
    <t>yGR77</t>
  </si>
  <si>
    <t xml:space="preserve">can1Δ::LEU2-MFA1pr-HIS3/CAN1 smd1::kanMX/SMD1 </t>
  </si>
  <si>
    <t>yGR245</t>
  </si>
  <si>
    <t>can1Δ::LEU2-MFA1pr-HIS3/CAN1 ydr240c::kanMX/YDR240C</t>
  </si>
  <si>
    <t>yGR246</t>
  </si>
  <si>
    <t>can1Δ::LEU2-MFA1pr-HIS3/CAN1 ydr236c::kanMX/YDR236C</t>
  </si>
  <si>
    <t>yGR247</t>
  </si>
  <si>
    <t>can1Δ::LEU2-MFA1pr-HIS3/CAN1 ydr201w::kanMX/YDR201W</t>
  </si>
  <si>
    <t>yGR248</t>
  </si>
  <si>
    <t>can1Δ::LEU2-MFA1pr-HIS3/CAN1 ydr177w::kanMX/YDR177W</t>
  </si>
  <si>
    <t>yGR249</t>
  </si>
  <si>
    <t>WYC026</t>
  </si>
  <si>
    <t>yGR1650</t>
  </si>
  <si>
    <t>nup85Δ-2</t>
  </si>
  <si>
    <t>WYC027</t>
  </si>
  <si>
    <t>yGR1654</t>
  </si>
  <si>
    <t>nup85Δ-6</t>
  </si>
  <si>
    <t>WYC028</t>
  </si>
  <si>
    <t>yGR1658</t>
  </si>
  <si>
    <t>nup116Δ-4</t>
  </si>
  <si>
    <t>WYC029</t>
  </si>
  <si>
    <t>yGR1662</t>
  </si>
  <si>
    <t>nup145Δ-3</t>
  </si>
  <si>
    <t>WYC030</t>
  </si>
  <si>
    <t>yGR1286</t>
  </si>
  <si>
    <t>nup116Δ/NUP116</t>
  </si>
  <si>
    <t>WYC031</t>
  </si>
  <si>
    <t>yGR1146</t>
  </si>
  <si>
    <t>nup145Δ/NUP145</t>
  </si>
  <si>
    <t>WYC032</t>
  </si>
  <si>
    <t>yGR1636</t>
  </si>
  <si>
    <t>nup1Δ-4</t>
  </si>
  <si>
    <t>WYC033</t>
  </si>
  <si>
    <t>yGR1640</t>
  </si>
  <si>
    <t>nup49Δ-3</t>
  </si>
  <si>
    <t>WYC034</t>
  </si>
  <si>
    <t>yGR1644</t>
  </si>
  <si>
    <t>nup57Δ-1</t>
  </si>
  <si>
    <t>WYC035</t>
  </si>
  <si>
    <t>yGR1648</t>
  </si>
  <si>
    <t>nup57Δ-5</t>
  </si>
  <si>
    <t>WYC036</t>
  </si>
  <si>
    <t>yGR1651</t>
  </si>
  <si>
    <t>nup85Δ-3</t>
  </si>
  <si>
    <t>WYC037</t>
  </si>
  <si>
    <t>yGR1655</t>
  </si>
  <si>
    <t>nup116Δ-1</t>
  </si>
  <si>
    <t>WYC038</t>
  </si>
  <si>
    <t>yGR1659</t>
  </si>
  <si>
    <t>nup116Δ-5</t>
  </si>
  <si>
    <t>WYC039</t>
  </si>
  <si>
    <t>yGR1663</t>
  </si>
  <si>
    <t>nup145Δ-5</t>
  </si>
  <si>
    <t>WYC040</t>
  </si>
  <si>
    <t>Number</t>
  </si>
  <si>
    <t>Mating Type</t>
  </si>
  <si>
    <t>Genotype</t>
  </si>
  <si>
    <t>Wild-type strains used as a starting point for all strain constructions</t>
  </si>
  <si>
    <t>yGR1</t>
  </si>
  <si>
    <t>BY4743</t>
  </si>
  <si>
    <t>MATa/alpha</t>
  </si>
  <si>
    <r>
      <rPr>
        <i/>
        <sz val="10"/>
        <color indexed="8"/>
        <rFont val="Arial"/>
        <family val="2"/>
      </rPr>
      <t>ura3Δ0 leu2Δ0 his3Δ1 lys2Δ0/LYS  met15Δ0/MET15</t>
    </r>
    <r>
      <rPr>
        <sz val="10"/>
        <color indexed="8"/>
        <rFont val="Arial"/>
        <family val="2"/>
      </rPr>
      <t xml:space="preserve"> (purchased from Open Biosystems)</t>
    </r>
  </si>
  <si>
    <r>
      <rPr>
        <i/>
        <sz val="10"/>
        <color indexed="8"/>
        <rFont val="Arial"/>
        <family val="2"/>
      </rPr>
      <t>ura3Δ0 leu2Δ0 his3Δ1 lys2Δ0/LYS  met15Δ0/MET15</t>
    </r>
    <r>
      <rPr>
        <sz val="10"/>
        <color indexed="8"/>
        <rFont val="Arial"/>
        <family val="2"/>
      </rPr>
      <t xml:space="preserve"> (obtained by a cross between BY4741 and BY4742)</t>
    </r>
  </si>
  <si>
    <t>Strains used in primary and secondary screen</t>
  </si>
  <si>
    <t>yGR32</t>
  </si>
  <si>
    <t xml:space="preserve">can1Δ::LEU2-MFA1pr-HIS3/CAN1 </t>
  </si>
  <si>
    <t>yGR33</t>
  </si>
  <si>
    <t>can1Δ::LEU2-MFA1pr-HIS3/CAN1 rtt105::kanMX/RTT105</t>
  </si>
  <si>
    <t>yGR34</t>
  </si>
  <si>
    <t>can1Δ::LEU2-MFA1pr-HIS3/CAN1 lsm5::kanMX/LSM5</t>
  </si>
  <si>
    <t>yGR45</t>
  </si>
  <si>
    <t>can1Δ::LEU2-MFA1pr-HIS3/CAN1 rrp7::kanMX/RRP7</t>
  </si>
  <si>
    <t>yGR46</t>
  </si>
  <si>
    <t>can1Δ::LEU2-MFA1pr-HIS3/CAN1 smx2::kanMX/SMX2</t>
  </si>
  <si>
    <t>yGR47</t>
  </si>
  <si>
    <t>can1Δ::LEU2-MFA1pr-HIS3/CAN1 imp3::kanMX/IMP3</t>
  </si>
  <si>
    <t>yGR48</t>
  </si>
  <si>
    <t>can1Δ::LEU2-MFA1pr-HIS3/CAN1 YJL086C ::kanMX/YJL086C</t>
  </si>
  <si>
    <t>yGR49</t>
  </si>
  <si>
    <t xml:space="preserve">can1Δ::LEU2-MFA1pr-HIS3/CAN1 rsc3 ::kanMX/RSC3 </t>
  </si>
  <si>
    <t>yGR50</t>
  </si>
  <si>
    <t>can1Δ::LEU2-MFA1pr-HIS3/CAN1 cog3 ::kanMX/COG3</t>
  </si>
  <si>
    <t>yGR51</t>
  </si>
  <si>
    <t>YPR199C</t>
  </si>
  <si>
    <t>YPR200C</t>
  </si>
  <si>
    <t>YPR201W</t>
  </si>
  <si>
    <t>Systematic Name</t>
  </si>
  <si>
    <t>Type</t>
  </si>
  <si>
    <t>Average Shortest Path Length</t>
  </si>
  <si>
    <t>Betweeness Centrality</t>
  </si>
  <si>
    <t>Stress Centrality</t>
  </si>
  <si>
    <t>Clustering Coefficient</t>
  </si>
  <si>
    <t>Neighborhood Connectivity</t>
  </si>
  <si>
    <t>Topological Coefficient</t>
  </si>
  <si>
    <t>Degree</t>
  </si>
  <si>
    <t>Percentage of Interactions with Non-evolvable Genes</t>
  </si>
  <si>
    <t>Percentage of Interactions with Non-essential Genes</t>
  </si>
  <si>
    <t>Strain ID</t>
  </si>
  <si>
    <t>Alias</t>
  </si>
  <si>
    <t>Sample ID</t>
  </si>
  <si>
    <t>% of mapped reads</t>
  </si>
  <si>
    <t>Average sequencing depth</t>
  </si>
  <si>
    <t>yGR1014</t>
  </si>
  <si>
    <t>Wild type</t>
  </si>
  <si>
    <t>WYC001</t>
  </si>
  <si>
    <t>yGR1633</t>
  </si>
  <si>
    <t>nup1Δ-1</t>
  </si>
  <si>
    <t>WYC002</t>
  </si>
  <si>
    <t>yGR1637</t>
  </si>
  <si>
    <t>nup1Δ-5</t>
  </si>
  <si>
    <t>WYC003</t>
  </si>
  <si>
    <t>yGR1641</t>
  </si>
  <si>
    <t>nup49Δ-4</t>
  </si>
  <si>
    <t>WYC004</t>
  </si>
  <si>
    <t>yGR1645</t>
  </si>
  <si>
    <t>nup57Δ-2</t>
  </si>
  <si>
    <t>WYC005</t>
  </si>
  <si>
    <t>yGR1649</t>
  </si>
  <si>
    <t>nup57Δ-6</t>
  </si>
  <si>
    <t>WYC006</t>
  </si>
  <si>
    <t>yGR1652</t>
  </si>
  <si>
    <t>nup85Δ-4</t>
  </si>
  <si>
    <t>WYC007</t>
  </si>
  <si>
    <t>yGR1656</t>
  </si>
  <si>
    <t>nup116Δ-2</t>
  </si>
  <si>
    <t>WYC008</t>
  </si>
  <si>
    <t>yGR1660</t>
  </si>
  <si>
    <t>nup116Δ-6</t>
  </si>
  <si>
    <t>WYC009</t>
  </si>
  <si>
    <t>yGR1664</t>
  </si>
  <si>
    <t>nup145Δ-6</t>
  </si>
  <si>
    <t>WYC010</t>
  </si>
  <si>
    <t>yGR1292</t>
  </si>
  <si>
    <t>nup1Δ/NUP1</t>
  </si>
  <si>
    <t>WYC011</t>
  </si>
  <si>
    <t>yGR1412</t>
  </si>
  <si>
    <t>nup49Δ/NUP4</t>
  </si>
  <si>
    <t>WYC012</t>
  </si>
  <si>
    <t>yGR1634</t>
  </si>
  <si>
    <t>nup1Δ-2</t>
  </si>
  <si>
    <t>WYC013</t>
  </si>
  <si>
    <t>yGR1638</t>
  </si>
  <si>
    <t>nup1Δ-6</t>
  </si>
  <si>
    <t>WYC014</t>
  </si>
  <si>
    <t>yGR1642</t>
  </si>
  <si>
    <t>nup49Δ-5</t>
  </si>
  <si>
    <t>WYC015</t>
  </si>
  <si>
    <t>yGR1646</t>
  </si>
  <si>
    <t>nup57Δ-3</t>
  </si>
  <si>
    <t>WYC016</t>
  </si>
  <si>
    <t>yGR1653</t>
  </si>
  <si>
    <t>nup85Δ-5</t>
  </si>
  <si>
    <t>WYC018</t>
  </si>
  <si>
    <t>yGR1657</t>
  </si>
  <si>
    <t>nup116Δ-3</t>
  </si>
  <si>
    <t>WYC019</t>
  </si>
  <si>
    <t>yGR1661</t>
  </si>
  <si>
    <t>nup145Δ-2</t>
  </si>
  <si>
    <t>WYC020</t>
  </si>
  <si>
    <t>yGR1021</t>
  </si>
  <si>
    <t>nup57ΔNUP57</t>
  </si>
  <si>
    <t>WYC021</t>
  </si>
  <si>
    <t>yGR1310</t>
  </si>
  <si>
    <t>nup85Δ/NUP85</t>
  </si>
  <si>
    <t>WYC022</t>
  </si>
  <si>
    <t>yGR1635</t>
  </si>
  <si>
    <t>nup1Δ-3</t>
  </si>
  <si>
    <t>WYC023</t>
  </si>
  <si>
    <t>yGR1639</t>
  </si>
  <si>
    <t>nup49Δ-1</t>
  </si>
  <si>
    <t>WYC024</t>
  </si>
  <si>
    <t>yGR1643</t>
  </si>
  <si>
    <t>nup49Δ-6</t>
  </si>
  <si>
    <t>WYC025</t>
  </si>
  <si>
    <t>yGR1647</t>
  </si>
  <si>
    <t>nup57Δ-4</t>
  </si>
  <si>
    <t>SPAC23C11.17</t>
  </si>
  <si>
    <t>YPR126C</t>
  </si>
  <si>
    <t>YPR127W</t>
  </si>
  <si>
    <t>Q06494</t>
  </si>
  <si>
    <t>SPAC9E9.11|SPCC1281.04|SPAC3A11.11c</t>
  </si>
  <si>
    <t>YPR128C</t>
  </si>
  <si>
    <t>YPR129W</t>
  </si>
  <si>
    <t>YPR130C</t>
  </si>
  <si>
    <t>YPR131C</t>
  </si>
  <si>
    <t>Q06504</t>
  </si>
  <si>
    <t>SPCC16C4.12</t>
  </si>
  <si>
    <t>YPR132W</t>
  </si>
  <si>
    <t>P0CX30</t>
  </si>
  <si>
    <t>Q06505</t>
  </si>
  <si>
    <t>SPBC19G7.16</t>
  </si>
  <si>
    <t>YPR133W-A</t>
  </si>
  <si>
    <t>YPR134W</t>
  </si>
  <si>
    <t>YPR135W</t>
  </si>
  <si>
    <t>Q01454</t>
  </si>
  <si>
    <t>SPAPB1E7.02c</t>
  </si>
  <si>
    <t>Q06506</t>
  </si>
  <si>
    <t>SPAC2E1P5.05</t>
  </si>
  <si>
    <t>YPR138C</t>
  </si>
  <si>
    <t>YPR139C</t>
  </si>
  <si>
    <t>Q06508</t>
  </si>
  <si>
    <t>SPAC1783.02c</t>
  </si>
  <si>
    <t>YPR140W</t>
  </si>
  <si>
    <t>YPR141C</t>
  </si>
  <si>
    <t>P17119</t>
  </si>
  <si>
    <t>SPAC664.10</t>
  </si>
  <si>
    <t>Q06511</t>
  </si>
  <si>
    <t>SPAC227.02c</t>
  </si>
  <si>
    <t>Q06512</t>
  </si>
  <si>
    <t>SPBC1604.06c</t>
  </si>
  <si>
    <t>YPR145W</t>
  </si>
  <si>
    <t>P49089</t>
  </si>
  <si>
    <t>YPR146C</t>
  </si>
  <si>
    <t>YPR147C</t>
  </si>
  <si>
    <t>YPR148C</t>
  </si>
  <si>
    <t>YPR149W</t>
  </si>
  <si>
    <t>Q12207</t>
  </si>
  <si>
    <t>YPR150W</t>
  </si>
  <si>
    <t>YPR151C</t>
  </si>
  <si>
    <t>YPR152C</t>
  </si>
  <si>
    <t>YPR153W</t>
  </si>
  <si>
    <t>YPR154W</t>
  </si>
  <si>
    <t>Q06449</t>
  </si>
  <si>
    <t>YPR155C</t>
  </si>
  <si>
    <t>Q12374</t>
  </si>
  <si>
    <t>SPBC4B4.02c</t>
  </si>
  <si>
    <t>YPR156C</t>
  </si>
  <si>
    <t>Q06451</t>
  </si>
  <si>
    <t>YPR157W</t>
  </si>
  <si>
    <t>YPR158W</t>
  </si>
  <si>
    <t>YPR159W</t>
  </si>
  <si>
    <t>P32486</t>
  </si>
  <si>
    <t>YPR160W</t>
  </si>
  <si>
    <t>P23293</t>
  </si>
  <si>
    <t>SPBC32H8.10</t>
  </si>
  <si>
    <t>YPR163C</t>
  </si>
  <si>
    <t>P34167</t>
  </si>
  <si>
    <t>SPBC18H10.04c</t>
  </si>
  <si>
    <t>YPR164W</t>
  </si>
  <si>
    <t>P06780</t>
  </si>
  <si>
    <t>SPAC1F7.04|SPAC20H4.11c</t>
  </si>
  <si>
    <t>YPR166C</t>
  </si>
  <si>
    <t>P10663</t>
  </si>
  <si>
    <t>SPAC23H3.07c</t>
  </si>
  <si>
    <t>YPR167C</t>
  </si>
  <si>
    <t>P18408</t>
  </si>
  <si>
    <t>SPAC13G7.06</t>
  </si>
  <si>
    <t>Q06213</t>
  </si>
  <si>
    <t>SPBC31F10.09c</t>
  </si>
  <si>
    <t>Q06214</t>
  </si>
  <si>
    <t>SPAC1A6.02</t>
  </si>
  <si>
    <t>YPR170C</t>
  </si>
  <si>
    <t>YPR171W</t>
  </si>
  <si>
    <t>YPR172W</t>
  </si>
  <si>
    <t>YPR173C</t>
  </si>
  <si>
    <t>P52917</t>
  </si>
  <si>
    <t>SPAC2G11.06</t>
  </si>
  <si>
    <t>YPR174C</t>
  </si>
  <si>
    <t>P24482</t>
  </si>
  <si>
    <t>SPBP8B7.14c</t>
  </si>
  <si>
    <t>P20133</t>
  </si>
  <si>
    <t>SPAC167.02</t>
  </si>
  <si>
    <t>P20053</t>
  </si>
  <si>
    <t>SPAC227.12</t>
  </si>
  <si>
    <t>YPR179C</t>
  </si>
  <si>
    <t>Q06624</t>
  </si>
  <si>
    <t>SPAC4C5.04</t>
  </si>
  <si>
    <t>P15303</t>
  </si>
  <si>
    <t>SPCC31H12.07|SPBC776.04</t>
  </si>
  <si>
    <t>P54999</t>
  </si>
  <si>
    <t>SPBC3E7.14</t>
  </si>
  <si>
    <t>P14020</t>
  </si>
  <si>
    <t>SPAC31G5.16c</t>
  </si>
  <si>
    <t>YPR184W</t>
  </si>
  <si>
    <t>YPR185W</t>
  </si>
  <si>
    <t>Q06628</t>
  </si>
  <si>
    <t>SPAC4F10.07c</t>
  </si>
  <si>
    <t>P39933</t>
  </si>
  <si>
    <t>SPAC144.09c</t>
  </si>
  <si>
    <t>P20435</t>
  </si>
  <si>
    <t>SPCC1020.04c</t>
  </si>
  <si>
    <t>YPR188C</t>
  </si>
  <si>
    <t>YPR189W</t>
  </si>
  <si>
    <t>P17883</t>
  </si>
  <si>
    <t>SPCC1919.05</t>
  </si>
  <si>
    <t>P32349</t>
  </si>
  <si>
    <t>SPAPB1E7.03</t>
  </si>
  <si>
    <t>YPR191W</t>
  </si>
  <si>
    <t>P07257</t>
  </si>
  <si>
    <t>SPCC613.10</t>
  </si>
  <si>
    <t>YPR192W</t>
  </si>
  <si>
    <t>YPR193C</t>
  </si>
  <si>
    <t>Q06592</t>
  </si>
  <si>
    <t>YPR194C</t>
  </si>
  <si>
    <t>YPR195C</t>
  </si>
  <si>
    <t>YPR196W</t>
  </si>
  <si>
    <t>Q06595</t>
  </si>
  <si>
    <t>YPR197C</t>
  </si>
  <si>
    <t>YPR198W</t>
  </si>
  <si>
    <t>P33335</t>
  </si>
  <si>
    <t>HOS1</t>
  </si>
  <si>
    <t>S000006272</t>
  </si>
  <si>
    <t>YPR069C</t>
  </si>
  <si>
    <t>SPE3</t>
  </si>
  <si>
    <t>S000006273</t>
  </si>
  <si>
    <t>Q12074</t>
  </si>
  <si>
    <t>SPBC12C2.07c</t>
  </si>
  <si>
    <t>YPR070W</t>
  </si>
  <si>
    <t>MED1</t>
  </si>
  <si>
    <t>S000006274</t>
  </si>
  <si>
    <t>YPR071W</t>
  </si>
  <si>
    <t>S000006275</t>
  </si>
  <si>
    <t>YPR072W</t>
  </si>
  <si>
    <t>NOT5</t>
  </si>
  <si>
    <t>S000006276</t>
  </si>
  <si>
    <t>YPR073C</t>
  </si>
  <si>
    <t>LTP1</t>
  </si>
  <si>
    <t>S000006277</t>
  </si>
  <si>
    <t>P40347</t>
  </si>
  <si>
    <t>SPAC1071.12c</t>
  </si>
  <si>
    <t>YPR074C</t>
  </si>
  <si>
    <t>TKL1</t>
  </si>
  <si>
    <t>S000006278</t>
  </si>
  <si>
    <t>P23254</t>
  </si>
  <si>
    <t>YPR075C</t>
  </si>
  <si>
    <t>OPY2</t>
  </si>
  <si>
    <t>S000006279</t>
  </si>
  <si>
    <t>YPR076W</t>
  </si>
  <si>
    <t>S000006280</t>
  </si>
  <si>
    <t>YPR077C</t>
  </si>
  <si>
    <t>S000006281</t>
  </si>
  <si>
    <t>YPR078C</t>
  </si>
  <si>
    <t>S000006282</t>
  </si>
  <si>
    <t>YPR079W</t>
  </si>
  <si>
    <t>MRL1</t>
  </si>
  <si>
    <t>S000006283</t>
  </si>
  <si>
    <t>Q06815</t>
  </si>
  <si>
    <t>SPBC530.09c</t>
  </si>
  <si>
    <t>YPR083W</t>
  </si>
  <si>
    <t>MDM36</t>
  </si>
  <si>
    <t>S000006287</t>
  </si>
  <si>
    <t>YPR084W</t>
  </si>
  <si>
    <t>S000006288</t>
  </si>
  <si>
    <t>P29055</t>
  </si>
  <si>
    <t>SPAC16E8.16</t>
  </si>
  <si>
    <t>YPR087W</t>
  </si>
  <si>
    <t>VPS69</t>
  </si>
  <si>
    <t>S000006291</t>
  </si>
  <si>
    <t>P20424</t>
  </si>
  <si>
    <t>SPCC188.06c</t>
  </si>
  <si>
    <t>YPR089W</t>
  </si>
  <si>
    <t>S000006293</t>
  </si>
  <si>
    <t>O13585</t>
  </si>
  <si>
    <t>SPAC25B8.08</t>
  </si>
  <si>
    <t>YPR091C</t>
  </si>
  <si>
    <t>NVJ2</t>
  </si>
  <si>
    <t>S000006295</t>
  </si>
  <si>
    <t>Q06833</t>
  </si>
  <si>
    <t>SPBC23G7.06c</t>
  </si>
  <si>
    <t>YPR092W</t>
  </si>
  <si>
    <t>S000006296</t>
  </si>
  <si>
    <t>YPR093C</t>
  </si>
  <si>
    <t>ASR1</t>
  </si>
  <si>
    <t>S000006297</t>
  </si>
  <si>
    <t>Q06835</t>
  </si>
  <si>
    <t>SPAC23H3.02c</t>
  </si>
  <si>
    <t>YPR095C</t>
  </si>
  <si>
    <t>SYT1</t>
  </si>
  <si>
    <t>S000006299</t>
  </si>
  <si>
    <t>Q06836</t>
  </si>
  <si>
    <t>SPAC19A8.01c|SPAC26F1.01</t>
  </si>
  <si>
    <t>YPR096C</t>
  </si>
  <si>
    <t>S000006300</t>
  </si>
  <si>
    <t>YPR097W</t>
  </si>
  <si>
    <t>S000006301</t>
  </si>
  <si>
    <t>Q06839</t>
  </si>
  <si>
    <t>SPCC1450.12</t>
  </si>
  <si>
    <t>YPR098C</t>
  </si>
  <si>
    <t>S000006302</t>
  </si>
  <si>
    <t>YPR099C</t>
  </si>
  <si>
    <t>S000006303</t>
  </si>
  <si>
    <t>YPR100W</t>
  </si>
  <si>
    <t>MRPL51</t>
  </si>
  <si>
    <t>S000006304</t>
  </si>
  <si>
    <t>Q06090</t>
  </si>
  <si>
    <t>SPBC19C2.12</t>
  </si>
  <si>
    <t>YPR101W</t>
  </si>
  <si>
    <t>SNT309</t>
  </si>
  <si>
    <t>S000006305</t>
  </si>
  <si>
    <t>P30656</t>
  </si>
  <si>
    <t>SPAC4A8.13c</t>
  </si>
  <si>
    <t>P39521</t>
  </si>
  <si>
    <t>SPAC1142.08</t>
  </si>
  <si>
    <t>Q06096</t>
  </si>
  <si>
    <t>SPCC338.13</t>
  </si>
  <si>
    <t>YPR106W</t>
  </si>
  <si>
    <t>Q06103</t>
  </si>
  <si>
    <t>SPBC582.07c</t>
  </si>
  <si>
    <t>YPR109W</t>
  </si>
  <si>
    <t>P07703</t>
  </si>
  <si>
    <t>SPBC1289.07c</t>
  </si>
  <si>
    <t>YPR111W</t>
  </si>
  <si>
    <t>P32328</t>
  </si>
  <si>
    <t>P06197</t>
  </si>
  <si>
    <t>SPAC1D4.08</t>
  </si>
  <si>
    <t>YPR114W</t>
  </si>
  <si>
    <t>YPR115W</t>
  </si>
  <si>
    <t>YPR116W</t>
  </si>
  <si>
    <t>YPR117W</t>
  </si>
  <si>
    <t>YPR118W</t>
  </si>
  <si>
    <t>Q06489</t>
  </si>
  <si>
    <t>SPBC23E6.10c</t>
  </si>
  <si>
    <t>YPR119W</t>
  </si>
  <si>
    <t>P24869</t>
  </si>
  <si>
    <t>YPR120C</t>
  </si>
  <si>
    <t>YPR121W</t>
  </si>
  <si>
    <t>Q06490</t>
  </si>
  <si>
    <t>YPR122W</t>
  </si>
  <si>
    <t>YPR123C</t>
  </si>
  <si>
    <t>YPR124W</t>
  </si>
  <si>
    <t>YPR125W</t>
  </si>
  <si>
    <t>Q06493</t>
  </si>
  <si>
    <t>YPR028W</t>
  </si>
  <si>
    <t>YOP1</t>
  </si>
  <si>
    <t>S000006232</t>
  </si>
  <si>
    <t>Q12402</t>
  </si>
  <si>
    <t>SPCC830.08c</t>
  </si>
  <si>
    <t>YPR029C</t>
  </si>
  <si>
    <t>APL4</t>
  </si>
  <si>
    <t>S000006233</t>
  </si>
  <si>
    <t>Q12028</t>
  </si>
  <si>
    <t>SPCP1E11.06</t>
  </si>
  <si>
    <t>YPR030W</t>
  </si>
  <si>
    <t>CSR2</t>
  </si>
  <si>
    <t>S000006234</t>
  </si>
  <si>
    <t>YPR031W</t>
  </si>
  <si>
    <t>NTO1</t>
  </si>
  <si>
    <t>S000006235</t>
  </si>
  <si>
    <t>Q12311</t>
  </si>
  <si>
    <t>SPBC17D11.04c</t>
  </si>
  <si>
    <t>YPR032W</t>
  </si>
  <si>
    <t>SRO7</t>
  </si>
  <si>
    <t>S000006236</t>
  </si>
  <si>
    <t>Q12038</t>
  </si>
  <si>
    <t>P07263</t>
  </si>
  <si>
    <t>SPBC2G2.12</t>
  </si>
  <si>
    <t>P32288</t>
  </si>
  <si>
    <t>SPAC23H4.06</t>
  </si>
  <si>
    <t>YPR036W</t>
  </si>
  <si>
    <t>VMA13</t>
  </si>
  <si>
    <t>S000006240</t>
  </si>
  <si>
    <t>P41807</t>
  </si>
  <si>
    <t>SPAC7D4.10</t>
  </si>
  <si>
    <t>YPR037C</t>
  </si>
  <si>
    <t>ERV2</t>
  </si>
  <si>
    <t>S000006241</t>
  </si>
  <si>
    <t>Q12284</t>
  </si>
  <si>
    <t>SPBC146.04</t>
  </si>
  <si>
    <t>YPR038W</t>
  </si>
  <si>
    <t>IRC16</t>
  </si>
  <si>
    <t>S000006242</t>
  </si>
  <si>
    <t>YPR039W</t>
  </si>
  <si>
    <t>S000006243</t>
  </si>
  <si>
    <t>YPR040W</t>
  </si>
  <si>
    <t>TIP41</t>
  </si>
  <si>
    <t>S000006244</t>
  </si>
  <si>
    <t>Q12199</t>
  </si>
  <si>
    <t>SPCC4B3.16</t>
  </si>
  <si>
    <t>P38431</t>
  </si>
  <si>
    <t>SPAC2F7.05c</t>
  </si>
  <si>
    <t>YPR042C</t>
  </si>
  <si>
    <t>PUF2</t>
  </si>
  <si>
    <t>S000006246</t>
  </si>
  <si>
    <t>Q12221</t>
  </si>
  <si>
    <t>YPR043W</t>
  </si>
  <si>
    <t>RPL43A</t>
  </si>
  <si>
    <t>S000006247</t>
  </si>
  <si>
    <t>P0CX25</t>
  </si>
  <si>
    <t>YPR044C</t>
  </si>
  <si>
    <t>OPI11</t>
  </si>
  <si>
    <t>S000006248</t>
  </si>
  <si>
    <t>YPR045C</t>
  </si>
  <si>
    <t>THP3</t>
  </si>
  <si>
    <t>S000006249</t>
  </si>
  <si>
    <t>Q12049</t>
  </si>
  <si>
    <t>SPBC2A9.11c</t>
  </si>
  <si>
    <t>YPR046W</t>
  </si>
  <si>
    <t>MCM16</t>
  </si>
  <si>
    <t>S000006250</t>
  </si>
  <si>
    <t>YPR047W</t>
  </si>
  <si>
    <t>MSF1</t>
  </si>
  <si>
    <t>S000006251</t>
  </si>
  <si>
    <t>Q12181</t>
  </si>
  <si>
    <t>SPAC1296.06</t>
  </si>
  <si>
    <t>YPR049C</t>
  </si>
  <si>
    <t>ATG11</t>
  </si>
  <si>
    <t>S000006253</t>
  </si>
  <si>
    <t>Q12527</t>
  </si>
  <si>
    <t>SPAC7D4.04</t>
  </si>
  <si>
    <t>YPR050C</t>
  </si>
  <si>
    <t>S000006254</t>
  </si>
  <si>
    <t>YPR051W</t>
  </si>
  <si>
    <t>MAK3</t>
  </si>
  <si>
    <t>S000006255</t>
  </si>
  <si>
    <t>Q03503</t>
  </si>
  <si>
    <t>SPBC15D4.06</t>
  </si>
  <si>
    <t>YPR052C</t>
  </si>
  <si>
    <t>NHP6A</t>
  </si>
  <si>
    <t>S000006256</t>
  </si>
  <si>
    <t>P11632</t>
  </si>
  <si>
    <t>YPR053C</t>
  </si>
  <si>
    <t>S000006257</t>
  </si>
  <si>
    <t>YPR054W</t>
  </si>
  <si>
    <t>SMK1</t>
  </si>
  <si>
    <t>S000006258</t>
  </si>
  <si>
    <t>P32855</t>
  </si>
  <si>
    <t>SPCC970.09</t>
  </si>
  <si>
    <t>Q12004</t>
  </si>
  <si>
    <t>SPBC30B4.07c</t>
  </si>
  <si>
    <t>YPR057W</t>
  </si>
  <si>
    <t>BRR1</t>
  </si>
  <si>
    <t>S000006261</t>
  </si>
  <si>
    <t>YPR058W</t>
  </si>
  <si>
    <t>YMC1</t>
  </si>
  <si>
    <t>S000006262</t>
  </si>
  <si>
    <t>P32331</t>
  </si>
  <si>
    <t>YPR059C</t>
  </si>
  <si>
    <t>S000006263</t>
  </si>
  <si>
    <t>YPR060C</t>
  </si>
  <si>
    <t>ARO7</t>
  </si>
  <si>
    <t>S000006264</t>
  </si>
  <si>
    <t>P32178</t>
  </si>
  <si>
    <t>SPAC16E8.04c</t>
  </si>
  <si>
    <t>YPR061C</t>
  </si>
  <si>
    <t>JID1</t>
  </si>
  <si>
    <t>S000006265</t>
  </si>
  <si>
    <t>YPR062W</t>
  </si>
  <si>
    <t>FCY1</t>
  </si>
  <si>
    <t>S000006266</t>
  </si>
  <si>
    <t>Q12178</t>
  </si>
  <si>
    <t>SPCC965.14c</t>
  </si>
  <si>
    <t>YPR063C</t>
  </si>
  <si>
    <t>S000006267</t>
  </si>
  <si>
    <t>YPR064W</t>
  </si>
  <si>
    <t>S000006268</t>
  </si>
  <si>
    <t>YPR065W</t>
  </si>
  <si>
    <t>ROX1</t>
  </si>
  <si>
    <t>S000006269</t>
  </si>
  <si>
    <t>YPR066W</t>
  </si>
  <si>
    <t>UBA3</t>
  </si>
  <si>
    <t>S000006270</t>
  </si>
  <si>
    <t>Q99344</t>
  </si>
  <si>
    <t>SPAC24H6.12c</t>
  </si>
  <si>
    <t>YPR067W</t>
  </si>
  <si>
    <t>ISA2</t>
  </si>
  <si>
    <t>S000006271</t>
  </si>
  <si>
    <t>Q12425</t>
  </si>
  <si>
    <t>SPBC3B9.17</t>
  </si>
  <si>
    <t>YPR068C</t>
  </si>
  <si>
    <t>S000006188</t>
  </si>
  <si>
    <t>P32383</t>
  </si>
  <si>
    <t>SPAC22F8.11</t>
  </si>
  <si>
    <t>YPL269W</t>
  </si>
  <si>
    <t>KAR9</t>
  </si>
  <si>
    <t>S000006190</t>
  </si>
  <si>
    <t>YPL270W</t>
  </si>
  <si>
    <t>MDL2</t>
  </si>
  <si>
    <t>S000006191</t>
  </si>
  <si>
    <t>YPL271W</t>
  </si>
  <si>
    <t>ATP15</t>
  </si>
  <si>
    <t>S000006192</t>
  </si>
  <si>
    <t>YPL272C</t>
  </si>
  <si>
    <t>S000006193</t>
  </si>
  <si>
    <t>YPL273W</t>
  </si>
  <si>
    <t>SAM4</t>
  </si>
  <si>
    <t>S000006194</t>
  </si>
  <si>
    <t>Q08985</t>
  </si>
  <si>
    <t>YPL274W</t>
  </si>
  <si>
    <t>SAM3</t>
  </si>
  <si>
    <t>S000006195</t>
  </si>
  <si>
    <t>YPR001W</t>
  </si>
  <si>
    <t>CIT3</t>
  </si>
  <si>
    <t>S000006205</t>
  </si>
  <si>
    <t>YPR002W</t>
  </si>
  <si>
    <t>PDH1</t>
  </si>
  <si>
    <t>S000006206</t>
  </si>
  <si>
    <t>YPR003C</t>
  </si>
  <si>
    <t>S000006207</t>
  </si>
  <si>
    <t>P53394</t>
  </si>
  <si>
    <t>SPCC320.05</t>
  </si>
  <si>
    <t>YPR004C</t>
  </si>
  <si>
    <t>AIM45</t>
  </si>
  <si>
    <t>S000006208</t>
  </si>
  <si>
    <t>Q12480</t>
  </si>
  <si>
    <t>SPAC27D7.06</t>
  </si>
  <si>
    <t>YPR005C</t>
  </si>
  <si>
    <t>HAL1</t>
  </si>
  <si>
    <t>S000006209</t>
  </si>
  <si>
    <t>YPR006C</t>
  </si>
  <si>
    <t>ICL2</t>
  </si>
  <si>
    <t>S000006210</t>
  </si>
  <si>
    <t>Q12031</t>
  </si>
  <si>
    <t>YPR007C</t>
  </si>
  <si>
    <t>REC8</t>
  </si>
  <si>
    <t>S000006211</t>
  </si>
  <si>
    <t>YPR008W</t>
  </si>
  <si>
    <t>HAA1</t>
  </si>
  <si>
    <t>S000006212</t>
  </si>
  <si>
    <t>YPR009W</t>
  </si>
  <si>
    <t>SUT2</t>
  </si>
  <si>
    <t>S000006213</t>
  </si>
  <si>
    <t>P22138</t>
  </si>
  <si>
    <t>SPBP23A10.07</t>
  </si>
  <si>
    <t>YPR011C</t>
  </si>
  <si>
    <t>S000006215</t>
  </si>
  <si>
    <t>Q12251</t>
  </si>
  <si>
    <t>SPAPB17E12.12c</t>
  </si>
  <si>
    <t>YPR012W</t>
  </si>
  <si>
    <t>S000006216</t>
  </si>
  <si>
    <t>YPR013C</t>
  </si>
  <si>
    <t>S000006217</t>
  </si>
  <si>
    <t>YPR014C</t>
  </si>
  <si>
    <t>S000006218</t>
  </si>
  <si>
    <t>YPR015C</t>
  </si>
  <si>
    <t>S000006219</t>
  </si>
  <si>
    <t>Q12522</t>
  </si>
  <si>
    <t>SPCC1919.09</t>
  </si>
  <si>
    <t>YPR017C</t>
  </si>
  <si>
    <t>DSS4</t>
  </si>
  <si>
    <t>S000006221</t>
  </si>
  <si>
    <t>YPR018W</t>
  </si>
  <si>
    <t>RLF2</t>
  </si>
  <si>
    <t>S000006222</t>
  </si>
  <si>
    <t>Q12495</t>
  </si>
  <si>
    <t>SPBC29A10.03c</t>
  </si>
  <si>
    <t>P30665</t>
  </si>
  <si>
    <t>SPCC16A11.17</t>
  </si>
  <si>
    <t>YPR020W</t>
  </si>
  <si>
    <t>ATP20</t>
  </si>
  <si>
    <t>S000006224</t>
  </si>
  <si>
    <t>YPR021C</t>
  </si>
  <si>
    <t>AGC1</t>
  </si>
  <si>
    <t>S000006225</t>
  </si>
  <si>
    <t>YPR022C</t>
  </si>
  <si>
    <t>S000006226</t>
  </si>
  <si>
    <t>Q12139</t>
  </si>
  <si>
    <t>SPBC1198.04c|SPAC1039.05c</t>
  </si>
  <si>
    <t>YPR023C</t>
  </si>
  <si>
    <t>EAF3</t>
  </si>
  <si>
    <t>S000006227</t>
  </si>
  <si>
    <t>Q12432</t>
  </si>
  <si>
    <t>SPAC23H4.12</t>
  </si>
  <si>
    <t>YPR024W</t>
  </si>
  <si>
    <t>YME1</t>
  </si>
  <si>
    <t>S000006228</t>
  </si>
  <si>
    <t>P32795</t>
  </si>
  <si>
    <t>SPCC965.04c</t>
  </si>
  <si>
    <t>P37366</t>
  </si>
  <si>
    <t>SPBP16F5.02</t>
  </si>
  <si>
    <t>YPR026W</t>
  </si>
  <si>
    <t>ATH1</t>
  </si>
  <si>
    <t>S000006230</t>
  </si>
  <si>
    <t>YPR027C</t>
  </si>
  <si>
    <t>S000006231</t>
  </si>
  <si>
    <t>S000006144</t>
  </si>
  <si>
    <t>YPL224C</t>
  </si>
  <si>
    <t>MMT2</t>
  </si>
  <si>
    <t>S000006145</t>
  </si>
  <si>
    <t>Q08970</t>
  </si>
  <si>
    <t>YPL225W</t>
  </si>
  <si>
    <t>S000006146</t>
  </si>
  <si>
    <t>Q08971</t>
  </si>
  <si>
    <t>SPBC3E7.07c</t>
  </si>
  <si>
    <t>YPL226W</t>
  </si>
  <si>
    <t>NEW1</t>
  </si>
  <si>
    <t>S000006147</t>
  </si>
  <si>
    <t>Q08972</t>
  </si>
  <si>
    <t>SPAC3C7.08c</t>
  </si>
  <si>
    <t>YPL227C</t>
  </si>
  <si>
    <t>ALG5</t>
  </si>
  <si>
    <t>S000006148</t>
  </si>
  <si>
    <t>P40350</t>
  </si>
  <si>
    <t>SPBC56F2.10c</t>
  </si>
  <si>
    <t>YPL229W</t>
  </si>
  <si>
    <t>S000006150</t>
  </si>
  <si>
    <t>YPL230W</t>
  </si>
  <si>
    <t>USV1</t>
  </si>
  <si>
    <t>S000006151</t>
  </si>
  <si>
    <t>P19097</t>
  </si>
  <si>
    <t>SPAC4A8.11c</t>
  </si>
  <si>
    <t>YPL232W</t>
  </si>
  <si>
    <t>SSO1</t>
  </si>
  <si>
    <t>S000006153</t>
  </si>
  <si>
    <t>P32867</t>
  </si>
  <si>
    <t>Q12143</t>
  </si>
  <si>
    <t>SPAC688.02c</t>
  </si>
  <si>
    <t>YPL234C</t>
  </si>
  <si>
    <t>VMA11</t>
  </si>
  <si>
    <t>S000006155</t>
  </si>
  <si>
    <t>Q12464</t>
  </si>
  <si>
    <t>SPBC83.08</t>
  </si>
  <si>
    <t>YPL236C</t>
  </si>
  <si>
    <t>ENV7</t>
  </si>
  <si>
    <t>S000006157</t>
  </si>
  <si>
    <t>Q12003</t>
  </si>
  <si>
    <t>SPAC3H1.13</t>
  </si>
  <si>
    <t>P09064</t>
  </si>
  <si>
    <t>SPAC32A11.04c</t>
  </si>
  <si>
    <t>YPL239W</t>
  </si>
  <si>
    <t>YAR1</t>
  </si>
  <si>
    <t>S000006160</t>
  </si>
  <si>
    <t>P46683</t>
  </si>
  <si>
    <t>SPBP16F5.05c</t>
  </si>
  <si>
    <t>YPL240C</t>
  </si>
  <si>
    <t>HSP82</t>
  </si>
  <si>
    <t>S000006161</t>
  </si>
  <si>
    <t>P02829</t>
  </si>
  <si>
    <t>YPL241C</t>
  </si>
  <si>
    <t>CIN2</t>
  </si>
  <si>
    <t>S000006162</t>
  </si>
  <si>
    <t>Q12280</t>
  </si>
  <si>
    <t>SPAC4F8.13c</t>
  </si>
  <si>
    <t>P38687</t>
  </si>
  <si>
    <t>SPCC1682.05c</t>
  </si>
  <si>
    <t>YPL244C</t>
  </si>
  <si>
    <t>HUT1</t>
  </si>
  <si>
    <t>S000006165</t>
  </si>
  <si>
    <t>Q12520</t>
  </si>
  <si>
    <t>SPBC839.11c</t>
  </si>
  <si>
    <t>YPL245W</t>
  </si>
  <si>
    <t>S000006166</t>
  </si>
  <si>
    <t>YPL246C</t>
  </si>
  <si>
    <t>RBD2</t>
  </si>
  <si>
    <t>S000006167</t>
  </si>
  <si>
    <t>Q12270</t>
  </si>
  <si>
    <t>SPCC790.03</t>
  </si>
  <si>
    <t>YPL247C</t>
  </si>
  <si>
    <t>S000006168</t>
  </si>
  <si>
    <t>Q12523</t>
  </si>
  <si>
    <t>SPBC17D11.08</t>
  </si>
  <si>
    <t>YPL248C</t>
  </si>
  <si>
    <t>GAL4</t>
  </si>
  <si>
    <t>S000006169</t>
  </si>
  <si>
    <t>YPL249C</t>
  </si>
  <si>
    <t>GYP5</t>
  </si>
  <si>
    <t>S000006170</t>
  </si>
  <si>
    <t>Q12344</t>
  </si>
  <si>
    <t>YPL249C-A</t>
  </si>
  <si>
    <t>RPL36B</t>
  </si>
  <si>
    <t>S000006438</t>
  </si>
  <si>
    <t>O14455</t>
  </si>
  <si>
    <t>YPL250C</t>
  </si>
  <si>
    <t>ICY2</t>
  </si>
  <si>
    <t>S000006171</t>
  </si>
  <si>
    <t>YPL253C</t>
  </si>
  <si>
    <t>VIK1</t>
  </si>
  <si>
    <t>S000006174</t>
  </si>
  <si>
    <t>YPL254W</t>
  </si>
  <si>
    <t>HFI1</t>
  </si>
  <si>
    <t>S000006175</t>
  </si>
  <si>
    <t>Q12060</t>
  </si>
  <si>
    <t>SPBC887.18c</t>
  </si>
  <si>
    <t>YPL256C</t>
  </si>
  <si>
    <t>CLN2</t>
  </si>
  <si>
    <t>S000006177</t>
  </si>
  <si>
    <t>YPL257W</t>
  </si>
  <si>
    <t>S000006178</t>
  </si>
  <si>
    <t>YPL258C</t>
  </si>
  <si>
    <t>THI21</t>
  </si>
  <si>
    <t>S000006179</t>
  </si>
  <si>
    <t>Q08975</t>
  </si>
  <si>
    <t>YPL259C</t>
  </si>
  <si>
    <t>APM1</t>
  </si>
  <si>
    <t>S000006180</t>
  </si>
  <si>
    <t>Q00776</t>
  </si>
  <si>
    <t>SPBP16F5.07</t>
  </si>
  <si>
    <t>YPL260W</t>
  </si>
  <si>
    <t>S000006181</t>
  </si>
  <si>
    <t>Q08977</t>
  </si>
  <si>
    <t>SPAC30C2.08</t>
  </si>
  <si>
    <t>YPL261C</t>
  </si>
  <si>
    <t>S000006182</t>
  </si>
  <si>
    <t>YPL262W</t>
  </si>
  <si>
    <t>FUM1</t>
  </si>
  <si>
    <t>S000006183</t>
  </si>
  <si>
    <t>P08417</t>
  </si>
  <si>
    <t>SPCC18.18c</t>
  </si>
  <si>
    <t>YPL263C</t>
  </si>
  <si>
    <t>KEL3</t>
  </si>
  <si>
    <t>S000006184</t>
  </si>
  <si>
    <t>YPL264C</t>
  </si>
  <si>
    <t>S000006185</t>
  </si>
  <si>
    <t>YPL265W</t>
  </si>
  <si>
    <t>DIP5</t>
  </si>
  <si>
    <t>S000006186</t>
  </si>
  <si>
    <t>P53388</t>
  </si>
  <si>
    <t>SPCC777.04</t>
  </si>
  <si>
    <t>P41819</t>
  </si>
  <si>
    <t>SPBC336.02</t>
  </si>
  <si>
    <t>YPL267W</t>
  </si>
  <si>
    <t>ACM1</t>
  </si>
  <si>
    <t>MRN1</t>
  </si>
  <si>
    <t>S000006105</t>
  </si>
  <si>
    <t>Q08925</t>
  </si>
  <si>
    <t>SPAC2F7.11</t>
  </si>
  <si>
    <t>YPL185W</t>
  </si>
  <si>
    <t>S000006106</t>
  </si>
  <si>
    <t>YPL186C</t>
  </si>
  <si>
    <t>UIP4</t>
  </si>
  <si>
    <t>S000006107</t>
  </si>
  <si>
    <t>YPL187W</t>
  </si>
  <si>
    <t>MF(ALPHA)1</t>
  </si>
  <si>
    <t>S000006108</t>
  </si>
  <si>
    <t>YPL188W</t>
  </si>
  <si>
    <t>POS5</t>
  </si>
  <si>
    <t>S000006109</t>
  </si>
  <si>
    <t>Q06892</t>
  </si>
  <si>
    <t>SPAC323.01c</t>
  </si>
  <si>
    <t>YPL189C-A</t>
  </si>
  <si>
    <t>COA2</t>
  </si>
  <si>
    <t>S000028527</t>
  </si>
  <si>
    <t>YPL189W</t>
  </si>
  <si>
    <t>GUP2</t>
  </si>
  <si>
    <t>S000006110</t>
  </si>
  <si>
    <t>Q08929</t>
  </si>
  <si>
    <t>P38996</t>
  </si>
  <si>
    <t>SPAC3H8.09c</t>
  </si>
  <si>
    <t>YPL191C</t>
  </si>
  <si>
    <t>S000006112</t>
  </si>
  <si>
    <t>Q08930</t>
  </si>
  <si>
    <t>YPL192C</t>
  </si>
  <si>
    <t>PRM3</t>
  </si>
  <si>
    <t>S000006113</t>
  </si>
  <si>
    <t>YPL193W</t>
  </si>
  <si>
    <t>RSA1</t>
  </si>
  <si>
    <t>S000006114</t>
  </si>
  <si>
    <t>YPL194W</t>
  </si>
  <si>
    <t>DDC1</t>
  </si>
  <si>
    <t>S000006115</t>
  </si>
  <si>
    <t>YPL195W</t>
  </si>
  <si>
    <t>APL5</t>
  </si>
  <si>
    <t>S000006116</t>
  </si>
  <si>
    <t>Q08951</t>
  </si>
  <si>
    <t>SPAC144.06</t>
  </si>
  <si>
    <t>YPL196W</t>
  </si>
  <si>
    <t>OXR1</t>
  </si>
  <si>
    <t>S000006117</t>
  </si>
  <si>
    <t>Q08952</t>
  </si>
  <si>
    <t>SPAC8C9.16c</t>
  </si>
  <si>
    <t>YPL197C</t>
  </si>
  <si>
    <t>S000006118</t>
  </si>
  <si>
    <t>YPL198W</t>
  </si>
  <si>
    <t>RPL7B</t>
  </si>
  <si>
    <t>S000006119</t>
  </si>
  <si>
    <t>Q12213</t>
  </si>
  <si>
    <t>YPL199C</t>
  </si>
  <si>
    <t>S000006120</t>
  </si>
  <si>
    <t>Q08954</t>
  </si>
  <si>
    <t>SPAC11H11.03c</t>
  </si>
  <si>
    <t>YPL200W</t>
  </si>
  <si>
    <t>CSM4</t>
  </si>
  <si>
    <t>S000006121</t>
  </si>
  <si>
    <t>YPL201C</t>
  </si>
  <si>
    <t>YIG1</t>
  </si>
  <si>
    <t>S000006122</t>
  </si>
  <si>
    <t>YPL202C</t>
  </si>
  <si>
    <t>AFT2</t>
  </si>
  <si>
    <t>S000006123</t>
  </si>
  <si>
    <t>YPL203W</t>
  </si>
  <si>
    <t>TPK2</t>
  </si>
  <si>
    <t>S000006124</t>
  </si>
  <si>
    <t>P06245</t>
  </si>
  <si>
    <t>P29295</t>
  </si>
  <si>
    <t>SPBC3H7.15</t>
  </si>
  <si>
    <t>YPL205C</t>
  </si>
  <si>
    <t>S000006126</t>
  </si>
  <si>
    <t>YPL206C</t>
  </si>
  <si>
    <t>PGC1</t>
  </si>
  <si>
    <t>S000006127</t>
  </si>
  <si>
    <t>Q08959</t>
  </si>
  <si>
    <t>SPAC4D7.02c</t>
  </si>
  <si>
    <t>YPL207W</t>
  </si>
  <si>
    <t>TYW1</t>
  </si>
  <si>
    <t>S000006128</t>
  </si>
  <si>
    <t>Q08960</t>
  </si>
  <si>
    <t>SPCC1020.08</t>
  </si>
  <si>
    <t>YPL208W</t>
  </si>
  <si>
    <t>RKM1</t>
  </si>
  <si>
    <t>S000006129</t>
  </si>
  <si>
    <t>Q08961</t>
  </si>
  <si>
    <t>P38991</t>
  </si>
  <si>
    <t>SPCC320.13c</t>
  </si>
  <si>
    <t>P38688</t>
  </si>
  <si>
    <t>SPCC320.10</t>
  </si>
  <si>
    <t>Q08962</t>
  </si>
  <si>
    <t>SPCC320.11c</t>
  </si>
  <si>
    <t>YPL212C</t>
  </si>
  <si>
    <t>PUS1</t>
  </si>
  <si>
    <t>S000006133</t>
  </si>
  <si>
    <t>Q12211</t>
  </si>
  <si>
    <t>SPCC126.03</t>
  </si>
  <si>
    <t>YPL213W</t>
  </si>
  <si>
    <t>LEA1</t>
  </si>
  <si>
    <t>S000006134</t>
  </si>
  <si>
    <t>YPL214C</t>
  </si>
  <si>
    <t>THI6</t>
  </si>
  <si>
    <t>S000006135</t>
  </si>
  <si>
    <t>P41835</t>
  </si>
  <si>
    <t>SPAC23H4.10c</t>
  </si>
  <si>
    <t>YPL215W</t>
  </si>
  <si>
    <t>CBP3</t>
  </si>
  <si>
    <t>S000006136</t>
  </si>
  <si>
    <t>P21560</t>
  </si>
  <si>
    <t>SPCC4B3.17</t>
  </si>
  <si>
    <t>YPL216W</t>
  </si>
  <si>
    <t>S000006137</t>
  </si>
  <si>
    <t>Q08965</t>
  </si>
  <si>
    <t>SPBC31E1.06</t>
  </si>
  <si>
    <t>P20606</t>
  </si>
  <si>
    <t>SPBC31F10.06c</t>
  </si>
  <si>
    <t>YPL219W</t>
  </si>
  <si>
    <t>PCL8</t>
  </si>
  <si>
    <t>S000006140</t>
  </si>
  <si>
    <t>YPL220W</t>
  </si>
  <si>
    <t>RPL1A</t>
  </si>
  <si>
    <t>S000006141</t>
  </si>
  <si>
    <t>P0CX43</t>
  </si>
  <si>
    <t>YPL221W</t>
  </si>
  <si>
    <t>FLC1</t>
  </si>
  <si>
    <t>S000006142</t>
  </si>
  <si>
    <t>Q08967</t>
  </si>
  <si>
    <t>YPL222W</t>
  </si>
  <si>
    <t>FMP40</t>
  </si>
  <si>
    <t>S000006143</t>
  </si>
  <si>
    <t>Q08968</t>
  </si>
  <si>
    <t>SPAC20G4.05c</t>
  </si>
  <si>
    <t>YPL223C</t>
  </si>
  <si>
    <t>GRE1</t>
  </si>
  <si>
    <t>KES1</t>
  </si>
  <si>
    <t>S000006066</t>
  </si>
  <si>
    <t>P35844</t>
  </si>
  <si>
    <t>Q12080</t>
  </si>
  <si>
    <t>SPAC22F8.09</t>
  </si>
  <si>
    <t>YPL147W</t>
  </si>
  <si>
    <t>PXA1</t>
  </si>
  <si>
    <t>S000006068</t>
  </si>
  <si>
    <t>YPL148C</t>
  </si>
  <si>
    <t>PPT2</t>
  </si>
  <si>
    <t>S000006069</t>
  </si>
  <si>
    <t>YPL149W</t>
  </si>
  <si>
    <t>ATG5</t>
  </si>
  <si>
    <t>S000006070</t>
  </si>
  <si>
    <t>Q12380</t>
  </si>
  <si>
    <t>SPBC4B4.10c</t>
  </si>
  <si>
    <t>YPL150W</t>
  </si>
  <si>
    <t>S000006071</t>
  </si>
  <si>
    <t>Q12152</t>
  </si>
  <si>
    <t>SPAC890.03</t>
  </si>
  <si>
    <t>Q12417</t>
  </si>
  <si>
    <t>SPBP22H7.07</t>
  </si>
  <si>
    <t>YPL152W</t>
  </si>
  <si>
    <t>RRD2</t>
  </si>
  <si>
    <t>S000006073</t>
  </si>
  <si>
    <t>Q12461</t>
  </si>
  <si>
    <t>SPAC1782.05</t>
  </si>
  <si>
    <t>P22216</t>
  </si>
  <si>
    <t>SPCC18B5.11c</t>
  </si>
  <si>
    <t>YPL154C</t>
  </si>
  <si>
    <t>PEP4</t>
  </si>
  <si>
    <t>S000006075</t>
  </si>
  <si>
    <t>YPL155C</t>
  </si>
  <si>
    <t>KIP2</t>
  </si>
  <si>
    <t>S000006076</t>
  </si>
  <si>
    <t>P28743</t>
  </si>
  <si>
    <t>SPBC1604.20c</t>
  </si>
  <si>
    <t>YPL156C</t>
  </si>
  <si>
    <t>PRM4</t>
  </si>
  <si>
    <t>S000006077</t>
  </si>
  <si>
    <t>YPL157W</t>
  </si>
  <si>
    <t>TGS1</t>
  </si>
  <si>
    <t>S000006078</t>
  </si>
  <si>
    <t>Q12052</t>
  </si>
  <si>
    <t>SPAC2G11.15c</t>
  </si>
  <si>
    <t>YPL158C</t>
  </si>
  <si>
    <t>AIM44</t>
  </si>
  <si>
    <t>S000006079</t>
  </si>
  <si>
    <t>YPL159C</t>
  </si>
  <si>
    <t>PET20</t>
  </si>
  <si>
    <t>S000006080</t>
  </si>
  <si>
    <t>P26637</t>
  </si>
  <si>
    <t>SPAC26F1.13c</t>
  </si>
  <si>
    <t>YPL161C</t>
  </si>
  <si>
    <t>BEM4</t>
  </si>
  <si>
    <t>S000006082</t>
  </si>
  <si>
    <t>YPL162C</t>
  </si>
  <si>
    <t>S000006083</t>
  </si>
  <si>
    <t>YPL163C</t>
  </si>
  <si>
    <t>SVS1</t>
  </si>
  <si>
    <t>S000006084</t>
  </si>
  <si>
    <t>YPL164C</t>
  </si>
  <si>
    <t>MLH3</t>
  </si>
  <si>
    <t>S000006085</t>
  </si>
  <si>
    <t>YPL165C</t>
  </si>
  <si>
    <t>SET6</t>
  </si>
  <si>
    <t>S000006086</t>
  </si>
  <si>
    <t>YPL166W</t>
  </si>
  <si>
    <t>ATG29</t>
  </si>
  <si>
    <t>S000006087</t>
  </si>
  <si>
    <t>YPL167C</t>
  </si>
  <si>
    <t>REV3</t>
  </si>
  <si>
    <t>S000006088</t>
  </si>
  <si>
    <t>P14284</t>
  </si>
  <si>
    <t>SPAC688.10</t>
  </si>
  <si>
    <t>YPL168W</t>
  </si>
  <si>
    <t>S000006089</t>
  </si>
  <si>
    <t>Q99257</t>
  </si>
  <si>
    <t>SPBC1921.03c</t>
  </si>
  <si>
    <t>YPL170W</t>
  </si>
  <si>
    <t>DAP1</t>
  </si>
  <si>
    <t>S000006091</t>
  </si>
  <si>
    <t>Q12091</t>
  </si>
  <si>
    <t>SPAC25B8.01</t>
  </si>
  <si>
    <t>YPL171C</t>
  </si>
  <si>
    <t>OYE3</t>
  </si>
  <si>
    <t>S000006092</t>
  </si>
  <si>
    <t>P41816</t>
  </si>
  <si>
    <t>YPL172C</t>
  </si>
  <si>
    <t>COX10</t>
  </si>
  <si>
    <t>S000006093</t>
  </si>
  <si>
    <t>P21592</t>
  </si>
  <si>
    <t>SPBC365.02c</t>
  </si>
  <si>
    <t>YPL173W</t>
  </si>
  <si>
    <t>MRPL40</t>
  </si>
  <si>
    <t>S000006094</t>
  </si>
  <si>
    <t>YPL174C</t>
  </si>
  <si>
    <t>NIP100</t>
  </si>
  <si>
    <t>S000006095</t>
  </si>
  <si>
    <t>P33420</t>
  </si>
  <si>
    <t>SPAC27D7.13c</t>
  </si>
  <si>
    <t>P32363</t>
  </si>
  <si>
    <t>SPBC3D6.07</t>
  </si>
  <si>
    <t>YPL176C</t>
  </si>
  <si>
    <t>TRE1</t>
  </si>
  <si>
    <t>S000006097</t>
  </si>
  <si>
    <t>Q08919</t>
  </si>
  <si>
    <t>YPL177C</t>
  </si>
  <si>
    <t>CUP9</t>
  </si>
  <si>
    <t>S000006098</t>
  </si>
  <si>
    <t>YPL178W</t>
  </si>
  <si>
    <t>CBC2</t>
  </si>
  <si>
    <t>S000006099</t>
  </si>
  <si>
    <t>Q08920</t>
  </si>
  <si>
    <t>SPBC13A2.01c</t>
  </si>
  <si>
    <t>YPL179W</t>
  </si>
  <si>
    <t>PPQ1</t>
  </si>
  <si>
    <t>S000006100</t>
  </si>
  <si>
    <t>YPL180W</t>
  </si>
  <si>
    <t>TCO89</t>
  </si>
  <si>
    <t>S000006101</t>
  </si>
  <si>
    <t>YPL181W</t>
  </si>
  <si>
    <t>CTI6</t>
  </si>
  <si>
    <t>S000006102</t>
  </si>
  <si>
    <t>Q08923</t>
  </si>
  <si>
    <t>SPBC1685.08</t>
  </si>
  <si>
    <t>YPL182C</t>
  </si>
  <si>
    <t>S000006103</t>
  </si>
  <si>
    <t>YPL183C</t>
  </si>
  <si>
    <t>RTT10</t>
  </si>
  <si>
    <t>S000006104</t>
  </si>
  <si>
    <t>Q08924</t>
  </si>
  <si>
    <t>SPBC1306.02</t>
  </si>
  <si>
    <t>YPL183W-A</t>
  </si>
  <si>
    <t>RTC6</t>
  </si>
  <si>
    <t>S000007224</t>
  </si>
  <si>
    <t>YPL184C</t>
  </si>
  <si>
    <t>Q02884</t>
  </si>
  <si>
    <t>SPCC11E10.06c</t>
  </si>
  <si>
    <t>YPL102C</t>
  </si>
  <si>
    <t>S000006023</t>
  </si>
  <si>
    <t>YPL103C</t>
  </si>
  <si>
    <t>FMP30</t>
  </si>
  <si>
    <t>S000006024</t>
  </si>
  <si>
    <t>YPL104W</t>
  </si>
  <si>
    <t>MSD1</t>
  </si>
  <si>
    <t>S000006025</t>
  </si>
  <si>
    <t>P15179</t>
  </si>
  <si>
    <t>SPCC736.06</t>
  </si>
  <si>
    <t>YPL105C</t>
  </si>
  <si>
    <t>SYH1</t>
  </si>
  <si>
    <t>S000006026</t>
  </si>
  <si>
    <t>Q02875</t>
  </si>
  <si>
    <t>YPL106C</t>
  </si>
  <si>
    <t>SSE1</t>
  </si>
  <si>
    <t>S000006027</t>
  </si>
  <si>
    <t>P32589</t>
  </si>
  <si>
    <t>YPL107W</t>
  </si>
  <si>
    <t>S000006028</t>
  </si>
  <si>
    <t>YPL108W</t>
  </si>
  <si>
    <t>S000006029</t>
  </si>
  <si>
    <t>YPL109C</t>
  </si>
  <si>
    <t>S000006030</t>
  </si>
  <si>
    <t>Q02981</t>
  </si>
  <si>
    <t>SPBC21C3.03</t>
  </si>
  <si>
    <t>YPL110C</t>
  </si>
  <si>
    <t>GDE1</t>
  </si>
  <si>
    <t>S000006031</t>
  </si>
  <si>
    <t>Q02979</t>
  </si>
  <si>
    <t>SPAPB1E7.05</t>
  </si>
  <si>
    <t>YPL111W</t>
  </si>
  <si>
    <t>CAR1</t>
  </si>
  <si>
    <t>S000006032</t>
  </si>
  <si>
    <t>P00812</t>
  </si>
  <si>
    <t>SPAC3H1.07|SPBP26C9.02c</t>
  </si>
  <si>
    <t>YPL112C</t>
  </si>
  <si>
    <t>PEX25</t>
  </si>
  <si>
    <t>S000006033</t>
  </si>
  <si>
    <t>YPL113C</t>
  </si>
  <si>
    <t>S000006034</t>
  </si>
  <si>
    <t>YPL114W</t>
  </si>
  <si>
    <t>S000006035</t>
  </si>
  <si>
    <t>YPL115C</t>
  </si>
  <si>
    <t>BEM3</t>
  </si>
  <si>
    <t>S000006036</t>
  </si>
  <si>
    <t>P32873</t>
  </si>
  <si>
    <t>SPAC26A3.09c</t>
  </si>
  <si>
    <t>YPL116W</t>
  </si>
  <si>
    <t>HOS3</t>
  </si>
  <si>
    <t>S000006037</t>
  </si>
  <si>
    <t>P15496</t>
  </si>
  <si>
    <t>SPBC106.15</t>
  </si>
  <si>
    <t>YPL118W</t>
  </si>
  <si>
    <t>MRP51</t>
  </si>
  <si>
    <t>S000006039</t>
  </si>
  <si>
    <t>YPL119C</t>
  </si>
  <si>
    <t>DBP1</t>
  </si>
  <si>
    <t>S000006040</t>
  </si>
  <si>
    <t>P24784</t>
  </si>
  <si>
    <t>YPL120W</t>
  </si>
  <si>
    <t>VPS30</t>
  </si>
  <si>
    <t>S000006041</t>
  </si>
  <si>
    <t>Q02948</t>
  </si>
  <si>
    <t>SPAC20G8.10c</t>
  </si>
  <si>
    <t>YPL121C</t>
  </si>
  <si>
    <t>MEI5</t>
  </si>
  <si>
    <t>S000006042</t>
  </si>
  <si>
    <t>Q02939</t>
  </si>
  <si>
    <t>SPBC13G1.13</t>
  </si>
  <si>
    <t>YPL123C</t>
  </si>
  <si>
    <t>RNY1</t>
  </si>
  <si>
    <t>S000006044</t>
  </si>
  <si>
    <t>YPL125W</t>
  </si>
  <si>
    <t>KAP120</t>
  </si>
  <si>
    <t>S000006046</t>
  </si>
  <si>
    <t>Q02932</t>
  </si>
  <si>
    <t>SPCC1322.06</t>
  </si>
  <si>
    <t>Q02931</t>
  </si>
  <si>
    <t>SPAC1B3.13</t>
  </si>
  <si>
    <t>YPL127C</t>
  </si>
  <si>
    <t>HHO1</t>
  </si>
  <si>
    <t>S000006048</t>
  </si>
  <si>
    <t>Q02457</t>
  </si>
  <si>
    <t>SPBC19G7.13</t>
  </si>
  <si>
    <t>YPL129W</t>
  </si>
  <si>
    <t>TAF14</t>
  </si>
  <si>
    <t>S000006050</t>
  </si>
  <si>
    <t>P35189</t>
  </si>
  <si>
    <t>SPAC22H12.02</t>
  </si>
  <si>
    <t>YPL130W</t>
  </si>
  <si>
    <t>SPO19</t>
  </si>
  <si>
    <t>S000006051</t>
  </si>
  <si>
    <t>P26321</t>
  </si>
  <si>
    <t>SPBC11C11.09c|SPAC3H5.12c</t>
  </si>
  <si>
    <t>YPL132W</t>
  </si>
  <si>
    <t>COX11</t>
  </si>
  <si>
    <t>S000006053</t>
  </si>
  <si>
    <t>YPL133C</t>
  </si>
  <si>
    <t>RDS2</t>
  </si>
  <si>
    <t>S000006054</t>
  </si>
  <si>
    <t>YPL134C</t>
  </si>
  <si>
    <t>ODC1</t>
  </si>
  <si>
    <t>S000006055</t>
  </si>
  <si>
    <t>Q03028</t>
  </si>
  <si>
    <t>YPL135W</t>
  </si>
  <si>
    <t>ISU1</t>
  </si>
  <si>
    <t>S000006056</t>
  </si>
  <si>
    <t>Q03020</t>
  </si>
  <si>
    <t>YPL136W</t>
  </si>
  <si>
    <t>S000006057</t>
  </si>
  <si>
    <t>YPL137C</t>
  </si>
  <si>
    <t>GIP3</t>
  </si>
  <si>
    <t>S000006058</t>
  </si>
  <si>
    <t>YPL138C</t>
  </si>
  <si>
    <t>SPP1</t>
  </si>
  <si>
    <t>S000006059</t>
  </si>
  <si>
    <t>YPL139C</t>
  </si>
  <si>
    <t>UME1</t>
  </si>
  <si>
    <t>S000006060</t>
  </si>
  <si>
    <t>YPL140C</t>
  </si>
  <si>
    <t>MKK2</t>
  </si>
  <si>
    <t>S000006061</t>
  </si>
  <si>
    <t>P32491</t>
  </si>
  <si>
    <t>YPL141C</t>
  </si>
  <si>
    <t>FRK1</t>
  </si>
  <si>
    <t>S000006062</t>
  </si>
  <si>
    <t>P05744</t>
  </si>
  <si>
    <t>YPL144W</t>
  </si>
  <si>
    <t>POC4</t>
  </si>
  <si>
    <t>S000006065</t>
  </si>
  <si>
    <t>YPL145C</t>
  </si>
  <si>
    <t>SPBC25H2.08c</t>
  </si>
  <si>
    <t>YPL061W</t>
  </si>
  <si>
    <t>ALD6</t>
  </si>
  <si>
    <t>S000005982</t>
  </si>
  <si>
    <t>YPL062W</t>
  </si>
  <si>
    <t>S000005983</t>
  </si>
  <si>
    <t>Q02776</t>
  </si>
  <si>
    <t>SPBC17A3.01c</t>
  </si>
  <si>
    <t>YPL064C</t>
  </si>
  <si>
    <t>CWC27</t>
  </si>
  <si>
    <t>S000005985</t>
  </si>
  <si>
    <t>Q02770</t>
  </si>
  <si>
    <t>SPBC16H5.05c</t>
  </si>
  <si>
    <t>YPL065W</t>
  </si>
  <si>
    <t>VPS28</t>
  </si>
  <si>
    <t>S000005986</t>
  </si>
  <si>
    <t>Q02767</t>
  </si>
  <si>
    <t>SPAC1B3.07c</t>
  </si>
  <si>
    <t>YPL066W</t>
  </si>
  <si>
    <t>RGL1</t>
  </si>
  <si>
    <t>S000005987</t>
  </si>
  <si>
    <t>YPL067C</t>
  </si>
  <si>
    <t>S000005988</t>
  </si>
  <si>
    <t>YPL068C</t>
  </si>
  <si>
    <t>S000005989</t>
  </si>
  <si>
    <t>YPL069C</t>
  </si>
  <si>
    <t>BTS1</t>
  </si>
  <si>
    <t>S000005990</t>
  </si>
  <si>
    <t>YPL070W</t>
  </si>
  <si>
    <t>MUK1</t>
  </si>
  <si>
    <t>S000005991</t>
  </si>
  <si>
    <t>YPL071C</t>
  </si>
  <si>
    <t>S000005992</t>
  </si>
  <si>
    <t>YPL072W</t>
  </si>
  <si>
    <t>UBP16</t>
  </si>
  <si>
    <t>S000005993</t>
  </si>
  <si>
    <t>Q02863</t>
  </si>
  <si>
    <t>SPBC19C2.04c</t>
  </si>
  <si>
    <t>YPL073C</t>
  </si>
  <si>
    <t>S000005994</t>
  </si>
  <si>
    <t>YPL074W</t>
  </si>
  <si>
    <t>YTA6</t>
  </si>
  <si>
    <t>S000005995</t>
  </si>
  <si>
    <t>P46961</t>
  </si>
  <si>
    <t>SPCC550.04c</t>
  </si>
  <si>
    <t>YPL077C</t>
  </si>
  <si>
    <t>S000005998</t>
  </si>
  <si>
    <t>YPL078C</t>
  </si>
  <si>
    <t>ATP4</t>
  </si>
  <si>
    <t>S000005999</t>
  </si>
  <si>
    <t>P05626</t>
  </si>
  <si>
    <t>SPBC1604.07</t>
  </si>
  <si>
    <t>YPL079W</t>
  </si>
  <si>
    <t>RPL21B</t>
  </si>
  <si>
    <t>S000006000</t>
  </si>
  <si>
    <t>Q12672</t>
  </si>
  <si>
    <t>YPL080C</t>
  </si>
  <si>
    <t>S000006001</t>
  </si>
  <si>
    <t>YPL081W</t>
  </si>
  <si>
    <t>RPS9A</t>
  </si>
  <si>
    <t>S000006002</t>
  </si>
  <si>
    <t>O13516</t>
  </si>
  <si>
    <t>P32333</t>
  </si>
  <si>
    <t>SPBC1826.01c</t>
  </si>
  <si>
    <t>Q02825</t>
  </si>
  <si>
    <t>SPCC613.09</t>
  </si>
  <si>
    <t>YPL084W</t>
  </si>
  <si>
    <t>BRO1</t>
  </si>
  <si>
    <t>S000006005</t>
  </si>
  <si>
    <t>P48582</t>
  </si>
  <si>
    <t>SPAC17G6.05c</t>
  </si>
  <si>
    <t>P48415</t>
  </si>
  <si>
    <t>SPAC29B12.07</t>
  </si>
  <si>
    <t>YPL086C</t>
  </si>
  <si>
    <t>ELP3</t>
  </si>
  <si>
    <t>S000006007</t>
  </si>
  <si>
    <t>Q02908</t>
  </si>
  <si>
    <t>SPAC29A4.20</t>
  </si>
  <si>
    <t>YPL087W</t>
  </si>
  <si>
    <t>YDC1</t>
  </si>
  <si>
    <t>S000006008</t>
  </si>
  <si>
    <t>YPL088W</t>
  </si>
  <si>
    <t>S000006009</t>
  </si>
  <si>
    <t>Q02895</t>
  </si>
  <si>
    <t>SPAC977.14c|SPAC750.01</t>
  </si>
  <si>
    <t>YPL089C</t>
  </si>
  <si>
    <t>RLM1</t>
  </si>
  <si>
    <t>S000006010</t>
  </si>
  <si>
    <t>Q12224</t>
  </si>
  <si>
    <t>YPL090C</t>
  </si>
  <si>
    <t>RPS6A</t>
  </si>
  <si>
    <t>S000006011</t>
  </si>
  <si>
    <t>P0CX37</t>
  </si>
  <si>
    <t>YPL091W</t>
  </si>
  <si>
    <t>GLR1</t>
  </si>
  <si>
    <t>S000006012</t>
  </si>
  <si>
    <t>P41921</t>
  </si>
  <si>
    <t>SPBC17A3.07</t>
  </si>
  <si>
    <t>YPL092W</t>
  </si>
  <si>
    <t>SSU1</t>
  </si>
  <si>
    <t>S000006013</t>
  </si>
  <si>
    <t>P41930</t>
  </si>
  <si>
    <t>SPBPB10D8.04c</t>
  </si>
  <si>
    <t>Q02892</t>
  </si>
  <si>
    <t>SPBC651.01c</t>
  </si>
  <si>
    <t>P21825</t>
  </si>
  <si>
    <t>SPAC17G6.09</t>
  </si>
  <si>
    <t>YPL095C</t>
  </si>
  <si>
    <t>EEB1</t>
  </si>
  <si>
    <t>S000006016</t>
  </si>
  <si>
    <t>YPL096C-A</t>
  </si>
  <si>
    <t>ERI1</t>
  </si>
  <si>
    <t>S000028423</t>
  </si>
  <si>
    <t>YPL096W</t>
  </si>
  <si>
    <t>PNG1</t>
  </si>
  <si>
    <t>S000006017</t>
  </si>
  <si>
    <t>Q02890</t>
  </si>
  <si>
    <t>SPBC1709.14</t>
  </si>
  <si>
    <t>YPL097W</t>
  </si>
  <si>
    <t>MSY1</t>
  </si>
  <si>
    <t>S000006018</t>
  </si>
  <si>
    <t>P48527</t>
  </si>
  <si>
    <t>SPCC576.06c</t>
  </si>
  <si>
    <t>YPL098C</t>
  </si>
  <si>
    <t>MGR2</t>
  </si>
  <si>
    <t>S000006019</t>
  </si>
  <si>
    <t>Q02889</t>
  </si>
  <si>
    <t>SPBC27.06c</t>
  </si>
  <si>
    <t>YPL099C</t>
  </si>
  <si>
    <t>AIM43</t>
  </si>
  <si>
    <t>S000006020</t>
  </si>
  <si>
    <t>YPL100W</t>
  </si>
  <si>
    <t>ATG21</t>
  </si>
  <si>
    <t>S000006021</t>
  </si>
  <si>
    <t>YPL101W</t>
  </si>
  <si>
    <t>ELP4</t>
  </si>
  <si>
    <t>S000006022</t>
  </si>
  <si>
    <t>ECM23</t>
  </si>
  <si>
    <t>S000005942</t>
  </si>
  <si>
    <t>YPL022W</t>
  </si>
  <si>
    <t>RAD1</t>
  </si>
  <si>
    <t>S000005943</t>
  </si>
  <si>
    <t>P06777</t>
  </si>
  <si>
    <t>SPCC970.01</t>
  </si>
  <si>
    <t>YPL023C</t>
  </si>
  <si>
    <t>MET12</t>
  </si>
  <si>
    <t>S000005944</t>
  </si>
  <si>
    <t>P46151</t>
  </si>
  <si>
    <t>SPAC343.10</t>
  </si>
  <si>
    <t>YPL024W</t>
  </si>
  <si>
    <t>RMI1</t>
  </si>
  <si>
    <t>S000005945</t>
  </si>
  <si>
    <t>YPL025C</t>
  </si>
  <si>
    <t>S000005946</t>
  </si>
  <si>
    <t>YPL026C</t>
  </si>
  <si>
    <t>SKS1</t>
  </si>
  <si>
    <t>S000005947</t>
  </si>
  <si>
    <t>Q12505</t>
  </si>
  <si>
    <t>YPL027W</t>
  </si>
  <si>
    <t>SMA1</t>
  </si>
  <si>
    <t>S000005948</t>
  </si>
  <si>
    <t>P41338</t>
  </si>
  <si>
    <t>SPBC215.09c</t>
  </si>
  <si>
    <t>YPL029W</t>
  </si>
  <si>
    <t>SUV3</t>
  </si>
  <si>
    <t>S000005950</t>
  </si>
  <si>
    <t>P32580</t>
  </si>
  <si>
    <t>SPAC637.11</t>
  </si>
  <si>
    <t>YPL030W</t>
  </si>
  <si>
    <t>TRM44</t>
  </si>
  <si>
    <t>S000005951</t>
  </si>
  <si>
    <t>Q02648</t>
  </si>
  <si>
    <t>SPCC663.10</t>
  </si>
  <si>
    <t>YPL031C</t>
  </si>
  <si>
    <t>PHO85</t>
  </si>
  <si>
    <t>S000005952</t>
  </si>
  <si>
    <t>P17157</t>
  </si>
  <si>
    <t>SPCC16C4.11</t>
  </si>
  <si>
    <t>YPL032C</t>
  </si>
  <si>
    <t>SVL3</t>
  </si>
  <si>
    <t>S000005953</t>
  </si>
  <si>
    <t>Q03088</t>
  </si>
  <si>
    <t>YPL033C</t>
  </si>
  <si>
    <t>SRL4</t>
  </si>
  <si>
    <t>S000005954</t>
  </si>
  <si>
    <t>YPL034W</t>
  </si>
  <si>
    <t>S000005955</t>
  </si>
  <si>
    <t>YPL035C</t>
  </si>
  <si>
    <t>S000005956</t>
  </si>
  <si>
    <t>YPL036W</t>
  </si>
  <si>
    <t>PMA2</t>
  </si>
  <si>
    <t>S000005957</t>
  </si>
  <si>
    <t>P19657</t>
  </si>
  <si>
    <t>YPL037C</t>
  </si>
  <si>
    <t>EGD1</t>
  </si>
  <si>
    <t>S000005958</t>
  </si>
  <si>
    <t>Q02642</t>
  </si>
  <si>
    <t>YPL038W</t>
  </si>
  <si>
    <t>MET31</t>
  </si>
  <si>
    <t>S000005959</t>
  </si>
  <si>
    <t>YPL039W</t>
  </si>
  <si>
    <t>S000005960</t>
  </si>
  <si>
    <t>YPL040C</t>
  </si>
  <si>
    <t>ISM1</t>
  </si>
  <si>
    <t>S000005961</t>
  </si>
  <si>
    <t>P48526</t>
  </si>
  <si>
    <t>SPCC18B5.08c</t>
  </si>
  <si>
    <t>YPL041C</t>
  </si>
  <si>
    <t>S000005962</t>
  </si>
  <si>
    <t>YPL042C</t>
  </si>
  <si>
    <t>SSN3</t>
  </si>
  <si>
    <t>S000005963</t>
  </si>
  <si>
    <t>P39073</t>
  </si>
  <si>
    <t>SPAC23H4.17c</t>
  </si>
  <si>
    <t>P37838</t>
  </si>
  <si>
    <t>SPBC4F6.14</t>
  </si>
  <si>
    <t>YPL045W</t>
  </si>
  <si>
    <t>VPS16</t>
  </si>
  <si>
    <t>S000005966</t>
  </si>
  <si>
    <t>Q03308</t>
  </si>
  <si>
    <t>SPAC824.05</t>
  </si>
  <si>
    <t>YPL046C</t>
  </si>
  <si>
    <t>ELC1</t>
  </si>
  <si>
    <t>S000005967</t>
  </si>
  <si>
    <t>Q03071</t>
  </si>
  <si>
    <t>SPBC1861.07</t>
  </si>
  <si>
    <t>YPL047W</t>
  </si>
  <si>
    <t>SGF11</t>
  </si>
  <si>
    <t>S000005968</t>
  </si>
  <si>
    <t>YPL048W</t>
  </si>
  <si>
    <t>CAM1</t>
  </si>
  <si>
    <t>S000005969</t>
  </si>
  <si>
    <t>P29547</t>
  </si>
  <si>
    <t>YPL049C</t>
  </si>
  <si>
    <t>DIG1</t>
  </si>
  <si>
    <t>S000005970</t>
  </si>
  <si>
    <t>YPL050C</t>
  </si>
  <si>
    <t>MNN9</t>
  </si>
  <si>
    <t>S000005971</t>
  </si>
  <si>
    <t>P39107</t>
  </si>
  <si>
    <t>SPAC4F10.10c</t>
  </si>
  <si>
    <t>YPL051W</t>
  </si>
  <si>
    <t>ARL3</t>
  </si>
  <si>
    <t>S000005972</t>
  </si>
  <si>
    <t>YPL052W</t>
  </si>
  <si>
    <t>OAZ1</t>
  </si>
  <si>
    <t>S000005973</t>
  </si>
  <si>
    <t>YPL053C</t>
  </si>
  <si>
    <t>KTR6</t>
  </si>
  <si>
    <t>S000005974</t>
  </si>
  <si>
    <t>YPL054W</t>
  </si>
  <si>
    <t>LEE1</t>
  </si>
  <si>
    <t>S000005975</t>
  </si>
  <si>
    <t>YPL055C</t>
  </si>
  <si>
    <t>LGE1</t>
  </si>
  <si>
    <t>S000005976</t>
  </si>
  <si>
    <t>YPL056C</t>
  </si>
  <si>
    <t>LCL1</t>
  </si>
  <si>
    <t>S000005977</t>
  </si>
  <si>
    <t>YPL057C</t>
  </si>
  <si>
    <t>SUR1</t>
  </si>
  <si>
    <t>S000005978</t>
  </si>
  <si>
    <t>P33300</t>
  </si>
  <si>
    <t>YPL058C</t>
  </si>
  <si>
    <t>PDR12</t>
  </si>
  <si>
    <t>S000005979</t>
  </si>
  <si>
    <t>Q02785</t>
  </si>
  <si>
    <t>YPL059W</t>
  </si>
  <si>
    <t>GRX5</t>
  </si>
  <si>
    <t>S000005980</t>
  </si>
  <si>
    <t>Q02784</t>
  </si>
  <si>
    <t>SPAPB2B4.02</t>
  </si>
  <si>
    <t>YPL060W</t>
  </si>
  <si>
    <t>MFM1</t>
  </si>
  <si>
    <t>S000005981</t>
  </si>
  <si>
    <t>Q02783</t>
  </si>
  <si>
    <t>S000005901</t>
  </si>
  <si>
    <t>P46367</t>
  </si>
  <si>
    <t>YOR375C</t>
  </si>
  <si>
    <t>GDH1</t>
  </si>
  <si>
    <t>S000005902</t>
  </si>
  <si>
    <t>P07262</t>
  </si>
  <si>
    <t>YOR376W</t>
  </si>
  <si>
    <t>S000005903</t>
  </si>
  <si>
    <t>YOR377W</t>
  </si>
  <si>
    <t>ATF1</t>
  </si>
  <si>
    <t>S000005904</t>
  </si>
  <si>
    <t>YOR378W</t>
  </si>
  <si>
    <t>S000005905</t>
  </si>
  <si>
    <t>Q08902</t>
  </si>
  <si>
    <t>SPBC1683.03c</t>
  </si>
  <si>
    <t>YOR379C</t>
  </si>
  <si>
    <t>S000005906</t>
  </si>
  <si>
    <t>YOR380W</t>
  </si>
  <si>
    <t>RDR1</t>
  </si>
  <si>
    <t>S000005907</t>
  </si>
  <si>
    <t>Q08904</t>
  </si>
  <si>
    <t>SPBC1348.12</t>
  </si>
  <si>
    <t>YOR381W</t>
  </si>
  <si>
    <t>FRE3</t>
  </si>
  <si>
    <t>S000005908</t>
  </si>
  <si>
    <t>Q08905</t>
  </si>
  <si>
    <t>YOR382W</t>
  </si>
  <si>
    <t>FIT2</t>
  </si>
  <si>
    <t>S000005909</t>
  </si>
  <si>
    <t>YOR383C</t>
  </si>
  <si>
    <t>FIT3</t>
  </si>
  <si>
    <t>S000005910</t>
  </si>
  <si>
    <t>YOR384W</t>
  </si>
  <si>
    <t>FRE5</t>
  </si>
  <si>
    <t>S000005911</t>
  </si>
  <si>
    <t>Q08908</t>
  </si>
  <si>
    <t>YOR385W</t>
  </si>
  <si>
    <t>S000005912</t>
  </si>
  <si>
    <t>YOR386W</t>
  </si>
  <si>
    <t>PHR1</t>
  </si>
  <si>
    <t>S000005913</t>
  </si>
  <si>
    <t>YPL001W</t>
  </si>
  <si>
    <t>HAT1</t>
  </si>
  <si>
    <t>S000005922</t>
  </si>
  <si>
    <t>Q12341</t>
  </si>
  <si>
    <t>SPAC139.06</t>
  </si>
  <si>
    <t>YPL002C</t>
  </si>
  <si>
    <t>SNF8</t>
  </si>
  <si>
    <t>S000005923</t>
  </si>
  <si>
    <t>Q12483</t>
  </si>
  <si>
    <t>SPBC651.05c</t>
  </si>
  <si>
    <t>YPL003W</t>
  </si>
  <si>
    <t>ULA1</t>
  </si>
  <si>
    <t>S000005924</t>
  </si>
  <si>
    <t>Q12059</t>
  </si>
  <si>
    <t>SPAC323.06c</t>
  </si>
  <si>
    <t>YPL004C</t>
  </si>
  <si>
    <t>LSP1</t>
  </si>
  <si>
    <t>S000005925</t>
  </si>
  <si>
    <t>Q12230</t>
  </si>
  <si>
    <t>YPL005W</t>
  </si>
  <si>
    <t>AEP3</t>
  </si>
  <si>
    <t>S000005926</t>
  </si>
  <si>
    <t>YPL006W</t>
  </si>
  <si>
    <t>NCR1</t>
  </si>
  <si>
    <t>S000005927</t>
  </si>
  <si>
    <t>YPL008W</t>
  </si>
  <si>
    <t>CHL1</t>
  </si>
  <si>
    <t>S000005929</t>
  </si>
  <si>
    <t>P22516</t>
  </si>
  <si>
    <t>SPAC3G6.11</t>
  </si>
  <si>
    <t>YPL009C</t>
  </si>
  <si>
    <t>TAE2</t>
  </si>
  <si>
    <t>S000005930</t>
  </si>
  <si>
    <t>Q12532</t>
  </si>
  <si>
    <t>SPCC132.01c</t>
  </si>
  <si>
    <t>P53600</t>
  </si>
  <si>
    <t>SPCC576.07</t>
  </si>
  <si>
    <t>Q12754</t>
  </si>
  <si>
    <t>SPAPB8E5.07c</t>
  </si>
  <si>
    <t>YPL013C</t>
  </si>
  <si>
    <t>MRPS16</t>
  </si>
  <si>
    <t>S000005934</t>
  </si>
  <si>
    <t>Q02608</t>
  </si>
  <si>
    <t>SPBC354.06</t>
  </si>
  <si>
    <t>YPL014W</t>
  </si>
  <si>
    <t>S000005935</t>
  </si>
  <si>
    <t>YPL015C</t>
  </si>
  <si>
    <t>HST2</t>
  </si>
  <si>
    <t>S000005936</t>
  </si>
  <si>
    <t>P53686</t>
  </si>
  <si>
    <t>SPCC132.02</t>
  </si>
  <si>
    <t>YPL017C</t>
  </si>
  <si>
    <t>IRC15</t>
  </si>
  <si>
    <t>S000005938</t>
  </si>
  <si>
    <t>YPL018W</t>
  </si>
  <si>
    <t>CTF19</t>
  </si>
  <si>
    <t>S000005939</t>
  </si>
  <si>
    <t>YPL019C</t>
  </si>
  <si>
    <t>VTC3</t>
  </si>
  <si>
    <t>S000005940</t>
  </si>
  <si>
    <t>Q02725</t>
  </si>
  <si>
    <t>YPL021W</t>
  </si>
  <si>
    <t>YOR330C</t>
  </si>
  <si>
    <t>MIP1</t>
  </si>
  <si>
    <t>S000005857</t>
  </si>
  <si>
    <t>YOR331C</t>
  </si>
  <si>
    <t>S000005858</t>
  </si>
  <si>
    <t>YOR332W</t>
  </si>
  <si>
    <t>VMA4</t>
  </si>
  <si>
    <t>S000005859</t>
  </si>
  <si>
    <t>P22203</t>
  </si>
  <si>
    <t>SPAC11E3.07</t>
  </si>
  <si>
    <t>YOR333C</t>
  </si>
  <si>
    <t>S000005860</t>
  </si>
  <si>
    <t>YOR334W</t>
  </si>
  <si>
    <t>MRS2</t>
  </si>
  <si>
    <t>S000005861</t>
  </si>
  <si>
    <t>P22023</t>
  </si>
  <si>
    <t>SPBPJ4664.06</t>
  </si>
  <si>
    <t>YOR337W</t>
  </si>
  <si>
    <t>TEA1</t>
  </si>
  <si>
    <t>S000005864</t>
  </si>
  <si>
    <t>P47988</t>
  </si>
  <si>
    <t>YOR338W</t>
  </si>
  <si>
    <t>S000005865</t>
  </si>
  <si>
    <t>Q99326</t>
  </si>
  <si>
    <t>YOR339C</t>
  </si>
  <si>
    <t>UBC11</t>
  </si>
  <si>
    <t>S000005866</t>
  </si>
  <si>
    <t>P52492</t>
  </si>
  <si>
    <t>SPCC1259.15c</t>
  </si>
  <si>
    <t>P10964</t>
  </si>
  <si>
    <t>SPBC4C3.05c</t>
  </si>
  <si>
    <t>YOR342C</t>
  </si>
  <si>
    <t>S000005869</t>
  </si>
  <si>
    <t>YOR343C</t>
  </si>
  <si>
    <t>S000005870</t>
  </si>
  <si>
    <t>YOR344C</t>
  </si>
  <si>
    <t>TYE7</t>
  </si>
  <si>
    <t>S000005871</t>
  </si>
  <si>
    <t>YOR345C</t>
  </si>
  <si>
    <t>S000005872</t>
  </si>
  <si>
    <t>YOR346W</t>
  </si>
  <si>
    <t>REV1</t>
  </si>
  <si>
    <t>S000005873</t>
  </si>
  <si>
    <t>P12689</t>
  </si>
  <si>
    <t>SPBC1347.01c</t>
  </si>
  <si>
    <t>YOR347C</t>
  </si>
  <si>
    <t>PYK2</t>
  </si>
  <si>
    <t>S000005874</t>
  </si>
  <si>
    <t>P52489</t>
  </si>
  <si>
    <t>YOR348C</t>
  </si>
  <si>
    <t>PUT4</t>
  </si>
  <si>
    <t>S000005875</t>
  </si>
  <si>
    <t>P15380</t>
  </si>
  <si>
    <t>SPAC869.10c</t>
  </si>
  <si>
    <t>YOR349W</t>
  </si>
  <si>
    <t>CIN1</t>
  </si>
  <si>
    <t>S000005876</t>
  </si>
  <si>
    <t>YOR350C</t>
  </si>
  <si>
    <t>MNE1</t>
  </si>
  <si>
    <t>S000005877</t>
  </si>
  <si>
    <t>YOR351C</t>
  </si>
  <si>
    <t>MEK1</t>
  </si>
  <si>
    <t>S000005878</t>
  </si>
  <si>
    <t>P24719</t>
  </si>
  <si>
    <t>SPAC14C4.03</t>
  </si>
  <si>
    <t>YOR352W</t>
  </si>
  <si>
    <t>TFB6</t>
  </si>
  <si>
    <t>S000005879</t>
  </si>
  <si>
    <t>Q08817</t>
  </si>
  <si>
    <t>SPBC887.09c</t>
  </si>
  <si>
    <t>YOR354C</t>
  </si>
  <si>
    <t>MSC6</t>
  </si>
  <si>
    <t>S000005881</t>
  </si>
  <si>
    <t>YOR355W</t>
  </si>
  <si>
    <t>GDS1</t>
  </si>
  <si>
    <t>S000005882</t>
  </si>
  <si>
    <t>YOR356W</t>
  </si>
  <si>
    <t>CIR2</t>
  </si>
  <si>
    <t>S000005883</t>
  </si>
  <si>
    <t>Q08822</t>
  </si>
  <si>
    <t>SPAC20G8.04c</t>
  </si>
  <si>
    <t>YOR357C</t>
  </si>
  <si>
    <t>SNX3</t>
  </si>
  <si>
    <t>S000005884</t>
  </si>
  <si>
    <t>Q08826</t>
  </si>
  <si>
    <t>SPBC887.06c</t>
  </si>
  <si>
    <t>YOR358W</t>
  </si>
  <si>
    <t>HAP5</t>
  </si>
  <si>
    <t>S000005885</t>
  </si>
  <si>
    <t>YOR359W</t>
  </si>
  <si>
    <t>VTS1</t>
  </si>
  <si>
    <t>S000005886</t>
  </si>
  <si>
    <t>YOR360C</t>
  </si>
  <si>
    <t>PDE2</t>
  </si>
  <si>
    <t>S000005887</t>
  </si>
  <si>
    <t>P21242</t>
  </si>
  <si>
    <t>SPCC1795.04c</t>
  </si>
  <si>
    <t>YOR363C</t>
  </si>
  <si>
    <t>PIP2</t>
  </si>
  <si>
    <t>S000005890</t>
  </si>
  <si>
    <t>YOR364W</t>
  </si>
  <si>
    <t>S000005891</t>
  </si>
  <si>
    <t>YOR365C</t>
  </si>
  <si>
    <t>S000005892</t>
  </si>
  <si>
    <t>Q08844</t>
  </si>
  <si>
    <t>YOR366W</t>
  </si>
  <si>
    <t>S000005893</t>
  </si>
  <si>
    <t>YOR367W</t>
  </si>
  <si>
    <t>SCP1</t>
  </si>
  <si>
    <t>S000005894</t>
  </si>
  <si>
    <t>Q08873</t>
  </si>
  <si>
    <t>SPAC4F8.10c</t>
  </si>
  <si>
    <t>YOR368W</t>
  </si>
  <si>
    <t>RAD17</t>
  </si>
  <si>
    <t>S000005895</t>
  </si>
  <si>
    <t>P48581</t>
  </si>
  <si>
    <t>SPAC1952.07</t>
  </si>
  <si>
    <t>YOR369C</t>
  </si>
  <si>
    <t>RPS12</t>
  </si>
  <si>
    <t>S000005896</t>
  </si>
  <si>
    <t>P48589</t>
  </si>
  <si>
    <t>SPCC962.04|SPBC1685.02c</t>
  </si>
  <si>
    <t>P32864</t>
  </si>
  <si>
    <t>SPBC15C4.03</t>
  </si>
  <si>
    <t>YOR371C</t>
  </si>
  <si>
    <t>GPB1</t>
  </si>
  <si>
    <t>S000005898</t>
  </si>
  <si>
    <t>P32336</t>
  </si>
  <si>
    <t>SPCC1739.11c</t>
  </si>
  <si>
    <t>YOR374W</t>
  </si>
  <si>
    <t>ALD4</t>
  </si>
  <si>
    <t>Q12697</t>
  </si>
  <si>
    <t>SPCC1672.11c</t>
  </si>
  <si>
    <t>YOR292C</t>
  </si>
  <si>
    <t>S000005818</t>
  </si>
  <si>
    <t>YOR293W</t>
  </si>
  <si>
    <t>RPS10A</t>
  </si>
  <si>
    <t>S000005819</t>
  </si>
  <si>
    <t>Q08745</t>
  </si>
  <si>
    <t>Q08746</t>
  </si>
  <si>
    <t>SPBC29A3.16</t>
  </si>
  <si>
    <t>YOR295W</t>
  </si>
  <si>
    <t>UAF30</t>
  </si>
  <si>
    <t>S000005821</t>
  </si>
  <si>
    <t>Q08747</t>
  </si>
  <si>
    <t>YOR296W</t>
  </si>
  <si>
    <t>S000005822</t>
  </si>
  <si>
    <t>Q08748</t>
  </si>
  <si>
    <t>SPAC11E3.02c</t>
  </si>
  <si>
    <t>YOR297C</t>
  </si>
  <si>
    <t>TIM18</t>
  </si>
  <si>
    <t>S000005823</t>
  </si>
  <si>
    <t>YOR298C-A</t>
  </si>
  <si>
    <t>MBF1</t>
  </si>
  <si>
    <t>S000007253</t>
  </si>
  <si>
    <t>O14467</t>
  </si>
  <si>
    <t>SPBC83.17</t>
  </si>
  <si>
    <t>YOR298W</t>
  </si>
  <si>
    <t>MUM3</t>
  </si>
  <si>
    <t>S000005824</t>
  </si>
  <si>
    <t>YOR299W</t>
  </si>
  <si>
    <t>BUD7</t>
  </si>
  <si>
    <t>S000005825</t>
  </si>
  <si>
    <t>Q08754</t>
  </si>
  <si>
    <t>YOR300W</t>
  </si>
  <si>
    <t>S000005826</t>
  </si>
  <si>
    <t>YOR301W</t>
  </si>
  <si>
    <t>RAX1</t>
  </si>
  <si>
    <t>S000005827</t>
  </si>
  <si>
    <t>Q08760</t>
  </si>
  <si>
    <t>SPAC23G3.05c</t>
  </si>
  <si>
    <t>YOR302W</t>
  </si>
  <si>
    <t>S000005828</t>
  </si>
  <si>
    <t>YOR303W</t>
  </si>
  <si>
    <t>CPA1</t>
  </si>
  <si>
    <t>S000005829</t>
  </si>
  <si>
    <t>P07258</t>
  </si>
  <si>
    <t>SPBC56F2.09c</t>
  </si>
  <si>
    <t>YOR304C-A</t>
  </si>
  <si>
    <t>S000005830</t>
  </si>
  <si>
    <t>YOR304W</t>
  </si>
  <si>
    <t>ISW2</t>
  </si>
  <si>
    <t>S000005831</t>
  </si>
  <si>
    <t>YOR305W</t>
  </si>
  <si>
    <t>RRG7</t>
  </si>
  <si>
    <t>S000005832</t>
  </si>
  <si>
    <t>YOR306C</t>
  </si>
  <si>
    <t>MCH5</t>
  </si>
  <si>
    <t>S000005833</t>
  </si>
  <si>
    <t>YOR307C</t>
  </si>
  <si>
    <t>SLY41</t>
  </si>
  <si>
    <t>S000005834</t>
  </si>
  <si>
    <t>P22215</t>
  </si>
  <si>
    <t>SPBC83.11</t>
  </si>
  <si>
    <t>YOR308C</t>
  </si>
  <si>
    <t>SNU66</t>
  </si>
  <si>
    <t>S000005835</t>
  </si>
  <si>
    <t>Q12420</t>
  </si>
  <si>
    <t>SPAC167.03c</t>
  </si>
  <si>
    <t>YOR309C</t>
  </si>
  <si>
    <t>S000005836</t>
  </si>
  <si>
    <t>Q12499</t>
  </si>
  <si>
    <t>SPAC23G3.06</t>
  </si>
  <si>
    <t>YOR311C</t>
  </si>
  <si>
    <t>DGK1</t>
  </si>
  <si>
    <t>S000005838</t>
  </si>
  <si>
    <t>Q12382</t>
  </si>
  <si>
    <t>SPBC3D6.05</t>
  </si>
  <si>
    <t>YOR312C</t>
  </si>
  <si>
    <t>RPL20B</t>
  </si>
  <si>
    <t>S000005839</t>
  </si>
  <si>
    <t>P0CX24</t>
  </si>
  <si>
    <t>YOR313C</t>
  </si>
  <si>
    <t>SPS4</t>
  </si>
  <si>
    <t>S000005840</t>
  </si>
  <si>
    <t>YOR314W</t>
  </si>
  <si>
    <t>S000005841</t>
  </si>
  <si>
    <t>YOR315W</t>
  </si>
  <si>
    <t>SFG1</t>
  </si>
  <si>
    <t>S000005842</t>
  </si>
  <si>
    <t>YOR316C</t>
  </si>
  <si>
    <t>COT1</t>
  </si>
  <si>
    <t>S000005843</t>
  </si>
  <si>
    <t>P32798</t>
  </si>
  <si>
    <t>YOR317W</t>
  </si>
  <si>
    <t>FAA1</t>
  </si>
  <si>
    <t>S000005844</t>
  </si>
  <si>
    <t>P30624</t>
  </si>
  <si>
    <t>YOR318C</t>
  </si>
  <si>
    <t>S000005845</t>
  </si>
  <si>
    <t>YOR320C</t>
  </si>
  <si>
    <t>GNT1</t>
  </si>
  <si>
    <t>S000005847</t>
  </si>
  <si>
    <t>YOR321W</t>
  </si>
  <si>
    <t>PMT3</t>
  </si>
  <si>
    <t>S000005848</t>
  </si>
  <si>
    <t>P47190</t>
  </si>
  <si>
    <t>YOR322C</t>
  </si>
  <si>
    <t>LDB19</t>
  </si>
  <si>
    <t>S000005849</t>
  </si>
  <si>
    <t>Q12502</t>
  </si>
  <si>
    <t>SPAC1F12.05|SPBC18H10.20c</t>
  </si>
  <si>
    <t>YOR323C</t>
  </si>
  <si>
    <t>PRO2</t>
  </si>
  <si>
    <t>S000005850</t>
  </si>
  <si>
    <t>P54885</t>
  </si>
  <si>
    <t>SPAC821.11</t>
  </si>
  <si>
    <t>YOR324C</t>
  </si>
  <si>
    <t>FRT1</t>
  </si>
  <si>
    <t>S000005851</t>
  </si>
  <si>
    <t>YOR325W</t>
  </si>
  <si>
    <t>S000005852</t>
  </si>
  <si>
    <t>P19524</t>
  </si>
  <si>
    <t>YOR327C</t>
  </si>
  <si>
    <t>SNC2</t>
  </si>
  <si>
    <t>S000005854</t>
  </si>
  <si>
    <t>P33328</t>
  </si>
  <si>
    <t>YOR328W</t>
  </si>
  <si>
    <t>PDR10</t>
  </si>
  <si>
    <t>S000005855</t>
  </si>
  <si>
    <t>YOR246C</t>
  </si>
  <si>
    <t>ENV9</t>
  </si>
  <si>
    <t>S000005772</t>
  </si>
  <si>
    <t>Q08651</t>
  </si>
  <si>
    <t>SPCC736.13</t>
  </si>
  <si>
    <t>YOR247W</t>
  </si>
  <si>
    <t>SRL1</t>
  </si>
  <si>
    <t>S000005773</t>
  </si>
  <si>
    <t>YOR248W</t>
  </si>
  <si>
    <t>S000005774</t>
  </si>
  <si>
    <t>Q08683</t>
  </si>
  <si>
    <t>SPAC959.09c</t>
  </si>
  <si>
    <t>YOR251C</t>
  </si>
  <si>
    <t>TUM1</t>
  </si>
  <si>
    <t>S000005777</t>
  </si>
  <si>
    <t>Q08686</t>
  </si>
  <si>
    <t>SPCC4B3.01</t>
  </si>
  <si>
    <t>YOR252W</t>
  </si>
  <si>
    <t>TMA16</t>
  </si>
  <si>
    <t>S000005778</t>
  </si>
  <si>
    <t>YOR253W</t>
  </si>
  <si>
    <t>NAT5</t>
  </si>
  <si>
    <t>S000005779</t>
  </si>
  <si>
    <t>Q08689</t>
  </si>
  <si>
    <t>SPCC663.13c</t>
  </si>
  <si>
    <t>P14906</t>
  </si>
  <si>
    <t>SPBC36B7.03</t>
  </si>
  <si>
    <t>YOR255W</t>
  </si>
  <si>
    <t>OSW1</t>
  </si>
  <si>
    <t>S000005781</t>
  </si>
  <si>
    <t>SPBC354.09c</t>
  </si>
  <si>
    <t>P06704</t>
  </si>
  <si>
    <t>SPCC1682.04</t>
  </si>
  <si>
    <t>YOR258W</t>
  </si>
  <si>
    <t>HNT3</t>
  </si>
  <si>
    <t>S000005784</t>
  </si>
  <si>
    <t>Q08702</t>
  </si>
  <si>
    <t>SPCC18.09c</t>
  </si>
  <si>
    <t>P53549</t>
  </si>
  <si>
    <t>SPCC1682.16</t>
  </si>
  <si>
    <t>P09032</t>
  </si>
  <si>
    <t>SPAC4D7.09</t>
  </si>
  <si>
    <t>Q08723</t>
  </si>
  <si>
    <t>SPCC1682.10</t>
  </si>
  <si>
    <t>Q08726</t>
  </si>
  <si>
    <t>SPAC144.07c</t>
  </si>
  <si>
    <t>YOR263C</t>
  </si>
  <si>
    <t>S000005789</t>
  </si>
  <si>
    <t>YOR264W</t>
  </si>
  <si>
    <t>DSE3</t>
  </si>
  <si>
    <t>S000005790</t>
  </si>
  <si>
    <t>YOR265W</t>
  </si>
  <si>
    <t>RBL2</t>
  </si>
  <si>
    <t>S000005791</t>
  </si>
  <si>
    <t>YOR266W</t>
  </si>
  <si>
    <t>PNT1</t>
  </si>
  <si>
    <t>S000005792</t>
  </si>
  <si>
    <t>YOR267C</t>
  </si>
  <si>
    <t>HRK1</t>
  </si>
  <si>
    <t>S000005793</t>
  </si>
  <si>
    <t>YOR268C</t>
  </si>
  <si>
    <t>S000005794</t>
  </si>
  <si>
    <t>YOR269W</t>
  </si>
  <si>
    <t>PAC1</t>
  </si>
  <si>
    <t>S000005795</t>
  </si>
  <si>
    <t>YOR270C</t>
  </si>
  <si>
    <t>VPH1</t>
  </si>
  <si>
    <t>S000005796</t>
  </si>
  <si>
    <t>P32563</t>
  </si>
  <si>
    <t>YOR271C</t>
  </si>
  <si>
    <t>FSF1</t>
  </si>
  <si>
    <t>S000005797</t>
  </si>
  <si>
    <t>Q12029</t>
  </si>
  <si>
    <t>SPAC17G6.15c</t>
  </si>
  <si>
    <t>Q12024</t>
  </si>
  <si>
    <t>SPAC890.04c</t>
  </si>
  <si>
    <t>YOR273C</t>
  </si>
  <si>
    <t>TPO4</t>
  </si>
  <si>
    <t>S000005799</t>
  </si>
  <si>
    <t>YOR274W</t>
  </si>
  <si>
    <t>MOD5</t>
  </si>
  <si>
    <t>S000005800</t>
  </si>
  <si>
    <t>P07884</t>
  </si>
  <si>
    <t>SPAC343.15</t>
  </si>
  <si>
    <t>YOR275C</t>
  </si>
  <si>
    <t>RIM20</t>
  </si>
  <si>
    <t>S000005801</t>
  </si>
  <si>
    <t>Q12033</t>
  </si>
  <si>
    <t>SPAC2G11.05c</t>
  </si>
  <si>
    <t>YOR276W</t>
  </si>
  <si>
    <t>CAF20</t>
  </si>
  <si>
    <t>S000005802</t>
  </si>
  <si>
    <t>YOR277C</t>
  </si>
  <si>
    <t>S000005803</t>
  </si>
  <si>
    <t>P06174</t>
  </si>
  <si>
    <t>SPAC31G5.08</t>
  </si>
  <si>
    <t>YOR279C</t>
  </si>
  <si>
    <t>RFM1</t>
  </si>
  <si>
    <t>S000005805</t>
  </si>
  <si>
    <t>YOR280C</t>
  </si>
  <si>
    <t>FSH3</t>
  </si>
  <si>
    <t>S000005806</t>
  </si>
  <si>
    <t>Q99369</t>
  </si>
  <si>
    <t>Q12017</t>
  </si>
  <si>
    <t>SPBC2A9.09</t>
  </si>
  <si>
    <t>YOR283W</t>
  </si>
  <si>
    <t>S000005809</t>
  </si>
  <si>
    <t>Q12040</t>
  </si>
  <si>
    <t>SPAC1687.21</t>
  </si>
  <si>
    <t>YOR284W</t>
  </si>
  <si>
    <t>HUA2</t>
  </si>
  <si>
    <t>S000005810</t>
  </si>
  <si>
    <t>YOR285W</t>
  </si>
  <si>
    <t>RDL1</t>
  </si>
  <si>
    <t>S000005811</t>
  </si>
  <si>
    <t>Q12305</t>
  </si>
  <si>
    <t>SPAC4H3.07c</t>
  </si>
  <si>
    <t>YOR286W</t>
  </si>
  <si>
    <t>RDL2</t>
  </si>
  <si>
    <t>S000005812</t>
  </si>
  <si>
    <t>Q08742</t>
  </si>
  <si>
    <t>Q12481</t>
  </si>
  <si>
    <t>SPAC823.04</t>
  </si>
  <si>
    <t>YOR288C</t>
  </si>
  <si>
    <t>MPD1</t>
  </si>
  <si>
    <t>S000005814</t>
  </si>
  <si>
    <t>Q12404</t>
  </si>
  <si>
    <t>SPAC13F5.05</t>
  </si>
  <si>
    <t>YOR289W</t>
  </si>
  <si>
    <t>S000005815</t>
  </si>
  <si>
    <t>Q12012</t>
  </si>
  <si>
    <t>SPAC688.03c</t>
  </si>
  <si>
    <t>YOR290C</t>
  </si>
  <si>
    <t>SNF2</t>
  </si>
  <si>
    <t>S000005816</t>
  </si>
  <si>
    <t>YOR291W</t>
  </si>
  <si>
    <t>YPK9</t>
  </si>
  <si>
    <t>S000005817</t>
  </si>
  <si>
    <t>P06633</t>
  </si>
  <si>
    <t>SPBC21H7.07c</t>
  </si>
  <si>
    <t>SPCC1795.11</t>
  </si>
  <si>
    <t>YOR205C</t>
  </si>
  <si>
    <t>GEP3</t>
  </si>
  <si>
    <t>S000005731</t>
  </si>
  <si>
    <t>P39744</t>
  </si>
  <si>
    <t>SPAC1142.04</t>
  </si>
  <si>
    <t>P22276</t>
  </si>
  <si>
    <t>SPAC4G9.08c</t>
  </si>
  <si>
    <t>YOR208W</t>
  </si>
  <si>
    <t>PTP2</t>
  </si>
  <si>
    <t>S000005734</t>
  </si>
  <si>
    <t>YOR209C</t>
  </si>
  <si>
    <t>NPT1</t>
  </si>
  <si>
    <t>S000005735</t>
  </si>
  <si>
    <t>P39683</t>
  </si>
  <si>
    <t>SPAC1486.06</t>
  </si>
  <si>
    <t>P22139</t>
  </si>
  <si>
    <t>SPAC1B3.12c</t>
  </si>
  <si>
    <t>YOR211C</t>
  </si>
  <si>
    <t>MGM1</t>
  </si>
  <si>
    <t>S000005737</t>
  </si>
  <si>
    <t>P32266</t>
  </si>
  <si>
    <t>SPBC1718.06</t>
  </si>
  <si>
    <t>YOR212W</t>
  </si>
  <si>
    <t>STE4</t>
  </si>
  <si>
    <t>S000005738</t>
  </si>
  <si>
    <t>P18851</t>
  </si>
  <si>
    <t>SPBC32H8.07</t>
  </si>
  <si>
    <t>YOR213C</t>
  </si>
  <si>
    <t>SAS5</t>
  </si>
  <si>
    <t>S000005739</t>
  </si>
  <si>
    <t>YOR214C</t>
  </si>
  <si>
    <t>S000005740</t>
  </si>
  <si>
    <t>YOR215C</t>
  </si>
  <si>
    <t>AIM41</t>
  </si>
  <si>
    <t>S000005741</t>
  </si>
  <si>
    <t>YOR216C</t>
  </si>
  <si>
    <t>RUD3</t>
  </si>
  <si>
    <t>S000005742</t>
  </si>
  <si>
    <t>Q12234</t>
  </si>
  <si>
    <t>SPBC119.12</t>
  </si>
  <si>
    <t>P38630</t>
  </si>
  <si>
    <t>SPBC23E6.07c</t>
  </si>
  <si>
    <t>YOR219C</t>
  </si>
  <si>
    <t>STE13</t>
  </si>
  <si>
    <t>S000005745</t>
  </si>
  <si>
    <t>YOR220W</t>
  </si>
  <si>
    <t>RCN2</t>
  </si>
  <si>
    <t>S000005746</t>
  </si>
  <si>
    <t>YOR221C</t>
  </si>
  <si>
    <t>MCT1</t>
  </si>
  <si>
    <t>S000005747</t>
  </si>
  <si>
    <t>YOR222W</t>
  </si>
  <si>
    <t>ODC2</t>
  </si>
  <si>
    <t>S000005748</t>
  </si>
  <si>
    <t>Q99297</t>
  </si>
  <si>
    <t>SPAC328.09</t>
  </si>
  <si>
    <t>YOR223W</t>
  </si>
  <si>
    <t>S000005749</t>
  </si>
  <si>
    <t>Q12015</t>
  </si>
  <si>
    <t>SPAC20H4.02</t>
  </si>
  <si>
    <t>P20436</t>
  </si>
  <si>
    <t>SPBC14C8.12</t>
  </si>
  <si>
    <t>YOR225W</t>
  </si>
  <si>
    <t>S000005751</t>
  </si>
  <si>
    <t>YOR226C</t>
  </si>
  <si>
    <t>ISU2</t>
  </si>
  <si>
    <t>S000005752</t>
  </si>
  <si>
    <t>Q12056</t>
  </si>
  <si>
    <t>SPAC227.13c</t>
  </si>
  <si>
    <t>YOR227W</t>
  </si>
  <si>
    <t>HER1</t>
  </si>
  <si>
    <t>S000005753</t>
  </si>
  <si>
    <t>YOR228C</t>
  </si>
  <si>
    <t>S000005754</t>
  </si>
  <si>
    <t>YOR229W</t>
  </si>
  <si>
    <t>WTM2</t>
  </si>
  <si>
    <t>S000005755</t>
  </si>
  <si>
    <t>YOR230W</t>
  </si>
  <si>
    <t>WTM1</t>
  </si>
  <si>
    <t>S000005756</t>
  </si>
  <si>
    <t>YOR231W</t>
  </si>
  <si>
    <t>MKK1</t>
  </si>
  <si>
    <t>S000005757</t>
  </si>
  <si>
    <t>P32490</t>
  </si>
  <si>
    <t>SPBC543.07</t>
  </si>
  <si>
    <t>P38523</t>
  </si>
  <si>
    <t>SPBC3B9.19</t>
  </si>
  <si>
    <t>YOR233W</t>
  </si>
  <si>
    <t>KIN4</t>
  </si>
  <si>
    <t>S000005759</t>
  </si>
  <si>
    <t>YOR234C</t>
  </si>
  <si>
    <t>RPL33B</t>
  </si>
  <si>
    <t>S000005760</t>
  </si>
  <si>
    <t>P41056</t>
  </si>
  <si>
    <t>SPBC1921.01c|SPCP31B10.08c</t>
  </si>
  <si>
    <t>YOR235W</t>
  </si>
  <si>
    <t>IRC13</t>
  </si>
  <si>
    <t>S000005761</t>
  </si>
  <si>
    <t>YOR237W</t>
  </si>
  <si>
    <t>HES1</t>
  </si>
  <si>
    <t>S000005763</t>
  </si>
  <si>
    <t>P35843</t>
  </si>
  <si>
    <t>SPBC1271.12|SPBC354.07c</t>
  </si>
  <si>
    <t>YOR238W</t>
  </si>
  <si>
    <t>S000005764</t>
  </si>
  <si>
    <t>Q08634</t>
  </si>
  <si>
    <t>SPAC57A10.07</t>
  </si>
  <si>
    <t>YOR239W</t>
  </si>
  <si>
    <t>ABP140</t>
  </si>
  <si>
    <t>S000005765</t>
  </si>
  <si>
    <t>YOR241W</t>
  </si>
  <si>
    <t>MET7</t>
  </si>
  <si>
    <t>S000005767</t>
  </si>
  <si>
    <t>Q08645</t>
  </si>
  <si>
    <t>SPBC1709.17</t>
  </si>
  <si>
    <t>YOR242C</t>
  </si>
  <si>
    <t>SSP2</t>
  </si>
  <si>
    <t>S000005768</t>
  </si>
  <si>
    <t>YOR243C</t>
  </si>
  <si>
    <t>PUS7</t>
  </si>
  <si>
    <t>S000005769</t>
  </si>
  <si>
    <t>Q08647</t>
  </si>
  <si>
    <t>SPBC1A4.09</t>
  </si>
  <si>
    <t>Q08649</t>
  </si>
  <si>
    <t>SPAC637.12c</t>
  </si>
  <si>
    <t>YOR245C</t>
  </si>
  <si>
    <t>DGA1</t>
  </si>
  <si>
    <t>S000005771</t>
  </si>
  <si>
    <t>Q08650</t>
  </si>
  <si>
    <t>SPCC1235.15</t>
  </si>
  <si>
    <t>YOR162C</t>
  </si>
  <si>
    <t>YRR1</t>
  </si>
  <si>
    <t>S000005688</t>
  </si>
  <si>
    <t>YOR163W</t>
  </si>
  <si>
    <t>DDP1</t>
  </si>
  <si>
    <t>S000005689</t>
  </si>
  <si>
    <t>Q99321</t>
  </si>
  <si>
    <t>SPAC13G6.14</t>
  </si>
  <si>
    <t>YOR164C</t>
  </si>
  <si>
    <t>GET4</t>
  </si>
  <si>
    <t>S000005690</t>
  </si>
  <si>
    <t>Q12125</t>
  </si>
  <si>
    <t>SPCC1672.12c</t>
  </si>
  <si>
    <t>YOR165W</t>
  </si>
  <si>
    <t>SEY1</t>
  </si>
  <si>
    <t>S000005691</t>
  </si>
  <si>
    <t>Q99287</t>
  </si>
  <si>
    <t>SPAC222.14c</t>
  </si>
  <si>
    <t>YOR166C</t>
  </si>
  <si>
    <t>SWT1</t>
  </si>
  <si>
    <t>S000005692</t>
  </si>
  <si>
    <t>Q12104</t>
  </si>
  <si>
    <t>SPCC24B10.15</t>
  </si>
  <si>
    <t>Q3E7X9</t>
  </si>
  <si>
    <t>P13188</t>
  </si>
  <si>
    <t>SPBC342.02</t>
  </si>
  <si>
    <t>YOR170W</t>
  </si>
  <si>
    <t>S000005696</t>
  </si>
  <si>
    <t>YOR171C</t>
  </si>
  <si>
    <t>LCB4</t>
  </si>
  <si>
    <t>S000005697</t>
  </si>
  <si>
    <t>Q12246</t>
  </si>
  <si>
    <t>YOR172W</t>
  </si>
  <si>
    <t>YRM1</t>
  </si>
  <si>
    <t>S000005698</t>
  </si>
  <si>
    <t>YOR173W</t>
  </si>
  <si>
    <t>DCS2</t>
  </si>
  <si>
    <t>S000005699</t>
  </si>
  <si>
    <t>Q12123</t>
  </si>
  <si>
    <t>Q12343</t>
  </si>
  <si>
    <t>SPBC1105.06</t>
  </si>
  <si>
    <t>YOR175C</t>
  </si>
  <si>
    <t>ALE1</t>
  </si>
  <si>
    <t>S000005701</t>
  </si>
  <si>
    <t>Q08548</t>
  </si>
  <si>
    <t>SPBC16A3.10</t>
  </si>
  <si>
    <t>P16622</t>
  </si>
  <si>
    <t>SPCC320.09</t>
  </si>
  <si>
    <t>YOR177C</t>
  </si>
  <si>
    <t>MPC54</t>
  </si>
  <si>
    <t>S000005703</t>
  </si>
  <si>
    <t>YOR178C</t>
  </si>
  <si>
    <t>GAC1</t>
  </si>
  <si>
    <t>S000005704</t>
  </si>
  <si>
    <t>YOR179C</t>
  </si>
  <si>
    <t>SYC1</t>
  </si>
  <si>
    <t>S000005705</t>
  </si>
  <si>
    <t>YOR180C</t>
  </si>
  <si>
    <t>DCI1</t>
  </si>
  <si>
    <t>S000005706</t>
  </si>
  <si>
    <t>Q12446</t>
  </si>
  <si>
    <t>SPAC4F10.15c</t>
  </si>
  <si>
    <t>P0CX34</t>
  </si>
  <si>
    <t>YOR183W</t>
  </si>
  <si>
    <t>FYV12</t>
  </si>
  <si>
    <t>S000005709</t>
  </si>
  <si>
    <t>YOR184W</t>
  </si>
  <si>
    <t>SER1</t>
  </si>
  <si>
    <t>S000005710</t>
  </si>
  <si>
    <t>P33330</t>
  </si>
  <si>
    <t>SPAC1F12.07</t>
  </si>
  <si>
    <t>YOR185C</t>
  </si>
  <si>
    <t>GSP2</t>
  </si>
  <si>
    <t>S000005711</t>
  </si>
  <si>
    <t>P32836</t>
  </si>
  <si>
    <t>YOR186W</t>
  </si>
  <si>
    <t>S000005712</t>
  </si>
  <si>
    <t>YOR187W</t>
  </si>
  <si>
    <t>TUF1</t>
  </si>
  <si>
    <t>S000005713</t>
  </si>
  <si>
    <t>P02992</t>
  </si>
  <si>
    <t>SPBC9B6.04c</t>
  </si>
  <si>
    <t>YOR188W</t>
  </si>
  <si>
    <t>MSB1</t>
  </si>
  <si>
    <t>S000005714</t>
  </si>
  <si>
    <t>YOR189W</t>
  </si>
  <si>
    <t>IES4</t>
  </si>
  <si>
    <t>S000005715</t>
  </si>
  <si>
    <t>YOR190W</t>
  </si>
  <si>
    <t>SPR1</t>
  </si>
  <si>
    <t>S000005716</t>
  </si>
  <si>
    <t>P32603</t>
  </si>
  <si>
    <t>YOR191W</t>
  </si>
  <si>
    <t>ULS1</t>
  </si>
  <si>
    <t>S000005717</t>
  </si>
  <si>
    <t>YOR192C</t>
  </si>
  <si>
    <t>THI72</t>
  </si>
  <si>
    <t>S000005718</t>
  </si>
  <si>
    <t>YOR193W</t>
  </si>
  <si>
    <t>PEX27</t>
  </si>
  <si>
    <t>S000005719</t>
  </si>
  <si>
    <t>P32773</t>
  </si>
  <si>
    <t>SPBC28F2.09</t>
  </si>
  <si>
    <t>YOR195W</t>
  </si>
  <si>
    <t>SLK19</t>
  </si>
  <si>
    <t>S000005721</t>
  </si>
  <si>
    <t>YOR196C</t>
  </si>
  <si>
    <t>LIP5</t>
  </si>
  <si>
    <t>S000005722</t>
  </si>
  <si>
    <t>P32875</t>
  </si>
  <si>
    <t>SPBC8D2.15</t>
  </si>
  <si>
    <t>YOR197W</t>
  </si>
  <si>
    <t>MCA1</t>
  </si>
  <si>
    <t>S000005723</t>
  </si>
  <si>
    <t>Q08601</t>
  </si>
  <si>
    <t>SPCC1840.04</t>
  </si>
  <si>
    <t>YOR198C</t>
  </si>
  <si>
    <t>BFR1</t>
  </si>
  <si>
    <t>S000005724</t>
  </si>
  <si>
    <t>P38934</t>
  </si>
  <si>
    <t>SPAC458.02c</t>
  </si>
  <si>
    <t>YOR199W</t>
  </si>
  <si>
    <t>S000005725</t>
  </si>
  <si>
    <t>YOR200W</t>
  </si>
  <si>
    <t>S000005726</t>
  </si>
  <si>
    <t>YOR201C</t>
  </si>
  <si>
    <t>MRM1</t>
  </si>
  <si>
    <t>S000005727</t>
  </si>
  <si>
    <t>P25270</t>
  </si>
  <si>
    <t>SPBC1347.13c</t>
  </si>
  <si>
    <t>YOR202W</t>
  </si>
  <si>
    <t>HIS3</t>
  </si>
  <si>
    <t>S000005728</t>
  </si>
  <si>
    <t>Q12196</t>
  </si>
  <si>
    <t>SPAC10F6.10</t>
  </si>
  <si>
    <t>YOR120W</t>
  </si>
  <si>
    <t>GCY1</t>
  </si>
  <si>
    <t>S000005646</t>
  </si>
  <si>
    <t>P14065</t>
  </si>
  <si>
    <t>YOR121C</t>
  </si>
  <si>
    <t>S000005647</t>
  </si>
  <si>
    <t>P07274</t>
  </si>
  <si>
    <t>SPAC4A8.15c</t>
  </si>
  <si>
    <t>YOR123C</t>
  </si>
  <si>
    <t>LEO1</t>
  </si>
  <si>
    <t>S000005649</t>
  </si>
  <si>
    <t>P38439</t>
  </si>
  <si>
    <t>SPBC13E7.08c</t>
  </si>
  <si>
    <t>YOR124C</t>
  </si>
  <si>
    <t>UBP2</t>
  </si>
  <si>
    <t>S000005650</t>
  </si>
  <si>
    <t>Q01476</t>
  </si>
  <si>
    <t>SPAC328.06</t>
  </si>
  <si>
    <t>YOR125C</t>
  </si>
  <si>
    <t>CAT5</t>
  </si>
  <si>
    <t>S000005651</t>
  </si>
  <si>
    <t>P41735</t>
  </si>
  <si>
    <t>SPBC337.15c</t>
  </si>
  <si>
    <t>YOR126C</t>
  </si>
  <si>
    <t>IAH1</t>
  </si>
  <si>
    <t>S000005652</t>
  </si>
  <si>
    <t>P41734</t>
  </si>
  <si>
    <t>SPCC126.10</t>
  </si>
  <si>
    <t>YOR127W</t>
  </si>
  <si>
    <t>RGA1</t>
  </si>
  <si>
    <t>S000005653</t>
  </si>
  <si>
    <t>P39083</t>
  </si>
  <si>
    <t>YOR128C</t>
  </si>
  <si>
    <t>ADE2</t>
  </si>
  <si>
    <t>S000005654</t>
  </si>
  <si>
    <t>P21264</t>
  </si>
  <si>
    <t>SPCC1322.13</t>
  </si>
  <si>
    <t>YOR129C</t>
  </si>
  <si>
    <t>AFI1</t>
  </si>
  <si>
    <t>S000005655</t>
  </si>
  <si>
    <t>YOR130C</t>
  </si>
  <si>
    <t>ORT1</t>
  </si>
  <si>
    <t>S000005656</t>
  </si>
  <si>
    <t>YOR131C</t>
  </si>
  <si>
    <t>S000005657</t>
  </si>
  <si>
    <t>YOR132W</t>
  </si>
  <si>
    <t>VPS17</t>
  </si>
  <si>
    <t>S000005658</t>
  </si>
  <si>
    <t>P32913</t>
  </si>
  <si>
    <t>SPAPJ696.01c</t>
  </si>
  <si>
    <t>YOR133W</t>
  </si>
  <si>
    <t>EFT1</t>
  </si>
  <si>
    <t>S000005659</t>
  </si>
  <si>
    <t>YOR134W</t>
  </si>
  <si>
    <t>BAG7</t>
  </si>
  <si>
    <t>S000005660</t>
  </si>
  <si>
    <t>YOR135C</t>
  </si>
  <si>
    <t>IRC14</t>
  </si>
  <si>
    <t>S000005661</t>
  </si>
  <si>
    <t>YOR136W</t>
  </si>
  <si>
    <t>IDH2</t>
  </si>
  <si>
    <t>S000005662</t>
  </si>
  <si>
    <t>P28241</t>
  </si>
  <si>
    <t>SPBC902.05c</t>
  </si>
  <si>
    <t>YOR137C</t>
  </si>
  <si>
    <t>SIA1</t>
  </si>
  <si>
    <t>S000005663</t>
  </si>
  <si>
    <t>YOR138C</t>
  </si>
  <si>
    <t>RUP1</t>
  </si>
  <si>
    <t>S000005664</t>
  </si>
  <si>
    <t>YOR139C</t>
  </si>
  <si>
    <t>S000005665</t>
  </si>
  <si>
    <t>YOR140W</t>
  </si>
  <si>
    <t>SFL1</t>
  </si>
  <si>
    <t>S000005666</t>
  </si>
  <si>
    <t>YOR141C</t>
  </si>
  <si>
    <t>ARP8</t>
  </si>
  <si>
    <t>S000005667</t>
  </si>
  <si>
    <t>Q12386</t>
  </si>
  <si>
    <t>SPAC664.02c</t>
  </si>
  <si>
    <t>YOR142W</t>
  </si>
  <si>
    <t>LSC1</t>
  </si>
  <si>
    <t>S000005668</t>
  </si>
  <si>
    <t>P53598</t>
  </si>
  <si>
    <t>SPAC16E8.17c</t>
  </si>
  <si>
    <t>YOR144C</t>
  </si>
  <si>
    <t>ELG1</t>
  </si>
  <si>
    <t>S000005670</t>
  </si>
  <si>
    <t>YOR147W</t>
  </si>
  <si>
    <t>MDM32</t>
  </si>
  <si>
    <t>S000005673</t>
  </si>
  <si>
    <t>YOR150W</t>
  </si>
  <si>
    <t>MRPL23</t>
  </si>
  <si>
    <t>S000005676</t>
  </si>
  <si>
    <t>Q12487</t>
  </si>
  <si>
    <t>SPBC16G5.04</t>
  </si>
  <si>
    <t>YOR152C</t>
  </si>
  <si>
    <t>S000005678</t>
  </si>
  <si>
    <t>YOR153W</t>
  </si>
  <si>
    <t>PDR5</t>
  </si>
  <si>
    <t>S000005679</t>
  </si>
  <si>
    <t>YOR154W</t>
  </si>
  <si>
    <t>SLP1</t>
  </si>
  <si>
    <t>S000005680</t>
  </si>
  <si>
    <t>Q12232</t>
  </si>
  <si>
    <t>SPBC3E7.09</t>
  </si>
  <si>
    <t>YOR155C</t>
  </si>
  <si>
    <t>ISN1</t>
  </si>
  <si>
    <t>S000005681</t>
  </si>
  <si>
    <t>YOR156C</t>
  </si>
  <si>
    <t>NFI1</t>
  </si>
  <si>
    <t>S000005682</t>
  </si>
  <si>
    <t>Q12216</t>
  </si>
  <si>
    <t>P25043</t>
  </si>
  <si>
    <t>SPAC23D3.07</t>
  </si>
  <si>
    <t>YOR158W</t>
  </si>
  <si>
    <t>PET123</t>
  </si>
  <si>
    <t>S000005684</t>
  </si>
  <si>
    <t>Q12330</t>
  </si>
  <si>
    <t>SPBC11G11.06c</t>
  </si>
  <si>
    <t>Q99189</t>
  </si>
  <si>
    <t>SPBC11G11.07</t>
  </si>
  <si>
    <t>YOR161C</t>
  </si>
  <si>
    <t>PNS1</t>
  </si>
  <si>
    <t>S000005687</t>
  </si>
  <si>
    <t>Q08490</t>
  </si>
  <si>
    <t>SPBP35G2.03c|SPAC15A10.15</t>
  </si>
  <si>
    <t>YOR076C</t>
  </si>
  <si>
    <t>SKI7</t>
  </si>
  <si>
    <t>S000005602</t>
  </si>
  <si>
    <t>P40962</t>
  </si>
  <si>
    <t>SPBC365.09c</t>
  </si>
  <si>
    <t>YOR078W</t>
  </si>
  <si>
    <t>BUD21</t>
  </si>
  <si>
    <t>S000005604</t>
  </si>
  <si>
    <t>YOR079C</t>
  </si>
  <si>
    <t>ATX2</t>
  </si>
  <si>
    <t>S000005605</t>
  </si>
  <si>
    <t>YOR080W</t>
  </si>
  <si>
    <t>DIA2</t>
  </si>
  <si>
    <t>S000005606</t>
  </si>
  <si>
    <t>YOR081C</t>
  </si>
  <si>
    <t>TGL5</t>
  </si>
  <si>
    <t>S000005607</t>
  </si>
  <si>
    <t>Q12043</t>
  </si>
  <si>
    <t>YOR082C</t>
  </si>
  <si>
    <t>S000005608</t>
  </si>
  <si>
    <t>YOR083W</t>
  </si>
  <si>
    <t>WHI5</t>
  </si>
  <si>
    <t>S000005609</t>
  </si>
  <si>
    <t>YOR084W</t>
  </si>
  <si>
    <t>LPX1</t>
  </si>
  <si>
    <t>S000005610</t>
  </si>
  <si>
    <t>YOR085W</t>
  </si>
  <si>
    <t>OST3</t>
  </si>
  <si>
    <t>S000005611</t>
  </si>
  <si>
    <t>P48439</t>
  </si>
  <si>
    <t>SPAPB17E12.11</t>
  </si>
  <si>
    <t>YOR086C</t>
  </si>
  <si>
    <t>TCB1</t>
  </si>
  <si>
    <t>S000005612</t>
  </si>
  <si>
    <t>Q12466</t>
  </si>
  <si>
    <t>YOR087W</t>
  </si>
  <si>
    <t>YVC1</t>
  </si>
  <si>
    <t>S000005613</t>
  </si>
  <si>
    <t>YOR089C</t>
  </si>
  <si>
    <t>VPS21</t>
  </si>
  <si>
    <t>S000005615</t>
  </si>
  <si>
    <t>P36017</t>
  </si>
  <si>
    <t>YOR090C</t>
  </si>
  <si>
    <t>PTC5</t>
  </si>
  <si>
    <t>S000005616</t>
  </si>
  <si>
    <t>Q12511</t>
  </si>
  <si>
    <t>SPAC10F6.17c</t>
  </si>
  <si>
    <t>YOR091W</t>
  </si>
  <si>
    <t>TMA46</t>
  </si>
  <si>
    <t>S000005617</t>
  </si>
  <si>
    <t>Q12000</t>
  </si>
  <si>
    <t>SPBC28F2.02</t>
  </si>
  <si>
    <t>YOR092W</t>
  </si>
  <si>
    <t>ECM3</t>
  </si>
  <si>
    <t>S000005618</t>
  </si>
  <si>
    <t>YOR093C</t>
  </si>
  <si>
    <t>S000005619</t>
  </si>
  <si>
    <t>Q12275</t>
  </si>
  <si>
    <t>SPAC56F8.02</t>
  </si>
  <si>
    <t>YOR094W</t>
  </si>
  <si>
    <t>ARF3</t>
  </si>
  <si>
    <t>S000005620</t>
  </si>
  <si>
    <t>Q12189</t>
  </si>
  <si>
    <t>SPAC144.12</t>
  </si>
  <si>
    <t>YOR096W</t>
  </si>
  <si>
    <t>RPS7A</t>
  </si>
  <si>
    <t>S000005622</t>
  </si>
  <si>
    <t>P26786</t>
  </si>
  <si>
    <t>YOR097C</t>
  </si>
  <si>
    <t>S000005623</t>
  </si>
  <si>
    <t>YOR099W</t>
  </si>
  <si>
    <t>KTR1</t>
  </si>
  <si>
    <t>S000005625</t>
  </si>
  <si>
    <t>P27810</t>
  </si>
  <si>
    <t>YOR100C</t>
  </si>
  <si>
    <t>CRC1</t>
  </si>
  <si>
    <t>S000005626</t>
  </si>
  <si>
    <t>YOR101W</t>
  </si>
  <si>
    <t>RAS1</t>
  </si>
  <si>
    <t>S000005627</t>
  </si>
  <si>
    <t>P01119</t>
  </si>
  <si>
    <t>P46964</t>
  </si>
  <si>
    <t>SPAC6F6.05</t>
  </si>
  <si>
    <t>YOR104W</t>
  </si>
  <si>
    <t>PIN2</t>
  </si>
  <si>
    <t>S000005630</t>
  </si>
  <si>
    <t>YOR105W</t>
  </si>
  <si>
    <t>S000005631</t>
  </si>
  <si>
    <t>YOR106W</t>
  </si>
  <si>
    <t>VAM3</t>
  </si>
  <si>
    <t>S000005632</t>
  </si>
  <si>
    <t>YOR107W</t>
  </si>
  <si>
    <t>RGS2</t>
  </si>
  <si>
    <t>S000005633</t>
  </si>
  <si>
    <t>YOR108W</t>
  </si>
  <si>
    <t>LEU9</t>
  </si>
  <si>
    <t>S000005634</t>
  </si>
  <si>
    <t>Q12166</t>
  </si>
  <si>
    <t>YOR109W</t>
  </si>
  <si>
    <t>INP53</t>
  </si>
  <si>
    <t>S000005635</t>
  </si>
  <si>
    <t>Q12271</t>
  </si>
  <si>
    <t>YOR111W</t>
  </si>
  <si>
    <t>S000005637</t>
  </si>
  <si>
    <t>Q99210</t>
  </si>
  <si>
    <t>SPAC3G6.03c</t>
  </si>
  <si>
    <t>YOR112W</t>
  </si>
  <si>
    <t>CEX1</t>
  </si>
  <si>
    <t>S000005638</t>
  </si>
  <si>
    <t>Q12453</t>
  </si>
  <si>
    <t>SPAC15A10.13</t>
  </si>
  <si>
    <t>YOR113W</t>
  </si>
  <si>
    <t>AZF1</t>
  </si>
  <si>
    <t>S000005639</t>
  </si>
  <si>
    <t>P41696</t>
  </si>
  <si>
    <t>SPAC3H1.11</t>
  </si>
  <si>
    <t>YOR114W</t>
  </si>
  <si>
    <t>S000005640</t>
  </si>
  <si>
    <t>YOR115C</t>
  </si>
  <si>
    <t>TRS33</t>
  </si>
  <si>
    <t>S000005641</t>
  </si>
  <si>
    <t>P33297</t>
  </si>
  <si>
    <t>SPAC3A11.12c</t>
  </si>
  <si>
    <t>YOR118W</t>
  </si>
  <si>
    <t>RTC5</t>
  </si>
  <si>
    <t>S000005644</t>
  </si>
  <si>
    <t>Q12108</t>
  </si>
  <si>
    <t>SPBC21.02</t>
  </si>
  <si>
    <t>HMS1</t>
  </si>
  <si>
    <t>S000005558</t>
  </si>
  <si>
    <t>YOR033C</t>
  </si>
  <si>
    <t>EXO1</t>
  </si>
  <si>
    <t>S000005559</t>
  </si>
  <si>
    <t>P39875</t>
  </si>
  <si>
    <t>YOR034C</t>
  </si>
  <si>
    <t>AKR2</t>
  </si>
  <si>
    <t>S000005560</t>
  </si>
  <si>
    <t>Q12013</t>
  </si>
  <si>
    <t>YOR035C</t>
  </si>
  <si>
    <t>SHE4</t>
  </si>
  <si>
    <t>S000005561</t>
  </si>
  <si>
    <t>YOR036W</t>
  </si>
  <si>
    <t>PEP12</t>
  </si>
  <si>
    <t>S000005562</t>
  </si>
  <si>
    <t>P32854</t>
  </si>
  <si>
    <t>SPBC31E1.04</t>
  </si>
  <si>
    <t>YOR037W</t>
  </si>
  <si>
    <t>CYC2</t>
  </si>
  <si>
    <t>S000005563</t>
  </si>
  <si>
    <t>YOR038C</t>
  </si>
  <si>
    <t>HIR2</t>
  </si>
  <si>
    <t>S000005564</t>
  </si>
  <si>
    <t>P32480</t>
  </si>
  <si>
    <t>SPBC15D4.03</t>
  </si>
  <si>
    <t>YOR039W</t>
  </si>
  <si>
    <t>CKB2</t>
  </si>
  <si>
    <t>S000005565</t>
  </si>
  <si>
    <t>YOR040W</t>
  </si>
  <si>
    <t>GLO4</t>
  </si>
  <si>
    <t>S000005566</t>
  </si>
  <si>
    <t>Q12320</t>
  </si>
  <si>
    <t>YOR041C</t>
  </si>
  <si>
    <t>S000005567</t>
  </si>
  <si>
    <t>YOR042W</t>
  </si>
  <si>
    <t>CUE5</t>
  </si>
  <si>
    <t>S000005568</t>
  </si>
  <si>
    <t>YOR043W</t>
  </si>
  <si>
    <t>WHI2</t>
  </si>
  <si>
    <t>S000005569</t>
  </si>
  <si>
    <t>P12611</t>
  </si>
  <si>
    <t>SPBP4H10.16c</t>
  </si>
  <si>
    <t>YOR044W</t>
  </si>
  <si>
    <t>IRC23</t>
  </si>
  <si>
    <t>S000005570</t>
  </si>
  <si>
    <t>YOR045W</t>
  </si>
  <si>
    <t>TOM6</t>
  </si>
  <si>
    <t>S000005571</t>
  </si>
  <si>
    <t>P20449</t>
  </si>
  <si>
    <t>SPBC12C2.06</t>
  </si>
  <si>
    <t>YOR047C</t>
  </si>
  <si>
    <t>STD1</t>
  </si>
  <si>
    <t>S000005573</t>
  </si>
  <si>
    <t>YOR049C</t>
  </si>
  <si>
    <t>RSB1</t>
  </si>
  <si>
    <t>S000005575</t>
  </si>
  <si>
    <t>Q08417</t>
  </si>
  <si>
    <t>SPAC17G6.02c</t>
  </si>
  <si>
    <t>YOR050C</t>
  </si>
  <si>
    <t>S000005576</t>
  </si>
  <si>
    <t>YOR051C</t>
  </si>
  <si>
    <t>ETT1</t>
  </si>
  <si>
    <t>S000005577</t>
  </si>
  <si>
    <t>Q08421</t>
  </si>
  <si>
    <t>SPCC4B3.07</t>
  </si>
  <si>
    <t>YOR052C</t>
  </si>
  <si>
    <t>S000005578</t>
  </si>
  <si>
    <t>YOR053W</t>
  </si>
  <si>
    <t>S000005579</t>
  </si>
  <si>
    <t>YOR054C</t>
  </si>
  <si>
    <t>VHS3</t>
  </si>
  <si>
    <t>S000005580</t>
  </si>
  <si>
    <t>YOR055W</t>
  </si>
  <si>
    <t>S000005581</t>
  </si>
  <si>
    <t>Q08444</t>
  </si>
  <si>
    <t>SPAC1486.09</t>
  </si>
  <si>
    <t>Q08446</t>
  </si>
  <si>
    <t>SPBC36.12c</t>
  </si>
  <si>
    <t>YOR058C</t>
  </si>
  <si>
    <t>ASE1</t>
  </si>
  <si>
    <t>S000005584</t>
  </si>
  <si>
    <t>P50275</t>
  </si>
  <si>
    <t>SPAPB1A10.09</t>
  </si>
  <si>
    <t>YOR059C</t>
  </si>
  <si>
    <t>S000005585</t>
  </si>
  <si>
    <t>YOR061W</t>
  </si>
  <si>
    <t>CKA2</t>
  </si>
  <si>
    <t>S000005587</t>
  </si>
  <si>
    <t>YOR062C</t>
  </si>
  <si>
    <t>S000005588</t>
  </si>
  <si>
    <t>P14126</t>
  </si>
  <si>
    <t>SPAPB8E5.06c|SPAC17A5.03</t>
  </si>
  <si>
    <t>YOR064C</t>
  </si>
  <si>
    <t>YNG1</t>
  </si>
  <si>
    <t>S000005590</t>
  </si>
  <si>
    <t>YOR065W</t>
  </si>
  <si>
    <t>CYT1</t>
  </si>
  <si>
    <t>S000005591</t>
  </si>
  <si>
    <t>P07143</t>
  </si>
  <si>
    <t>SPBC29A3.18</t>
  </si>
  <si>
    <t>YOR066W</t>
  </si>
  <si>
    <t>MSA1</t>
  </si>
  <si>
    <t>S000005592</t>
  </si>
  <si>
    <t>YOR067C</t>
  </si>
  <si>
    <t>ALG8</t>
  </si>
  <si>
    <t>S000005593</t>
  </si>
  <si>
    <t>P40351</t>
  </si>
  <si>
    <t>SPAC17C9.07</t>
  </si>
  <si>
    <t>YOR068C</t>
  </si>
  <si>
    <t>VAM10</t>
  </si>
  <si>
    <t>S000005594</t>
  </si>
  <si>
    <t>YOR069W</t>
  </si>
  <si>
    <t>VPS5</t>
  </si>
  <si>
    <t>S000005595</t>
  </si>
  <si>
    <t>Q92331</t>
  </si>
  <si>
    <t>SPCPJ732.01</t>
  </si>
  <si>
    <t>YOR070C</t>
  </si>
  <si>
    <t>GYP1</t>
  </si>
  <si>
    <t>S000005596</t>
  </si>
  <si>
    <t>Q08484</t>
  </si>
  <si>
    <t>SPBC530.01</t>
  </si>
  <si>
    <t>YOR071C</t>
  </si>
  <si>
    <t>NRT1</t>
  </si>
  <si>
    <t>S000005597</t>
  </si>
  <si>
    <t>YOR072W</t>
  </si>
  <si>
    <t>S000005598</t>
  </si>
  <si>
    <t>YOR073W</t>
  </si>
  <si>
    <t>SGO1</t>
  </si>
  <si>
    <t>S000005599</t>
  </si>
  <si>
    <t>YOL159C</t>
  </si>
  <si>
    <t>S000005519</t>
  </si>
  <si>
    <t>YOL160W</t>
  </si>
  <si>
    <t>S000005520</t>
  </si>
  <si>
    <t>YOL162W</t>
  </si>
  <si>
    <t>S000005522</t>
  </si>
  <si>
    <t>YOL163W</t>
  </si>
  <si>
    <t>S000005523</t>
  </si>
  <si>
    <t>YOL164W</t>
  </si>
  <si>
    <t>BDS1</t>
  </si>
  <si>
    <t>S000005524</t>
  </si>
  <si>
    <t>YOL165C</t>
  </si>
  <si>
    <t>AAD15</t>
  </si>
  <si>
    <t>S000005525</t>
  </si>
  <si>
    <t>YOL166C</t>
  </si>
  <si>
    <t>S000005526</t>
  </si>
  <si>
    <t>YOR001W</t>
  </si>
  <si>
    <t>RRP6</t>
  </si>
  <si>
    <t>S000005527</t>
  </si>
  <si>
    <t>Q12149</t>
  </si>
  <si>
    <t>SPAC1F3.01</t>
  </si>
  <si>
    <t>YOR002W</t>
  </si>
  <si>
    <t>ALG6</t>
  </si>
  <si>
    <t>S000005528</t>
  </si>
  <si>
    <t>Q12001</t>
  </si>
  <si>
    <t>SPBC342.01c</t>
  </si>
  <si>
    <t>YOR003W</t>
  </si>
  <si>
    <t>YSP3</t>
  </si>
  <si>
    <t>S000005529</t>
  </si>
  <si>
    <t>P25036</t>
  </si>
  <si>
    <t>Q12339</t>
  </si>
  <si>
    <t>SPCC18.12c</t>
  </si>
  <si>
    <t>YOR005C</t>
  </si>
  <si>
    <t>DNL4</t>
  </si>
  <si>
    <t>S000005531</t>
  </si>
  <si>
    <t>Q08387</t>
  </si>
  <si>
    <t>SPCC1183.05c</t>
  </si>
  <si>
    <t>YOR006C</t>
  </si>
  <si>
    <t>TSR3</t>
  </si>
  <si>
    <t>S000005532</t>
  </si>
  <si>
    <t>Q12094</t>
  </si>
  <si>
    <t>SPAC1F3.04c</t>
  </si>
  <si>
    <t>YOR007C</t>
  </si>
  <si>
    <t>SGT2</t>
  </si>
  <si>
    <t>S000005533</t>
  </si>
  <si>
    <t>Q12118</t>
  </si>
  <si>
    <t>SPAC1142.02c</t>
  </si>
  <si>
    <t>YOR008C</t>
  </si>
  <si>
    <t>SLG1</t>
  </si>
  <si>
    <t>S000005534</t>
  </si>
  <si>
    <t>YOR008C-A</t>
  </si>
  <si>
    <t>S000006431</t>
  </si>
  <si>
    <t>YOR009W</t>
  </si>
  <si>
    <t>TIR4</t>
  </si>
  <si>
    <t>S000005535</t>
  </si>
  <si>
    <t>YOR010C</t>
  </si>
  <si>
    <t>TIR2</t>
  </si>
  <si>
    <t>S000005536</t>
  </si>
  <si>
    <t>YOR011W</t>
  </si>
  <si>
    <t>AUS1</t>
  </si>
  <si>
    <t>S000005537</t>
  </si>
  <si>
    <t>YOR012W</t>
  </si>
  <si>
    <t>S000005538</t>
  </si>
  <si>
    <t>YOR013W</t>
  </si>
  <si>
    <t>IRC11</t>
  </si>
  <si>
    <t>S000005539</t>
  </si>
  <si>
    <t>YOR014W</t>
  </si>
  <si>
    <t>RTS1</t>
  </si>
  <si>
    <t>S000005540</t>
  </si>
  <si>
    <t>P38903</t>
  </si>
  <si>
    <t>SPCC188.02</t>
  </si>
  <si>
    <t>YOR015W</t>
  </si>
  <si>
    <t>S000005541</t>
  </si>
  <si>
    <t>YOR016C</t>
  </si>
  <si>
    <t>ERP4</t>
  </si>
  <si>
    <t>S000005542</t>
  </si>
  <si>
    <t>Q12450</t>
  </si>
  <si>
    <t>YOR017W</t>
  </si>
  <si>
    <t>PET127</t>
  </si>
  <si>
    <t>S000005543</t>
  </si>
  <si>
    <t>YOR018W</t>
  </si>
  <si>
    <t>ROD1</t>
  </si>
  <si>
    <t>S000005544</t>
  </si>
  <si>
    <t>Q02805</t>
  </si>
  <si>
    <t>YOR019W</t>
  </si>
  <si>
    <t>S000005545</t>
  </si>
  <si>
    <t>P38910</t>
  </si>
  <si>
    <t>SPCC550.06c</t>
  </si>
  <si>
    <t>YOR021C</t>
  </si>
  <si>
    <t>SFM1</t>
  </si>
  <si>
    <t>S000005547</t>
  </si>
  <si>
    <t>YOR022C</t>
  </si>
  <si>
    <t>S000005548</t>
  </si>
  <si>
    <t>Q12204</t>
  </si>
  <si>
    <t>SPAC20G8.02</t>
  </si>
  <si>
    <t>YOR023C</t>
  </si>
  <si>
    <t>AHC1</t>
  </si>
  <si>
    <t>S000005549</t>
  </si>
  <si>
    <t>YOR024W</t>
  </si>
  <si>
    <t>S000005550</t>
  </si>
  <si>
    <t>YOR025W</t>
  </si>
  <si>
    <t>HST3</t>
  </si>
  <si>
    <t>S000005551</t>
  </si>
  <si>
    <t>YOR026W</t>
  </si>
  <si>
    <t>BUB3</t>
  </si>
  <si>
    <t>S000005552</t>
  </si>
  <si>
    <t>YOR027W</t>
  </si>
  <si>
    <t>STI1</t>
  </si>
  <si>
    <t>S000005553</t>
  </si>
  <si>
    <t>P15705</t>
  </si>
  <si>
    <t>SPCC645.14c</t>
  </si>
  <si>
    <t>YOR028C</t>
  </si>
  <si>
    <t>CIN5</t>
  </si>
  <si>
    <t>S000005554</t>
  </si>
  <si>
    <t>YOR029W</t>
  </si>
  <si>
    <t>S000005555</t>
  </si>
  <si>
    <t>YOR030W</t>
  </si>
  <si>
    <t>DFG16</t>
  </si>
  <si>
    <t>S000005556</t>
  </si>
  <si>
    <t>YOR031W</t>
  </si>
  <si>
    <t>CRS5</t>
  </si>
  <si>
    <t>S000005557</t>
  </si>
  <si>
    <t>YOR032C</t>
  </si>
  <si>
    <t>Q12322</t>
  </si>
  <si>
    <t>SPAC589.11</t>
  </si>
  <si>
    <t>YOL115W</t>
  </si>
  <si>
    <t>PAP2</t>
  </si>
  <si>
    <t>S000005475</t>
  </si>
  <si>
    <t>P53632</t>
  </si>
  <si>
    <t>YOL116W</t>
  </si>
  <si>
    <t>MSN1</t>
  </si>
  <si>
    <t>S000005476</t>
  </si>
  <si>
    <t>YOL117W</t>
  </si>
  <si>
    <t>RRI2</t>
  </si>
  <si>
    <t>S000005477</t>
  </si>
  <si>
    <t>YOL118C</t>
  </si>
  <si>
    <t>S000005478</t>
  </si>
  <si>
    <t>YOL119C</t>
  </si>
  <si>
    <t>MCH4</t>
  </si>
  <si>
    <t>S000005479</t>
  </si>
  <si>
    <t>P0CX49</t>
  </si>
  <si>
    <t>YOL121C</t>
  </si>
  <si>
    <t>RPS19A</t>
  </si>
  <si>
    <t>S000005481</t>
  </si>
  <si>
    <t>P07280</t>
  </si>
  <si>
    <t>YOL122C</t>
  </si>
  <si>
    <t>SMF1</t>
  </si>
  <si>
    <t>S000005482</t>
  </si>
  <si>
    <t>P38925</t>
  </si>
  <si>
    <t>SPAC27F1.08</t>
  </si>
  <si>
    <t>Q99383</t>
  </si>
  <si>
    <t>SPBC660.15</t>
  </si>
  <si>
    <t>YOL124C</t>
  </si>
  <si>
    <t>TRM11</t>
  </si>
  <si>
    <t>S000005484</t>
  </si>
  <si>
    <t>Q12463</t>
  </si>
  <si>
    <t>SPBC16D10.02</t>
  </si>
  <si>
    <t>YOL125W</t>
  </si>
  <si>
    <t>TRM13</t>
  </si>
  <si>
    <t>S000005485</t>
  </si>
  <si>
    <t>Q12383</t>
  </si>
  <si>
    <t>SPAC1805.03c</t>
  </si>
  <si>
    <t>YOL126C</t>
  </si>
  <si>
    <t>MDH2</t>
  </si>
  <si>
    <t>S000005486</t>
  </si>
  <si>
    <t>P04456</t>
  </si>
  <si>
    <t>SPBC4F6.04|SPBC106.18</t>
  </si>
  <si>
    <t>YOL128C</t>
  </si>
  <si>
    <t>YGK3</t>
  </si>
  <si>
    <t>S000005488</t>
  </si>
  <si>
    <t>YOL129W</t>
  </si>
  <si>
    <t>VPS68</t>
  </si>
  <si>
    <t>S000005489</t>
  </si>
  <si>
    <t>Q12016</t>
  </si>
  <si>
    <t>SPBC8D2.02c</t>
  </si>
  <si>
    <t>Q08269</t>
  </si>
  <si>
    <t>YOL131W</t>
  </si>
  <si>
    <t>S000005491</t>
  </si>
  <si>
    <t>YOL132W</t>
  </si>
  <si>
    <t>GAS4</t>
  </si>
  <si>
    <t>S000005492</t>
  </si>
  <si>
    <t>Q08273</t>
  </si>
  <si>
    <t>SPAC23H4.18c</t>
  </si>
  <si>
    <t>YOL136C</t>
  </si>
  <si>
    <t>PFK27</t>
  </si>
  <si>
    <t>S000005496</t>
  </si>
  <si>
    <t>YOL137W</t>
  </si>
  <si>
    <t>BSC6</t>
  </si>
  <si>
    <t>S000005497</t>
  </si>
  <si>
    <t>YOL138C</t>
  </si>
  <si>
    <t>RTC1</t>
  </si>
  <si>
    <t>S000005498</t>
  </si>
  <si>
    <t>Q08281</t>
  </si>
  <si>
    <t>SPAC4F8.11</t>
  </si>
  <si>
    <t>P07260</t>
  </si>
  <si>
    <t>SPAC16E8.15|SPBC1709.18</t>
  </si>
  <si>
    <t>YOL141W</t>
  </si>
  <si>
    <t>PPM2</t>
  </si>
  <si>
    <t>S000005501</t>
  </si>
  <si>
    <t>Q08282</t>
  </si>
  <si>
    <t>SPBC19C7.08c</t>
  </si>
  <si>
    <t>YOL143C</t>
  </si>
  <si>
    <t>RIB4</t>
  </si>
  <si>
    <t>S000005503</t>
  </si>
  <si>
    <t>P50861</t>
  </si>
  <si>
    <t>SPBC409.13</t>
  </si>
  <si>
    <t>Q08287</t>
  </si>
  <si>
    <t>SPBP16F5.06</t>
  </si>
  <si>
    <t>YOL145C</t>
  </si>
  <si>
    <t>CTR9</t>
  </si>
  <si>
    <t>S000005505</t>
  </si>
  <si>
    <t>P89105</t>
  </si>
  <si>
    <t>SPAC27D7.14c</t>
  </si>
  <si>
    <t>Q12146</t>
  </si>
  <si>
    <t>SPAC227.16c</t>
  </si>
  <si>
    <t>YOL147C</t>
  </si>
  <si>
    <t>PEX11</t>
  </si>
  <si>
    <t>S000005507</t>
  </si>
  <si>
    <t>Q12462</t>
  </si>
  <si>
    <t>SPBC582.09</t>
  </si>
  <si>
    <t>YOL148C</t>
  </si>
  <si>
    <t>SPT20</t>
  </si>
  <si>
    <t>S000005508</t>
  </si>
  <si>
    <t>YOL150C</t>
  </si>
  <si>
    <t>S000005510</t>
  </si>
  <si>
    <t>YOL151W</t>
  </si>
  <si>
    <t>GRE2</t>
  </si>
  <si>
    <t>S000005511</t>
  </si>
  <si>
    <t>Q12068</t>
  </si>
  <si>
    <t>YOL152W</t>
  </si>
  <si>
    <t>FRE7</t>
  </si>
  <si>
    <t>S000005512</t>
  </si>
  <si>
    <t>YOL154W</t>
  </si>
  <si>
    <t>ZPS1</t>
  </si>
  <si>
    <t>S000005514</t>
  </si>
  <si>
    <t>YOL155C</t>
  </si>
  <si>
    <t>HPF1</t>
  </si>
  <si>
    <t>S000005515</t>
  </si>
  <si>
    <t>YOL158C</t>
  </si>
  <si>
    <t>ENB1</t>
  </si>
  <si>
    <t>S000005518</t>
  </si>
  <si>
    <t>YOL075C</t>
  </si>
  <si>
    <t>S000005435</t>
  </si>
  <si>
    <t>YOL076W</t>
  </si>
  <si>
    <t>MDM20</t>
  </si>
  <si>
    <t>S000005436</t>
  </si>
  <si>
    <t>Q12387</t>
  </si>
  <si>
    <t>SPBC1215.02c</t>
  </si>
  <si>
    <t>Q08235</t>
  </si>
  <si>
    <t>SPBC800.06</t>
  </si>
  <si>
    <t>Q08236</t>
  </si>
  <si>
    <t>SPAPYUG7.02c</t>
  </si>
  <si>
    <t>YOL079W</t>
  </si>
  <si>
    <t>S000005439</t>
  </si>
  <si>
    <t>YOL080C</t>
  </si>
  <si>
    <t>REX4</t>
  </si>
  <si>
    <t>S000005440</t>
  </si>
  <si>
    <t>Q08237</t>
  </si>
  <si>
    <t>SPBC1604.09c</t>
  </si>
  <si>
    <t>YOL081W</t>
  </si>
  <si>
    <t>IRA2</t>
  </si>
  <si>
    <t>S000005441</t>
  </si>
  <si>
    <t>YOL082W</t>
  </si>
  <si>
    <t>ATG19</t>
  </si>
  <si>
    <t>S000005442</t>
  </si>
  <si>
    <t>YOL083W</t>
  </si>
  <si>
    <t>ATG34</t>
  </si>
  <si>
    <t>S000005443</t>
  </si>
  <si>
    <t>YOL084W</t>
  </si>
  <si>
    <t>PHM7</t>
  </si>
  <si>
    <t>S000005444</t>
  </si>
  <si>
    <t>Q12252</t>
  </si>
  <si>
    <t>SPAC24H6.13</t>
  </si>
  <si>
    <t>YOL085C</t>
  </si>
  <si>
    <t>S000005445</t>
  </si>
  <si>
    <t>YOL086C</t>
  </si>
  <si>
    <t>ADH1</t>
  </si>
  <si>
    <t>S000005446</t>
  </si>
  <si>
    <t>P00330</t>
  </si>
  <si>
    <t>YOL087C</t>
  </si>
  <si>
    <t>DUF1</t>
  </si>
  <si>
    <t>S000005447</t>
  </si>
  <si>
    <t>Q99247</t>
  </si>
  <si>
    <t>SPAC31A2.14</t>
  </si>
  <si>
    <t>YOL088C</t>
  </si>
  <si>
    <t>MPD2</t>
  </si>
  <si>
    <t>S000005448</t>
  </si>
  <si>
    <t>YOL089C</t>
  </si>
  <si>
    <t>HAL9</t>
  </si>
  <si>
    <t>S000005449</t>
  </si>
  <si>
    <t>YOL090W</t>
  </si>
  <si>
    <t>MSH2</t>
  </si>
  <si>
    <t>S000005450</t>
  </si>
  <si>
    <t>P25847</t>
  </si>
  <si>
    <t>SPBC19G7.01c</t>
  </si>
  <si>
    <t>YOL091W</t>
  </si>
  <si>
    <t>SPO21</t>
  </si>
  <si>
    <t>S000005451</t>
  </si>
  <si>
    <t>YOL092W</t>
  </si>
  <si>
    <t>YPQ1</t>
  </si>
  <si>
    <t>S000005452</t>
  </si>
  <si>
    <t>Q12010</t>
  </si>
  <si>
    <t>YOL093W</t>
  </si>
  <si>
    <t>TRM10</t>
  </si>
  <si>
    <t>S000005453</t>
  </si>
  <si>
    <t>Q12400</t>
  </si>
  <si>
    <t>SPAC6B12.09</t>
  </si>
  <si>
    <t>P40339</t>
  </si>
  <si>
    <t>SPAC1687.03c</t>
  </si>
  <si>
    <t>YOL095C</t>
  </si>
  <si>
    <t>HMI1</t>
  </si>
  <si>
    <t>S000005455</t>
  </si>
  <si>
    <t>YOL096C</t>
  </si>
  <si>
    <t>COQ3</t>
  </si>
  <si>
    <t>S000005456</t>
  </si>
  <si>
    <t>P27680</t>
  </si>
  <si>
    <t>SPCC162.05</t>
  </si>
  <si>
    <t>YOL098C</t>
  </si>
  <si>
    <t>S000005458</t>
  </si>
  <si>
    <t>Q12496</t>
  </si>
  <si>
    <t>SPAC3H1.02c</t>
  </si>
  <si>
    <t>YOL099C</t>
  </si>
  <si>
    <t>S000005459</t>
  </si>
  <si>
    <t>YOL100W</t>
  </si>
  <si>
    <t>PKH2</t>
  </si>
  <si>
    <t>S000005460</t>
  </si>
  <si>
    <t>Q12236</t>
  </si>
  <si>
    <t>YOL101C</t>
  </si>
  <si>
    <t>IZH4</t>
  </si>
  <si>
    <t>S000005461</t>
  </si>
  <si>
    <t>YOL103W</t>
  </si>
  <si>
    <t>ITR2</t>
  </si>
  <si>
    <t>S000005463</t>
  </si>
  <si>
    <t>P30606</t>
  </si>
  <si>
    <t>YOL104C</t>
  </si>
  <si>
    <t>NDJ1</t>
  </si>
  <si>
    <t>S000005464</t>
  </si>
  <si>
    <t>YOL105C</t>
  </si>
  <si>
    <t>WSC3</t>
  </si>
  <si>
    <t>S000005465</t>
  </si>
  <si>
    <t>Q12215</t>
  </si>
  <si>
    <t>YOL106W</t>
  </si>
  <si>
    <t>S000005466</t>
  </si>
  <si>
    <t>YOL107W</t>
  </si>
  <si>
    <t>S000005467</t>
  </si>
  <si>
    <t>YOL108C</t>
  </si>
  <si>
    <t>INO4</t>
  </si>
  <si>
    <t>S000005468</t>
  </si>
  <si>
    <t>YOL109W</t>
  </si>
  <si>
    <t>ZEO1</t>
  </si>
  <si>
    <t>S000005469</t>
  </si>
  <si>
    <t>YOL110W</t>
  </si>
  <si>
    <t>SHR5</t>
  </si>
  <si>
    <t>S000005470</t>
  </si>
  <si>
    <t>YOL111C</t>
  </si>
  <si>
    <t>MDY2</t>
  </si>
  <si>
    <t>S000005471</t>
  </si>
  <si>
    <t>YOL112W</t>
  </si>
  <si>
    <t>MSB4</t>
  </si>
  <si>
    <t>S000005472</t>
  </si>
  <si>
    <t>Q12317</t>
  </si>
  <si>
    <t>YOL113W</t>
  </si>
  <si>
    <t>SKM1</t>
  </si>
  <si>
    <t>S000005473</t>
  </si>
  <si>
    <t>YOL114C</t>
  </si>
  <si>
    <t>S000005474</t>
  </si>
  <si>
    <t>S000005396</t>
  </si>
  <si>
    <t>YOL037C</t>
  </si>
  <si>
    <t>S000005397</t>
  </si>
  <si>
    <t>P40303</t>
  </si>
  <si>
    <t>SPBC106.16</t>
  </si>
  <si>
    <t>YOL039W</t>
  </si>
  <si>
    <t>RPP2A</t>
  </si>
  <si>
    <t>S000005399</t>
  </si>
  <si>
    <t>P05319</t>
  </si>
  <si>
    <t>SPBC23G7.15c|SPBP8B7.06|SPAC1071.08</t>
  </si>
  <si>
    <t>Q01855</t>
  </si>
  <si>
    <t>SPCC1393.03|SPAC1071.07c</t>
  </si>
  <si>
    <t>YOL041C</t>
  </si>
  <si>
    <t>NOP12</t>
  </si>
  <si>
    <t>S000005401</t>
  </si>
  <si>
    <t>Q08208</t>
  </si>
  <si>
    <t>SPAC16E8.06c</t>
  </si>
  <si>
    <t>YOL042W</t>
  </si>
  <si>
    <t>NGL1</t>
  </si>
  <si>
    <t>S000005402</t>
  </si>
  <si>
    <t>YOL043C</t>
  </si>
  <si>
    <t>NTG2</t>
  </si>
  <si>
    <t>S000005403</t>
  </si>
  <si>
    <t>Q08214</t>
  </si>
  <si>
    <t>YOL044W</t>
  </si>
  <si>
    <t>PEX15</t>
  </si>
  <si>
    <t>S000005404</t>
  </si>
  <si>
    <t>YOL045W</t>
  </si>
  <si>
    <t>PSK2</t>
  </si>
  <si>
    <t>S000005405</t>
  </si>
  <si>
    <t>Q08217</t>
  </si>
  <si>
    <t>YOL046C</t>
  </si>
  <si>
    <t>S000005406</t>
  </si>
  <si>
    <t>YOL047C</t>
  </si>
  <si>
    <t>S000005407</t>
  </si>
  <si>
    <t>YOL048C</t>
  </si>
  <si>
    <t>RRT8</t>
  </si>
  <si>
    <t>S000005408</t>
  </si>
  <si>
    <t>YOL049W</t>
  </si>
  <si>
    <t>GSH2</t>
  </si>
  <si>
    <t>S000005409</t>
  </si>
  <si>
    <t>Q08220</t>
  </si>
  <si>
    <t>SPAC3F10.04</t>
  </si>
  <si>
    <t>YOL050C</t>
  </si>
  <si>
    <t>S000005410</t>
  </si>
  <si>
    <t>YOL051W</t>
  </si>
  <si>
    <t>GAL11</t>
  </si>
  <si>
    <t>S000005411</t>
  </si>
  <si>
    <t>P19659</t>
  </si>
  <si>
    <t>SPBC146.01</t>
  </si>
  <si>
    <t>YOL052C</t>
  </si>
  <si>
    <t>SPE2</t>
  </si>
  <si>
    <t>S000005412</t>
  </si>
  <si>
    <t>P21182</t>
  </si>
  <si>
    <t>SPBP4H10.05c</t>
  </si>
  <si>
    <t>YOL052C-A</t>
  </si>
  <si>
    <t>DDR2</t>
  </si>
  <si>
    <t>S000005413</t>
  </si>
  <si>
    <t>YOL053W</t>
  </si>
  <si>
    <t>AIM39</t>
  </si>
  <si>
    <t>S000005414</t>
  </si>
  <si>
    <t>YOL054W</t>
  </si>
  <si>
    <t>PSH1</t>
  </si>
  <si>
    <t>S000005415</t>
  </si>
  <si>
    <t>Q12161</t>
  </si>
  <si>
    <t>SPCC548.05c</t>
  </si>
  <si>
    <t>YOL055C</t>
  </si>
  <si>
    <t>THI20</t>
  </si>
  <si>
    <t>S000005416</t>
  </si>
  <si>
    <t>Q08224</t>
  </si>
  <si>
    <t>SPBP8B7.18c</t>
  </si>
  <si>
    <t>YOL056W</t>
  </si>
  <si>
    <t>GPM3</t>
  </si>
  <si>
    <t>S000005417</t>
  </si>
  <si>
    <t>YOL057W</t>
  </si>
  <si>
    <t>S000005418</t>
  </si>
  <si>
    <t>YOL058W</t>
  </si>
  <si>
    <t>ARG1</t>
  </si>
  <si>
    <t>S000005419</t>
  </si>
  <si>
    <t>P22768</t>
  </si>
  <si>
    <t>SPBC428.05c</t>
  </si>
  <si>
    <t>YOL059W</t>
  </si>
  <si>
    <t>GPD2</t>
  </si>
  <si>
    <t>S000005420</t>
  </si>
  <si>
    <t>P41911</t>
  </si>
  <si>
    <t>YOL060C</t>
  </si>
  <si>
    <t>MAM3</t>
  </si>
  <si>
    <t>S000005421</t>
  </si>
  <si>
    <t>Q12296</t>
  </si>
  <si>
    <t>SPCC4B3.03c</t>
  </si>
  <si>
    <t>YOL061W</t>
  </si>
  <si>
    <t>PRS5</t>
  </si>
  <si>
    <t>S000005422</t>
  </si>
  <si>
    <t>YOL062C</t>
  </si>
  <si>
    <t>APM4</t>
  </si>
  <si>
    <t>S000005423</t>
  </si>
  <si>
    <t>Q99186</t>
  </si>
  <si>
    <t>SPAC31A2.09c</t>
  </si>
  <si>
    <t>YOL063C</t>
  </si>
  <si>
    <t>CRT10</t>
  </si>
  <si>
    <t>S000005424</t>
  </si>
  <si>
    <t>YOL064C</t>
  </si>
  <si>
    <t>MET22</t>
  </si>
  <si>
    <t>S000005425</t>
  </si>
  <si>
    <t>YOL065C</t>
  </si>
  <si>
    <t>INP54</t>
  </si>
  <si>
    <t>S000005426</t>
  </si>
  <si>
    <t>Q12362</t>
  </si>
  <si>
    <t>YOL067C</t>
  </si>
  <si>
    <t>RTG1</t>
  </si>
  <si>
    <t>S000005428</t>
  </si>
  <si>
    <t>YOL068C</t>
  </si>
  <si>
    <t>HST1</t>
  </si>
  <si>
    <t>S000005429</t>
  </si>
  <si>
    <t>P53685</t>
  </si>
  <si>
    <t>P33895</t>
  </si>
  <si>
    <t>SPAC27F1.04c</t>
  </si>
  <si>
    <t>YOL070C</t>
  </si>
  <si>
    <t>NBA1</t>
  </si>
  <si>
    <t>S000005431</t>
  </si>
  <si>
    <t>YOL071W</t>
  </si>
  <si>
    <t>EMI5</t>
  </si>
  <si>
    <t>S000005432</t>
  </si>
  <si>
    <t>Q08230</t>
  </si>
  <si>
    <t>SPAC12B10.06c</t>
  </si>
  <si>
    <t>YOL072W</t>
  </si>
  <si>
    <t>THP1</t>
  </si>
  <si>
    <t>S000005433</t>
  </si>
  <si>
    <t>Q08231</t>
  </si>
  <si>
    <t>SPBC1105.07c</t>
  </si>
  <si>
    <t>YOL073C</t>
  </si>
  <si>
    <t>S000005434</t>
  </si>
  <si>
    <t>Q08232</t>
  </si>
  <si>
    <t>SPAC1486.02c</t>
  </si>
  <si>
    <t>S000005356</t>
  </si>
  <si>
    <t>YNR074C</t>
  </si>
  <si>
    <t>AIF1</t>
  </si>
  <si>
    <t>S000005357</t>
  </si>
  <si>
    <t>YNR075W</t>
  </si>
  <si>
    <t>COS10</t>
  </si>
  <si>
    <t>S000005358</t>
  </si>
  <si>
    <t>YOL001W</t>
  </si>
  <si>
    <t>PHO80</t>
  </si>
  <si>
    <t>S000005361</t>
  </si>
  <si>
    <t>YOL002C</t>
  </si>
  <si>
    <t>IZH2</t>
  </si>
  <si>
    <t>S000005362</t>
  </si>
  <si>
    <t>Q12442</t>
  </si>
  <si>
    <t>YOL003C</t>
  </si>
  <si>
    <t>PFA4</t>
  </si>
  <si>
    <t>S000005363</t>
  </si>
  <si>
    <t>YOL004W</t>
  </si>
  <si>
    <t>SIN3</t>
  </si>
  <si>
    <t>S000005364</t>
  </si>
  <si>
    <t>P22579</t>
  </si>
  <si>
    <t>SPBC12C2.10c</t>
  </si>
  <si>
    <t>P38902</t>
  </si>
  <si>
    <t>SPAC3A12.07</t>
  </si>
  <si>
    <t>YOL006C</t>
  </si>
  <si>
    <t>TOP1</t>
  </si>
  <si>
    <t>S000005366</t>
  </si>
  <si>
    <t>P04786</t>
  </si>
  <si>
    <t>SPBC1703.14c</t>
  </si>
  <si>
    <t>YOL007C</t>
  </si>
  <si>
    <t>CSI2</t>
  </si>
  <si>
    <t>S000005367</t>
  </si>
  <si>
    <t>YOL008W</t>
  </si>
  <si>
    <t>COQ10</t>
  </si>
  <si>
    <t>S000005368</t>
  </si>
  <si>
    <t>Q08058</t>
  </si>
  <si>
    <t>SPCC16A11.07</t>
  </si>
  <si>
    <t>YOL009C</t>
  </si>
  <si>
    <t>MDM12</t>
  </si>
  <si>
    <t>S000005369</t>
  </si>
  <si>
    <t>Q92328</t>
  </si>
  <si>
    <t>SPBC28F2.06c</t>
  </si>
  <si>
    <t>YOL011W</t>
  </si>
  <si>
    <t>PLB3</t>
  </si>
  <si>
    <t>S000005371</t>
  </si>
  <si>
    <t>Q08108</t>
  </si>
  <si>
    <t>YOL012C</t>
  </si>
  <si>
    <t>HTZ1</t>
  </si>
  <si>
    <t>S000005372</t>
  </si>
  <si>
    <t>Q12692</t>
  </si>
  <si>
    <t>SPBC11B10.10c</t>
  </si>
  <si>
    <t>YOL013C</t>
  </si>
  <si>
    <t>HRD1</t>
  </si>
  <si>
    <t>S000005373</t>
  </si>
  <si>
    <t>Q08109</t>
  </si>
  <si>
    <t>SPBC17D11.02c</t>
  </si>
  <si>
    <t>YOL013W-A</t>
  </si>
  <si>
    <t>S000028811</t>
  </si>
  <si>
    <t>YOL013W-B</t>
  </si>
  <si>
    <t>S000007252</t>
  </si>
  <si>
    <t>YOL014W</t>
  </si>
  <si>
    <t>S000005374</t>
  </si>
  <si>
    <t>YOL015W</t>
  </si>
  <si>
    <t>IRC10</t>
  </si>
  <si>
    <t>S000005375</t>
  </si>
  <si>
    <t>YOL016C</t>
  </si>
  <si>
    <t>CMK2</t>
  </si>
  <si>
    <t>S000005376</t>
  </si>
  <si>
    <t>P22517</t>
  </si>
  <si>
    <t>YOL017W</t>
  </si>
  <si>
    <t>ESC8</t>
  </si>
  <si>
    <t>S000005377</t>
  </si>
  <si>
    <t>YOL018C</t>
  </si>
  <si>
    <t>TLG2</t>
  </si>
  <si>
    <t>S000005378</t>
  </si>
  <si>
    <t>Q08144</t>
  </si>
  <si>
    <t>SPAC823.05c</t>
  </si>
  <si>
    <t>YOL019W</t>
  </si>
  <si>
    <t>S000005379</t>
  </si>
  <si>
    <t>YOL020W</t>
  </si>
  <si>
    <t>TAT2</t>
  </si>
  <si>
    <t>S000005380</t>
  </si>
  <si>
    <t>Q08162</t>
  </si>
  <si>
    <t>SPBC26H8.10</t>
  </si>
  <si>
    <t>P25040</t>
  </si>
  <si>
    <t>SPBC25H2.15</t>
  </si>
  <si>
    <t>YOL023W</t>
  </si>
  <si>
    <t>IFM1</t>
  </si>
  <si>
    <t>S000005383</t>
  </si>
  <si>
    <t>P25038</t>
  </si>
  <si>
    <t>SPBC1271.15c</t>
  </si>
  <si>
    <t>YOL024W</t>
  </si>
  <si>
    <t>S000005384</t>
  </si>
  <si>
    <t>YOL025W</t>
  </si>
  <si>
    <t>LAG2</t>
  </si>
  <si>
    <t>S000005385</t>
  </si>
  <si>
    <t>YOL027C</t>
  </si>
  <si>
    <t>MDM38</t>
  </si>
  <si>
    <t>S000005387</t>
  </si>
  <si>
    <t>YOL028C</t>
  </si>
  <si>
    <t>YAP7</t>
  </si>
  <si>
    <t>S000005388</t>
  </si>
  <si>
    <t>YOL029C</t>
  </si>
  <si>
    <t>S000005389</t>
  </si>
  <si>
    <t>YOL030W</t>
  </si>
  <si>
    <t>GAS5</t>
  </si>
  <si>
    <t>S000005390</t>
  </si>
  <si>
    <t>Q08193</t>
  </si>
  <si>
    <t>SPAC11E3.13c</t>
  </si>
  <si>
    <t>YOL031C</t>
  </si>
  <si>
    <t>SIL1</t>
  </si>
  <si>
    <t>S000005391</t>
  </si>
  <si>
    <t>YOL032W</t>
  </si>
  <si>
    <t>OPI10</t>
  </si>
  <si>
    <t>S000005392</t>
  </si>
  <si>
    <t>Q08202</t>
  </si>
  <si>
    <t>SPBC21H7.06c</t>
  </si>
  <si>
    <t>YOL033W</t>
  </si>
  <si>
    <t>MSE1</t>
  </si>
  <si>
    <t>S000005393</t>
  </si>
  <si>
    <t>P48525</t>
  </si>
  <si>
    <t>SPAPB1A10.11c</t>
  </si>
  <si>
    <t>Q08204</t>
  </si>
  <si>
    <t>SPAC14C4.02c</t>
  </si>
  <si>
    <t>YOL035C</t>
  </si>
  <si>
    <t>S000005395</t>
  </si>
  <si>
    <t>YOL036W</t>
  </si>
  <si>
    <t>YNR032W</t>
  </si>
  <si>
    <t>PPG1</t>
  </si>
  <si>
    <t>S000005315</t>
  </si>
  <si>
    <t>P32838</t>
  </si>
  <si>
    <t>SPAC22H10.04</t>
  </si>
  <si>
    <t>YNR033W</t>
  </si>
  <si>
    <t>ABZ1</t>
  </si>
  <si>
    <t>S000005316</t>
  </si>
  <si>
    <t>P37254</t>
  </si>
  <si>
    <t>SPBP8B7.29</t>
  </si>
  <si>
    <t>YNR034W</t>
  </si>
  <si>
    <t>SOL1</t>
  </si>
  <si>
    <t>S000005317</t>
  </si>
  <si>
    <t>P50278</t>
  </si>
  <si>
    <t>P53731</t>
  </si>
  <si>
    <t>SPAC6F6.10c</t>
  </si>
  <si>
    <t>YNR036C</t>
  </si>
  <si>
    <t>MRPS12</t>
  </si>
  <si>
    <t>S000005319</t>
  </si>
  <si>
    <t>P53732</t>
  </si>
  <si>
    <t>SPAC4F8.06</t>
  </si>
  <si>
    <t>YNR037C</t>
  </si>
  <si>
    <t>RSM19</t>
  </si>
  <si>
    <t>S000005320</t>
  </si>
  <si>
    <t>P53733</t>
  </si>
  <si>
    <t>SPAC1751.02c</t>
  </si>
  <si>
    <t>P53734</t>
  </si>
  <si>
    <t>SPCC285.03</t>
  </si>
  <si>
    <t>YNR039C</t>
  </si>
  <si>
    <t>ZRG17</t>
  </si>
  <si>
    <t>S000005322</t>
  </si>
  <si>
    <t>P53735</t>
  </si>
  <si>
    <t>SPBC16E9.14c</t>
  </si>
  <si>
    <t>YNR040W</t>
  </si>
  <si>
    <t>S000005323</t>
  </si>
  <si>
    <t>YNR041C</t>
  </si>
  <si>
    <t>COQ2</t>
  </si>
  <si>
    <t>S000005324</t>
  </si>
  <si>
    <t>P32378</t>
  </si>
  <si>
    <t>SPAC56F8.04c</t>
  </si>
  <si>
    <t>YNR042W</t>
  </si>
  <si>
    <t>S000005325</t>
  </si>
  <si>
    <t>P32377</t>
  </si>
  <si>
    <t>SPAC24C9.03</t>
  </si>
  <si>
    <t>YNR044W</t>
  </si>
  <si>
    <t>AGA1</t>
  </si>
  <si>
    <t>S000005327</t>
  </si>
  <si>
    <t>YNR045W</t>
  </si>
  <si>
    <t>PET494</t>
  </si>
  <si>
    <t>S000005328</t>
  </si>
  <si>
    <t>P53738</t>
  </si>
  <si>
    <t>SPAC31A2.02</t>
  </si>
  <si>
    <t>YNR047W</t>
  </si>
  <si>
    <t>FPK1</t>
  </si>
  <si>
    <t>S000005330</t>
  </si>
  <si>
    <t>P53739</t>
  </si>
  <si>
    <t>YNR048W</t>
  </si>
  <si>
    <t>S000005331</t>
  </si>
  <si>
    <t>P53740</t>
  </si>
  <si>
    <t>YNR049C</t>
  </si>
  <si>
    <t>MSO1</t>
  </si>
  <si>
    <t>S000005332</t>
  </si>
  <si>
    <t>YNR050C</t>
  </si>
  <si>
    <t>LYS9</t>
  </si>
  <si>
    <t>S000005333</t>
  </si>
  <si>
    <t>P38999</t>
  </si>
  <si>
    <t>SPBC3B8.03</t>
  </si>
  <si>
    <t>YNR051C</t>
  </si>
  <si>
    <t>BRE5</t>
  </si>
  <si>
    <t>S000005334</t>
  </si>
  <si>
    <t>P53741</t>
  </si>
  <si>
    <t>SPBP8B7.11</t>
  </si>
  <si>
    <t>YNR052C</t>
  </si>
  <si>
    <t>POP2</t>
  </si>
  <si>
    <t>S000005335</t>
  </si>
  <si>
    <t>P39008</t>
  </si>
  <si>
    <t>SPCC18.06c</t>
  </si>
  <si>
    <t>P53742</t>
  </si>
  <si>
    <t>SPAC6F6.03c</t>
  </si>
  <si>
    <t>P53743</t>
  </si>
  <si>
    <t>SPBC28E12.05</t>
  </si>
  <si>
    <t>YNR055C</t>
  </si>
  <si>
    <t>HOL1</t>
  </si>
  <si>
    <t>S000005338</t>
  </si>
  <si>
    <t>P53389</t>
  </si>
  <si>
    <t>SPBC1271.10c</t>
  </si>
  <si>
    <t>YNR056C</t>
  </si>
  <si>
    <t>BIO5</t>
  </si>
  <si>
    <t>S000005339</t>
  </si>
  <si>
    <t>YNR057C</t>
  </si>
  <si>
    <t>BIO4</t>
  </si>
  <si>
    <t>S000005340</t>
  </si>
  <si>
    <t>YNR058W</t>
  </si>
  <si>
    <t>BIO3</t>
  </si>
  <si>
    <t>S000005341</t>
  </si>
  <si>
    <t>YNR059W</t>
  </si>
  <si>
    <t>MNT4</t>
  </si>
  <si>
    <t>S000005342</t>
  </si>
  <si>
    <t>YNR060W</t>
  </si>
  <si>
    <t>FRE4</t>
  </si>
  <si>
    <t>S000005343</t>
  </si>
  <si>
    <t>P53746</t>
  </si>
  <si>
    <t>YNR061C</t>
  </si>
  <si>
    <t>S000005344</t>
  </si>
  <si>
    <t>YNR062C</t>
  </si>
  <si>
    <t>S000005345</t>
  </si>
  <si>
    <t>YNR063W</t>
  </si>
  <si>
    <t>S000005346</t>
  </si>
  <si>
    <t>YNR064C</t>
  </si>
  <si>
    <t>S000005347</t>
  </si>
  <si>
    <t>YNR065C</t>
  </si>
  <si>
    <t>S000005348</t>
  </si>
  <si>
    <t>P53751</t>
  </si>
  <si>
    <t>YNR066C</t>
  </si>
  <si>
    <t>S000005349</t>
  </si>
  <si>
    <t>YNR067C</t>
  </si>
  <si>
    <t>DSE4</t>
  </si>
  <si>
    <t>S000005350</t>
  </si>
  <si>
    <t>P53753</t>
  </si>
  <si>
    <t>SPAC23D3.10c</t>
  </si>
  <si>
    <t>YNR068C</t>
  </si>
  <si>
    <t>S000005351</t>
  </si>
  <si>
    <t>YNR069C</t>
  </si>
  <si>
    <t>BSC5</t>
  </si>
  <si>
    <t>S000005352</t>
  </si>
  <si>
    <t>YNR070W</t>
  </si>
  <si>
    <t>PDR18</t>
  </si>
  <si>
    <t>S000005353</t>
  </si>
  <si>
    <t>P53756</t>
  </si>
  <si>
    <t>YNR071C</t>
  </si>
  <si>
    <t>S000005354</t>
  </si>
  <si>
    <t>YNR072W</t>
  </si>
  <si>
    <t>HXT17</t>
  </si>
  <si>
    <t>S000005355</t>
  </si>
  <si>
    <t>P53631</t>
  </si>
  <si>
    <t>YNR073C</t>
  </si>
  <si>
    <t>YNL335W</t>
  </si>
  <si>
    <t>DDI3</t>
  </si>
  <si>
    <t>S000005279</t>
  </si>
  <si>
    <t>YNL336W</t>
  </si>
  <si>
    <t>COS1</t>
  </si>
  <si>
    <t>S000005280</t>
  </si>
  <si>
    <t>YNL338W</t>
  </si>
  <si>
    <t>S000005282</t>
  </si>
  <si>
    <t>YNL339C</t>
  </si>
  <si>
    <t>YRF1-6</t>
  </si>
  <si>
    <t>S000005283</t>
  </si>
  <si>
    <t>YNR001C</t>
  </si>
  <si>
    <t>CIT1</t>
  </si>
  <si>
    <t>S000005284</t>
  </si>
  <si>
    <t>P00890</t>
  </si>
  <si>
    <t>YNR002C</t>
  </si>
  <si>
    <t>ATO2</t>
  </si>
  <si>
    <t>S000005285</t>
  </si>
  <si>
    <t>P32907</t>
  </si>
  <si>
    <t>P32910</t>
  </si>
  <si>
    <t>SPCC290.02</t>
  </si>
  <si>
    <t>YNR004W</t>
  </si>
  <si>
    <t>SWM2</t>
  </si>
  <si>
    <t>S000005287</t>
  </si>
  <si>
    <t>YNR005C</t>
  </si>
  <si>
    <t>S000005288</t>
  </si>
  <si>
    <t>YNR006W</t>
  </si>
  <si>
    <t>VPS27</t>
  </si>
  <si>
    <t>S000005289</t>
  </si>
  <si>
    <t>P40343</t>
  </si>
  <si>
    <t>SPAC19A8.05c</t>
  </si>
  <si>
    <t>YNR007C</t>
  </si>
  <si>
    <t>ATG3</t>
  </si>
  <si>
    <t>S000005290</t>
  </si>
  <si>
    <t>P40344</t>
  </si>
  <si>
    <t>SPBC3B9.06c</t>
  </si>
  <si>
    <t>YNR008W</t>
  </si>
  <si>
    <t>LRO1</t>
  </si>
  <si>
    <t>S000005291</t>
  </si>
  <si>
    <t>P40345</t>
  </si>
  <si>
    <t>SPBC776.14</t>
  </si>
  <si>
    <t>YNR009W</t>
  </si>
  <si>
    <t>NRM1</t>
  </si>
  <si>
    <t>S000005292</t>
  </si>
  <si>
    <t>YNR010W</t>
  </si>
  <si>
    <t>CSE2</t>
  </si>
  <si>
    <t>S000005293</t>
  </si>
  <si>
    <t>P20095</t>
  </si>
  <si>
    <t>SPBC19C2.01</t>
  </si>
  <si>
    <t>YNR012W</t>
  </si>
  <si>
    <t>URK1</t>
  </si>
  <si>
    <t>S000005295</t>
  </si>
  <si>
    <t>P27515</t>
  </si>
  <si>
    <t>SPCC162.11c</t>
  </si>
  <si>
    <t>YNR013C</t>
  </si>
  <si>
    <t>PHO91</t>
  </si>
  <si>
    <t>S000005296</t>
  </si>
  <si>
    <t>P27514</t>
  </si>
  <si>
    <t>SPBC3B8.04c</t>
  </si>
  <si>
    <t>YNR014W</t>
  </si>
  <si>
    <t>S000005297</t>
  </si>
  <si>
    <t>YNR015W</t>
  </si>
  <si>
    <t>SMM1</t>
  </si>
  <si>
    <t>S000005298</t>
  </si>
  <si>
    <t>P53720</t>
  </si>
  <si>
    <t>SPBC1709.06</t>
  </si>
  <si>
    <t>Q00955</t>
  </si>
  <si>
    <t>SPAC56E4.04c</t>
  </si>
  <si>
    <t>P32897</t>
  </si>
  <si>
    <t>SPCC16A11.09c</t>
  </si>
  <si>
    <t>YNR018W</t>
  </si>
  <si>
    <t>RCF2</t>
  </si>
  <si>
    <t>S000005301</t>
  </si>
  <si>
    <t>P53721</t>
  </si>
  <si>
    <t>SPAC1565.01</t>
  </si>
  <si>
    <t>YNR019W</t>
  </si>
  <si>
    <t>ARE2</t>
  </si>
  <si>
    <t>S000005302</t>
  </si>
  <si>
    <t>P53629</t>
  </si>
  <si>
    <t>YNR020C</t>
  </si>
  <si>
    <t>ATP23</t>
  </si>
  <si>
    <t>S000005303</t>
  </si>
  <si>
    <t>P53722</t>
  </si>
  <si>
    <t>SPCC320.12</t>
  </si>
  <si>
    <t>YNR021W</t>
  </si>
  <si>
    <t>S000005304</t>
  </si>
  <si>
    <t>P53723</t>
  </si>
  <si>
    <t>SPBC2G5.01</t>
  </si>
  <si>
    <t>YNR022C</t>
  </si>
  <si>
    <t>MRPL50</t>
  </si>
  <si>
    <t>S000005305</t>
  </si>
  <si>
    <t>YNR023W</t>
  </si>
  <si>
    <t>SNF12</t>
  </si>
  <si>
    <t>S000005306</t>
  </si>
  <si>
    <t>P53628</t>
  </si>
  <si>
    <t>YNR024W</t>
  </si>
  <si>
    <t>MPP6</t>
  </si>
  <si>
    <t>S000005307</t>
  </si>
  <si>
    <t>YNR025C</t>
  </si>
  <si>
    <t>S000005308</t>
  </si>
  <si>
    <t>P11655</t>
  </si>
  <si>
    <t>SPBC3H7.01</t>
  </si>
  <si>
    <t>YNR027W</t>
  </si>
  <si>
    <t>BUD17</t>
  </si>
  <si>
    <t>S000005310</t>
  </si>
  <si>
    <t>P53727</t>
  </si>
  <si>
    <t>SPCC18.10</t>
  </si>
  <si>
    <t>YNR028W</t>
  </si>
  <si>
    <t>CPR8</t>
  </si>
  <si>
    <t>S000005311</t>
  </si>
  <si>
    <t>YNR029C</t>
  </si>
  <si>
    <t>S000005312</t>
  </si>
  <si>
    <t>P53729</t>
  </si>
  <si>
    <t>SPBC15D4.05</t>
  </si>
  <si>
    <t>YNR030W</t>
  </si>
  <si>
    <t>ALG12</t>
  </si>
  <si>
    <t>S000005313</t>
  </si>
  <si>
    <t>P53730</t>
  </si>
  <si>
    <t>SPBC1734.12c</t>
  </si>
  <si>
    <t>YNR031C</t>
  </si>
  <si>
    <t>SSK2</t>
  </si>
  <si>
    <t>S000005314</t>
  </si>
  <si>
    <t>P53599</t>
  </si>
  <si>
    <t>YNR032C-A</t>
  </si>
  <si>
    <t>HUB1</t>
  </si>
  <si>
    <t>S000007251</t>
  </si>
  <si>
    <t>Q6Q546</t>
  </si>
  <si>
    <t>SPBC31E1.03</t>
  </si>
  <si>
    <t>YNL297C</t>
  </si>
  <si>
    <t>MON2</t>
  </si>
  <si>
    <t>S000005241</t>
  </si>
  <si>
    <t>P48563</t>
  </si>
  <si>
    <t>SPAC23D3.13c</t>
  </si>
  <si>
    <t>YNL298W</t>
  </si>
  <si>
    <t>CLA4</t>
  </si>
  <si>
    <t>S000005242</t>
  </si>
  <si>
    <t>P48562</t>
  </si>
  <si>
    <t>SPAC1F5.09c</t>
  </si>
  <si>
    <t>YNL299W</t>
  </si>
  <si>
    <t>TRF5</t>
  </si>
  <si>
    <t>S000005243</t>
  </si>
  <si>
    <t>P48561</t>
  </si>
  <si>
    <t>SPAC12G12.13c</t>
  </si>
  <si>
    <t>YNL300W</t>
  </si>
  <si>
    <t>TOS6</t>
  </si>
  <si>
    <t>S000005244</t>
  </si>
  <si>
    <t>YNL301C</t>
  </si>
  <si>
    <t>RPL18B</t>
  </si>
  <si>
    <t>S000005245</t>
  </si>
  <si>
    <t>P0CX50</t>
  </si>
  <si>
    <t>SPBC11C11.07|SPAPB17E12.13</t>
  </si>
  <si>
    <t>YNL302C</t>
  </si>
  <si>
    <t>RPS19B</t>
  </si>
  <si>
    <t>S000005246</t>
  </si>
  <si>
    <t>P07281</t>
  </si>
  <si>
    <t>SPBC649.02|SPBC21C3.13</t>
  </si>
  <si>
    <t>YNL303W</t>
  </si>
  <si>
    <t>S000005247</t>
  </si>
  <si>
    <t>YNL304W</t>
  </si>
  <si>
    <t>YPT11</t>
  </si>
  <si>
    <t>S000005248</t>
  </si>
  <si>
    <t>YNL305C</t>
  </si>
  <si>
    <t>BXI1</t>
  </si>
  <si>
    <t>S000005249</t>
  </si>
  <si>
    <t>P48558</t>
  </si>
  <si>
    <t>SPCC576.04</t>
  </si>
  <si>
    <t>P42847</t>
  </si>
  <si>
    <t>SPAC1B3.18c</t>
  </si>
  <si>
    <t>YNL307C</t>
  </si>
  <si>
    <t>MCK1</t>
  </si>
  <si>
    <t>S000005251</t>
  </si>
  <si>
    <t>P42846</t>
  </si>
  <si>
    <t>SPAC22G7.05</t>
  </si>
  <si>
    <t>YNL309W</t>
  </si>
  <si>
    <t>STB1</t>
  </si>
  <si>
    <t>S000005253</t>
  </si>
  <si>
    <t>P42844</t>
  </si>
  <si>
    <t>SPAC24H6.02c</t>
  </si>
  <si>
    <t>YNL311C</t>
  </si>
  <si>
    <t>SKP2</t>
  </si>
  <si>
    <t>S000005255</t>
  </si>
  <si>
    <t>P26754</t>
  </si>
  <si>
    <t>SPCC1753.01c</t>
  </si>
  <si>
    <t>P42842</t>
  </si>
  <si>
    <t>SPAC19B12.01</t>
  </si>
  <si>
    <t>YNL314W</t>
  </si>
  <si>
    <t>DAL82</t>
  </si>
  <si>
    <t>S000005258</t>
  </si>
  <si>
    <t>YNL315C</t>
  </si>
  <si>
    <t>ATP11</t>
  </si>
  <si>
    <t>S000005259</t>
  </si>
  <si>
    <t>P32453</t>
  </si>
  <si>
    <t>SPAC3A12.12</t>
  </si>
  <si>
    <t>YNL316C</t>
  </si>
  <si>
    <t>PHA2</t>
  </si>
  <si>
    <t>S000005260</t>
  </si>
  <si>
    <t>P32452</t>
  </si>
  <si>
    <t>SPBC30D10.16</t>
  </si>
  <si>
    <t>P42841</t>
  </si>
  <si>
    <t>SPAC12G12.14c</t>
  </si>
  <si>
    <t>YNL318C</t>
  </si>
  <si>
    <t>HXT14</t>
  </si>
  <si>
    <t>S000005262</t>
  </si>
  <si>
    <t>YNL319W</t>
  </si>
  <si>
    <t>S000005263</t>
  </si>
  <si>
    <t>YNL320W</t>
  </si>
  <si>
    <t>S000005264</t>
  </si>
  <si>
    <t>P42840</t>
  </si>
  <si>
    <t>SPBC32H8.03</t>
  </si>
  <si>
    <t>YNL321W</t>
  </si>
  <si>
    <t>VNX1</t>
  </si>
  <si>
    <t>S000005265</t>
  </si>
  <si>
    <t>P42839</t>
  </si>
  <si>
    <t>SPAC521.04c</t>
  </si>
  <si>
    <t>YNL322C</t>
  </si>
  <si>
    <t>KRE1</t>
  </si>
  <si>
    <t>S000005266</t>
  </si>
  <si>
    <t>YNL323W</t>
  </si>
  <si>
    <t>LEM3</t>
  </si>
  <si>
    <t>S000005267</t>
  </si>
  <si>
    <t>YNL324W</t>
  </si>
  <si>
    <t>S000005268</t>
  </si>
  <si>
    <t>YNL325C</t>
  </si>
  <si>
    <t>FIG4</t>
  </si>
  <si>
    <t>S000005269</t>
  </si>
  <si>
    <t>P42837</t>
  </si>
  <si>
    <t>SPAC1093.03</t>
  </si>
  <si>
    <t>YNL326C</t>
  </si>
  <si>
    <t>PFA3</t>
  </si>
  <si>
    <t>S000005270</t>
  </si>
  <si>
    <t>P42836</t>
  </si>
  <si>
    <t>SPBC2F12.15c</t>
  </si>
  <si>
    <t>YNL327W</t>
  </si>
  <si>
    <t>EGT2</t>
  </si>
  <si>
    <t>S000005271</t>
  </si>
  <si>
    <t>YNL328C</t>
  </si>
  <si>
    <t>MDJ2</t>
  </si>
  <si>
    <t>S000005272</t>
  </si>
  <si>
    <t>P42834</t>
  </si>
  <si>
    <t>SPAC824.06</t>
  </si>
  <si>
    <t>YNL329C</t>
  </si>
  <si>
    <t>PEX6</t>
  </si>
  <si>
    <t>S000005273</t>
  </si>
  <si>
    <t>P33760</t>
  </si>
  <si>
    <t>SPAC17A5.01</t>
  </si>
  <si>
    <t>YNL330C</t>
  </si>
  <si>
    <t>RPD3</t>
  </si>
  <si>
    <t>S000005274</t>
  </si>
  <si>
    <t>P32561</t>
  </si>
  <si>
    <t>SPBC36.05c</t>
  </si>
  <si>
    <t>YNL331C</t>
  </si>
  <si>
    <t>AAD14</t>
  </si>
  <si>
    <t>S000005275</t>
  </si>
  <si>
    <t>YNL332W</t>
  </si>
  <si>
    <t>THI12</t>
  </si>
  <si>
    <t>S000005276</t>
  </si>
  <si>
    <t>P42883</t>
  </si>
  <si>
    <t>YNL333W</t>
  </si>
  <si>
    <t>SNZ2</t>
  </si>
  <si>
    <t>S000005277</t>
  </si>
  <si>
    <t>P53824</t>
  </si>
  <si>
    <t>YNL334C</t>
  </si>
  <si>
    <t>SNO2</t>
  </si>
  <si>
    <t>S000005278</t>
  </si>
  <si>
    <t>P53823</t>
  </si>
  <si>
    <t>SPAC13D6.02c</t>
  </si>
  <si>
    <t>P53848</t>
  </si>
  <si>
    <t>SPBC1734.03</t>
  </si>
  <si>
    <t>YNL257C</t>
  </si>
  <si>
    <t>SIP3</t>
  </si>
  <si>
    <t>S000005201</t>
  </si>
  <si>
    <t>P38717</t>
  </si>
  <si>
    <t>YNL259C</t>
  </si>
  <si>
    <t>ATX1</t>
  </si>
  <si>
    <t>S000005203</t>
  </si>
  <si>
    <t>P38636</t>
  </si>
  <si>
    <t>SPBC1709.10c</t>
  </si>
  <si>
    <t>P53846</t>
  </si>
  <si>
    <t>SPCC191.08</t>
  </si>
  <si>
    <t>P50874</t>
  </si>
  <si>
    <t>SPBC646.14c</t>
  </si>
  <si>
    <t>P53845</t>
  </si>
  <si>
    <t>SPBC25H2.06c</t>
  </si>
  <si>
    <t>YNL264C</t>
  </si>
  <si>
    <t>PDR17</t>
  </si>
  <si>
    <t>S000005208</t>
  </si>
  <si>
    <t>YNL265C</t>
  </si>
  <si>
    <t>IST1</t>
  </si>
  <si>
    <t>S000005209</t>
  </si>
  <si>
    <t>P53843</t>
  </si>
  <si>
    <t>SPCC1442.17c</t>
  </si>
  <si>
    <t>YNL266W</t>
  </si>
  <si>
    <t>S000005210</t>
  </si>
  <si>
    <t>P39104</t>
  </si>
  <si>
    <t>SPAC22E12.16c</t>
  </si>
  <si>
    <t>YNL268W</t>
  </si>
  <si>
    <t>LYP1</t>
  </si>
  <si>
    <t>S000005212</t>
  </si>
  <si>
    <t>YNL269W</t>
  </si>
  <si>
    <t>BSC4</t>
  </si>
  <si>
    <t>S000005213</t>
  </si>
  <si>
    <t>YNL270C</t>
  </si>
  <si>
    <t>ALP1</t>
  </si>
  <si>
    <t>S000005214</t>
  </si>
  <si>
    <t>YNL271C</t>
  </si>
  <si>
    <t>BNI1</t>
  </si>
  <si>
    <t>S000005215</t>
  </si>
  <si>
    <t>P41832</t>
  </si>
  <si>
    <t>SPAC1F5.04c</t>
  </si>
  <si>
    <t>YNL273W</t>
  </si>
  <si>
    <t>TOF1</t>
  </si>
  <si>
    <t>S000005217</t>
  </si>
  <si>
    <t>P53840</t>
  </si>
  <si>
    <t>SPBC216.06c</t>
  </si>
  <si>
    <t>YNL274C</t>
  </si>
  <si>
    <t>GOR1</t>
  </si>
  <si>
    <t>S000005218</t>
  </si>
  <si>
    <t>P53839</t>
  </si>
  <si>
    <t>SPACUNK4.10</t>
  </si>
  <si>
    <t>YNL275W</t>
  </si>
  <si>
    <t>BOR1</t>
  </si>
  <si>
    <t>S000005219</t>
  </si>
  <si>
    <t>P53838</t>
  </si>
  <si>
    <t>SPBC543.05c</t>
  </si>
  <si>
    <t>YNL276C</t>
  </si>
  <si>
    <t>S000005220</t>
  </si>
  <si>
    <t>YNL277W</t>
  </si>
  <si>
    <t>MET2</t>
  </si>
  <si>
    <t>S000005221</t>
  </si>
  <si>
    <t>P08465</t>
  </si>
  <si>
    <t>SPBC56F2.11</t>
  </si>
  <si>
    <t>YNL278W</t>
  </si>
  <si>
    <t>CAF120</t>
  </si>
  <si>
    <t>S000005222</t>
  </si>
  <si>
    <t>YNL279W</t>
  </si>
  <si>
    <t>PRM1</t>
  </si>
  <si>
    <t>S000005223</t>
  </si>
  <si>
    <t>P53835</t>
  </si>
  <si>
    <t>SPAP7G5.03</t>
  </si>
  <si>
    <t>YNL280C</t>
  </si>
  <si>
    <t>ERG24</t>
  </si>
  <si>
    <t>S000005224</t>
  </si>
  <si>
    <t>P32462</t>
  </si>
  <si>
    <t>SPBC16G5.18</t>
  </si>
  <si>
    <t>YNL281W</t>
  </si>
  <si>
    <t>HCH1</t>
  </si>
  <si>
    <t>S000005225</t>
  </si>
  <si>
    <t>YNL283C</t>
  </si>
  <si>
    <t>WSC2</t>
  </si>
  <si>
    <t>S000005227</t>
  </si>
  <si>
    <t>P53832</t>
  </si>
  <si>
    <t>SPBC30B4.01c</t>
  </si>
  <si>
    <t>YNL284C</t>
  </si>
  <si>
    <t>MRPL10</t>
  </si>
  <si>
    <t>S000005228</t>
  </si>
  <si>
    <t>P36520</t>
  </si>
  <si>
    <t>SPBC9B6.06</t>
  </si>
  <si>
    <t>YNL285W</t>
  </si>
  <si>
    <t>S000005229</t>
  </si>
  <si>
    <t>YNL286W</t>
  </si>
  <si>
    <t>CUS2</t>
  </si>
  <si>
    <t>S000005230</t>
  </si>
  <si>
    <t>P53830</t>
  </si>
  <si>
    <t>SPBC1289.02c</t>
  </si>
  <si>
    <t>P32074</t>
  </si>
  <si>
    <t>SPAC57A7.10c</t>
  </si>
  <si>
    <t>YNL288W</t>
  </si>
  <si>
    <t>CAF40</t>
  </si>
  <si>
    <t>S000005232</t>
  </si>
  <si>
    <t>P53829</t>
  </si>
  <si>
    <t>SPAC29B12.06c</t>
  </si>
  <si>
    <t>YNL289W</t>
  </si>
  <si>
    <t>PCL1</t>
  </si>
  <si>
    <t>S000005233</t>
  </si>
  <si>
    <t>P38629</t>
  </si>
  <si>
    <t>SPAC27E2.10c</t>
  </si>
  <si>
    <t>YNL291C</t>
  </si>
  <si>
    <t>MID1</t>
  </si>
  <si>
    <t>S000005235</t>
  </si>
  <si>
    <t>P41821</t>
  </si>
  <si>
    <t>SPAC1F5.08c</t>
  </si>
  <si>
    <t>YNL292W</t>
  </si>
  <si>
    <t>PUS4</t>
  </si>
  <si>
    <t>S000005236</t>
  </si>
  <si>
    <t>P48567</t>
  </si>
  <si>
    <t>SPBC11C11.10</t>
  </si>
  <si>
    <t>YNL293W</t>
  </si>
  <si>
    <t>MSB3</t>
  </si>
  <si>
    <t>S000005237</t>
  </si>
  <si>
    <t>P48566</t>
  </si>
  <si>
    <t>SPCC4G3.09c</t>
  </si>
  <si>
    <t>YNL294C</t>
  </si>
  <si>
    <t>RIM21</t>
  </si>
  <si>
    <t>S000005238</t>
  </si>
  <si>
    <t>YNL295W</t>
  </si>
  <si>
    <t>S000005239</t>
  </si>
  <si>
    <t>YNL296W</t>
  </si>
  <si>
    <t>S000005240</t>
  </si>
  <si>
    <t>S000005158</t>
  </si>
  <si>
    <t>YNL215W</t>
  </si>
  <si>
    <t>IES2</t>
  </si>
  <si>
    <t>S000005159</t>
  </si>
  <si>
    <t>P40154</t>
  </si>
  <si>
    <t>SPAC6B12.05c</t>
  </si>
  <si>
    <t>YNL217W</t>
  </si>
  <si>
    <t>S000005161</t>
  </si>
  <si>
    <t>YNL218W</t>
  </si>
  <si>
    <t>MGS1</t>
  </si>
  <si>
    <t>S000005162</t>
  </si>
  <si>
    <t>P40151</t>
  </si>
  <si>
    <t>SPAC26H5.02c</t>
  </si>
  <si>
    <t>YNL219C</t>
  </si>
  <si>
    <t>ALG9</t>
  </si>
  <si>
    <t>S000005163</t>
  </si>
  <si>
    <t>P53868</t>
  </si>
  <si>
    <t>SPAC1834.05</t>
  </si>
  <si>
    <t>YNL220W</t>
  </si>
  <si>
    <t>ADE12</t>
  </si>
  <si>
    <t>S000005164</t>
  </si>
  <si>
    <t>P80210</t>
  </si>
  <si>
    <t>SPAC144.03</t>
  </si>
  <si>
    <t>P53538</t>
  </si>
  <si>
    <t>SPAC3G9.04</t>
  </si>
  <si>
    <t>YNL223W</t>
  </si>
  <si>
    <t>ATG4</t>
  </si>
  <si>
    <t>S000005167</t>
  </si>
  <si>
    <t>P53867</t>
  </si>
  <si>
    <t>SPAC19B12.08</t>
  </si>
  <si>
    <t>YNL224C</t>
  </si>
  <si>
    <t>SQS1</t>
  </si>
  <si>
    <t>S000005168</t>
  </si>
  <si>
    <t>P53866</t>
  </si>
  <si>
    <t>SPBC30B4.02c</t>
  </si>
  <si>
    <t>YNL225C</t>
  </si>
  <si>
    <t>CNM67</t>
  </si>
  <si>
    <t>S000005169</t>
  </si>
  <si>
    <t>YNL226W</t>
  </si>
  <si>
    <t>S000005170</t>
  </si>
  <si>
    <t>YNL227C</t>
  </si>
  <si>
    <t>JJJ1</t>
  </si>
  <si>
    <t>S000005171</t>
  </si>
  <si>
    <t>P53863</t>
  </si>
  <si>
    <t>SPAC6B12.08</t>
  </si>
  <si>
    <t>YNL228W</t>
  </si>
  <si>
    <t>S000005172</t>
  </si>
  <si>
    <t>YNL229C</t>
  </si>
  <si>
    <t>URE2</t>
  </si>
  <si>
    <t>S000005173</t>
  </si>
  <si>
    <t>P23202</t>
  </si>
  <si>
    <t>SPCC965.07c|SPCC191.09c</t>
  </si>
  <si>
    <t>YNL230C</t>
  </si>
  <si>
    <t>ELA1</t>
  </si>
  <si>
    <t>S000005174</t>
  </si>
  <si>
    <t>P53861</t>
  </si>
  <si>
    <t>SPBC29A3.08</t>
  </si>
  <si>
    <t>YNL231C</t>
  </si>
  <si>
    <t>PDR16</t>
  </si>
  <si>
    <t>S000005175</t>
  </si>
  <si>
    <t>P53859</t>
  </si>
  <si>
    <t>SPCC1840.11</t>
  </si>
  <si>
    <t>YNL233W</t>
  </si>
  <si>
    <t>BNI4</t>
  </si>
  <si>
    <t>S000005177</t>
  </si>
  <si>
    <t>YNL234W</t>
  </si>
  <si>
    <t>S000005178</t>
  </si>
  <si>
    <t>YNL235C</t>
  </si>
  <si>
    <t>S000005179</t>
  </si>
  <si>
    <t>YNL236W</t>
  </si>
  <si>
    <t>SIN4</t>
  </si>
  <si>
    <t>S000005180</t>
  </si>
  <si>
    <t>YNL237W</t>
  </si>
  <si>
    <t>YTP1</t>
  </si>
  <si>
    <t>S000005181</t>
  </si>
  <si>
    <t>YNL238W</t>
  </si>
  <si>
    <t>KEX2</t>
  </si>
  <si>
    <t>S000005182</t>
  </si>
  <si>
    <t>P13134</t>
  </si>
  <si>
    <t>SPAC22E12.09c</t>
  </si>
  <si>
    <t>YNL239W</t>
  </si>
  <si>
    <t>LAP3</t>
  </si>
  <si>
    <t>S000005183</t>
  </si>
  <si>
    <t>P23503</t>
  </si>
  <si>
    <t>SPCC1450.10c</t>
  </si>
  <si>
    <t>YNL241C</t>
  </si>
  <si>
    <t>ZWF1</t>
  </si>
  <si>
    <t>S000005185</t>
  </si>
  <si>
    <t>P11412</t>
  </si>
  <si>
    <t>SPAC3A12.18</t>
  </si>
  <si>
    <t>YNL242W</t>
  </si>
  <si>
    <t>ATG2</t>
  </si>
  <si>
    <t>S000005186</t>
  </si>
  <si>
    <t>YNL243W</t>
  </si>
  <si>
    <t>SLA2</t>
  </si>
  <si>
    <t>S000005187</t>
  </si>
  <si>
    <t>P33338</t>
  </si>
  <si>
    <t>SPAC688.11</t>
  </si>
  <si>
    <t>P32911</t>
  </si>
  <si>
    <t>SPBC23G7.05</t>
  </si>
  <si>
    <t>YNL246W</t>
  </si>
  <si>
    <t>VPS75</t>
  </si>
  <si>
    <t>S000005190</t>
  </si>
  <si>
    <t>P53853</t>
  </si>
  <si>
    <t>SPBC36B7.08c</t>
  </si>
  <si>
    <t>P53852</t>
  </si>
  <si>
    <t>SPAC29E6.06c</t>
  </si>
  <si>
    <t>YNL248C</t>
  </si>
  <si>
    <t>RPA49</t>
  </si>
  <si>
    <t>S000005192</t>
  </si>
  <si>
    <t>Q01080</t>
  </si>
  <si>
    <t>SPAC2F3.03c</t>
  </si>
  <si>
    <t>YNL249C</t>
  </si>
  <si>
    <t>MPA43</t>
  </si>
  <si>
    <t>S000005193</t>
  </si>
  <si>
    <t>YNL250W</t>
  </si>
  <si>
    <t>RAD50</t>
  </si>
  <si>
    <t>S000005194</t>
  </si>
  <si>
    <t>P12753</t>
  </si>
  <si>
    <t>SPAC1556.01c</t>
  </si>
  <si>
    <t>P53617</t>
  </si>
  <si>
    <t>SPAC222.09</t>
  </si>
  <si>
    <t>YNL252C</t>
  </si>
  <si>
    <t>MRPL17</t>
  </si>
  <si>
    <t>S000005196</t>
  </si>
  <si>
    <t>P36528</t>
  </si>
  <si>
    <t>SPCC126.05c</t>
  </si>
  <si>
    <t>YNL253W</t>
  </si>
  <si>
    <t>TEX1</t>
  </si>
  <si>
    <t>S000005197</t>
  </si>
  <si>
    <t>YNL254C</t>
  </si>
  <si>
    <t>RTC4</t>
  </si>
  <si>
    <t>S000005198</t>
  </si>
  <si>
    <t>YNL255C</t>
  </si>
  <si>
    <t>GIS2</t>
  </si>
  <si>
    <t>S000005199</t>
  </si>
  <si>
    <t>P53849</t>
  </si>
  <si>
    <t>YNL169C</t>
  </si>
  <si>
    <t>PSD1</t>
  </si>
  <si>
    <t>S000005113</t>
  </si>
  <si>
    <t>P39006</t>
  </si>
  <si>
    <t>SPAC25B8.03|SPBC16E9.18</t>
  </si>
  <si>
    <t>YNL170W</t>
  </si>
  <si>
    <t>S000005114</t>
  </si>
  <si>
    <t>YNL171C</t>
  </si>
  <si>
    <t>S000005115</t>
  </si>
  <si>
    <t>P53886</t>
  </si>
  <si>
    <t>SPBC106.09</t>
  </si>
  <si>
    <t>YNL173C</t>
  </si>
  <si>
    <t>MDG1</t>
  </si>
  <si>
    <t>S000005117</t>
  </si>
  <si>
    <t>YNL175C</t>
  </si>
  <si>
    <t>NOP13</t>
  </si>
  <si>
    <t>S000005119</t>
  </si>
  <si>
    <t>P53883</t>
  </si>
  <si>
    <t>SPAC3G6.04</t>
  </si>
  <si>
    <t>YNL176C</t>
  </si>
  <si>
    <t>TDA7</t>
  </si>
  <si>
    <t>S000005120</t>
  </si>
  <si>
    <t>YNL177C</t>
  </si>
  <si>
    <t>MRPL22</t>
  </si>
  <si>
    <t>S000005121</t>
  </si>
  <si>
    <t>P53881</t>
  </si>
  <si>
    <t>SPCC1739.02c</t>
  </si>
  <si>
    <t>YNL179C</t>
  </si>
  <si>
    <t>S000005123</t>
  </si>
  <si>
    <t>YNL180C</t>
  </si>
  <si>
    <t>RHO5</t>
  </si>
  <si>
    <t>S000005124</t>
  </si>
  <si>
    <t>P53878</t>
  </si>
  <si>
    <t>SPAC19A8.06</t>
  </si>
  <si>
    <t>P53877</t>
  </si>
  <si>
    <t>SPAC13G7.08c</t>
  </si>
  <si>
    <t>YNL183C</t>
  </si>
  <si>
    <t>NPR1</t>
  </si>
  <si>
    <t>S000005127</t>
  </si>
  <si>
    <t>P22211</t>
  </si>
  <si>
    <t>YNL184C</t>
  </si>
  <si>
    <t>S000005128</t>
  </si>
  <si>
    <t>YNL185C</t>
  </si>
  <si>
    <t>MRPL19</t>
  </si>
  <si>
    <t>S000005129</t>
  </si>
  <si>
    <t>P53875</t>
  </si>
  <si>
    <t>SPAC1486.07c</t>
  </si>
  <si>
    <t>YNL187W</t>
  </si>
  <si>
    <t>SWT21</t>
  </si>
  <si>
    <t>S000005131</t>
  </si>
  <si>
    <t>Q02821</t>
  </si>
  <si>
    <t>SPCC962.03c|SPBC1604.08c</t>
  </si>
  <si>
    <t>YNL190W</t>
  </si>
  <si>
    <t>S000005134</t>
  </si>
  <si>
    <t>YNL191W</t>
  </si>
  <si>
    <t>DUG3</t>
  </si>
  <si>
    <t>S000005135</t>
  </si>
  <si>
    <t>YNL192W</t>
  </si>
  <si>
    <t>CHS1</t>
  </si>
  <si>
    <t>S000005136</t>
  </si>
  <si>
    <t>P08004</t>
  </si>
  <si>
    <t>SPAC13G6.12c</t>
  </si>
  <si>
    <t>YNL193W</t>
  </si>
  <si>
    <t>S000005137</t>
  </si>
  <si>
    <t>YNL194C</t>
  </si>
  <si>
    <t>S000005138</t>
  </si>
  <si>
    <t>YNL195C</t>
  </si>
  <si>
    <t>S000005139</t>
  </si>
  <si>
    <t>YNL196C</t>
  </si>
  <si>
    <t>SLZ1</t>
  </si>
  <si>
    <t>S000005140</t>
  </si>
  <si>
    <t>YNL197C</t>
  </si>
  <si>
    <t>WHI3</t>
  </si>
  <si>
    <t>S000005141</t>
  </si>
  <si>
    <t>P34761</t>
  </si>
  <si>
    <t>YNL198C</t>
  </si>
  <si>
    <t>S000005142</t>
  </si>
  <si>
    <t>YNL199C</t>
  </si>
  <si>
    <t>GCR2</t>
  </si>
  <si>
    <t>S000005143</t>
  </si>
  <si>
    <t>YNL200C</t>
  </si>
  <si>
    <t>S000005144</t>
  </si>
  <si>
    <t>P40165</t>
  </si>
  <si>
    <t>SPAC15A10.05c</t>
  </si>
  <si>
    <t>YNL201C</t>
  </si>
  <si>
    <t>PSY2</t>
  </si>
  <si>
    <t>S000005145</t>
  </si>
  <si>
    <t>P40164</t>
  </si>
  <si>
    <t>SPBC216.01c</t>
  </si>
  <si>
    <t>YNL202W</t>
  </si>
  <si>
    <t>SPS19</t>
  </si>
  <si>
    <t>S000005146</t>
  </si>
  <si>
    <t>P32573</t>
  </si>
  <si>
    <t>SPAC922.06</t>
  </si>
  <si>
    <t>YNL203C</t>
  </si>
  <si>
    <t>S000005147</t>
  </si>
  <si>
    <t>YNL204C</t>
  </si>
  <si>
    <t>SPS18</t>
  </si>
  <si>
    <t>S000005148</t>
  </si>
  <si>
    <t>YNL205C</t>
  </si>
  <si>
    <t>S000005149</t>
  </si>
  <si>
    <t>YNL206C</t>
  </si>
  <si>
    <t>RTT106</t>
  </si>
  <si>
    <t>S000005150</t>
  </si>
  <si>
    <t>P40161</t>
  </si>
  <si>
    <t>SPAC6G9.03c</t>
  </si>
  <si>
    <t>P40160</t>
  </si>
  <si>
    <t>SPBC1703.05</t>
  </si>
  <si>
    <t>YNL208W</t>
  </si>
  <si>
    <t>S000005152</t>
  </si>
  <si>
    <t>YNL209W</t>
  </si>
  <si>
    <t>SSB2</t>
  </si>
  <si>
    <t>S000005153</t>
  </si>
  <si>
    <t>P40150</t>
  </si>
  <si>
    <t>YNL210W</t>
  </si>
  <si>
    <t>MER1</t>
  </si>
  <si>
    <t>S000005154</t>
  </si>
  <si>
    <t>YNL211C</t>
  </si>
  <si>
    <t>S000005155</t>
  </si>
  <si>
    <t>YNL212W</t>
  </si>
  <si>
    <t>VID27</t>
  </si>
  <si>
    <t>S000005156</t>
  </si>
  <si>
    <t>P40157</t>
  </si>
  <si>
    <t>SPBC1685.14c</t>
  </si>
  <si>
    <t>YNL213C</t>
  </si>
  <si>
    <t>RRG9</t>
  </si>
  <si>
    <t>S000005157</t>
  </si>
  <si>
    <t>YNL214W</t>
  </si>
  <si>
    <t>PEX17</t>
  </si>
  <si>
    <t>SPBC27B12.04c</t>
  </si>
  <si>
    <t>YNL128W</t>
  </si>
  <si>
    <t>TEP1</t>
  </si>
  <si>
    <t>S000005072</t>
  </si>
  <si>
    <t>YNL129W</t>
  </si>
  <si>
    <t>NRK1</t>
  </si>
  <si>
    <t>S000005073</t>
  </si>
  <si>
    <t>P53915</t>
  </si>
  <si>
    <t>SPBP22H7.06</t>
  </si>
  <si>
    <t>YNL130C</t>
  </si>
  <si>
    <t>CPT1</t>
  </si>
  <si>
    <t>S000005074</t>
  </si>
  <si>
    <t>P17898</t>
  </si>
  <si>
    <t>YNL130C-A</t>
  </si>
  <si>
    <t>DGR1</t>
  </si>
  <si>
    <t>S000028579</t>
  </si>
  <si>
    <t>P49334</t>
  </si>
  <si>
    <t>SPAC17H9.16</t>
  </si>
  <si>
    <t>P53914</t>
  </si>
  <si>
    <t>SPAC20G8.09c</t>
  </si>
  <si>
    <t>YNL133C</t>
  </si>
  <si>
    <t>FYV6</t>
  </si>
  <si>
    <t>S000005077</t>
  </si>
  <si>
    <t>YNL134C</t>
  </si>
  <si>
    <t>S000005078</t>
  </si>
  <si>
    <t>P53912</t>
  </si>
  <si>
    <t>YNL135C</t>
  </si>
  <si>
    <t>FPR1</t>
  </si>
  <si>
    <t>S000005079</t>
  </si>
  <si>
    <t>P20081</t>
  </si>
  <si>
    <t>SPBC839.17c</t>
  </si>
  <si>
    <t>YNL136W</t>
  </si>
  <si>
    <t>EAF7</t>
  </si>
  <si>
    <t>S000005080</t>
  </si>
  <si>
    <t>P53911</t>
  </si>
  <si>
    <t>SPBC16A3.19</t>
  </si>
  <si>
    <t>P27929</t>
  </si>
  <si>
    <t>SPBC13G1.01c</t>
  </si>
  <si>
    <t>YNL138W</t>
  </si>
  <si>
    <t>SRV2</t>
  </si>
  <si>
    <t>S000005082</t>
  </si>
  <si>
    <t>P17555</t>
  </si>
  <si>
    <t>SPCC306.09c</t>
  </si>
  <si>
    <t>YNL139C</t>
  </si>
  <si>
    <t>THO2</t>
  </si>
  <si>
    <t>S000005083</t>
  </si>
  <si>
    <t>P53552</t>
  </si>
  <si>
    <t>SPAC1D4.14</t>
  </si>
  <si>
    <t>YNL140C</t>
  </si>
  <si>
    <t>S000005084</t>
  </si>
  <si>
    <t>YNL141W</t>
  </si>
  <si>
    <t>AAH1</t>
  </si>
  <si>
    <t>S000005085</t>
  </si>
  <si>
    <t>P53909</t>
  </si>
  <si>
    <t>SPBC1683.02</t>
  </si>
  <si>
    <t>YNL142W</t>
  </si>
  <si>
    <t>MEP2</t>
  </si>
  <si>
    <t>S000005086</t>
  </si>
  <si>
    <t>P41948</t>
  </si>
  <si>
    <t>SPCPB1C11.01</t>
  </si>
  <si>
    <t>YNL143C</t>
  </si>
  <si>
    <t>S000005087</t>
  </si>
  <si>
    <t>YNL144C</t>
  </si>
  <si>
    <t>S000005088</t>
  </si>
  <si>
    <t>YNL145W</t>
  </si>
  <si>
    <t>MFA2</t>
  </si>
  <si>
    <t>S000005089</t>
  </si>
  <si>
    <t>YNL146W</t>
  </si>
  <si>
    <t>S000005090</t>
  </si>
  <si>
    <t>YNL147W</t>
  </si>
  <si>
    <t>LSM7</t>
  </si>
  <si>
    <t>S000005091</t>
  </si>
  <si>
    <t>P53905</t>
  </si>
  <si>
    <t>SPCC285.12</t>
  </si>
  <si>
    <t>YNL148C</t>
  </si>
  <si>
    <t>ALF1</t>
  </si>
  <si>
    <t>S000005092</t>
  </si>
  <si>
    <t>P53904</t>
  </si>
  <si>
    <t>SPAC13D6.05</t>
  </si>
  <si>
    <t>P53903</t>
  </si>
  <si>
    <t>SPBC27.01c</t>
  </si>
  <si>
    <t>YNL153C</t>
  </si>
  <si>
    <t>GIM3</t>
  </si>
  <si>
    <t>S000005097</t>
  </si>
  <si>
    <t>P53900</t>
  </si>
  <si>
    <t>SPAC227.05</t>
  </si>
  <si>
    <t>YNL154C</t>
  </si>
  <si>
    <t>YCK2</t>
  </si>
  <si>
    <t>S000005098</t>
  </si>
  <si>
    <t>P23292</t>
  </si>
  <si>
    <t>YNL155W</t>
  </si>
  <si>
    <t>S000005099</t>
  </si>
  <si>
    <t>YNL156C</t>
  </si>
  <si>
    <t>NSG2</t>
  </si>
  <si>
    <t>S000005100</t>
  </si>
  <si>
    <t>YNL157W</t>
  </si>
  <si>
    <t>IGO1</t>
  </si>
  <si>
    <t>S000005101</t>
  </si>
  <si>
    <t>YNL159C</t>
  </si>
  <si>
    <t>ASI2</t>
  </si>
  <si>
    <t>S000005103</t>
  </si>
  <si>
    <t>YNL160W</t>
  </si>
  <si>
    <t>YGP1</t>
  </si>
  <si>
    <t>S000005104</t>
  </si>
  <si>
    <t>P53894</t>
  </si>
  <si>
    <t>SPAC821.12</t>
  </si>
  <si>
    <t>P0CX27</t>
  </si>
  <si>
    <t>P53893</t>
  </si>
  <si>
    <t>SPCC553.08c</t>
  </si>
  <si>
    <t>YNL164C</t>
  </si>
  <si>
    <t>IBD2</t>
  </si>
  <si>
    <t>S000005108</t>
  </si>
  <si>
    <t>YNL165W</t>
  </si>
  <si>
    <t>S000005109</t>
  </si>
  <si>
    <t>YNL166C</t>
  </si>
  <si>
    <t>BNI5</t>
  </si>
  <si>
    <t>S000005110</t>
  </si>
  <si>
    <t>YNL167C</t>
  </si>
  <si>
    <t>SKO1</t>
  </si>
  <si>
    <t>S000005111</t>
  </si>
  <si>
    <t>Q02100</t>
  </si>
  <si>
    <t>SPBC29B5.01</t>
  </si>
  <si>
    <t>YNL168C</t>
  </si>
  <si>
    <t>FMP41</t>
  </si>
  <si>
    <t>S000005112</t>
  </si>
  <si>
    <t>P53889</t>
  </si>
  <si>
    <t>SPBC21C3.09c</t>
  </si>
  <si>
    <t>SPBC1A4.03c</t>
  </si>
  <si>
    <t>YNL089C</t>
  </si>
  <si>
    <t>S000005033</t>
  </si>
  <si>
    <t>YNL090W</t>
  </si>
  <si>
    <t>RHO2</t>
  </si>
  <si>
    <t>S000005034</t>
  </si>
  <si>
    <t>P06781</t>
  </si>
  <si>
    <t>SPAC16.01</t>
  </si>
  <si>
    <t>YNL091W</t>
  </si>
  <si>
    <t>NST1</t>
  </si>
  <si>
    <t>S000005035</t>
  </si>
  <si>
    <t>P53935</t>
  </si>
  <si>
    <t>SPAC29E6.10c</t>
  </si>
  <si>
    <t>YNL092W</t>
  </si>
  <si>
    <t>S000005036</t>
  </si>
  <si>
    <t>P53934</t>
  </si>
  <si>
    <t>SPBC1778.07</t>
  </si>
  <si>
    <t>YNL093W</t>
  </si>
  <si>
    <t>YPT53</t>
  </si>
  <si>
    <t>S000005037</t>
  </si>
  <si>
    <t>P36019</t>
  </si>
  <si>
    <t>SPAC6F6.15</t>
  </si>
  <si>
    <t>YNL094W</t>
  </si>
  <si>
    <t>APP1</t>
  </si>
  <si>
    <t>S000005038</t>
  </si>
  <si>
    <t>P53933</t>
  </si>
  <si>
    <t>SPBC29B5.04c</t>
  </si>
  <si>
    <t>YNL095C</t>
  </si>
  <si>
    <t>S000005039</t>
  </si>
  <si>
    <t>YNL096C</t>
  </si>
  <si>
    <t>RPS7B</t>
  </si>
  <si>
    <t>S000005040</t>
  </si>
  <si>
    <t>P48164</t>
  </si>
  <si>
    <t>SPAC18G6.14c</t>
  </si>
  <si>
    <t>YNL097C</t>
  </si>
  <si>
    <t>PHO23</t>
  </si>
  <si>
    <t>S000005041</t>
  </si>
  <si>
    <t>P50947</t>
  </si>
  <si>
    <t>SPBC1709.11c</t>
  </si>
  <si>
    <t>YNL098C</t>
  </si>
  <si>
    <t>RAS2</t>
  </si>
  <si>
    <t>S000005042</t>
  </si>
  <si>
    <t>P01120</t>
  </si>
  <si>
    <t>SPAC17H9.09c</t>
  </si>
  <si>
    <t>YNL099C</t>
  </si>
  <si>
    <t>OCA1</t>
  </si>
  <si>
    <t>S000005043</t>
  </si>
  <si>
    <t>YNL100W</t>
  </si>
  <si>
    <t>AIM37</t>
  </si>
  <si>
    <t>S000005044</t>
  </si>
  <si>
    <t>YNL101W</t>
  </si>
  <si>
    <t>AVT4</t>
  </si>
  <si>
    <t>S000005045</t>
  </si>
  <si>
    <t>P13382</t>
  </si>
  <si>
    <t>SPAC3H5.06c</t>
  </si>
  <si>
    <t>YNL104C</t>
  </si>
  <si>
    <t>LEU4</t>
  </si>
  <si>
    <t>S000005048</t>
  </si>
  <si>
    <t>P06208</t>
  </si>
  <si>
    <t>SPBC3E7.16c</t>
  </si>
  <si>
    <t>YNL105W</t>
  </si>
  <si>
    <t>RRT16</t>
  </si>
  <si>
    <t>S000005049</t>
  </si>
  <si>
    <t>YNL106C</t>
  </si>
  <si>
    <t>INP52</t>
  </si>
  <si>
    <t>S000005050</t>
  </si>
  <si>
    <t>P50942</t>
  </si>
  <si>
    <t>SPBC2G2.02</t>
  </si>
  <si>
    <t>YNL107W</t>
  </si>
  <si>
    <t>YAF9</t>
  </si>
  <si>
    <t>S000005051</t>
  </si>
  <si>
    <t>P53930</t>
  </si>
  <si>
    <t>SPAC17G8.07</t>
  </si>
  <si>
    <t>YNL108C</t>
  </si>
  <si>
    <t>S000005052</t>
  </si>
  <si>
    <t>YNL109W</t>
  </si>
  <si>
    <t>S000005053</t>
  </si>
  <si>
    <t>P53927</t>
  </si>
  <si>
    <t>SPCC1827.05c</t>
  </si>
  <si>
    <t>YNL111C</t>
  </si>
  <si>
    <t>CYB5</t>
  </si>
  <si>
    <t>S000005055</t>
  </si>
  <si>
    <t>P40312</t>
  </si>
  <si>
    <t>SPBC29A10.16c</t>
  </si>
  <si>
    <t>P24783</t>
  </si>
  <si>
    <t>SPBP8B7.16c</t>
  </si>
  <si>
    <t>P28000</t>
  </si>
  <si>
    <t>SPAC1687.01</t>
  </si>
  <si>
    <t>YNL115C</t>
  </si>
  <si>
    <t>S000005059</t>
  </si>
  <si>
    <t>P53925</t>
  </si>
  <si>
    <t>SPAC23C11.06c</t>
  </si>
  <si>
    <t>YNL116W</t>
  </si>
  <si>
    <t>DMA2</t>
  </si>
  <si>
    <t>S000005060</t>
  </si>
  <si>
    <t>P53924</t>
  </si>
  <si>
    <t>YNL117W</t>
  </si>
  <si>
    <t>MLS1</t>
  </si>
  <si>
    <t>S000005061</t>
  </si>
  <si>
    <t>P53550</t>
  </si>
  <si>
    <t>SPAC19A8.12</t>
  </si>
  <si>
    <t>YNL119W</t>
  </si>
  <si>
    <t>NCS2</t>
  </si>
  <si>
    <t>S000005063</t>
  </si>
  <si>
    <t>P53923</t>
  </si>
  <si>
    <t>SPBC19C2.13c</t>
  </si>
  <si>
    <t>YNL120C</t>
  </si>
  <si>
    <t>S000005064</t>
  </si>
  <si>
    <t>YNL121C</t>
  </si>
  <si>
    <t>TOM70</t>
  </si>
  <si>
    <t>S000005065</t>
  </si>
  <si>
    <t>P07213</t>
  </si>
  <si>
    <t>YNL122C</t>
  </si>
  <si>
    <t>S000005066</t>
  </si>
  <si>
    <t>YNL123W</t>
  </si>
  <si>
    <t>NMA111</t>
  </si>
  <si>
    <t>S000005067</t>
  </si>
  <si>
    <t>P53920</t>
  </si>
  <si>
    <t>SPAC23G3.12c</t>
  </si>
  <si>
    <t>P53919</t>
  </si>
  <si>
    <t>SPBC30D10.15</t>
  </si>
  <si>
    <t>YNL125C</t>
  </si>
  <si>
    <t>ESBP6</t>
  </si>
  <si>
    <t>S000005069</t>
  </si>
  <si>
    <t>P53540</t>
  </si>
  <si>
    <t>SPBC428.20c</t>
  </si>
  <si>
    <t>YNL127W</t>
  </si>
  <si>
    <t>FAR11</t>
  </si>
  <si>
    <t>S000005071</t>
  </si>
  <si>
    <t>P53917</t>
  </si>
  <si>
    <t>YNL050C</t>
  </si>
  <si>
    <t>S000004995</t>
  </si>
  <si>
    <t>YNL051W</t>
  </si>
  <si>
    <t>COG5</t>
  </si>
  <si>
    <t>S000004996</t>
  </si>
  <si>
    <t>YNL052W</t>
  </si>
  <si>
    <t>COX5A</t>
  </si>
  <si>
    <t>S000004997</t>
  </si>
  <si>
    <t>P00424</t>
  </si>
  <si>
    <t>YNL053W</t>
  </si>
  <si>
    <t>MSG5</t>
  </si>
  <si>
    <t>S000004998</t>
  </si>
  <si>
    <t>YNL054W</t>
  </si>
  <si>
    <t>VAC7</t>
  </si>
  <si>
    <t>S000004999</t>
  </si>
  <si>
    <t>YNL055C</t>
  </si>
  <si>
    <t>POR1</t>
  </si>
  <si>
    <t>S000005000</t>
  </si>
  <si>
    <t>P04840</t>
  </si>
  <si>
    <t>YNL056W</t>
  </si>
  <si>
    <t>OCA2</t>
  </si>
  <si>
    <t>S000005001</t>
  </si>
  <si>
    <t>YNL057W</t>
  </si>
  <si>
    <t>S000005002</t>
  </si>
  <si>
    <t>YNL058C</t>
  </si>
  <si>
    <t>S000005003</t>
  </si>
  <si>
    <t>YNL059C</t>
  </si>
  <si>
    <t>ARP5</t>
  </si>
  <si>
    <t>S000005004</t>
  </si>
  <si>
    <t>P53946</t>
  </si>
  <si>
    <t>SPBC365.10</t>
  </si>
  <si>
    <t>P40991</t>
  </si>
  <si>
    <t>SPBP8B7.20c</t>
  </si>
  <si>
    <t>P41814</t>
  </si>
  <si>
    <t>SPBC800.08</t>
  </si>
  <si>
    <t>YNL063W</t>
  </si>
  <si>
    <t>MTQ1</t>
  </si>
  <si>
    <t>S000005007</t>
  </si>
  <si>
    <t>P53944</t>
  </si>
  <si>
    <t>SPAC29B12.05c</t>
  </si>
  <si>
    <t>YNL064C</t>
  </si>
  <si>
    <t>YDJ1</t>
  </si>
  <si>
    <t>S000005008</t>
  </si>
  <si>
    <t>P25491</t>
  </si>
  <si>
    <t>SPBC1734.11</t>
  </si>
  <si>
    <t>YNL065W</t>
  </si>
  <si>
    <t>AQR1</t>
  </si>
  <si>
    <t>S000005009</t>
  </si>
  <si>
    <t>YNL066W</t>
  </si>
  <si>
    <t>SUN4</t>
  </si>
  <si>
    <t>S000005010</t>
  </si>
  <si>
    <t>P53616</t>
  </si>
  <si>
    <t>YNL067W</t>
  </si>
  <si>
    <t>RPL9B</t>
  </si>
  <si>
    <t>S000005011</t>
  </si>
  <si>
    <t>P51401</t>
  </si>
  <si>
    <t>YNL068C</t>
  </si>
  <si>
    <t>FKH2</t>
  </si>
  <si>
    <t>S000005012</t>
  </si>
  <si>
    <t>YNL069C</t>
  </si>
  <si>
    <t>RPL16B</t>
  </si>
  <si>
    <t>S000005013</t>
  </si>
  <si>
    <t>P26785</t>
  </si>
  <si>
    <t>YNL070W</t>
  </si>
  <si>
    <t>TOM7</t>
  </si>
  <si>
    <t>S000005014</t>
  </si>
  <si>
    <t>P53507</t>
  </si>
  <si>
    <t>SPBC27B12.10c</t>
  </si>
  <si>
    <t>YNL071W</t>
  </si>
  <si>
    <t>LAT1</t>
  </si>
  <si>
    <t>S000005015</t>
  </si>
  <si>
    <t>P12695</t>
  </si>
  <si>
    <t>SPCC794.07</t>
  </si>
  <si>
    <t>YNL072W</t>
  </si>
  <si>
    <t>RNH201</t>
  </si>
  <si>
    <t>S000005016</t>
  </si>
  <si>
    <t>P53942</t>
  </si>
  <si>
    <t>SPAC4G9.02</t>
  </si>
  <si>
    <t>YNL073W</t>
  </si>
  <si>
    <t>MSK1</t>
  </si>
  <si>
    <t>S000005017</t>
  </si>
  <si>
    <t>YNL074C</t>
  </si>
  <si>
    <t>MLF3</t>
  </si>
  <si>
    <t>S000005018</t>
  </si>
  <si>
    <t>YNL076W</t>
  </si>
  <si>
    <t>MKS1</t>
  </si>
  <si>
    <t>S000005020</t>
  </si>
  <si>
    <t>YNL077W</t>
  </si>
  <si>
    <t>APJ1</t>
  </si>
  <si>
    <t>S000005021</t>
  </si>
  <si>
    <t>YNL078W</t>
  </si>
  <si>
    <t>NIS1</t>
  </si>
  <si>
    <t>S000005022</t>
  </si>
  <si>
    <t>YNL079C</t>
  </si>
  <si>
    <t>TPM1</t>
  </si>
  <si>
    <t>S000005023</t>
  </si>
  <si>
    <t>P17536</t>
  </si>
  <si>
    <t>YNL080C</t>
  </si>
  <si>
    <t>EOS1</t>
  </si>
  <si>
    <t>S000005024</t>
  </si>
  <si>
    <t>P53938</t>
  </si>
  <si>
    <t>SPAPB17E12.08</t>
  </si>
  <si>
    <t>YNL081C</t>
  </si>
  <si>
    <t>SWS2</t>
  </si>
  <si>
    <t>S000005025</t>
  </si>
  <si>
    <t>P53937</t>
  </si>
  <si>
    <t>SPCC1795.07</t>
  </si>
  <si>
    <t>YNL082W</t>
  </si>
  <si>
    <t>PMS1</t>
  </si>
  <si>
    <t>S000005026</t>
  </si>
  <si>
    <t>P14242</t>
  </si>
  <si>
    <t>SPAC19G12.02c</t>
  </si>
  <si>
    <t>YNL083W</t>
  </si>
  <si>
    <t>SAL1</t>
  </si>
  <si>
    <t>S000005027</t>
  </si>
  <si>
    <t>YNL084C</t>
  </si>
  <si>
    <t>END3</t>
  </si>
  <si>
    <t>S000005028</t>
  </si>
  <si>
    <t>P39013</t>
  </si>
  <si>
    <t>SPBC11G11.02c</t>
  </si>
  <si>
    <t>YNL085W</t>
  </si>
  <si>
    <t>MKT1</t>
  </si>
  <si>
    <t>S000005029</t>
  </si>
  <si>
    <t>P40850</t>
  </si>
  <si>
    <t>SPAC139.01c</t>
  </si>
  <si>
    <t>YNL086W</t>
  </si>
  <si>
    <t>SNN1</t>
  </si>
  <si>
    <t>S000005030</t>
  </si>
  <si>
    <t>YNL087W</t>
  </si>
  <si>
    <t>TCB2</t>
  </si>
  <si>
    <t>S000005031</t>
  </si>
  <si>
    <t>P48231</t>
  </si>
  <si>
    <t>SPCC962.01</t>
  </si>
  <si>
    <t>P06786</t>
  </si>
  <si>
    <t>S000004954</t>
  </si>
  <si>
    <t>P53982</t>
  </si>
  <si>
    <t>YNL010W</t>
  </si>
  <si>
    <t>S000004955</t>
  </si>
  <si>
    <t>P53981</t>
  </si>
  <si>
    <t>SPAC823.14</t>
  </si>
  <si>
    <t>YNL011C</t>
  </si>
  <si>
    <t>S000004956</t>
  </si>
  <si>
    <t>YNL012W</t>
  </si>
  <si>
    <t>SPO1</t>
  </si>
  <si>
    <t>S000004957</t>
  </si>
  <si>
    <t>YNL013C</t>
  </si>
  <si>
    <t>S000004958</t>
  </si>
  <si>
    <t>YNL014W</t>
  </si>
  <si>
    <t>HEF3</t>
  </si>
  <si>
    <t>S000004959</t>
  </si>
  <si>
    <t>P53978</t>
  </si>
  <si>
    <t>YNL015W</t>
  </si>
  <si>
    <t>PBI2</t>
  </si>
  <si>
    <t>S000004960</t>
  </si>
  <si>
    <t>YNL016W</t>
  </si>
  <si>
    <t>PUB1</t>
  </si>
  <si>
    <t>S000004961</t>
  </si>
  <si>
    <t>YNL020C</t>
  </si>
  <si>
    <t>ARK1</t>
  </si>
  <si>
    <t>S000004965</t>
  </si>
  <si>
    <t>P53974</t>
  </si>
  <si>
    <t>YNL021W</t>
  </si>
  <si>
    <t>HDA1</t>
  </si>
  <si>
    <t>S000004966</t>
  </si>
  <si>
    <t>P53973</t>
  </si>
  <si>
    <t>SPBC800.03</t>
  </si>
  <si>
    <t>YNL022C</t>
  </si>
  <si>
    <t>S000004967</t>
  </si>
  <si>
    <t>P53972</t>
  </si>
  <si>
    <t>SPAC2C4.06c</t>
  </si>
  <si>
    <t>YNL023C</t>
  </si>
  <si>
    <t>FAP1</t>
  </si>
  <si>
    <t>S000004968</t>
  </si>
  <si>
    <t>P53971</t>
  </si>
  <si>
    <t>SPCC18.03</t>
  </si>
  <si>
    <t>YNL024C</t>
  </si>
  <si>
    <t>S000004969</t>
  </si>
  <si>
    <t>YNL025C</t>
  </si>
  <si>
    <t>SSN8</t>
  </si>
  <si>
    <t>S000004970</t>
  </si>
  <si>
    <t>P47821</t>
  </si>
  <si>
    <t>SPBC12D12.06</t>
  </si>
  <si>
    <t>P53969</t>
  </si>
  <si>
    <t>SPAC17C9.06</t>
  </si>
  <si>
    <t>YNL027W</t>
  </si>
  <si>
    <t>CRZ1</t>
  </si>
  <si>
    <t>S000004972</t>
  </si>
  <si>
    <t>YNL028W</t>
  </si>
  <si>
    <t>S000004973</t>
  </si>
  <si>
    <t>YNL029C</t>
  </si>
  <si>
    <t>KTR5</t>
  </si>
  <si>
    <t>S000004974</t>
  </si>
  <si>
    <t>P53966</t>
  </si>
  <si>
    <t>YNL030W</t>
  </si>
  <si>
    <t>HHF2</t>
  </si>
  <si>
    <t>S000004975</t>
  </si>
  <si>
    <t>YNL031C</t>
  </si>
  <si>
    <t>HHT2</t>
  </si>
  <si>
    <t>S000004976</t>
  </si>
  <si>
    <t>YNL032W</t>
  </si>
  <si>
    <t>SIW14</t>
  </si>
  <si>
    <t>S000004977</t>
  </si>
  <si>
    <t>P53965</t>
  </si>
  <si>
    <t>SPBC17A3.03c</t>
  </si>
  <si>
    <t>YNL034W</t>
  </si>
  <si>
    <t>S000004979</t>
  </si>
  <si>
    <t>YNL035C</t>
  </si>
  <si>
    <t>S000004980</t>
  </si>
  <si>
    <t>P53962</t>
  </si>
  <si>
    <t>SPCC63.06</t>
  </si>
  <si>
    <t>YNL036W</t>
  </si>
  <si>
    <t>NCE103</t>
  </si>
  <si>
    <t>S000004981</t>
  </si>
  <si>
    <t>P53615</t>
  </si>
  <si>
    <t>SPBP8B7.05c</t>
  </si>
  <si>
    <t>YNL037C</t>
  </si>
  <si>
    <t>IDH1</t>
  </si>
  <si>
    <t>S000004982</t>
  </si>
  <si>
    <t>P28834</t>
  </si>
  <si>
    <t>SPAC11G7.03</t>
  </si>
  <si>
    <t>YNL040W</t>
  </si>
  <si>
    <t>S000004985</t>
  </si>
  <si>
    <t>YNL041C</t>
  </si>
  <si>
    <t>COG6</t>
  </si>
  <si>
    <t>S000004986</t>
  </si>
  <si>
    <t>P53959</t>
  </si>
  <si>
    <t>SPBC776.10c</t>
  </si>
  <si>
    <t>YNL042W</t>
  </si>
  <si>
    <t>BOP3</t>
  </si>
  <si>
    <t>S000004987</t>
  </si>
  <si>
    <t>YNL043C</t>
  </si>
  <si>
    <t>S000004988</t>
  </si>
  <si>
    <t>YNL044W</t>
  </si>
  <si>
    <t>YIP3</t>
  </si>
  <si>
    <t>S000004989</t>
  </si>
  <si>
    <t>P53633</t>
  </si>
  <si>
    <t>SPCC306.02c</t>
  </si>
  <si>
    <t>YNL045W</t>
  </si>
  <si>
    <t>LAP2</t>
  </si>
  <si>
    <t>S000004990</t>
  </si>
  <si>
    <t>Q10740</t>
  </si>
  <si>
    <t>SPCC1322.05c</t>
  </si>
  <si>
    <t>YNL046W</t>
  </si>
  <si>
    <t>S000004991</t>
  </si>
  <si>
    <t>YNL047C</t>
  </si>
  <si>
    <t>SLM2</t>
  </si>
  <si>
    <t>S000004992</t>
  </si>
  <si>
    <t>P53955</t>
  </si>
  <si>
    <t>YNL049C</t>
  </si>
  <si>
    <t>SFB2</t>
  </si>
  <si>
    <t>S000004994</t>
  </si>
  <si>
    <t>P53953</t>
  </si>
  <si>
    <t>S000004910</t>
  </si>
  <si>
    <t>Q03559</t>
  </si>
  <si>
    <t>P25045</t>
  </si>
  <si>
    <t>SPBC18E5.02c</t>
  </si>
  <si>
    <t>YMR297W</t>
  </si>
  <si>
    <t>PRC1</t>
  </si>
  <si>
    <t>S000004912</t>
  </si>
  <si>
    <t>YMR299C</t>
  </si>
  <si>
    <t>DYN3</t>
  </si>
  <si>
    <t>S000004914</t>
  </si>
  <si>
    <t>YMR300C</t>
  </si>
  <si>
    <t>ADE4</t>
  </si>
  <si>
    <t>S000004915</t>
  </si>
  <si>
    <t>P04046</t>
  </si>
  <si>
    <t>SPAC4D7.08c</t>
  </si>
  <si>
    <t>P40416</t>
  </si>
  <si>
    <t>SPAC15A10.01</t>
  </si>
  <si>
    <t>YMR302C</t>
  </si>
  <si>
    <t>YME2</t>
  </si>
  <si>
    <t>S000004917</t>
  </si>
  <si>
    <t>P32843</t>
  </si>
  <si>
    <t>SPBC83.05</t>
  </si>
  <si>
    <t>YMR303C</t>
  </si>
  <si>
    <t>ADH2</t>
  </si>
  <si>
    <t>S000004918</t>
  </si>
  <si>
    <t>P00331</t>
  </si>
  <si>
    <t>YMR304C-A</t>
  </si>
  <si>
    <t>S000004919</t>
  </si>
  <si>
    <t>YMR304W</t>
  </si>
  <si>
    <t>UBP15</t>
  </si>
  <si>
    <t>S000004920</t>
  </si>
  <si>
    <t>P50101</t>
  </si>
  <si>
    <t>SPBC713.02c|SPCC188.08c</t>
  </si>
  <si>
    <t>YMR305C</t>
  </si>
  <si>
    <t>SCW10</t>
  </si>
  <si>
    <t>S000004921</t>
  </si>
  <si>
    <t>YMR306C-A</t>
  </si>
  <si>
    <t>S000004922</t>
  </si>
  <si>
    <t>YMR306W</t>
  </si>
  <si>
    <t>FKS3</t>
  </si>
  <si>
    <t>S000004923</t>
  </si>
  <si>
    <t>YMR307W</t>
  </si>
  <si>
    <t>GAS1</t>
  </si>
  <si>
    <t>S000004924</t>
  </si>
  <si>
    <t>P22146</t>
  </si>
  <si>
    <t>SPAC19B12.02c</t>
  </si>
  <si>
    <t>P32337</t>
  </si>
  <si>
    <t>SPCC1840.03</t>
  </si>
  <si>
    <t>P32497</t>
  </si>
  <si>
    <t>SPAC4A8.16c</t>
  </si>
  <si>
    <t>YMR310C</t>
  </si>
  <si>
    <t>S000004927</t>
  </si>
  <si>
    <t>Q04867</t>
  </si>
  <si>
    <t>YMR311C</t>
  </si>
  <si>
    <t>GLC8</t>
  </si>
  <si>
    <t>S000004928</t>
  </si>
  <si>
    <t>YMR312W</t>
  </si>
  <si>
    <t>ELP6</t>
  </si>
  <si>
    <t>S000004929</t>
  </si>
  <si>
    <t>YMR313C</t>
  </si>
  <si>
    <t>TGL3</t>
  </si>
  <si>
    <t>S000004930</t>
  </si>
  <si>
    <t>P40308</t>
  </si>
  <si>
    <t>SPCC1450.16c</t>
  </si>
  <si>
    <t>P40302</t>
  </si>
  <si>
    <t>SPAC6G10.04c</t>
  </si>
  <si>
    <t>YMR315W</t>
  </si>
  <si>
    <t>S000004932</t>
  </si>
  <si>
    <t>Q04869</t>
  </si>
  <si>
    <t>SPBC115.03|SPAC26H5.09c</t>
  </si>
  <si>
    <t>YMR316C-A</t>
  </si>
  <si>
    <t>S000004933</t>
  </si>
  <si>
    <t>YMR316C-B</t>
  </si>
  <si>
    <t>S000004934</t>
  </si>
  <si>
    <t>YMR316W</t>
  </si>
  <si>
    <t>DIA1</t>
  </si>
  <si>
    <t>S000004935</t>
  </si>
  <si>
    <t>YMR317W</t>
  </si>
  <si>
    <t>S000004936</t>
  </si>
  <si>
    <t>YMR318C</t>
  </si>
  <si>
    <t>ADH6</t>
  </si>
  <si>
    <t>S000004937</t>
  </si>
  <si>
    <t>YMR319C</t>
  </si>
  <si>
    <t>FET4</t>
  </si>
  <si>
    <t>S000004938</t>
  </si>
  <si>
    <t>P40988</t>
  </si>
  <si>
    <t>SPBP26C9.03c</t>
  </si>
  <si>
    <t>YMR320W</t>
  </si>
  <si>
    <t>S000004939</t>
  </si>
  <si>
    <t>YMR322C</t>
  </si>
  <si>
    <t>SNO4</t>
  </si>
  <si>
    <t>S000004941</t>
  </si>
  <si>
    <t>Q04902</t>
  </si>
  <si>
    <t>YMR326C</t>
  </si>
  <si>
    <t>S000004945</t>
  </si>
  <si>
    <t>YNL001W</t>
  </si>
  <si>
    <t>DOM34</t>
  </si>
  <si>
    <t>S000004946</t>
  </si>
  <si>
    <t>P33309</t>
  </si>
  <si>
    <t>SPCC18B5.06</t>
  </si>
  <si>
    <t>YNL003C</t>
  </si>
  <si>
    <t>PET8</t>
  </si>
  <si>
    <t>S000004948</t>
  </si>
  <si>
    <t>P38921</t>
  </si>
  <si>
    <t>SPAC12B10.09</t>
  </si>
  <si>
    <t>YNL004W</t>
  </si>
  <si>
    <t>HRB1</t>
  </si>
  <si>
    <t>S000004949</t>
  </si>
  <si>
    <t>P38922</t>
  </si>
  <si>
    <t>YNL005C</t>
  </si>
  <si>
    <t>MRP7</t>
  </si>
  <si>
    <t>S000004950</t>
  </si>
  <si>
    <t>P41318</t>
  </si>
  <si>
    <t>SPBC21B10.05c</t>
  </si>
  <si>
    <t>P25294</t>
  </si>
  <si>
    <t>SPCC830.07c</t>
  </si>
  <si>
    <t>YNL008C</t>
  </si>
  <si>
    <t>ASI3</t>
  </si>
  <si>
    <t>S000004953</t>
  </si>
  <si>
    <t>YNL009W</t>
  </si>
  <si>
    <t>IDP3</t>
  </si>
  <si>
    <t>S000004866</t>
  </si>
  <si>
    <t>YMR254C</t>
  </si>
  <si>
    <t>S000004867</t>
  </si>
  <si>
    <t>YMR255W</t>
  </si>
  <si>
    <t>GFD1</t>
  </si>
  <si>
    <t>S000004868</t>
  </si>
  <si>
    <t>YMR256C</t>
  </si>
  <si>
    <t>COX7</t>
  </si>
  <si>
    <t>S000004869</t>
  </si>
  <si>
    <t>YMR257C</t>
  </si>
  <si>
    <t>PET111</t>
  </si>
  <si>
    <t>S000004870</t>
  </si>
  <si>
    <t>YMR258C</t>
  </si>
  <si>
    <t>ROY1</t>
  </si>
  <si>
    <t>S000004871</t>
  </si>
  <si>
    <t>YMR259C</t>
  </si>
  <si>
    <t>TRM732</t>
  </si>
  <si>
    <t>S000004872</t>
  </si>
  <si>
    <t>P38912</t>
  </si>
  <si>
    <t>SPBC25H2.07</t>
  </si>
  <si>
    <t>YMR261C</t>
  </si>
  <si>
    <t>TPS3</t>
  </si>
  <si>
    <t>S000004874</t>
  </si>
  <si>
    <t>P38426</t>
  </si>
  <si>
    <t>YMR262W</t>
  </si>
  <si>
    <t>S000004875</t>
  </si>
  <si>
    <t>P38430</t>
  </si>
  <si>
    <t>SPAC688.13</t>
  </si>
  <si>
    <t>YMR263W</t>
  </si>
  <si>
    <t>SAP30</t>
  </si>
  <si>
    <t>S000004876</t>
  </si>
  <si>
    <t>YMR264W</t>
  </si>
  <si>
    <t>CUE1</t>
  </si>
  <si>
    <t>S000004877</t>
  </si>
  <si>
    <t>YMR265C</t>
  </si>
  <si>
    <t>S000004878</t>
  </si>
  <si>
    <t>YMR266W</t>
  </si>
  <si>
    <t>RSN1</t>
  </si>
  <si>
    <t>S000004879</t>
  </si>
  <si>
    <t>YMR267W</t>
  </si>
  <si>
    <t>PPA2</t>
  </si>
  <si>
    <t>S000004880</t>
  </si>
  <si>
    <t>YMR269W</t>
  </si>
  <si>
    <t>TMA23</t>
  </si>
  <si>
    <t>S000004882</t>
  </si>
  <si>
    <t>Q03525</t>
  </si>
  <si>
    <t>SPAC1952.02</t>
  </si>
  <si>
    <t>YMR271C</t>
  </si>
  <si>
    <t>URA10</t>
  </si>
  <si>
    <t>S000004884</t>
  </si>
  <si>
    <t>P30402</t>
  </si>
  <si>
    <t>YMR272C</t>
  </si>
  <si>
    <t>SCS7</t>
  </si>
  <si>
    <t>S000004885</t>
  </si>
  <si>
    <t>Q03529</t>
  </si>
  <si>
    <t>SPAC19G12.08</t>
  </si>
  <si>
    <t>YMR273C</t>
  </si>
  <si>
    <t>ZDS1</t>
  </si>
  <si>
    <t>S000004886</t>
  </si>
  <si>
    <t>YMR274C</t>
  </si>
  <si>
    <t>RCE1</t>
  </si>
  <si>
    <t>S000004887</t>
  </si>
  <si>
    <t>YMR275C</t>
  </si>
  <si>
    <t>BUL1</t>
  </si>
  <si>
    <t>S000004888</t>
  </si>
  <si>
    <t>YMR276W</t>
  </si>
  <si>
    <t>DSK2</t>
  </si>
  <si>
    <t>S000004889</t>
  </si>
  <si>
    <t>Q03254</t>
  </si>
  <si>
    <t>SPAC19B12.05c</t>
  </si>
  <si>
    <t>YMR278W</t>
  </si>
  <si>
    <t>PGM3</t>
  </si>
  <si>
    <t>S000004891</t>
  </si>
  <si>
    <t>Q03262</t>
  </si>
  <si>
    <t>SPCC1840.05c</t>
  </si>
  <si>
    <t>YMR279C</t>
  </si>
  <si>
    <t>S000004892</t>
  </si>
  <si>
    <t>YMR280C</t>
  </si>
  <si>
    <t>CAT8</t>
  </si>
  <si>
    <t>S000004893</t>
  </si>
  <si>
    <t>P23797</t>
  </si>
  <si>
    <t>SPAPB2B4.01c</t>
  </si>
  <si>
    <t>YMR282C</t>
  </si>
  <si>
    <t>AEP2</t>
  </si>
  <si>
    <t>S000004895</t>
  </si>
  <si>
    <t>YMR283C</t>
  </si>
  <si>
    <t>RIT1</t>
  </si>
  <si>
    <t>S000004896</t>
  </si>
  <si>
    <t>YMR284W</t>
  </si>
  <si>
    <t>YKU70</t>
  </si>
  <si>
    <t>S000004897</t>
  </si>
  <si>
    <t>P32807</t>
  </si>
  <si>
    <t>SPCC126.02c</t>
  </si>
  <si>
    <t>YMR285C</t>
  </si>
  <si>
    <t>NGL2</t>
  </si>
  <si>
    <t>S000004898</t>
  </si>
  <si>
    <t>Q03264</t>
  </si>
  <si>
    <t>YMR286W</t>
  </si>
  <si>
    <t>MRPL33</t>
  </si>
  <si>
    <t>S000004899</t>
  </si>
  <si>
    <t>P20084</t>
  </si>
  <si>
    <t>SPCC1919.08c</t>
  </si>
  <si>
    <t>YMR287C</t>
  </si>
  <si>
    <t>DSS1</t>
  </si>
  <si>
    <t>S000004900</t>
  </si>
  <si>
    <t>P49955</t>
  </si>
  <si>
    <t>SPAC27F1.09c</t>
  </si>
  <si>
    <t>YMR289W</t>
  </si>
  <si>
    <t>ABZ2</t>
  </si>
  <si>
    <t>S000004902</t>
  </si>
  <si>
    <t>Q03266</t>
  </si>
  <si>
    <t>SPBC19G7.02</t>
  </si>
  <si>
    <t>Q03532</t>
  </si>
  <si>
    <t>SPAC1F7.02c</t>
  </si>
  <si>
    <t>YMR291W</t>
  </si>
  <si>
    <t>TDA1</t>
  </si>
  <si>
    <t>S000004905</t>
  </si>
  <si>
    <t>YMR292W</t>
  </si>
  <si>
    <t>GOT1</t>
  </si>
  <si>
    <t>S000004906</t>
  </si>
  <si>
    <t>Q03554</t>
  </si>
  <si>
    <t>SPCC4B3.02c</t>
  </si>
  <si>
    <t>YMR293C</t>
  </si>
  <si>
    <t>HER2</t>
  </si>
  <si>
    <t>S000004907</t>
  </si>
  <si>
    <t>Q03557</t>
  </si>
  <si>
    <t>SPBC646.03</t>
  </si>
  <si>
    <t>YMR294W</t>
  </si>
  <si>
    <t>JNM1</t>
  </si>
  <si>
    <t>S000004908</t>
  </si>
  <si>
    <t>P36224</t>
  </si>
  <si>
    <t>SPCC11E10.03</t>
  </si>
  <si>
    <t>YMR294W-A</t>
  </si>
  <si>
    <t>S000004909</t>
  </si>
  <si>
    <t>YMR295C</t>
  </si>
  <si>
    <t>P38625</t>
  </si>
  <si>
    <t>SPAP7G5.02c</t>
  </si>
  <si>
    <t>Q03660</t>
  </si>
  <si>
    <t>SPCC285.14</t>
  </si>
  <si>
    <t>YMR219W</t>
  </si>
  <si>
    <t>ESC1</t>
  </si>
  <si>
    <t>S000004832</t>
  </si>
  <si>
    <t>P24521</t>
  </si>
  <si>
    <t>SPAC343.01c</t>
  </si>
  <si>
    <t>YMR221C</t>
  </si>
  <si>
    <t>S000004834</t>
  </si>
  <si>
    <t>YMR222C</t>
  </si>
  <si>
    <t>FSH2</t>
  </si>
  <si>
    <t>S000004835</t>
  </si>
  <si>
    <t>Q05015</t>
  </si>
  <si>
    <t>SPAC22A12.06c</t>
  </si>
  <si>
    <t>YMR223W</t>
  </si>
  <si>
    <t>UBP8</t>
  </si>
  <si>
    <t>S000004836</t>
  </si>
  <si>
    <t>P50102</t>
  </si>
  <si>
    <t>SPAC13A11.04c</t>
  </si>
  <si>
    <t>YMR224C</t>
  </si>
  <si>
    <t>MRE11</t>
  </si>
  <si>
    <t>S000004837</t>
  </si>
  <si>
    <t>P32829</t>
  </si>
  <si>
    <t>SPAC13C5.07</t>
  </si>
  <si>
    <t>YMR225C</t>
  </si>
  <si>
    <t>MRPL44</t>
  </si>
  <si>
    <t>S000004838</t>
  </si>
  <si>
    <t>P19956</t>
  </si>
  <si>
    <t>SPBC56F2.14</t>
  </si>
  <si>
    <t>YMR226C</t>
  </si>
  <si>
    <t>S000004839</t>
  </si>
  <si>
    <t>Q05016</t>
  </si>
  <si>
    <t>SPAC521.03</t>
  </si>
  <si>
    <t>Q05021</t>
  </si>
  <si>
    <t>SPAC13F5.02c</t>
  </si>
  <si>
    <t>YMR228W</t>
  </si>
  <si>
    <t>MTF1</t>
  </si>
  <si>
    <t>S000004841</t>
  </si>
  <si>
    <t>P14908</t>
  </si>
  <si>
    <t>SPAC1002.08c</t>
  </si>
  <si>
    <t>Q05022</t>
  </si>
  <si>
    <t>SPCC1183.07</t>
  </si>
  <si>
    <t>YMR230W</t>
  </si>
  <si>
    <t>RPS10B</t>
  </si>
  <si>
    <t>S000004843</t>
  </si>
  <si>
    <t>P46784</t>
  </si>
  <si>
    <t>SPBP22H7.08|SPAC31G5.17c</t>
  </si>
  <si>
    <t>YMR231W</t>
  </si>
  <si>
    <t>PEP5</t>
  </si>
  <si>
    <t>S000004844</t>
  </si>
  <si>
    <t>P12868</t>
  </si>
  <si>
    <t>SPAC823.12</t>
  </si>
  <si>
    <t>YMR232W</t>
  </si>
  <si>
    <t>FUS2</t>
  </si>
  <si>
    <t>S000004845</t>
  </si>
  <si>
    <t>YMR233W</t>
  </si>
  <si>
    <t>TRI1</t>
  </si>
  <si>
    <t>S000004846</t>
  </si>
  <si>
    <t>Q05024</t>
  </si>
  <si>
    <t>SPCC285.17</t>
  </si>
  <si>
    <t>YMR234W</t>
  </si>
  <si>
    <t>RNH1</t>
  </si>
  <si>
    <t>S000004847</t>
  </si>
  <si>
    <t>Q04740</t>
  </si>
  <si>
    <t>SPBC336.06c</t>
  </si>
  <si>
    <t>P11745</t>
  </si>
  <si>
    <t>SPAC22E12.07</t>
  </si>
  <si>
    <t>Q05027</t>
  </si>
  <si>
    <t>SPAC12G12.05c</t>
  </si>
  <si>
    <t>YMR237W</t>
  </si>
  <si>
    <t>BCH1</t>
  </si>
  <si>
    <t>S000004850</t>
  </si>
  <si>
    <t>Q05029</t>
  </si>
  <si>
    <t>SPBC31F10.16</t>
  </si>
  <si>
    <t>YMR238W</t>
  </si>
  <si>
    <t>DFG5</t>
  </si>
  <si>
    <t>S000004851</t>
  </si>
  <si>
    <t>Q05031</t>
  </si>
  <si>
    <t>Q02555</t>
  </si>
  <si>
    <t>SPBC119.11c</t>
  </si>
  <si>
    <t>Q02554</t>
  </si>
  <si>
    <t>SPAC22F8.10c</t>
  </si>
  <si>
    <t>YMR241W</t>
  </si>
  <si>
    <t>YHM2</t>
  </si>
  <si>
    <t>S000004854</t>
  </si>
  <si>
    <t>Q04013</t>
  </si>
  <si>
    <t>SPBC83.13</t>
  </si>
  <si>
    <t>YMR242C</t>
  </si>
  <si>
    <t>RPL20A</t>
  </si>
  <si>
    <t>S000004855</t>
  </si>
  <si>
    <t>P0CX23</t>
  </si>
  <si>
    <t>SPAC3A12.10</t>
  </si>
  <si>
    <t>YMR242W-A</t>
  </si>
  <si>
    <t>S000028694</t>
  </si>
  <si>
    <t>YMR243C</t>
  </si>
  <si>
    <t>ZRC1</t>
  </si>
  <si>
    <t>S000004856</t>
  </si>
  <si>
    <t>P20107</t>
  </si>
  <si>
    <t>SPAC23C11.14</t>
  </si>
  <si>
    <t>YMR244C-A</t>
  </si>
  <si>
    <t>COA6</t>
  </si>
  <si>
    <t>S000004857</t>
  </si>
  <si>
    <t>Q3E846</t>
  </si>
  <si>
    <t>SPBC24C6.13</t>
  </si>
  <si>
    <t>YMR244W</t>
  </si>
  <si>
    <t>S000004858</t>
  </si>
  <si>
    <t>YMR245W</t>
  </si>
  <si>
    <t>S000004859</t>
  </si>
  <si>
    <t>YMR246W</t>
  </si>
  <si>
    <t>FAA4</t>
  </si>
  <si>
    <t>S000004860</t>
  </si>
  <si>
    <t>P47912</t>
  </si>
  <si>
    <t>YMR247C</t>
  </si>
  <si>
    <t>RKR1</t>
  </si>
  <si>
    <t>S000004861</t>
  </si>
  <si>
    <t>Q04781</t>
  </si>
  <si>
    <t>SPBC21D10.09c</t>
  </si>
  <si>
    <t>YMR250W</t>
  </si>
  <si>
    <t>GAD1</t>
  </si>
  <si>
    <t>S000004862</t>
  </si>
  <si>
    <t>YMR251W</t>
  </si>
  <si>
    <t>GTO3</t>
  </si>
  <si>
    <t>S000004863</t>
  </si>
  <si>
    <t>Q04806</t>
  </si>
  <si>
    <t>YMR251W-A</t>
  </si>
  <si>
    <t>HOR7</t>
  </si>
  <si>
    <t>S000004864</t>
  </si>
  <si>
    <t>YMR252C</t>
  </si>
  <si>
    <t>S000004865</t>
  </si>
  <si>
    <t>YMR253C</t>
  </si>
  <si>
    <t>Q03218</t>
  </si>
  <si>
    <t>SPCC1020.03</t>
  </si>
  <si>
    <t>YMR178W</t>
  </si>
  <si>
    <t>S000004790</t>
  </si>
  <si>
    <t>YMR179W</t>
  </si>
  <si>
    <t>SPT21</t>
  </si>
  <si>
    <t>S000004791</t>
  </si>
  <si>
    <t>YMR180C</t>
  </si>
  <si>
    <t>CTL1</t>
  </si>
  <si>
    <t>S000004792</t>
  </si>
  <si>
    <t>YMR181C</t>
  </si>
  <si>
    <t>S000004793</t>
  </si>
  <si>
    <t>YMR182C</t>
  </si>
  <si>
    <t>RGM1</t>
  </si>
  <si>
    <t>S000004794</t>
  </si>
  <si>
    <t>YMR183C</t>
  </si>
  <si>
    <t>SSO2</t>
  </si>
  <si>
    <t>S000004795</t>
  </si>
  <si>
    <t>P39926</t>
  </si>
  <si>
    <t>SPCC825.03c</t>
  </si>
  <si>
    <t>YMR184W</t>
  </si>
  <si>
    <t>ADD37</t>
  </si>
  <si>
    <t>S000004796</t>
  </si>
  <si>
    <t>YMR186W</t>
  </si>
  <si>
    <t>HSC82</t>
  </si>
  <si>
    <t>S000004798</t>
  </si>
  <si>
    <t>P15108</t>
  </si>
  <si>
    <t>SPAC926.04c</t>
  </si>
  <si>
    <t>YMR187C</t>
  </si>
  <si>
    <t>S000004799</t>
  </si>
  <si>
    <t>YMR188C</t>
  </si>
  <si>
    <t>MRPS17</t>
  </si>
  <si>
    <t>S000004800</t>
  </si>
  <si>
    <t>YMR189W</t>
  </si>
  <si>
    <t>GCV2</t>
  </si>
  <si>
    <t>S000004801</t>
  </si>
  <si>
    <t>P49095</t>
  </si>
  <si>
    <t>SPAC13G6.06c</t>
  </si>
  <si>
    <t>YMR190C</t>
  </si>
  <si>
    <t>SGS1</t>
  </si>
  <si>
    <t>S000004802</t>
  </si>
  <si>
    <t>P35187</t>
  </si>
  <si>
    <t>SPAC2G11.12</t>
  </si>
  <si>
    <t>YMR191W</t>
  </si>
  <si>
    <t>SPG5</t>
  </si>
  <si>
    <t>S000004803</t>
  </si>
  <si>
    <t>YMR192W</t>
  </si>
  <si>
    <t>GYL1</t>
  </si>
  <si>
    <t>S000004804</t>
  </si>
  <si>
    <t>Q04322</t>
  </si>
  <si>
    <t>SPAC26F1.09</t>
  </si>
  <si>
    <t>YMR193C-A</t>
  </si>
  <si>
    <t>S000004805</t>
  </si>
  <si>
    <t>YMR193W</t>
  </si>
  <si>
    <t>MRPL24</t>
  </si>
  <si>
    <t>S000004806</t>
  </si>
  <si>
    <t>YMR194C-A</t>
  </si>
  <si>
    <t>S000007250</t>
  </si>
  <si>
    <t>YMR194C-B</t>
  </si>
  <si>
    <t>CMC4</t>
  </si>
  <si>
    <t>S000028514</t>
  </si>
  <si>
    <t>Q3E7A9</t>
  </si>
  <si>
    <t>SPAC4F10.22</t>
  </si>
  <si>
    <t>YMR194W</t>
  </si>
  <si>
    <t>RPL36A</t>
  </si>
  <si>
    <t>S000004807</t>
  </si>
  <si>
    <t>P05745</t>
  </si>
  <si>
    <t>SPBC405.07|SPCC970.05</t>
  </si>
  <si>
    <t>YMR195W</t>
  </si>
  <si>
    <t>ICY1</t>
  </si>
  <si>
    <t>S000004808</t>
  </si>
  <si>
    <t>YMR196W</t>
  </si>
  <si>
    <t>S000004809</t>
  </si>
  <si>
    <t>Q04338</t>
  </si>
  <si>
    <t>SPBC3B9.10</t>
  </si>
  <si>
    <t>YMR198W</t>
  </si>
  <si>
    <t>CIK1</t>
  </si>
  <si>
    <t>S000004811</t>
  </si>
  <si>
    <t>YMR199W</t>
  </si>
  <si>
    <t>CLN1</t>
  </si>
  <si>
    <t>S000004812</t>
  </si>
  <si>
    <t>Q03691</t>
  </si>
  <si>
    <t>SPAC31G5.02</t>
  </si>
  <si>
    <t>YMR201C</t>
  </si>
  <si>
    <t>RAD14</t>
  </si>
  <si>
    <t>S000004814</t>
  </si>
  <si>
    <t>P28519</t>
  </si>
  <si>
    <t>SPBC649.03</t>
  </si>
  <si>
    <t>YMR202W</t>
  </si>
  <si>
    <t>ERG2</t>
  </si>
  <si>
    <t>S000004815</t>
  </si>
  <si>
    <t>P32352</t>
  </si>
  <si>
    <t>SPAC20G8.07c</t>
  </si>
  <si>
    <t>P23644</t>
  </si>
  <si>
    <t>SPBC27B12.13</t>
  </si>
  <si>
    <t>YMR204C</t>
  </si>
  <si>
    <t>INP1</t>
  </si>
  <si>
    <t>S000004817</t>
  </si>
  <si>
    <t>YMR205C</t>
  </si>
  <si>
    <t>PFK2</t>
  </si>
  <si>
    <t>S000004818</t>
  </si>
  <si>
    <t>P16862</t>
  </si>
  <si>
    <t>SPBC16H5.02</t>
  </si>
  <si>
    <t>YMR206W</t>
  </si>
  <si>
    <t>S000004819</t>
  </si>
  <si>
    <t>YMR207C</t>
  </si>
  <si>
    <t>HFA1</t>
  </si>
  <si>
    <t>S000004820</t>
  </si>
  <si>
    <t>P07277</t>
  </si>
  <si>
    <t>SPAC13G6.11c</t>
  </si>
  <si>
    <t>YMR209C</t>
  </si>
  <si>
    <t>S000004822</t>
  </si>
  <si>
    <t>YMR210W</t>
  </si>
  <si>
    <t>S000004823</t>
  </si>
  <si>
    <t>Q03652</t>
  </si>
  <si>
    <t>SPAC30C2.06c</t>
  </si>
  <si>
    <t>YMR214W</t>
  </si>
  <si>
    <t>SCJ1</t>
  </si>
  <si>
    <t>S000004827</t>
  </si>
  <si>
    <t>P25303</t>
  </si>
  <si>
    <t>SPBC1347.05c</t>
  </si>
  <si>
    <t>YMR215W</t>
  </si>
  <si>
    <t>GAS3</t>
  </si>
  <si>
    <t>S000004828</t>
  </si>
  <si>
    <t>YMR216C</t>
  </si>
  <si>
    <t>SKY1</t>
  </si>
  <si>
    <t>S000004829</t>
  </si>
  <si>
    <t>YMR217W</t>
  </si>
  <si>
    <t>GUA1</t>
  </si>
  <si>
    <t>S000004830</t>
  </si>
  <si>
    <t>SPBC25B2.03</t>
  </si>
  <si>
    <t>YMR141C</t>
  </si>
  <si>
    <t>S000004749</t>
  </si>
  <si>
    <t>YMR142C</t>
  </si>
  <si>
    <t>RPL13B</t>
  </si>
  <si>
    <t>S000004750</t>
  </si>
  <si>
    <t>P40212</t>
  </si>
  <si>
    <t>YMR143W</t>
  </si>
  <si>
    <t>RPS16A</t>
  </si>
  <si>
    <t>S000004751</t>
  </si>
  <si>
    <t>P0CX51</t>
  </si>
  <si>
    <t>YMR144W</t>
  </si>
  <si>
    <t>S000004752</t>
  </si>
  <si>
    <t>YMR145C</t>
  </si>
  <si>
    <t>NDE1</t>
  </si>
  <si>
    <t>S000004753</t>
  </si>
  <si>
    <t>P40215</t>
  </si>
  <si>
    <t>P40217</t>
  </si>
  <si>
    <t>SPAC4D7.05</t>
  </si>
  <si>
    <t>YMR147W</t>
  </si>
  <si>
    <t>S000004755</t>
  </si>
  <si>
    <t>YMR148W</t>
  </si>
  <si>
    <t>OSW5</t>
  </si>
  <si>
    <t>S000004756</t>
  </si>
  <si>
    <t>YMR150C</t>
  </si>
  <si>
    <t>IMP1</t>
  </si>
  <si>
    <t>S000004758</t>
  </si>
  <si>
    <t>YMR151W</t>
  </si>
  <si>
    <t>YIM2</t>
  </si>
  <si>
    <t>S000004759</t>
  </si>
  <si>
    <t>YMR152W</t>
  </si>
  <si>
    <t>YIM1</t>
  </si>
  <si>
    <t>S000004760</t>
  </si>
  <si>
    <t>P28625</t>
  </si>
  <si>
    <t>SPBC16A3.02c</t>
  </si>
  <si>
    <t>YMR153C-A</t>
  </si>
  <si>
    <t>S000004761</t>
  </si>
  <si>
    <t>YMR153W</t>
  </si>
  <si>
    <t>NUP53</t>
  </si>
  <si>
    <t>S000004762</t>
  </si>
  <si>
    <t>YMR154C</t>
  </si>
  <si>
    <t>RIM13</t>
  </si>
  <si>
    <t>S000004763</t>
  </si>
  <si>
    <t>YMR155W</t>
  </si>
  <si>
    <t>S000004764</t>
  </si>
  <si>
    <t>YMR156C</t>
  </si>
  <si>
    <t>TPP1</t>
  </si>
  <si>
    <t>S000004765</t>
  </si>
  <si>
    <t>YMR157C</t>
  </si>
  <si>
    <t>AIM36</t>
  </si>
  <si>
    <t>S000004766</t>
  </si>
  <si>
    <t>YMR158C-A</t>
  </si>
  <si>
    <t>S000007249</t>
  </si>
  <si>
    <t>YMR158W</t>
  </si>
  <si>
    <t>MRPS8</t>
  </si>
  <si>
    <t>S000004767</t>
  </si>
  <si>
    <t>Q03799</t>
  </si>
  <si>
    <t>SPCC736.10c</t>
  </si>
  <si>
    <t>YMR158W-B</t>
  </si>
  <si>
    <t>S000004768</t>
  </si>
  <si>
    <t>YMR159C</t>
  </si>
  <si>
    <t>ATG16</t>
  </si>
  <si>
    <t>S000004769</t>
  </si>
  <si>
    <t>YMR160W</t>
  </si>
  <si>
    <t>S000004770</t>
  </si>
  <si>
    <t>YMR161W</t>
  </si>
  <si>
    <t>HLJ1</t>
  </si>
  <si>
    <t>S000004771</t>
  </si>
  <si>
    <t>P48353</t>
  </si>
  <si>
    <t>SPCC63.13</t>
  </si>
  <si>
    <t>YMR162C</t>
  </si>
  <si>
    <t>DNF3</t>
  </si>
  <si>
    <t>S000004772</t>
  </si>
  <si>
    <t>Q12674</t>
  </si>
  <si>
    <t>SPAC821.13c</t>
  </si>
  <si>
    <t>YMR163C</t>
  </si>
  <si>
    <t>INP2</t>
  </si>
  <si>
    <t>S000004773</t>
  </si>
  <si>
    <t>YMR164C</t>
  </si>
  <si>
    <t>MSS11</t>
  </si>
  <si>
    <t>S000004774</t>
  </si>
  <si>
    <t>YMR165C</t>
  </si>
  <si>
    <t>PAH1</t>
  </si>
  <si>
    <t>S000004775</t>
  </si>
  <si>
    <t>P32567</t>
  </si>
  <si>
    <t>SPAC1952.13</t>
  </si>
  <si>
    <t>YMR166C</t>
  </si>
  <si>
    <t>S000004776</t>
  </si>
  <si>
    <t>Q03829</t>
  </si>
  <si>
    <t>SPCC1442.03</t>
  </si>
  <si>
    <t>YMR167W</t>
  </si>
  <si>
    <t>MLH1</t>
  </si>
  <si>
    <t>S000004777</t>
  </si>
  <si>
    <t>P38920</t>
  </si>
  <si>
    <t>SPBC1703.04</t>
  </si>
  <si>
    <t>YMR169C</t>
  </si>
  <si>
    <t>ALD3</t>
  </si>
  <si>
    <t>S000004779</t>
  </si>
  <si>
    <t>P54114</t>
  </si>
  <si>
    <t>SPAC922.07c</t>
  </si>
  <si>
    <t>YMR170C</t>
  </si>
  <si>
    <t>ALD2</t>
  </si>
  <si>
    <t>S000004780</t>
  </si>
  <si>
    <t>P47771</t>
  </si>
  <si>
    <t>YMR171C</t>
  </si>
  <si>
    <t>EAR1</t>
  </si>
  <si>
    <t>S000004781</t>
  </si>
  <si>
    <t>Q03212</t>
  </si>
  <si>
    <t>SPCC285.10c</t>
  </si>
  <si>
    <t>YMR172C-A</t>
  </si>
  <si>
    <t>S000004782</t>
  </si>
  <si>
    <t>YMR172W</t>
  </si>
  <si>
    <t>HOT1</t>
  </si>
  <si>
    <t>S000004783</t>
  </si>
  <si>
    <t>YMR173W</t>
  </si>
  <si>
    <t>DDR48</t>
  </si>
  <si>
    <t>S000004784</t>
  </si>
  <si>
    <t>YMR173W-A</t>
  </si>
  <si>
    <t>S000004785</t>
  </si>
  <si>
    <t>YMR174C</t>
  </si>
  <si>
    <t>PAI3</t>
  </si>
  <si>
    <t>S000004786</t>
  </si>
  <si>
    <t>YMR175W</t>
  </si>
  <si>
    <t>SIP18</t>
  </si>
  <si>
    <t>S000004787</t>
  </si>
  <si>
    <t>YMR176W</t>
  </si>
  <si>
    <t>ECM5</t>
  </si>
  <si>
    <t>S000004788</t>
  </si>
  <si>
    <t>Q03214</t>
  </si>
  <si>
    <t>SPBP19A11.06|SPAC343.11c</t>
  </si>
  <si>
    <t>YMR177W</t>
  </si>
  <si>
    <t>MMT1</t>
  </si>
  <si>
    <t>S000004789</t>
  </si>
  <si>
    <t>S000004705</t>
  </si>
  <si>
    <t>YMR100W</t>
  </si>
  <si>
    <t>MUB1</t>
  </si>
  <si>
    <t>S000004706</t>
  </si>
  <si>
    <t>Q03162</t>
  </si>
  <si>
    <t>SPBC31F10.10c</t>
  </si>
  <si>
    <t>YMR101C</t>
  </si>
  <si>
    <t>SRT1</t>
  </si>
  <si>
    <t>S000004707</t>
  </si>
  <si>
    <t>YMR102C</t>
  </si>
  <si>
    <t>S000004708</t>
  </si>
  <si>
    <t>Q03177</t>
  </si>
  <si>
    <t>YMR103C</t>
  </si>
  <si>
    <t>S000004709</t>
  </si>
  <si>
    <t>YMR104C</t>
  </si>
  <si>
    <t>YPK2</t>
  </si>
  <si>
    <t>S000004710</t>
  </si>
  <si>
    <t>P18961</t>
  </si>
  <si>
    <t>YMR105C</t>
  </si>
  <si>
    <t>PGM2</t>
  </si>
  <si>
    <t>S000004711</t>
  </si>
  <si>
    <t>P37012</t>
  </si>
  <si>
    <t>YMR106C</t>
  </si>
  <si>
    <t>YKU80</t>
  </si>
  <si>
    <t>S000004712</t>
  </si>
  <si>
    <t>Q04437</t>
  </si>
  <si>
    <t>SPBC543.03c</t>
  </si>
  <si>
    <t>YMR107W</t>
  </si>
  <si>
    <t>SPG4</t>
  </si>
  <si>
    <t>S000004713</t>
  </si>
  <si>
    <t>YMR108W</t>
  </si>
  <si>
    <t>ILV2</t>
  </si>
  <si>
    <t>S000004714</t>
  </si>
  <si>
    <t>P07342</t>
  </si>
  <si>
    <t>SPBP35G2.07</t>
  </si>
  <si>
    <t>YMR109W</t>
  </si>
  <si>
    <t>MYO5</t>
  </si>
  <si>
    <t>S000004715</t>
  </si>
  <si>
    <t>Q04439</t>
  </si>
  <si>
    <t>YMR110C</t>
  </si>
  <si>
    <t>HFD1</t>
  </si>
  <si>
    <t>S000004716</t>
  </si>
  <si>
    <t>YMR111C</t>
  </si>
  <si>
    <t>S000004717</t>
  </si>
  <si>
    <t>Q12676</t>
  </si>
  <si>
    <t>YMR114C</t>
  </si>
  <si>
    <t>S000004720</t>
  </si>
  <si>
    <t>YMR115W</t>
  </si>
  <si>
    <t>MGR3</t>
  </si>
  <si>
    <t>S000004721</t>
  </si>
  <si>
    <t>YMR116C</t>
  </si>
  <si>
    <t>ASC1</t>
  </si>
  <si>
    <t>S000004722</t>
  </si>
  <si>
    <t>P38011</t>
  </si>
  <si>
    <t>SPAC6B12.15</t>
  </si>
  <si>
    <t>Q04477</t>
  </si>
  <si>
    <t>SPBC336.08</t>
  </si>
  <si>
    <t>YMR118C</t>
  </si>
  <si>
    <t>SHH3</t>
  </si>
  <si>
    <t>S000004724</t>
  </si>
  <si>
    <t>Q04487</t>
  </si>
  <si>
    <t>YMR119W</t>
  </si>
  <si>
    <t>ASI1</t>
  </si>
  <si>
    <t>S000004725</t>
  </si>
  <si>
    <t>YMR119W-A</t>
  </si>
  <si>
    <t>S000004726</t>
  </si>
  <si>
    <t>YMR120C</t>
  </si>
  <si>
    <t>ADE17</t>
  </si>
  <si>
    <t>S000004727</t>
  </si>
  <si>
    <t>P38009</t>
  </si>
  <si>
    <t>YMR121C</t>
  </si>
  <si>
    <t>RPL15B</t>
  </si>
  <si>
    <t>S000004728</t>
  </si>
  <si>
    <t>P54780</t>
  </si>
  <si>
    <t>YMR122C</t>
  </si>
  <si>
    <t>S000004729</t>
  </si>
  <si>
    <t>YMR123W</t>
  </si>
  <si>
    <t>PKR1</t>
  </si>
  <si>
    <t>S000004730</t>
  </si>
  <si>
    <t>Q03880</t>
  </si>
  <si>
    <t>SPBP23A10.02</t>
  </si>
  <si>
    <t>YMR124W</t>
  </si>
  <si>
    <t>S000004731</t>
  </si>
  <si>
    <t>YMR125W</t>
  </si>
  <si>
    <t>STO1</t>
  </si>
  <si>
    <t>S000004732</t>
  </si>
  <si>
    <t>YMR126C</t>
  </si>
  <si>
    <t>DLT1</t>
  </si>
  <si>
    <t>S000004733</t>
  </si>
  <si>
    <t>YMR127C</t>
  </si>
  <si>
    <t>SAS2</t>
  </si>
  <si>
    <t>S000004734</t>
  </si>
  <si>
    <t>YMR129W</t>
  </si>
  <si>
    <t>POM152</t>
  </si>
  <si>
    <t>S000004736</t>
  </si>
  <si>
    <t>P39685</t>
  </si>
  <si>
    <t>SPBC29A10.07</t>
  </si>
  <si>
    <t>YMR130W</t>
  </si>
  <si>
    <t>S000004737</t>
  </si>
  <si>
    <t>Q04223</t>
  </si>
  <si>
    <t>SPAC7D4.05</t>
  </si>
  <si>
    <t>Q04225</t>
  </si>
  <si>
    <t>SPBC1711.07</t>
  </si>
  <si>
    <t>YMR132C</t>
  </si>
  <si>
    <t>JLP2</t>
  </si>
  <si>
    <t>S000004739</t>
  </si>
  <si>
    <t>YMR133W</t>
  </si>
  <si>
    <t>REC114</t>
  </si>
  <si>
    <t>S000004740</t>
  </si>
  <si>
    <t>YMR135C</t>
  </si>
  <si>
    <t>GID8</t>
  </si>
  <si>
    <t>S000004742</t>
  </si>
  <si>
    <t>YMR135W-A</t>
  </si>
  <si>
    <t>S000004743</t>
  </si>
  <si>
    <t>YMR136W</t>
  </si>
  <si>
    <t>GAT2</t>
  </si>
  <si>
    <t>S000004744</t>
  </si>
  <si>
    <t>YMR137C</t>
  </si>
  <si>
    <t>PSO2</t>
  </si>
  <si>
    <t>S000004745</t>
  </si>
  <si>
    <t>P30620</t>
  </si>
  <si>
    <t>SPAC22A12.01c</t>
  </si>
  <si>
    <t>YMR138W</t>
  </si>
  <si>
    <t>CIN4</t>
  </si>
  <si>
    <t>S000004746</t>
  </si>
  <si>
    <t>YMR139W</t>
  </si>
  <si>
    <t>RIM11</t>
  </si>
  <si>
    <t>S000004747</t>
  </si>
  <si>
    <t>P38615</t>
  </si>
  <si>
    <t>YMR140W</t>
  </si>
  <si>
    <t>SIP5</t>
  </si>
  <si>
    <t>S000004748</t>
  </si>
  <si>
    <t>P40210</t>
  </si>
  <si>
    <t>S000004662</t>
  </si>
  <si>
    <t>P38993</t>
  </si>
  <si>
    <t>YMR060C</t>
  </si>
  <si>
    <t>SAM37</t>
  </si>
  <si>
    <t>S000004664</t>
  </si>
  <si>
    <t>YMR062C</t>
  </si>
  <si>
    <t>ARG7</t>
  </si>
  <si>
    <t>S000004666</t>
  </si>
  <si>
    <t>Q04728</t>
  </si>
  <si>
    <t>SPBC1271.14</t>
  </si>
  <si>
    <t>YMR063W</t>
  </si>
  <si>
    <t>RIM9</t>
  </si>
  <si>
    <t>S000004667</t>
  </si>
  <si>
    <t>YMR064W</t>
  </si>
  <si>
    <t>AEP1</t>
  </si>
  <si>
    <t>S000004668</t>
  </si>
  <si>
    <t>YMR065W</t>
  </si>
  <si>
    <t>KAR5</t>
  </si>
  <si>
    <t>S000004669</t>
  </si>
  <si>
    <t>Q04746</t>
  </si>
  <si>
    <t>SPAC13C5.03</t>
  </si>
  <si>
    <t>YMR066W</t>
  </si>
  <si>
    <t>SOV1</t>
  </si>
  <si>
    <t>S000004670</t>
  </si>
  <si>
    <t>YMR067C</t>
  </si>
  <si>
    <t>UBX4</t>
  </si>
  <si>
    <t>S000004671</t>
  </si>
  <si>
    <t>YMR068W</t>
  </si>
  <si>
    <t>AVO2</t>
  </si>
  <si>
    <t>S000004672</t>
  </si>
  <si>
    <t>YMR069W</t>
  </si>
  <si>
    <t>NAT4</t>
  </si>
  <si>
    <t>S000004673</t>
  </si>
  <si>
    <t>Q04751</t>
  </si>
  <si>
    <t>SPCC825.04c</t>
  </si>
  <si>
    <t>YMR070W</t>
  </si>
  <si>
    <t>MOT3</t>
  </si>
  <si>
    <t>S000004674</t>
  </si>
  <si>
    <t>YMR071C</t>
  </si>
  <si>
    <t>TVP18</t>
  </si>
  <si>
    <t>S000004675</t>
  </si>
  <si>
    <t>Q04767</t>
  </si>
  <si>
    <t>SPBC32F12.12c</t>
  </si>
  <si>
    <t>YMR072W</t>
  </si>
  <si>
    <t>ABF2</t>
  </si>
  <si>
    <t>S000004676</t>
  </si>
  <si>
    <t>YMR073C</t>
  </si>
  <si>
    <t>IRC21</t>
  </si>
  <si>
    <t>S000004677</t>
  </si>
  <si>
    <t>Q04772</t>
  </si>
  <si>
    <t>SPCC330.03c|SPAC1F12.10c</t>
  </si>
  <si>
    <t>YMR074C</t>
  </si>
  <si>
    <t>S000004678</t>
  </si>
  <si>
    <t>Q04773</t>
  </si>
  <si>
    <t>SPAC23C4.09c</t>
  </si>
  <si>
    <t>YMR075C-A</t>
  </si>
  <si>
    <t>S000004679</t>
  </si>
  <si>
    <t>YMR075W</t>
  </si>
  <si>
    <t>RCO1</t>
  </si>
  <si>
    <t>S000004680</t>
  </si>
  <si>
    <t>Q04779</t>
  </si>
  <si>
    <t>SPAC2F7.07c</t>
  </si>
  <si>
    <t>Q04264</t>
  </si>
  <si>
    <t>SPAC110.02</t>
  </si>
  <si>
    <t>YMR077C</t>
  </si>
  <si>
    <t>VPS20</t>
  </si>
  <si>
    <t>S000004682</t>
  </si>
  <si>
    <t>Q04272</t>
  </si>
  <si>
    <t>SPBC215.14c</t>
  </si>
  <si>
    <t>YMR078C</t>
  </si>
  <si>
    <t>CTF18</t>
  </si>
  <si>
    <t>S000004683</t>
  </si>
  <si>
    <t>P49956</t>
  </si>
  <si>
    <t>SPBC902.02c</t>
  </si>
  <si>
    <t>P24280</t>
  </si>
  <si>
    <t>YMR080C</t>
  </si>
  <si>
    <t>NAM7</t>
  </si>
  <si>
    <t>S000004685</t>
  </si>
  <si>
    <t>P30771</t>
  </si>
  <si>
    <t>SPAC16C9.06c</t>
  </si>
  <si>
    <t>YMR081C</t>
  </si>
  <si>
    <t>ISF1</t>
  </si>
  <si>
    <t>S000004686</t>
  </si>
  <si>
    <t>YMR082C</t>
  </si>
  <si>
    <t>S000004687</t>
  </si>
  <si>
    <t>YMR083W</t>
  </si>
  <si>
    <t>ADH3</t>
  </si>
  <si>
    <t>S000004688</t>
  </si>
  <si>
    <t>P07246</t>
  </si>
  <si>
    <t>YMR084W</t>
  </si>
  <si>
    <t>S000004689</t>
  </si>
  <si>
    <t>YMR085W</t>
  </si>
  <si>
    <t>S000004690</t>
  </si>
  <si>
    <t>YMR086C-A</t>
  </si>
  <si>
    <t>S000004691</t>
  </si>
  <si>
    <t>YMR086W</t>
  </si>
  <si>
    <t>SEG1</t>
  </si>
  <si>
    <t>S000004692</t>
  </si>
  <si>
    <t>YMR087W</t>
  </si>
  <si>
    <t>S000004693</t>
  </si>
  <si>
    <t>YMR088C</t>
  </si>
  <si>
    <t>VBA1</t>
  </si>
  <si>
    <t>S000004694</t>
  </si>
  <si>
    <t>YMR089C</t>
  </si>
  <si>
    <t>YTA12</t>
  </si>
  <si>
    <t>S000004695</t>
  </si>
  <si>
    <t>P40341</t>
  </si>
  <si>
    <t>SPBC543.09</t>
  </si>
  <si>
    <t>YMR090W</t>
  </si>
  <si>
    <t>S000004696</t>
  </si>
  <si>
    <t>Q04304</t>
  </si>
  <si>
    <t>SPBC216.03</t>
  </si>
  <si>
    <t>P32832</t>
  </si>
  <si>
    <t>SPCC1281.05</t>
  </si>
  <si>
    <t>YMR092C</t>
  </si>
  <si>
    <t>AIP1</t>
  </si>
  <si>
    <t>S000004698</t>
  </si>
  <si>
    <t>P46680</t>
  </si>
  <si>
    <t>SPAC9G1.05</t>
  </si>
  <si>
    <t>Q04305</t>
  </si>
  <si>
    <t>SPBC428.19c</t>
  </si>
  <si>
    <t>YMR095C</t>
  </si>
  <si>
    <t>SNO1</t>
  </si>
  <si>
    <t>S000004701</t>
  </si>
  <si>
    <t>Q03144</t>
  </si>
  <si>
    <t>YMR096W</t>
  </si>
  <si>
    <t>SNZ1</t>
  </si>
  <si>
    <t>S000004702</t>
  </si>
  <si>
    <t>Q03148</t>
  </si>
  <si>
    <t>YMR097C</t>
  </si>
  <si>
    <t>MTG1</t>
  </si>
  <si>
    <t>S000004703</t>
  </si>
  <si>
    <t>Q03151</t>
  </si>
  <si>
    <t>SPBC25B2.04c</t>
  </si>
  <si>
    <t>YMR098C</t>
  </si>
  <si>
    <t>ATP25</t>
  </si>
  <si>
    <t>S000004704</t>
  </si>
  <si>
    <t>YMR099C</t>
  </si>
  <si>
    <t>YMR015C</t>
  </si>
  <si>
    <t>ERG5</t>
  </si>
  <si>
    <t>S000004617</t>
  </si>
  <si>
    <t>P54781</t>
  </si>
  <si>
    <t>SPAC19A8.04</t>
  </si>
  <si>
    <t>YMR016C</t>
  </si>
  <si>
    <t>SOK2</t>
  </si>
  <si>
    <t>S000004618</t>
  </si>
  <si>
    <t>YMR017W</t>
  </si>
  <si>
    <t>SPO20</t>
  </si>
  <si>
    <t>S000004619</t>
  </si>
  <si>
    <t>YMR018W</t>
  </si>
  <si>
    <t>S000004620</t>
  </si>
  <si>
    <t>YMR019W</t>
  </si>
  <si>
    <t>STB4</t>
  </si>
  <si>
    <t>S000004621</t>
  </si>
  <si>
    <t>YMR020W</t>
  </si>
  <si>
    <t>FMS1</t>
  </si>
  <si>
    <t>S000004622</t>
  </si>
  <si>
    <t>YMR021C</t>
  </si>
  <si>
    <t>MAC1</t>
  </si>
  <si>
    <t>S000004623</t>
  </si>
  <si>
    <t>YMR022W</t>
  </si>
  <si>
    <t>UBC7</t>
  </si>
  <si>
    <t>S000004624</t>
  </si>
  <si>
    <t>Q02159</t>
  </si>
  <si>
    <t>SPBP16F5.04</t>
  </si>
  <si>
    <t>YMR023C</t>
  </si>
  <si>
    <t>MSS1</t>
  </si>
  <si>
    <t>S000004625</t>
  </si>
  <si>
    <t>P32559</t>
  </si>
  <si>
    <t>SPAC222.05c</t>
  </si>
  <si>
    <t>YMR024W</t>
  </si>
  <si>
    <t>MRPL3</t>
  </si>
  <si>
    <t>S000004626</t>
  </si>
  <si>
    <t>P36516</t>
  </si>
  <si>
    <t>SPBC3B9.14c</t>
  </si>
  <si>
    <t>YMR025W</t>
  </si>
  <si>
    <t>CSI1</t>
  </si>
  <si>
    <t>S000004627</t>
  </si>
  <si>
    <t>YMR026C</t>
  </si>
  <si>
    <t>PEX12</t>
  </si>
  <si>
    <t>S000004628</t>
  </si>
  <si>
    <t>Q04370</t>
  </si>
  <si>
    <t>SPAPB17E12.03</t>
  </si>
  <si>
    <t>YMR027W</t>
  </si>
  <si>
    <t>S000004629</t>
  </si>
  <si>
    <t>Q04371</t>
  </si>
  <si>
    <t>SPAC806.04c|SPCC1393.13</t>
  </si>
  <si>
    <t>Q04372</t>
  </si>
  <si>
    <t>SPCC63.05</t>
  </si>
  <si>
    <t>YMR029C</t>
  </si>
  <si>
    <t>FAR8</t>
  </si>
  <si>
    <t>S000004631</t>
  </si>
  <si>
    <t>YMR030W</t>
  </si>
  <si>
    <t>RSF1</t>
  </si>
  <si>
    <t>S000004632</t>
  </si>
  <si>
    <t>YMR031C</t>
  </si>
  <si>
    <t>EIS1</t>
  </si>
  <si>
    <t>S000004633</t>
  </si>
  <si>
    <t>YMR031W-A</t>
  </si>
  <si>
    <t>S000004634</t>
  </si>
  <si>
    <t>YMR032W</t>
  </si>
  <si>
    <t>HOF1</t>
  </si>
  <si>
    <t>S000004635</t>
  </si>
  <si>
    <t>Q05080</t>
  </si>
  <si>
    <t>SPBC11C11.02|SPAC20G8.05c</t>
  </si>
  <si>
    <t>Q05123</t>
  </si>
  <si>
    <t>SPAC1071.06</t>
  </si>
  <si>
    <t>YMR034C</t>
  </si>
  <si>
    <t>S000004637</t>
  </si>
  <si>
    <t>YMR035W</t>
  </si>
  <si>
    <t>IMP2</t>
  </si>
  <si>
    <t>S000004638</t>
  </si>
  <si>
    <t>P46972</t>
  </si>
  <si>
    <t>SPBC336.13c</t>
  </si>
  <si>
    <t>YMR036C</t>
  </si>
  <si>
    <t>MIH1</t>
  </si>
  <si>
    <t>S000004639</t>
  </si>
  <si>
    <t>YMR037C</t>
  </si>
  <si>
    <t>MSN2</t>
  </si>
  <si>
    <t>S000004640</t>
  </si>
  <si>
    <t>YMR038C</t>
  </si>
  <si>
    <t>CCS1</t>
  </si>
  <si>
    <t>S000004641</t>
  </si>
  <si>
    <t>P40202</t>
  </si>
  <si>
    <t>SPAC22E12.04</t>
  </si>
  <si>
    <t>YMR039C</t>
  </si>
  <si>
    <t>SUB1</t>
  </si>
  <si>
    <t>S000004642</t>
  </si>
  <si>
    <t>YMR040W</t>
  </si>
  <si>
    <t>YET2</t>
  </si>
  <si>
    <t>S000004643</t>
  </si>
  <si>
    <t>YMR041C</t>
  </si>
  <si>
    <t>ARA2</t>
  </si>
  <si>
    <t>S000004644</t>
  </si>
  <si>
    <t>YMR042W</t>
  </si>
  <si>
    <t>ARG80</t>
  </si>
  <si>
    <t>S000004645</t>
  </si>
  <si>
    <t>YMR044W</t>
  </si>
  <si>
    <t>IOC4</t>
  </si>
  <si>
    <t>S000004647</t>
  </si>
  <si>
    <t>Q02630</t>
  </si>
  <si>
    <t>YMR048W</t>
  </si>
  <si>
    <t>CSM3</t>
  </si>
  <si>
    <t>S000004651</t>
  </si>
  <si>
    <t>Q04660</t>
  </si>
  <si>
    <t>SPBC4F6.13c</t>
  </si>
  <si>
    <t>YMR052C-A</t>
  </si>
  <si>
    <t>S000004655</t>
  </si>
  <si>
    <t>YMR052W</t>
  </si>
  <si>
    <t>FAR3</t>
  </si>
  <si>
    <t>S000004656</t>
  </si>
  <si>
    <t>YMR053C</t>
  </si>
  <si>
    <t>STB2</t>
  </si>
  <si>
    <t>S000004657</t>
  </si>
  <si>
    <t>YMR054W</t>
  </si>
  <si>
    <t>STV1</t>
  </si>
  <si>
    <t>S000004658</t>
  </si>
  <si>
    <t>P37296</t>
  </si>
  <si>
    <t>SPAC16E8.07c</t>
  </si>
  <si>
    <t>YMR055C</t>
  </si>
  <si>
    <t>BUB2</t>
  </si>
  <si>
    <t>S000004659</t>
  </si>
  <si>
    <t>P26448</t>
  </si>
  <si>
    <t>SPAC6F6.08c</t>
  </si>
  <si>
    <t>YMR056C</t>
  </si>
  <si>
    <t>AAC1</t>
  </si>
  <si>
    <t>S000004660</t>
  </si>
  <si>
    <t>P04710</t>
  </si>
  <si>
    <t>YMR057C</t>
  </si>
  <si>
    <t>S000004661</t>
  </si>
  <si>
    <t>YMR058W</t>
  </si>
  <si>
    <t>FET3</t>
  </si>
  <si>
    <t>YML108W</t>
  </si>
  <si>
    <t>S000004576</t>
  </si>
  <si>
    <t>YML109W</t>
  </si>
  <si>
    <t>ZDS2</t>
  </si>
  <si>
    <t>S000004577</t>
  </si>
  <si>
    <t>YML110C</t>
  </si>
  <si>
    <t>COQ5</t>
  </si>
  <si>
    <t>S000004578</t>
  </si>
  <si>
    <t>P49017</t>
  </si>
  <si>
    <t>SPCC4G3.04c</t>
  </si>
  <si>
    <t>YML111W</t>
  </si>
  <si>
    <t>BUL2</t>
  </si>
  <si>
    <t>S000004579</t>
  </si>
  <si>
    <t>YML112W</t>
  </si>
  <si>
    <t>CTK3</t>
  </si>
  <si>
    <t>S000004580</t>
  </si>
  <si>
    <t>YML113W</t>
  </si>
  <si>
    <t>DAT1</t>
  </si>
  <si>
    <t>S000004581</t>
  </si>
  <si>
    <t>YML115C</t>
  </si>
  <si>
    <t>VAN1</t>
  </si>
  <si>
    <t>S000004583</t>
  </si>
  <si>
    <t>YML116W</t>
  </si>
  <si>
    <t>ATR1</t>
  </si>
  <si>
    <t>S000004584</t>
  </si>
  <si>
    <t>YML116W-A</t>
  </si>
  <si>
    <t>S000004586</t>
  </si>
  <si>
    <t>YML117W</t>
  </si>
  <si>
    <t>NAB6</t>
  </si>
  <si>
    <t>S000004585</t>
  </si>
  <si>
    <t>YML118W</t>
  </si>
  <si>
    <t>NGL3</t>
  </si>
  <si>
    <t>S000004587</t>
  </si>
  <si>
    <t>Q03210</t>
  </si>
  <si>
    <t>SPBC9B6.11c</t>
  </si>
  <si>
    <t>YML119W</t>
  </si>
  <si>
    <t>S000004588</t>
  </si>
  <si>
    <t>YML120C</t>
  </si>
  <si>
    <t>NDI1</t>
  </si>
  <si>
    <t>S000004589</t>
  </si>
  <si>
    <t>YML121W</t>
  </si>
  <si>
    <t>GTR1</t>
  </si>
  <si>
    <t>S000004590</t>
  </si>
  <si>
    <t>Q00582</t>
  </si>
  <si>
    <t>SPBC337.13c</t>
  </si>
  <si>
    <t>YML122C</t>
  </si>
  <si>
    <t>S000004591</t>
  </si>
  <si>
    <t>YML123C</t>
  </si>
  <si>
    <t>PHO84</t>
  </si>
  <si>
    <t>S000004592</t>
  </si>
  <si>
    <t>P25297</t>
  </si>
  <si>
    <t>SPBC8E4.01c|SPBC1683.01|SPAC23D3.12|SPCC2H8.02</t>
  </si>
  <si>
    <t>YML124C</t>
  </si>
  <si>
    <t>TUB3</t>
  </si>
  <si>
    <t>S000004593</t>
  </si>
  <si>
    <t>P09734</t>
  </si>
  <si>
    <t>YML128C</t>
  </si>
  <si>
    <t>MSC1</t>
  </si>
  <si>
    <t>S000004597</t>
  </si>
  <si>
    <t>Q03104</t>
  </si>
  <si>
    <t>SPBC365.12c</t>
  </si>
  <si>
    <t>YML129C</t>
  </si>
  <si>
    <t>COX14</t>
  </si>
  <si>
    <t>S000004598</t>
  </si>
  <si>
    <t>Q03103</t>
  </si>
  <si>
    <t>SPCC1450.14c</t>
  </si>
  <si>
    <t>YML131W</t>
  </si>
  <si>
    <t>S000004600</t>
  </si>
  <si>
    <t>Q03102</t>
  </si>
  <si>
    <t>SPAPB24D3.08c</t>
  </si>
  <si>
    <t>P32562</t>
  </si>
  <si>
    <t>SPAC23C11.16</t>
  </si>
  <si>
    <t>YMR002W</t>
  </si>
  <si>
    <t>MIC17</t>
  </si>
  <si>
    <t>S000004604</t>
  </si>
  <si>
    <t>Q03667</t>
  </si>
  <si>
    <t>SPAC6C3.02c</t>
  </si>
  <si>
    <t>YMR003W</t>
  </si>
  <si>
    <t>AIM34</t>
  </si>
  <si>
    <t>S000004605</t>
  </si>
  <si>
    <t>YMR004W</t>
  </si>
  <si>
    <t>MVP1</t>
  </si>
  <si>
    <t>S000004606</t>
  </si>
  <si>
    <t>P40959</t>
  </si>
  <si>
    <t>SPAC3A11.06</t>
  </si>
  <si>
    <t>P50105</t>
  </si>
  <si>
    <t>SPAC23G3.09</t>
  </si>
  <si>
    <t>YMR006C</t>
  </si>
  <si>
    <t>PLB2</t>
  </si>
  <si>
    <t>S000004608</t>
  </si>
  <si>
    <t>Q03674</t>
  </si>
  <si>
    <t>SPAC977.09c|SPAC1A6.03c|SPCC1450.09c</t>
  </si>
  <si>
    <t>YMR007W</t>
  </si>
  <si>
    <t>S000004609</t>
  </si>
  <si>
    <t>YMR008C</t>
  </si>
  <si>
    <t>PLB1</t>
  </si>
  <si>
    <t>S000004610</t>
  </si>
  <si>
    <t>P39105</t>
  </si>
  <si>
    <t>YMR009W</t>
  </si>
  <si>
    <t>ADI1</t>
  </si>
  <si>
    <t>S000004611</t>
  </si>
  <si>
    <t>Q03677</t>
  </si>
  <si>
    <t>SPBC887.01</t>
  </si>
  <si>
    <t>YMR010W</t>
  </si>
  <si>
    <t>S000004612</t>
  </si>
  <si>
    <t>YMR011W</t>
  </si>
  <si>
    <t>HXT2</t>
  </si>
  <si>
    <t>S000004613</t>
  </si>
  <si>
    <t>P23585</t>
  </si>
  <si>
    <t>YMR012W</t>
  </si>
  <si>
    <t>CLU1</t>
  </si>
  <si>
    <t>S000004614</t>
  </si>
  <si>
    <t>P20048</t>
  </si>
  <si>
    <t>SPCC63.10c</t>
  </si>
  <si>
    <t>YMR014W</t>
  </si>
  <si>
    <t>BUD22</t>
  </si>
  <si>
    <t>S000004616</t>
  </si>
  <si>
    <t>Q04347</t>
  </si>
  <si>
    <t>SPAC4F10.06</t>
  </si>
  <si>
    <t>SPAC22A12.11</t>
  </si>
  <si>
    <t>YML071C</t>
  </si>
  <si>
    <t>COG8</t>
  </si>
  <si>
    <t>S000004536</t>
  </si>
  <si>
    <t>YML072C</t>
  </si>
  <si>
    <t>TCB3</t>
  </si>
  <si>
    <t>S000004537</t>
  </si>
  <si>
    <t>Q03640</t>
  </si>
  <si>
    <t>SPAPYUK71.03c</t>
  </si>
  <si>
    <t>YML073C</t>
  </si>
  <si>
    <t>RPL6A</t>
  </si>
  <si>
    <t>S000004538</t>
  </si>
  <si>
    <t>Q02326</t>
  </si>
  <si>
    <t>YML074C</t>
  </si>
  <si>
    <t>FPR3</t>
  </si>
  <si>
    <t>S000004539</t>
  </si>
  <si>
    <t>P38911</t>
  </si>
  <si>
    <t>YML075C</t>
  </si>
  <si>
    <t>HMG1</t>
  </si>
  <si>
    <t>S000004540</t>
  </si>
  <si>
    <t>P12683</t>
  </si>
  <si>
    <t>YML076C</t>
  </si>
  <si>
    <t>WAR1</t>
  </si>
  <si>
    <t>S000004541</t>
  </si>
  <si>
    <t>Q03630</t>
  </si>
  <si>
    <t>SPAC3G9.16c</t>
  </si>
  <si>
    <t>YML078W</t>
  </si>
  <si>
    <t>CPR3</t>
  </si>
  <si>
    <t>S000004543</t>
  </si>
  <si>
    <t>YML079W</t>
  </si>
  <si>
    <t>S000004544</t>
  </si>
  <si>
    <t>YML080W</t>
  </si>
  <si>
    <t>DUS1</t>
  </si>
  <si>
    <t>S000004545</t>
  </si>
  <si>
    <t>P53759</t>
  </si>
  <si>
    <t>SPBC36B7.04</t>
  </si>
  <si>
    <t>YML081C-A</t>
  </si>
  <si>
    <t>ATP18</t>
  </si>
  <si>
    <t>S000007247</t>
  </si>
  <si>
    <t>P81450</t>
  </si>
  <si>
    <t>SPAC23C4.11</t>
  </si>
  <si>
    <t>YML081W</t>
  </si>
  <si>
    <t>TDA9</t>
  </si>
  <si>
    <t>S000004546</t>
  </si>
  <si>
    <t>YML082W</t>
  </si>
  <si>
    <t>S000004547</t>
  </si>
  <si>
    <t>Q04533</t>
  </si>
  <si>
    <t>YML083C</t>
  </si>
  <si>
    <t>S000004548</t>
  </si>
  <si>
    <t>YML084W</t>
  </si>
  <si>
    <t>S000004549</t>
  </si>
  <si>
    <t>P09733</t>
  </si>
  <si>
    <t>SPBC16A3.15c|SPBC800.05c</t>
  </si>
  <si>
    <t>YML086C</t>
  </si>
  <si>
    <t>ALO1</t>
  </si>
  <si>
    <t>S000004551</t>
  </si>
  <si>
    <t>P54783</t>
  </si>
  <si>
    <t>SPAPB1A10.12c</t>
  </si>
  <si>
    <t>YML087C</t>
  </si>
  <si>
    <t>AIM33</t>
  </si>
  <si>
    <t>S000004552</t>
  </si>
  <si>
    <t>YML088W</t>
  </si>
  <si>
    <t>UFO1</t>
  </si>
  <si>
    <t>S000004553</t>
  </si>
  <si>
    <t>YML089C</t>
  </si>
  <si>
    <t>S000004554</t>
  </si>
  <si>
    <t>YML090W</t>
  </si>
  <si>
    <t>S000004555</t>
  </si>
  <si>
    <t>P23639</t>
  </si>
  <si>
    <t>SPCC1442.06</t>
  </si>
  <si>
    <t>Q04500</t>
  </si>
  <si>
    <t>SPAC57A7.06</t>
  </si>
  <si>
    <t>YML094C-A</t>
  </si>
  <si>
    <t>S000004561</t>
  </si>
  <si>
    <t>YML094W</t>
  </si>
  <si>
    <t>GIM5</t>
  </si>
  <si>
    <t>S000004559</t>
  </si>
  <si>
    <t>Q04493</t>
  </si>
  <si>
    <t>SPBC215.02</t>
  </si>
  <si>
    <t>YML095C</t>
  </si>
  <si>
    <t>RAD10</t>
  </si>
  <si>
    <t>S000004560</t>
  </si>
  <si>
    <t>YML096W</t>
  </si>
  <si>
    <t>S000004562</t>
  </si>
  <si>
    <t>Q04489</t>
  </si>
  <si>
    <t>SPBC4F6.11c</t>
  </si>
  <si>
    <t>YML097C</t>
  </si>
  <si>
    <t>VPS9</t>
  </si>
  <si>
    <t>S000004563</t>
  </si>
  <si>
    <t>P54787</t>
  </si>
  <si>
    <t>SPBC4F6.10</t>
  </si>
  <si>
    <t>P11747</t>
  </si>
  <si>
    <t>SPCC1494.02c</t>
  </si>
  <si>
    <t>YML099C</t>
  </si>
  <si>
    <t>ARG81</t>
  </si>
  <si>
    <t>S000004565</t>
  </si>
  <si>
    <t>YML099W-A</t>
  </si>
  <si>
    <t>S000004567</t>
  </si>
  <si>
    <t>YML100W</t>
  </si>
  <si>
    <t>TSL1</t>
  </si>
  <si>
    <t>S000004566</t>
  </si>
  <si>
    <t>P38427</t>
  </si>
  <si>
    <t>SPACUNK4.16c|SPAC22F8.05</t>
  </si>
  <si>
    <t>YML100W-A</t>
  </si>
  <si>
    <t>S000028688</t>
  </si>
  <si>
    <t>YML101C</t>
  </si>
  <si>
    <t>CUE4</t>
  </si>
  <si>
    <t>S000004568</t>
  </si>
  <si>
    <t>YML101C-A</t>
  </si>
  <si>
    <t>S000004569</t>
  </si>
  <si>
    <t>YML102W</t>
  </si>
  <si>
    <t>CAC2</t>
  </si>
  <si>
    <t>S000004570</t>
  </si>
  <si>
    <t>Q04199</t>
  </si>
  <si>
    <t>SPAC26H5.03</t>
  </si>
  <si>
    <t>YML103C</t>
  </si>
  <si>
    <t>NUP188</t>
  </si>
  <si>
    <t>S000004571</t>
  </si>
  <si>
    <t>P52593</t>
  </si>
  <si>
    <t>SPAP27G11.10c</t>
  </si>
  <si>
    <t>YML104C</t>
  </si>
  <si>
    <t>MDM1</t>
  </si>
  <si>
    <t>S000004572</t>
  </si>
  <si>
    <t>Q01846</t>
  </si>
  <si>
    <t>SPCC16A11.04</t>
  </si>
  <si>
    <t>P29478</t>
  </si>
  <si>
    <t>SPCC126.15c</t>
  </si>
  <si>
    <t>YML106W</t>
  </si>
  <si>
    <t>URA5</t>
  </si>
  <si>
    <t>S000004574</t>
  </si>
  <si>
    <t>P13298</t>
  </si>
  <si>
    <t>SPBC725.15</t>
  </si>
  <si>
    <t>YML107C</t>
  </si>
  <si>
    <t>PML39</t>
  </si>
  <si>
    <t>S000004575</t>
  </si>
  <si>
    <t>YML027W</t>
  </si>
  <si>
    <t>YOX1</t>
  </si>
  <si>
    <t>S000004489</t>
  </si>
  <si>
    <t>YML028W</t>
  </si>
  <si>
    <t>TSA1</t>
  </si>
  <si>
    <t>S000004490</t>
  </si>
  <si>
    <t>P34760</t>
  </si>
  <si>
    <t>YML029W</t>
  </si>
  <si>
    <t>USA1</t>
  </si>
  <si>
    <t>S000004491</t>
  </si>
  <si>
    <t>YML030W</t>
  </si>
  <si>
    <t>RCF1</t>
  </si>
  <si>
    <t>S000004492</t>
  </si>
  <si>
    <t>YML032C</t>
  </si>
  <si>
    <t>RAD52</t>
  </si>
  <si>
    <t>S000004494</t>
  </si>
  <si>
    <t>P06778</t>
  </si>
  <si>
    <t>SPAC30D11.10</t>
  </si>
  <si>
    <t>YML034C-A</t>
  </si>
  <si>
    <t>S000004499</t>
  </si>
  <si>
    <t>YML034W</t>
  </si>
  <si>
    <t>SRC1</t>
  </si>
  <si>
    <t>S000004497</t>
  </si>
  <si>
    <t>Q03707</t>
  </si>
  <si>
    <t>YML035C</t>
  </si>
  <si>
    <t>AMD1</t>
  </si>
  <si>
    <t>S000004498</t>
  </si>
  <si>
    <t>P15274</t>
  </si>
  <si>
    <t>SPBC106.04</t>
  </si>
  <si>
    <t>YML036W</t>
  </si>
  <si>
    <t>CGI121</t>
  </si>
  <si>
    <t>S000004500</t>
  </si>
  <si>
    <t>Q03705</t>
  </si>
  <si>
    <t>SPCC24B10.12</t>
  </si>
  <si>
    <t>YML037C</t>
  </si>
  <si>
    <t>S000004501</t>
  </si>
  <si>
    <t>YML038C</t>
  </si>
  <si>
    <t>YMD8</t>
  </si>
  <si>
    <t>S000004502</t>
  </si>
  <si>
    <t>Q03697</t>
  </si>
  <si>
    <t>SPAC22E12.01</t>
  </si>
  <si>
    <t>YML041C</t>
  </si>
  <si>
    <t>VPS71</t>
  </si>
  <si>
    <t>S000004505</t>
  </si>
  <si>
    <t>YML042W</t>
  </si>
  <si>
    <t>CAT2</t>
  </si>
  <si>
    <t>S000004506</t>
  </si>
  <si>
    <t>P39682</t>
  </si>
  <si>
    <t>SPBC4B4.09</t>
  </si>
  <si>
    <t>YML047C</t>
  </si>
  <si>
    <t>PRM6</t>
  </si>
  <si>
    <t>S000004510</t>
  </si>
  <si>
    <t>YML047W-A</t>
  </si>
  <si>
    <t>S000004512</t>
  </si>
  <si>
    <t>YML048W</t>
  </si>
  <si>
    <t>GSF2</t>
  </si>
  <si>
    <t>S000004511</t>
  </si>
  <si>
    <t>YML050W</t>
  </si>
  <si>
    <t>AIM32</t>
  </si>
  <si>
    <t>S000004514</t>
  </si>
  <si>
    <t>YML051W</t>
  </si>
  <si>
    <t>GAL80</t>
  </si>
  <si>
    <t>S000004515</t>
  </si>
  <si>
    <t>YML052W</t>
  </si>
  <si>
    <t>SUR7</t>
  </si>
  <si>
    <t>S000004516</t>
  </si>
  <si>
    <t>YML053C</t>
  </si>
  <si>
    <t>S000004517</t>
  </si>
  <si>
    <t>YML054C</t>
  </si>
  <si>
    <t>CYB2</t>
  </si>
  <si>
    <t>S000004518</t>
  </si>
  <si>
    <t>P00175</t>
  </si>
  <si>
    <t>SPAPB1A11.03</t>
  </si>
  <si>
    <t>YML055W</t>
  </si>
  <si>
    <t>SPC2</t>
  </si>
  <si>
    <t>S000004519</t>
  </si>
  <si>
    <t>YML056C</t>
  </si>
  <si>
    <t>IMD4</t>
  </si>
  <si>
    <t>S000004520</t>
  </si>
  <si>
    <t>YML057C-A</t>
  </si>
  <si>
    <t>S000004522</t>
  </si>
  <si>
    <t>YML057W</t>
  </si>
  <si>
    <t>CMP2</t>
  </si>
  <si>
    <t>S000004521</t>
  </si>
  <si>
    <t>P14747</t>
  </si>
  <si>
    <t>YML058W</t>
  </si>
  <si>
    <t>SML1</t>
  </si>
  <si>
    <t>S000004523</t>
  </si>
  <si>
    <t>YML058W-A</t>
  </si>
  <si>
    <t>HUG1</t>
  </si>
  <si>
    <t>S000007472</t>
  </si>
  <si>
    <t>YML059C</t>
  </si>
  <si>
    <t>NTE1</t>
  </si>
  <si>
    <t>S000004524</t>
  </si>
  <si>
    <t>Q04958</t>
  </si>
  <si>
    <t>SPCC4B3.04c</t>
  </si>
  <si>
    <t>YML060W</t>
  </si>
  <si>
    <t>OGG1</t>
  </si>
  <si>
    <t>S000004525</t>
  </si>
  <si>
    <t>YML061C</t>
  </si>
  <si>
    <t>PIF1</t>
  </si>
  <si>
    <t>S000004526</t>
  </si>
  <si>
    <t>P07271</t>
  </si>
  <si>
    <t>SPBC887.14c</t>
  </si>
  <si>
    <t>YML062C</t>
  </si>
  <si>
    <t>MFT1</t>
  </si>
  <si>
    <t>S000004527</t>
  </si>
  <si>
    <t>YML063W</t>
  </si>
  <si>
    <t>RPS1B</t>
  </si>
  <si>
    <t>S000004528</t>
  </si>
  <si>
    <t>P23248</t>
  </si>
  <si>
    <t>P38987</t>
  </si>
  <si>
    <t>SPAC1565.06c</t>
  </si>
  <si>
    <t>P54784</t>
  </si>
  <si>
    <t>YML066C</t>
  </si>
  <si>
    <t>SMA2</t>
  </si>
  <si>
    <t>S000004531</t>
  </si>
  <si>
    <t>YML067C</t>
  </si>
  <si>
    <t>ERV41</t>
  </si>
  <si>
    <t>S000004532</t>
  </si>
  <si>
    <t>Q04651</t>
  </si>
  <si>
    <t>SPBC2G5.04c</t>
  </si>
  <si>
    <t>YML068W</t>
  </si>
  <si>
    <t>ITT1</t>
  </si>
  <si>
    <t>S000004533</t>
  </si>
  <si>
    <t>Q04638</t>
  </si>
  <si>
    <t>SPAC1002.14</t>
  </si>
  <si>
    <t>Q04636</t>
  </si>
  <si>
    <t>SPBC609.05</t>
  </si>
  <si>
    <t>YML070W</t>
  </si>
  <si>
    <t>DAK1</t>
  </si>
  <si>
    <t>S000004535</t>
  </si>
  <si>
    <t>P54838</t>
  </si>
  <si>
    <t>YLR455W</t>
  </si>
  <si>
    <t>S000004447</t>
  </si>
  <si>
    <t>Q06188</t>
  </si>
  <si>
    <t>SPBC29A3.13|SPBC215.07c</t>
  </si>
  <si>
    <t>YLR456W</t>
  </si>
  <si>
    <t>S000004448</t>
  </si>
  <si>
    <t>P41733</t>
  </si>
  <si>
    <t>SPAC1952.01</t>
  </si>
  <si>
    <t>YLR460C</t>
  </si>
  <si>
    <t>S000004452</t>
  </si>
  <si>
    <t>P54007</t>
  </si>
  <si>
    <t>YLR461W</t>
  </si>
  <si>
    <t>PAU4</t>
  </si>
  <si>
    <t>S000004453</t>
  </si>
  <si>
    <t>YML001W</t>
  </si>
  <si>
    <t>YPT7</t>
  </si>
  <si>
    <t>S000004460</t>
  </si>
  <si>
    <t>P32939</t>
  </si>
  <si>
    <t>SPBC405.04c</t>
  </si>
  <si>
    <t>YML002W</t>
  </si>
  <si>
    <t>S000004461</t>
  </si>
  <si>
    <t>YML003W</t>
  </si>
  <si>
    <t>S000004462</t>
  </si>
  <si>
    <t>YML004C</t>
  </si>
  <si>
    <t>GLO1</t>
  </si>
  <si>
    <t>S000004463</t>
  </si>
  <si>
    <t>P50107</t>
  </si>
  <si>
    <t>SPBC12C2.12c</t>
  </si>
  <si>
    <t>YML005W</t>
  </si>
  <si>
    <t>TRM12</t>
  </si>
  <si>
    <t>S000004464</t>
  </si>
  <si>
    <t>Q04235</t>
  </si>
  <si>
    <t>SPAC4G8.06c</t>
  </si>
  <si>
    <t>YML006C</t>
  </si>
  <si>
    <t>GIS4</t>
  </si>
  <si>
    <t>S000004465</t>
  </si>
  <si>
    <t>YML007W</t>
  </si>
  <si>
    <t>YAP1</t>
  </si>
  <si>
    <t>S000004466</t>
  </si>
  <si>
    <t>P19880</t>
  </si>
  <si>
    <t>SPAC1783.07c</t>
  </si>
  <si>
    <t>YML008C</t>
  </si>
  <si>
    <t>ERG6</t>
  </si>
  <si>
    <t>S000004467</t>
  </si>
  <si>
    <t>P25087</t>
  </si>
  <si>
    <t>SPBC16E9.05</t>
  </si>
  <si>
    <t>YML009C</t>
  </si>
  <si>
    <t>MRPL39</t>
  </si>
  <si>
    <t>S000004468</t>
  </si>
  <si>
    <t>P36533</t>
  </si>
  <si>
    <t>SPBC4F6.08c</t>
  </si>
  <si>
    <t>YML009C-A</t>
  </si>
  <si>
    <t>S000004469</t>
  </si>
  <si>
    <t>YML009W-B</t>
  </si>
  <si>
    <t>S000004471</t>
  </si>
  <si>
    <t>P27692</t>
  </si>
  <si>
    <t>SPAC23C4.19</t>
  </si>
  <si>
    <t>YML011C</t>
  </si>
  <si>
    <t>RAD33</t>
  </si>
  <si>
    <t>S000004472</t>
  </si>
  <si>
    <t>YML012C-A</t>
  </si>
  <si>
    <t>S000004474</t>
  </si>
  <si>
    <t>YML012W</t>
  </si>
  <si>
    <t>ERV25</t>
  </si>
  <si>
    <t>S000004473</t>
  </si>
  <si>
    <t>P54837</t>
  </si>
  <si>
    <t>SPAC23H4.03c</t>
  </si>
  <si>
    <t>YML013W</t>
  </si>
  <si>
    <t>UBX2</t>
  </si>
  <si>
    <t>S000004475</t>
  </si>
  <si>
    <t>YML014W</t>
  </si>
  <si>
    <t>TRM9</t>
  </si>
  <si>
    <t>S000004476</t>
  </si>
  <si>
    <t>P49957</t>
  </si>
  <si>
    <t>SPAC13D6.03c</t>
  </si>
  <si>
    <t>Q04226</t>
  </si>
  <si>
    <t>SPAC1002.04c</t>
  </si>
  <si>
    <t>YML016C</t>
  </si>
  <si>
    <t>PPZ1</t>
  </si>
  <si>
    <t>S000004478</t>
  </si>
  <si>
    <t>P26570</t>
  </si>
  <si>
    <t>YML017W</t>
  </si>
  <si>
    <t>PSP2</t>
  </si>
  <si>
    <t>S000004479</t>
  </si>
  <si>
    <t>YML018C</t>
  </si>
  <si>
    <t>S000004480</t>
  </si>
  <si>
    <t>Q03730</t>
  </si>
  <si>
    <t>SPBC405.03c</t>
  </si>
  <si>
    <t>YML019W</t>
  </si>
  <si>
    <t>OST6</t>
  </si>
  <si>
    <t>S000004481</t>
  </si>
  <si>
    <t>YML020W</t>
  </si>
  <si>
    <t>S000004482</t>
  </si>
  <si>
    <t>YML021C</t>
  </si>
  <si>
    <t>UNG1</t>
  </si>
  <si>
    <t>S000004483</t>
  </si>
  <si>
    <t>P12887</t>
  </si>
  <si>
    <t>SPCC1183.06</t>
  </si>
  <si>
    <t>YML022W</t>
  </si>
  <si>
    <t>APT1</t>
  </si>
  <si>
    <t>S000004484</t>
  </si>
  <si>
    <t>P49435</t>
  </si>
  <si>
    <t>YML024W</t>
  </si>
  <si>
    <t>RPS17A</t>
  </si>
  <si>
    <t>S000004486</t>
  </si>
  <si>
    <t>P02407</t>
  </si>
  <si>
    <t>YML026C</t>
  </si>
  <si>
    <t>RPS18B</t>
  </si>
  <si>
    <t>S000004488</t>
  </si>
  <si>
    <t>P0CX56</t>
  </si>
  <si>
    <t>Q06697</t>
  </si>
  <si>
    <t>SPBC17G9.02c</t>
  </si>
  <si>
    <t>YLR420W</t>
  </si>
  <si>
    <t>URA4</t>
  </si>
  <si>
    <t>S000004412</t>
  </si>
  <si>
    <t>P20051</t>
  </si>
  <si>
    <t>SPAC16.03c</t>
  </si>
  <si>
    <t>YLR421C</t>
  </si>
  <si>
    <t>RPN13</t>
  </si>
  <si>
    <t>S000004413</t>
  </si>
  <si>
    <t>YLR422W</t>
  </si>
  <si>
    <t>S000004414</t>
  </si>
  <si>
    <t>YLR423C</t>
  </si>
  <si>
    <t>ATG17</t>
  </si>
  <si>
    <t>S000004415</t>
  </si>
  <si>
    <t>Q06410</t>
  </si>
  <si>
    <t>SPAC10F6.11c</t>
  </si>
  <si>
    <t>Q06411</t>
  </si>
  <si>
    <t>SPAC1486.03c</t>
  </si>
  <si>
    <t>YLR425W</t>
  </si>
  <si>
    <t>TUS1</t>
  </si>
  <si>
    <t>S000004417</t>
  </si>
  <si>
    <t>YLR426W</t>
  </si>
  <si>
    <t>TDA5</t>
  </si>
  <si>
    <t>S000004418</t>
  </si>
  <si>
    <t>Q06417</t>
  </si>
  <si>
    <t>SPBC16H5.14c</t>
  </si>
  <si>
    <t>YLR427W</t>
  </si>
  <si>
    <t>MAG2</t>
  </si>
  <si>
    <t>S000004419</t>
  </si>
  <si>
    <t>Q06436</t>
  </si>
  <si>
    <t>SPBP8B7.23</t>
  </si>
  <si>
    <t>YLR428C</t>
  </si>
  <si>
    <t>S000004420</t>
  </si>
  <si>
    <t>YLR429W</t>
  </si>
  <si>
    <t>CRN1</t>
  </si>
  <si>
    <t>S000004421</t>
  </si>
  <si>
    <t>Q06440</t>
  </si>
  <si>
    <t>SPAC23C4.02</t>
  </si>
  <si>
    <t>YLR431C</t>
  </si>
  <si>
    <t>ATG23</t>
  </si>
  <si>
    <t>S000004423</t>
  </si>
  <si>
    <t>YLR432W</t>
  </si>
  <si>
    <t>IMD3</t>
  </si>
  <si>
    <t>S000004424</t>
  </si>
  <si>
    <t>YLR433C</t>
  </si>
  <si>
    <t>CNA1</t>
  </si>
  <si>
    <t>S000004425</t>
  </si>
  <si>
    <t>P23287</t>
  </si>
  <si>
    <t>SPBP4H10.04</t>
  </si>
  <si>
    <t>YLR434C</t>
  </si>
  <si>
    <t>S000004426</t>
  </si>
  <si>
    <t>YLR435W</t>
  </si>
  <si>
    <t>TSR2</t>
  </si>
  <si>
    <t>S000004427</t>
  </si>
  <si>
    <t>Q06672</t>
  </si>
  <si>
    <t>SPBC409.15</t>
  </si>
  <si>
    <t>YLR436C</t>
  </si>
  <si>
    <t>ECM30</t>
  </si>
  <si>
    <t>S000004428</t>
  </si>
  <si>
    <t>YLR437C</t>
  </si>
  <si>
    <t>DIF1</t>
  </si>
  <si>
    <t>S000004429</t>
  </si>
  <si>
    <t>P57743</t>
  </si>
  <si>
    <t>SPBC9B6.05c</t>
  </si>
  <si>
    <t>YLR438W</t>
  </si>
  <si>
    <t>CAR2</t>
  </si>
  <si>
    <t>S000004430</t>
  </si>
  <si>
    <t>P07991</t>
  </si>
  <si>
    <t>SPBC21C3.08c</t>
  </si>
  <si>
    <t>YLR439W</t>
  </si>
  <si>
    <t>MRPL4</t>
  </si>
  <si>
    <t>S000004431</t>
  </si>
  <si>
    <t>YLR441C</t>
  </si>
  <si>
    <t>RPS1A</t>
  </si>
  <si>
    <t>S000004433</t>
  </si>
  <si>
    <t>P33442</t>
  </si>
  <si>
    <t>SPAC22H12.04c|SPAC13G6.02c</t>
  </si>
  <si>
    <t>YLR442C</t>
  </si>
  <si>
    <t>SIR3</t>
  </si>
  <si>
    <t>S000004434</t>
  </si>
  <si>
    <t>P06701</t>
  </si>
  <si>
    <t>SPBC29A10.15</t>
  </si>
  <si>
    <t>YLR443W</t>
  </si>
  <si>
    <t>ECM7</t>
  </si>
  <si>
    <t>S000004435</t>
  </si>
  <si>
    <t>YLR444C</t>
  </si>
  <si>
    <t>S000004436</t>
  </si>
  <si>
    <t>YLR445W</t>
  </si>
  <si>
    <t>GMC2</t>
  </si>
  <si>
    <t>S000004437</t>
  </si>
  <si>
    <t>YLR446W</t>
  </si>
  <si>
    <t>S000004438</t>
  </si>
  <si>
    <t>YLR447C</t>
  </si>
  <si>
    <t>VMA6</t>
  </si>
  <si>
    <t>S000004439</t>
  </si>
  <si>
    <t>P32366</t>
  </si>
  <si>
    <t>SPAC17A2.03c</t>
  </si>
  <si>
    <t>YLR448W</t>
  </si>
  <si>
    <t>RPL6B</t>
  </si>
  <si>
    <t>S000004440</t>
  </si>
  <si>
    <t>P05739</t>
  </si>
  <si>
    <t>SPCC622.18</t>
  </si>
  <si>
    <t>YLR449W</t>
  </si>
  <si>
    <t>FPR4</t>
  </si>
  <si>
    <t>S000004441</t>
  </si>
  <si>
    <t>Q06205</t>
  </si>
  <si>
    <t>SPBC1347.02</t>
  </si>
  <si>
    <t>YLR450W</t>
  </si>
  <si>
    <t>HMG2</t>
  </si>
  <si>
    <t>S000004442</t>
  </si>
  <si>
    <t>P12684</t>
  </si>
  <si>
    <t>SPCC162.09c</t>
  </si>
  <si>
    <t>YLR451W</t>
  </si>
  <si>
    <t>LEU3</t>
  </si>
  <si>
    <t>S000004443</t>
  </si>
  <si>
    <t>YLR452C</t>
  </si>
  <si>
    <t>SST2</t>
  </si>
  <si>
    <t>S000004444</t>
  </si>
  <si>
    <t>P11972</t>
  </si>
  <si>
    <t>SPAC22F3.12c</t>
  </si>
  <si>
    <t>YLR453C</t>
  </si>
  <si>
    <t>RIF2</t>
  </si>
  <si>
    <t>S000004445</t>
  </si>
  <si>
    <t>YLR454W</t>
  </si>
  <si>
    <t>FMP27</t>
  </si>
  <si>
    <t>S000004446</t>
  </si>
  <si>
    <t>Q06179</t>
  </si>
  <si>
    <t>SPAC3H5.09c</t>
  </si>
  <si>
    <t>P11325</t>
  </si>
  <si>
    <t>SPAC4G8.09</t>
  </si>
  <si>
    <t>YLR384C</t>
  </si>
  <si>
    <t>IKI3</t>
  </si>
  <si>
    <t>S000004376</t>
  </si>
  <si>
    <t>Q06706</t>
  </si>
  <si>
    <t>SPBC36.07</t>
  </si>
  <si>
    <t>YLR385C</t>
  </si>
  <si>
    <t>SWC7</t>
  </si>
  <si>
    <t>S000004377</t>
  </si>
  <si>
    <t>YLR386W</t>
  </si>
  <si>
    <t>VAC14</t>
  </si>
  <si>
    <t>S000004378</t>
  </si>
  <si>
    <t>Q06708</t>
  </si>
  <si>
    <t>SPBC25H2.03</t>
  </si>
  <si>
    <t>YLR387C</t>
  </si>
  <si>
    <t>REH1</t>
  </si>
  <si>
    <t>S000004379</t>
  </si>
  <si>
    <t>YLR388W</t>
  </si>
  <si>
    <t>RPS29A</t>
  </si>
  <si>
    <t>S000004380</t>
  </si>
  <si>
    <t>P41057</t>
  </si>
  <si>
    <t>YLR389C</t>
  </si>
  <si>
    <t>STE23</t>
  </si>
  <si>
    <t>S000004381</t>
  </si>
  <si>
    <t>Q06010</t>
  </si>
  <si>
    <t>SPACUNK4.12c</t>
  </si>
  <si>
    <t>YLR390W</t>
  </si>
  <si>
    <t>ECM19</t>
  </si>
  <si>
    <t>S000004382</t>
  </si>
  <si>
    <t>YLR390W-A</t>
  </si>
  <si>
    <t>CCW14</t>
  </si>
  <si>
    <t>S000006429</t>
  </si>
  <si>
    <t>YLR392C</t>
  </si>
  <si>
    <t>ART10</t>
  </si>
  <si>
    <t>S000004384</t>
  </si>
  <si>
    <t>YLR393W</t>
  </si>
  <si>
    <t>ATP10</t>
  </si>
  <si>
    <t>S000004385</t>
  </si>
  <si>
    <t>P18496</t>
  </si>
  <si>
    <t>SPAC4G8.11c</t>
  </si>
  <si>
    <t>YLR394W</t>
  </si>
  <si>
    <t>CST9</t>
  </si>
  <si>
    <t>S000004386</t>
  </si>
  <si>
    <t>YLR395C</t>
  </si>
  <si>
    <t>COX8</t>
  </si>
  <si>
    <t>S000004387</t>
  </si>
  <si>
    <t>YLR396C</t>
  </si>
  <si>
    <t>VPS33</t>
  </si>
  <si>
    <t>S000004388</t>
  </si>
  <si>
    <t>P20795</t>
  </si>
  <si>
    <t>SPBC1703.15c</t>
  </si>
  <si>
    <t>P32794</t>
  </si>
  <si>
    <t>SPBC56F2.07c</t>
  </si>
  <si>
    <t>YLR398C</t>
  </si>
  <si>
    <t>SKI2</t>
  </si>
  <si>
    <t>S000004390</t>
  </si>
  <si>
    <t>P35207</t>
  </si>
  <si>
    <t>SPCC550.03c</t>
  </si>
  <si>
    <t>YLR399C</t>
  </si>
  <si>
    <t>BDF1</t>
  </si>
  <si>
    <t>S000004391</t>
  </si>
  <si>
    <t>P35817</t>
  </si>
  <si>
    <t>YLR400W</t>
  </si>
  <si>
    <t>S000004392</t>
  </si>
  <si>
    <t>YLR401C</t>
  </si>
  <si>
    <t>DUS3</t>
  </si>
  <si>
    <t>S000004393</t>
  </si>
  <si>
    <t>Q06053</t>
  </si>
  <si>
    <t>SPAC16.04</t>
  </si>
  <si>
    <t>YLR402W</t>
  </si>
  <si>
    <t>S000004394</t>
  </si>
  <si>
    <t>YLR403W</t>
  </si>
  <si>
    <t>SFP1</t>
  </si>
  <si>
    <t>S000004395</t>
  </si>
  <si>
    <t>P32432</t>
  </si>
  <si>
    <t>SPAC16.05c</t>
  </si>
  <si>
    <t>YLR404W</t>
  </si>
  <si>
    <t>FLD1</t>
  </si>
  <si>
    <t>S000004396</t>
  </si>
  <si>
    <t>YLR405W</t>
  </si>
  <si>
    <t>DUS4</t>
  </si>
  <si>
    <t>S000004397</t>
  </si>
  <si>
    <t>Q06063</t>
  </si>
  <si>
    <t>SPCC777.15</t>
  </si>
  <si>
    <t>YLR406C</t>
  </si>
  <si>
    <t>RPL31B</t>
  </si>
  <si>
    <t>S000004398</t>
  </si>
  <si>
    <t>P0C2H9</t>
  </si>
  <si>
    <t>YLR407W</t>
  </si>
  <si>
    <t>S000004399</t>
  </si>
  <si>
    <t>YLR408C</t>
  </si>
  <si>
    <t>BLS1</t>
  </si>
  <si>
    <t>S000004400</t>
  </si>
  <si>
    <t>Q06078</t>
  </si>
  <si>
    <t>SPCC1672.07</t>
  </si>
  <si>
    <t>YLR410W</t>
  </si>
  <si>
    <t>VIP1</t>
  </si>
  <si>
    <t>S000004402</t>
  </si>
  <si>
    <t>Q06685</t>
  </si>
  <si>
    <t>SPCC1672.06c</t>
  </si>
  <si>
    <t>YLR412W</t>
  </si>
  <si>
    <t>BER1</t>
  </si>
  <si>
    <t>S000004404</t>
  </si>
  <si>
    <t>Q06688</t>
  </si>
  <si>
    <t>SPBC14C8.13</t>
  </si>
  <si>
    <t>YLR413W</t>
  </si>
  <si>
    <t>S000004405</t>
  </si>
  <si>
    <t>YLR414C</t>
  </si>
  <si>
    <t>PUN1</t>
  </si>
  <si>
    <t>S000004406</t>
  </si>
  <si>
    <t>YLR415C</t>
  </si>
  <si>
    <t>S000004407</t>
  </si>
  <si>
    <t>YLR416C</t>
  </si>
  <si>
    <t>S000004408</t>
  </si>
  <si>
    <t>YLR417W</t>
  </si>
  <si>
    <t>VPS36</t>
  </si>
  <si>
    <t>S000004409</t>
  </si>
  <si>
    <t>Q06696</t>
  </si>
  <si>
    <t>SPBC3B9.09</t>
  </si>
  <si>
    <t>YLR418C</t>
  </si>
  <si>
    <t>CDC73</t>
  </si>
  <si>
    <t>S000004410</t>
  </si>
  <si>
    <t>S000004334</t>
  </si>
  <si>
    <t>P38631</t>
  </si>
  <si>
    <t>YLR343W</t>
  </si>
  <si>
    <t>GAS2</t>
  </si>
  <si>
    <t>S000004335</t>
  </si>
  <si>
    <t>YLR344W</t>
  </si>
  <si>
    <t>RPL26A</t>
  </si>
  <si>
    <t>S000004336</t>
  </si>
  <si>
    <t>P05743</t>
  </si>
  <si>
    <t>YLR345W</t>
  </si>
  <si>
    <t>S000004337</t>
  </si>
  <si>
    <t>Q06137</t>
  </si>
  <si>
    <t>SPAC144.17c</t>
  </si>
  <si>
    <t>YLR346C</t>
  </si>
  <si>
    <t>S000004338</t>
  </si>
  <si>
    <t>Q06142</t>
  </si>
  <si>
    <t>SPAC1B1.03c</t>
  </si>
  <si>
    <t>YLR348C</t>
  </si>
  <si>
    <t>DIC1</t>
  </si>
  <si>
    <t>S000004340</t>
  </si>
  <si>
    <t>YLR349W</t>
  </si>
  <si>
    <t>S000004341</t>
  </si>
  <si>
    <t>YLR350W</t>
  </si>
  <si>
    <t>ORM2</t>
  </si>
  <si>
    <t>S000004342</t>
  </si>
  <si>
    <t>Q06144</t>
  </si>
  <si>
    <t>YLR351C</t>
  </si>
  <si>
    <t>NIT3</t>
  </si>
  <si>
    <t>S000004343</t>
  </si>
  <si>
    <t>P49954</t>
  </si>
  <si>
    <t>SPAC26A3.11</t>
  </si>
  <si>
    <t>YLR352W</t>
  </si>
  <si>
    <t>S000004344</t>
  </si>
  <si>
    <t>YLR353W</t>
  </si>
  <si>
    <t>BUD8</t>
  </si>
  <si>
    <t>S000004345</t>
  </si>
  <si>
    <t>YLR354C</t>
  </si>
  <si>
    <t>TAL1</t>
  </si>
  <si>
    <t>S000004346</t>
  </si>
  <si>
    <t>P15019</t>
  </si>
  <si>
    <t>YLR356W</t>
  </si>
  <si>
    <t>ATG33</t>
  </si>
  <si>
    <t>S000004348</t>
  </si>
  <si>
    <t>YLR357W</t>
  </si>
  <si>
    <t>RSC2</t>
  </si>
  <si>
    <t>S000004349</t>
  </si>
  <si>
    <t>Q06488</t>
  </si>
  <si>
    <t>YLR358C</t>
  </si>
  <si>
    <t>S000004350</t>
  </si>
  <si>
    <t>Q05911</t>
  </si>
  <si>
    <t>SPBC14F5.09c</t>
  </si>
  <si>
    <t>YLR360W</t>
  </si>
  <si>
    <t>VPS38</t>
  </si>
  <si>
    <t>S000004352</t>
  </si>
  <si>
    <t>YLR361C</t>
  </si>
  <si>
    <t>DCR2</t>
  </si>
  <si>
    <t>S000004353</t>
  </si>
  <si>
    <t>Q05924</t>
  </si>
  <si>
    <t>SPCC1020.05</t>
  </si>
  <si>
    <t>YLR362W</t>
  </si>
  <si>
    <t>STE11</t>
  </si>
  <si>
    <t>S000004354</t>
  </si>
  <si>
    <t>P23561</t>
  </si>
  <si>
    <t>SPBC1D7.05</t>
  </si>
  <si>
    <t>YLR363C</t>
  </si>
  <si>
    <t>NMD4</t>
  </si>
  <si>
    <t>S000004355</t>
  </si>
  <si>
    <t>YLR364W</t>
  </si>
  <si>
    <t>GRX8</t>
  </si>
  <si>
    <t>S000004356</t>
  </si>
  <si>
    <t>YLR365W</t>
  </si>
  <si>
    <t>S000004357</t>
  </si>
  <si>
    <t>YLR366W</t>
  </si>
  <si>
    <t>S000004358</t>
  </si>
  <si>
    <t>YLR367W</t>
  </si>
  <si>
    <t>RPS22B</t>
  </si>
  <si>
    <t>S000004359</t>
  </si>
  <si>
    <t>Q3E7Y3</t>
  </si>
  <si>
    <t>YLR368W</t>
  </si>
  <si>
    <t>MDM30</t>
  </si>
  <si>
    <t>S000004360</t>
  </si>
  <si>
    <t>YLR369W</t>
  </si>
  <si>
    <t>SSQ1</t>
  </si>
  <si>
    <t>S000004361</t>
  </si>
  <si>
    <t>YLR370C</t>
  </si>
  <si>
    <t>ARC18</t>
  </si>
  <si>
    <t>S000004362</t>
  </si>
  <si>
    <t>Q05933</t>
  </si>
  <si>
    <t>SPBC1778.08c</t>
  </si>
  <si>
    <t>YLR371W</t>
  </si>
  <si>
    <t>ROM2</t>
  </si>
  <si>
    <t>S000004363</t>
  </si>
  <si>
    <t>P51862</t>
  </si>
  <si>
    <t>YLR372W</t>
  </si>
  <si>
    <t>SUR4</t>
  </si>
  <si>
    <t>S000004364</t>
  </si>
  <si>
    <t>P40319</t>
  </si>
  <si>
    <t>SPAC1B2.03c</t>
  </si>
  <si>
    <t>YLR373C</t>
  </si>
  <si>
    <t>VID22</t>
  </si>
  <si>
    <t>S000004365</t>
  </si>
  <si>
    <t>YLR374C</t>
  </si>
  <si>
    <t>S000004366</t>
  </si>
  <si>
    <t>YLR375W</t>
  </si>
  <si>
    <t>STP3</t>
  </si>
  <si>
    <t>S000004367</t>
  </si>
  <si>
    <t>YLR376C</t>
  </si>
  <si>
    <t>PSY3</t>
  </si>
  <si>
    <t>S000004368</t>
  </si>
  <si>
    <t>YLR377C</t>
  </si>
  <si>
    <t>FBP1</t>
  </si>
  <si>
    <t>S000004369</t>
  </si>
  <si>
    <t>P09201</t>
  </si>
  <si>
    <t>SPBC1198.14c</t>
  </si>
  <si>
    <t>YLR380W</t>
  </si>
  <si>
    <t>CSR1</t>
  </si>
  <si>
    <t>S000004372</t>
  </si>
  <si>
    <t>Q06705</t>
  </si>
  <si>
    <t>SPAC3H8.02</t>
  </si>
  <si>
    <t>YLR381W</t>
  </si>
  <si>
    <t>CTF3</t>
  </si>
  <si>
    <t>S000004373</t>
  </si>
  <si>
    <t>YLR382C</t>
  </si>
  <si>
    <t>NAM2</t>
  </si>
  <si>
    <t>S000004374</t>
  </si>
  <si>
    <t>YLR299W</t>
  </si>
  <si>
    <t>ECM38</t>
  </si>
  <si>
    <t>S000004290</t>
  </si>
  <si>
    <t>Q05902</t>
  </si>
  <si>
    <t>SPAC664.09|SPAC56E4.06c</t>
  </si>
  <si>
    <t>YLR300W</t>
  </si>
  <si>
    <t>EXG1</t>
  </si>
  <si>
    <t>S000004291</t>
  </si>
  <si>
    <t>P23776</t>
  </si>
  <si>
    <t>SPBC1105.05</t>
  </si>
  <si>
    <t>YLR303W</t>
  </si>
  <si>
    <t>MET17</t>
  </si>
  <si>
    <t>S000004294</t>
  </si>
  <si>
    <t>P06106</t>
  </si>
  <si>
    <t>SPBC428.11</t>
  </si>
  <si>
    <t>YLR304C</t>
  </si>
  <si>
    <t>ACO1</t>
  </si>
  <si>
    <t>S000004295</t>
  </si>
  <si>
    <t>P19414</t>
  </si>
  <si>
    <t>SPAC24C9.06c</t>
  </si>
  <si>
    <t>YLR306W</t>
  </si>
  <si>
    <t>UBC12</t>
  </si>
  <si>
    <t>S000004297</t>
  </si>
  <si>
    <t>P52491</t>
  </si>
  <si>
    <t>SPCC777.10c</t>
  </si>
  <si>
    <t>YLR307W</t>
  </si>
  <si>
    <t>CDA1</t>
  </si>
  <si>
    <t>S000004298</t>
  </si>
  <si>
    <t>YLR308W</t>
  </si>
  <si>
    <t>CDA2</t>
  </si>
  <si>
    <t>S000004299</t>
  </si>
  <si>
    <t>YLR309C</t>
  </si>
  <si>
    <t>IMH1</t>
  </si>
  <si>
    <t>S000004300</t>
  </si>
  <si>
    <t>YLR311C</t>
  </si>
  <si>
    <t>S000004302</t>
  </si>
  <si>
    <t>YLR312C</t>
  </si>
  <si>
    <t>S000004303</t>
  </si>
  <si>
    <t>YLR312W-A</t>
  </si>
  <si>
    <t>MRPL15</t>
  </si>
  <si>
    <t>S000004304</t>
  </si>
  <si>
    <t>YLR313C</t>
  </si>
  <si>
    <t>SPH1</t>
  </si>
  <si>
    <t>S000004305</t>
  </si>
  <si>
    <t>YLR315W</t>
  </si>
  <si>
    <t>NKP2</t>
  </si>
  <si>
    <t>S000004307</t>
  </si>
  <si>
    <t>Q9URQ3</t>
  </si>
  <si>
    <t>SPAP27G11.04c</t>
  </si>
  <si>
    <t>YLR318W</t>
  </si>
  <si>
    <t>EST2</t>
  </si>
  <si>
    <t>S000004310</t>
  </si>
  <si>
    <t>Q06163</t>
  </si>
  <si>
    <t>SPBC29A3.14c</t>
  </si>
  <si>
    <t>YLR319C</t>
  </si>
  <si>
    <t>BUD6</t>
  </si>
  <si>
    <t>S000004311</t>
  </si>
  <si>
    <t>YLR320W</t>
  </si>
  <si>
    <t>MMS22</t>
  </si>
  <si>
    <t>S000004312</t>
  </si>
  <si>
    <t>Q06168</t>
  </si>
  <si>
    <t>SPCC16A11.14</t>
  </si>
  <si>
    <t>YLR322W</t>
  </si>
  <si>
    <t>VPS65</t>
  </si>
  <si>
    <t>S000004314</t>
  </si>
  <si>
    <t>YLR324W</t>
  </si>
  <si>
    <t>PEX30</t>
  </si>
  <si>
    <t>S000004316</t>
  </si>
  <si>
    <t>YLR325C</t>
  </si>
  <si>
    <t>RPL38</t>
  </si>
  <si>
    <t>S000004317</t>
  </si>
  <si>
    <t>P49167</t>
  </si>
  <si>
    <t>SPBC577.02|SPAC30D11.12</t>
  </si>
  <si>
    <t>YLR326W</t>
  </si>
  <si>
    <t>S000004318</t>
  </si>
  <si>
    <t>YLR327C</t>
  </si>
  <si>
    <t>TMA10</t>
  </si>
  <si>
    <t>S000004319</t>
  </si>
  <si>
    <t>YLR328W</t>
  </si>
  <si>
    <t>NMA1</t>
  </si>
  <si>
    <t>S000004320</t>
  </si>
  <si>
    <t>Q06178</t>
  </si>
  <si>
    <t>YLR329W</t>
  </si>
  <si>
    <t>REC102</t>
  </si>
  <si>
    <t>S000004321</t>
  </si>
  <si>
    <t>YLR330W</t>
  </si>
  <si>
    <t>CHS5</t>
  </si>
  <si>
    <t>S000004322</t>
  </si>
  <si>
    <t>Q12114</t>
  </si>
  <si>
    <t>SPAC6G9.12</t>
  </si>
  <si>
    <t>YLR331C</t>
  </si>
  <si>
    <t>JIP3</t>
  </si>
  <si>
    <t>S000004323</t>
  </si>
  <si>
    <t>YLR332W</t>
  </si>
  <si>
    <t>MID2</t>
  </si>
  <si>
    <t>S000004324</t>
  </si>
  <si>
    <t>YLR333C</t>
  </si>
  <si>
    <t>RPS25B</t>
  </si>
  <si>
    <t>S000004325</t>
  </si>
  <si>
    <t>P0C0T4</t>
  </si>
  <si>
    <t>YLR334C</t>
  </si>
  <si>
    <t>S000004326</t>
  </si>
  <si>
    <t>YLR335W</t>
  </si>
  <si>
    <t>NUP2</t>
  </si>
  <si>
    <t>S000004327</t>
  </si>
  <si>
    <t>P32499</t>
  </si>
  <si>
    <t>SPCC18B5.07c</t>
  </si>
  <si>
    <t>Q06132</t>
  </si>
  <si>
    <t>SPAC24C9.11</t>
  </si>
  <si>
    <t>YLR337C</t>
  </si>
  <si>
    <t>VRP1</t>
  </si>
  <si>
    <t>S000004329</t>
  </si>
  <si>
    <t>YLR338W</t>
  </si>
  <si>
    <t>OPI9</t>
  </si>
  <si>
    <t>S000004330</t>
  </si>
  <si>
    <t>P05317</t>
  </si>
  <si>
    <t>SPCC18.14c</t>
  </si>
  <si>
    <t>YLR341W</t>
  </si>
  <si>
    <t>SPO77</t>
  </si>
  <si>
    <t>S000004333</t>
  </si>
  <si>
    <t>YLR342W</t>
  </si>
  <si>
    <t>FKS1</t>
  </si>
  <si>
    <t>P19882</t>
  </si>
  <si>
    <t>SPAC12G12.04</t>
  </si>
  <si>
    <t>YLR260W</t>
  </si>
  <si>
    <t>LCB5</t>
  </si>
  <si>
    <t>S000004250</t>
  </si>
  <si>
    <t>Q06147</t>
  </si>
  <si>
    <t>SPAC4A8.07c</t>
  </si>
  <si>
    <t>YLR261C</t>
  </si>
  <si>
    <t>VPS63</t>
  </si>
  <si>
    <t>S000004251</t>
  </si>
  <si>
    <t>YLR262C</t>
  </si>
  <si>
    <t>YPT6</t>
  </si>
  <si>
    <t>S000004252</t>
  </si>
  <si>
    <t>Q99260</t>
  </si>
  <si>
    <t>SPAC4C5.02c</t>
  </si>
  <si>
    <t>YLR262C-A</t>
  </si>
  <si>
    <t>TMA7</t>
  </si>
  <si>
    <t>S000007246</t>
  </si>
  <si>
    <t>YLR263W</t>
  </si>
  <si>
    <t>RED1</t>
  </si>
  <si>
    <t>S000004253</t>
  </si>
  <si>
    <t>YLR264W</t>
  </si>
  <si>
    <t>RPS28B</t>
  </si>
  <si>
    <t>S000004254</t>
  </si>
  <si>
    <t>P0C0X0</t>
  </si>
  <si>
    <t>SPAC25G10.06</t>
  </si>
  <si>
    <t>YLR265C</t>
  </si>
  <si>
    <t>NEJ1</t>
  </si>
  <si>
    <t>S000004255</t>
  </si>
  <si>
    <t>YLR266C</t>
  </si>
  <si>
    <t>PDR8</t>
  </si>
  <si>
    <t>S000004256</t>
  </si>
  <si>
    <t>YLR267W</t>
  </si>
  <si>
    <t>BOP2</t>
  </si>
  <si>
    <t>S000004257</t>
  </si>
  <si>
    <t>YLR268W</t>
  </si>
  <si>
    <t>SEC22</t>
  </si>
  <si>
    <t>S000004258</t>
  </si>
  <si>
    <t>P22214</t>
  </si>
  <si>
    <t>SPBC2A9.08c</t>
  </si>
  <si>
    <t>YLR269C</t>
  </si>
  <si>
    <t>S000004259</t>
  </si>
  <si>
    <t>YLR270W</t>
  </si>
  <si>
    <t>DCS1</t>
  </si>
  <si>
    <t>S000004260</t>
  </si>
  <si>
    <t>Q06151</t>
  </si>
  <si>
    <t>SPBP4H10.20</t>
  </si>
  <si>
    <t>YLR271W</t>
  </si>
  <si>
    <t>S000004261</t>
  </si>
  <si>
    <t>Q06156</t>
  </si>
  <si>
    <t>SPBC776.13</t>
  </si>
  <si>
    <t>YLR273C</t>
  </si>
  <si>
    <t>PIG1</t>
  </si>
  <si>
    <t>S000004263</t>
  </si>
  <si>
    <t>Q06217</t>
  </si>
  <si>
    <t>SPAC2C4.03c</t>
  </si>
  <si>
    <t>Q06218</t>
  </si>
  <si>
    <t>SPCC1494.06c</t>
  </si>
  <si>
    <t>Q06224</t>
  </si>
  <si>
    <t>SPAC17G6.16c</t>
  </si>
  <si>
    <t>YLR278C</t>
  </si>
  <si>
    <t>S000004268</t>
  </si>
  <si>
    <t>YLR279W</t>
  </si>
  <si>
    <t>S000004269</t>
  </si>
  <si>
    <t>YLR280C</t>
  </si>
  <si>
    <t>S000004270</t>
  </si>
  <si>
    <t>YLR281C</t>
  </si>
  <si>
    <t>S000004271</t>
  </si>
  <si>
    <t>Q05863</t>
  </si>
  <si>
    <t>SPBC1105.18c</t>
  </si>
  <si>
    <t>YLR282C</t>
  </si>
  <si>
    <t>S000004272</t>
  </si>
  <si>
    <t>YLR283W</t>
  </si>
  <si>
    <t>S000004273</t>
  </si>
  <si>
    <t>Q05867</t>
  </si>
  <si>
    <t>SPBC27B12.07</t>
  </si>
  <si>
    <t>YLR284C</t>
  </si>
  <si>
    <t>ECI1</t>
  </si>
  <si>
    <t>S000004274</t>
  </si>
  <si>
    <t>YLR285W</t>
  </si>
  <si>
    <t>NNT1</t>
  </si>
  <si>
    <t>S000004275</t>
  </si>
  <si>
    <t>Q05874</t>
  </si>
  <si>
    <t>SPAC8F11.09c</t>
  </si>
  <si>
    <t>YLR286C</t>
  </si>
  <si>
    <t>CTS1</t>
  </si>
  <si>
    <t>S000004276</t>
  </si>
  <si>
    <t>YLR287C</t>
  </si>
  <si>
    <t>S000004277</t>
  </si>
  <si>
    <t>Q05881</t>
  </si>
  <si>
    <t>SPAC22E12.18</t>
  </si>
  <si>
    <t>YLR287C-A</t>
  </si>
  <si>
    <t>RPS30A</t>
  </si>
  <si>
    <t>S000004278</t>
  </si>
  <si>
    <t>P0CX33</t>
  </si>
  <si>
    <t>SPAC19B12.04</t>
  </si>
  <si>
    <t>YLR288C</t>
  </si>
  <si>
    <t>MEC3</t>
  </si>
  <si>
    <t>S000004279</t>
  </si>
  <si>
    <t>YLR289W</t>
  </si>
  <si>
    <t>GUF1</t>
  </si>
  <si>
    <t>S000004280</t>
  </si>
  <si>
    <t>P46943</t>
  </si>
  <si>
    <t>SPAC1B3.04c</t>
  </si>
  <si>
    <t>YLR290C</t>
  </si>
  <si>
    <t>S000004281</t>
  </si>
  <si>
    <t>Q05892</t>
  </si>
  <si>
    <t>SPCC1840.09</t>
  </si>
  <si>
    <t>P32502</t>
  </si>
  <si>
    <t>SPAC343.14c</t>
  </si>
  <si>
    <t>YLR292C</t>
  </si>
  <si>
    <t>SEC72</t>
  </si>
  <si>
    <t>S000004283</t>
  </si>
  <si>
    <t>YLR293C</t>
  </si>
  <si>
    <t>GSP1</t>
  </si>
  <si>
    <t>S000004284</t>
  </si>
  <si>
    <t>P32835</t>
  </si>
  <si>
    <t>SPBC1289.03c</t>
  </si>
  <si>
    <t>YLR294C</t>
  </si>
  <si>
    <t>S000004285</t>
  </si>
  <si>
    <t>YLR295C</t>
  </si>
  <si>
    <t>ATP14</t>
  </si>
  <si>
    <t>S000004286</t>
  </si>
  <si>
    <t>YLR296W</t>
  </si>
  <si>
    <t>S000004287</t>
  </si>
  <si>
    <t>YLR297W</t>
  </si>
  <si>
    <t>S000004288</t>
  </si>
  <si>
    <t>S000004207</t>
  </si>
  <si>
    <t>YLR218C</t>
  </si>
  <si>
    <t>COA4</t>
  </si>
  <si>
    <t>S000004208</t>
  </si>
  <si>
    <t>Q05809</t>
  </si>
  <si>
    <t>SPCC550.01c</t>
  </si>
  <si>
    <t>YLR219W</t>
  </si>
  <si>
    <t>MSC3</t>
  </si>
  <si>
    <t>S000004209</t>
  </si>
  <si>
    <t>YLR220W</t>
  </si>
  <si>
    <t>CCC1</t>
  </si>
  <si>
    <t>S000004210</t>
  </si>
  <si>
    <t>P47818</t>
  </si>
  <si>
    <t>SPBC1683.10c</t>
  </si>
  <si>
    <t>YLR221C</t>
  </si>
  <si>
    <t>RSA3</t>
  </si>
  <si>
    <t>S000004211</t>
  </si>
  <si>
    <t>Q05946</t>
  </si>
  <si>
    <t>SPCC16A11.02</t>
  </si>
  <si>
    <t>YLR224W</t>
  </si>
  <si>
    <t>S000004214</t>
  </si>
  <si>
    <t>YLR225C</t>
  </si>
  <si>
    <t>S000004215</t>
  </si>
  <si>
    <t>YLR226W</t>
  </si>
  <si>
    <t>BUR2</t>
  </si>
  <si>
    <t>S000004216</t>
  </si>
  <si>
    <t>YLR227C</t>
  </si>
  <si>
    <t>ADY4</t>
  </si>
  <si>
    <t>S000004217</t>
  </si>
  <si>
    <t>YLR228C</t>
  </si>
  <si>
    <t>ECM22</t>
  </si>
  <si>
    <t>S000004218</t>
  </si>
  <si>
    <t>P19073</t>
  </si>
  <si>
    <t>SPAC110.03</t>
  </si>
  <si>
    <t>YLR231C</t>
  </si>
  <si>
    <t>BNA5</t>
  </si>
  <si>
    <t>S000004221</t>
  </si>
  <si>
    <t>YLR232W</t>
  </si>
  <si>
    <t>S000004222</t>
  </si>
  <si>
    <t>YLR233C</t>
  </si>
  <si>
    <t>EST1</t>
  </si>
  <si>
    <t>S000004223</t>
  </si>
  <si>
    <t>YLR234W</t>
  </si>
  <si>
    <t>TOP3</t>
  </si>
  <si>
    <t>S000004224</t>
  </si>
  <si>
    <t>P13099</t>
  </si>
  <si>
    <t>SPBC16G5.12c</t>
  </si>
  <si>
    <t>YLR235C</t>
  </si>
  <si>
    <t>S000004225</t>
  </si>
  <si>
    <t>YLR236C</t>
  </si>
  <si>
    <t>S000004226</t>
  </si>
  <si>
    <t>YLR237W</t>
  </si>
  <si>
    <t>THI7</t>
  </si>
  <si>
    <t>S000004227</t>
  </si>
  <si>
    <t>YLR238W</t>
  </si>
  <si>
    <t>FAR10</t>
  </si>
  <si>
    <t>S000004228</t>
  </si>
  <si>
    <t>YLR239C</t>
  </si>
  <si>
    <t>LIP2</t>
  </si>
  <si>
    <t>S000004229</t>
  </si>
  <si>
    <t>Q06005</t>
  </si>
  <si>
    <t>SPAC4F10.05c</t>
  </si>
  <si>
    <t>YLR240W</t>
  </si>
  <si>
    <t>VPS34</t>
  </si>
  <si>
    <t>S000004230</t>
  </si>
  <si>
    <t>P22543</t>
  </si>
  <si>
    <t>SPAC458.05</t>
  </si>
  <si>
    <t>YLR241W</t>
  </si>
  <si>
    <t>S000004231</t>
  </si>
  <si>
    <t>Q06538</t>
  </si>
  <si>
    <t>SPAC2G11.09</t>
  </si>
  <si>
    <t>YLR242C</t>
  </si>
  <si>
    <t>ARV1</t>
  </si>
  <si>
    <t>S000004232</t>
  </si>
  <si>
    <t>Q06541</t>
  </si>
  <si>
    <t>SPAPB1A10.15</t>
  </si>
  <si>
    <t>Q06543</t>
  </si>
  <si>
    <t>SPAC4D7.12c</t>
  </si>
  <si>
    <t>YLR244C</t>
  </si>
  <si>
    <t>MAP1</t>
  </si>
  <si>
    <t>S000004234</t>
  </si>
  <si>
    <t>Q01662</t>
  </si>
  <si>
    <t>SPBC3E7.10</t>
  </si>
  <si>
    <t>YLR246W</t>
  </si>
  <si>
    <t>ERF2</t>
  </si>
  <si>
    <t>S000004236</t>
  </si>
  <si>
    <t>Q06551</t>
  </si>
  <si>
    <t>SPBC3H7.09</t>
  </si>
  <si>
    <t>YLR247C</t>
  </si>
  <si>
    <t>IRC20</t>
  </si>
  <si>
    <t>S000004237</t>
  </si>
  <si>
    <t>Q06554</t>
  </si>
  <si>
    <t>SPAC144.05</t>
  </si>
  <si>
    <t>YLR248W</t>
  </si>
  <si>
    <t>RCK2</t>
  </si>
  <si>
    <t>S000004238</t>
  </si>
  <si>
    <t>P38623</t>
  </si>
  <si>
    <t>SPCC1322.08|SPAC23A1.06c</t>
  </si>
  <si>
    <t>P16521</t>
  </si>
  <si>
    <t>SPCC417.08</t>
  </si>
  <si>
    <t>YLR250W</t>
  </si>
  <si>
    <t>SSP120</t>
  </si>
  <si>
    <t>S000004240</t>
  </si>
  <si>
    <t>P39931</t>
  </si>
  <si>
    <t>SPCC613.03</t>
  </si>
  <si>
    <t>YLR251W</t>
  </si>
  <si>
    <t>SYM1</t>
  </si>
  <si>
    <t>S000004241</t>
  </si>
  <si>
    <t>Q06563</t>
  </si>
  <si>
    <t>SPAC3G6.05|SPAC4G9.14</t>
  </si>
  <si>
    <t>YLR252W</t>
  </si>
  <si>
    <t>S000004242</t>
  </si>
  <si>
    <t>YLR253W</t>
  </si>
  <si>
    <t>S000004243</t>
  </si>
  <si>
    <t>Q06567</t>
  </si>
  <si>
    <t>SPBC15C4.02</t>
  </si>
  <si>
    <t>YLR254C</t>
  </si>
  <si>
    <t>NDL1</t>
  </si>
  <si>
    <t>S000004244</t>
  </si>
  <si>
    <t>YLR255C</t>
  </si>
  <si>
    <t>S000004245</t>
  </si>
  <si>
    <t>YLR257W</t>
  </si>
  <si>
    <t>S000004247</t>
  </si>
  <si>
    <t>YLR258W</t>
  </si>
  <si>
    <t>GSY2</t>
  </si>
  <si>
    <t>S000004248</t>
  </si>
  <si>
    <t>S000004164</t>
  </si>
  <si>
    <t>P41939</t>
  </si>
  <si>
    <t>P33322</t>
  </si>
  <si>
    <t>SPAC29A4.04c</t>
  </si>
  <si>
    <t>YLR176C</t>
  </si>
  <si>
    <t>RFX1</t>
  </si>
  <si>
    <t>S000004166</t>
  </si>
  <si>
    <t>P48743</t>
  </si>
  <si>
    <t>SPAC3G9.14</t>
  </si>
  <si>
    <t>YLR177W</t>
  </si>
  <si>
    <t>S000004167</t>
  </si>
  <si>
    <t>YLR178C</t>
  </si>
  <si>
    <t>TFS1</t>
  </si>
  <si>
    <t>S000004168</t>
  </si>
  <si>
    <t>YLR179C</t>
  </si>
  <si>
    <t>S000004169</t>
  </si>
  <si>
    <t>YLR180W</t>
  </si>
  <si>
    <t>SAM1</t>
  </si>
  <si>
    <t>S000004170</t>
  </si>
  <si>
    <t>P10659</t>
  </si>
  <si>
    <t>YLR181C</t>
  </si>
  <si>
    <t>VTA1</t>
  </si>
  <si>
    <t>S000004171</t>
  </si>
  <si>
    <t>YLR182W</t>
  </si>
  <si>
    <t>SWI6</t>
  </si>
  <si>
    <t>S000004172</t>
  </si>
  <si>
    <t>P09959</t>
  </si>
  <si>
    <t>SPBC336.12c</t>
  </si>
  <si>
    <t>YLR183C</t>
  </si>
  <si>
    <t>TOS4</t>
  </si>
  <si>
    <t>S000004173</t>
  </si>
  <si>
    <t>YLR184W</t>
  </si>
  <si>
    <t>S000004174</t>
  </si>
  <si>
    <t>YLR185W</t>
  </si>
  <si>
    <t>RPL37A</t>
  </si>
  <si>
    <t>S000004175</t>
  </si>
  <si>
    <t>P49166</t>
  </si>
  <si>
    <t>Q06287</t>
  </si>
  <si>
    <t>SPAC18G6.07c</t>
  </si>
  <si>
    <t>YLR187W</t>
  </si>
  <si>
    <t>SKG3</t>
  </si>
  <si>
    <t>S000004177</t>
  </si>
  <si>
    <t>YLR188W</t>
  </si>
  <si>
    <t>MDL1</t>
  </si>
  <si>
    <t>S000004178</t>
  </si>
  <si>
    <t>P33310</t>
  </si>
  <si>
    <t>SPBC9B6.09c</t>
  </si>
  <si>
    <t>YLR189C</t>
  </si>
  <si>
    <t>ATG26</t>
  </si>
  <si>
    <t>S000004179</t>
  </si>
  <si>
    <t>YLR190W</t>
  </si>
  <si>
    <t>MMR1</t>
  </si>
  <si>
    <t>S000004180</t>
  </si>
  <si>
    <t>YLR191W</t>
  </si>
  <si>
    <t>PEX13</t>
  </si>
  <si>
    <t>S000004181</t>
  </si>
  <si>
    <t>P80667</t>
  </si>
  <si>
    <t>SPAC3C7.10</t>
  </si>
  <si>
    <t>YLR192C</t>
  </si>
  <si>
    <t>HCR1</t>
  </si>
  <si>
    <t>S000004182</t>
  </si>
  <si>
    <t>YLR193C</t>
  </si>
  <si>
    <t>UPS1</t>
  </si>
  <si>
    <t>S000004183</t>
  </si>
  <si>
    <t>Q05776</t>
  </si>
  <si>
    <t>SPAP8A3.10</t>
  </si>
  <si>
    <t>YLR194C</t>
  </si>
  <si>
    <t>S000004184</t>
  </si>
  <si>
    <t>P14743</t>
  </si>
  <si>
    <t>SPBC2G2.11</t>
  </si>
  <si>
    <t>P21304</t>
  </si>
  <si>
    <t>SPBC1711.16</t>
  </si>
  <si>
    <t>Q12460</t>
  </si>
  <si>
    <t>SPBC646.10c</t>
  </si>
  <si>
    <t>YLR199C</t>
  </si>
  <si>
    <t>PBA1</t>
  </si>
  <si>
    <t>S000004189</t>
  </si>
  <si>
    <t>YLR200W</t>
  </si>
  <si>
    <t>YKE2</t>
  </si>
  <si>
    <t>S000004190</t>
  </si>
  <si>
    <t>P52553</t>
  </si>
  <si>
    <t>SPAC3A11.13</t>
  </si>
  <si>
    <t>YLR201C</t>
  </si>
  <si>
    <t>COQ9</t>
  </si>
  <si>
    <t>S000004191</t>
  </si>
  <si>
    <t>Q05779</t>
  </si>
  <si>
    <t>SPAC19G12.11</t>
  </si>
  <si>
    <t>YLR202C</t>
  </si>
  <si>
    <t>S000004192</t>
  </si>
  <si>
    <t>YLR203C</t>
  </si>
  <si>
    <t>MSS51</t>
  </si>
  <si>
    <t>S000004193</t>
  </si>
  <si>
    <t>P32335</t>
  </si>
  <si>
    <t>SPAC25B8.04c</t>
  </si>
  <si>
    <t>YLR204W</t>
  </si>
  <si>
    <t>QRI5</t>
  </si>
  <si>
    <t>S000004194</t>
  </si>
  <si>
    <t>YLR205C</t>
  </si>
  <si>
    <t>HMX1</t>
  </si>
  <si>
    <t>S000004195</t>
  </si>
  <si>
    <t>YLR206W</t>
  </si>
  <si>
    <t>ENT2</t>
  </si>
  <si>
    <t>S000004196</t>
  </si>
  <si>
    <t>Q05785</t>
  </si>
  <si>
    <t>YLR207W</t>
  </si>
  <si>
    <t>HRD3</t>
  </si>
  <si>
    <t>S000004197</t>
  </si>
  <si>
    <t>Q05787</t>
  </si>
  <si>
    <t>SPAC1B3.10c</t>
  </si>
  <si>
    <t>Q04491</t>
  </si>
  <si>
    <t>SPBC215.15</t>
  </si>
  <si>
    <t>YLR209C</t>
  </si>
  <si>
    <t>PNP1</t>
  </si>
  <si>
    <t>S000004199</t>
  </si>
  <si>
    <t>Q05788</t>
  </si>
  <si>
    <t>SPAC1805.16c</t>
  </si>
  <si>
    <t>YLR210W</t>
  </si>
  <si>
    <t>CLB4</t>
  </si>
  <si>
    <t>S000004200</t>
  </si>
  <si>
    <t>P24871</t>
  </si>
  <si>
    <t>YLR211C</t>
  </si>
  <si>
    <t>S000004201</t>
  </si>
  <si>
    <t>P53378</t>
  </si>
  <si>
    <t>SPBC32F12.04</t>
  </si>
  <si>
    <t>YLR213C</t>
  </si>
  <si>
    <t>CRR1</t>
  </si>
  <si>
    <t>S000004203</t>
  </si>
  <si>
    <t>YLR214W</t>
  </si>
  <si>
    <t>FRE1</t>
  </si>
  <si>
    <t>S000004204</t>
  </si>
  <si>
    <t>P32791</t>
  </si>
  <si>
    <t>Q05791</t>
  </si>
  <si>
    <t>SPAP27G11.03</t>
  </si>
  <si>
    <t>YLR216C</t>
  </si>
  <si>
    <t>CPR6</t>
  </si>
  <si>
    <t>S000004206</t>
  </si>
  <si>
    <t>P53691</t>
  </si>
  <si>
    <t>SPAC1B3.03c</t>
  </si>
  <si>
    <t>YLR217W</t>
  </si>
  <si>
    <t>S000004129</t>
  </si>
  <si>
    <t>YLR142W</t>
  </si>
  <si>
    <t>PUT1</t>
  </si>
  <si>
    <t>S000004132</t>
  </si>
  <si>
    <t>YLR143W</t>
  </si>
  <si>
    <t>DPH6</t>
  </si>
  <si>
    <t>S000004133</t>
  </si>
  <si>
    <t>Q12429</t>
  </si>
  <si>
    <t>SPBC577.12</t>
  </si>
  <si>
    <t>YLR144C</t>
  </si>
  <si>
    <t>ACF2</t>
  </si>
  <si>
    <t>S000004134</t>
  </si>
  <si>
    <t>Q12530</t>
  </si>
  <si>
    <t>SPAC323.08</t>
  </si>
  <si>
    <t>YLR146C</t>
  </si>
  <si>
    <t>SPE4</t>
  </si>
  <si>
    <t>S000004136</t>
  </si>
  <si>
    <t>P43321</t>
  </si>
  <si>
    <t>SPBC19C2.14</t>
  </si>
  <si>
    <t>YLR148W</t>
  </si>
  <si>
    <t>PEP3</t>
  </si>
  <si>
    <t>S000004138</t>
  </si>
  <si>
    <t>P27801</t>
  </si>
  <si>
    <t>SPCC790.02</t>
  </si>
  <si>
    <t>YLR149C</t>
  </si>
  <si>
    <t>S000004139</t>
  </si>
  <si>
    <t>YLR150W</t>
  </si>
  <si>
    <t>STM1</t>
  </si>
  <si>
    <t>S000004140</t>
  </si>
  <si>
    <t>P39015</t>
  </si>
  <si>
    <t>SPBC16A3.08c</t>
  </si>
  <si>
    <t>YLR151C</t>
  </si>
  <si>
    <t>PCD1</t>
  </si>
  <si>
    <t>S000004141</t>
  </si>
  <si>
    <t>YLR152C</t>
  </si>
  <si>
    <t>S000004142</t>
  </si>
  <si>
    <t>P52910</t>
  </si>
  <si>
    <t>SPCC191.02c</t>
  </si>
  <si>
    <t>YLR154C</t>
  </si>
  <si>
    <t>RNH203</t>
  </si>
  <si>
    <t>S000004144</t>
  </si>
  <si>
    <t>P10507</t>
  </si>
  <si>
    <t>SPBP23A10.15c</t>
  </si>
  <si>
    <t>YLR164W</t>
  </si>
  <si>
    <t>SHH4</t>
  </si>
  <si>
    <t>S000004154</t>
  </si>
  <si>
    <t>Q06236</t>
  </si>
  <si>
    <t>YLR165C</t>
  </si>
  <si>
    <t>PUS5</t>
  </si>
  <si>
    <t>S000004155</t>
  </si>
  <si>
    <t>Q06245</t>
  </si>
  <si>
    <t>SPAC13F5.06c</t>
  </si>
  <si>
    <t>P05759</t>
  </si>
  <si>
    <t>SPAC589.10c|SPAC6G10.11c</t>
  </si>
  <si>
    <t>YLR168C</t>
  </si>
  <si>
    <t>UPS2</t>
  </si>
  <si>
    <t>S000004158</t>
  </si>
  <si>
    <t>P35200</t>
  </si>
  <si>
    <t>YLR169W</t>
  </si>
  <si>
    <t>S000004159</t>
  </si>
  <si>
    <t>YLR170C</t>
  </si>
  <si>
    <t>APS1</t>
  </si>
  <si>
    <t>S000004160</t>
  </si>
  <si>
    <t>YLR171W</t>
  </si>
  <si>
    <t>S000004161</t>
  </si>
  <si>
    <t>YLR172C</t>
  </si>
  <si>
    <t>DPH5</t>
  </si>
  <si>
    <t>S000004162</t>
  </si>
  <si>
    <t>P32469</t>
  </si>
  <si>
    <t>SPCC576.14</t>
  </si>
  <si>
    <t>YLR173W</t>
  </si>
  <si>
    <t>S000004163</t>
  </si>
  <si>
    <t>YLR174W</t>
  </si>
  <si>
    <t>IDP2</t>
  </si>
  <si>
    <t>YLR096W</t>
  </si>
  <si>
    <t>KIN2</t>
  </si>
  <si>
    <t>S000004086</t>
  </si>
  <si>
    <t>P13186</t>
  </si>
  <si>
    <t>YLR097C</t>
  </si>
  <si>
    <t>HRT3</t>
  </si>
  <si>
    <t>S000004087</t>
  </si>
  <si>
    <t>Q12347</t>
  </si>
  <si>
    <t>SPCC1827.08c</t>
  </si>
  <si>
    <t>YLR098C</t>
  </si>
  <si>
    <t>CHA4</t>
  </si>
  <si>
    <t>S000004088</t>
  </si>
  <si>
    <t>P43634</t>
  </si>
  <si>
    <t>SPCC777.02|SPCC757.04|SPAC11D3.11c</t>
  </si>
  <si>
    <t>YLR099C</t>
  </si>
  <si>
    <t>ICT1</t>
  </si>
  <si>
    <t>S000004089</t>
  </si>
  <si>
    <t>Q12452</t>
  </si>
  <si>
    <t>SPBC1709.07</t>
  </si>
  <si>
    <t>YLR102C</t>
  </si>
  <si>
    <t>APC9</t>
  </si>
  <si>
    <t>S000004092</t>
  </si>
  <si>
    <t>Q08032</t>
  </si>
  <si>
    <t>SPAC17D4.02</t>
  </si>
  <si>
    <t>YLR104W</t>
  </si>
  <si>
    <t>LCL2</t>
  </si>
  <si>
    <t>S000004094</t>
  </si>
  <si>
    <t>P16658</t>
  </si>
  <si>
    <t>SPAPB17E12.07c</t>
  </si>
  <si>
    <t>Q12019</t>
  </si>
  <si>
    <t>SPCC737.08</t>
  </si>
  <si>
    <t>YLR107W</t>
  </si>
  <si>
    <t>REX3</t>
  </si>
  <si>
    <t>S000004097</t>
  </si>
  <si>
    <t>Q12090</t>
  </si>
  <si>
    <t>SPAC1782.08c</t>
  </si>
  <si>
    <t>YLR108C</t>
  </si>
  <si>
    <t>S000004098</t>
  </si>
  <si>
    <t>YLR109W</t>
  </si>
  <si>
    <t>AHP1</t>
  </si>
  <si>
    <t>S000004099</t>
  </si>
  <si>
    <t>P38013</t>
  </si>
  <si>
    <t>SPCC330.06c</t>
  </si>
  <si>
    <t>YLR110C</t>
  </si>
  <si>
    <t>CCW12</t>
  </si>
  <si>
    <t>S000004100</t>
  </si>
  <si>
    <t>YLR111W</t>
  </si>
  <si>
    <t>S000004101</t>
  </si>
  <si>
    <t>YLR112W</t>
  </si>
  <si>
    <t>S000004102</t>
  </si>
  <si>
    <t>YLR113W</t>
  </si>
  <si>
    <t>HOG1</t>
  </si>
  <si>
    <t>S000004103</t>
  </si>
  <si>
    <t>P32485</t>
  </si>
  <si>
    <t>SPAC24B11.06c</t>
  </si>
  <si>
    <t>YLR114C</t>
  </si>
  <si>
    <t>AVL9</t>
  </si>
  <si>
    <t>S000004104</t>
  </si>
  <si>
    <t>Q12500</t>
  </si>
  <si>
    <t>SPAC23H3.14</t>
  </si>
  <si>
    <t>Q12102</t>
  </si>
  <si>
    <t>SPBC1709.15c</t>
  </si>
  <si>
    <t>Q12186</t>
  </si>
  <si>
    <t>SPCC962.06c</t>
  </si>
  <si>
    <t>Q12309</t>
  </si>
  <si>
    <t>SPBC31F10.11c</t>
  </si>
  <si>
    <t>YLR118C</t>
  </si>
  <si>
    <t>S000004108</t>
  </si>
  <si>
    <t>Q12354</t>
  </si>
  <si>
    <t>SPAC8E11.04c</t>
  </si>
  <si>
    <t>YLR119W</t>
  </si>
  <si>
    <t>SRN2</t>
  </si>
  <si>
    <t>S000004109</t>
  </si>
  <si>
    <t>YLR120C</t>
  </si>
  <si>
    <t>YPS1</t>
  </si>
  <si>
    <t>S000004110</t>
  </si>
  <si>
    <t>P32329</t>
  </si>
  <si>
    <t>YLR121C</t>
  </si>
  <si>
    <t>YPS3</t>
  </si>
  <si>
    <t>S000004111</t>
  </si>
  <si>
    <t>Q12303</t>
  </si>
  <si>
    <t>YLR122C</t>
  </si>
  <si>
    <t>S000004112</t>
  </si>
  <si>
    <t>YLR123C</t>
  </si>
  <si>
    <t>S000004113</t>
  </si>
  <si>
    <t>YLR124W</t>
  </si>
  <si>
    <t>S000004114</t>
  </si>
  <si>
    <t>YLR125W</t>
  </si>
  <si>
    <t>S000004115</t>
  </si>
  <si>
    <t>YLR126C</t>
  </si>
  <si>
    <t>S000004116</t>
  </si>
  <si>
    <t>YLR128W</t>
  </si>
  <si>
    <t>DCN1</t>
  </si>
  <si>
    <t>S000004118</t>
  </si>
  <si>
    <t>Q12395</t>
  </si>
  <si>
    <t>SPBC839.03c</t>
  </si>
  <si>
    <t>Q12220</t>
  </si>
  <si>
    <t>SPBC3D6.12</t>
  </si>
  <si>
    <t>YLR130C</t>
  </si>
  <si>
    <t>ZRT2</t>
  </si>
  <si>
    <t>S000004120</t>
  </si>
  <si>
    <t>YLR131C</t>
  </si>
  <si>
    <t>ACE2</t>
  </si>
  <si>
    <t>S000004121</t>
  </si>
  <si>
    <t>P21192</t>
  </si>
  <si>
    <t>SPAC4G8.13c</t>
  </si>
  <si>
    <t>YLR133W</t>
  </si>
  <si>
    <t>CKI1</t>
  </si>
  <si>
    <t>S000004123</t>
  </si>
  <si>
    <t>P20485</t>
  </si>
  <si>
    <t>YLR134W</t>
  </si>
  <si>
    <t>PDC5</t>
  </si>
  <si>
    <t>S000004124</t>
  </si>
  <si>
    <t>P16467</t>
  </si>
  <si>
    <t>YLR135W</t>
  </si>
  <si>
    <t>SLX4</t>
  </si>
  <si>
    <t>S000004125</t>
  </si>
  <si>
    <t>YLR136C</t>
  </si>
  <si>
    <t>TIS11</t>
  </si>
  <si>
    <t>S000004126</t>
  </si>
  <si>
    <t>YLR137W</t>
  </si>
  <si>
    <t>RKM5</t>
  </si>
  <si>
    <t>S000004127</t>
  </si>
  <si>
    <t>YLR138W</t>
  </si>
  <si>
    <t>NHA1</t>
  </si>
  <si>
    <t>S000004128</t>
  </si>
  <si>
    <t>Q99271</t>
  </si>
  <si>
    <t>SPAC3A11.09</t>
  </si>
  <si>
    <t>YLR139C</t>
  </si>
  <si>
    <t>SLS1</t>
  </si>
  <si>
    <t>S000004042</t>
  </si>
  <si>
    <t>YLR053C</t>
  </si>
  <si>
    <t>S000004043</t>
  </si>
  <si>
    <t>YLR054C</t>
  </si>
  <si>
    <t>OSW2</t>
  </si>
  <si>
    <t>S000004044</t>
  </si>
  <si>
    <t>YLR055C</t>
  </si>
  <si>
    <t>SPT8</t>
  </si>
  <si>
    <t>S000004045</t>
  </si>
  <si>
    <t>P38915</t>
  </si>
  <si>
    <t>SPBC14C8.17c</t>
  </si>
  <si>
    <t>YLR056W</t>
  </si>
  <si>
    <t>ERG3</t>
  </si>
  <si>
    <t>S000004046</t>
  </si>
  <si>
    <t>P32353</t>
  </si>
  <si>
    <t>SPAC1687.16c|SPBC27B12.03c</t>
  </si>
  <si>
    <t>YLR057W</t>
  </si>
  <si>
    <t>MNL2</t>
  </si>
  <si>
    <t>S000004047</t>
  </si>
  <si>
    <t>YLR058C</t>
  </si>
  <si>
    <t>SHM2</t>
  </si>
  <si>
    <t>S000004048</t>
  </si>
  <si>
    <t>P37291</t>
  </si>
  <si>
    <t>SPAC24C9.12c</t>
  </si>
  <si>
    <t>YLR059C</t>
  </si>
  <si>
    <t>REX2</t>
  </si>
  <si>
    <t>S000004049</t>
  </si>
  <si>
    <t>P54964</t>
  </si>
  <si>
    <t>SPBC1347.07</t>
  </si>
  <si>
    <t>P15624</t>
  </si>
  <si>
    <t>SPAC23A1.12c</t>
  </si>
  <si>
    <t>YLR061W</t>
  </si>
  <si>
    <t>RPL22A</t>
  </si>
  <si>
    <t>S000004051</t>
  </si>
  <si>
    <t>P05749</t>
  </si>
  <si>
    <t>YLR062C</t>
  </si>
  <si>
    <t>BUD28</t>
  </si>
  <si>
    <t>S000004052</t>
  </si>
  <si>
    <t>YLR063W</t>
  </si>
  <si>
    <t>S000004053</t>
  </si>
  <si>
    <t>YLR064W</t>
  </si>
  <si>
    <t>PER33</t>
  </si>
  <si>
    <t>S000004054</t>
  </si>
  <si>
    <t>YLR065C</t>
  </si>
  <si>
    <t>ENV10</t>
  </si>
  <si>
    <t>S000004055</t>
  </si>
  <si>
    <t>Q12133</t>
  </si>
  <si>
    <t>SPAC56F8.11</t>
  </si>
  <si>
    <t>YLR067C</t>
  </si>
  <si>
    <t>PET309</t>
  </si>
  <si>
    <t>S000004057</t>
  </si>
  <si>
    <t>YLR068W</t>
  </si>
  <si>
    <t>FYV7</t>
  </si>
  <si>
    <t>S000004058</t>
  </si>
  <si>
    <t>YLR069C</t>
  </si>
  <si>
    <t>MEF1</t>
  </si>
  <si>
    <t>S000004059</t>
  </si>
  <si>
    <t>P25039</t>
  </si>
  <si>
    <t>SPBC1306.01c</t>
  </si>
  <si>
    <t>YLR070C</t>
  </si>
  <si>
    <t>XYL2</t>
  </si>
  <si>
    <t>S000004060</t>
  </si>
  <si>
    <t>Q07993</t>
  </si>
  <si>
    <t>YLR072W</t>
  </si>
  <si>
    <t>S000004062</t>
  </si>
  <si>
    <t>Q08001</t>
  </si>
  <si>
    <t>YLR073C</t>
  </si>
  <si>
    <t>RFU1</t>
  </si>
  <si>
    <t>S000004063</t>
  </si>
  <si>
    <t>YLR074C</t>
  </si>
  <si>
    <t>BUD20</t>
  </si>
  <si>
    <t>S000004064</t>
  </si>
  <si>
    <t>Q08004</t>
  </si>
  <si>
    <t>SPAC19B12.11c</t>
  </si>
  <si>
    <t>P41805</t>
  </si>
  <si>
    <t>SPBC18E5.04|SPAP7G5.05</t>
  </si>
  <si>
    <t>YLR077W</t>
  </si>
  <si>
    <t>FMP25</t>
  </si>
  <si>
    <t>S000004067</t>
  </si>
  <si>
    <t>P25385</t>
  </si>
  <si>
    <t>SPAP14E8.03</t>
  </si>
  <si>
    <t>YLR079W</t>
  </si>
  <si>
    <t>SIC1</t>
  </si>
  <si>
    <t>S000004069</t>
  </si>
  <si>
    <t>YLR080W</t>
  </si>
  <si>
    <t>EMP46</t>
  </si>
  <si>
    <t>S000004070</t>
  </si>
  <si>
    <t>Q12396</t>
  </si>
  <si>
    <t>YLR081W</t>
  </si>
  <si>
    <t>GAL2</t>
  </si>
  <si>
    <t>S000004071</t>
  </si>
  <si>
    <t>P13181</t>
  </si>
  <si>
    <t>YLR082C</t>
  </si>
  <si>
    <t>SRL2</t>
  </si>
  <si>
    <t>S000004072</t>
  </si>
  <si>
    <t>YLR083C</t>
  </si>
  <si>
    <t>EMP70</t>
  </si>
  <si>
    <t>S000004073</t>
  </si>
  <si>
    <t>P32802</t>
  </si>
  <si>
    <t>YLR084C</t>
  </si>
  <si>
    <t>RAX2</t>
  </si>
  <si>
    <t>S000004074</t>
  </si>
  <si>
    <t>Q12465</t>
  </si>
  <si>
    <t>SPAC6F6.06c</t>
  </si>
  <si>
    <t>YLR085C</t>
  </si>
  <si>
    <t>ARP6</t>
  </si>
  <si>
    <t>S000004075</t>
  </si>
  <si>
    <t>Q12509</t>
  </si>
  <si>
    <t>SPCC550.12</t>
  </si>
  <si>
    <t>Q12267</t>
  </si>
  <si>
    <t>SPBC146.03c</t>
  </si>
  <si>
    <t>YLR087C</t>
  </si>
  <si>
    <t>CSF1</t>
  </si>
  <si>
    <t>S000004077</t>
  </si>
  <si>
    <t>P39012</t>
  </si>
  <si>
    <t>SPAC1002.11</t>
  </si>
  <si>
    <t>YLR089C</t>
  </si>
  <si>
    <t>ALT1</t>
  </si>
  <si>
    <t>S000004079</t>
  </si>
  <si>
    <t>P52893</t>
  </si>
  <si>
    <t>YLR090W</t>
  </si>
  <si>
    <t>XDJ1</t>
  </si>
  <si>
    <t>S000004080</t>
  </si>
  <si>
    <t>YLR091W</t>
  </si>
  <si>
    <t>GEP5</t>
  </si>
  <si>
    <t>S000004081</t>
  </si>
  <si>
    <t>YLR092W</t>
  </si>
  <si>
    <t>SUL2</t>
  </si>
  <si>
    <t>S000004082</t>
  </si>
  <si>
    <t>Q12325</t>
  </si>
  <si>
    <t>YLR093C</t>
  </si>
  <si>
    <t>NYV1</t>
  </si>
  <si>
    <t>S000004083</t>
  </si>
  <si>
    <t>YLR094C</t>
  </si>
  <si>
    <t>GIS3</t>
  </si>
  <si>
    <t>S000004084</t>
  </si>
  <si>
    <t>YLR095C</t>
  </si>
  <si>
    <t>IOC2</t>
  </si>
  <si>
    <t>S000004085</t>
  </si>
  <si>
    <t>YLR003C</t>
  </si>
  <si>
    <t>CMS1</t>
  </si>
  <si>
    <t>S000003993</t>
  </si>
  <si>
    <t>YLR004C</t>
  </si>
  <si>
    <t>THI73</t>
  </si>
  <si>
    <t>S000003994</t>
  </si>
  <si>
    <t>Q04673</t>
  </si>
  <si>
    <t>SPCC1682.07</t>
  </si>
  <si>
    <t>YLR006C</t>
  </si>
  <si>
    <t>SSK1</t>
  </si>
  <si>
    <t>S000003996</t>
  </si>
  <si>
    <t>Q07915</t>
  </si>
  <si>
    <t>SPAC22E12.13c</t>
  </si>
  <si>
    <t>YLR011W</t>
  </si>
  <si>
    <t>LOT6</t>
  </si>
  <si>
    <t>S000004001</t>
  </si>
  <si>
    <t>Q07923</t>
  </si>
  <si>
    <t>SPCC4B3.06c</t>
  </si>
  <si>
    <t>YLR012C</t>
  </si>
  <si>
    <t>S000004002</t>
  </si>
  <si>
    <t>YLR013W</t>
  </si>
  <si>
    <t>GAT3</t>
  </si>
  <si>
    <t>S000004003</t>
  </si>
  <si>
    <t>YLR014C</t>
  </si>
  <si>
    <t>PPR1</t>
  </si>
  <si>
    <t>S000004004</t>
  </si>
  <si>
    <t>YLR015W</t>
  </si>
  <si>
    <t>BRE2</t>
  </si>
  <si>
    <t>S000004005</t>
  </si>
  <si>
    <t>YLR016C</t>
  </si>
  <si>
    <t>PML1</t>
  </si>
  <si>
    <t>S000004006</t>
  </si>
  <si>
    <t>YLR017W</t>
  </si>
  <si>
    <t>MEU1</t>
  </si>
  <si>
    <t>S000004007</t>
  </si>
  <si>
    <t>YLR018C</t>
  </si>
  <si>
    <t>POM34</t>
  </si>
  <si>
    <t>S000004008</t>
  </si>
  <si>
    <t>YLR019W</t>
  </si>
  <si>
    <t>PSR2</t>
  </si>
  <si>
    <t>S000004009</t>
  </si>
  <si>
    <t>Q07949</t>
  </si>
  <si>
    <t>YLR020C</t>
  </si>
  <si>
    <t>YEH2</t>
  </si>
  <si>
    <t>S000004010</t>
  </si>
  <si>
    <t>YLR021W</t>
  </si>
  <si>
    <t>IRC25</t>
  </si>
  <si>
    <t>S000004011</t>
  </si>
  <si>
    <t>Q07953</t>
  </si>
  <si>
    <t>SPAC4F8.03</t>
  </si>
  <si>
    <t>YLR023C</t>
  </si>
  <si>
    <t>IZH3</t>
  </si>
  <si>
    <t>S000004013</t>
  </si>
  <si>
    <t>Q07959</t>
  </si>
  <si>
    <t>SPAC30D11.11</t>
  </si>
  <si>
    <t>YLR024C</t>
  </si>
  <si>
    <t>UBR2</t>
  </si>
  <si>
    <t>S000004014</t>
  </si>
  <si>
    <t>YLR025W</t>
  </si>
  <si>
    <t>SNF7</t>
  </si>
  <si>
    <t>S000004015</t>
  </si>
  <si>
    <t>P39929</t>
  </si>
  <si>
    <t>SPAC1142.07c</t>
  </si>
  <si>
    <t>Q01590</t>
  </si>
  <si>
    <t>SPBC8D2.14c</t>
  </si>
  <si>
    <t>YLR027C</t>
  </si>
  <si>
    <t>AAT2</t>
  </si>
  <si>
    <t>S000004017</t>
  </si>
  <si>
    <t>P23542</t>
  </si>
  <si>
    <t>SPAC10F6.13c</t>
  </si>
  <si>
    <t>YLR028C</t>
  </si>
  <si>
    <t>ADE16</t>
  </si>
  <si>
    <t>S000004018</t>
  </si>
  <si>
    <t>P54113</t>
  </si>
  <si>
    <t>SPCPB16A4.03c</t>
  </si>
  <si>
    <t>P05748</t>
  </si>
  <si>
    <t>SPCC576.11|SPAC1783.08c</t>
  </si>
  <si>
    <t>YLR030W</t>
  </si>
  <si>
    <t>S000004020</t>
  </si>
  <si>
    <t>YLR031W</t>
  </si>
  <si>
    <t>S000004021</t>
  </si>
  <si>
    <t>YLR032W</t>
  </si>
  <si>
    <t>RAD5</t>
  </si>
  <si>
    <t>S000004022</t>
  </si>
  <si>
    <t>P32849</t>
  </si>
  <si>
    <t>SPAC13G6.01c</t>
  </si>
  <si>
    <t>YLR034C</t>
  </si>
  <si>
    <t>SMF3</t>
  </si>
  <si>
    <t>S000004024</t>
  </si>
  <si>
    <t>YLR035C</t>
  </si>
  <si>
    <t>MLH2</t>
  </si>
  <si>
    <t>S000004025</t>
  </si>
  <si>
    <t>YLR036C</t>
  </si>
  <si>
    <t>S000004026</t>
  </si>
  <si>
    <t>YLR037C</t>
  </si>
  <si>
    <t>PAU23</t>
  </si>
  <si>
    <t>S000004027</t>
  </si>
  <si>
    <t>YLR038C</t>
  </si>
  <si>
    <t>COX12</t>
  </si>
  <si>
    <t>S000004028</t>
  </si>
  <si>
    <t>Q01519</t>
  </si>
  <si>
    <t>SPCC1442.08c</t>
  </si>
  <si>
    <t>YLR039C</t>
  </si>
  <si>
    <t>RIC1</t>
  </si>
  <si>
    <t>S000004029</t>
  </si>
  <si>
    <t>YLR040C</t>
  </si>
  <si>
    <t>S000004030</t>
  </si>
  <si>
    <t>YLR041W</t>
  </si>
  <si>
    <t>S000004031</t>
  </si>
  <si>
    <t>YLR042C</t>
  </si>
  <si>
    <t>S000004032</t>
  </si>
  <si>
    <t>YLR043C</t>
  </si>
  <si>
    <t>TRX1</t>
  </si>
  <si>
    <t>S000004033</t>
  </si>
  <si>
    <t>P22217</t>
  </si>
  <si>
    <t>YLR044C</t>
  </si>
  <si>
    <t>PDC1</t>
  </si>
  <si>
    <t>S000004034</t>
  </si>
  <si>
    <t>P06169</t>
  </si>
  <si>
    <t>P46675</t>
  </si>
  <si>
    <t>SPCC895.07</t>
  </si>
  <si>
    <t>YLR046C</t>
  </si>
  <si>
    <t>S000004036</t>
  </si>
  <si>
    <t>YLR047C</t>
  </si>
  <si>
    <t>FRE8</t>
  </si>
  <si>
    <t>S000004037</t>
  </si>
  <si>
    <t>YLR048W</t>
  </si>
  <si>
    <t>RPS0B</t>
  </si>
  <si>
    <t>S000004038</t>
  </si>
  <si>
    <t>P46654</t>
  </si>
  <si>
    <t>YLR049C</t>
  </si>
  <si>
    <t>S000004039</t>
  </si>
  <si>
    <t>YLR050C</t>
  </si>
  <si>
    <t>S000004040</t>
  </si>
  <si>
    <t>Q12035</t>
  </si>
  <si>
    <t>SPAC3G9.15c</t>
  </si>
  <si>
    <t>YLR052W</t>
  </si>
  <si>
    <t>IES3</t>
  </si>
  <si>
    <t>S000003950</t>
  </si>
  <si>
    <t>YLL028W</t>
  </si>
  <si>
    <t>TPO1</t>
  </si>
  <si>
    <t>S000003951</t>
  </si>
  <si>
    <t>Q07824</t>
  </si>
  <si>
    <t>SPCC569.05c|SPBC36.02c|SPBC36.01c|SPBC36.03c|SPBC530.15c</t>
  </si>
  <si>
    <t>YLL029W</t>
  </si>
  <si>
    <t>FRA1</t>
  </si>
  <si>
    <t>S000003952</t>
  </si>
  <si>
    <t>Q07825</t>
  </si>
  <si>
    <t>SPAC22G7.01c</t>
  </si>
  <si>
    <t>YLL030C</t>
  </si>
  <si>
    <t>RRT7</t>
  </si>
  <si>
    <t>S000003953</t>
  </si>
  <si>
    <t>Q07830</t>
  </si>
  <si>
    <t>SPBC27B12.06</t>
  </si>
  <si>
    <t>YLL032C</t>
  </si>
  <si>
    <t>S000003955</t>
  </si>
  <si>
    <t>YLL033W</t>
  </si>
  <si>
    <t>IRC19</t>
  </si>
  <si>
    <t>S000003956</t>
  </si>
  <si>
    <t>Q07844</t>
  </si>
  <si>
    <t>SPBC16E9.10c</t>
  </si>
  <si>
    <t>P32523</t>
  </si>
  <si>
    <t>SPAC29A4.08c</t>
  </si>
  <si>
    <t>YLL038C</t>
  </si>
  <si>
    <t>ENT4</t>
  </si>
  <si>
    <t>S000003961</t>
  </si>
  <si>
    <t>YLL039C</t>
  </si>
  <si>
    <t>UBI4</t>
  </si>
  <si>
    <t>S000003962</t>
  </si>
  <si>
    <t>P0CG63</t>
  </si>
  <si>
    <t>SPBC337.08c</t>
  </si>
  <si>
    <t>YLL040C</t>
  </si>
  <si>
    <t>VPS13</t>
  </si>
  <si>
    <t>S000003963</t>
  </si>
  <si>
    <t>Q07878</t>
  </si>
  <si>
    <t>SPBC21C3.01c</t>
  </si>
  <si>
    <t>YLL041C</t>
  </si>
  <si>
    <t>SDH2</t>
  </si>
  <si>
    <t>S000003964</t>
  </si>
  <si>
    <t>P21801</t>
  </si>
  <si>
    <t>SPAC140.01</t>
  </si>
  <si>
    <t>YLL042C</t>
  </si>
  <si>
    <t>ATG10</t>
  </si>
  <si>
    <t>S000003965</t>
  </si>
  <si>
    <t>YLL043W</t>
  </si>
  <si>
    <t>FPS1</t>
  </si>
  <si>
    <t>S000003966</t>
  </si>
  <si>
    <t>YLL044W</t>
  </si>
  <si>
    <t>S000003967</t>
  </si>
  <si>
    <t>YLL045C</t>
  </si>
  <si>
    <t>RPL8B</t>
  </si>
  <si>
    <t>S000003968</t>
  </si>
  <si>
    <t>P29453</t>
  </si>
  <si>
    <t>YLL046C</t>
  </si>
  <si>
    <t>RNP1</t>
  </si>
  <si>
    <t>S000003969</t>
  </si>
  <si>
    <t>YLL047W</t>
  </si>
  <si>
    <t>S000003970</t>
  </si>
  <si>
    <t>YLL048C</t>
  </si>
  <si>
    <t>YBT1</t>
  </si>
  <si>
    <t>S000003971</t>
  </si>
  <si>
    <t>P32386</t>
  </si>
  <si>
    <t>YLL049W</t>
  </si>
  <si>
    <t>LDB18</t>
  </si>
  <si>
    <t>S000003972</t>
  </si>
  <si>
    <t>Q03048</t>
  </si>
  <si>
    <t>SPAC20G4.06c</t>
  </si>
  <si>
    <t>YLL051C</t>
  </si>
  <si>
    <t>FRE6</t>
  </si>
  <si>
    <t>S000003974</t>
  </si>
  <si>
    <t>Q12473</t>
  </si>
  <si>
    <t>YLL052C</t>
  </si>
  <si>
    <t>AQY2</t>
  </si>
  <si>
    <t>S000003975</t>
  </si>
  <si>
    <t>YLL053C</t>
  </si>
  <si>
    <t>S000003976</t>
  </si>
  <si>
    <t>YLL054C</t>
  </si>
  <si>
    <t>S000003977</t>
  </si>
  <si>
    <t>YLL055W</t>
  </si>
  <si>
    <t>YCT1</t>
  </si>
  <si>
    <t>S000003978</t>
  </si>
  <si>
    <t>Q12235</t>
  </si>
  <si>
    <t>SPBPB10D8.01|SPCPB1C11.03</t>
  </si>
  <si>
    <t>YLL056C</t>
  </si>
  <si>
    <t>S000003979</t>
  </si>
  <si>
    <t>Q12177</t>
  </si>
  <si>
    <t>SPBC2A9.02</t>
  </si>
  <si>
    <t>YLL057C</t>
  </si>
  <si>
    <t>JLP1</t>
  </si>
  <si>
    <t>S000003980</t>
  </si>
  <si>
    <t>Q12358</t>
  </si>
  <si>
    <t>SPBC460.04c</t>
  </si>
  <si>
    <t>YLL058W</t>
  </si>
  <si>
    <t>S000003981</t>
  </si>
  <si>
    <t>YLL059C</t>
  </si>
  <si>
    <t>S000003982</t>
  </si>
  <si>
    <t>YLL060C</t>
  </si>
  <si>
    <t>GTT2</t>
  </si>
  <si>
    <t>S000003983</t>
  </si>
  <si>
    <t>YLL061W</t>
  </si>
  <si>
    <t>MMP1</t>
  </si>
  <si>
    <t>S000003984</t>
  </si>
  <si>
    <t>YLL062C</t>
  </si>
  <si>
    <t>MHT1</t>
  </si>
  <si>
    <t>S000003985</t>
  </si>
  <si>
    <t>Q12525</t>
  </si>
  <si>
    <t>SPAC57A7.07c</t>
  </si>
  <si>
    <t>YLL063C</t>
  </si>
  <si>
    <t>AYT1</t>
  </si>
  <si>
    <t>S000003986</t>
  </si>
  <si>
    <t>YLR001C</t>
  </si>
  <si>
    <t>S000003991</t>
  </si>
  <si>
    <t>Q07895</t>
  </si>
  <si>
    <t>SPAC22H12.05c</t>
  </si>
  <si>
    <t>Q07896</t>
  </si>
  <si>
    <t>SPBC887.03c</t>
  </si>
  <si>
    <t>P32901</t>
  </si>
  <si>
    <t>SPBC13A2.04c</t>
  </si>
  <si>
    <t>YKR094C</t>
  </si>
  <si>
    <t>RPL40B</t>
  </si>
  <si>
    <t>S000001802</t>
  </si>
  <si>
    <t>P0CH09</t>
  </si>
  <si>
    <t>YKR095W</t>
  </si>
  <si>
    <t>MLP1</t>
  </si>
  <si>
    <t>S000001803</t>
  </si>
  <si>
    <t>Q02455</t>
  </si>
  <si>
    <t>YKR096W</t>
  </si>
  <si>
    <t>ESL2</t>
  </si>
  <si>
    <t>S000001804</t>
  </si>
  <si>
    <t>YKR097W</t>
  </si>
  <si>
    <t>PCK1</t>
  </si>
  <si>
    <t>S000001805</t>
  </si>
  <si>
    <t>YKR098C</t>
  </si>
  <si>
    <t>UBP11</t>
  </si>
  <si>
    <t>S000001806</t>
  </si>
  <si>
    <t>YKR099W</t>
  </si>
  <si>
    <t>BAS1</t>
  </si>
  <si>
    <t>S000001807</t>
  </si>
  <si>
    <t>YKR100C</t>
  </si>
  <si>
    <t>SKG1</t>
  </si>
  <si>
    <t>S000001808</t>
  </si>
  <si>
    <t>YKR101W</t>
  </si>
  <si>
    <t>SIR1</t>
  </si>
  <si>
    <t>S000001809</t>
  </si>
  <si>
    <t>YKR102W</t>
  </si>
  <si>
    <t>FLO10</t>
  </si>
  <si>
    <t>S000001810</t>
  </si>
  <si>
    <t>YKR103W</t>
  </si>
  <si>
    <t>NFT1</t>
  </si>
  <si>
    <t>S000001811</t>
  </si>
  <si>
    <t>P0CE68</t>
  </si>
  <si>
    <t>YKR104W</t>
  </si>
  <si>
    <t>S000001812</t>
  </si>
  <si>
    <t>YKR105C</t>
  </si>
  <si>
    <t>VBA5</t>
  </si>
  <si>
    <t>S000001813</t>
  </si>
  <si>
    <t>P36172</t>
  </si>
  <si>
    <t>YKR106W</t>
  </si>
  <si>
    <t>GEX2</t>
  </si>
  <si>
    <t>S000001814</t>
  </si>
  <si>
    <t>P36173</t>
  </si>
  <si>
    <t>YLL001W</t>
  </si>
  <si>
    <t>DNM1</t>
  </si>
  <si>
    <t>S000003924</t>
  </si>
  <si>
    <t>P54861</t>
  </si>
  <si>
    <t>SPBC12C2.08</t>
  </si>
  <si>
    <t>YLL002W</t>
  </si>
  <si>
    <t>RTT109</t>
  </si>
  <si>
    <t>S000003925</t>
  </si>
  <si>
    <t>Q07794</t>
  </si>
  <si>
    <t>SPBC342.06c</t>
  </si>
  <si>
    <t>YLL005C</t>
  </si>
  <si>
    <t>SPO75</t>
  </si>
  <si>
    <t>S000003928</t>
  </si>
  <si>
    <t>YLL006W</t>
  </si>
  <si>
    <t>MMM1</t>
  </si>
  <si>
    <t>S000003929</t>
  </si>
  <si>
    <t>P41800</t>
  </si>
  <si>
    <t>SPBC27B12.01c</t>
  </si>
  <si>
    <t>YLL007C</t>
  </si>
  <si>
    <t>S000003930</t>
  </si>
  <si>
    <t>YLL009C</t>
  </si>
  <si>
    <t>COX17</t>
  </si>
  <si>
    <t>S000003932</t>
  </si>
  <si>
    <t>Q12287</t>
  </si>
  <si>
    <t>SPBC26H8.14c</t>
  </si>
  <si>
    <t>YLL010C</t>
  </si>
  <si>
    <t>PSR1</t>
  </si>
  <si>
    <t>S000003933</t>
  </si>
  <si>
    <t>Q07800</t>
  </si>
  <si>
    <t>SPAC2F7.02c</t>
  </si>
  <si>
    <t>P33750</t>
  </si>
  <si>
    <t>SPBC1A4.07c</t>
  </si>
  <si>
    <t>YLL012W</t>
  </si>
  <si>
    <t>YEH1</t>
  </si>
  <si>
    <t>S000003935</t>
  </si>
  <si>
    <t>YLL013C</t>
  </si>
  <si>
    <t>PUF3</t>
  </si>
  <si>
    <t>S000003936</t>
  </si>
  <si>
    <t>YLL014W</t>
  </si>
  <si>
    <t>EMC6</t>
  </si>
  <si>
    <t>S000003937</t>
  </si>
  <si>
    <t>YLL015W</t>
  </si>
  <si>
    <t>BPT1</t>
  </si>
  <si>
    <t>S000003938</t>
  </si>
  <si>
    <t>P04802</t>
  </si>
  <si>
    <t>SPCC1223.07c</t>
  </si>
  <si>
    <t>YLL018C-A</t>
  </si>
  <si>
    <t>COX19</t>
  </si>
  <si>
    <t>S000007245</t>
  </si>
  <si>
    <t>Q3E731</t>
  </si>
  <si>
    <t>SPCC1672.04c</t>
  </si>
  <si>
    <t>YLL019C</t>
  </si>
  <si>
    <t>KNS1</t>
  </si>
  <si>
    <t>S000003942</t>
  </si>
  <si>
    <t>YLL020C</t>
  </si>
  <si>
    <t>S000003943</t>
  </si>
  <si>
    <t>YLL021W</t>
  </si>
  <si>
    <t>SPA2</t>
  </si>
  <si>
    <t>S000003944</t>
  </si>
  <si>
    <t>P23201</t>
  </si>
  <si>
    <t>SPAC3G9.05</t>
  </si>
  <si>
    <t>YLL023C</t>
  </si>
  <si>
    <t>POM33</t>
  </si>
  <si>
    <t>S000003946</t>
  </si>
  <si>
    <t>Q12164</t>
  </si>
  <si>
    <t>SPBC1539.04</t>
  </si>
  <si>
    <t>YLL024C</t>
  </si>
  <si>
    <t>SSA2</t>
  </si>
  <si>
    <t>S000003947</t>
  </si>
  <si>
    <t>P10592</t>
  </si>
  <si>
    <t>YLL025W</t>
  </si>
  <si>
    <t>PAU17</t>
  </si>
  <si>
    <t>S000003948</t>
  </si>
  <si>
    <t>YLL026W</t>
  </si>
  <si>
    <t>HSP104</t>
  </si>
  <si>
    <t>S000003949</t>
  </si>
  <si>
    <t>P31539</t>
  </si>
  <si>
    <t>SPBC16D10.08c</t>
  </si>
  <si>
    <t>YLL027W</t>
  </si>
  <si>
    <t>ISA1</t>
  </si>
  <si>
    <t>MRS4</t>
  </si>
  <si>
    <t>S000001760</t>
  </si>
  <si>
    <t>P23500</t>
  </si>
  <si>
    <t>YKR053C</t>
  </si>
  <si>
    <t>YSR3</t>
  </si>
  <si>
    <t>S000001761</t>
  </si>
  <si>
    <t>P23501</t>
  </si>
  <si>
    <t>YKR054C</t>
  </si>
  <si>
    <t>DYN1</t>
  </si>
  <si>
    <t>S000001762</t>
  </si>
  <si>
    <t>P36022</t>
  </si>
  <si>
    <t>SPAC1093.06c</t>
  </si>
  <si>
    <t>YKR055W</t>
  </si>
  <si>
    <t>RHO4</t>
  </si>
  <si>
    <t>S000001763</t>
  </si>
  <si>
    <t>YKR056W</t>
  </si>
  <si>
    <t>TRM2</t>
  </si>
  <si>
    <t>S000001764</t>
  </si>
  <si>
    <t>P33753</t>
  </si>
  <si>
    <t>SPAC4G8.07c</t>
  </si>
  <si>
    <t>YKR057W</t>
  </si>
  <si>
    <t>RPS21A</t>
  </si>
  <si>
    <t>S000001765</t>
  </si>
  <si>
    <t>P0C0V8</t>
  </si>
  <si>
    <t>YKR058W</t>
  </si>
  <si>
    <t>GLG1</t>
  </si>
  <si>
    <t>S000001766</t>
  </si>
  <si>
    <t>YKR059W</t>
  </si>
  <si>
    <t>TIF1</t>
  </si>
  <si>
    <t>S000001767</t>
  </si>
  <si>
    <t>YKR060W</t>
  </si>
  <si>
    <t>UTP30</t>
  </si>
  <si>
    <t>S000001768</t>
  </si>
  <si>
    <t>YKR061W</t>
  </si>
  <si>
    <t>KTR2</t>
  </si>
  <si>
    <t>S000001769</t>
  </si>
  <si>
    <t>P36145</t>
  </si>
  <si>
    <t>SPCC1672.08c</t>
  </si>
  <si>
    <t>YKR064W</t>
  </si>
  <si>
    <t>OAF3</t>
  </si>
  <si>
    <t>S000001772</t>
  </si>
  <si>
    <t>YKR065C</t>
  </si>
  <si>
    <t>PAM17</t>
  </si>
  <si>
    <t>S000001773</t>
  </si>
  <si>
    <t>P36147</t>
  </si>
  <si>
    <t>SPAC167.04</t>
  </si>
  <si>
    <t>YKR066C</t>
  </si>
  <si>
    <t>CCP1</t>
  </si>
  <si>
    <t>S000001774</t>
  </si>
  <si>
    <t>YKR067W</t>
  </si>
  <si>
    <t>GPT2</t>
  </si>
  <si>
    <t>S000001775</t>
  </si>
  <si>
    <t>P36149</t>
  </si>
  <si>
    <t>SPAC644.18c</t>
  </si>
  <si>
    <t>YKR069W</t>
  </si>
  <si>
    <t>MET1</t>
  </si>
  <si>
    <t>S000001777</t>
  </si>
  <si>
    <t>P36150</t>
  </si>
  <si>
    <t>SPCC1739.06c</t>
  </si>
  <si>
    <t>YKR070W</t>
  </si>
  <si>
    <t>S000001778</t>
  </si>
  <si>
    <t>P36151</t>
  </si>
  <si>
    <t>SPAC22A12.08c</t>
  </si>
  <si>
    <t>YKR072C</t>
  </si>
  <si>
    <t>SIS2</t>
  </si>
  <si>
    <t>S000001780</t>
  </si>
  <si>
    <t>YKR073C</t>
  </si>
  <si>
    <t>S000001781</t>
  </si>
  <si>
    <t>YKR074W</t>
  </si>
  <si>
    <t>AIM29</t>
  </si>
  <si>
    <t>S000001782</t>
  </si>
  <si>
    <t>P36154</t>
  </si>
  <si>
    <t>SPAC2C4.04c</t>
  </si>
  <si>
    <t>YKR075C</t>
  </si>
  <si>
    <t>S000001783</t>
  </si>
  <si>
    <t>YKR076W</t>
  </si>
  <si>
    <t>ECM4</t>
  </si>
  <si>
    <t>S000001784</t>
  </si>
  <si>
    <t>P36156</t>
  </si>
  <si>
    <t>YKR077W</t>
  </si>
  <si>
    <t>MSA2</t>
  </si>
  <si>
    <t>S000001785</t>
  </si>
  <si>
    <t>YKR078W</t>
  </si>
  <si>
    <t>S000001786</t>
  </si>
  <si>
    <t>P36159</t>
  </si>
  <si>
    <t>SPAC1D4.10</t>
  </si>
  <si>
    <t>YKR080W</t>
  </si>
  <si>
    <t>MTD1</t>
  </si>
  <si>
    <t>S000001788</t>
  </si>
  <si>
    <t>Q02046</t>
  </si>
  <si>
    <t>SPBC1711.04</t>
  </si>
  <si>
    <t>P36160</t>
  </si>
  <si>
    <t>SPAC926.08c</t>
  </si>
  <si>
    <t>YKR082W</t>
  </si>
  <si>
    <t>NUP133</t>
  </si>
  <si>
    <t>S000001790</t>
  </si>
  <si>
    <t>P36161</t>
  </si>
  <si>
    <t>SPAC1805.04</t>
  </si>
  <si>
    <t>YKR084C</t>
  </si>
  <si>
    <t>HBS1</t>
  </si>
  <si>
    <t>S000001792</t>
  </si>
  <si>
    <t>P32769</t>
  </si>
  <si>
    <t>SPBC25B2.01</t>
  </si>
  <si>
    <t>YKR085C</t>
  </si>
  <si>
    <t>MRPL20</t>
  </si>
  <si>
    <t>S000001793</t>
  </si>
  <si>
    <t>P15938</t>
  </si>
  <si>
    <t>SPBC1711.17</t>
  </si>
  <si>
    <t>YKR087C</t>
  </si>
  <si>
    <t>OMA1</t>
  </si>
  <si>
    <t>S000001795</t>
  </si>
  <si>
    <t>P36163</t>
  </si>
  <si>
    <t>SPAP14E8.04</t>
  </si>
  <si>
    <t>YKR088C</t>
  </si>
  <si>
    <t>TVP38</t>
  </si>
  <si>
    <t>S000001796</t>
  </si>
  <si>
    <t>P36164</t>
  </si>
  <si>
    <t>SPBC1711.09c</t>
  </si>
  <si>
    <t>YKR089C</t>
  </si>
  <si>
    <t>TGL4</t>
  </si>
  <si>
    <t>S000001797</t>
  </si>
  <si>
    <t>P36165</t>
  </si>
  <si>
    <t>SPAC1A6.05c</t>
  </si>
  <si>
    <t>YKR090W</t>
  </si>
  <si>
    <t>PXL1</t>
  </si>
  <si>
    <t>S000001798</t>
  </si>
  <si>
    <t>YKR091W</t>
  </si>
  <si>
    <t>SRL3</t>
  </si>
  <si>
    <t>S000001799</t>
  </si>
  <si>
    <t>YKR092C</t>
  </si>
  <si>
    <t>SRP40</t>
  </si>
  <si>
    <t>S000001800</t>
  </si>
  <si>
    <t>P32583</t>
  </si>
  <si>
    <t>SPBC1711.05</t>
  </si>
  <si>
    <t>YKR093W</t>
  </si>
  <si>
    <t>PTR2</t>
  </si>
  <si>
    <t>S000001801</t>
  </si>
  <si>
    <t>YKR009C</t>
  </si>
  <si>
    <t>FOX2</t>
  </si>
  <si>
    <t>S000001717</t>
  </si>
  <si>
    <t>YKR010C</t>
  </si>
  <si>
    <t>TOF2</t>
  </si>
  <si>
    <t>S000001718</t>
  </si>
  <si>
    <t>YKR011C</t>
  </si>
  <si>
    <t>S000001719</t>
  </si>
  <si>
    <t>YKR012C</t>
  </si>
  <si>
    <t>S000001720</t>
  </si>
  <si>
    <t>YKR013W</t>
  </si>
  <si>
    <t>PRY2</t>
  </si>
  <si>
    <t>S000001721</t>
  </si>
  <si>
    <t>YKR014C</t>
  </si>
  <si>
    <t>YPT52</t>
  </si>
  <si>
    <t>S000001722</t>
  </si>
  <si>
    <t>YKR015C</t>
  </si>
  <si>
    <t>S000001723</t>
  </si>
  <si>
    <t>YKR016W</t>
  </si>
  <si>
    <t>FCJ1</t>
  </si>
  <si>
    <t>S000001724</t>
  </si>
  <si>
    <t>P36112</t>
  </si>
  <si>
    <t>SPBC3E7.05c</t>
  </si>
  <si>
    <t>YKR017C</t>
  </si>
  <si>
    <t>HEL1</t>
  </si>
  <si>
    <t>S000001725</t>
  </si>
  <si>
    <t>P36113</t>
  </si>
  <si>
    <t>SPAC328.02</t>
  </si>
  <si>
    <t>YKR018C</t>
  </si>
  <si>
    <t>S000001726</t>
  </si>
  <si>
    <t>P36114</t>
  </si>
  <si>
    <t>YKR019C</t>
  </si>
  <si>
    <t>IRS4</t>
  </si>
  <si>
    <t>S000001727</t>
  </si>
  <si>
    <t>YKR020W</t>
  </si>
  <si>
    <t>VPS51</t>
  </si>
  <si>
    <t>S000001728</t>
  </si>
  <si>
    <t>YKR021W</t>
  </si>
  <si>
    <t>ALY1</t>
  </si>
  <si>
    <t>S000001729</t>
  </si>
  <si>
    <t>P36117</t>
  </si>
  <si>
    <t>YKR023W</t>
  </si>
  <si>
    <t>S000001731</t>
  </si>
  <si>
    <t>P36119</t>
  </si>
  <si>
    <t>SPAC1A6.01c</t>
  </si>
  <si>
    <t>YKR024C</t>
  </si>
  <si>
    <t>DBP7</t>
  </si>
  <si>
    <t>S000001732</t>
  </si>
  <si>
    <t>P36120</t>
  </si>
  <si>
    <t>SPBC21H7.04</t>
  </si>
  <si>
    <t>P36121</t>
  </si>
  <si>
    <t>SPCC330.13</t>
  </si>
  <si>
    <t>YKR026C</t>
  </si>
  <si>
    <t>GCN3</t>
  </si>
  <si>
    <t>S000001734</t>
  </si>
  <si>
    <t>P14741</t>
  </si>
  <si>
    <t>SPCC11E10.07c</t>
  </si>
  <si>
    <t>YKR027W</t>
  </si>
  <si>
    <t>BCH2</t>
  </si>
  <si>
    <t>S000001735</t>
  </si>
  <si>
    <t>YKR028W</t>
  </si>
  <si>
    <t>SAP190</t>
  </si>
  <si>
    <t>S000001736</t>
  </si>
  <si>
    <t>P36123</t>
  </si>
  <si>
    <t>YKR029C</t>
  </si>
  <si>
    <t>SET3</t>
  </si>
  <si>
    <t>S000001737</t>
  </si>
  <si>
    <t>YKR030W</t>
  </si>
  <si>
    <t>GMH1</t>
  </si>
  <si>
    <t>S000001738</t>
  </si>
  <si>
    <t>P36125</t>
  </si>
  <si>
    <t>SPBC25H2.14</t>
  </si>
  <si>
    <t>YKR031C</t>
  </si>
  <si>
    <t>SPO14</t>
  </si>
  <si>
    <t>S000001739</t>
  </si>
  <si>
    <t>P36126</t>
  </si>
  <si>
    <t>SPAC2F7.16c</t>
  </si>
  <si>
    <t>YKR032W</t>
  </si>
  <si>
    <t>S000001740</t>
  </si>
  <si>
    <t>YKR033C</t>
  </si>
  <si>
    <t>S000001741</t>
  </si>
  <si>
    <t>YKR034W</t>
  </si>
  <si>
    <t>DAL80</t>
  </si>
  <si>
    <t>S000001742</t>
  </si>
  <si>
    <t>YKR035C</t>
  </si>
  <si>
    <t>OPI8</t>
  </si>
  <si>
    <t>S000001743</t>
  </si>
  <si>
    <t>YKR035W-A</t>
  </si>
  <si>
    <t>DID2</t>
  </si>
  <si>
    <t>S000006435</t>
  </si>
  <si>
    <t>P69771</t>
  </si>
  <si>
    <t>SPBC13G1.12</t>
  </si>
  <si>
    <t>YKR036C</t>
  </si>
  <si>
    <t>CAF4</t>
  </si>
  <si>
    <t>S000001744</t>
  </si>
  <si>
    <t>P36130</t>
  </si>
  <si>
    <t>P36132</t>
  </si>
  <si>
    <t>SPBC16D10.03</t>
  </si>
  <si>
    <t>YKR039W</t>
  </si>
  <si>
    <t>GAP1</t>
  </si>
  <si>
    <t>S000001747</t>
  </si>
  <si>
    <t>P19145</t>
  </si>
  <si>
    <t>YKR040C</t>
  </si>
  <si>
    <t>S000001748</t>
  </si>
  <si>
    <t>YKR041W</t>
  </si>
  <si>
    <t>S000001749</t>
  </si>
  <si>
    <t>YKR042W</t>
  </si>
  <si>
    <t>UTH1</t>
  </si>
  <si>
    <t>S000001750</t>
  </si>
  <si>
    <t>P36135</t>
  </si>
  <si>
    <t>YKR043C</t>
  </si>
  <si>
    <t>SHB17</t>
  </si>
  <si>
    <t>S000001751</t>
  </si>
  <si>
    <t>YKR044W</t>
  </si>
  <si>
    <t>UIP5</t>
  </si>
  <si>
    <t>S000001752</t>
  </si>
  <si>
    <t>YKR045C</t>
  </si>
  <si>
    <t>S000001753</t>
  </si>
  <si>
    <t>YKR046C</t>
  </si>
  <si>
    <t>PET10</t>
  </si>
  <si>
    <t>S000001754</t>
  </si>
  <si>
    <t>YKR047W</t>
  </si>
  <si>
    <t>S000001755</t>
  </si>
  <si>
    <t>YKR048C</t>
  </si>
  <si>
    <t>NAP1</t>
  </si>
  <si>
    <t>S000001756</t>
  </si>
  <si>
    <t>P25293</t>
  </si>
  <si>
    <t>SPCC364.06</t>
  </si>
  <si>
    <t>YKR049C</t>
  </si>
  <si>
    <t>FMP46</t>
  </si>
  <si>
    <t>S000001757</t>
  </si>
  <si>
    <t>YKR050W</t>
  </si>
  <si>
    <t>TRK2</t>
  </si>
  <si>
    <t>S000001758</t>
  </si>
  <si>
    <t>P28584</t>
  </si>
  <si>
    <t>YKR051W</t>
  </si>
  <si>
    <t>S000001759</t>
  </si>
  <si>
    <t>P36142</t>
  </si>
  <si>
    <t>SPAC30D11.06c</t>
  </si>
  <si>
    <t>YKR052C</t>
  </si>
  <si>
    <t>YKL190W</t>
  </si>
  <si>
    <t>CNB1</t>
  </si>
  <si>
    <t>S000001673</t>
  </si>
  <si>
    <t>P25296</t>
  </si>
  <si>
    <t>SPCC830.06</t>
  </si>
  <si>
    <t>YKL191W</t>
  </si>
  <si>
    <t>DPH2</t>
  </si>
  <si>
    <t>S000001674</t>
  </si>
  <si>
    <t>P32461</t>
  </si>
  <si>
    <t>SPBC17D1.02</t>
  </si>
  <si>
    <t>P32463</t>
  </si>
  <si>
    <t>SPAC4H3.09</t>
  </si>
  <si>
    <t>P36047</t>
  </si>
  <si>
    <t>SPAC4A8.12c</t>
  </si>
  <si>
    <t>YKL194C</t>
  </si>
  <si>
    <t>MST1</t>
  </si>
  <si>
    <t>S000001677</t>
  </si>
  <si>
    <t>P07236</t>
  </si>
  <si>
    <t>SPAC24C9.09</t>
  </si>
  <si>
    <t>P36015</t>
  </si>
  <si>
    <t>SPBC13G1.11</t>
  </si>
  <si>
    <t>YKL197C</t>
  </si>
  <si>
    <t>PEX1</t>
  </si>
  <si>
    <t>S000001680</t>
  </si>
  <si>
    <t>P24004</t>
  </si>
  <si>
    <t>SPCC553.03</t>
  </si>
  <si>
    <t>YKL198C</t>
  </si>
  <si>
    <t>PTK1</t>
  </si>
  <si>
    <t>S000001681</t>
  </si>
  <si>
    <t>YKL201C</t>
  </si>
  <si>
    <t>MNN4</t>
  </si>
  <si>
    <t>S000001684</t>
  </si>
  <si>
    <t>YKL202W</t>
  </si>
  <si>
    <t>S000001685</t>
  </si>
  <si>
    <t>P32600</t>
  </si>
  <si>
    <t>YKL204W</t>
  </si>
  <si>
    <t>EAP1</t>
  </si>
  <si>
    <t>S000001687</t>
  </si>
  <si>
    <t>YKL205W</t>
  </si>
  <si>
    <t>LOS1</t>
  </si>
  <si>
    <t>S000001688</t>
  </si>
  <si>
    <t>P33418</t>
  </si>
  <si>
    <t>SPBP8B7.09c</t>
  </si>
  <si>
    <t>YKL206C</t>
  </si>
  <si>
    <t>ADD66</t>
  </si>
  <si>
    <t>S000001689</t>
  </si>
  <si>
    <t>YKL207W</t>
  </si>
  <si>
    <t>EMC3</t>
  </si>
  <si>
    <t>S000001690</t>
  </si>
  <si>
    <t>P36039</t>
  </si>
  <si>
    <t>SPBC1711.03</t>
  </si>
  <si>
    <t>YKL208W</t>
  </si>
  <si>
    <t>CBT1</t>
  </si>
  <si>
    <t>S000001691</t>
  </si>
  <si>
    <t>YKL209C</t>
  </si>
  <si>
    <t>STE6</t>
  </si>
  <si>
    <t>S000001692</t>
  </si>
  <si>
    <t>P12866</t>
  </si>
  <si>
    <t>SPBC25B2.02c</t>
  </si>
  <si>
    <t>P22515</t>
  </si>
  <si>
    <t>SPBC1604.21c</t>
  </si>
  <si>
    <t>YKL211C</t>
  </si>
  <si>
    <t>TRP3</t>
  </si>
  <si>
    <t>S000001694</t>
  </si>
  <si>
    <t>P00937</t>
  </si>
  <si>
    <t>SPBC1539.09c</t>
  </si>
  <si>
    <t>YKL212W</t>
  </si>
  <si>
    <t>SAC1</t>
  </si>
  <si>
    <t>S000001695</t>
  </si>
  <si>
    <t>P32368</t>
  </si>
  <si>
    <t>SPBC19F5.03</t>
  </si>
  <si>
    <t>YKL213C</t>
  </si>
  <si>
    <t>DOA1</t>
  </si>
  <si>
    <t>S000001696</t>
  </si>
  <si>
    <t>P36037</t>
  </si>
  <si>
    <t>SPBC887.04c</t>
  </si>
  <si>
    <t>YKL214C</t>
  </si>
  <si>
    <t>YRA2</t>
  </si>
  <si>
    <t>S000001697</t>
  </si>
  <si>
    <t>YKL215C</t>
  </si>
  <si>
    <t>OXP1</t>
  </si>
  <si>
    <t>S000001698</t>
  </si>
  <si>
    <t>P28273</t>
  </si>
  <si>
    <t>SPAC11D3.15</t>
  </si>
  <si>
    <t>YKL216W</t>
  </si>
  <si>
    <t>URA1</t>
  </si>
  <si>
    <t>S000001699</t>
  </si>
  <si>
    <t>P28272</t>
  </si>
  <si>
    <t>SPAC57A10.12c</t>
  </si>
  <si>
    <t>YKL217W</t>
  </si>
  <si>
    <t>JEN1</t>
  </si>
  <si>
    <t>S000001700</t>
  </si>
  <si>
    <t>YKL218C</t>
  </si>
  <si>
    <t>SRY1</t>
  </si>
  <si>
    <t>S000001701</t>
  </si>
  <si>
    <t>P36007</t>
  </si>
  <si>
    <t>SPCC320.14</t>
  </si>
  <si>
    <t>YKL220C</t>
  </si>
  <si>
    <t>FRE2</t>
  </si>
  <si>
    <t>S000001703</t>
  </si>
  <si>
    <t>P36033</t>
  </si>
  <si>
    <t>SPBC947.05c|SPBC1683.09c</t>
  </si>
  <si>
    <t>YKL221W</t>
  </si>
  <si>
    <t>MCH2</t>
  </si>
  <si>
    <t>S000001704</t>
  </si>
  <si>
    <t>YKL222C</t>
  </si>
  <si>
    <t>S000001705</t>
  </si>
  <si>
    <t>YKR001C</t>
  </si>
  <si>
    <t>VPS1</t>
  </si>
  <si>
    <t>S000001709</t>
  </si>
  <si>
    <t>P21576</t>
  </si>
  <si>
    <t>SPAC767.01c</t>
  </si>
  <si>
    <t>P29468</t>
  </si>
  <si>
    <t>SPBC646.04</t>
  </si>
  <si>
    <t>YKR003W</t>
  </si>
  <si>
    <t>OSH6</t>
  </si>
  <si>
    <t>S000001711</t>
  </si>
  <si>
    <t>Q02201</t>
  </si>
  <si>
    <t>YKR005C</t>
  </si>
  <si>
    <t>S000001713</t>
  </si>
  <si>
    <t>YKR006C</t>
  </si>
  <si>
    <t>MRPL13</t>
  </si>
  <si>
    <t>S000001714</t>
  </si>
  <si>
    <t>YKR007W</t>
  </si>
  <si>
    <t>MEH1</t>
  </si>
  <si>
    <t>S000001715</t>
  </si>
  <si>
    <t>YKL146W</t>
  </si>
  <si>
    <t>AVT3</t>
  </si>
  <si>
    <t>S000001629</t>
  </si>
  <si>
    <t>P36062</t>
  </si>
  <si>
    <t>SPAC3H1.09c</t>
  </si>
  <si>
    <t>YKL147C</t>
  </si>
  <si>
    <t>S000001630</t>
  </si>
  <si>
    <t>YKL148C</t>
  </si>
  <si>
    <t>SDH1</t>
  </si>
  <si>
    <t>S000001631</t>
  </si>
  <si>
    <t>Q00711</t>
  </si>
  <si>
    <t>YKL149C</t>
  </si>
  <si>
    <t>DBR1</t>
  </si>
  <si>
    <t>S000001632</t>
  </si>
  <si>
    <t>P24309</t>
  </si>
  <si>
    <t>SPAC17A5.02c</t>
  </si>
  <si>
    <t>YKL150W</t>
  </si>
  <si>
    <t>MCR1</t>
  </si>
  <si>
    <t>S000001633</t>
  </si>
  <si>
    <t>YKL151C</t>
  </si>
  <si>
    <t>S000001634</t>
  </si>
  <si>
    <t>P36059</t>
  </si>
  <si>
    <t>SPCC61.03</t>
  </si>
  <si>
    <t>P00950</t>
  </si>
  <si>
    <t>P36057</t>
  </si>
  <si>
    <t>SPAC23H4.07c</t>
  </si>
  <si>
    <t>YKL155C</t>
  </si>
  <si>
    <t>RSM22</t>
  </si>
  <si>
    <t>S000001638</t>
  </si>
  <si>
    <t>YKL156W</t>
  </si>
  <si>
    <t>RPS27A</t>
  </si>
  <si>
    <t>S000001639</t>
  </si>
  <si>
    <t>P35997</t>
  </si>
  <si>
    <t>YKL157W</t>
  </si>
  <si>
    <t>APE2</t>
  </si>
  <si>
    <t>S000001640</t>
  </si>
  <si>
    <t>P32454</t>
  </si>
  <si>
    <t>YKL159C</t>
  </si>
  <si>
    <t>RCN1</t>
  </si>
  <si>
    <t>S000001642</t>
  </si>
  <si>
    <t>YKL160W</t>
  </si>
  <si>
    <t>ELF1</t>
  </si>
  <si>
    <t>S000001643</t>
  </si>
  <si>
    <t>P36053</t>
  </si>
  <si>
    <t>SPAC1B3.02c</t>
  </si>
  <si>
    <t>YKL161C</t>
  </si>
  <si>
    <t>KDX1</t>
  </si>
  <si>
    <t>S000001644</t>
  </si>
  <si>
    <t>YKL162C</t>
  </si>
  <si>
    <t>S000001645</t>
  </si>
  <si>
    <t>YKL162C-A</t>
  </si>
  <si>
    <t>S000007244</t>
  </si>
  <si>
    <t>YKL163W</t>
  </si>
  <si>
    <t>PIR3</t>
  </si>
  <si>
    <t>S000001646</t>
  </si>
  <si>
    <t>YKL164C</t>
  </si>
  <si>
    <t>PIR1</t>
  </si>
  <si>
    <t>S000001647</t>
  </si>
  <si>
    <t>P36051</t>
  </si>
  <si>
    <t>SPBC839.08c</t>
  </si>
  <si>
    <t>YKL166C</t>
  </si>
  <si>
    <t>TPK3</t>
  </si>
  <si>
    <t>S000001649</t>
  </si>
  <si>
    <t>P05986</t>
  </si>
  <si>
    <t>YKL167C</t>
  </si>
  <si>
    <t>MRP49</t>
  </si>
  <si>
    <t>S000001650</t>
  </si>
  <si>
    <t>P32388</t>
  </si>
  <si>
    <t>SPCC1442.19</t>
  </si>
  <si>
    <t>YKL168C</t>
  </si>
  <si>
    <t>KKQ8</t>
  </si>
  <si>
    <t>S000001651</t>
  </si>
  <si>
    <t>YKL169C</t>
  </si>
  <si>
    <t>S000001652</t>
  </si>
  <si>
    <t>YKL170W</t>
  </si>
  <si>
    <t>MRPL38</t>
  </si>
  <si>
    <t>S000001653</t>
  </si>
  <si>
    <t>P35996</t>
  </si>
  <si>
    <t>SPBC887.07</t>
  </si>
  <si>
    <t>YKL171W</t>
  </si>
  <si>
    <t>NNK1</t>
  </si>
  <si>
    <t>S000001654</t>
  </si>
  <si>
    <t>P36049</t>
  </si>
  <si>
    <t>SPAC17H9.05</t>
  </si>
  <si>
    <t>P36048</t>
  </si>
  <si>
    <t>SPBC215.12</t>
  </si>
  <si>
    <t>YKL174C</t>
  </si>
  <si>
    <t>TPO5</t>
  </si>
  <si>
    <t>S000001657</t>
  </si>
  <si>
    <t>YKL175W</t>
  </si>
  <si>
    <t>ZRT3</t>
  </si>
  <si>
    <t>S000001658</t>
  </si>
  <si>
    <t>YKL176C</t>
  </si>
  <si>
    <t>LST4</t>
  </si>
  <si>
    <t>S000001659</t>
  </si>
  <si>
    <t>YKL177W</t>
  </si>
  <si>
    <t>S000001660</t>
  </si>
  <si>
    <t>YKL178C</t>
  </si>
  <si>
    <t>STE3</t>
  </si>
  <si>
    <t>S000001661</t>
  </si>
  <si>
    <t>P06783</t>
  </si>
  <si>
    <t>SPAC3F10.10c</t>
  </si>
  <si>
    <t>YKL179C</t>
  </si>
  <si>
    <t>COY1</t>
  </si>
  <si>
    <t>S000001662</t>
  </si>
  <si>
    <t>P34237</t>
  </si>
  <si>
    <t>SPCC364.04c</t>
  </si>
  <si>
    <t>P05740</t>
  </si>
  <si>
    <t>YKL181W</t>
  </si>
  <si>
    <t>PRS1</t>
  </si>
  <si>
    <t>S000001664</t>
  </si>
  <si>
    <t>P32895</t>
  </si>
  <si>
    <t>SPAC4A8.14</t>
  </si>
  <si>
    <t>P07149</t>
  </si>
  <si>
    <t>SPAC926.09c</t>
  </si>
  <si>
    <t>YKL183W</t>
  </si>
  <si>
    <t>LOT5</t>
  </si>
  <si>
    <t>S000001666</t>
  </si>
  <si>
    <t>YKL184W</t>
  </si>
  <si>
    <t>SPE1</t>
  </si>
  <si>
    <t>S000001667</t>
  </si>
  <si>
    <t>P08432</t>
  </si>
  <si>
    <t>SPAC144.04c</t>
  </si>
  <si>
    <t>YKL185W</t>
  </si>
  <si>
    <t>ASH1</t>
  </si>
  <si>
    <t>S000001668</t>
  </si>
  <si>
    <t>YKL187C</t>
  </si>
  <si>
    <t>S000001670</t>
  </si>
  <si>
    <t>YKL188C</t>
  </si>
  <si>
    <t>PXA2</t>
  </si>
  <si>
    <t>S000001671</t>
  </si>
  <si>
    <t>S000001588</t>
  </si>
  <si>
    <t>YKL106W</t>
  </si>
  <si>
    <t>AAT1</t>
  </si>
  <si>
    <t>S000001589</t>
  </si>
  <si>
    <t>YKL107W</t>
  </si>
  <si>
    <t>S000001590</t>
  </si>
  <si>
    <t>P34252</t>
  </si>
  <si>
    <t>SPAC6B12.11</t>
  </si>
  <si>
    <t>YKL109W</t>
  </si>
  <si>
    <t>HAP4</t>
  </si>
  <si>
    <t>S000001592</t>
  </si>
  <si>
    <t>YKL110C</t>
  </si>
  <si>
    <t>KTI12</t>
  </si>
  <si>
    <t>S000001593</t>
  </si>
  <si>
    <t>P34253</t>
  </si>
  <si>
    <t>SPAC30.02c</t>
  </si>
  <si>
    <t>YKL113C</t>
  </si>
  <si>
    <t>RAD27</t>
  </si>
  <si>
    <t>S000001596</t>
  </si>
  <si>
    <t>P26793</t>
  </si>
  <si>
    <t>SPAC3G6.06c</t>
  </si>
  <si>
    <t>YKL114C</t>
  </si>
  <si>
    <t>APN1</t>
  </si>
  <si>
    <t>S000001597</t>
  </si>
  <si>
    <t>P22936</t>
  </si>
  <si>
    <t>YKL115C</t>
  </si>
  <si>
    <t>S000001598</t>
  </si>
  <si>
    <t>YKL116C</t>
  </si>
  <si>
    <t>PRR1</t>
  </si>
  <si>
    <t>S000001599</t>
  </si>
  <si>
    <t>YKL117W</t>
  </si>
  <si>
    <t>SBA1</t>
  </si>
  <si>
    <t>S000001600</t>
  </si>
  <si>
    <t>P28707</t>
  </si>
  <si>
    <t>SPAC9E9.13</t>
  </si>
  <si>
    <t>YKL118W</t>
  </si>
  <si>
    <t>S000001601</t>
  </si>
  <si>
    <t>YKL119C</t>
  </si>
  <si>
    <t>VPH2</t>
  </si>
  <si>
    <t>S000001602</t>
  </si>
  <si>
    <t>YKL120W</t>
  </si>
  <si>
    <t>OAC1</t>
  </si>
  <si>
    <t>S000001603</t>
  </si>
  <si>
    <t>P32332</t>
  </si>
  <si>
    <t>SPAC139.02c</t>
  </si>
  <si>
    <t>YKL121W</t>
  </si>
  <si>
    <t>DGR2</t>
  </si>
  <si>
    <t>S000001604</t>
  </si>
  <si>
    <t>P32330</t>
  </si>
  <si>
    <t>SPAC3H5.08c</t>
  </si>
  <si>
    <t>YKL123W</t>
  </si>
  <si>
    <t>S000001606</t>
  </si>
  <si>
    <t>YKL124W</t>
  </si>
  <si>
    <t>SSH4</t>
  </si>
  <si>
    <t>S000001607</t>
  </si>
  <si>
    <t>P36070</t>
  </si>
  <si>
    <t>SPAC18G6.11c</t>
  </si>
  <si>
    <t>YKL126W</t>
  </si>
  <si>
    <t>YPK1</t>
  </si>
  <si>
    <t>S000001609</t>
  </si>
  <si>
    <t>P12688</t>
  </si>
  <si>
    <t>SPCC24B10.07</t>
  </si>
  <si>
    <t>YKL127W</t>
  </si>
  <si>
    <t>PGM1</t>
  </si>
  <si>
    <t>S000001610</t>
  </si>
  <si>
    <t>P33401</t>
  </si>
  <si>
    <t>SPBC32F12.10</t>
  </si>
  <si>
    <t>YKL128C</t>
  </si>
  <si>
    <t>PMU1</t>
  </si>
  <si>
    <t>S000001611</t>
  </si>
  <si>
    <t>YKL129C</t>
  </si>
  <si>
    <t>MYO3</t>
  </si>
  <si>
    <t>S000001612</t>
  </si>
  <si>
    <t>P36006</t>
  </si>
  <si>
    <t>SPBC146.13c</t>
  </si>
  <si>
    <t>YKL130C</t>
  </si>
  <si>
    <t>SHE2</t>
  </si>
  <si>
    <t>S000001613</t>
  </si>
  <si>
    <t>YKL131W</t>
  </si>
  <si>
    <t>S000001614</t>
  </si>
  <si>
    <t>YKL132C</t>
  </si>
  <si>
    <t>RMA1</t>
  </si>
  <si>
    <t>S000001615</t>
  </si>
  <si>
    <t>P36001</t>
  </si>
  <si>
    <t>SPAC227.09</t>
  </si>
  <si>
    <t>YKL133C</t>
  </si>
  <si>
    <t>S000001616</t>
  </si>
  <si>
    <t>YKL134C</t>
  </si>
  <si>
    <t>S000001617</t>
  </si>
  <si>
    <t>P35999</t>
  </si>
  <si>
    <t>SPAC1F3.10c</t>
  </si>
  <si>
    <t>YKL135C</t>
  </si>
  <si>
    <t>APL2</t>
  </si>
  <si>
    <t>S000001618</t>
  </si>
  <si>
    <t>P36000</t>
  </si>
  <si>
    <t>SPBC947.02</t>
  </si>
  <si>
    <t>YKL136W</t>
  </si>
  <si>
    <t>S000001619</t>
  </si>
  <si>
    <t>YKL137W</t>
  </si>
  <si>
    <t>CMC1</t>
  </si>
  <si>
    <t>S000001620</t>
  </si>
  <si>
    <t>YKL138C</t>
  </si>
  <si>
    <t>MRPL31</t>
  </si>
  <si>
    <t>S000001621</t>
  </si>
  <si>
    <t>P14063</t>
  </si>
  <si>
    <t>SPCC16A11.11</t>
  </si>
  <si>
    <t>YKL139W</t>
  </si>
  <si>
    <t>CTK1</t>
  </si>
  <si>
    <t>S000001622</t>
  </si>
  <si>
    <t>Q03957</t>
  </si>
  <si>
    <t>SPAC2F3.15</t>
  </si>
  <si>
    <t>YKL140W</t>
  </si>
  <si>
    <t>TGL1</t>
  </si>
  <si>
    <t>S000001623</t>
  </si>
  <si>
    <t>P34163</t>
  </si>
  <si>
    <t>SPCC1672.09|SPBC16A3.12c</t>
  </si>
  <si>
    <t>P33421</t>
  </si>
  <si>
    <t>SPCC330.12c</t>
  </si>
  <si>
    <t>YKL142W</t>
  </si>
  <si>
    <t>MRP8</t>
  </si>
  <si>
    <t>S000001625</t>
  </si>
  <si>
    <t>YKL143W</t>
  </si>
  <si>
    <t>LTV1</t>
  </si>
  <si>
    <t>S000001626</t>
  </si>
  <si>
    <t>P34078</t>
  </si>
  <si>
    <t>SPAC3F10.17</t>
  </si>
  <si>
    <t>P35718</t>
  </si>
  <si>
    <t>SPBC2G5.07c</t>
  </si>
  <si>
    <t>P33299</t>
  </si>
  <si>
    <t>SPBC16C6.07c</t>
  </si>
  <si>
    <t>P35724</t>
  </si>
  <si>
    <t>SPAC17A2.14</t>
  </si>
  <si>
    <t>YKL065C</t>
  </si>
  <si>
    <t>YET1</t>
  </si>
  <si>
    <t>S000001548</t>
  </si>
  <si>
    <t>YKL066W</t>
  </si>
  <si>
    <t>S000001549</t>
  </si>
  <si>
    <t>YKL067W</t>
  </si>
  <si>
    <t>YNK1</t>
  </si>
  <si>
    <t>S000001550</t>
  </si>
  <si>
    <t>P36010</t>
  </si>
  <si>
    <t>SPAC806.07</t>
  </si>
  <si>
    <t>YKL068W</t>
  </si>
  <si>
    <t>NUP100</t>
  </si>
  <si>
    <t>S000001551</t>
  </si>
  <si>
    <t>Q02629</t>
  </si>
  <si>
    <t>SPAC1486.05</t>
  </si>
  <si>
    <t>YKL069W</t>
  </si>
  <si>
    <t>S000001552</t>
  </si>
  <si>
    <t>YKL070W</t>
  </si>
  <si>
    <t>S000001553</t>
  </si>
  <si>
    <t>YKL071W</t>
  </si>
  <si>
    <t>S000001554</t>
  </si>
  <si>
    <t>P36086</t>
  </si>
  <si>
    <t>SPCC663.08c|SPCC663.06c|SPCC663.09c|SPCC24B10.20</t>
  </si>
  <si>
    <t>YKL072W</t>
  </si>
  <si>
    <t>STB6</t>
  </si>
  <si>
    <t>S000001555</t>
  </si>
  <si>
    <t>YKL073W</t>
  </si>
  <si>
    <t>LHS1</t>
  </si>
  <si>
    <t>S000001556</t>
  </si>
  <si>
    <t>P36016</t>
  </si>
  <si>
    <t>SPAC1F5.06</t>
  </si>
  <si>
    <t>YKL074C</t>
  </si>
  <si>
    <t>MUD2</t>
  </si>
  <si>
    <t>S000001557</t>
  </si>
  <si>
    <t>YKL075C</t>
  </si>
  <si>
    <t>S000001558</t>
  </si>
  <si>
    <t>YKL076C</t>
  </si>
  <si>
    <t>PSY1</t>
  </si>
  <si>
    <t>S000001559</t>
  </si>
  <si>
    <t>YKL077W</t>
  </si>
  <si>
    <t>S000001560</t>
  </si>
  <si>
    <t>P36009</t>
  </si>
  <si>
    <t>SPAC2G11.11c</t>
  </si>
  <si>
    <t>YKL079W</t>
  </si>
  <si>
    <t>SMY1</t>
  </si>
  <si>
    <t>S000001562</t>
  </si>
  <si>
    <t>YKL080W</t>
  </si>
  <si>
    <t>VMA5</t>
  </si>
  <si>
    <t>S000001563</t>
  </si>
  <si>
    <t>P31412</t>
  </si>
  <si>
    <t>SPAPB2B4.05</t>
  </si>
  <si>
    <t>YKL081W</t>
  </si>
  <si>
    <t>TEF4</t>
  </si>
  <si>
    <t>S000001564</t>
  </si>
  <si>
    <t>P36008</t>
  </si>
  <si>
    <t>P36080</t>
  </si>
  <si>
    <t>SPBC947.07</t>
  </si>
  <si>
    <t>YKL084W</t>
  </si>
  <si>
    <t>HOT13</t>
  </si>
  <si>
    <t>S000001567</t>
  </si>
  <si>
    <t>P36078</t>
  </si>
  <si>
    <t>SPAC29B12.12</t>
  </si>
  <si>
    <t>YKL085W</t>
  </si>
  <si>
    <t>MDH1</t>
  </si>
  <si>
    <t>S000001568</t>
  </si>
  <si>
    <t>P17505</t>
  </si>
  <si>
    <t>SPCC306.08c</t>
  </si>
  <si>
    <t>YKL086W</t>
  </si>
  <si>
    <t>SRX1</t>
  </si>
  <si>
    <t>S000001569</t>
  </si>
  <si>
    <t>P36077</t>
  </si>
  <si>
    <t>SPBC106.02c</t>
  </si>
  <si>
    <t>YKL087C</t>
  </si>
  <si>
    <t>CYT2</t>
  </si>
  <si>
    <t>S000001570</t>
  </si>
  <si>
    <t>Q00873</t>
  </si>
  <si>
    <t>SPAC24C9.02c</t>
  </si>
  <si>
    <t>YKL090W</t>
  </si>
  <si>
    <t>CUE2</t>
  </si>
  <si>
    <t>S000001573</t>
  </si>
  <si>
    <t>YKL091C</t>
  </si>
  <si>
    <t>S000001574</t>
  </si>
  <si>
    <t>P33324</t>
  </si>
  <si>
    <t>SPAC3H8.10</t>
  </si>
  <si>
    <t>YKL092C</t>
  </si>
  <si>
    <t>BUD2</t>
  </si>
  <si>
    <t>S000001575</t>
  </si>
  <si>
    <t>YKL093W</t>
  </si>
  <si>
    <t>MBR1</t>
  </si>
  <si>
    <t>S000001576</t>
  </si>
  <si>
    <t>YKL094W</t>
  </si>
  <si>
    <t>YJU3</t>
  </si>
  <si>
    <t>S000001577</t>
  </si>
  <si>
    <t>P28321</t>
  </si>
  <si>
    <t>SPCC5E4.05c</t>
  </si>
  <si>
    <t>P28320</t>
  </si>
  <si>
    <t>SPAC9.13c</t>
  </si>
  <si>
    <t>YKL096C-B</t>
  </si>
  <si>
    <t>S000028667</t>
  </si>
  <si>
    <t>YKL096W</t>
  </si>
  <si>
    <t>CWP1</t>
  </si>
  <si>
    <t>S000001579</t>
  </si>
  <si>
    <t>YKL096W-A</t>
  </si>
  <si>
    <t>CWP2</t>
  </si>
  <si>
    <t>S000001956</t>
  </si>
  <si>
    <t>YKL097C</t>
  </si>
  <si>
    <t>S000001580</t>
  </si>
  <si>
    <t>YKL098W</t>
  </si>
  <si>
    <t>MTC2</t>
  </si>
  <si>
    <t>S000001581</t>
  </si>
  <si>
    <t>P34247</t>
  </si>
  <si>
    <t>SPAC18G6.06</t>
  </si>
  <si>
    <t>YKL100C</t>
  </si>
  <si>
    <t>S000001583</t>
  </si>
  <si>
    <t>YKL101W</t>
  </si>
  <si>
    <t>HSL1</t>
  </si>
  <si>
    <t>S000001584</t>
  </si>
  <si>
    <t>P34244</t>
  </si>
  <si>
    <t>YKL102C</t>
  </si>
  <si>
    <t>S000001585</t>
  </si>
  <si>
    <t>YKL103C</t>
  </si>
  <si>
    <t>APE1</t>
  </si>
  <si>
    <t>S000001586</t>
  </si>
  <si>
    <t>P14742</t>
  </si>
  <si>
    <t>SPBC12C2.11</t>
  </si>
  <si>
    <t>YKL105C</t>
  </si>
  <si>
    <t>SEG2</t>
  </si>
  <si>
    <t>S000001503</t>
  </si>
  <si>
    <t>P35210</t>
  </si>
  <si>
    <t>P20484</t>
  </si>
  <si>
    <t>SPCC16C4.08c</t>
  </si>
  <si>
    <t>P09798</t>
  </si>
  <si>
    <t>SPAC6F12.15c</t>
  </si>
  <si>
    <t>YKL023W</t>
  </si>
  <si>
    <t>S000001506</t>
  </si>
  <si>
    <t>P15700</t>
  </si>
  <si>
    <t>SPCC1795.05c</t>
  </si>
  <si>
    <t>YKL025C</t>
  </si>
  <si>
    <t>PAN3</t>
  </si>
  <si>
    <t>S000001508</t>
  </si>
  <si>
    <t>P36102</t>
  </si>
  <si>
    <t>SPBC336.14c</t>
  </si>
  <si>
    <t>YKL026C</t>
  </si>
  <si>
    <t>GPX1</t>
  </si>
  <si>
    <t>S000001509</t>
  </si>
  <si>
    <t>YKL027W</t>
  </si>
  <si>
    <t>S000001510</t>
  </si>
  <si>
    <t>P36101</t>
  </si>
  <si>
    <t>P36100</t>
  </si>
  <si>
    <t>SPAC458.07</t>
  </si>
  <si>
    <t>YKL029C</t>
  </si>
  <si>
    <t>MAE1</t>
  </si>
  <si>
    <t>S000001512</t>
  </si>
  <si>
    <t>P36013</t>
  </si>
  <si>
    <t>SPCC794.12c</t>
  </si>
  <si>
    <t>YKL030W</t>
  </si>
  <si>
    <t>S000001513</t>
  </si>
  <si>
    <t>YKL031W</t>
  </si>
  <si>
    <t>S000001514</t>
  </si>
  <si>
    <t>YKL032C</t>
  </si>
  <si>
    <t>IXR1</t>
  </si>
  <si>
    <t>S000001515</t>
  </si>
  <si>
    <t>P36097</t>
  </si>
  <si>
    <t>SPCC622.13c</t>
  </si>
  <si>
    <t>YKL033W-A</t>
  </si>
  <si>
    <t>S000007242</t>
  </si>
  <si>
    <t>Q86ZR7</t>
  </si>
  <si>
    <t>SPAC4C5.01|SPCC1020.07</t>
  </si>
  <si>
    <t>YKL034W</t>
  </si>
  <si>
    <t>TUL1</t>
  </si>
  <si>
    <t>S000001517</t>
  </si>
  <si>
    <t>P36096</t>
  </si>
  <si>
    <t>SPBC947.10</t>
  </si>
  <si>
    <t>P32861</t>
  </si>
  <si>
    <t>SPCC1322.04</t>
  </si>
  <si>
    <t>YKL037W</t>
  </si>
  <si>
    <t>AIM26</t>
  </si>
  <si>
    <t>S000001520</t>
  </si>
  <si>
    <t>YKL038W</t>
  </si>
  <si>
    <t>RGT1</t>
  </si>
  <si>
    <t>S000001521</t>
  </si>
  <si>
    <t>YKL039W</t>
  </si>
  <si>
    <t>PTM1</t>
  </si>
  <si>
    <t>S000001522</t>
  </si>
  <si>
    <t>P32857</t>
  </si>
  <si>
    <t>YKL040C</t>
  </si>
  <si>
    <t>NFU1</t>
  </si>
  <si>
    <t>S000001523</t>
  </si>
  <si>
    <t>P32860</t>
  </si>
  <si>
    <t>SPBC1709.19c</t>
  </si>
  <si>
    <t>YKL041W</t>
  </si>
  <si>
    <t>VPS24</t>
  </si>
  <si>
    <t>S000001524</t>
  </si>
  <si>
    <t>P36095</t>
  </si>
  <si>
    <t>SPAC9E9.14</t>
  </si>
  <si>
    <t>YKL043W</t>
  </si>
  <si>
    <t>PHD1</t>
  </si>
  <si>
    <t>S000001526</t>
  </si>
  <si>
    <t>YKL044W</t>
  </si>
  <si>
    <t>S000001527</t>
  </si>
  <si>
    <t>P20457</t>
  </si>
  <si>
    <t>SPBC17D11.06</t>
  </si>
  <si>
    <t>YKL046C</t>
  </si>
  <si>
    <t>DCW1</t>
  </si>
  <si>
    <t>S000001529</t>
  </si>
  <si>
    <t>P36091</t>
  </si>
  <si>
    <t>SPCC970.02</t>
  </si>
  <si>
    <t>YKL047W</t>
  </si>
  <si>
    <t>ANR2</t>
  </si>
  <si>
    <t>S000001530</t>
  </si>
  <si>
    <t>YKL048C</t>
  </si>
  <si>
    <t>ELM1</t>
  </si>
  <si>
    <t>S000001531</t>
  </si>
  <si>
    <t>YKL050C</t>
  </si>
  <si>
    <t>S000001533</t>
  </si>
  <si>
    <t>YKL051W</t>
  </si>
  <si>
    <t>SFK1</t>
  </si>
  <si>
    <t>S000001534</t>
  </si>
  <si>
    <t>P35735</t>
  </si>
  <si>
    <t>SPCC16A11.01</t>
  </si>
  <si>
    <t>P35734</t>
  </si>
  <si>
    <t>SPBC27.02c</t>
  </si>
  <si>
    <t>YKL053C-A</t>
  </si>
  <si>
    <t>MDM35</t>
  </si>
  <si>
    <t>S000007243</t>
  </si>
  <si>
    <t>O60200</t>
  </si>
  <si>
    <t>SPBC119.18</t>
  </si>
  <si>
    <t>YKL053W</t>
  </si>
  <si>
    <t>S000001536</t>
  </si>
  <si>
    <t>YKL054C</t>
  </si>
  <si>
    <t>DEF1</t>
  </si>
  <si>
    <t>S000001537</t>
  </si>
  <si>
    <t>P35732</t>
  </si>
  <si>
    <t>SPBC354.10</t>
  </si>
  <si>
    <t>YKL055C</t>
  </si>
  <si>
    <t>OAR1</t>
  </si>
  <si>
    <t>S000001538</t>
  </si>
  <si>
    <t>YKL056C</t>
  </si>
  <si>
    <t>TMA19</t>
  </si>
  <si>
    <t>S000001539</t>
  </si>
  <si>
    <t>P35691</t>
  </si>
  <si>
    <t>SPAC1F12.02c</t>
  </si>
  <si>
    <t>YKL057C</t>
  </si>
  <si>
    <t>NUP120</t>
  </si>
  <si>
    <t>S000001540</t>
  </si>
  <si>
    <t>P32774</t>
  </si>
  <si>
    <t>SPCC553.11c</t>
  </si>
  <si>
    <t>P35728</t>
  </si>
  <si>
    <t>SPBP8B7.15c</t>
  </si>
  <si>
    <t>P14540</t>
  </si>
  <si>
    <t>SPBC19C2.07</t>
  </si>
  <si>
    <t>YKL061W</t>
  </si>
  <si>
    <t>BLI1</t>
  </si>
  <si>
    <t>S000001544</t>
  </si>
  <si>
    <t>YKL062W</t>
  </si>
  <si>
    <t>MSN4</t>
  </si>
  <si>
    <t>S000001545</t>
  </si>
  <si>
    <t>YKL063C</t>
  </si>
  <si>
    <t>S000001546</t>
  </si>
  <si>
    <t>YKL064W</t>
  </si>
  <si>
    <t>MNR2</t>
  </si>
  <si>
    <t>S000001547</t>
  </si>
  <si>
    <t>MGM101</t>
  </si>
  <si>
    <t>S000003905</t>
  </si>
  <si>
    <t>P32787</t>
  </si>
  <si>
    <t>SPBC30D10.08</t>
  </si>
  <si>
    <t>YJR145C</t>
  </si>
  <si>
    <t>RPS4A</t>
  </si>
  <si>
    <t>S000003906</t>
  </si>
  <si>
    <t>P0CX35</t>
  </si>
  <si>
    <t>YJR146W</t>
  </si>
  <si>
    <t>S000003907</t>
  </si>
  <si>
    <t>YJR147W</t>
  </si>
  <si>
    <t>HMS2</t>
  </si>
  <si>
    <t>S000003908</t>
  </si>
  <si>
    <t>YJR148W</t>
  </si>
  <si>
    <t>BAT2</t>
  </si>
  <si>
    <t>S000003909</t>
  </si>
  <si>
    <t>P47176</t>
  </si>
  <si>
    <t>YJR149W</t>
  </si>
  <si>
    <t>S000003910</t>
  </si>
  <si>
    <t>YJR150C</t>
  </si>
  <si>
    <t>DAN1</t>
  </si>
  <si>
    <t>S000003911</t>
  </si>
  <si>
    <t>YJR152W</t>
  </si>
  <si>
    <t>DAL5</t>
  </si>
  <si>
    <t>S000003913</t>
  </si>
  <si>
    <t>P15365</t>
  </si>
  <si>
    <t>SPCC417.10</t>
  </si>
  <si>
    <t>YJR153W</t>
  </si>
  <si>
    <t>PGU1</t>
  </si>
  <si>
    <t>S000003914</t>
  </si>
  <si>
    <t>YJR154W</t>
  </si>
  <si>
    <t>S000003915</t>
  </si>
  <si>
    <t>YJR155W</t>
  </si>
  <si>
    <t>AAD10</t>
  </si>
  <si>
    <t>S000003916</t>
  </si>
  <si>
    <t>YKL001C</t>
  </si>
  <si>
    <t>MET14</t>
  </si>
  <si>
    <t>S000001484</t>
  </si>
  <si>
    <t>Q02196</t>
  </si>
  <si>
    <t>SPAC1782.11</t>
  </si>
  <si>
    <t>YKL002W</t>
  </si>
  <si>
    <t>DID4</t>
  </si>
  <si>
    <t>S000001485</t>
  </si>
  <si>
    <t>P36108</t>
  </si>
  <si>
    <t>SPAC4F8.01</t>
  </si>
  <si>
    <t>YKL003C</t>
  </si>
  <si>
    <t>MRP17</t>
  </si>
  <si>
    <t>S000001486</t>
  </si>
  <si>
    <t>P28778</t>
  </si>
  <si>
    <t>SPAC343.08c</t>
  </si>
  <si>
    <t>P36107</t>
  </si>
  <si>
    <t>SPAC3H8.06</t>
  </si>
  <si>
    <t>YKL005C</t>
  </si>
  <si>
    <t>BYE1</t>
  </si>
  <si>
    <t>S000001488</t>
  </si>
  <si>
    <t>P36106</t>
  </si>
  <si>
    <t>SPCC645.13</t>
  </si>
  <si>
    <t>YKL006W</t>
  </si>
  <si>
    <t>RPL14A</t>
  </si>
  <si>
    <t>S000001489</t>
  </si>
  <si>
    <t>P36105</t>
  </si>
  <si>
    <t>YKL007W</t>
  </si>
  <si>
    <t>CAP1</t>
  </si>
  <si>
    <t>S000001490</t>
  </si>
  <si>
    <t>P28495</t>
  </si>
  <si>
    <t>SPAC12B10.07</t>
  </si>
  <si>
    <t>YKL008C</t>
  </si>
  <si>
    <t>LAC1</t>
  </si>
  <si>
    <t>S000001491</t>
  </si>
  <si>
    <t>P28496</t>
  </si>
  <si>
    <t>YKL009W</t>
  </si>
  <si>
    <t>MRT4</t>
  </si>
  <si>
    <t>S000001492</t>
  </si>
  <si>
    <t>P33201</t>
  </si>
  <si>
    <t>SPBC11G11.03</t>
  </si>
  <si>
    <t>YKL010C</t>
  </si>
  <si>
    <t>UFD4</t>
  </si>
  <si>
    <t>S000001493</t>
  </si>
  <si>
    <t>P33202</t>
  </si>
  <si>
    <t>SPAC12B10.01c</t>
  </si>
  <si>
    <t>YKL011C</t>
  </si>
  <si>
    <t>CCE1</t>
  </si>
  <si>
    <t>S000001494</t>
  </si>
  <si>
    <t>Q03702</t>
  </si>
  <si>
    <t>SPAC25G10.02</t>
  </si>
  <si>
    <t>P33203</t>
  </si>
  <si>
    <t>SPAC4D7.13</t>
  </si>
  <si>
    <t>P33204</t>
  </si>
  <si>
    <t>SPAC6G9.07c</t>
  </si>
  <si>
    <t>P34241</t>
  </si>
  <si>
    <t>SPCC14G10.02</t>
  </si>
  <si>
    <t>YKL015W</t>
  </si>
  <si>
    <t>PUT3</t>
  </si>
  <si>
    <t>S000001498</t>
  </si>
  <si>
    <t>YKL016C</t>
  </si>
  <si>
    <t>ATP7</t>
  </si>
  <si>
    <t>S000001499</t>
  </si>
  <si>
    <t>P30902</t>
  </si>
  <si>
    <t>SPBC29A10.13</t>
  </si>
  <si>
    <t>YKL017C</t>
  </si>
  <si>
    <t>HCS1</t>
  </si>
  <si>
    <t>S000001500</t>
  </si>
  <si>
    <t>P34243</t>
  </si>
  <si>
    <t>SPCC737.07c</t>
  </si>
  <si>
    <t>P36104</t>
  </si>
  <si>
    <t>SPBC18H10.06c</t>
  </si>
  <si>
    <t>P29703</t>
  </si>
  <si>
    <t>SPAPB1A10.04c</t>
  </si>
  <si>
    <t>YKL020C</t>
  </si>
  <si>
    <t>SPT23</t>
  </si>
  <si>
    <t>YJR111C</t>
  </si>
  <si>
    <t>S000003872</t>
  </si>
  <si>
    <t>P47148</t>
  </si>
  <si>
    <t>SPBC17D11.03c</t>
  </si>
  <si>
    <t>P47149</t>
  </si>
  <si>
    <t>SPAC29E6.04</t>
  </si>
  <si>
    <t>YJR113C</t>
  </si>
  <si>
    <t>RSM7</t>
  </si>
  <si>
    <t>S000003874</t>
  </si>
  <si>
    <t>P47150</t>
  </si>
  <si>
    <t>SPAC16E8.10c</t>
  </si>
  <si>
    <t>YJR114W</t>
  </si>
  <si>
    <t>S000003875</t>
  </si>
  <si>
    <t>YJR115W</t>
  </si>
  <si>
    <t>S000003876</t>
  </si>
  <si>
    <t>YJR116W</t>
  </si>
  <si>
    <t>TDA4</t>
  </si>
  <si>
    <t>S000003877</t>
  </si>
  <si>
    <t>P47153</t>
  </si>
  <si>
    <t>SPAC17A2.02c</t>
  </si>
  <si>
    <t>YJR117W</t>
  </si>
  <si>
    <t>STE24</t>
  </si>
  <si>
    <t>S000003878</t>
  </si>
  <si>
    <t>P47154</t>
  </si>
  <si>
    <t>SPAC3H1.05</t>
  </si>
  <si>
    <t>YJR118C</t>
  </si>
  <si>
    <t>ILM1</t>
  </si>
  <si>
    <t>S000003879</t>
  </si>
  <si>
    <t>P47155</t>
  </si>
  <si>
    <t>SPAC1782.02c</t>
  </si>
  <si>
    <t>YJR119C</t>
  </si>
  <si>
    <t>JHD2</t>
  </si>
  <si>
    <t>S000003880</t>
  </si>
  <si>
    <t>P47156</t>
  </si>
  <si>
    <t>SPAC1002.05c</t>
  </si>
  <si>
    <t>YJR120W</t>
  </si>
  <si>
    <t>S000003881</t>
  </si>
  <si>
    <t>YJR121W</t>
  </si>
  <si>
    <t>ATP2</t>
  </si>
  <si>
    <t>S000003882</t>
  </si>
  <si>
    <t>P00830</t>
  </si>
  <si>
    <t>SPAC222.12c</t>
  </si>
  <si>
    <t>YJR122W</t>
  </si>
  <si>
    <t>IBA57</t>
  </si>
  <si>
    <t>S000003883</t>
  </si>
  <si>
    <t>P47158</t>
  </si>
  <si>
    <t>SPAC21E11.07</t>
  </si>
  <si>
    <t>P26783</t>
  </si>
  <si>
    <t>SPAC328.10c|SPAC8C9.08</t>
  </si>
  <si>
    <t>YJR124C</t>
  </si>
  <si>
    <t>S000003885</t>
  </si>
  <si>
    <t>YJR125C</t>
  </si>
  <si>
    <t>ENT3</t>
  </si>
  <si>
    <t>S000003886</t>
  </si>
  <si>
    <t>P47160</t>
  </si>
  <si>
    <t>SPCC794.11c</t>
  </si>
  <si>
    <t>YJR126C</t>
  </si>
  <si>
    <t>VPS70</t>
  </si>
  <si>
    <t>S000003887</t>
  </si>
  <si>
    <t>YJR127C</t>
  </si>
  <si>
    <t>RSF2</t>
  </si>
  <si>
    <t>S000003888</t>
  </si>
  <si>
    <t>YJR128W</t>
  </si>
  <si>
    <t>S000003889</t>
  </si>
  <si>
    <t>YJR129C</t>
  </si>
  <si>
    <t>S000003890</t>
  </si>
  <si>
    <t>P47163</t>
  </si>
  <si>
    <t>SPAC3A11.03</t>
  </si>
  <si>
    <t>YJR130C</t>
  </si>
  <si>
    <t>STR2</t>
  </si>
  <si>
    <t>S000003891</t>
  </si>
  <si>
    <t>P47164</t>
  </si>
  <si>
    <t>SPBC15D4.09c</t>
  </si>
  <si>
    <t>YJR131W</t>
  </si>
  <si>
    <t>MNS1</t>
  </si>
  <si>
    <t>S000003892</t>
  </si>
  <si>
    <t>P32906</t>
  </si>
  <si>
    <t>SPAC2E1P5.01c</t>
  </si>
  <si>
    <t>YJR133W</t>
  </si>
  <si>
    <t>XPT1</t>
  </si>
  <si>
    <t>S000003894</t>
  </si>
  <si>
    <t>P47165</t>
  </si>
  <si>
    <t>SPAC23C11.13c</t>
  </si>
  <si>
    <t>YJR134C</t>
  </si>
  <si>
    <t>SGM1</t>
  </si>
  <si>
    <t>S000003895</t>
  </si>
  <si>
    <t>P47166</t>
  </si>
  <si>
    <t>SPBC365.07c</t>
  </si>
  <si>
    <t>YJR135C</t>
  </si>
  <si>
    <t>MCM22</t>
  </si>
  <si>
    <t>S000003896</t>
  </si>
  <si>
    <t>YJR137C</t>
  </si>
  <si>
    <t>MET5</t>
  </si>
  <si>
    <t>S000003898</t>
  </si>
  <si>
    <t>P47169</t>
  </si>
  <si>
    <t>SPAC10F6.01c</t>
  </si>
  <si>
    <t>YJR139C</t>
  </si>
  <si>
    <t>HOM6</t>
  </si>
  <si>
    <t>S000003900</t>
  </si>
  <si>
    <t>P31116</t>
  </si>
  <si>
    <t>SPBC776.03</t>
  </si>
  <si>
    <t>YJR140C</t>
  </si>
  <si>
    <t>HIR3</t>
  </si>
  <si>
    <t>S000003901</t>
  </si>
  <si>
    <t>P47171</t>
  </si>
  <si>
    <t>SPBC31F10.14c</t>
  </si>
  <si>
    <t>P47172</t>
  </si>
  <si>
    <t>SPBC1734.10c</t>
  </si>
  <si>
    <t>YJR142W</t>
  </si>
  <si>
    <t>S000003903</t>
  </si>
  <si>
    <t>YJR144W</t>
  </si>
  <si>
    <t>P05375</t>
  </si>
  <si>
    <t>SPBC337.16</t>
  </si>
  <si>
    <t>YJR074W</t>
  </si>
  <si>
    <t>MOG1</t>
  </si>
  <si>
    <t>S000003835</t>
  </si>
  <si>
    <t>P47123</t>
  </si>
  <si>
    <t>SPCC1840.01c</t>
  </si>
  <si>
    <t>YJR075W</t>
  </si>
  <si>
    <t>HOC1</t>
  </si>
  <si>
    <t>S000003836</t>
  </si>
  <si>
    <t>P32458</t>
  </si>
  <si>
    <t>SPBC16A3.01</t>
  </si>
  <si>
    <t>YJR077C</t>
  </si>
  <si>
    <t>MIR1</t>
  </si>
  <si>
    <t>S000003838</t>
  </si>
  <si>
    <t>YJR078W</t>
  </si>
  <si>
    <t>BNA2</t>
  </si>
  <si>
    <t>S000003839</t>
  </si>
  <si>
    <t>YJR079W</t>
  </si>
  <si>
    <t>S000003840</t>
  </si>
  <si>
    <t>YJR080C</t>
  </si>
  <si>
    <t>AIM24</t>
  </si>
  <si>
    <t>S000003841</t>
  </si>
  <si>
    <t>YJR082C</t>
  </si>
  <si>
    <t>EAF6</t>
  </si>
  <si>
    <t>S000003842</t>
  </si>
  <si>
    <t>YJR083C</t>
  </si>
  <si>
    <t>ACF4</t>
  </si>
  <si>
    <t>S000003843</t>
  </si>
  <si>
    <t>YJR084W</t>
  </si>
  <si>
    <t>S000003844</t>
  </si>
  <si>
    <t>P47130</t>
  </si>
  <si>
    <t>SPAC1B3.08</t>
  </si>
  <si>
    <t>YJR086W</t>
  </si>
  <si>
    <t>STE18</t>
  </si>
  <si>
    <t>S000003846</t>
  </si>
  <si>
    <t>YJR087W</t>
  </si>
  <si>
    <t>S000003847</t>
  </si>
  <si>
    <t>YJR088C</t>
  </si>
  <si>
    <t>EMC2</t>
  </si>
  <si>
    <t>S000003848</t>
  </si>
  <si>
    <t>P47133</t>
  </si>
  <si>
    <t>SPBC15C4.01c</t>
  </si>
  <si>
    <t>YJR089W</t>
  </si>
  <si>
    <t>BIR1</t>
  </si>
  <si>
    <t>S000003849</t>
  </si>
  <si>
    <t>P47134</t>
  </si>
  <si>
    <t>SPCC962.02c</t>
  </si>
  <si>
    <t>YJR090C</t>
  </si>
  <si>
    <t>GRR1</t>
  </si>
  <si>
    <t>S000003850</t>
  </si>
  <si>
    <t>YJR091C</t>
  </si>
  <si>
    <t>JSN1</t>
  </si>
  <si>
    <t>S000003851</t>
  </si>
  <si>
    <t>P47135</t>
  </si>
  <si>
    <t>SPBP35G2.14</t>
  </si>
  <si>
    <t>YJR092W</t>
  </si>
  <si>
    <t>BUD4</t>
  </si>
  <si>
    <t>S000003852</t>
  </si>
  <si>
    <t>YJR094C</t>
  </si>
  <si>
    <t>IME1</t>
  </si>
  <si>
    <t>S000003854</t>
  </si>
  <si>
    <t>YJR094W-A</t>
  </si>
  <si>
    <t>RPL43B</t>
  </si>
  <si>
    <t>S000003855</t>
  </si>
  <si>
    <t>P0CX26</t>
  </si>
  <si>
    <t>SPBC83.02c|SPBC800.04c</t>
  </si>
  <si>
    <t>YJR095W</t>
  </si>
  <si>
    <t>SFC1</t>
  </si>
  <si>
    <t>S000003856</t>
  </si>
  <si>
    <t>YJR096W</t>
  </si>
  <si>
    <t>S000003857</t>
  </si>
  <si>
    <t>P47137</t>
  </si>
  <si>
    <t>SPAC2F3.05c|SPAP32A8.02</t>
  </si>
  <si>
    <t>YJR097W</t>
  </si>
  <si>
    <t>JJJ3</t>
  </si>
  <si>
    <t>S000003858</t>
  </si>
  <si>
    <t>P47138</t>
  </si>
  <si>
    <t>SPAC926.05c</t>
  </si>
  <si>
    <t>YJR098C</t>
  </si>
  <si>
    <t>S000003859</t>
  </si>
  <si>
    <t>YJR099W</t>
  </si>
  <si>
    <t>YUH1</t>
  </si>
  <si>
    <t>S000003860</t>
  </si>
  <si>
    <t>P35127</t>
  </si>
  <si>
    <t>SPAC27F1.03c</t>
  </si>
  <si>
    <t>YJR100C</t>
  </si>
  <si>
    <t>AIM25</t>
  </si>
  <si>
    <t>S000003861</t>
  </si>
  <si>
    <t>P47140</t>
  </si>
  <si>
    <t>SPAC343.06c</t>
  </si>
  <si>
    <t>YJR101W</t>
  </si>
  <si>
    <t>RSM26</t>
  </si>
  <si>
    <t>S000003862</t>
  </si>
  <si>
    <t>P47141</t>
  </si>
  <si>
    <t>SPBC16A3.14</t>
  </si>
  <si>
    <t>YJR102C</t>
  </si>
  <si>
    <t>VPS25</t>
  </si>
  <si>
    <t>S000003863</t>
  </si>
  <si>
    <t>P47142</t>
  </si>
  <si>
    <t>SPBC4B4.06</t>
  </si>
  <si>
    <t>YJR103W</t>
  </si>
  <si>
    <t>URA8</t>
  </si>
  <si>
    <t>S000003864</t>
  </si>
  <si>
    <t>P38627</t>
  </si>
  <si>
    <t>YJR104C</t>
  </si>
  <si>
    <t>SOD1</t>
  </si>
  <si>
    <t>S000003865</t>
  </si>
  <si>
    <t>P00445</t>
  </si>
  <si>
    <t>SPAC821.10c</t>
  </si>
  <si>
    <t>YJR105W</t>
  </si>
  <si>
    <t>ADO1</t>
  </si>
  <si>
    <t>S000003866</t>
  </si>
  <si>
    <t>P47143</t>
  </si>
  <si>
    <t>SPCC338.14</t>
  </si>
  <si>
    <t>YJR106W</t>
  </si>
  <si>
    <t>ECM27</t>
  </si>
  <si>
    <t>S000003867</t>
  </si>
  <si>
    <t>YJR107W</t>
  </si>
  <si>
    <t>S000003868</t>
  </si>
  <si>
    <t>YJR108W</t>
  </si>
  <si>
    <t>ABM1</t>
  </si>
  <si>
    <t>S000003869</t>
  </si>
  <si>
    <t>YJR109C</t>
  </si>
  <si>
    <t>CPA2</t>
  </si>
  <si>
    <t>S000003870</t>
  </si>
  <si>
    <t>P03965</t>
  </si>
  <si>
    <t>SPBC215.08c</t>
  </si>
  <si>
    <t>YJR110W</t>
  </si>
  <si>
    <t>YMR1</t>
  </si>
  <si>
    <t>S000003871</t>
  </si>
  <si>
    <t>P47147</t>
  </si>
  <si>
    <t>SPAC19A8.03</t>
  </si>
  <si>
    <t>CPR7</t>
  </si>
  <si>
    <t>S000003793</t>
  </si>
  <si>
    <t>YJR033C</t>
  </si>
  <si>
    <t>RAV1</t>
  </si>
  <si>
    <t>S000003794</t>
  </si>
  <si>
    <t>P47104</t>
  </si>
  <si>
    <t>SPBC1105.10</t>
  </si>
  <si>
    <t>YJR034W</t>
  </si>
  <si>
    <t>PET191</t>
  </si>
  <si>
    <t>S000003795</t>
  </si>
  <si>
    <t>Q02772</t>
  </si>
  <si>
    <t>SPBC16A3.16</t>
  </si>
  <si>
    <t>YJR035W</t>
  </si>
  <si>
    <t>RAD26</t>
  </si>
  <si>
    <t>S000003796</t>
  </si>
  <si>
    <t>P40352</t>
  </si>
  <si>
    <t>SPCP25A2.02c</t>
  </si>
  <si>
    <t>YJR036C</t>
  </si>
  <si>
    <t>HUL4</t>
  </si>
  <si>
    <t>S000003797</t>
  </si>
  <si>
    <t>P40985</t>
  </si>
  <si>
    <t>SPBP8B7.27</t>
  </si>
  <si>
    <t>YJR037W</t>
  </si>
  <si>
    <t>S000003798</t>
  </si>
  <si>
    <t>YJR038C</t>
  </si>
  <si>
    <t>S000003799</t>
  </si>
  <si>
    <t>YJR039W</t>
  </si>
  <si>
    <t>S000003800</t>
  </si>
  <si>
    <t>YJR040W</t>
  </si>
  <si>
    <t>GEF1</t>
  </si>
  <si>
    <t>S000003801</t>
  </si>
  <si>
    <t>P37020</t>
  </si>
  <si>
    <t>SPBC19C7.11</t>
  </si>
  <si>
    <t>P47108</t>
  </si>
  <si>
    <t>SPAC2G11.02</t>
  </si>
  <si>
    <t>P46673</t>
  </si>
  <si>
    <t>SPBC17G9.04c</t>
  </si>
  <si>
    <t>YJR043C</t>
  </si>
  <si>
    <t>POL32</t>
  </si>
  <si>
    <t>S000003804</t>
  </si>
  <si>
    <t>YJR044C</t>
  </si>
  <si>
    <t>VPS55</t>
  </si>
  <si>
    <t>S000003805</t>
  </si>
  <si>
    <t>P47111</t>
  </si>
  <si>
    <t>SPAC630.11</t>
  </si>
  <si>
    <t>P0CS90</t>
  </si>
  <si>
    <t>YJR047C</t>
  </si>
  <si>
    <t>ANB1</t>
  </si>
  <si>
    <t>S000003808</t>
  </si>
  <si>
    <t>P19211</t>
  </si>
  <si>
    <t>YJR048W</t>
  </si>
  <si>
    <t>CYC1</t>
  </si>
  <si>
    <t>S000003809</t>
  </si>
  <si>
    <t>P00044</t>
  </si>
  <si>
    <t>YJR049C</t>
  </si>
  <si>
    <t>UTR1</t>
  </si>
  <si>
    <t>S000003810</t>
  </si>
  <si>
    <t>P21373</t>
  </si>
  <si>
    <t>SPCC24B10.02c</t>
  </si>
  <si>
    <t>YJR050W</t>
  </si>
  <si>
    <t>ISY1</t>
  </si>
  <si>
    <t>S000003811</t>
  </si>
  <si>
    <t>P21374</t>
  </si>
  <si>
    <t>SPBC32F12.05c</t>
  </si>
  <si>
    <t>YJR051W</t>
  </si>
  <si>
    <t>OSM1</t>
  </si>
  <si>
    <t>S000003812</t>
  </si>
  <si>
    <t>P21375</t>
  </si>
  <si>
    <t>YJR052W</t>
  </si>
  <si>
    <t>RAD7</t>
  </si>
  <si>
    <t>S000003813</t>
  </si>
  <si>
    <t>P06779</t>
  </si>
  <si>
    <t>SPCC330.02</t>
  </si>
  <si>
    <t>YJR053W</t>
  </si>
  <si>
    <t>BFA1</t>
  </si>
  <si>
    <t>S000003814</t>
  </si>
  <si>
    <t>YJR054W</t>
  </si>
  <si>
    <t>KCH1</t>
  </si>
  <si>
    <t>S000003815</t>
  </si>
  <si>
    <t>YJR055W</t>
  </si>
  <si>
    <t>HIT1</t>
  </si>
  <si>
    <t>S000003816</t>
  </si>
  <si>
    <t>P46973</t>
  </si>
  <si>
    <t>SPAC4F10.19c</t>
  </si>
  <si>
    <t>YJR056C</t>
  </si>
  <si>
    <t>S000003817</t>
  </si>
  <si>
    <t>P00572</t>
  </si>
  <si>
    <t>SPCC70.07c</t>
  </si>
  <si>
    <t>YJR058C</t>
  </si>
  <si>
    <t>APS2</t>
  </si>
  <si>
    <t>S000003819</t>
  </si>
  <si>
    <t>Q00381</t>
  </si>
  <si>
    <t>SPBC685.04c</t>
  </si>
  <si>
    <t>YJR059W</t>
  </si>
  <si>
    <t>PTK2</t>
  </si>
  <si>
    <t>S000003820</t>
  </si>
  <si>
    <t>YJR060W</t>
  </si>
  <si>
    <t>CBF1</t>
  </si>
  <si>
    <t>S000003821</t>
  </si>
  <si>
    <t>YJR061W</t>
  </si>
  <si>
    <t>S000003822</t>
  </si>
  <si>
    <t>YJR062C</t>
  </si>
  <si>
    <t>NTA1</t>
  </si>
  <si>
    <t>S000003823</t>
  </si>
  <si>
    <t>P40354</t>
  </si>
  <si>
    <t>SPBC23E6.03c</t>
  </si>
  <si>
    <t>YJR063W</t>
  </si>
  <si>
    <t>RPA12</t>
  </si>
  <si>
    <t>S000003824</t>
  </si>
  <si>
    <t>P32529</t>
  </si>
  <si>
    <t>SPCC1259.03</t>
  </si>
  <si>
    <t>P40413</t>
  </si>
  <si>
    <t>SPAC1420.02c</t>
  </si>
  <si>
    <t>P47117</t>
  </si>
  <si>
    <t>SPAC630.03</t>
  </si>
  <si>
    <t>YJR066W</t>
  </si>
  <si>
    <t>TOR1</t>
  </si>
  <si>
    <t>S000003827</t>
  </si>
  <si>
    <t>P35169</t>
  </si>
  <si>
    <t>SPBC216.07c</t>
  </si>
  <si>
    <t>P40348</t>
  </si>
  <si>
    <t>SPAC23D3.02</t>
  </si>
  <si>
    <t>YJR069C</t>
  </si>
  <si>
    <t>HAM1</t>
  </si>
  <si>
    <t>S000003830</t>
  </si>
  <si>
    <t>P47119</t>
  </si>
  <si>
    <t>SPCC830.10</t>
  </si>
  <si>
    <t>YJR070C</t>
  </si>
  <si>
    <t>LIA1</t>
  </si>
  <si>
    <t>S000003831</t>
  </si>
  <si>
    <t>P47120</t>
  </si>
  <si>
    <t>SPAC30C2.02</t>
  </si>
  <si>
    <t>P47122</t>
  </si>
  <si>
    <t>SPBC119.15</t>
  </si>
  <si>
    <t>YJR073C</t>
  </si>
  <si>
    <t>OPI3</t>
  </si>
  <si>
    <t>S000003834</t>
  </si>
  <si>
    <t>SPAC17C9.08</t>
  </si>
  <si>
    <t>YJL209W</t>
  </si>
  <si>
    <t>CBP1</t>
  </si>
  <si>
    <t>S000003745</t>
  </si>
  <si>
    <t>YJL210W</t>
  </si>
  <si>
    <t>PEX2</t>
  </si>
  <si>
    <t>S000003746</t>
  </si>
  <si>
    <t>YJL211C</t>
  </si>
  <si>
    <t>S000003747</t>
  </si>
  <si>
    <t>YJL212C</t>
  </si>
  <si>
    <t>OPT1</t>
  </si>
  <si>
    <t>S000003748</t>
  </si>
  <si>
    <t>P40897</t>
  </si>
  <si>
    <t>SPAC29B12.10c</t>
  </si>
  <si>
    <t>YJL213W</t>
  </si>
  <si>
    <t>S000003749</t>
  </si>
  <si>
    <t>YJL214W</t>
  </si>
  <si>
    <t>HXT8</t>
  </si>
  <si>
    <t>S000003750</t>
  </si>
  <si>
    <t>P40886</t>
  </si>
  <si>
    <t>YJL215C</t>
  </si>
  <si>
    <t>S000003751</t>
  </si>
  <si>
    <t>YJL216C</t>
  </si>
  <si>
    <t>IMA5</t>
  </si>
  <si>
    <t>S000003752</t>
  </si>
  <si>
    <t>P40884</t>
  </si>
  <si>
    <t>YJL217W</t>
  </si>
  <si>
    <t>REE1</t>
  </si>
  <si>
    <t>S000003753</t>
  </si>
  <si>
    <t>YJL218W</t>
  </si>
  <si>
    <t>S000003754</t>
  </si>
  <si>
    <t>P40892</t>
  </si>
  <si>
    <t>SPAC18B11.09c</t>
  </si>
  <si>
    <t>YJR001W</t>
  </si>
  <si>
    <t>AVT1</t>
  </si>
  <si>
    <t>S000003761</t>
  </si>
  <si>
    <t>P47083</t>
  </si>
  <si>
    <t>SPAC23C11.03</t>
  </si>
  <si>
    <t>YJR003C</t>
  </si>
  <si>
    <t>S000003763</t>
  </si>
  <si>
    <t>YJR004C</t>
  </si>
  <si>
    <t>SAG1</t>
  </si>
  <si>
    <t>S000003764</t>
  </si>
  <si>
    <t>YJR005W</t>
  </si>
  <si>
    <t>APL1</t>
  </si>
  <si>
    <t>S000003765</t>
  </si>
  <si>
    <t>P27351</t>
  </si>
  <si>
    <t>SPBC2G2.06c</t>
  </si>
  <si>
    <t>P46957</t>
  </si>
  <si>
    <t>SPAC27E2.05</t>
  </si>
  <si>
    <t>P20459</t>
  </si>
  <si>
    <t>SPAC3G9.09c</t>
  </si>
  <si>
    <t>YJR008W</t>
  </si>
  <si>
    <t>MHO1</t>
  </si>
  <si>
    <t>S000003768</t>
  </si>
  <si>
    <t>P47085</t>
  </si>
  <si>
    <t>SPAC4H3.04c</t>
  </si>
  <si>
    <t>YJR009C</t>
  </si>
  <si>
    <t>TDH2</t>
  </si>
  <si>
    <t>S000003769</t>
  </si>
  <si>
    <t>P00358</t>
  </si>
  <si>
    <t>YJR010C-A</t>
  </si>
  <si>
    <t>SPC1</t>
  </si>
  <si>
    <t>S000003770</t>
  </si>
  <si>
    <t>YJR010W</t>
  </si>
  <si>
    <t>MET3</t>
  </si>
  <si>
    <t>S000003771</t>
  </si>
  <si>
    <t>P08536</t>
  </si>
  <si>
    <t>SPBC27.08c</t>
  </si>
  <si>
    <t>YJR011C</t>
  </si>
  <si>
    <t>S000003772</t>
  </si>
  <si>
    <t>P47088</t>
  </si>
  <si>
    <t>SPBC13E7.05</t>
  </si>
  <si>
    <t>YJR014W</t>
  </si>
  <si>
    <t>TMA22</t>
  </si>
  <si>
    <t>S000003775</t>
  </si>
  <si>
    <t>P47089</t>
  </si>
  <si>
    <t>SPBC16C6.05</t>
  </si>
  <si>
    <t>YJR015W</t>
  </si>
  <si>
    <t>S000003776</t>
  </si>
  <si>
    <t>P39522</t>
  </si>
  <si>
    <t>SPAC17G8.06c</t>
  </si>
  <si>
    <t>P22696</t>
  </si>
  <si>
    <t>SPCC16C4.03</t>
  </si>
  <si>
    <t>YJR018W</t>
  </si>
  <si>
    <t>S000003779</t>
  </si>
  <si>
    <t>YJR019C</t>
  </si>
  <si>
    <t>TES1</t>
  </si>
  <si>
    <t>S000003780</t>
  </si>
  <si>
    <t>YJR020W</t>
  </si>
  <si>
    <t>S000003781</t>
  </si>
  <si>
    <t>YJR021C</t>
  </si>
  <si>
    <t>REC107</t>
  </si>
  <si>
    <t>S000003782</t>
  </si>
  <si>
    <t>P47093</t>
  </si>
  <si>
    <t>SPCC1840.10</t>
  </si>
  <si>
    <t>YJR024C</t>
  </si>
  <si>
    <t>MDE1</t>
  </si>
  <si>
    <t>S000003785</t>
  </si>
  <si>
    <t>P47095</t>
  </si>
  <si>
    <t>SPAC20H4.05c</t>
  </si>
  <si>
    <t>YJR025C</t>
  </si>
  <si>
    <t>BNA1</t>
  </si>
  <si>
    <t>S000003786</t>
  </si>
  <si>
    <t>YJR030C</t>
  </si>
  <si>
    <t>S000003791</t>
  </si>
  <si>
    <t>YJR031C</t>
  </si>
  <si>
    <t>GEA1</t>
  </si>
  <si>
    <t>S000003792</t>
  </si>
  <si>
    <t>P47102</t>
  </si>
  <si>
    <t>YJR032W</t>
  </si>
  <si>
    <t>P08524</t>
  </si>
  <si>
    <t>SPAC6F12.13c</t>
  </si>
  <si>
    <t>YJL168C</t>
  </si>
  <si>
    <t>SET2</t>
  </si>
  <si>
    <t>S000003704</t>
  </si>
  <si>
    <t>P46995</t>
  </si>
  <si>
    <t>SPAC29B12.02c</t>
  </si>
  <si>
    <t>YJL169W</t>
  </si>
  <si>
    <t>S000003705</t>
  </si>
  <si>
    <t>YJL170C</t>
  </si>
  <si>
    <t>ASG7</t>
  </si>
  <si>
    <t>S000003706</t>
  </si>
  <si>
    <t>YJL171C</t>
  </si>
  <si>
    <t>S000003707</t>
  </si>
  <si>
    <t>YJL172W</t>
  </si>
  <si>
    <t>CPS1</t>
  </si>
  <si>
    <t>S000003708</t>
  </si>
  <si>
    <t>P27614</t>
  </si>
  <si>
    <t>SPAC24C9.08</t>
  </si>
  <si>
    <t>YJL175W</t>
  </si>
  <si>
    <t>S000003711</t>
  </si>
  <si>
    <t>YJL176C</t>
  </si>
  <si>
    <t>SWI3</t>
  </si>
  <si>
    <t>S000003712</t>
  </si>
  <si>
    <t>YJL177W</t>
  </si>
  <si>
    <t>RPL17B</t>
  </si>
  <si>
    <t>S000003713</t>
  </si>
  <si>
    <t>P46990</t>
  </si>
  <si>
    <t>SPBC2F12.04|SPCC364.03</t>
  </si>
  <si>
    <t>YJL178C</t>
  </si>
  <si>
    <t>ATG27</t>
  </si>
  <si>
    <t>S000003714</t>
  </si>
  <si>
    <t>YJL179W</t>
  </si>
  <si>
    <t>PFD1</t>
  </si>
  <si>
    <t>S000003715</t>
  </si>
  <si>
    <t>YJL180C</t>
  </si>
  <si>
    <t>ATP12</t>
  </si>
  <si>
    <t>S000003716</t>
  </si>
  <si>
    <t>P22135</t>
  </si>
  <si>
    <t>SPAC9.12c</t>
  </si>
  <si>
    <t>YJL181W</t>
  </si>
  <si>
    <t>S000003717</t>
  </si>
  <si>
    <t>YJL182C</t>
  </si>
  <si>
    <t>S000003718</t>
  </si>
  <si>
    <t>YJL183W</t>
  </si>
  <si>
    <t>MNN11</t>
  </si>
  <si>
    <t>S000003719</t>
  </si>
  <si>
    <t>P46985</t>
  </si>
  <si>
    <t>SPBC8D2.17|SPBC1289.13c|SPCC736.04c|SPAC5H10.13c</t>
  </si>
  <si>
    <t>YJL184W</t>
  </si>
  <si>
    <t>GON7</t>
  </si>
  <si>
    <t>S000003720</t>
  </si>
  <si>
    <t>YJL185C</t>
  </si>
  <si>
    <t>ATG36</t>
  </si>
  <si>
    <t>S000003721</t>
  </si>
  <si>
    <t>YJL186W</t>
  </si>
  <si>
    <t>MNN5</t>
  </si>
  <si>
    <t>S000003722</t>
  </si>
  <si>
    <t>YJL187C</t>
  </si>
  <si>
    <t>SWE1</t>
  </si>
  <si>
    <t>S000003723</t>
  </si>
  <si>
    <t>P32944</t>
  </si>
  <si>
    <t>SPCC18B5.03</t>
  </si>
  <si>
    <t>YJL188C</t>
  </si>
  <si>
    <t>BUD19</t>
  </si>
  <si>
    <t>S000003724</t>
  </si>
  <si>
    <t>YJL189W</t>
  </si>
  <si>
    <t>RPL39</t>
  </si>
  <si>
    <t>S000003725</t>
  </si>
  <si>
    <t>P04650</t>
  </si>
  <si>
    <t>SPCC663.04</t>
  </si>
  <si>
    <t>YJL190C</t>
  </si>
  <si>
    <t>RPS22A</t>
  </si>
  <si>
    <t>S000003726</t>
  </si>
  <si>
    <t>P0C0W1</t>
  </si>
  <si>
    <t>SPAC22A12.04c</t>
  </si>
  <si>
    <t>YJL191W</t>
  </si>
  <si>
    <t>RPS14B</t>
  </si>
  <si>
    <t>S000003727</t>
  </si>
  <si>
    <t>P39516</t>
  </si>
  <si>
    <t>YJL192C</t>
  </si>
  <si>
    <t>SOP4</t>
  </si>
  <si>
    <t>S000003728</t>
  </si>
  <si>
    <t>YJL193W</t>
  </si>
  <si>
    <t>S000003729</t>
  </si>
  <si>
    <t>P09119</t>
  </si>
  <si>
    <t>SPBC14C8.07c</t>
  </si>
  <si>
    <t>YJL196C</t>
  </si>
  <si>
    <t>ELO1</t>
  </si>
  <si>
    <t>S000003732</t>
  </si>
  <si>
    <t>YJL197W</t>
  </si>
  <si>
    <t>UBP12</t>
  </si>
  <si>
    <t>S000003733</t>
  </si>
  <si>
    <t>P39538</t>
  </si>
  <si>
    <t>SPCC1494.05c</t>
  </si>
  <si>
    <t>YJL198W</t>
  </si>
  <si>
    <t>PHO90</t>
  </si>
  <si>
    <t>S000003734</t>
  </si>
  <si>
    <t>YJL199C</t>
  </si>
  <si>
    <t>MBB1</t>
  </si>
  <si>
    <t>S000003735</t>
  </si>
  <si>
    <t>YJL200C</t>
  </si>
  <si>
    <t>ACO2</t>
  </si>
  <si>
    <t>S000003736</t>
  </si>
  <si>
    <t>P39533</t>
  </si>
  <si>
    <t>SPBP4H10.15</t>
  </si>
  <si>
    <t>YJL201W</t>
  </si>
  <si>
    <t>ECM25</t>
  </si>
  <si>
    <t>S000003737</t>
  </si>
  <si>
    <t>P32524</t>
  </si>
  <si>
    <t>SPAC22A12.09c</t>
  </si>
  <si>
    <t>YJL204C</t>
  </si>
  <si>
    <t>RCY1</t>
  </si>
  <si>
    <t>S000003740</t>
  </si>
  <si>
    <t>P39531</t>
  </si>
  <si>
    <t>SPCC18.04</t>
  </si>
  <si>
    <t>YJL205C</t>
  </si>
  <si>
    <t>NCE101</t>
  </si>
  <si>
    <t>S000003742</t>
  </si>
  <si>
    <t>Q02820</t>
  </si>
  <si>
    <t>SPAC12G12.17</t>
  </si>
  <si>
    <t>YJL206C</t>
  </si>
  <si>
    <t>S000003741</t>
  </si>
  <si>
    <t>P39529</t>
  </si>
  <si>
    <t>YJL207C</t>
  </si>
  <si>
    <t>LAA1</t>
  </si>
  <si>
    <t>S000003743</t>
  </si>
  <si>
    <t>P39526</t>
  </si>
  <si>
    <t>SPBC27B12.08</t>
  </si>
  <si>
    <t>YJL208C</t>
  </si>
  <si>
    <t>NUC1</t>
  </si>
  <si>
    <t>S000003744</t>
  </si>
  <si>
    <t>P08466</t>
  </si>
  <si>
    <t>SPBC409.07c</t>
  </si>
  <si>
    <t>YJL129C</t>
  </si>
  <si>
    <t>TRK1</t>
  </si>
  <si>
    <t>S000003665</t>
  </si>
  <si>
    <t>P12685</t>
  </si>
  <si>
    <t>SPAC3F10.02c</t>
  </si>
  <si>
    <t>YJL130C</t>
  </si>
  <si>
    <t>URA2</t>
  </si>
  <si>
    <t>S000003666</t>
  </si>
  <si>
    <t>P07259</t>
  </si>
  <si>
    <t>SPAC22G7.06c</t>
  </si>
  <si>
    <t>YJL131C</t>
  </si>
  <si>
    <t>AIM23</t>
  </si>
  <si>
    <t>S000003667</t>
  </si>
  <si>
    <t>YJL132W</t>
  </si>
  <si>
    <t>S000003668</t>
  </si>
  <si>
    <t>YJL133W</t>
  </si>
  <si>
    <t>MRS3</t>
  </si>
  <si>
    <t>S000003669</t>
  </si>
  <si>
    <t>P10566</t>
  </si>
  <si>
    <t>SPAC8C9.12c</t>
  </si>
  <si>
    <t>YJL134W</t>
  </si>
  <si>
    <t>LCB3</t>
  </si>
  <si>
    <t>S000003670</t>
  </si>
  <si>
    <t>P47013</t>
  </si>
  <si>
    <t>SPAC823.11</t>
  </si>
  <si>
    <t>YJL135W</t>
  </si>
  <si>
    <t>S000003671</t>
  </si>
  <si>
    <t>YJL136C</t>
  </si>
  <si>
    <t>RPS21B</t>
  </si>
  <si>
    <t>S000003672</t>
  </si>
  <si>
    <t>Q3E754</t>
  </si>
  <si>
    <t>SPBC18E5.06</t>
  </si>
  <si>
    <t>YJL137C</t>
  </si>
  <si>
    <t>GLG2</t>
  </si>
  <si>
    <t>S000003673</t>
  </si>
  <si>
    <t>YJL138C</t>
  </si>
  <si>
    <t>TIF2</t>
  </si>
  <si>
    <t>S000003674</t>
  </si>
  <si>
    <t>P10081</t>
  </si>
  <si>
    <t>SPAC1006.07</t>
  </si>
  <si>
    <t>YJL139C</t>
  </si>
  <si>
    <t>YUR1</t>
  </si>
  <si>
    <t>S000003675</t>
  </si>
  <si>
    <t>YJL140W</t>
  </si>
  <si>
    <t>RPB4</t>
  </si>
  <si>
    <t>S000003676</t>
  </si>
  <si>
    <t>P20433</t>
  </si>
  <si>
    <t>SPBC337.14</t>
  </si>
  <si>
    <t>YJL141C</t>
  </si>
  <si>
    <t>YAK1</t>
  </si>
  <si>
    <t>S000003677</t>
  </si>
  <si>
    <t>P14680</t>
  </si>
  <si>
    <t>SPAC823.03</t>
  </si>
  <si>
    <t>YJL142C</t>
  </si>
  <si>
    <t>IRC9</t>
  </si>
  <si>
    <t>S000003678</t>
  </si>
  <si>
    <t>P39515</t>
  </si>
  <si>
    <t>SPAC3A12.16c</t>
  </si>
  <si>
    <t>YJL144W</t>
  </si>
  <si>
    <t>S000003680</t>
  </si>
  <si>
    <t>YJL145W</t>
  </si>
  <si>
    <t>SFH5</t>
  </si>
  <si>
    <t>S000003681</t>
  </si>
  <si>
    <t>YJL146W</t>
  </si>
  <si>
    <t>IDS2</t>
  </si>
  <si>
    <t>S000003682</t>
  </si>
  <si>
    <t>YJL147C</t>
  </si>
  <si>
    <t>S000003683</t>
  </si>
  <si>
    <t>YJL148W</t>
  </si>
  <si>
    <t>RPA34</t>
  </si>
  <si>
    <t>S000003684</t>
  </si>
  <si>
    <t>YJL149W</t>
  </si>
  <si>
    <t>DAS1</t>
  </si>
  <si>
    <t>S000003685</t>
  </si>
  <si>
    <t>YJL150W</t>
  </si>
  <si>
    <t>S000003686</t>
  </si>
  <si>
    <t>YJL151C</t>
  </si>
  <si>
    <t>SNA3</t>
  </si>
  <si>
    <t>S000003687</t>
  </si>
  <si>
    <t>YJL152W</t>
  </si>
  <si>
    <t>S000003688</t>
  </si>
  <si>
    <t>YJL153C</t>
  </si>
  <si>
    <t>INO1</t>
  </si>
  <si>
    <t>S000003689</t>
  </si>
  <si>
    <t>YJL154C</t>
  </si>
  <si>
    <t>VPS35</t>
  </si>
  <si>
    <t>S000003690</t>
  </si>
  <si>
    <t>P34110</t>
  </si>
  <si>
    <t>SPCC777.13</t>
  </si>
  <si>
    <t>YJL155C</t>
  </si>
  <si>
    <t>FBP26</t>
  </si>
  <si>
    <t>S000003691</t>
  </si>
  <si>
    <t>P32604</t>
  </si>
  <si>
    <t>SPAC732.02c</t>
  </si>
  <si>
    <t>YJL157C</t>
  </si>
  <si>
    <t>FAR1</t>
  </si>
  <si>
    <t>S000003693</t>
  </si>
  <si>
    <t>YJL158C</t>
  </si>
  <si>
    <t>CIS3</t>
  </si>
  <si>
    <t>S000003694</t>
  </si>
  <si>
    <t>YJL159W</t>
  </si>
  <si>
    <t>HSP150</t>
  </si>
  <si>
    <t>S000003695</t>
  </si>
  <si>
    <t>YJL160C</t>
  </si>
  <si>
    <t>S000003696</t>
  </si>
  <si>
    <t>YJL161W</t>
  </si>
  <si>
    <t>FMP33</t>
  </si>
  <si>
    <t>S000003697</t>
  </si>
  <si>
    <t>YJL162C</t>
  </si>
  <si>
    <t>JJJ2</t>
  </si>
  <si>
    <t>S000003698</t>
  </si>
  <si>
    <t>P46997</t>
  </si>
  <si>
    <t>SPBC11B10.05c|SPBC1773.09c</t>
  </si>
  <si>
    <t>YJL163C</t>
  </si>
  <si>
    <t>S000003699</t>
  </si>
  <si>
    <t>P46996</t>
  </si>
  <si>
    <t>SPAC14C4.07</t>
  </si>
  <si>
    <t>YJL164C</t>
  </si>
  <si>
    <t>TPK1</t>
  </si>
  <si>
    <t>S000003700</t>
  </si>
  <si>
    <t>P06244</t>
  </si>
  <si>
    <t>SPBC106.10</t>
  </si>
  <si>
    <t>YJL165C</t>
  </si>
  <si>
    <t>HAL5</t>
  </si>
  <si>
    <t>S000003701</t>
  </si>
  <si>
    <t>YJL166W</t>
  </si>
  <si>
    <t>QCR8</t>
  </si>
  <si>
    <t>S000003702</t>
  </si>
  <si>
    <t>P08525</t>
  </si>
  <si>
    <t>SPAC1782.07</t>
  </si>
  <si>
    <t>P05150</t>
  </si>
  <si>
    <t>SPAC4G9.10</t>
  </si>
  <si>
    <t>YJL089W</t>
  </si>
  <si>
    <t>SIP4</t>
  </si>
  <si>
    <t>S000003625</t>
  </si>
  <si>
    <t>P47027</t>
  </si>
  <si>
    <t>SPAC23C4.18c</t>
  </si>
  <si>
    <t>P47026</t>
  </si>
  <si>
    <t>SPAC144.10c</t>
  </si>
  <si>
    <t>YJL092W</t>
  </si>
  <si>
    <t>SRS2</t>
  </si>
  <si>
    <t>S000003628</t>
  </si>
  <si>
    <t>P12954</t>
  </si>
  <si>
    <t>SPAC4H3.05</t>
  </si>
  <si>
    <t>YJL093C</t>
  </si>
  <si>
    <t>TOK1</t>
  </si>
  <si>
    <t>S000003629</t>
  </si>
  <si>
    <t>YJL094C</t>
  </si>
  <si>
    <t>KHA1</t>
  </si>
  <si>
    <t>S000003630</t>
  </si>
  <si>
    <t>YJL095W</t>
  </si>
  <si>
    <t>BCK1</t>
  </si>
  <si>
    <t>S000003631</t>
  </si>
  <si>
    <t>Q01389</t>
  </si>
  <si>
    <t>SPAC1F3.02c</t>
  </si>
  <si>
    <t>YJL096W</t>
  </si>
  <si>
    <t>MRPL49</t>
  </si>
  <si>
    <t>S000003632</t>
  </si>
  <si>
    <t>YJL098W</t>
  </si>
  <si>
    <t>SAP185</t>
  </si>
  <si>
    <t>S000003634</t>
  </si>
  <si>
    <t>P40856</t>
  </si>
  <si>
    <t>SPCC663.01c</t>
  </si>
  <si>
    <t>YJL099W</t>
  </si>
  <si>
    <t>CHS6</t>
  </si>
  <si>
    <t>S000003635</t>
  </si>
  <si>
    <t>YJL100W</t>
  </si>
  <si>
    <t>LSB6</t>
  </si>
  <si>
    <t>S000003636</t>
  </si>
  <si>
    <t>P42951</t>
  </si>
  <si>
    <t>SPAC343.19</t>
  </si>
  <si>
    <t>YJL101C</t>
  </si>
  <si>
    <t>GSH1</t>
  </si>
  <si>
    <t>S000003637</t>
  </si>
  <si>
    <t>P32477</t>
  </si>
  <si>
    <t>SPAC22F3.10c</t>
  </si>
  <si>
    <t>YJL102W</t>
  </si>
  <si>
    <t>MEF2</t>
  </si>
  <si>
    <t>S000003638</t>
  </si>
  <si>
    <t>P39677</t>
  </si>
  <si>
    <t>SPBC660.10</t>
  </si>
  <si>
    <t>YJL103C</t>
  </si>
  <si>
    <t>GSM1</t>
  </si>
  <si>
    <t>S000003639</t>
  </si>
  <si>
    <t>YJL105W</t>
  </si>
  <si>
    <t>SET4</t>
  </si>
  <si>
    <t>S000003641</t>
  </si>
  <si>
    <t>YJL106W</t>
  </si>
  <si>
    <t>IME2</t>
  </si>
  <si>
    <t>S000003642</t>
  </si>
  <si>
    <t>P32581</t>
  </si>
  <si>
    <t>SPAC3C7.06c</t>
  </si>
  <si>
    <t>YJL107C</t>
  </si>
  <si>
    <t>S000003643</t>
  </si>
  <si>
    <t>YJL108C</t>
  </si>
  <si>
    <t>PRM10</t>
  </si>
  <si>
    <t>S000003644</t>
  </si>
  <si>
    <t>P42946</t>
  </si>
  <si>
    <t>SPAC7D4.12c|SPAC16A10.01</t>
  </si>
  <si>
    <t>P42945</t>
  </si>
  <si>
    <t>SPBC23E6.04c</t>
  </si>
  <si>
    <t>YJL110C</t>
  </si>
  <si>
    <t>GZF3</t>
  </si>
  <si>
    <t>S000003646</t>
  </si>
  <si>
    <t>P42943</t>
  </si>
  <si>
    <t>SPBC25H2.12c</t>
  </si>
  <si>
    <t>YJL112W</t>
  </si>
  <si>
    <t>MDV1</t>
  </si>
  <si>
    <t>S000003648</t>
  </si>
  <si>
    <t>P47025</t>
  </si>
  <si>
    <t>SPAC664.15</t>
  </si>
  <si>
    <t>YJL115W</t>
  </si>
  <si>
    <t>ASF1</t>
  </si>
  <si>
    <t>S000003651</t>
  </si>
  <si>
    <t>P32447</t>
  </si>
  <si>
    <t>SPCC663.05c</t>
  </si>
  <si>
    <t>YJL116C</t>
  </si>
  <si>
    <t>NCA3</t>
  </si>
  <si>
    <t>S000003652</t>
  </si>
  <si>
    <t>YJL117W</t>
  </si>
  <si>
    <t>PHO86</t>
  </si>
  <si>
    <t>S000003653</t>
  </si>
  <si>
    <t>YJL118W</t>
  </si>
  <si>
    <t>S000003654</t>
  </si>
  <si>
    <t>YJL119C</t>
  </si>
  <si>
    <t>S000003655</t>
  </si>
  <si>
    <t>YJL120W</t>
  </si>
  <si>
    <t>S000003656</t>
  </si>
  <si>
    <t>YJL121C</t>
  </si>
  <si>
    <t>RPE1</t>
  </si>
  <si>
    <t>S000003657</t>
  </si>
  <si>
    <t>P46969</t>
  </si>
  <si>
    <t>SPAC31G5.05c</t>
  </si>
  <si>
    <t>YJL122W</t>
  </si>
  <si>
    <t>ALB1</t>
  </si>
  <si>
    <t>S000003658</t>
  </si>
  <si>
    <t>YJL123C</t>
  </si>
  <si>
    <t>MTC1</t>
  </si>
  <si>
    <t>S000003659</t>
  </si>
  <si>
    <t>P47018</t>
  </si>
  <si>
    <t>SPCC1322.09</t>
  </si>
  <si>
    <t>YJL124C</t>
  </si>
  <si>
    <t>LSM1</t>
  </si>
  <si>
    <t>S000003660</t>
  </si>
  <si>
    <t>P47017</t>
  </si>
  <si>
    <t>SPBC3D6.08c</t>
  </si>
  <si>
    <t>P46959</t>
  </si>
  <si>
    <t>SPAC9G1.12</t>
  </si>
  <si>
    <t>YJL126W</t>
  </si>
  <si>
    <t>NIT2</t>
  </si>
  <si>
    <t>S000003662</t>
  </si>
  <si>
    <t>P47016</t>
  </si>
  <si>
    <t>SPBC651.02</t>
  </si>
  <si>
    <t>YJL127C</t>
  </si>
  <si>
    <t>SPT10</t>
  </si>
  <si>
    <t>S000003663</t>
  </si>
  <si>
    <t>YJL128C</t>
  </si>
  <si>
    <t>PBS2</t>
  </si>
  <si>
    <t>S000003664</t>
  </si>
  <si>
    <t>P08018</t>
  </si>
  <si>
    <t>YJL047C</t>
  </si>
  <si>
    <t>RTT101</t>
  </si>
  <si>
    <t>S000003583</t>
  </si>
  <si>
    <t>YJL048C</t>
  </si>
  <si>
    <t>UBX6</t>
  </si>
  <si>
    <t>S000003584</t>
  </si>
  <si>
    <t>YJL049W</t>
  </si>
  <si>
    <t>S000003585</t>
  </si>
  <si>
    <t>P47048</t>
  </si>
  <si>
    <t>SPBC1604.18c</t>
  </si>
  <si>
    <t>P47047</t>
  </si>
  <si>
    <t>SPAC6F12.16c</t>
  </si>
  <si>
    <t>YJL051W</t>
  </si>
  <si>
    <t>IRC8</t>
  </si>
  <si>
    <t>S000003587</t>
  </si>
  <si>
    <t>YJL052W</t>
  </si>
  <si>
    <t>TDH1</t>
  </si>
  <si>
    <t>S000003588</t>
  </si>
  <si>
    <t>P00360</t>
  </si>
  <si>
    <t>YJL053W</t>
  </si>
  <si>
    <t>PEP8</t>
  </si>
  <si>
    <t>S000003589</t>
  </si>
  <si>
    <t>P40335</t>
  </si>
  <si>
    <t>SPAC4G9.13c</t>
  </si>
  <si>
    <t>P47045</t>
  </si>
  <si>
    <t>SPBC1347.04</t>
  </si>
  <si>
    <t>YJL055W</t>
  </si>
  <si>
    <t>S000003591</t>
  </si>
  <si>
    <t>YJL056C</t>
  </si>
  <si>
    <t>ZAP1</t>
  </si>
  <si>
    <t>S000003592</t>
  </si>
  <si>
    <t>YJL057C</t>
  </si>
  <si>
    <t>IKS1</t>
  </si>
  <si>
    <t>S000003593</t>
  </si>
  <si>
    <t>YJL058C</t>
  </si>
  <si>
    <t>BIT61</t>
  </si>
  <si>
    <t>S000003594</t>
  </si>
  <si>
    <t>YJL059W</t>
  </si>
  <si>
    <t>YHC3</t>
  </si>
  <si>
    <t>S000003595</t>
  </si>
  <si>
    <t>P47040</t>
  </si>
  <si>
    <t>SPAC607.09c</t>
  </si>
  <si>
    <t>YJL060W</t>
  </si>
  <si>
    <t>BNA3</t>
  </si>
  <si>
    <t>S000003596</t>
  </si>
  <si>
    <t>P47039</t>
  </si>
  <si>
    <t>SPAC6B12.04c</t>
  </si>
  <si>
    <t>YJL062W</t>
  </si>
  <si>
    <t>LAS21</t>
  </si>
  <si>
    <t>S000003598</t>
  </si>
  <si>
    <t>P40367</t>
  </si>
  <si>
    <t>SPAC13G6.03</t>
  </si>
  <si>
    <t>YJL062W-A</t>
  </si>
  <si>
    <t>COA3</t>
  </si>
  <si>
    <t>S000007611</t>
  </si>
  <si>
    <t>YJL063C</t>
  </si>
  <si>
    <t>MRPL8</t>
  </si>
  <si>
    <t>S000003599</t>
  </si>
  <si>
    <t>P22353</t>
  </si>
  <si>
    <t>SPBC1271.13</t>
  </si>
  <si>
    <t>YJL064W</t>
  </si>
  <si>
    <t>S000003600</t>
  </si>
  <si>
    <t>YJL065C</t>
  </si>
  <si>
    <t>DLS1</t>
  </si>
  <si>
    <t>S000003601</t>
  </si>
  <si>
    <t>YJL066C</t>
  </si>
  <si>
    <t>MPM1</t>
  </si>
  <si>
    <t>S000003602</t>
  </si>
  <si>
    <t>YJL067W</t>
  </si>
  <si>
    <t>S000003603</t>
  </si>
  <si>
    <t>YJL068C</t>
  </si>
  <si>
    <t>S000003604</t>
  </si>
  <si>
    <t>P40362</t>
  </si>
  <si>
    <t>SPBC29A3.06</t>
  </si>
  <si>
    <t>YJL070C</t>
  </si>
  <si>
    <t>S000003606</t>
  </si>
  <si>
    <t>YJL071W</t>
  </si>
  <si>
    <t>ARG2</t>
  </si>
  <si>
    <t>S000003607</t>
  </si>
  <si>
    <t>P40360</t>
  </si>
  <si>
    <t>SPBC725.14</t>
  </si>
  <si>
    <t>P40359</t>
  </si>
  <si>
    <t>SPBC725.13c</t>
  </si>
  <si>
    <t>YJL073W</t>
  </si>
  <si>
    <t>JEM1</t>
  </si>
  <si>
    <t>S000003609</t>
  </si>
  <si>
    <t>P47037</t>
  </si>
  <si>
    <t>SPAC10F6.09c</t>
  </si>
  <si>
    <t>YJL075C</t>
  </si>
  <si>
    <t>APQ13</t>
  </si>
  <si>
    <t>S000003611</t>
  </si>
  <si>
    <t>YJL077C</t>
  </si>
  <si>
    <t>ICS3</t>
  </si>
  <si>
    <t>S000003613</t>
  </si>
  <si>
    <t>YJL077W-B</t>
  </si>
  <si>
    <t>S000028662</t>
  </si>
  <si>
    <t>YJL078C</t>
  </si>
  <si>
    <t>PRY3</t>
  </si>
  <si>
    <t>S000003614</t>
  </si>
  <si>
    <t>YJL079C</t>
  </si>
  <si>
    <t>PRY1</t>
  </si>
  <si>
    <t>S000003615</t>
  </si>
  <si>
    <t>YJL080C</t>
  </si>
  <si>
    <t>SCP160</t>
  </si>
  <si>
    <t>S000003616</t>
  </si>
  <si>
    <t>P06105</t>
  </si>
  <si>
    <t>SPCC550.14</t>
  </si>
  <si>
    <t>P80428</t>
  </si>
  <si>
    <t>SPBP23A10.08|SPAC23D3.09</t>
  </si>
  <si>
    <t>YJL082W</t>
  </si>
  <si>
    <t>IML2</t>
  </si>
  <si>
    <t>S000003618</t>
  </si>
  <si>
    <t>P47031</t>
  </si>
  <si>
    <t>SPAC11E3.14</t>
  </si>
  <si>
    <t>YJL083W</t>
  </si>
  <si>
    <t>TAX4</t>
  </si>
  <si>
    <t>S000003619</t>
  </si>
  <si>
    <t>YJL084C</t>
  </si>
  <si>
    <t>ALY2</t>
  </si>
  <si>
    <t>S000003620</t>
  </si>
  <si>
    <t>P47029</t>
  </si>
  <si>
    <t>SPBC2D10.04</t>
  </si>
  <si>
    <t>P19658</t>
  </si>
  <si>
    <t>SPBC106.20</t>
  </si>
  <si>
    <t>P09880</t>
  </si>
  <si>
    <t>SPAC17G8.01c</t>
  </si>
  <si>
    <t>YJL088W</t>
  </si>
  <si>
    <t>ARG3</t>
  </si>
  <si>
    <t>S000003624</t>
  </si>
  <si>
    <t>SPBC30D10.05c</t>
  </si>
  <si>
    <t>YIR036C</t>
  </si>
  <si>
    <t>IRC24</t>
  </si>
  <si>
    <t>S000001475</t>
  </si>
  <si>
    <t>P40580</t>
  </si>
  <si>
    <t>YIR037W</t>
  </si>
  <si>
    <t>HYR1</t>
  </si>
  <si>
    <t>S000001476</t>
  </si>
  <si>
    <t>P40581</t>
  </si>
  <si>
    <t>YIR038C</t>
  </si>
  <si>
    <t>GTT1</t>
  </si>
  <si>
    <t>S000001477</t>
  </si>
  <si>
    <t>P40582</t>
  </si>
  <si>
    <t>SPAC688.04c</t>
  </si>
  <si>
    <t>YIR039C</t>
  </si>
  <si>
    <t>YPS6</t>
  </si>
  <si>
    <t>S000001478</t>
  </si>
  <si>
    <t>P40583</t>
  </si>
  <si>
    <t>YIR042C</t>
  </si>
  <si>
    <t>S000001481</t>
  </si>
  <si>
    <t>P38624</t>
  </si>
  <si>
    <t>SPBC4C3.10c</t>
  </si>
  <si>
    <t>P41543</t>
  </si>
  <si>
    <t>SPAC27F1.07</t>
  </si>
  <si>
    <t>YJL003W</t>
  </si>
  <si>
    <t>COX16</t>
  </si>
  <si>
    <t>S000003540</t>
  </si>
  <si>
    <t>P47081</t>
  </si>
  <si>
    <t>SPAC1486.08</t>
  </si>
  <si>
    <t>YJL004C</t>
  </si>
  <si>
    <t>SYS1</t>
  </si>
  <si>
    <t>S000003541</t>
  </si>
  <si>
    <t>P08678</t>
  </si>
  <si>
    <t>SPBC19C7.03</t>
  </si>
  <si>
    <t>YJL006C</t>
  </si>
  <si>
    <t>CTK2</t>
  </si>
  <si>
    <t>S000003543</t>
  </si>
  <si>
    <t>P46962</t>
  </si>
  <si>
    <t>SPBC530.13</t>
  </si>
  <si>
    <t>YJL007C</t>
  </si>
  <si>
    <t>S000003544</t>
  </si>
  <si>
    <t>P47079</t>
  </si>
  <si>
    <t>SPBC337.05c</t>
  </si>
  <si>
    <t>P47077</t>
  </si>
  <si>
    <t>SPAC6G9.02c</t>
  </si>
  <si>
    <t>P47076</t>
  </si>
  <si>
    <t>SPAPB1E7.10</t>
  </si>
  <si>
    <t>P47075</t>
  </si>
  <si>
    <t>SPCC1322.14c</t>
  </si>
  <si>
    <t>YJL013C</t>
  </si>
  <si>
    <t>MAD3</t>
  </si>
  <si>
    <t>S000003550</t>
  </si>
  <si>
    <t>P47074</t>
  </si>
  <si>
    <t>SPCC1795.01c</t>
  </si>
  <si>
    <t>P39077</t>
  </si>
  <si>
    <t>SPBC1A4.08c</t>
  </si>
  <si>
    <t>YJL016W</t>
  </si>
  <si>
    <t>S000003553</t>
  </si>
  <si>
    <t>YJL020C</t>
  </si>
  <si>
    <t>BBC1</t>
  </si>
  <si>
    <t>S000003557</t>
  </si>
  <si>
    <t>YJL022W</t>
  </si>
  <si>
    <t>S000003559</t>
  </si>
  <si>
    <t>YJL023C</t>
  </si>
  <si>
    <t>PET130</t>
  </si>
  <si>
    <t>S000003560</t>
  </si>
  <si>
    <t>YJL024C</t>
  </si>
  <si>
    <t>APS3</t>
  </si>
  <si>
    <t>S000003561</t>
  </si>
  <si>
    <t>P47064</t>
  </si>
  <si>
    <t>SPAC30D11.05</t>
  </si>
  <si>
    <t>P09938</t>
  </si>
  <si>
    <t>SPBC25D12.04</t>
  </si>
  <si>
    <t>YJL027C</t>
  </si>
  <si>
    <t>S000003564</t>
  </si>
  <si>
    <t>YJL028W</t>
  </si>
  <si>
    <t>S000003565</t>
  </si>
  <si>
    <t>YJL029C</t>
  </si>
  <si>
    <t>VPS53</t>
  </si>
  <si>
    <t>S000003566</t>
  </si>
  <si>
    <t>P47061</t>
  </si>
  <si>
    <t>SPAC3A12.15</t>
  </si>
  <si>
    <t>YJL030W</t>
  </si>
  <si>
    <t>MAD2</t>
  </si>
  <si>
    <t>S000003567</t>
  </si>
  <si>
    <t>P40958</t>
  </si>
  <si>
    <t>SPBC20F10.06</t>
  </si>
  <si>
    <t>Q00618</t>
  </si>
  <si>
    <t>SPCC1620.05</t>
  </si>
  <si>
    <t>P20448</t>
  </si>
  <si>
    <t>SPAC1093.05</t>
  </si>
  <si>
    <t>P16474</t>
  </si>
  <si>
    <t>SPAC22A12.15c</t>
  </si>
  <si>
    <t>YJL036W</t>
  </si>
  <si>
    <t>SNX4</t>
  </si>
  <si>
    <t>S000003573</t>
  </si>
  <si>
    <t>P47057</t>
  </si>
  <si>
    <t>SPAC6F6.12</t>
  </si>
  <si>
    <t>YJL037W</t>
  </si>
  <si>
    <t>IRC18</t>
  </si>
  <si>
    <t>S000003574</t>
  </si>
  <si>
    <t>YJL038C</t>
  </si>
  <si>
    <t>LOH1</t>
  </si>
  <si>
    <t>S000003575</t>
  </si>
  <si>
    <t>P14907</t>
  </si>
  <si>
    <t>SPAC26A3.15c</t>
  </si>
  <si>
    <t>YJL042W</t>
  </si>
  <si>
    <t>MHP1</t>
  </si>
  <si>
    <t>S000003578</t>
  </si>
  <si>
    <t>YJL043W</t>
  </si>
  <si>
    <t>S000003579</t>
  </si>
  <si>
    <t>YJL044C</t>
  </si>
  <si>
    <t>GYP6</t>
  </si>
  <si>
    <t>S000003580</t>
  </si>
  <si>
    <t>YJL045W</t>
  </si>
  <si>
    <t>S000003581</t>
  </si>
  <si>
    <t>P47052</t>
  </si>
  <si>
    <t>SPAC1556.02c</t>
  </si>
  <si>
    <t>YJL046W</t>
  </si>
  <si>
    <t>AIM22</t>
  </si>
  <si>
    <t>S000003582</t>
  </si>
  <si>
    <t>P47051</t>
  </si>
  <si>
    <t>SPBC17A3.09c</t>
  </si>
  <si>
    <t>YIR001C</t>
  </si>
  <si>
    <t>SGN1</t>
  </si>
  <si>
    <t>S000001440</t>
  </si>
  <si>
    <t>P40561</t>
  </si>
  <si>
    <t>SPBC16E9.12c</t>
  </si>
  <si>
    <t>YIR002C</t>
  </si>
  <si>
    <t>MPH1</t>
  </si>
  <si>
    <t>S000001441</t>
  </si>
  <si>
    <t>P40562</t>
  </si>
  <si>
    <t>SPAC9.05</t>
  </si>
  <si>
    <t>YIR003W</t>
  </si>
  <si>
    <t>AIM21</t>
  </si>
  <si>
    <t>S000001442</t>
  </si>
  <si>
    <t>YIR004W</t>
  </si>
  <si>
    <t>DJP1</t>
  </si>
  <si>
    <t>S000001443</t>
  </si>
  <si>
    <t>YIR005W</t>
  </si>
  <si>
    <t>IST3</t>
  </si>
  <si>
    <t>S000001444</t>
  </si>
  <si>
    <t>P40565</t>
  </si>
  <si>
    <t>SPBC29A3.07c</t>
  </si>
  <si>
    <t>P32521</t>
  </si>
  <si>
    <t>SPAC25G10.09c</t>
  </si>
  <si>
    <t>YIR007W</t>
  </si>
  <si>
    <t>S000001446</t>
  </si>
  <si>
    <t>P10363</t>
  </si>
  <si>
    <t>SPAC6B12.10c</t>
  </si>
  <si>
    <t>YIR009W</t>
  </si>
  <si>
    <t>MSL1</t>
  </si>
  <si>
    <t>S000001448</t>
  </si>
  <si>
    <t>P38637</t>
  </si>
  <si>
    <t>SPAC17C9.13c</t>
  </si>
  <si>
    <t>P35184</t>
  </si>
  <si>
    <t>SPAC25H1.08c</t>
  </si>
  <si>
    <t>YIR013C</t>
  </si>
  <si>
    <t>GAT4</t>
  </si>
  <si>
    <t>S000001452</t>
  </si>
  <si>
    <t>YIR014W</t>
  </si>
  <si>
    <t>S000001453</t>
  </si>
  <si>
    <t>P40571</t>
  </si>
  <si>
    <t>SPBC1105.16c</t>
  </si>
  <si>
    <t>YIR016W</t>
  </si>
  <si>
    <t>S000001455</t>
  </si>
  <si>
    <t>YIR017C</t>
  </si>
  <si>
    <t>MET28</t>
  </si>
  <si>
    <t>S000001456</t>
  </si>
  <si>
    <t>YIR018W</t>
  </si>
  <si>
    <t>YAP5</t>
  </si>
  <si>
    <t>S000001457</t>
  </si>
  <si>
    <t>YIR019C</t>
  </si>
  <si>
    <t>FLO11</t>
  </si>
  <si>
    <t>S000001458</t>
  </si>
  <si>
    <t>P08640</t>
  </si>
  <si>
    <t>SPBC1289.15|SPBC947.04|SPAPB2C8.01|SPAP11E10.02c</t>
  </si>
  <si>
    <t>YIR020C</t>
  </si>
  <si>
    <t>S000001459</t>
  </si>
  <si>
    <t>YIR020W-A</t>
  </si>
  <si>
    <t>S000007241</t>
  </si>
  <si>
    <t>YIR021W</t>
  </si>
  <si>
    <t>MRS1</t>
  </si>
  <si>
    <t>S000001460</t>
  </si>
  <si>
    <t>P15367</t>
  </si>
  <si>
    <t>SPBC1685.03</t>
  </si>
  <si>
    <t>YIR023W</t>
  </si>
  <si>
    <t>DAL81</t>
  </si>
  <si>
    <t>S000001462</t>
  </si>
  <si>
    <t>YIR024C</t>
  </si>
  <si>
    <t>S000001463</t>
  </si>
  <si>
    <t>YIR025W</t>
  </si>
  <si>
    <t>MND2</t>
  </si>
  <si>
    <t>S000001464</t>
  </si>
  <si>
    <t>YIR026C</t>
  </si>
  <si>
    <t>YVH1</t>
  </si>
  <si>
    <t>S000001465</t>
  </si>
  <si>
    <t>Q02256</t>
  </si>
  <si>
    <t>SPBC17A3.06</t>
  </si>
  <si>
    <t>YIR027C</t>
  </si>
  <si>
    <t>DAL1</t>
  </si>
  <si>
    <t>S000001466</t>
  </si>
  <si>
    <t>YIR028W</t>
  </si>
  <si>
    <t>DAL4</t>
  </si>
  <si>
    <t>S000001467</t>
  </si>
  <si>
    <t>Q04895</t>
  </si>
  <si>
    <t>YIR029W</t>
  </si>
  <si>
    <t>DAL2</t>
  </si>
  <si>
    <t>S000001468</t>
  </si>
  <si>
    <t>P25335</t>
  </si>
  <si>
    <t>SPAC1F7.09c</t>
  </si>
  <si>
    <t>YIR030C</t>
  </si>
  <si>
    <t>DCG1</t>
  </si>
  <si>
    <t>S000001469</t>
  </si>
  <si>
    <t>P32460</t>
  </si>
  <si>
    <t>SPAC1F7.10|SPCC576.02</t>
  </si>
  <si>
    <t>YIR031C</t>
  </si>
  <si>
    <t>DAL7</t>
  </si>
  <si>
    <t>S000001470</t>
  </si>
  <si>
    <t>YIR032C</t>
  </si>
  <si>
    <t>DAL3</t>
  </si>
  <si>
    <t>S000001471</t>
  </si>
  <si>
    <t>P32459</t>
  </si>
  <si>
    <t>SPAC19G12.04</t>
  </si>
  <si>
    <t>YIR033W</t>
  </si>
  <si>
    <t>MGA2</t>
  </si>
  <si>
    <t>S000001472</t>
  </si>
  <si>
    <t>P40578</t>
  </si>
  <si>
    <t>SPAC26H5.05</t>
  </si>
  <si>
    <t>YIR034C</t>
  </si>
  <si>
    <t>LYS1</t>
  </si>
  <si>
    <t>S000001473</t>
  </si>
  <si>
    <t>P38998</t>
  </si>
  <si>
    <t>SPAC227.18</t>
  </si>
  <si>
    <t>YIR035C</t>
  </si>
  <si>
    <t>S000001474</t>
  </si>
  <si>
    <t>P40579</t>
  </si>
  <si>
    <t>SPBC16G5.16</t>
  </si>
  <si>
    <t>YIL131C</t>
  </si>
  <si>
    <t>FKH1</t>
  </si>
  <si>
    <t>S000001393</t>
  </si>
  <si>
    <t>YIL132C</t>
  </si>
  <si>
    <t>CSM2</t>
  </si>
  <si>
    <t>S000001394</t>
  </si>
  <si>
    <t>YIL133C</t>
  </si>
  <si>
    <t>RPL16A</t>
  </si>
  <si>
    <t>S000001395</t>
  </si>
  <si>
    <t>P26784</t>
  </si>
  <si>
    <t>SPBC839.13c|SPAC23A1.11|SPBC2G2.05</t>
  </si>
  <si>
    <t>YIL134W</t>
  </si>
  <si>
    <t>FLX1</t>
  </si>
  <si>
    <t>S000001396</t>
  </si>
  <si>
    <t>P40464</t>
  </si>
  <si>
    <t>SPBC27B12.09c</t>
  </si>
  <si>
    <t>YIL135C</t>
  </si>
  <si>
    <t>VHS2</t>
  </si>
  <si>
    <t>S000001397</t>
  </si>
  <si>
    <t>YIL136W</t>
  </si>
  <si>
    <t>OM45</t>
  </si>
  <si>
    <t>S000001398</t>
  </si>
  <si>
    <t>YIL137C</t>
  </si>
  <si>
    <t>TMA108</t>
  </si>
  <si>
    <t>S000001399</t>
  </si>
  <si>
    <t>YIL138C</t>
  </si>
  <si>
    <t>TPM2</t>
  </si>
  <si>
    <t>S000001400</t>
  </si>
  <si>
    <t>P40414</t>
  </si>
  <si>
    <t>SPAC27F1.02c</t>
  </si>
  <si>
    <t>YIL139C</t>
  </si>
  <si>
    <t>REV7</t>
  </si>
  <si>
    <t>S000001401</t>
  </si>
  <si>
    <t>YIL140W</t>
  </si>
  <si>
    <t>AXL2</t>
  </si>
  <si>
    <t>S000001402</t>
  </si>
  <si>
    <t>YIL141W</t>
  </si>
  <si>
    <t>S000001403</t>
  </si>
  <si>
    <t>P39076</t>
  </si>
  <si>
    <t>SPAC1D4.04</t>
  </si>
  <si>
    <t>Q00578</t>
  </si>
  <si>
    <t>SPAC17A5.06</t>
  </si>
  <si>
    <t>P40460</t>
  </si>
  <si>
    <t>SPBC11C11.03</t>
  </si>
  <si>
    <t>YIL145C</t>
  </si>
  <si>
    <t>PAN6</t>
  </si>
  <si>
    <t>S000001407</t>
  </si>
  <si>
    <t>P40459</t>
  </si>
  <si>
    <t>SPAC5H10.08c</t>
  </si>
  <si>
    <t>YIL146C</t>
  </si>
  <si>
    <t>ATG32</t>
  </si>
  <si>
    <t>S000001408</t>
  </si>
  <si>
    <t>YIL148W</t>
  </si>
  <si>
    <t>RPL40A</t>
  </si>
  <si>
    <t>S000001410</t>
  </si>
  <si>
    <t>P0CH08</t>
  </si>
  <si>
    <t>SPAC1805.12c|SPAC11G7.04</t>
  </si>
  <si>
    <t>YIL149C</t>
  </si>
  <si>
    <t>MLP2</t>
  </si>
  <si>
    <t>S000001411</t>
  </si>
  <si>
    <t>P40457</t>
  </si>
  <si>
    <t>SPCC162.08c</t>
  </si>
  <si>
    <t>P32354</t>
  </si>
  <si>
    <t>SPBC1347.10</t>
  </si>
  <si>
    <t>YIL151C</t>
  </si>
  <si>
    <t>S000001413</t>
  </si>
  <si>
    <t>YIL152W</t>
  </si>
  <si>
    <t>S000001414</t>
  </si>
  <si>
    <t>YIL153W</t>
  </si>
  <si>
    <t>RRD1</t>
  </si>
  <si>
    <t>S000001415</t>
  </si>
  <si>
    <t>P40454</t>
  </si>
  <si>
    <t>SPAC4F10.04</t>
  </si>
  <si>
    <t>YIL154C</t>
  </si>
  <si>
    <t>IMP2'</t>
  </si>
  <si>
    <t>S000001416</t>
  </si>
  <si>
    <t>YIL155C</t>
  </si>
  <si>
    <t>GUT2</t>
  </si>
  <si>
    <t>S000001417</t>
  </si>
  <si>
    <t>P32191</t>
  </si>
  <si>
    <t>SPCC1223.03c</t>
  </si>
  <si>
    <t>YIL156W</t>
  </si>
  <si>
    <t>UBP7</t>
  </si>
  <si>
    <t>S000001418</t>
  </si>
  <si>
    <t>YIL157C</t>
  </si>
  <si>
    <t>COA1</t>
  </si>
  <si>
    <t>S000001419</t>
  </si>
  <si>
    <t>YIL158W</t>
  </si>
  <si>
    <t>AIM20</t>
  </si>
  <si>
    <t>S000001420</t>
  </si>
  <si>
    <t>YIL159W</t>
  </si>
  <si>
    <t>BNR1</t>
  </si>
  <si>
    <t>S000001421</t>
  </si>
  <si>
    <t>YIL160C</t>
  </si>
  <si>
    <t>POT1</t>
  </si>
  <si>
    <t>S000001422</t>
  </si>
  <si>
    <t>YIL161W</t>
  </si>
  <si>
    <t>S000001423</t>
  </si>
  <si>
    <t>YIL162W</t>
  </si>
  <si>
    <t>SUC2</t>
  </si>
  <si>
    <t>S000001424</t>
  </si>
  <si>
    <t>P00724</t>
  </si>
  <si>
    <t>SPCC191.11</t>
  </si>
  <si>
    <t>YIL163C</t>
  </si>
  <si>
    <t>S000001425</t>
  </si>
  <si>
    <t>YIL164C</t>
  </si>
  <si>
    <t>NIT1</t>
  </si>
  <si>
    <t>S000001426</t>
  </si>
  <si>
    <t>YIL165C</t>
  </si>
  <si>
    <t>S000001427</t>
  </si>
  <si>
    <t>YIL166C</t>
  </si>
  <si>
    <t>S000001428</t>
  </si>
  <si>
    <t>YIL173W</t>
  </si>
  <si>
    <t>VTH1</t>
  </si>
  <si>
    <t>S000001435</t>
  </si>
  <si>
    <t>P40438</t>
  </si>
  <si>
    <t>SPBC6B1.02</t>
  </si>
  <si>
    <t>YIL096C</t>
  </si>
  <si>
    <t>S000001358</t>
  </si>
  <si>
    <t>P40493</t>
  </si>
  <si>
    <t>SPCC1919.13c</t>
  </si>
  <si>
    <t>YIL097W</t>
  </si>
  <si>
    <t>FYV10</t>
  </si>
  <si>
    <t>S000001359</t>
  </si>
  <si>
    <t>P40492</t>
  </si>
  <si>
    <t>SPBC106.13</t>
  </si>
  <si>
    <t>YIL098C</t>
  </si>
  <si>
    <t>FMC1</t>
  </si>
  <si>
    <t>S000001360</t>
  </si>
  <si>
    <t>YIL099W</t>
  </si>
  <si>
    <t>SGA1</t>
  </si>
  <si>
    <t>S000001361</t>
  </si>
  <si>
    <t>P08019</t>
  </si>
  <si>
    <t>SPBC14C8.05c</t>
  </si>
  <si>
    <t>YIL100W</t>
  </si>
  <si>
    <t>S000001362</t>
  </si>
  <si>
    <t>YIL101C</t>
  </si>
  <si>
    <t>XBP1</t>
  </si>
  <si>
    <t>S000001363</t>
  </si>
  <si>
    <t>YIL102C</t>
  </si>
  <si>
    <t>S000001364</t>
  </si>
  <si>
    <t>YIL103W</t>
  </si>
  <si>
    <t>DPH1</t>
  </si>
  <si>
    <t>S000001365</t>
  </si>
  <si>
    <t>P40487</t>
  </si>
  <si>
    <t>SPBC3B8.05</t>
  </si>
  <si>
    <t>P40486</t>
  </si>
  <si>
    <t>SPBC8D2.13</t>
  </si>
  <si>
    <t>YIL105C</t>
  </si>
  <si>
    <t>SLM1</t>
  </si>
  <si>
    <t>S000001367</t>
  </si>
  <si>
    <t>P40485</t>
  </si>
  <si>
    <t>SPAC637.13c</t>
  </si>
  <si>
    <t>P40484</t>
  </si>
  <si>
    <t>SPBC428.13c</t>
  </si>
  <si>
    <t>YIL107C</t>
  </si>
  <si>
    <t>PFK26</t>
  </si>
  <si>
    <t>S000001369</t>
  </si>
  <si>
    <t>P40433</t>
  </si>
  <si>
    <t>SPAPB17E12.14c</t>
  </si>
  <si>
    <t>YIL108W</t>
  </si>
  <si>
    <t>S000001370</t>
  </si>
  <si>
    <t>P40483</t>
  </si>
  <si>
    <t>SPAC607.06c</t>
  </si>
  <si>
    <t>P40482</t>
  </si>
  <si>
    <t>SPAC22F8.08</t>
  </si>
  <si>
    <t>YIL110W</t>
  </si>
  <si>
    <t>HPM1</t>
  </si>
  <si>
    <t>S000001372</t>
  </si>
  <si>
    <t>P40481</t>
  </si>
  <si>
    <t>SPAC1071.05</t>
  </si>
  <si>
    <t>YIL111W</t>
  </si>
  <si>
    <t>COX5B</t>
  </si>
  <si>
    <t>S000001373</t>
  </si>
  <si>
    <t>P00425</t>
  </si>
  <si>
    <t>SPCC338.10c</t>
  </si>
  <si>
    <t>YIL112W</t>
  </si>
  <si>
    <t>HOS4</t>
  </si>
  <si>
    <t>S000001374</t>
  </si>
  <si>
    <t>YIL113W</t>
  </si>
  <si>
    <t>SDP1</t>
  </si>
  <si>
    <t>S000001375</t>
  </si>
  <si>
    <t>P40479</t>
  </si>
  <si>
    <t>SPBC1685.01</t>
  </si>
  <si>
    <t>YIL114C</t>
  </si>
  <si>
    <t>POR2</t>
  </si>
  <si>
    <t>S000001376</t>
  </si>
  <si>
    <t>P40478</t>
  </si>
  <si>
    <t>SPAC1635.01</t>
  </si>
  <si>
    <t>P40477</t>
  </si>
  <si>
    <t>SPAC23D3.06c</t>
  </si>
  <si>
    <t>YIL116W</t>
  </si>
  <si>
    <t>HIS5</t>
  </si>
  <si>
    <t>S000001378</t>
  </si>
  <si>
    <t>P07172</t>
  </si>
  <si>
    <t>SPBC11B10.02c</t>
  </si>
  <si>
    <t>YIL117C</t>
  </si>
  <si>
    <t>PRM5</t>
  </si>
  <si>
    <t>S000001379</t>
  </si>
  <si>
    <t>Q00245</t>
  </si>
  <si>
    <t>SPAC23C4.08</t>
  </si>
  <si>
    <t>YIL119C</t>
  </si>
  <si>
    <t>RPI1</t>
  </si>
  <si>
    <t>S000001381</t>
  </si>
  <si>
    <t>YIL120W</t>
  </si>
  <si>
    <t>QDR1</t>
  </si>
  <si>
    <t>S000001382</t>
  </si>
  <si>
    <t>YIL121W</t>
  </si>
  <si>
    <t>QDR2</t>
  </si>
  <si>
    <t>S000001383</t>
  </si>
  <si>
    <t>YIL122W</t>
  </si>
  <si>
    <t>POG1</t>
  </si>
  <si>
    <t>S000001384</t>
  </si>
  <si>
    <t>YIL123W</t>
  </si>
  <si>
    <t>SIM1</t>
  </si>
  <si>
    <t>S000001385</t>
  </si>
  <si>
    <t>P40472</t>
  </si>
  <si>
    <t>SPAC1002.13c</t>
  </si>
  <si>
    <t>YIL124W</t>
  </si>
  <si>
    <t>AYR1</t>
  </si>
  <si>
    <t>S000001386</t>
  </si>
  <si>
    <t>P40471</t>
  </si>
  <si>
    <t>SPAC23D3.11</t>
  </si>
  <si>
    <t>YIL125W</t>
  </si>
  <si>
    <t>KGD1</t>
  </si>
  <si>
    <t>S000001387</t>
  </si>
  <si>
    <t>P20967</t>
  </si>
  <si>
    <t>SPBC3H7.03c</t>
  </si>
  <si>
    <t>P32597</t>
  </si>
  <si>
    <t>SPAC1250.01|SPCC1620.14c</t>
  </si>
  <si>
    <t>YIL128W</t>
  </si>
  <si>
    <t>MET18</t>
  </si>
  <si>
    <t>S000001390</t>
  </si>
  <si>
    <t>P40469</t>
  </si>
  <si>
    <t>SPAC1071.02</t>
  </si>
  <si>
    <t>P40468</t>
  </si>
  <si>
    <t>SPBP19A11.04c</t>
  </si>
  <si>
    <t>YIL130W</t>
  </si>
  <si>
    <t>ASG1</t>
  </si>
  <si>
    <t>S000001392</t>
  </si>
  <si>
    <t>P40467</t>
  </si>
  <si>
    <t>S000001312</t>
  </si>
  <si>
    <t>P40186</t>
  </si>
  <si>
    <t>P40185</t>
  </si>
  <si>
    <t>YIL052C</t>
  </si>
  <si>
    <t>RPL34B</t>
  </si>
  <si>
    <t>S000001314</t>
  </si>
  <si>
    <t>P40525</t>
  </si>
  <si>
    <t>YIL053W</t>
  </si>
  <si>
    <t>RHR2</t>
  </si>
  <si>
    <t>S000001315</t>
  </si>
  <si>
    <t>YIL054W</t>
  </si>
  <si>
    <t>S000001316</t>
  </si>
  <si>
    <t>YIL055C</t>
  </si>
  <si>
    <t>S000001317</t>
  </si>
  <si>
    <t>YIL056W</t>
  </si>
  <si>
    <t>VHR1</t>
  </si>
  <si>
    <t>S000001318</t>
  </si>
  <si>
    <t>YIL057C</t>
  </si>
  <si>
    <t>RGI2</t>
  </si>
  <si>
    <t>S000001319</t>
  </si>
  <si>
    <t>YIL058W</t>
  </si>
  <si>
    <t>S000001320</t>
  </si>
  <si>
    <t>YIL059C</t>
  </si>
  <si>
    <t>S000001321</t>
  </si>
  <si>
    <t>YIL060W</t>
  </si>
  <si>
    <t>S000001322</t>
  </si>
  <si>
    <t>Q00916</t>
  </si>
  <si>
    <t>SPAC19A8.13</t>
  </si>
  <si>
    <t>P40518</t>
  </si>
  <si>
    <t>SPAC17G8.04c</t>
  </si>
  <si>
    <t>P40517</t>
  </si>
  <si>
    <t>SPBC365.13c</t>
  </si>
  <si>
    <t>YIL064W</t>
  </si>
  <si>
    <t>SEE1</t>
  </si>
  <si>
    <t>S000001326</t>
  </si>
  <si>
    <t>P40516</t>
  </si>
  <si>
    <t>SPBC839.14c</t>
  </si>
  <si>
    <t>YIL065C</t>
  </si>
  <si>
    <t>FIS1</t>
  </si>
  <si>
    <t>S000001327</t>
  </si>
  <si>
    <t>P40515</t>
  </si>
  <si>
    <t>SPBC11G11.01</t>
  </si>
  <si>
    <t>YIL066C</t>
  </si>
  <si>
    <t>RNR3</t>
  </si>
  <si>
    <t>S000001328</t>
  </si>
  <si>
    <t>P21672</t>
  </si>
  <si>
    <t>YIL067C</t>
  </si>
  <si>
    <t>S000001329</t>
  </si>
  <si>
    <t>P32844</t>
  </si>
  <si>
    <t>SPCC1235.10c</t>
  </si>
  <si>
    <t>YIL069C</t>
  </si>
  <si>
    <t>RPS24B</t>
  </si>
  <si>
    <t>S000001331</t>
  </si>
  <si>
    <t>P0CX32</t>
  </si>
  <si>
    <t>YIL070C</t>
  </si>
  <si>
    <t>MAM33</t>
  </si>
  <si>
    <t>S000001332</t>
  </si>
  <si>
    <t>P40513</t>
  </si>
  <si>
    <t>SPBC776.07</t>
  </si>
  <si>
    <t>YIL071C</t>
  </si>
  <si>
    <t>PCI8</t>
  </si>
  <si>
    <t>S000001333</t>
  </si>
  <si>
    <t>YIL072W</t>
  </si>
  <si>
    <t>HOP1</t>
  </si>
  <si>
    <t>S000001334</t>
  </si>
  <si>
    <t>YIL073C</t>
  </si>
  <si>
    <t>SPO22</t>
  </si>
  <si>
    <t>S000001335</t>
  </si>
  <si>
    <t>YIL074C</t>
  </si>
  <si>
    <t>SER33</t>
  </si>
  <si>
    <t>S000001336</t>
  </si>
  <si>
    <t>P40510</t>
  </si>
  <si>
    <t>P32565</t>
  </si>
  <si>
    <t>SPBC17D11.07c</t>
  </si>
  <si>
    <t>YIL076W</t>
  </si>
  <si>
    <t>SEC28</t>
  </si>
  <si>
    <t>S000001338</t>
  </si>
  <si>
    <t>YIL077C</t>
  </si>
  <si>
    <t>S000001339</t>
  </si>
  <si>
    <t>P04801</t>
  </si>
  <si>
    <t>SPBC25H2.02</t>
  </si>
  <si>
    <t>YIL079C</t>
  </si>
  <si>
    <t>AIR1</t>
  </si>
  <si>
    <t>S000001341</t>
  </si>
  <si>
    <t>P40507</t>
  </si>
  <si>
    <t>P40506</t>
  </si>
  <si>
    <t>SPCC4B3.18</t>
  </si>
  <si>
    <t>YIL084C</t>
  </si>
  <si>
    <t>SDS3</t>
  </si>
  <si>
    <t>S000001346</t>
  </si>
  <si>
    <t>YIL085C</t>
  </si>
  <si>
    <t>KTR7</t>
  </si>
  <si>
    <t>S000001347</t>
  </si>
  <si>
    <t>P40504</t>
  </si>
  <si>
    <t>SPBC1773.08c|SPBC32H8.08c</t>
  </si>
  <si>
    <t>YIL086C</t>
  </si>
  <si>
    <t>S000001348</t>
  </si>
  <si>
    <t>YIL087C</t>
  </si>
  <si>
    <t>AIM19</t>
  </si>
  <si>
    <t>S000001349</t>
  </si>
  <si>
    <t>YIL088C</t>
  </si>
  <si>
    <t>AVT7</t>
  </si>
  <si>
    <t>S000001350</t>
  </si>
  <si>
    <t>YIL089W</t>
  </si>
  <si>
    <t>S000001351</t>
  </si>
  <si>
    <t>YIL090W</t>
  </si>
  <si>
    <t>ICE2</t>
  </si>
  <si>
    <t>S000001352</t>
  </si>
  <si>
    <t>P40499</t>
  </si>
  <si>
    <t>SPAC23C11.01</t>
  </si>
  <si>
    <t>P40498</t>
  </si>
  <si>
    <t>SPCC1827.01c</t>
  </si>
  <si>
    <t>YIL092W</t>
  </si>
  <si>
    <t>S000001354</t>
  </si>
  <si>
    <t>YIL093C</t>
  </si>
  <si>
    <t>RSM25</t>
  </si>
  <si>
    <t>S000001355</t>
  </si>
  <si>
    <t>P40496</t>
  </si>
  <si>
    <t>SPBC16A3.04</t>
  </si>
  <si>
    <t>YIL094C</t>
  </si>
  <si>
    <t>LYS12</t>
  </si>
  <si>
    <t>S000001356</t>
  </si>
  <si>
    <t>P40495</t>
  </si>
  <si>
    <t>SPAC31G5.04</t>
  </si>
  <si>
    <t>YIL095W</t>
  </si>
  <si>
    <t>PRK1</t>
  </si>
  <si>
    <t>S000001357</t>
  </si>
  <si>
    <t>P40494</t>
  </si>
  <si>
    <t>S000001275</t>
  </si>
  <si>
    <t>YIL014C-A</t>
  </si>
  <si>
    <t>S000003536</t>
  </si>
  <si>
    <t>YIL014W</t>
  </si>
  <si>
    <t>MNT3</t>
  </si>
  <si>
    <t>S000001276</t>
  </si>
  <si>
    <t>YIL015W</t>
  </si>
  <si>
    <t>BAR1</t>
  </si>
  <si>
    <t>S000001277</t>
  </si>
  <si>
    <t>P12630</t>
  </si>
  <si>
    <t>YIL016W</t>
  </si>
  <si>
    <t>SNL1</t>
  </si>
  <si>
    <t>S000001278</t>
  </si>
  <si>
    <t>YIL017C</t>
  </si>
  <si>
    <t>VID28</t>
  </si>
  <si>
    <t>S000001279</t>
  </si>
  <si>
    <t>YIL018W</t>
  </si>
  <si>
    <t>RPL2B</t>
  </si>
  <si>
    <t>S000001280</t>
  </si>
  <si>
    <t>P0CX46</t>
  </si>
  <si>
    <t>P40546</t>
  </si>
  <si>
    <t>SPAC3F10.08c</t>
  </si>
  <si>
    <t>YIL020C</t>
  </si>
  <si>
    <t>HIS6</t>
  </si>
  <si>
    <t>S000001282</t>
  </si>
  <si>
    <t>P40545</t>
  </si>
  <si>
    <t>SPAC3F10.09</t>
  </si>
  <si>
    <t>P16370</t>
  </si>
  <si>
    <t>SPCC1442.10c</t>
  </si>
  <si>
    <t>Q01852</t>
  </si>
  <si>
    <t>SPBC14C8.02</t>
  </si>
  <si>
    <t>YIL023C</t>
  </si>
  <si>
    <t>YKE4</t>
  </si>
  <si>
    <t>S000001285</t>
  </si>
  <si>
    <t>P40544</t>
  </si>
  <si>
    <t>SPAP8A3.03</t>
  </si>
  <si>
    <t>YIL024C</t>
  </si>
  <si>
    <t>S000001286</t>
  </si>
  <si>
    <t>YIL025C</t>
  </si>
  <si>
    <t>S000001287</t>
  </si>
  <si>
    <t>YIL027C</t>
  </si>
  <si>
    <t>EMC5</t>
  </si>
  <si>
    <t>S000001289</t>
  </si>
  <si>
    <t>YIL028W</t>
  </si>
  <si>
    <t>S000001290</t>
  </si>
  <si>
    <t>YIL029C</t>
  </si>
  <si>
    <t>S000001291</t>
  </si>
  <si>
    <t>YIL030C</t>
  </si>
  <si>
    <t>SSM4</t>
  </si>
  <si>
    <t>S000001292</t>
  </si>
  <si>
    <t>P40318</t>
  </si>
  <si>
    <t>SPBC14F5.07</t>
  </si>
  <si>
    <t>YIL032C</t>
  </si>
  <si>
    <t>S000001294</t>
  </si>
  <si>
    <t>YIL033C</t>
  </si>
  <si>
    <t>BCY1</t>
  </si>
  <si>
    <t>S000001295</t>
  </si>
  <si>
    <t>P07278</t>
  </si>
  <si>
    <t>SPAC8C9.03</t>
  </si>
  <si>
    <t>YIL034C</t>
  </si>
  <si>
    <t>CAP2</t>
  </si>
  <si>
    <t>S000001296</t>
  </si>
  <si>
    <t>P13517</t>
  </si>
  <si>
    <t>SPAC631.01c</t>
  </si>
  <si>
    <t>YIL035C</t>
  </si>
  <si>
    <t>CKA1</t>
  </si>
  <si>
    <t>S000001297</t>
  </si>
  <si>
    <t>YIL036W</t>
  </si>
  <si>
    <t>CST6</t>
  </si>
  <si>
    <t>S000001298</t>
  </si>
  <si>
    <t>YIL037C</t>
  </si>
  <si>
    <t>PRM2</t>
  </si>
  <si>
    <t>S000001299</t>
  </si>
  <si>
    <t>YIL038C</t>
  </si>
  <si>
    <t>NOT3</t>
  </si>
  <si>
    <t>S000001300</t>
  </si>
  <si>
    <t>P06102</t>
  </si>
  <si>
    <t>SPAC1B3.05</t>
  </si>
  <si>
    <t>YIL039W</t>
  </si>
  <si>
    <t>TED1</t>
  </si>
  <si>
    <t>S000001301</t>
  </si>
  <si>
    <t>P40533</t>
  </si>
  <si>
    <t>SPAC23A1.02c</t>
  </si>
  <si>
    <t>YIL040W</t>
  </si>
  <si>
    <t>APQ12</t>
  </si>
  <si>
    <t>S000001302</t>
  </si>
  <si>
    <t>YIL041W</t>
  </si>
  <si>
    <t>GVP36</t>
  </si>
  <si>
    <t>S000001303</t>
  </si>
  <si>
    <t>P40531</t>
  </si>
  <si>
    <t>SPAC56F8.05c</t>
  </si>
  <si>
    <t>YIL042C</t>
  </si>
  <si>
    <t>PKP1</t>
  </si>
  <si>
    <t>S000001304</t>
  </si>
  <si>
    <t>P40530</t>
  </si>
  <si>
    <t>SPAC644.11c</t>
  </si>
  <si>
    <t>YIL043C</t>
  </si>
  <si>
    <t>CBR1</t>
  </si>
  <si>
    <t>S000001305</t>
  </si>
  <si>
    <t>P38626</t>
  </si>
  <si>
    <t>SPCC970.03</t>
  </si>
  <si>
    <t>YIL044C</t>
  </si>
  <si>
    <t>AGE2</t>
  </si>
  <si>
    <t>S000001306</t>
  </si>
  <si>
    <t>P40529</t>
  </si>
  <si>
    <t>SPAC824.09c</t>
  </si>
  <si>
    <t>YIL045W</t>
  </si>
  <si>
    <t>PIG2</t>
  </si>
  <si>
    <t>S000001307</t>
  </si>
  <si>
    <t>P39014</t>
  </si>
  <si>
    <t>SPAC57A10.05c</t>
  </si>
  <si>
    <t>YIL047C</t>
  </si>
  <si>
    <t>SYG1</t>
  </si>
  <si>
    <t>S000001309</t>
  </si>
  <si>
    <t>P40528</t>
  </si>
  <si>
    <t>SPCC1827.07c</t>
  </si>
  <si>
    <t>P40527</t>
  </si>
  <si>
    <t>SPAC6C3.06c</t>
  </si>
  <si>
    <t>YIL049W</t>
  </si>
  <si>
    <t>DFG10</t>
  </si>
  <si>
    <t>S000001311</t>
  </si>
  <si>
    <t>P40526</t>
  </si>
  <si>
    <t>SPAC7D4.09c</t>
  </si>
  <si>
    <t>YIL050W</t>
  </si>
  <si>
    <t>PCL7</t>
  </si>
  <si>
    <t>SPAC637.10c</t>
  </si>
  <si>
    <t>YHR202W</t>
  </si>
  <si>
    <t>S000001245</t>
  </si>
  <si>
    <t>P38887</t>
  </si>
  <si>
    <t>SPAC1039.02|SPBPB2B2.06c|SPAC17G6.03</t>
  </si>
  <si>
    <t>YHR203C</t>
  </si>
  <si>
    <t>RPS4B</t>
  </si>
  <si>
    <t>S000001246</t>
  </si>
  <si>
    <t>P0CX36</t>
  </si>
  <si>
    <t>SPBC19F8.08|SPAC959.07|SPBC21B10.10</t>
  </si>
  <si>
    <t>YHR204W</t>
  </si>
  <si>
    <t>MNL1</t>
  </si>
  <si>
    <t>S000001247</t>
  </si>
  <si>
    <t>P38888</t>
  </si>
  <si>
    <t>SPAC23A1.04c</t>
  </si>
  <si>
    <t>YHR205W</t>
  </si>
  <si>
    <t>SCH9</t>
  </si>
  <si>
    <t>S000001248</t>
  </si>
  <si>
    <t>P11792</t>
  </si>
  <si>
    <t>SPAC1B9.02c</t>
  </si>
  <si>
    <t>YHR206W</t>
  </si>
  <si>
    <t>SKN7</t>
  </si>
  <si>
    <t>S000001249</t>
  </si>
  <si>
    <t>P38889</t>
  </si>
  <si>
    <t>SPAC8C9.14</t>
  </si>
  <si>
    <t>YHR207C</t>
  </si>
  <si>
    <t>SET5</t>
  </si>
  <si>
    <t>S000001250</t>
  </si>
  <si>
    <t>P38890</t>
  </si>
  <si>
    <t>SPBP8B7.07c</t>
  </si>
  <si>
    <t>YHR208W</t>
  </si>
  <si>
    <t>BAT1</t>
  </si>
  <si>
    <t>S000001251</t>
  </si>
  <si>
    <t>P38891</t>
  </si>
  <si>
    <t>SPBC428.02c</t>
  </si>
  <si>
    <t>YHR209W</t>
  </si>
  <si>
    <t>CRG1</t>
  </si>
  <si>
    <t>S000001252</t>
  </si>
  <si>
    <t>YHR210C</t>
  </si>
  <si>
    <t>S000001253</t>
  </si>
  <si>
    <t>YHR216W</t>
  </si>
  <si>
    <t>IMD2</t>
  </si>
  <si>
    <t>S000001259</t>
  </si>
  <si>
    <t>YIL001W</t>
  </si>
  <si>
    <t>S000001263</t>
  </si>
  <si>
    <t>P40560</t>
  </si>
  <si>
    <t>SPAC13D6.04c</t>
  </si>
  <si>
    <t>YIL002C</t>
  </si>
  <si>
    <t>INP51</t>
  </si>
  <si>
    <t>S000001264</t>
  </si>
  <si>
    <t>P22804</t>
  </si>
  <si>
    <t>SPAC23C4.13</t>
  </si>
  <si>
    <t>YIL005W</t>
  </si>
  <si>
    <t>EPS1</t>
  </si>
  <si>
    <t>S000001267</t>
  </si>
  <si>
    <t>P40557</t>
  </si>
  <si>
    <t>SPBC3D6.13c</t>
  </si>
  <si>
    <t>YIL006W</t>
  </si>
  <si>
    <t>YIA6</t>
  </si>
  <si>
    <t>S000001268</t>
  </si>
  <si>
    <t>P40556</t>
  </si>
  <si>
    <t>YIL007C</t>
  </si>
  <si>
    <t>NAS2</t>
  </si>
  <si>
    <t>S000001269</t>
  </si>
  <si>
    <t>P40555</t>
  </si>
  <si>
    <t>SPAC2H10.02c</t>
  </si>
  <si>
    <t>YIL008W</t>
  </si>
  <si>
    <t>URM1</t>
  </si>
  <si>
    <t>S000001270</t>
  </si>
  <si>
    <t>P40554</t>
  </si>
  <si>
    <t>SPCC548.04</t>
  </si>
  <si>
    <t>YIL009C-A</t>
  </si>
  <si>
    <t>EST3</t>
  </si>
  <si>
    <t>S000006432</t>
  </si>
  <si>
    <t>YIL009W</t>
  </si>
  <si>
    <t>FAA3</t>
  </si>
  <si>
    <t>S000001271</t>
  </si>
  <si>
    <t>P39002</t>
  </si>
  <si>
    <t>SPBC18H10.02</t>
  </si>
  <si>
    <t>YIL010W</t>
  </si>
  <si>
    <t>DOT5</t>
  </si>
  <si>
    <t>S000001272</t>
  </si>
  <si>
    <t>P40553</t>
  </si>
  <si>
    <t>SPBC1773.02c</t>
  </si>
  <si>
    <t>YIL011W</t>
  </si>
  <si>
    <t>TIR3</t>
  </si>
  <si>
    <t>S000001273</t>
  </si>
  <si>
    <t>YIL012W</t>
  </si>
  <si>
    <t>S000001274</t>
  </si>
  <si>
    <t>YIL013C</t>
  </si>
  <si>
    <t>PDR11</t>
  </si>
  <si>
    <t>P16522</t>
  </si>
  <si>
    <t>SPAC6F12.14</t>
  </si>
  <si>
    <t>YHR167W</t>
  </si>
  <si>
    <t>THP2</t>
  </si>
  <si>
    <t>S000001210</t>
  </si>
  <si>
    <t>YHR168W</t>
  </si>
  <si>
    <t>MTG2</t>
  </si>
  <si>
    <t>S000001211</t>
  </si>
  <si>
    <t>P38860</t>
  </si>
  <si>
    <t>SPAP8A3.11c</t>
  </si>
  <si>
    <t>YHR169W</t>
  </si>
  <si>
    <t>DBP8</t>
  </si>
  <si>
    <t>S000001212</t>
  </si>
  <si>
    <t>P38719</t>
  </si>
  <si>
    <t>SPBC543.06c</t>
  </si>
  <si>
    <t>P38861</t>
  </si>
  <si>
    <t>SPAC16C9.03</t>
  </si>
  <si>
    <t>YHR171W</t>
  </si>
  <si>
    <t>ATG7</t>
  </si>
  <si>
    <t>S000001214</t>
  </si>
  <si>
    <t>P38862</t>
  </si>
  <si>
    <t>SPBC6B1.05c</t>
  </si>
  <si>
    <t>P38863</t>
  </si>
  <si>
    <t>SPBC365.15</t>
  </si>
  <si>
    <t>YHR176W</t>
  </si>
  <si>
    <t>FMO1</t>
  </si>
  <si>
    <t>S000001219</t>
  </si>
  <si>
    <t>P38866</t>
  </si>
  <si>
    <t>SPBP16F5.08c</t>
  </si>
  <si>
    <t>YHR177W</t>
  </si>
  <si>
    <t>S000001220</t>
  </si>
  <si>
    <t>YHR178W</t>
  </si>
  <si>
    <t>STB5</t>
  </si>
  <si>
    <t>S000001221</t>
  </si>
  <si>
    <t>YHR179W</t>
  </si>
  <si>
    <t>OYE2</t>
  </si>
  <si>
    <t>S000001222</t>
  </si>
  <si>
    <t>Q03558</t>
  </si>
  <si>
    <t>SPAC5H10.10|SPAC5H10.04</t>
  </si>
  <si>
    <t>YHR180W</t>
  </si>
  <si>
    <t>S000001223</t>
  </si>
  <si>
    <t>YHR181W</t>
  </si>
  <si>
    <t>SVP26</t>
  </si>
  <si>
    <t>S000001224</t>
  </si>
  <si>
    <t>P38869</t>
  </si>
  <si>
    <t>SPCC1795.10c</t>
  </si>
  <si>
    <t>YHR182W</t>
  </si>
  <si>
    <t>S000001225</t>
  </si>
  <si>
    <t>YHR183W</t>
  </si>
  <si>
    <t>GND1</t>
  </si>
  <si>
    <t>S000001226</t>
  </si>
  <si>
    <t>P38720</t>
  </si>
  <si>
    <t>YHR184W</t>
  </si>
  <si>
    <t>SSP1</t>
  </si>
  <si>
    <t>S000001227</t>
  </si>
  <si>
    <t>YHR185C</t>
  </si>
  <si>
    <t>PFS1</t>
  </si>
  <si>
    <t>S000001228</t>
  </si>
  <si>
    <t>P38873</t>
  </si>
  <si>
    <t>SPAC57A7.11</t>
  </si>
  <si>
    <t>YHR187W</t>
  </si>
  <si>
    <t>IKI1</t>
  </si>
  <si>
    <t>S000001230</t>
  </si>
  <si>
    <t>P38874</t>
  </si>
  <si>
    <t>SPBC18E5.05c</t>
  </si>
  <si>
    <t>P38875</t>
  </si>
  <si>
    <t>SPBC1604.15</t>
  </si>
  <si>
    <t>YHR189W</t>
  </si>
  <si>
    <t>PTH1</t>
  </si>
  <si>
    <t>S000001232</t>
  </si>
  <si>
    <t>P38876</t>
  </si>
  <si>
    <t>SPBC2D10.15c</t>
  </si>
  <si>
    <t>P29704</t>
  </si>
  <si>
    <t>SPBC646.05c</t>
  </si>
  <si>
    <t>YHR191C</t>
  </si>
  <si>
    <t>CTF8</t>
  </si>
  <si>
    <t>S000001234</t>
  </si>
  <si>
    <t>YHR192W</t>
  </si>
  <si>
    <t>LNP1</t>
  </si>
  <si>
    <t>S000001235</t>
  </si>
  <si>
    <t>YHR193C</t>
  </si>
  <si>
    <t>EGD2</t>
  </si>
  <si>
    <t>S000001236</t>
  </si>
  <si>
    <t>P38879</t>
  </si>
  <si>
    <t>SPBC25H2.05</t>
  </si>
  <si>
    <t>YHR194W</t>
  </si>
  <si>
    <t>MDM31</t>
  </si>
  <si>
    <t>S000001237</t>
  </si>
  <si>
    <t>P38880</t>
  </si>
  <si>
    <t>SPAC3H1.04c</t>
  </si>
  <si>
    <t>YHR195W</t>
  </si>
  <si>
    <t>NVJ1</t>
  </si>
  <si>
    <t>S000001238</t>
  </si>
  <si>
    <t>YHR198C</t>
  </si>
  <si>
    <t>AIM18</t>
  </si>
  <si>
    <t>S000001241</t>
  </si>
  <si>
    <t>P38884</t>
  </si>
  <si>
    <t>SPAC18G6.01c</t>
  </si>
  <si>
    <t>YHR199C</t>
  </si>
  <si>
    <t>AIM46</t>
  </si>
  <si>
    <t>S000001242</t>
  </si>
  <si>
    <t>P38885</t>
  </si>
  <si>
    <t>YHR200W</t>
  </si>
  <si>
    <t>RPN10</t>
  </si>
  <si>
    <t>S000001243</t>
  </si>
  <si>
    <t>P38886</t>
  </si>
  <si>
    <t>FUR1</t>
  </si>
  <si>
    <t>S000001170</t>
  </si>
  <si>
    <t>P18562</t>
  </si>
  <si>
    <t>SPAC1B3.01c</t>
  </si>
  <si>
    <t>YHR129C</t>
  </si>
  <si>
    <t>ARP1</t>
  </si>
  <si>
    <t>S000001171</t>
  </si>
  <si>
    <t>YHR130C</t>
  </si>
  <si>
    <t>S000001172</t>
  </si>
  <si>
    <t>YHR131C</t>
  </si>
  <si>
    <t>S000001173</t>
  </si>
  <si>
    <t>YHR132C</t>
  </si>
  <si>
    <t>ECM14</t>
  </si>
  <si>
    <t>S000001174</t>
  </si>
  <si>
    <t>P38836</t>
  </si>
  <si>
    <t>SPBC337.07c</t>
  </si>
  <si>
    <t>YHR132W-A</t>
  </si>
  <si>
    <t>IGO2</t>
  </si>
  <si>
    <t>S000007496</t>
  </si>
  <si>
    <t>YHR133C</t>
  </si>
  <si>
    <t>NSG1</t>
  </si>
  <si>
    <t>S000001175</t>
  </si>
  <si>
    <t>YHR134W</t>
  </si>
  <si>
    <t>WSS1</t>
  </si>
  <si>
    <t>S000001176</t>
  </si>
  <si>
    <t>YHR135C</t>
  </si>
  <si>
    <t>YCK1</t>
  </si>
  <si>
    <t>S000001177</t>
  </si>
  <si>
    <t>P23291</t>
  </si>
  <si>
    <t>SPBP35G2.05c|SPAC1805.05|SPBC1347.06c</t>
  </si>
  <si>
    <t>YHR136C</t>
  </si>
  <si>
    <t>SPL2</t>
  </si>
  <si>
    <t>S000001178</t>
  </si>
  <si>
    <t>YHR137W</t>
  </si>
  <si>
    <t>ARO9</t>
  </si>
  <si>
    <t>S000001179</t>
  </si>
  <si>
    <t>YHR138C</t>
  </si>
  <si>
    <t>S000001180</t>
  </si>
  <si>
    <t>YHR139C</t>
  </si>
  <si>
    <t>SPS100</t>
  </si>
  <si>
    <t>S000001181</t>
  </si>
  <si>
    <t>YHR139C-A</t>
  </si>
  <si>
    <t>S000003533</t>
  </si>
  <si>
    <t>YHR140W</t>
  </si>
  <si>
    <t>S000001182</t>
  </si>
  <si>
    <t>P38842</t>
  </si>
  <si>
    <t>SPBPJ4664.05</t>
  </si>
  <si>
    <t>YHR141C</t>
  </si>
  <si>
    <t>RPL42B</t>
  </si>
  <si>
    <t>S000001183</t>
  </si>
  <si>
    <t>P0CX28</t>
  </si>
  <si>
    <t>SPAC15E1.03</t>
  </si>
  <si>
    <t>YHR142W</t>
  </si>
  <si>
    <t>CHS7</t>
  </si>
  <si>
    <t>S000001184</t>
  </si>
  <si>
    <t>YHR143W</t>
  </si>
  <si>
    <t>DSE2</t>
  </si>
  <si>
    <t>S000001186</t>
  </si>
  <si>
    <t>P40422</t>
  </si>
  <si>
    <t>SPBC19C2.03</t>
  </si>
  <si>
    <t>YHR146W</t>
  </si>
  <si>
    <t>CRP1</t>
  </si>
  <si>
    <t>S000001189</t>
  </si>
  <si>
    <t>YHR147C</t>
  </si>
  <si>
    <t>MRPL6</t>
  </si>
  <si>
    <t>S000001190</t>
  </si>
  <si>
    <t>P32904</t>
  </si>
  <si>
    <t>SPAC12G12.08</t>
  </si>
  <si>
    <t>YHR150W</t>
  </si>
  <si>
    <t>PEX28</t>
  </si>
  <si>
    <t>S000001193</t>
  </si>
  <si>
    <t>YHR151C</t>
  </si>
  <si>
    <t>MTC6</t>
  </si>
  <si>
    <t>S000001194</t>
  </si>
  <si>
    <t>YHR152W</t>
  </si>
  <si>
    <t>SPO12</t>
  </si>
  <si>
    <t>S000001195</t>
  </si>
  <si>
    <t>YHR153C</t>
  </si>
  <si>
    <t>SPO16</t>
  </si>
  <si>
    <t>S000001196</t>
  </si>
  <si>
    <t>YHR154W</t>
  </si>
  <si>
    <t>RTT107</t>
  </si>
  <si>
    <t>S000001197</t>
  </si>
  <si>
    <t>P38850</t>
  </si>
  <si>
    <t>SPBC582.05c</t>
  </si>
  <si>
    <t>YHR155W</t>
  </si>
  <si>
    <t>YSP1</t>
  </si>
  <si>
    <t>S000001198</t>
  </si>
  <si>
    <t>P38851</t>
  </si>
  <si>
    <t>SPAC19A8.02</t>
  </si>
  <si>
    <t>YHR156C</t>
  </si>
  <si>
    <t>LIN1</t>
  </si>
  <si>
    <t>S000001199</t>
  </si>
  <si>
    <t>P38852</t>
  </si>
  <si>
    <t>SPBC83.09c</t>
  </si>
  <si>
    <t>YHR157W</t>
  </si>
  <si>
    <t>REC104</t>
  </si>
  <si>
    <t>S000001200</t>
  </si>
  <si>
    <t>YHR158C</t>
  </si>
  <si>
    <t>KEL1</t>
  </si>
  <si>
    <t>S000001201</t>
  </si>
  <si>
    <t>P38853</t>
  </si>
  <si>
    <t>YHR159W</t>
  </si>
  <si>
    <t>TDA11</t>
  </si>
  <si>
    <t>S000001202</t>
  </si>
  <si>
    <t>YHR160C</t>
  </si>
  <si>
    <t>PEX18</t>
  </si>
  <si>
    <t>S000001203</t>
  </si>
  <si>
    <t>YHR161C</t>
  </si>
  <si>
    <t>YAP1801</t>
  </si>
  <si>
    <t>S000001204</t>
  </si>
  <si>
    <t>P38856</t>
  </si>
  <si>
    <t>YHR162W</t>
  </si>
  <si>
    <t>MPC2</t>
  </si>
  <si>
    <t>S000001205</t>
  </si>
  <si>
    <t>P38857</t>
  </si>
  <si>
    <t>YHR163W</t>
  </si>
  <si>
    <t>SOL3</t>
  </si>
  <si>
    <t>S000001206</t>
  </si>
  <si>
    <t>P38859</t>
  </si>
  <si>
    <t>SPBC16D10.04c</t>
  </si>
  <si>
    <t>YHR087W</t>
  </si>
  <si>
    <t>RTC3</t>
  </si>
  <si>
    <t>S000001129</t>
  </si>
  <si>
    <t>P38804</t>
  </si>
  <si>
    <t>SPBC21C3.19</t>
  </si>
  <si>
    <t>P38805</t>
  </si>
  <si>
    <t>SPAC4F8.04</t>
  </si>
  <si>
    <t>YHR091C</t>
  </si>
  <si>
    <t>MSR1</t>
  </si>
  <si>
    <t>S000001133</t>
  </si>
  <si>
    <t>YHR092C</t>
  </si>
  <si>
    <t>HXT4</t>
  </si>
  <si>
    <t>S000001134</t>
  </si>
  <si>
    <t>P32467</t>
  </si>
  <si>
    <t>YHR093W</t>
  </si>
  <si>
    <t>AHT1</t>
  </si>
  <si>
    <t>S000001135</t>
  </si>
  <si>
    <t>YHR094C</t>
  </si>
  <si>
    <t>HXT1</t>
  </si>
  <si>
    <t>S000001136</t>
  </si>
  <si>
    <t>P32465</t>
  </si>
  <si>
    <t>YHR095W</t>
  </si>
  <si>
    <t>S000001137</t>
  </si>
  <si>
    <t>YHR096C</t>
  </si>
  <si>
    <t>HXT5</t>
  </si>
  <si>
    <t>S000001138</t>
  </si>
  <si>
    <t>P38695</t>
  </si>
  <si>
    <t>YHR097C</t>
  </si>
  <si>
    <t>S000001139</t>
  </si>
  <si>
    <t>P38809</t>
  </si>
  <si>
    <t>YHR098C</t>
  </si>
  <si>
    <t>SFB3</t>
  </si>
  <si>
    <t>S000001140</t>
  </si>
  <si>
    <t>P38810</t>
  </si>
  <si>
    <t>SPBC4.03c</t>
  </si>
  <si>
    <t>P38811</t>
  </si>
  <si>
    <t>SPBP16F5.03c</t>
  </si>
  <si>
    <t>YHR100C</t>
  </si>
  <si>
    <t>GEP4</t>
  </si>
  <si>
    <t>S000001142</t>
  </si>
  <si>
    <t>P38812</t>
  </si>
  <si>
    <t>SPCC645.02</t>
  </si>
  <si>
    <t>YHR102W</t>
  </si>
  <si>
    <t>KIC1</t>
  </si>
  <si>
    <t>S000001144</t>
  </si>
  <si>
    <t>YHR103W</t>
  </si>
  <si>
    <t>SBE22</t>
  </si>
  <si>
    <t>S000001145</t>
  </si>
  <si>
    <t>YHR104W</t>
  </si>
  <si>
    <t>GRE3</t>
  </si>
  <si>
    <t>S000001146</t>
  </si>
  <si>
    <t>YHR105W</t>
  </si>
  <si>
    <t>YPT35</t>
  </si>
  <si>
    <t>S000001147</t>
  </si>
  <si>
    <t>YHR106W</t>
  </si>
  <si>
    <t>TRR2</t>
  </si>
  <si>
    <t>S000001148</t>
  </si>
  <si>
    <t>P38816</t>
  </si>
  <si>
    <t>P32468</t>
  </si>
  <si>
    <t>SPAC9G1.11c</t>
  </si>
  <si>
    <t>YHR108W</t>
  </si>
  <si>
    <t>GGA2</t>
  </si>
  <si>
    <t>S000001150</t>
  </si>
  <si>
    <t>P38817</t>
  </si>
  <si>
    <t>YHR109W</t>
  </si>
  <si>
    <t>CTM1</t>
  </si>
  <si>
    <t>S000001151</t>
  </si>
  <si>
    <t>YHR110W</t>
  </si>
  <si>
    <t>ERP5</t>
  </si>
  <si>
    <t>S000001152</t>
  </si>
  <si>
    <t>YHR111W</t>
  </si>
  <si>
    <t>UBA4</t>
  </si>
  <si>
    <t>S000001153</t>
  </si>
  <si>
    <t>P38820</t>
  </si>
  <si>
    <t>SPAC2G11.10c</t>
  </si>
  <si>
    <t>YHR112C</t>
  </si>
  <si>
    <t>S000001154</t>
  </si>
  <si>
    <t>P38716</t>
  </si>
  <si>
    <t>SPAC23A1.14c</t>
  </si>
  <si>
    <t>YHR113W</t>
  </si>
  <si>
    <t>APE4</t>
  </si>
  <si>
    <t>S000001155</t>
  </si>
  <si>
    <t>YHR114W</t>
  </si>
  <si>
    <t>BZZ1</t>
  </si>
  <si>
    <t>S000001156</t>
  </si>
  <si>
    <t>P38822</t>
  </si>
  <si>
    <t>SPBC12C2.05c</t>
  </si>
  <si>
    <t>YHR115C</t>
  </si>
  <si>
    <t>DMA1</t>
  </si>
  <si>
    <t>S000001157</t>
  </si>
  <si>
    <t>P38823</t>
  </si>
  <si>
    <t>SPAC17G8.10c</t>
  </si>
  <si>
    <t>YHR116W</t>
  </si>
  <si>
    <t>COX23</t>
  </si>
  <si>
    <t>S000001158</t>
  </si>
  <si>
    <t>YHR117W</t>
  </si>
  <si>
    <t>TOM71</t>
  </si>
  <si>
    <t>S000001159</t>
  </si>
  <si>
    <t>P38825</t>
  </si>
  <si>
    <t>SPAC6B12.12</t>
  </si>
  <si>
    <t>YHR120W</t>
  </si>
  <si>
    <t>MSH1</t>
  </si>
  <si>
    <t>S000001162</t>
  </si>
  <si>
    <t>P25846</t>
  </si>
  <si>
    <t>SPAC13F5.01c</t>
  </si>
  <si>
    <t>YHR121W</t>
  </si>
  <si>
    <t>LSM12</t>
  </si>
  <si>
    <t>S000001163</t>
  </si>
  <si>
    <t>P38829</t>
  </si>
  <si>
    <t>SPAC144.16</t>
  </si>
  <si>
    <t>YHR123W</t>
  </si>
  <si>
    <t>EPT1</t>
  </si>
  <si>
    <t>S000001165</t>
  </si>
  <si>
    <t>P22140</t>
  </si>
  <si>
    <t>SPAC22A12.10</t>
  </si>
  <si>
    <t>YHR124W</t>
  </si>
  <si>
    <t>NDT80</t>
  </si>
  <si>
    <t>S000001166</t>
  </si>
  <si>
    <t>YHR125W</t>
  </si>
  <si>
    <t>S000001167</t>
  </si>
  <si>
    <t>YHR126C</t>
  </si>
  <si>
    <t>ANS1</t>
  </si>
  <si>
    <t>S000001168</t>
  </si>
  <si>
    <t>YHR127W</t>
  </si>
  <si>
    <t>S000001169</t>
  </si>
  <si>
    <t>YHR128W</t>
  </si>
  <si>
    <t>YHR057C</t>
  </si>
  <si>
    <t>CPR2</t>
  </si>
  <si>
    <t>S000001099</t>
  </si>
  <si>
    <t>YHR059W</t>
  </si>
  <si>
    <t>FYV4</t>
  </si>
  <si>
    <t>S000001101</t>
  </si>
  <si>
    <t>P38783</t>
  </si>
  <si>
    <t>SPBC4B4.11</t>
  </si>
  <si>
    <t>YHR060W</t>
  </si>
  <si>
    <t>VMA22</t>
  </si>
  <si>
    <t>S000001102</t>
  </si>
  <si>
    <t>YHR061C</t>
  </si>
  <si>
    <t>GIC1</t>
  </si>
  <si>
    <t>S000001103</t>
  </si>
  <si>
    <t>P38786</t>
  </si>
  <si>
    <t>SPAC3A12.04c</t>
  </si>
  <si>
    <t>YHR064C</t>
  </si>
  <si>
    <t>SSZ1</t>
  </si>
  <si>
    <t>S000001106</t>
  </si>
  <si>
    <t>P38788</t>
  </si>
  <si>
    <t>SPAC57A7.12</t>
  </si>
  <si>
    <t>P38712</t>
  </si>
  <si>
    <t>SPAC823.08c</t>
  </si>
  <si>
    <t>YHR066W</t>
  </si>
  <si>
    <t>SSF1</t>
  </si>
  <si>
    <t>S000001108</t>
  </si>
  <si>
    <t>P38789</t>
  </si>
  <si>
    <t>YHR067W</t>
  </si>
  <si>
    <t>HTD2</t>
  </si>
  <si>
    <t>S000001109</t>
  </si>
  <si>
    <t>P38790</t>
  </si>
  <si>
    <t>SPBC1105.15c</t>
  </si>
  <si>
    <t>P38791</t>
  </si>
  <si>
    <t>SPBC1271.04c</t>
  </si>
  <si>
    <t>P38792</t>
  </si>
  <si>
    <t>SPAC2F7.14c</t>
  </si>
  <si>
    <t>P38793</t>
  </si>
  <si>
    <t>SPAPB18E9.01</t>
  </si>
  <si>
    <t>YHR073W</t>
  </si>
  <si>
    <t>OSH3</t>
  </si>
  <si>
    <t>S000001115</t>
  </si>
  <si>
    <t>P38713</t>
  </si>
  <si>
    <t>SPAC23H4.01c</t>
  </si>
  <si>
    <t>P38795</t>
  </si>
  <si>
    <t>SPCC553.02</t>
  </si>
  <si>
    <t>YHR075C</t>
  </si>
  <si>
    <t>PPE1</t>
  </si>
  <si>
    <t>S000001117</t>
  </si>
  <si>
    <t>P38796</t>
  </si>
  <si>
    <t>SPBP4H10.17c</t>
  </si>
  <si>
    <t>YHR076W</t>
  </si>
  <si>
    <t>PTC7</t>
  </si>
  <si>
    <t>S000001118</t>
  </si>
  <si>
    <t>P38797</t>
  </si>
  <si>
    <t>SPAC1556.03</t>
  </si>
  <si>
    <t>YHR077C</t>
  </si>
  <si>
    <t>NMD2</t>
  </si>
  <si>
    <t>S000001119</t>
  </si>
  <si>
    <t>P38798</t>
  </si>
  <si>
    <t>SPAC19A8.08</t>
  </si>
  <si>
    <t>YHR078W</t>
  </si>
  <si>
    <t>S000001120</t>
  </si>
  <si>
    <t>YHR079C</t>
  </si>
  <si>
    <t>IRE1</t>
  </si>
  <si>
    <t>S000001121</t>
  </si>
  <si>
    <t>P32361</t>
  </si>
  <si>
    <t>SPAC167.01</t>
  </si>
  <si>
    <t>YHR079C-A</t>
  </si>
  <si>
    <t>SAE3</t>
  </si>
  <si>
    <t>S000001957</t>
  </si>
  <si>
    <t>YHR080C</t>
  </si>
  <si>
    <t>S000001122</t>
  </si>
  <si>
    <t>YHR081W</t>
  </si>
  <si>
    <t>LRP1</t>
  </si>
  <si>
    <t>S000001123</t>
  </si>
  <si>
    <t>YHR082C</t>
  </si>
  <si>
    <t>KSP1</t>
  </si>
  <si>
    <t>S000001124</t>
  </si>
  <si>
    <t>YHR084W</t>
  </si>
  <si>
    <t>STE12</t>
  </si>
  <si>
    <t>S000001126</t>
  </si>
  <si>
    <t>P38803</t>
  </si>
  <si>
    <t>SPCC1393.06c</t>
  </si>
  <si>
    <t>YHR086W</t>
  </si>
  <si>
    <t>NAM8</t>
  </si>
  <si>
    <t>S000001128</t>
  </si>
  <si>
    <t>Q00539</t>
  </si>
  <si>
    <t>SPBC23E6.01c|SPAC17A2.09c</t>
  </si>
  <si>
    <t>SPBC1539.03c|SPBC1773.14</t>
  </si>
  <si>
    <t>P38707</t>
  </si>
  <si>
    <t>SPBC1773.10c</t>
  </si>
  <si>
    <t>P38708</t>
  </si>
  <si>
    <t>SPBC19C7.06</t>
  </si>
  <si>
    <t>YHR021C</t>
  </si>
  <si>
    <t>RPS27B</t>
  </si>
  <si>
    <t>S000001063</t>
  </si>
  <si>
    <t>P38711</t>
  </si>
  <si>
    <t>SPBC1685.10</t>
  </si>
  <si>
    <t>YHR021W-A</t>
  </si>
  <si>
    <t>ECM12</t>
  </si>
  <si>
    <t>S000003531</t>
  </si>
  <si>
    <t>YHR022C</t>
  </si>
  <si>
    <t>S000001064</t>
  </si>
  <si>
    <t>P08964</t>
  </si>
  <si>
    <t>SPCC645.05c|SPAC4A8.05c</t>
  </si>
  <si>
    <t>P11914</t>
  </si>
  <si>
    <t>SPBC18E5.12c</t>
  </si>
  <si>
    <t>YHR025W</t>
  </si>
  <si>
    <t>THR1</t>
  </si>
  <si>
    <t>S000001067</t>
  </si>
  <si>
    <t>P17423</t>
  </si>
  <si>
    <t>SPBC4C3.03</t>
  </si>
  <si>
    <t>YHR026W</t>
  </si>
  <si>
    <t>VMA16</t>
  </si>
  <si>
    <t>S000001068</t>
  </si>
  <si>
    <t>YHR028C</t>
  </si>
  <si>
    <t>DAP2</t>
  </si>
  <si>
    <t>S000001070</t>
  </si>
  <si>
    <t>P18962</t>
  </si>
  <si>
    <t>SPACUNK4.08</t>
  </si>
  <si>
    <t>YHR029C</t>
  </si>
  <si>
    <t>YHI9</t>
  </si>
  <si>
    <t>S000001071</t>
  </si>
  <si>
    <t>P38765</t>
  </si>
  <si>
    <t>SPBPB21E7.07</t>
  </si>
  <si>
    <t>YHR030C</t>
  </si>
  <si>
    <t>SLT2</t>
  </si>
  <si>
    <t>S000001072</t>
  </si>
  <si>
    <t>Q00772</t>
  </si>
  <si>
    <t>SPBC119.08</t>
  </si>
  <si>
    <t>YHR031C</t>
  </si>
  <si>
    <t>RRM3</t>
  </si>
  <si>
    <t>S000001073</t>
  </si>
  <si>
    <t>YHR032W</t>
  </si>
  <si>
    <t>ERC1</t>
  </si>
  <si>
    <t>S000001074</t>
  </si>
  <si>
    <t>YHR033W</t>
  </si>
  <si>
    <t>S000001075</t>
  </si>
  <si>
    <t>P38690</t>
  </si>
  <si>
    <t>YHR034C</t>
  </si>
  <si>
    <t>PIH1</t>
  </si>
  <si>
    <t>S000001076</t>
  </si>
  <si>
    <t>YHR035W</t>
  </si>
  <si>
    <t>S000001077</t>
  </si>
  <si>
    <t>YHR037W</t>
  </si>
  <si>
    <t>PUT2</t>
  </si>
  <si>
    <t>S000001079</t>
  </si>
  <si>
    <t>P07275</t>
  </si>
  <si>
    <t>SPBC24C6.04</t>
  </si>
  <si>
    <t>YHR038W</t>
  </si>
  <si>
    <t>RRF1</t>
  </si>
  <si>
    <t>S000001080</t>
  </si>
  <si>
    <t>YHR039C</t>
  </si>
  <si>
    <t>MSC7</t>
  </si>
  <si>
    <t>S000001081</t>
  </si>
  <si>
    <t>P38694</t>
  </si>
  <si>
    <t>SPBC21C3.15c</t>
  </si>
  <si>
    <t>YHR039C-A</t>
  </si>
  <si>
    <t>VMA10</t>
  </si>
  <si>
    <t>S000002100</t>
  </si>
  <si>
    <t>P48836</t>
  </si>
  <si>
    <t>SPBC1289.05c</t>
  </si>
  <si>
    <t>P38772</t>
  </si>
  <si>
    <t>SPCC613.07</t>
  </si>
  <si>
    <t>YHR041C</t>
  </si>
  <si>
    <t>SRB2</t>
  </si>
  <si>
    <t>S000001083</t>
  </si>
  <si>
    <t>P16603</t>
  </si>
  <si>
    <t>SPBC29A10.01</t>
  </si>
  <si>
    <t>YHR043C</t>
  </si>
  <si>
    <t>DOG2</t>
  </si>
  <si>
    <t>S000001085</t>
  </si>
  <si>
    <t>YHR044C</t>
  </si>
  <si>
    <t>DOG1</t>
  </si>
  <si>
    <t>S000001086</t>
  </si>
  <si>
    <t>YHR045W</t>
  </si>
  <si>
    <t>S000001087</t>
  </si>
  <si>
    <t>YHR046C</t>
  </si>
  <si>
    <t>INM1</t>
  </si>
  <si>
    <t>S000001088</t>
  </si>
  <si>
    <t>YHR047C</t>
  </si>
  <si>
    <t>AAP1</t>
  </si>
  <si>
    <t>S000001089</t>
  </si>
  <si>
    <t>P37898</t>
  </si>
  <si>
    <t>SPBC1921.05</t>
  </si>
  <si>
    <t>YHR048W</t>
  </si>
  <si>
    <t>YHK8</t>
  </si>
  <si>
    <t>S000001090</t>
  </si>
  <si>
    <t>YHR049C-A</t>
  </si>
  <si>
    <t>S000003532</t>
  </si>
  <si>
    <t>YHR049W</t>
  </si>
  <si>
    <t>FSH1</t>
  </si>
  <si>
    <t>S000001091</t>
  </si>
  <si>
    <t>YHR050W</t>
  </si>
  <si>
    <t>SMF2</t>
  </si>
  <si>
    <t>S000001092</t>
  </si>
  <si>
    <t>YHR051W</t>
  </si>
  <si>
    <t>COX6</t>
  </si>
  <si>
    <t>S000001093</t>
  </si>
  <si>
    <t>P00427</t>
  </si>
  <si>
    <t>SPAC1B2.04</t>
  </si>
  <si>
    <t>P17076</t>
  </si>
  <si>
    <t>SPBC29A3.04</t>
  </si>
  <si>
    <t>YHL034C</t>
  </si>
  <si>
    <t>SBP1</t>
  </si>
  <si>
    <t>S000001026</t>
  </si>
  <si>
    <t>YHL035C</t>
  </si>
  <si>
    <t>VMR1</t>
  </si>
  <si>
    <t>S000001027</t>
  </si>
  <si>
    <t>P38735</t>
  </si>
  <si>
    <t>SPAC30.04c|SPAC9E9.12c</t>
  </si>
  <si>
    <t>YHL036W</t>
  </si>
  <si>
    <t>MUP3</t>
  </si>
  <si>
    <t>S000001028</t>
  </si>
  <si>
    <t>YHL037C</t>
  </si>
  <si>
    <t>S000001029</t>
  </si>
  <si>
    <t>YHL038C</t>
  </si>
  <si>
    <t>CBP2</t>
  </si>
  <si>
    <t>S000001030</t>
  </si>
  <si>
    <t>YHL039W</t>
  </si>
  <si>
    <t>EFM1</t>
  </si>
  <si>
    <t>S000001031</t>
  </si>
  <si>
    <t>P38732</t>
  </si>
  <si>
    <t>SPBC1709.13c</t>
  </si>
  <si>
    <t>YHL040C</t>
  </si>
  <si>
    <t>ARN1</t>
  </si>
  <si>
    <t>S000001032</t>
  </si>
  <si>
    <t>P38731</t>
  </si>
  <si>
    <t>YHL041W</t>
  </si>
  <si>
    <t>S000001033</t>
  </si>
  <si>
    <t>YHL042W</t>
  </si>
  <si>
    <t>S000001034</t>
  </si>
  <si>
    <t>YHL043W</t>
  </si>
  <si>
    <t>ECM34</t>
  </si>
  <si>
    <t>S000001035</t>
  </si>
  <si>
    <t>YHL044W</t>
  </si>
  <si>
    <t>S000001036</t>
  </si>
  <si>
    <t>YHL045W</t>
  </si>
  <si>
    <t>S000001037</t>
  </si>
  <si>
    <t>YHL046C</t>
  </si>
  <si>
    <t>PAU13</t>
  </si>
  <si>
    <t>S000001038</t>
  </si>
  <si>
    <t>YHL047C</t>
  </si>
  <si>
    <t>ARN2</t>
  </si>
  <si>
    <t>S000001039</t>
  </si>
  <si>
    <t>P38724</t>
  </si>
  <si>
    <t>SPCC23B6.01c</t>
  </si>
  <si>
    <t>YHR001W-A</t>
  </si>
  <si>
    <t>QCR10</t>
  </si>
  <si>
    <t>S000003529</t>
  </si>
  <si>
    <t>YHR003C</t>
  </si>
  <si>
    <t>S000001045</t>
  </si>
  <si>
    <t>P38756</t>
  </si>
  <si>
    <t>SPAC1A6.10</t>
  </si>
  <si>
    <t>YHR004C</t>
  </si>
  <si>
    <t>NEM1</t>
  </si>
  <si>
    <t>S000001046</t>
  </si>
  <si>
    <t>YHR005C</t>
  </si>
  <si>
    <t>GPA1</t>
  </si>
  <si>
    <t>S000001047</t>
  </si>
  <si>
    <t>YHR006W</t>
  </si>
  <si>
    <t>STP2</t>
  </si>
  <si>
    <t>S000001048</t>
  </si>
  <si>
    <t>P10614</t>
  </si>
  <si>
    <t>SPAC13A11.02c</t>
  </si>
  <si>
    <t>YHR008C</t>
  </si>
  <si>
    <t>SOD2</t>
  </si>
  <si>
    <t>S000001050</t>
  </si>
  <si>
    <t>YHR009C</t>
  </si>
  <si>
    <t>TDA3</t>
  </si>
  <si>
    <t>S000001051</t>
  </si>
  <si>
    <t>P38758</t>
  </si>
  <si>
    <t>SPAC1F5.03c</t>
  </si>
  <si>
    <t>YHR010W</t>
  </si>
  <si>
    <t>RPL27A</t>
  </si>
  <si>
    <t>S000001052</t>
  </si>
  <si>
    <t>P0C2H6</t>
  </si>
  <si>
    <t>YHR011W</t>
  </si>
  <si>
    <t>DIA4</t>
  </si>
  <si>
    <t>S000001053</t>
  </si>
  <si>
    <t>P38705</t>
  </si>
  <si>
    <t>SPAC25B8.06c</t>
  </si>
  <si>
    <t>YHR012W</t>
  </si>
  <si>
    <t>VPS29</t>
  </si>
  <si>
    <t>S000001054</t>
  </si>
  <si>
    <t>P38759</t>
  </si>
  <si>
    <t>SPAC15E1.06</t>
  </si>
  <si>
    <t>YHR013C</t>
  </si>
  <si>
    <t>ARD1</t>
  </si>
  <si>
    <t>S000001055</t>
  </si>
  <si>
    <t>P07347</t>
  </si>
  <si>
    <t>SPAC15E1.08</t>
  </si>
  <si>
    <t>YHR014W</t>
  </si>
  <si>
    <t>SPO13</t>
  </si>
  <si>
    <t>S000001056</t>
  </si>
  <si>
    <t>YHR015W</t>
  </si>
  <si>
    <t>MIP6</t>
  </si>
  <si>
    <t>S000001057</t>
  </si>
  <si>
    <t>YHR016C</t>
  </si>
  <si>
    <t>YSC84</t>
  </si>
  <si>
    <t>S000001058</t>
  </si>
  <si>
    <t>P32793</t>
  </si>
  <si>
    <t>YHR017W</t>
  </si>
  <si>
    <t>YSC83</t>
  </si>
  <si>
    <t>S000001059</t>
  </si>
  <si>
    <t>YHR018C</t>
  </si>
  <si>
    <t>ARG4</t>
  </si>
  <si>
    <t>S000001060</t>
  </si>
  <si>
    <t>P04076</t>
  </si>
  <si>
    <t>SPAC1805.13</t>
  </si>
  <si>
    <t>YHL002W</t>
  </si>
  <si>
    <t>HSE1</t>
  </si>
  <si>
    <t>S000000994</t>
  </si>
  <si>
    <t>P38753</t>
  </si>
  <si>
    <t>SPBC1734.08</t>
  </si>
  <si>
    <t>YHL003C</t>
  </si>
  <si>
    <t>LAG1</t>
  </si>
  <si>
    <t>S000000995</t>
  </si>
  <si>
    <t>P38703</t>
  </si>
  <si>
    <t>SPBC3E7.15c</t>
  </si>
  <si>
    <t>YHL004W</t>
  </si>
  <si>
    <t>MRP4</t>
  </si>
  <si>
    <t>S000000996</t>
  </si>
  <si>
    <t>P32902</t>
  </si>
  <si>
    <t>SPAC24C9.10c</t>
  </si>
  <si>
    <t>YHL005C</t>
  </si>
  <si>
    <t>S000000997</t>
  </si>
  <si>
    <t>YHL006C</t>
  </si>
  <si>
    <t>SHU1</t>
  </si>
  <si>
    <t>S000000998</t>
  </si>
  <si>
    <t>YHL007C</t>
  </si>
  <si>
    <t>STE20</t>
  </si>
  <si>
    <t>S000000999</t>
  </si>
  <si>
    <t>Q03497</t>
  </si>
  <si>
    <t>SPBC1604.14c</t>
  </si>
  <si>
    <t>YHL008C</t>
  </si>
  <si>
    <t>S000001000</t>
  </si>
  <si>
    <t>YHL009C</t>
  </si>
  <si>
    <t>YAP3</t>
  </si>
  <si>
    <t>S000001001</t>
  </si>
  <si>
    <t>YHL010C</t>
  </si>
  <si>
    <t>ETP1</t>
  </si>
  <si>
    <t>S000001002</t>
  </si>
  <si>
    <t>P38748</t>
  </si>
  <si>
    <t>SPAC16E8.13</t>
  </si>
  <si>
    <t>YHL011C</t>
  </si>
  <si>
    <t>PRS3</t>
  </si>
  <si>
    <t>S000001003</t>
  </si>
  <si>
    <t>YHL012W</t>
  </si>
  <si>
    <t>S000001004</t>
  </si>
  <si>
    <t>YHL013C</t>
  </si>
  <si>
    <t>OTU2</t>
  </si>
  <si>
    <t>S000001005</t>
  </si>
  <si>
    <t>P38747</t>
  </si>
  <si>
    <t>SPAC1952.03</t>
  </si>
  <si>
    <t>YHL014C</t>
  </si>
  <si>
    <t>YLF2</t>
  </si>
  <si>
    <t>S000001006</t>
  </si>
  <si>
    <t>YHL016C</t>
  </si>
  <si>
    <t>DUR3</t>
  </si>
  <si>
    <t>S000001008</t>
  </si>
  <si>
    <t>P33413</t>
  </si>
  <si>
    <t>SPBC23G7.13c</t>
  </si>
  <si>
    <t>YHL017W</t>
  </si>
  <si>
    <t>S000001009</t>
  </si>
  <si>
    <t>P38745</t>
  </si>
  <si>
    <t>SPAC26H5.07c</t>
  </si>
  <si>
    <t>YHL019C</t>
  </si>
  <si>
    <t>APM2</t>
  </si>
  <si>
    <t>S000001011</t>
  </si>
  <si>
    <t>YHL020C</t>
  </si>
  <si>
    <t>OPI1</t>
  </si>
  <si>
    <t>S000001012</t>
  </si>
  <si>
    <t>YHL021C</t>
  </si>
  <si>
    <t>AIM17</t>
  </si>
  <si>
    <t>S000001013</t>
  </si>
  <si>
    <t>YHL022C</t>
  </si>
  <si>
    <t>SPO11</t>
  </si>
  <si>
    <t>S000001014</t>
  </si>
  <si>
    <t>P23179</t>
  </si>
  <si>
    <t>SPAC17A5.11</t>
  </si>
  <si>
    <t>YHL023C</t>
  </si>
  <si>
    <t>NPR3</t>
  </si>
  <si>
    <t>S000001015</t>
  </si>
  <si>
    <t>P38742</t>
  </si>
  <si>
    <t>SPBC543.04</t>
  </si>
  <si>
    <t>YHL024W</t>
  </si>
  <si>
    <t>RIM4</t>
  </si>
  <si>
    <t>S000001016</t>
  </si>
  <si>
    <t>P38741</t>
  </si>
  <si>
    <t>SPAC13G7.13c</t>
  </si>
  <si>
    <t>YHL025W</t>
  </si>
  <si>
    <t>SNF6</t>
  </si>
  <si>
    <t>S000001017</t>
  </si>
  <si>
    <t>YHL026C</t>
  </si>
  <si>
    <t>S000001018</t>
  </si>
  <si>
    <t>YHL027W</t>
  </si>
  <si>
    <t>RIM101</t>
  </si>
  <si>
    <t>S000001019</t>
  </si>
  <si>
    <t>P33400</t>
  </si>
  <si>
    <t>SPBP4H10.09</t>
  </si>
  <si>
    <t>YHL028W</t>
  </si>
  <si>
    <t>WSC4</t>
  </si>
  <si>
    <t>S000001020</t>
  </si>
  <si>
    <t>YHL029C</t>
  </si>
  <si>
    <t>OCA5</t>
  </si>
  <si>
    <t>S000001021</t>
  </si>
  <si>
    <t>YHL030W</t>
  </si>
  <si>
    <t>ECM29</t>
  </si>
  <si>
    <t>S000001022</t>
  </si>
  <si>
    <t>P38737</t>
  </si>
  <si>
    <t>SPAC1782.01</t>
  </si>
  <si>
    <t>YHL031C</t>
  </si>
  <si>
    <t>GOS1</t>
  </si>
  <si>
    <t>S000001023</t>
  </si>
  <si>
    <t>P38736</t>
  </si>
  <si>
    <t>SPAC4G8.10</t>
  </si>
  <si>
    <t>YHL032C</t>
  </si>
  <si>
    <t>GUT1</t>
  </si>
  <si>
    <t>S000001024</t>
  </si>
  <si>
    <t>YHL033C</t>
  </si>
  <si>
    <t>RPL8A</t>
  </si>
  <si>
    <t>S000001025</t>
  </si>
  <si>
    <t>RAD2</t>
  </si>
  <si>
    <t>S000003490</t>
  </si>
  <si>
    <t>P07276</t>
  </si>
  <si>
    <t>SPBC3E7.08c</t>
  </si>
  <si>
    <t>YGR259C</t>
  </si>
  <si>
    <t>S000003491</t>
  </si>
  <si>
    <t>YGR260W</t>
  </si>
  <si>
    <t>TNA1</t>
  </si>
  <si>
    <t>S000003492</t>
  </si>
  <si>
    <t>P53322</t>
  </si>
  <si>
    <t>SPAC11D3.18c|SPAC1002.16c|SPBC1683.12</t>
  </si>
  <si>
    <t>YGR261C</t>
  </si>
  <si>
    <t>APL6</t>
  </si>
  <si>
    <t>S000003493</t>
  </si>
  <si>
    <t>P46682</t>
  </si>
  <si>
    <t>SPAC23H3.06</t>
  </si>
  <si>
    <t>YGR262C</t>
  </si>
  <si>
    <t>BUD32</t>
  </si>
  <si>
    <t>S000003494</t>
  </si>
  <si>
    <t>P53323</t>
  </si>
  <si>
    <t>SPAP27G11.07c</t>
  </si>
  <si>
    <t>YGR263C</t>
  </si>
  <si>
    <t>SAY1</t>
  </si>
  <si>
    <t>S000003495</t>
  </si>
  <si>
    <t>P53324</t>
  </si>
  <si>
    <t>SPBPB2B2.02</t>
  </si>
  <si>
    <t>P00958</t>
  </si>
  <si>
    <t>SPBC17A3.04c</t>
  </si>
  <si>
    <t>YGR266W</t>
  </si>
  <si>
    <t>S000003498</t>
  </si>
  <si>
    <t>YGR268C</t>
  </si>
  <si>
    <t>HUA1</t>
  </si>
  <si>
    <t>S000003500</t>
  </si>
  <si>
    <t>P40325</t>
  </si>
  <si>
    <t>SPAC17A5.10</t>
  </si>
  <si>
    <t>YGR269W</t>
  </si>
  <si>
    <t>S000003501</t>
  </si>
  <si>
    <t>YGR270W</t>
  </si>
  <si>
    <t>YTA7</t>
  </si>
  <si>
    <t>S000003502</t>
  </si>
  <si>
    <t>P40340</t>
  </si>
  <si>
    <t>SPAC31G5.19</t>
  </si>
  <si>
    <t>YGR271C-A</t>
  </si>
  <si>
    <t>EFG1</t>
  </si>
  <si>
    <t>S000007608</t>
  </si>
  <si>
    <t>Q3E705</t>
  </si>
  <si>
    <t>SPAC12G12.02</t>
  </si>
  <si>
    <t>YGR271W</t>
  </si>
  <si>
    <t>SLH1</t>
  </si>
  <si>
    <t>S000003503</t>
  </si>
  <si>
    <t>P53327</t>
  </si>
  <si>
    <t>SPBC13G1.10c</t>
  </si>
  <si>
    <t>YGR273C</t>
  </si>
  <si>
    <t>S000003505</t>
  </si>
  <si>
    <t>P53329</t>
  </si>
  <si>
    <t>SPBC19C7.04c</t>
  </si>
  <si>
    <t>P46677</t>
  </si>
  <si>
    <t>SPAC2G11.14</t>
  </si>
  <si>
    <t>YGR275W</t>
  </si>
  <si>
    <t>RTT102</t>
  </si>
  <si>
    <t>S000003507</t>
  </si>
  <si>
    <t>YGR276C</t>
  </si>
  <si>
    <t>RNH70</t>
  </si>
  <si>
    <t>S000003508</t>
  </si>
  <si>
    <t>P53331</t>
  </si>
  <si>
    <t>SPAC637.09</t>
  </si>
  <si>
    <t>P53332</t>
  </si>
  <si>
    <t>SPAC1F12.08</t>
  </si>
  <si>
    <t>P53333</t>
  </si>
  <si>
    <t>SPBC13E7.01</t>
  </si>
  <si>
    <t>YGR279C</t>
  </si>
  <si>
    <t>SCW4</t>
  </si>
  <si>
    <t>S000003511</t>
  </si>
  <si>
    <t>P53335</t>
  </si>
  <si>
    <t>SPAC890.05</t>
  </si>
  <si>
    <t>YGR281W</t>
  </si>
  <si>
    <t>YOR1</t>
  </si>
  <si>
    <t>S000003513</t>
  </si>
  <si>
    <t>YGR282C</t>
  </si>
  <si>
    <t>BGL2</t>
  </si>
  <si>
    <t>S000003514</t>
  </si>
  <si>
    <t>P15703</t>
  </si>
  <si>
    <t>SPAC26H5.08c</t>
  </si>
  <si>
    <t>YGR283C</t>
  </si>
  <si>
    <t>S000003515</t>
  </si>
  <si>
    <t>P53336</t>
  </si>
  <si>
    <t>SPBC8D2.16c</t>
  </si>
  <si>
    <t>YGR284C</t>
  </si>
  <si>
    <t>ERV29</t>
  </si>
  <si>
    <t>S000003516</t>
  </si>
  <si>
    <t>P53337</t>
  </si>
  <si>
    <t>SPCC970.06</t>
  </si>
  <si>
    <t>YGR285C</t>
  </si>
  <si>
    <t>ZUO1</t>
  </si>
  <si>
    <t>S000003517</t>
  </si>
  <si>
    <t>P32527</t>
  </si>
  <si>
    <t>SPBC1778.01c</t>
  </si>
  <si>
    <t>YGR286C</t>
  </si>
  <si>
    <t>BIO2</t>
  </si>
  <si>
    <t>S000003518</t>
  </si>
  <si>
    <t>P32451</t>
  </si>
  <si>
    <t>SPCC1235.02</t>
  </si>
  <si>
    <t>YGR287C</t>
  </si>
  <si>
    <t>IMA1</t>
  </si>
  <si>
    <t>S000003519</t>
  </si>
  <si>
    <t>P53051</t>
  </si>
  <si>
    <t>YGR288W</t>
  </si>
  <si>
    <t>MAL13</t>
  </si>
  <si>
    <t>S000003520</t>
  </si>
  <si>
    <t>P53338</t>
  </si>
  <si>
    <t>YGR289C</t>
  </si>
  <si>
    <t>MAL11</t>
  </si>
  <si>
    <t>S000003521</t>
  </si>
  <si>
    <t>YGR290W</t>
  </si>
  <si>
    <t>S000003522</t>
  </si>
  <si>
    <t>YGR291C</t>
  </si>
  <si>
    <t>S000003523</t>
  </si>
  <si>
    <t>YGR292W</t>
  </si>
  <si>
    <t>MAL12</t>
  </si>
  <si>
    <t>S000003524</t>
  </si>
  <si>
    <t>P53341</t>
  </si>
  <si>
    <t>YGR295C</t>
  </si>
  <si>
    <t>COS6</t>
  </si>
  <si>
    <t>S000003527</t>
  </si>
  <si>
    <t>P31334</t>
  </si>
  <si>
    <t>SPAC644.17c</t>
  </si>
  <si>
    <t>YGR221C</t>
  </si>
  <si>
    <t>TOS2</t>
  </si>
  <si>
    <t>S000003453</t>
  </si>
  <si>
    <t>YGR222W</t>
  </si>
  <si>
    <t>PET54</t>
  </si>
  <si>
    <t>S000003454</t>
  </si>
  <si>
    <t>YGR223C</t>
  </si>
  <si>
    <t>HSV2</t>
  </si>
  <si>
    <t>S000003455</t>
  </si>
  <si>
    <t>P50079</t>
  </si>
  <si>
    <t>SPAC458.06</t>
  </si>
  <si>
    <t>YGR224W</t>
  </si>
  <si>
    <t>AZR1</t>
  </si>
  <si>
    <t>S000003456</t>
  </si>
  <si>
    <t>P50080</t>
  </si>
  <si>
    <t>YGR225W</t>
  </si>
  <si>
    <t>AMA1</t>
  </si>
  <si>
    <t>S000003457</t>
  </si>
  <si>
    <t>P50082</t>
  </si>
  <si>
    <t>SPAC13G6.08|SPCC1620.04c</t>
  </si>
  <si>
    <t>YGR226C</t>
  </si>
  <si>
    <t>S000003458</t>
  </si>
  <si>
    <t>YGR227W</t>
  </si>
  <si>
    <t>DIE2</t>
  </si>
  <si>
    <t>S000003459</t>
  </si>
  <si>
    <t>P50076</t>
  </si>
  <si>
    <t>SPAC56F8.06c</t>
  </si>
  <si>
    <t>YGR228W</t>
  </si>
  <si>
    <t>S000003460</t>
  </si>
  <si>
    <t>YGR229C</t>
  </si>
  <si>
    <t>SMI1</t>
  </si>
  <si>
    <t>S000003461</t>
  </si>
  <si>
    <t>P32566</t>
  </si>
  <si>
    <t>SPBC30D10.17c</t>
  </si>
  <si>
    <t>YGR230W</t>
  </si>
  <si>
    <t>BNS1</t>
  </si>
  <si>
    <t>S000003462</t>
  </si>
  <si>
    <t>YGR231C</t>
  </si>
  <si>
    <t>PHB2</t>
  </si>
  <si>
    <t>S000003463</t>
  </si>
  <si>
    <t>P50085</t>
  </si>
  <si>
    <t>SPCC1322.16</t>
  </si>
  <si>
    <t>YGR232W</t>
  </si>
  <si>
    <t>NAS6</t>
  </si>
  <si>
    <t>S000003464</t>
  </si>
  <si>
    <t>P50086</t>
  </si>
  <si>
    <t>SPAC6C3.08</t>
  </si>
  <si>
    <t>YGR233C</t>
  </si>
  <si>
    <t>PHO81</t>
  </si>
  <si>
    <t>S000003465</t>
  </si>
  <si>
    <t>YGR234W</t>
  </si>
  <si>
    <t>YHB1</t>
  </si>
  <si>
    <t>S000003466</t>
  </si>
  <si>
    <t>P39676</t>
  </si>
  <si>
    <t>SPAC869.02c</t>
  </si>
  <si>
    <t>YGR235C</t>
  </si>
  <si>
    <t>MOS2</t>
  </si>
  <si>
    <t>S000003467</t>
  </si>
  <si>
    <t>YGR236C</t>
  </si>
  <si>
    <t>SPG1</t>
  </si>
  <si>
    <t>S000003468</t>
  </si>
  <si>
    <t>YGR237C</t>
  </si>
  <si>
    <t>S000003469</t>
  </si>
  <si>
    <t>YGR238C</t>
  </si>
  <si>
    <t>KEL2</t>
  </si>
  <si>
    <t>S000003470</t>
  </si>
  <si>
    <t>P50090</t>
  </si>
  <si>
    <t>SPCC1223.06</t>
  </si>
  <si>
    <t>YGR239C</t>
  </si>
  <si>
    <t>PEX21</t>
  </si>
  <si>
    <t>S000003471</t>
  </si>
  <si>
    <t>YGR240C</t>
  </si>
  <si>
    <t>PFK1</t>
  </si>
  <si>
    <t>S000003472</t>
  </si>
  <si>
    <t>YGR241C</t>
  </si>
  <si>
    <t>YAP1802</t>
  </si>
  <si>
    <t>S000003473</t>
  </si>
  <si>
    <t>P53309</t>
  </si>
  <si>
    <t>SPBC19F8.03c</t>
  </si>
  <si>
    <t>YGR242W</t>
  </si>
  <si>
    <t>S000003474</t>
  </si>
  <si>
    <t>YGR243W</t>
  </si>
  <si>
    <t>FMP43</t>
  </si>
  <si>
    <t>S000003475</t>
  </si>
  <si>
    <t>P53311</t>
  </si>
  <si>
    <t>SPAC24B11.09</t>
  </si>
  <si>
    <t>YGR244C</t>
  </si>
  <si>
    <t>LSC2</t>
  </si>
  <si>
    <t>S000003476</t>
  </si>
  <si>
    <t>P53312</t>
  </si>
  <si>
    <t>SPCC1620.08</t>
  </si>
  <si>
    <t>P53313</t>
  </si>
  <si>
    <t>SPBC106.14c</t>
  </si>
  <si>
    <t>P29056</t>
  </si>
  <si>
    <t>SPBC13E7.10c</t>
  </si>
  <si>
    <t>YGR247W</t>
  </si>
  <si>
    <t>CPD1</t>
  </si>
  <si>
    <t>S000003479</t>
  </si>
  <si>
    <t>YGR248W</t>
  </si>
  <si>
    <t>SOL4</t>
  </si>
  <si>
    <t>S000003480</t>
  </si>
  <si>
    <t>YGR249W</t>
  </si>
  <si>
    <t>MGA1</t>
  </si>
  <si>
    <t>S000003481</t>
  </si>
  <si>
    <t>YGR250C</t>
  </si>
  <si>
    <t>S000003482</t>
  </si>
  <si>
    <t>YGR252W</t>
  </si>
  <si>
    <t>GCN5</t>
  </si>
  <si>
    <t>S000003484</t>
  </si>
  <si>
    <t>Q03330</t>
  </si>
  <si>
    <t>SPAC1952.05</t>
  </si>
  <si>
    <t>P32379</t>
  </si>
  <si>
    <t>SPAC323.02c</t>
  </si>
  <si>
    <t>YGR254W</t>
  </si>
  <si>
    <t>ENO1</t>
  </si>
  <si>
    <t>S000003486</t>
  </si>
  <si>
    <t>P00924</t>
  </si>
  <si>
    <t>SPBC1815.01</t>
  </si>
  <si>
    <t>YGR255C</t>
  </si>
  <si>
    <t>COQ6</t>
  </si>
  <si>
    <t>S000003487</t>
  </si>
  <si>
    <t>P53318</t>
  </si>
  <si>
    <t>SPBC146.12</t>
  </si>
  <si>
    <t>YGR256W</t>
  </si>
  <si>
    <t>GND2</t>
  </si>
  <si>
    <t>S000003488</t>
  </si>
  <si>
    <t>P53319</t>
  </si>
  <si>
    <t>SPBC660.16</t>
  </si>
  <si>
    <t>YGR257C</t>
  </si>
  <si>
    <t>MTM1</t>
  </si>
  <si>
    <t>S000003489</t>
  </si>
  <si>
    <t>P53320</t>
  </si>
  <si>
    <t>SPBP23A10.06</t>
  </si>
  <si>
    <t>YGR258C</t>
  </si>
  <si>
    <t>P19812</t>
  </si>
  <si>
    <t>SPAC15A10.11|SPBC19C7.02</t>
  </si>
  <si>
    <t>P36421</t>
  </si>
  <si>
    <t>SPCC1672.05c</t>
  </si>
  <si>
    <t>P41895</t>
  </si>
  <si>
    <t>SPCC1620.09c</t>
  </si>
  <si>
    <t>YGR187C</t>
  </si>
  <si>
    <t>HGH1</t>
  </si>
  <si>
    <t>S000003419</t>
  </si>
  <si>
    <t>P48362</t>
  </si>
  <si>
    <t>SPAC26F1.12c</t>
  </si>
  <si>
    <t>YGR188C</t>
  </si>
  <si>
    <t>BUB1</t>
  </si>
  <si>
    <t>S000003420</t>
  </si>
  <si>
    <t>P41695</t>
  </si>
  <si>
    <t>SPCC1322.12c</t>
  </si>
  <si>
    <t>YGR189C</t>
  </si>
  <si>
    <t>CRH1</t>
  </si>
  <si>
    <t>S000003421</t>
  </si>
  <si>
    <t>P06775</t>
  </si>
  <si>
    <t>YGR192C</t>
  </si>
  <si>
    <t>TDH3</t>
  </si>
  <si>
    <t>S000003424</t>
  </si>
  <si>
    <t>P00359</t>
  </si>
  <si>
    <t>SPBC32F12.11|SPBC354.12</t>
  </si>
  <si>
    <t>YGR193C</t>
  </si>
  <si>
    <t>PDX1</t>
  </si>
  <si>
    <t>S000003425</t>
  </si>
  <si>
    <t>P16451</t>
  </si>
  <si>
    <t>SPCC1259.09c</t>
  </si>
  <si>
    <t>YGR194C</t>
  </si>
  <si>
    <t>XKS1</t>
  </si>
  <si>
    <t>S000003426</t>
  </si>
  <si>
    <t>P42826</t>
  </si>
  <si>
    <t>SPCPJ732.02c</t>
  </si>
  <si>
    <t>P46948</t>
  </si>
  <si>
    <t>SPAC3G9.10c</t>
  </si>
  <si>
    <t>YGR196C</t>
  </si>
  <si>
    <t>FYV8</t>
  </si>
  <si>
    <t>S000003428</t>
  </si>
  <si>
    <t>YGR197C</t>
  </si>
  <si>
    <t>SNG1</t>
  </si>
  <si>
    <t>S000003429</t>
  </si>
  <si>
    <t>P46951</t>
  </si>
  <si>
    <t>SPAC637.04</t>
  </si>
  <si>
    <t>YGR199W</t>
  </si>
  <si>
    <t>PMT6</t>
  </si>
  <si>
    <t>S000003431</t>
  </si>
  <si>
    <t>YGR200C</t>
  </si>
  <si>
    <t>ELP2</t>
  </si>
  <si>
    <t>S000003432</t>
  </si>
  <si>
    <t>P42935</t>
  </si>
  <si>
    <t>SPCC895.06</t>
  </si>
  <si>
    <t>YGR201C</t>
  </si>
  <si>
    <t>S000003433</t>
  </si>
  <si>
    <t>P42936</t>
  </si>
  <si>
    <t>SPCC1183.02|SPBC460.02c</t>
  </si>
  <si>
    <t>YGR202C</t>
  </si>
  <si>
    <t>PCT1</t>
  </si>
  <si>
    <t>S000003434</t>
  </si>
  <si>
    <t>P13259</t>
  </si>
  <si>
    <t>SPCC1827.02c</t>
  </si>
  <si>
    <t>YGR203W</t>
  </si>
  <si>
    <t>YCH1</t>
  </si>
  <si>
    <t>S000003435</t>
  </si>
  <si>
    <t>P42937</t>
  </si>
  <si>
    <t>SPBC839.07</t>
  </si>
  <si>
    <t>YGR204W</t>
  </si>
  <si>
    <t>ADE3</t>
  </si>
  <si>
    <t>S000003436</t>
  </si>
  <si>
    <t>P07245</t>
  </si>
  <si>
    <t>YGR205W</t>
  </si>
  <si>
    <t>TDA10</t>
  </si>
  <si>
    <t>S000003437</t>
  </si>
  <si>
    <t>P42938</t>
  </si>
  <si>
    <t>SPAC630.09c</t>
  </si>
  <si>
    <t>YGR206W</t>
  </si>
  <si>
    <t>MVB12</t>
  </si>
  <si>
    <t>S000003438</t>
  </si>
  <si>
    <t>YGR207C</t>
  </si>
  <si>
    <t>CIR1</t>
  </si>
  <si>
    <t>S000003439</t>
  </si>
  <si>
    <t>P42940</t>
  </si>
  <si>
    <t>SPAC1805.02c</t>
  </si>
  <si>
    <t>YGR208W</t>
  </si>
  <si>
    <t>SER2</t>
  </si>
  <si>
    <t>S000003440</t>
  </si>
  <si>
    <t>P42941</t>
  </si>
  <si>
    <t>SPBC3H7.07c</t>
  </si>
  <si>
    <t>YGR209C</t>
  </si>
  <si>
    <t>TRX2</t>
  </si>
  <si>
    <t>S000003441</t>
  </si>
  <si>
    <t>P22803</t>
  </si>
  <si>
    <t>SPAC7D4.07c</t>
  </si>
  <si>
    <t>YGR210C</t>
  </si>
  <si>
    <t>S000003442</t>
  </si>
  <si>
    <t>P42942</t>
  </si>
  <si>
    <t>SPBC428.15</t>
  </si>
  <si>
    <t>P53303</t>
  </si>
  <si>
    <t>SPAC15A10.04c</t>
  </si>
  <si>
    <t>YGR212W</t>
  </si>
  <si>
    <t>SLI1</t>
  </si>
  <si>
    <t>S000003444</t>
  </si>
  <si>
    <t>P53304</t>
  </si>
  <si>
    <t>SPAC18B11.03c</t>
  </si>
  <si>
    <t>YGR213C</t>
  </si>
  <si>
    <t>RTA1</t>
  </si>
  <si>
    <t>S000003445</t>
  </si>
  <si>
    <t>YGR214W</t>
  </si>
  <si>
    <t>RPS0A</t>
  </si>
  <si>
    <t>S000003446</t>
  </si>
  <si>
    <t>P32905</t>
  </si>
  <si>
    <t>SPBC685.06|SPAPJ698.02c</t>
  </si>
  <si>
    <t>YGR215W</t>
  </si>
  <si>
    <t>RSM27</t>
  </si>
  <si>
    <t>S000003447</t>
  </si>
  <si>
    <t>P53305</t>
  </si>
  <si>
    <t>SPBC30D10.12c</t>
  </si>
  <si>
    <t>P53306</t>
  </si>
  <si>
    <t>SPBC30D10.11</t>
  </si>
  <si>
    <t>YGR217W</t>
  </si>
  <si>
    <t>CCH1</t>
  </si>
  <si>
    <t>S000003449</t>
  </si>
  <si>
    <t>P50077</t>
  </si>
  <si>
    <t>SPAC6F6.01</t>
  </si>
  <si>
    <t>P30822</t>
  </si>
  <si>
    <t>SPAC1805.17</t>
  </si>
  <si>
    <t>YGR219W</t>
  </si>
  <si>
    <t>S000003451</t>
  </si>
  <si>
    <t>YGR220C</t>
  </si>
  <si>
    <t>MRPL9</t>
  </si>
  <si>
    <t>S000003452</t>
  </si>
  <si>
    <t>YGR144W</t>
  </si>
  <si>
    <t>THI4</t>
  </si>
  <si>
    <t>S000003376</t>
  </si>
  <si>
    <t>P32318</t>
  </si>
  <si>
    <t>SPBC26H8.01</t>
  </si>
  <si>
    <t>P48234</t>
  </si>
  <si>
    <t>SPCC330.09</t>
  </si>
  <si>
    <t>YGR146C</t>
  </si>
  <si>
    <t>ECL1</t>
  </si>
  <si>
    <t>S000003378</t>
  </si>
  <si>
    <t>YGR148C</t>
  </si>
  <si>
    <t>RPL24B</t>
  </si>
  <si>
    <t>S000003380</t>
  </si>
  <si>
    <t>P24000</t>
  </si>
  <si>
    <t>YGR149W</t>
  </si>
  <si>
    <t>S000003381</t>
  </si>
  <si>
    <t>P48236</t>
  </si>
  <si>
    <t>SPBC776.05</t>
  </si>
  <si>
    <t>YGR150C</t>
  </si>
  <si>
    <t>CCM1</t>
  </si>
  <si>
    <t>S000003382</t>
  </si>
  <si>
    <t>YGR151C</t>
  </si>
  <si>
    <t>S000003383</t>
  </si>
  <si>
    <t>YGR152C</t>
  </si>
  <si>
    <t>RSR1</t>
  </si>
  <si>
    <t>S000003384</t>
  </si>
  <si>
    <t>YGR153W</t>
  </si>
  <si>
    <t>S000003385</t>
  </si>
  <si>
    <t>YGR154C</t>
  </si>
  <si>
    <t>GTO1</t>
  </si>
  <si>
    <t>S000003386</t>
  </si>
  <si>
    <t>P48239</t>
  </si>
  <si>
    <t>SPCC1281.07c</t>
  </si>
  <si>
    <t>YGR155W</t>
  </si>
  <si>
    <t>CYS4</t>
  </si>
  <si>
    <t>S000003387</t>
  </si>
  <si>
    <t>YGR157W</t>
  </si>
  <si>
    <t>CHO2</t>
  </si>
  <si>
    <t>S000003389</t>
  </si>
  <si>
    <t>P05374</t>
  </si>
  <si>
    <t>SPBC26H8.03</t>
  </si>
  <si>
    <t>YGR159C</t>
  </si>
  <si>
    <t>NSR1</t>
  </si>
  <si>
    <t>S000003391</t>
  </si>
  <si>
    <t>P27476</t>
  </si>
  <si>
    <t>SPAC140.02</t>
  </si>
  <si>
    <t>YGR160W</t>
  </si>
  <si>
    <t>S000003392</t>
  </si>
  <si>
    <t>YGR161C</t>
  </si>
  <si>
    <t>RTS3</t>
  </si>
  <si>
    <t>S000003393</t>
  </si>
  <si>
    <t>YGR162W</t>
  </si>
  <si>
    <t>TIF4631</t>
  </si>
  <si>
    <t>S000003394</t>
  </si>
  <si>
    <t>P39935</t>
  </si>
  <si>
    <t>YGR163W</t>
  </si>
  <si>
    <t>GTR2</t>
  </si>
  <si>
    <t>S000003395</t>
  </si>
  <si>
    <t>P53290</t>
  </si>
  <si>
    <t>SPCC777.05</t>
  </si>
  <si>
    <t>YGR164W</t>
  </si>
  <si>
    <t>S000003396</t>
  </si>
  <si>
    <t>YGR165W</t>
  </si>
  <si>
    <t>MRPS35</t>
  </si>
  <si>
    <t>S000003397</t>
  </si>
  <si>
    <t>P53292</t>
  </si>
  <si>
    <t>SPBC14C8.16c</t>
  </si>
  <si>
    <t>YGR166W</t>
  </si>
  <si>
    <t>TRS65</t>
  </si>
  <si>
    <t>S000003398</t>
  </si>
  <si>
    <t>YGR167W</t>
  </si>
  <si>
    <t>CLC1</t>
  </si>
  <si>
    <t>S000003399</t>
  </si>
  <si>
    <t>P17891</t>
  </si>
  <si>
    <t>SPBC9B6.08</t>
  </si>
  <si>
    <t>YGR168C</t>
  </si>
  <si>
    <t>S000003400</t>
  </si>
  <si>
    <t>YGR169C</t>
  </si>
  <si>
    <t>PUS6</t>
  </si>
  <si>
    <t>S000003401</t>
  </si>
  <si>
    <t>YGR170W</t>
  </si>
  <si>
    <t>PSD2</t>
  </si>
  <si>
    <t>S000003402</t>
  </si>
  <si>
    <t>P53037</t>
  </si>
  <si>
    <t>SPAC31G5.15</t>
  </si>
  <si>
    <t>YGR171C</t>
  </si>
  <si>
    <t>MSM1</t>
  </si>
  <si>
    <t>S000003403</t>
  </si>
  <si>
    <t>P22438</t>
  </si>
  <si>
    <t>SPAC27E2.06c</t>
  </si>
  <si>
    <t>P53039</t>
  </si>
  <si>
    <t>SPCC61.04c</t>
  </si>
  <si>
    <t>YGR173W</t>
  </si>
  <si>
    <t>RBG2</t>
  </si>
  <si>
    <t>S000003405</t>
  </si>
  <si>
    <t>P53295</t>
  </si>
  <si>
    <t>SPBC354.01</t>
  </si>
  <si>
    <t>YGR174C</t>
  </si>
  <si>
    <t>CBP4</t>
  </si>
  <si>
    <t>S000003406</t>
  </si>
  <si>
    <t>P32476</t>
  </si>
  <si>
    <t>SPBC713.12</t>
  </si>
  <si>
    <t>YGR176W</t>
  </si>
  <si>
    <t>S000003408</t>
  </si>
  <si>
    <t>YGR177C</t>
  </si>
  <si>
    <t>ATF2</t>
  </si>
  <si>
    <t>S000003409</t>
  </si>
  <si>
    <t>YGR178C</t>
  </si>
  <si>
    <t>PBP1</t>
  </si>
  <si>
    <t>S000003410</t>
  </si>
  <si>
    <t>P53297</t>
  </si>
  <si>
    <t>SPBC21B10.03c</t>
  </si>
  <si>
    <t>YGR180C</t>
  </si>
  <si>
    <t>RNR4</t>
  </si>
  <si>
    <t>S000003412</t>
  </si>
  <si>
    <t>YGR181W</t>
  </si>
  <si>
    <t>TIM13</t>
  </si>
  <si>
    <t>S000003413</t>
  </si>
  <si>
    <t>P53299</t>
  </si>
  <si>
    <t>SPAC17C9.09c</t>
  </si>
  <si>
    <t>YGR182C</t>
  </si>
  <si>
    <t>S000003414</t>
  </si>
  <si>
    <t>YGR183C</t>
  </si>
  <si>
    <t>QCR9</t>
  </si>
  <si>
    <t>S000003415</t>
  </si>
  <si>
    <t>P22289</t>
  </si>
  <si>
    <t>SPCC1682.01</t>
  </si>
  <si>
    <t>YGR184C</t>
  </si>
  <si>
    <t>UBR1</t>
  </si>
  <si>
    <t>S000003416</t>
  </si>
  <si>
    <t>YGR100W</t>
  </si>
  <si>
    <t>MDR1</t>
  </si>
  <si>
    <t>S000003332</t>
  </si>
  <si>
    <t>P53258</t>
  </si>
  <si>
    <t>SPBC215.01</t>
  </si>
  <si>
    <t>YGR101W</t>
  </si>
  <si>
    <t>PCP1</t>
  </si>
  <si>
    <t>S000003333</t>
  </si>
  <si>
    <t>P53259</t>
  </si>
  <si>
    <t>SPBC13E7.11</t>
  </si>
  <si>
    <t>YGR102C</t>
  </si>
  <si>
    <t>GTF1</t>
  </si>
  <si>
    <t>S000003334</t>
  </si>
  <si>
    <t>P53261</t>
  </si>
  <si>
    <t>SPBC19F5.05c</t>
  </si>
  <si>
    <t>YGR104C</t>
  </si>
  <si>
    <t>SRB5</t>
  </si>
  <si>
    <t>S000003336</t>
  </si>
  <si>
    <t>YGR105W</t>
  </si>
  <si>
    <t>VMA21</t>
  </si>
  <si>
    <t>S000003337</t>
  </si>
  <si>
    <t>P41806</t>
  </si>
  <si>
    <t>SPCC1235.16</t>
  </si>
  <si>
    <t>YGR106C</t>
  </si>
  <si>
    <t>VOA1</t>
  </si>
  <si>
    <t>S000003338</t>
  </si>
  <si>
    <t>YGR107W</t>
  </si>
  <si>
    <t>S000003339</t>
  </si>
  <si>
    <t>YGR108W</t>
  </si>
  <si>
    <t>CLB1</t>
  </si>
  <si>
    <t>S000003340</t>
  </si>
  <si>
    <t>P24868</t>
  </si>
  <si>
    <t>SPBC582.03|SPAPB2B4.03</t>
  </si>
  <si>
    <t>YGR109C</t>
  </si>
  <si>
    <t>CLB6</t>
  </si>
  <si>
    <t>S000003341</t>
  </si>
  <si>
    <t>YGR110W</t>
  </si>
  <si>
    <t>CLD1</t>
  </si>
  <si>
    <t>S000003342</t>
  </si>
  <si>
    <t>P53264</t>
  </si>
  <si>
    <t>SPAC6G10.03c</t>
  </si>
  <si>
    <t>YGR111W</t>
  </si>
  <si>
    <t>S000003343</t>
  </si>
  <si>
    <t>YGR112W</t>
  </si>
  <si>
    <t>SHY1</t>
  </si>
  <si>
    <t>S000003344</t>
  </si>
  <si>
    <t>P53266</t>
  </si>
  <si>
    <t>SPBC1215.01</t>
  </si>
  <si>
    <t>P23615</t>
  </si>
  <si>
    <t>SPAC1F7.01c</t>
  </si>
  <si>
    <t>YGR117C</t>
  </si>
  <si>
    <t>S000003349</t>
  </si>
  <si>
    <t>YGR118W</t>
  </si>
  <si>
    <t>RPS23A</t>
  </si>
  <si>
    <t>S000003350</t>
  </si>
  <si>
    <t>P0CX29</t>
  </si>
  <si>
    <t>SPAC23C11.02c</t>
  </si>
  <si>
    <t>P48837</t>
  </si>
  <si>
    <t>SPBC19G7.15</t>
  </si>
  <si>
    <t>YGR121C</t>
  </si>
  <si>
    <t>MEP1</t>
  </si>
  <si>
    <t>S000003353</t>
  </si>
  <si>
    <t>YGR122C-A</t>
  </si>
  <si>
    <t>S000007240</t>
  </si>
  <si>
    <t>YGR122W</t>
  </si>
  <si>
    <t>S000003354</t>
  </si>
  <si>
    <t>YGR123C</t>
  </si>
  <si>
    <t>PPT1</t>
  </si>
  <si>
    <t>S000003355</t>
  </si>
  <si>
    <t>P53043</t>
  </si>
  <si>
    <t>SPBC3F6.01c</t>
  </si>
  <si>
    <t>YGR124W</t>
  </si>
  <si>
    <t>ASN2</t>
  </si>
  <si>
    <t>S000003356</t>
  </si>
  <si>
    <t>P49090</t>
  </si>
  <si>
    <t>SPBC119.10</t>
  </si>
  <si>
    <t>YGR125W</t>
  </si>
  <si>
    <t>S000003357</t>
  </si>
  <si>
    <t>P53273</t>
  </si>
  <si>
    <t>SPAC24H6.11c</t>
  </si>
  <si>
    <t>YGR126W</t>
  </si>
  <si>
    <t>S000003358</t>
  </si>
  <si>
    <t>YGR127W</t>
  </si>
  <si>
    <t>S000003359</t>
  </si>
  <si>
    <t>YGR129W</t>
  </si>
  <si>
    <t>SYF2</t>
  </si>
  <si>
    <t>S000003361</t>
  </si>
  <si>
    <t>YGR130C</t>
  </si>
  <si>
    <t>S000003362</t>
  </si>
  <si>
    <t>YGR131W</t>
  </si>
  <si>
    <t>FHN1</t>
  </si>
  <si>
    <t>S000003363</t>
  </si>
  <si>
    <t>P53279</t>
  </si>
  <si>
    <t>SPBC1685.13</t>
  </si>
  <si>
    <t>YGR132C</t>
  </si>
  <si>
    <t>PHB1</t>
  </si>
  <si>
    <t>S000003364</t>
  </si>
  <si>
    <t>P40961</t>
  </si>
  <si>
    <t>SPAC1782.06c</t>
  </si>
  <si>
    <t>YGR133W</t>
  </si>
  <si>
    <t>PEX4</t>
  </si>
  <si>
    <t>S000003365</t>
  </si>
  <si>
    <t>YGR134W</t>
  </si>
  <si>
    <t>CAF130</t>
  </si>
  <si>
    <t>S000003366</t>
  </si>
  <si>
    <t>YGR135W</t>
  </si>
  <si>
    <t>PRE9</t>
  </si>
  <si>
    <t>S000003367</t>
  </si>
  <si>
    <t>P23638</t>
  </si>
  <si>
    <t>SPAC13C5.01c</t>
  </si>
  <si>
    <t>YGR136W</t>
  </si>
  <si>
    <t>LSB1</t>
  </si>
  <si>
    <t>S000003368</t>
  </si>
  <si>
    <t>P53281</t>
  </si>
  <si>
    <t>SPBC119.05c</t>
  </si>
  <si>
    <t>YGR137W</t>
  </si>
  <si>
    <t>S000003369</t>
  </si>
  <si>
    <t>YGR138C</t>
  </si>
  <si>
    <t>TPO2</t>
  </si>
  <si>
    <t>S000003370</t>
  </si>
  <si>
    <t>P53283</t>
  </si>
  <si>
    <t>SPBC409.08</t>
  </si>
  <si>
    <t>YGR139W</t>
  </si>
  <si>
    <t>S000003371</t>
  </si>
  <si>
    <t>YGR141W</t>
  </si>
  <si>
    <t>VPS62</t>
  </si>
  <si>
    <t>S000003373</t>
  </si>
  <si>
    <t>YGR142W</t>
  </si>
  <si>
    <t>BTN2</t>
  </si>
  <si>
    <t>S000003374</t>
  </si>
  <si>
    <t>YGR143W</t>
  </si>
  <si>
    <t>SKN1</t>
  </si>
  <si>
    <t>S000003375</t>
  </si>
  <si>
    <t>P33336</t>
  </si>
  <si>
    <t>SPAC23H3.11c</t>
  </si>
  <si>
    <t>YGR056W</t>
  </si>
  <si>
    <t>RSC1</t>
  </si>
  <si>
    <t>S000003288</t>
  </si>
  <si>
    <t>P53236</t>
  </si>
  <si>
    <t>SPBC4B4.03</t>
  </si>
  <si>
    <t>YGR057C</t>
  </si>
  <si>
    <t>LST7</t>
  </si>
  <si>
    <t>S000003289</t>
  </si>
  <si>
    <t>P53237</t>
  </si>
  <si>
    <t>SPBC24C6.08c</t>
  </si>
  <si>
    <t>YGR058W</t>
  </si>
  <si>
    <t>PEF1</t>
  </si>
  <si>
    <t>S000003290</t>
  </si>
  <si>
    <t>YGR059W</t>
  </si>
  <si>
    <t>SPR3</t>
  </si>
  <si>
    <t>S000003291</t>
  </si>
  <si>
    <t>P53045</t>
  </si>
  <si>
    <t>SPAC630.08c</t>
  </si>
  <si>
    <t>YGR061C</t>
  </si>
  <si>
    <t>ADE6</t>
  </si>
  <si>
    <t>S000003293</t>
  </si>
  <si>
    <t>P38972</t>
  </si>
  <si>
    <t>SPAC6F12.10c</t>
  </si>
  <si>
    <t>YGR062C</t>
  </si>
  <si>
    <t>COX18</t>
  </si>
  <si>
    <t>S000003294</t>
  </si>
  <si>
    <t>P53239</t>
  </si>
  <si>
    <t>SPCC1442.15c</t>
  </si>
  <si>
    <t>YGR063C</t>
  </si>
  <si>
    <t>SPT4</t>
  </si>
  <si>
    <t>S000003295</t>
  </si>
  <si>
    <t>P32914</t>
  </si>
  <si>
    <t>SPBC21C3.16c</t>
  </si>
  <si>
    <t>YGR064W</t>
  </si>
  <si>
    <t>S000003296</t>
  </si>
  <si>
    <t>YGR066C</t>
  </si>
  <si>
    <t>S000003298</t>
  </si>
  <si>
    <t>P53242</t>
  </si>
  <si>
    <t>YGR067C</t>
  </si>
  <si>
    <t>S000003299</t>
  </si>
  <si>
    <t>YGR068C</t>
  </si>
  <si>
    <t>ART5</t>
  </si>
  <si>
    <t>S000003300</t>
  </si>
  <si>
    <t>YGR069W</t>
  </si>
  <si>
    <t>S000003301</t>
  </si>
  <si>
    <t>YGR070W</t>
  </si>
  <si>
    <t>ROM1</t>
  </si>
  <si>
    <t>S000003302</t>
  </si>
  <si>
    <t>P53046</t>
  </si>
  <si>
    <t>SPCC645.07|SPAC1006.06</t>
  </si>
  <si>
    <t>YGR071C</t>
  </si>
  <si>
    <t>ENV11</t>
  </si>
  <si>
    <t>S000003303</t>
  </si>
  <si>
    <t>YGR072W</t>
  </si>
  <si>
    <t>UPF3</t>
  </si>
  <si>
    <t>S000003304</t>
  </si>
  <si>
    <t>YGR076C</t>
  </si>
  <si>
    <t>MRPL25</t>
  </si>
  <si>
    <t>S000003308</t>
  </si>
  <si>
    <t>P23369</t>
  </si>
  <si>
    <t>SPAC1952.14c</t>
  </si>
  <si>
    <t>YGR077C</t>
  </si>
  <si>
    <t>PEX8</t>
  </si>
  <si>
    <t>S000003309</t>
  </si>
  <si>
    <t>YGR078C</t>
  </si>
  <si>
    <t>PAC10</t>
  </si>
  <si>
    <t>S000003310</t>
  </si>
  <si>
    <t>P48363</t>
  </si>
  <si>
    <t>SPAC3H8.07c</t>
  </si>
  <si>
    <t>YGR079W</t>
  </si>
  <si>
    <t>S000003311</t>
  </si>
  <si>
    <t>YGR080W</t>
  </si>
  <si>
    <t>TWF1</t>
  </si>
  <si>
    <t>S000003312</t>
  </si>
  <si>
    <t>P53250</t>
  </si>
  <si>
    <t>SPCC126.06</t>
  </si>
  <si>
    <t>YGR081C</t>
  </si>
  <si>
    <t>SLX9</t>
  </si>
  <si>
    <t>S000003313</t>
  </si>
  <si>
    <t>YGR084C</t>
  </si>
  <si>
    <t>MRP13</t>
  </si>
  <si>
    <t>S000003316</t>
  </si>
  <si>
    <t>YGR085C</t>
  </si>
  <si>
    <t>RPL11B</t>
  </si>
  <si>
    <t>S000003317</t>
  </si>
  <si>
    <t>Q3E757</t>
  </si>
  <si>
    <t>SPAC26A3.07c</t>
  </si>
  <si>
    <t>YGR086C</t>
  </si>
  <si>
    <t>PIL1</t>
  </si>
  <si>
    <t>S000003318</t>
  </si>
  <si>
    <t>P53252</t>
  </si>
  <si>
    <t>SPCC736.15</t>
  </si>
  <si>
    <t>YGR087C</t>
  </si>
  <si>
    <t>PDC6</t>
  </si>
  <si>
    <t>S000003319</t>
  </si>
  <si>
    <t>P26263</t>
  </si>
  <si>
    <t>YGR088W</t>
  </si>
  <si>
    <t>CTT1</t>
  </si>
  <si>
    <t>S000003320</t>
  </si>
  <si>
    <t>YGR089W</t>
  </si>
  <si>
    <t>NNF2</t>
  </si>
  <si>
    <t>S000003321</t>
  </si>
  <si>
    <t>P53254</t>
  </si>
  <si>
    <t>SPBC776.08c</t>
  </si>
  <si>
    <t>P49704</t>
  </si>
  <si>
    <t>SPBC119.13c</t>
  </si>
  <si>
    <t>YGR092W</t>
  </si>
  <si>
    <t>DBF2</t>
  </si>
  <si>
    <t>S000003324</t>
  </si>
  <si>
    <t>P22204</t>
  </si>
  <si>
    <t>SPAC24B11.11c</t>
  </si>
  <si>
    <t>YGR093W</t>
  </si>
  <si>
    <t>S000003325</t>
  </si>
  <si>
    <t>P53255</t>
  </si>
  <si>
    <t>SPAC1F3.09</t>
  </si>
  <si>
    <t>P53256</t>
  </si>
  <si>
    <t>SPBC115.01c</t>
  </si>
  <si>
    <t>YGR096W</t>
  </si>
  <si>
    <t>TPC1</t>
  </si>
  <si>
    <t>S000003328</t>
  </si>
  <si>
    <t>P53257</t>
  </si>
  <si>
    <t>SPBC1604.04</t>
  </si>
  <si>
    <t>YGR097W</t>
  </si>
  <si>
    <t>ASK10</t>
  </si>
  <si>
    <t>S000003329</t>
  </si>
  <si>
    <t>Q03018</t>
  </si>
  <si>
    <t>SPCC5E4.04</t>
  </si>
  <si>
    <t>S000003246</t>
  </si>
  <si>
    <t>YGR015C</t>
  </si>
  <si>
    <t>S000003247</t>
  </si>
  <si>
    <t>YGR016W</t>
  </si>
  <si>
    <t>S000003248</t>
  </si>
  <si>
    <t>YGR017W</t>
  </si>
  <si>
    <t>S000003249</t>
  </si>
  <si>
    <t>P53210</t>
  </si>
  <si>
    <t>SPBC725.03</t>
  </si>
  <si>
    <t>YGR018C</t>
  </si>
  <si>
    <t>S000003250</t>
  </si>
  <si>
    <t>YGR019W</t>
  </si>
  <si>
    <t>UGA1</t>
  </si>
  <si>
    <t>S000003251</t>
  </si>
  <si>
    <t>P17649</t>
  </si>
  <si>
    <t>SPAC19D5.07</t>
  </si>
  <si>
    <t>YGR020C</t>
  </si>
  <si>
    <t>VMA7</t>
  </si>
  <si>
    <t>S000003252</t>
  </si>
  <si>
    <t>P39111</t>
  </si>
  <si>
    <t>SPBC3B9.18c</t>
  </si>
  <si>
    <t>YGR021W</t>
  </si>
  <si>
    <t>S000003253</t>
  </si>
  <si>
    <t>P53212</t>
  </si>
  <si>
    <t>SPBC8D2.12c</t>
  </si>
  <si>
    <t>YGR022C</t>
  </si>
  <si>
    <t>S000003254</t>
  </si>
  <si>
    <t>YGR023W</t>
  </si>
  <si>
    <t>MTL1</t>
  </si>
  <si>
    <t>S000003255</t>
  </si>
  <si>
    <t>P53215</t>
  </si>
  <si>
    <t>SPCC63.07</t>
  </si>
  <si>
    <t>YGR025W</t>
  </si>
  <si>
    <t>S000003257</t>
  </si>
  <si>
    <t>YGR026W</t>
  </si>
  <si>
    <t>S000003258</t>
  </si>
  <si>
    <t>YGR027C</t>
  </si>
  <si>
    <t>RPS25A</t>
  </si>
  <si>
    <t>S000003259</t>
  </si>
  <si>
    <t>Q3E792</t>
  </si>
  <si>
    <t>SPBC3D6.15|SPAC694.05c</t>
  </si>
  <si>
    <t>YGR028W</t>
  </si>
  <si>
    <t>MSP1</t>
  </si>
  <si>
    <t>S000003260</t>
  </si>
  <si>
    <t>P28737</t>
  </si>
  <si>
    <t>SPCC24B10.10c</t>
  </si>
  <si>
    <t>P27882</t>
  </si>
  <si>
    <t>SPAC3G6.08</t>
  </si>
  <si>
    <t>YGR031C-A</t>
  </si>
  <si>
    <t>NAG1</t>
  </si>
  <si>
    <t>S000028636</t>
  </si>
  <si>
    <t>YGR031W</t>
  </si>
  <si>
    <t>IMO32</t>
  </si>
  <si>
    <t>S000003263</t>
  </si>
  <si>
    <t>P53219</t>
  </si>
  <si>
    <t>SPAC22H12.03</t>
  </si>
  <si>
    <t>YGR032W</t>
  </si>
  <si>
    <t>GSC2</t>
  </si>
  <si>
    <t>S000003264</t>
  </si>
  <si>
    <t>P40989</t>
  </si>
  <si>
    <t>SPCC1840.02c|SPAC24C9.07c</t>
  </si>
  <si>
    <t>YGR033C</t>
  </si>
  <si>
    <t>TIM21</t>
  </si>
  <si>
    <t>S000003265</t>
  </si>
  <si>
    <t>YGR034W</t>
  </si>
  <si>
    <t>RPL26B</t>
  </si>
  <si>
    <t>S000003266</t>
  </si>
  <si>
    <t>P53221</t>
  </si>
  <si>
    <t>SPBC29B5.03c</t>
  </si>
  <si>
    <t>YGR035C</t>
  </si>
  <si>
    <t>S000003267</t>
  </si>
  <si>
    <t>YGR036C</t>
  </si>
  <si>
    <t>CAX4</t>
  </si>
  <si>
    <t>S000003268</t>
  </si>
  <si>
    <t>YGR037C</t>
  </si>
  <si>
    <t>ACB1</t>
  </si>
  <si>
    <t>S000003269</t>
  </si>
  <si>
    <t>P31787</t>
  </si>
  <si>
    <t>SPBC1539.06</t>
  </si>
  <si>
    <t>YGR038W</t>
  </si>
  <si>
    <t>ORM1</t>
  </si>
  <si>
    <t>S000003270</t>
  </si>
  <si>
    <t>P53224</t>
  </si>
  <si>
    <t>SPBC119.09c</t>
  </si>
  <si>
    <t>YGR039W</t>
  </si>
  <si>
    <t>S000003271</t>
  </si>
  <si>
    <t>YGR040W</t>
  </si>
  <si>
    <t>KSS1</t>
  </si>
  <si>
    <t>S000003272</t>
  </si>
  <si>
    <t>P14681</t>
  </si>
  <si>
    <t>SPAC31G5.09c|SPAC23C11.11</t>
  </si>
  <si>
    <t>YGR041W</t>
  </si>
  <si>
    <t>BUD9</t>
  </si>
  <si>
    <t>S000003273</t>
  </si>
  <si>
    <t>YGR042W</t>
  </si>
  <si>
    <t>S000003274</t>
  </si>
  <si>
    <t>YGR043C</t>
  </si>
  <si>
    <t>NQM1</t>
  </si>
  <si>
    <t>S000003275</t>
  </si>
  <si>
    <t>P53228</t>
  </si>
  <si>
    <t>SPCC1020.06c</t>
  </si>
  <si>
    <t>YGR044C</t>
  </si>
  <si>
    <t>RME1</t>
  </si>
  <si>
    <t>S000003276</t>
  </si>
  <si>
    <t>YGR045C</t>
  </si>
  <si>
    <t>S000003277</t>
  </si>
  <si>
    <t>P53230</t>
  </si>
  <si>
    <t>SPBC1A4.06c</t>
  </si>
  <si>
    <t>P33339</t>
  </si>
  <si>
    <t>SPCC16C4.14c</t>
  </si>
  <si>
    <t>P53044</t>
  </si>
  <si>
    <t>SPBC16A3.09c</t>
  </si>
  <si>
    <t>YGR049W</t>
  </si>
  <si>
    <t>SCM4</t>
  </si>
  <si>
    <t>S000003281</t>
  </si>
  <si>
    <t>YGR050C</t>
  </si>
  <si>
    <t>S000003282</t>
  </si>
  <si>
    <t>YGR051C</t>
  </si>
  <si>
    <t>S000003283</t>
  </si>
  <si>
    <t>YGR052W</t>
  </si>
  <si>
    <t>FMP48</t>
  </si>
  <si>
    <t>S000003284</t>
  </si>
  <si>
    <t>YGR053C</t>
  </si>
  <si>
    <t>S000003285</t>
  </si>
  <si>
    <t>YGR054W</t>
  </si>
  <si>
    <t>S000003286</t>
  </si>
  <si>
    <t>P53235</t>
  </si>
  <si>
    <t>SPBC4B4.04</t>
  </si>
  <si>
    <t>YGR055W</t>
  </si>
  <si>
    <t>MUP1</t>
  </si>
  <si>
    <t>S000003287</t>
  </si>
  <si>
    <t>S000003204</t>
  </si>
  <si>
    <t>YGL236C</t>
  </si>
  <si>
    <t>MTO1</t>
  </si>
  <si>
    <t>S000003205</t>
  </si>
  <si>
    <t>P53070</t>
  </si>
  <si>
    <t>SPBC30B4.06c</t>
  </si>
  <si>
    <t>YGL237C</t>
  </si>
  <si>
    <t>HAP2</t>
  </si>
  <si>
    <t>S000003206</t>
  </si>
  <si>
    <t>P33307</t>
  </si>
  <si>
    <t>SPBC30B4.05</t>
  </si>
  <si>
    <t>YGL240W</t>
  </si>
  <si>
    <t>DOC1</t>
  </si>
  <si>
    <t>S000003209</t>
  </si>
  <si>
    <t>P53068</t>
  </si>
  <si>
    <t>SPBC1A4.01</t>
  </si>
  <si>
    <t>YGL241W</t>
  </si>
  <si>
    <t>KAP114</t>
  </si>
  <si>
    <t>S000003210</t>
  </si>
  <si>
    <t>P53067</t>
  </si>
  <si>
    <t>SPAC22H10.03c</t>
  </si>
  <si>
    <t>YGL242C</t>
  </si>
  <si>
    <t>S000003211</t>
  </si>
  <si>
    <t>P53066</t>
  </si>
  <si>
    <t>SPAC105.02c</t>
  </si>
  <si>
    <t>YGL243W</t>
  </si>
  <si>
    <t>TAD1</t>
  </si>
  <si>
    <t>S000003212</t>
  </si>
  <si>
    <t>P53065</t>
  </si>
  <si>
    <t>SPBC16A3.06</t>
  </si>
  <si>
    <t>YGL244W</t>
  </si>
  <si>
    <t>RTF1</t>
  </si>
  <si>
    <t>S000003213</t>
  </si>
  <si>
    <t>P53064</t>
  </si>
  <si>
    <t>SPBC651.09c</t>
  </si>
  <si>
    <t>P46655</t>
  </si>
  <si>
    <t>SPAC17A5.15c</t>
  </si>
  <si>
    <t>YGL246C</t>
  </si>
  <si>
    <t>RAI1</t>
  </si>
  <si>
    <t>S000003215</t>
  </si>
  <si>
    <t>P53063</t>
  </si>
  <si>
    <t>SPAC19D5.06c</t>
  </si>
  <si>
    <t>YGL248W</t>
  </si>
  <si>
    <t>PDE1</t>
  </si>
  <si>
    <t>S000003217</t>
  </si>
  <si>
    <t>YGL249W</t>
  </si>
  <si>
    <t>ZIP2</t>
  </si>
  <si>
    <t>S000003218</t>
  </si>
  <si>
    <t>YGL250W</t>
  </si>
  <si>
    <t>RMR1</t>
  </si>
  <si>
    <t>S000003219</t>
  </si>
  <si>
    <t>YGL251C</t>
  </si>
  <si>
    <t>HFM1</t>
  </si>
  <si>
    <t>S000003220</t>
  </si>
  <si>
    <t>YGL252C</t>
  </si>
  <si>
    <t>RTG2</t>
  </si>
  <si>
    <t>S000003221</t>
  </si>
  <si>
    <t>YGL253W</t>
  </si>
  <si>
    <t>HXK2</t>
  </si>
  <si>
    <t>S000003222</t>
  </si>
  <si>
    <t>P04807</t>
  </si>
  <si>
    <t>YGL254W</t>
  </si>
  <si>
    <t>FZF1</t>
  </si>
  <si>
    <t>S000003223</t>
  </si>
  <si>
    <t>YGL255W</t>
  </si>
  <si>
    <t>ZRT1</t>
  </si>
  <si>
    <t>S000003224</t>
  </si>
  <si>
    <t>P32804</t>
  </si>
  <si>
    <t>SPBC16D10.06</t>
  </si>
  <si>
    <t>YGL256W</t>
  </si>
  <si>
    <t>ADH4</t>
  </si>
  <si>
    <t>S000003225</t>
  </si>
  <si>
    <t>P10127</t>
  </si>
  <si>
    <t>SPAC5H10.06c</t>
  </si>
  <si>
    <t>YGL257C</t>
  </si>
  <si>
    <t>MNT2</t>
  </si>
  <si>
    <t>S000003226</t>
  </si>
  <si>
    <t>YGL258W</t>
  </si>
  <si>
    <t>VEL1</t>
  </si>
  <si>
    <t>S000003227</t>
  </si>
  <si>
    <t>P53058</t>
  </si>
  <si>
    <t>SPBC1348.06c|SPAC977.05c</t>
  </si>
  <si>
    <t>YGL259W</t>
  </si>
  <si>
    <t>YPS5</t>
  </si>
  <si>
    <t>S000003228</t>
  </si>
  <si>
    <t>YGL260W</t>
  </si>
  <si>
    <t>S000003229</t>
  </si>
  <si>
    <t>YGL261C</t>
  </si>
  <si>
    <t>PAU11</t>
  </si>
  <si>
    <t>S000003230</t>
  </si>
  <si>
    <t>YGL262W</t>
  </si>
  <si>
    <t>S000003231</t>
  </si>
  <si>
    <t>YGL263W</t>
  </si>
  <si>
    <t>COS12</t>
  </si>
  <si>
    <t>S000003232</t>
  </si>
  <si>
    <t>YGR001C</t>
  </si>
  <si>
    <t>S000003233</t>
  </si>
  <si>
    <t>YGR003W</t>
  </si>
  <si>
    <t>CUL3</t>
  </si>
  <si>
    <t>S000003235</t>
  </si>
  <si>
    <t>P53202</t>
  </si>
  <si>
    <t>SPAC24H6.03</t>
  </si>
  <si>
    <t>YGR004W</t>
  </si>
  <si>
    <t>PEX31</t>
  </si>
  <si>
    <t>S000003236</t>
  </si>
  <si>
    <t>P41896</t>
  </si>
  <si>
    <t>SPBC1198.13c</t>
  </si>
  <si>
    <t>YGR006W</t>
  </si>
  <si>
    <t>PRP18</t>
  </si>
  <si>
    <t>S000003238</t>
  </si>
  <si>
    <t>YGR007W</t>
  </si>
  <si>
    <t>ECT1</t>
  </si>
  <si>
    <t>S000003239</t>
  </si>
  <si>
    <t>P33412</t>
  </si>
  <si>
    <t>SPAC15E1.05c</t>
  </si>
  <si>
    <t>YGR008C</t>
  </si>
  <si>
    <t>STF2</t>
  </si>
  <si>
    <t>S000003240</t>
  </si>
  <si>
    <t>P40357</t>
  </si>
  <si>
    <t>SPBC26H8.02c</t>
  </si>
  <si>
    <t>YGR010W</t>
  </si>
  <si>
    <t>NMA2</t>
  </si>
  <si>
    <t>S000003242</t>
  </si>
  <si>
    <t>P53204</t>
  </si>
  <si>
    <t>SPAC806.06c</t>
  </si>
  <si>
    <t>YGR011W</t>
  </si>
  <si>
    <t>S000003243</t>
  </si>
  <si>
    <t>YGR012W</t>
  </si>
  <si>
    <t>S000003244</t>
  </si>
  <si>
    <t>P53206</t>
  </si>
  <si>
    <t>SPAC3A12.17c</t>
  </si>
  <si>
    <t>YGR014W</t>
  </si>
  <si>
    <t>MSB2</t>
  </si>
  <si>
    <t>P53094</t>
  </si>
  <si>
    <t>YGL198W</t>
  </si>
  <si>
    <t>YIP4</t>
  </si>
  <si>
    <t>S000003166</t>
  </si>
  <si>
    <t>P53093</t>
  </si>
  <si>
    <t>SPAC644.13c</t>
  </si>
  <si>
    <t>YGL199C</t>
  </si>
  <si>
    <t>S000003167</t>
  </si>
  <si>
    <t>YGL200C</t>
  </si>
  <si>
    <t>EMP24</t>
  </si>
  <si>
    <t>S000003168</t>
  </si>
  <si>
    <t>P32803</t>
  </si>
  <si>
    <t>SPCC24B10.17</t>
  </si>
  <si>
    <t>P53091</t>
  </si>
  <si>
    <t>SPBC211.04c</t>
  </si>
  <si>
    <t>YGL202W</t>
  </si>
  <si>
    <t>ARO8</t>
  </si>
  <si>
    <t>S000003170</t>
  </si>
  <si>
    <t>P53090</t>
  </si>
  <si>
    <t>SPAC56E4.03|SPCC569.07|SPBC1773.13</t>
  </si>
  <si>
    <t>YGL203C</t>
  </si>
  <si>
    <t>KEX1</t>
  </si>
  <si>
    <t>S000003171</t>
  </si>
  <si>
    <t>P09620</t>
  </si>
  <si>
    <t>SPBC16G5.09</t>
  </si>
  <si>
    <t>YGL205W</t>
  </si>
  <si>
    <t>POX1</t>
  </si>
  <si>
    <t>S000003173</t>
  </si>
  <si>
    <t>YGL206C</t>
  </si>
  <si>
    <t>CHC1</t>
  </si>
  <si>
    <t>S000003174</t>
  </si>
  <si>
    <t>P22137</t>
  </si>
  <si>
    <t>SPAC26A3.05</t>
  </si>
  <si>
    <t>YGL208W</t>
  </si>
  <si>
    <t>SIP2</t>
  </si>
  <si>
    <t>S000003176</t>
  </si>
  <si>
    <t>P34164</t>
  </si>
  <si>
    <t>YGL209W</t>
  </si>
  <si>
    <t>MIG2</t>
  </si>
  <si>
    <t>S000003177</t>
  </si>
  <si>
    <t>YGL210W</t>
  </si>
  <si>
    <t>YPT32</t>
  </si>
  <si>
    <t>S000003178</t>
  </si>
  <si>
    <t>P51996</t>
  </si>
  <si>
    <t>YGL211W</t>
  </si>
  <si>
    <t>NCS6</t>
  </si>
  <si>
    <t>S000003179</t>
  </si>
  <si>
    <t>P53088</t>
  </si>
  <si>
    <t>SPBC2G5.03</t>
  </si>
  <si>
    <t>YGL212W</t>
  </si>
  <si>
    <t>VAM7</t>
  </si>
  <si>
    <t>S000003180</t>
  </si>
  <si>
    <t>YGL213C</t>
  </si>
  <si>
    <t>SKI8</t>
  </si>
  <si>
    <t>S000003181</t>
  </si>
  <si>
    <t>Q02793</t>
  </si>
  <si>
    <t>SPBC32F12.02</t>
  </si>
  <si>
    <t>YGL214W</t>
  </si>
  <si>
    <t>S000003182</t>
  </si>
  <si>
    <t>YGL215W</t>
  </si>
  <si>
    <t>CLG1</t>
  </si>
  <si>
    <t>S000003183</t>
  </si>
  <si>
    <t>YGL216W</t>
  </si>
  <si>
    <t>KIP3</t>
  </si>
  <si>
    <t>S000003184</t>
  </si>
  <si>
    <t>P53086</t>
  </si>
  <si>
    <t>SPBC2F12.13|SPBC1685.15c</t>
  </si>
  <si>
    <t>YGL217C</t>
  </si>
  <si>
    <t>S000003185</t>
  </si>
  <si>
    <t>YGL218W</t>
  </si>
  <si>
    <t>S000003186</t>
  </si>
  <si>
    <t>YGL219C</t>
  </si>
  <si>
    <t>MDM34</t>
  </si>
  <si>
    <t>S000003187</t>
  </si>
  <si>
    <t>P53083</t>
  </si>
  <si>
    <t>SPBC19C2.11c</t>
  </si>
  <si>
    <t>YGL220W</t>
  </si>
  <si>
    <t>FRA2</t>
  </si>
  <si>
    <t>S000003188</t>
  </si>
  <si>
    <t>P53082</t>
  </si>
  <si>
    <t>SPAC8C9.11</t>
  </si>
  <si>
    <t>YGL221C</t>
  </si>
  <si>
    <t>NIF3</t>
  </si>
  <si>
    <t>S000003189</t>
  </si>
  <si>
    <t>P53081</t>
  </si>
  <si>
    <t>SPCC126.12</t>
  </si>
  <si>
    <t>YGL222C</t>
  </si>
  <si>
    <t>EDC1</t>
  </si>
  <si>
    <t>S000003190</t>
  </si>
  <si>
    <t>YGL223C</t>
  </si>
  <si>
    <t>COG1</t>
  </si>
  <si>
    <t>S000003191</t>
  </si>
  <si>
    <t>YGL224C</t>
  </si>
  <si>
    <t>SDT1</t>
  </si>
  <si>
    <t>S000003192</t>
  </si>
  <si>
    <t>P53078</t>
  </si>
  <si>
    <t>P40107</t>
  </si>
  <si>
    <t>SPAC144.18</t>
  </si>
  <si>
    <t>YGL226C-A</t>
  </si>
  <si>
    <t>OST5</t>
  </si>
  <si>
    <t>S000003194</t>
  </si>
  <si>
    <t>YGL226W</t>
  </si>
  <si>
    <t>MTC3</t>
  </si>
  <si>
    <t>S000003195</t>
  </si>
  <si>
    <t>YGL227W</t>
  </si>
  <si>
    <t>VID30</t>
  </si>
  <si>
    <t>S000003196</t>
  </si>
  <si>
    <t>YGL228W</t>
  </si>
  <si>
    <t>SHE10</t>
  </si>
  <si>
    <t>S000003197</t>
  </si>
  <si>
    <t>YGL229C</t>
  </si>
  <si>
    <t>SAP4</t>
  </si>
  <si>
    <t>S000003198</t>
  </si>
  <si>
    <t>YGL230C</t>
  </si>
  <si>
    <t>S000003199</t>
  </si>
  <si>
    <t>YGL231C</t>
  </si>
  <si>
    <t>EMC4</t>
  </si>
  <si>
    <t>S000003200</t>
  </si>
  <si>
    <t>P53073</t>
  </si>
  <si>
    <t>SPCC1281.03c</t>
  </si>
  <si>
    <t>YGL232W</t>
  </si>
  <si>
    <t>TAN1</t>
  </si>
  <si>
    <t>S000003201</t>
  </si>
  <si>
    <t>P53072</t>
  </si>
  <si>
    <t>SPBC25H2.10c</t>
  </si>
  <si>
    <t>P22224</t>
  </si>
  <si>
    <t>SPCC1183.01</t>
  </si>
  <si>
    <t>YGL234W</t>
  </si>
  <si>
    <t>ADE5,7</t>
  </si>
  <si>
    <t>S000003203</t>
  </si>
  <si>
    <t>P07244</t>
  </si>
  <si>
    <t>SPBC405.01</t>
  </si>
  <si>
    <t>YGL235W</t>
  </si>
  <si>
    <t>S000003127</t>
  </si>
  <si>
    <t>YGL160W</t>
  </si>
  <si>
    <t>AIM14</t>
  </si>
  <si>
    <t>S000003128</t>
  </si>
  <si>
    <t>YGL161C</t>
  </si>
  <si>
    <t>YIP5</t>
  </si>
  <si>
    <t>S000003129</t>
  </si>
  <si>
    <t>P53108</t>
  </si>
  <si>
    <t>SPAC227.06</t>
  </si>
  <si>
    <t>YGL162W</t>
  </si>
  <si>
    <t>SUT1</t>
  </si>
  <si>
    <t>S000003130</t>
  </si>
  <si>
    <t>YGL163C</t>
  </si>
  <si>
    <t>RAD54</t>
  </si>
  <si>
    <t>S000003131</t>
  </si>
  <si>
    <t>P32863</t>
  </si>
  <si>
    <t>SPAC15A10.03c</t>
  </si>
  <si>
    <t>YGL164C</t>
  </si>
  <si>
    <t>YRB30</t>
  </si>
  <si>
    <t>S000003132</t>
  </si>
  <si>
    <t>P53107</t>
  </si>
  <si>
    <t>SPCC584.03c</t>
  </si>
  <si>
    <t>YGL165C</t>
  </si>
  <si>
    <t>S000003133</t>
  </si>
  <si>
    <t>YGL166W</t>
  </si>
  <si>
    <t>CUP2</t>
  </si>
  <si>
    <t>S000003134</t>
  </si>
  <si>
    <t>YGL167C</t>
  </si>
  <si>
    <t>PMR1</t>
  </si>
  <si>
    <t>S000003135</t>
  </si>
  <si>
    <t>P13586</t>
  </si>
  <si>
    <t>SPBC31E1.02c</t>
  </si>
  <si>
    <t>YGL168W</t>
  </si>
  <si>
    <t>HUR1</t>
  </si>
  <si>
    <t>S000003136</t>
  </si>
  <si>
    <t>P32579</t>
  </si>
  <si>
    <t>SPCC895.03c</t>
  </si>
  <si>
    <t>YGL170C</t>
  </si>
  <si>
    <t>SPO74</t>
  </si>
  <si>
    <t>S000003138</t>
  </si>
  <si>
    <t>P45818</t>
  </si>
  <si>
    <t>SPAC22F3.08c</t>
  </si>
  <si>
    <t>Q02199</t>
  </si>
  <si>
    <t>SPAC22G7.09c</t>
  </si>
  <si>
    <t>YGL173C</t>
  </si>
  <si>
    <t>XRN1</t>
  </si>
  <si>
    <t>S000003141</t>
  </si>
  <si>
    <t>YGL174W</t>
  </si>
  <si>
    <t>BUD13</t>
  </si>
  <si>
    <t>S000003142</t>
  </si>
  <si>
    <t>P46947</t>
  </si>
  <si>
    <t>SPCC1620.10</t>
  </si>
  <si>
    <t>YGL175C</t>
  </si>
  <si>
    <t>SAE2</t>
  </si>
  <si>
    <t>S000003143</t>
  </si>
  <si>
    <t>YGL176C</t>
  </si>
  <si>
    <t>S000003144</t>
  </si>
  <si>
    <t>YGL177W</t>
  </si>
  <si>
    <t>S000003145</t>
  </si>
  <si>
    <t>YGL179C</t>
  </si>
  <si>
    <t>TOS3</t>
  </si>
  <si>
    <t>S000003147</t>
  </si>
  <si>
    <t>P43637</t>
  </si>
  <si>
    <t>SPCC1919.01</t>
  </si>
  <si>
    <t>YGL180W</t>
  </si>
  <si>
    <t>ATG1</t>
  </si>
  <si>
    <t>S000003148</t>
  </si>
  <si>
    <t>P53104</t>
  </si>
  <si>
    <t>SPCC63.08c</t>
  </si>
  <si>
    <t>YGL181W</t>
  </si>
  <si>
    <t>GTS1</t>
  </si>
  <si>
    <t>S000003149</t>
  </si>
  <si>
    <t>YGL184C</t>
  </si>
  <si>
    <t>STR3</t>
  </si>
  <si>
    <t>S000003152</t>
  </si>
  <si>
    <t>YGL186C</t>
  </si>
  <si>
    <t>TPN1</t>
  </si>
  <si>
    <t>S000003154</t>
  </si>
  <si>
    <t>YGL188C-A</t>
  </si>
  <si>
    <t>S000028635</t>
  </si>
  <si>
    <t>YGL190C</t>
  </si>
  <si>
    <t>CDC55</t>
  </si>
  <si>
    <t>S000003158</t>
  </si>
  <si>
    <t>YGL192W</t>
  </si>
  <si>
    <t>IME4</t>
  </si>
  <si>
    <t>S000003160</t>
  </si>
  <si>
    <t>YGL194C</t>
  </si>
  <si>
    <t>HOS2</t>
  </si>
  <si>
    <t>S000003162</t>
  </si>
  <si>
    <t>P53096</t>
  </si>
  <si>
    <t>SPAC3G9.07c</t>
  </si>
  <si>
    <t>YGL195W</t>
  </si>
  <si>
    <t>GCN1</t>
  </si>
  <si>
    <t>S000003163</t>
  </si>
  <si>
    <t>P33892</t>
  </si>
  <si>
    <t>SPAC18G6.05c</t>
  </si>
  <si>
    <t>YGL196W</t>
  </si>
  <si>
    <t>DSD1</t>
  </si>
  <si>
    <t>S000003164</t>
  </si>
  <si>
    <t>P53095</t>
  </si>
  <si>
    <t>SPAC1039.06</t>
  </si>
  <si>
    <t>YGL197W</t>
  </si>
  <si>
    <t>MDS3</t>
  </si>
  <si>
    <t>S000003165</t>
  </si>
  <si>
    <t>YGL117W</t>
  </si>
  <si>
    <t>S000003085</t>
  </si>
  <si>
    <t>YGL118C</t>
  </si>
  <si>
    <t>S000003086</t>
  </si>
  <si>
    <t>YGL119W</t>
  </si>
  <si>
    <t>COQ8</t>
  </si>
  <si>
    <t>S000003087</t>
  </si>
  <si>
    <t>P53131</t>
  </si>
  <si>
    <t>SPBC16H5.10c</t>
  </si>
  <si>
    <t>YGL121C</t>
  </si>
  <si>
    <t>GPG1</t>
  </si>
  <si>
    <t>S000003089</t>
  </si>
  <si>
    <t>P25443</t>
  </si>
  <si>
    <t>SPCC576.08c</t>
  </si>
  <si>
    <t>YGL124C</t>
  </si>
  <si>
    <t>MON1</t>
  </si>
  <si>
    <t>S000003092</t>
  </si>
  <si>
    <t>P53129</t>
  </si>
  <si>
    <t>SPAC1D4.03c</t>
  </si>
  <si>
    <t>YGL125W</t>
  </si>
  <si>
    <t>MET13</t>
  </si>
  <si>
    <t>S000003093</t>
  </si>
  <si>
    <t>P53128</t>
  </si>
  <si>
    <t>SPAC56F8.10</t>
  </si>
  <si>
    <t>YGL126W</t>
  </si>
  <si>
    <t>SCS3</t>
  </si>
  <si>
    <t>S000003094</t>
  </si>
  <si>
    <t>P53012</t>
  </si>
  <si>
    <t>SPBC543.08</t>
  </si>
  <si>
    <t>YGL127C</t>
  </si>
  <si>
    <t>SOH1</t>
  </si>
  <si>
    <t>S000003095</t>
  </si>
  <si>
    <t>YGL129C</t>
  </si>
  <si>
    <t>RSM23</t>
  </si>
  <si>
    <t>S000003097</t>
  </si>
  <si>
    <t>Q01163</t>
  </si>
  <si>
    <t>SPBC29A3.15c</t>
  </si>
  <si>
    <t>Q01159</t>
  </si>
  <si>
    <t>SPBC2F12.08c</t>
  </si>
  <si>
    <t>YGL131C</t>
  </si>
  <si>
    <t>SNT2</t>
  </si>
  <si>
    <t>S000003099</t>
  </si>
  <si>
    <t>P53127</t>
  </si>
  <si>
    <t>SPAC3H1.12c</t>
  </si>
  <si>
    <t>YGL132W</t>
  </si>
  <si>
    <t>S000003100</t>
  </si>
  <si>
    <t>YGL133W</t>
  </si>
  <si>
    <t>ITC1</t>
  </si>
  <si>
    <t>S000003101</t>
  </si>
  <si>
    <t>YGL134W</t>
  </si>
  <si>
    <t>PCL10</t>
  </si>
  <si>
    <t>S000003102</t>
  </si>
  <si>
    <t>YGL135W</t>
  </si>
  <si>
    <t>RPL1B</t>
  </si>
  <si>
    <t>S000003103</t>
  </si>
  <si>
    <t>P0CX44</t>
  </si>
  <si>
    <t>SPCC1183.08c|SPBC30D10.18c</t>
  </si>
  <si>
    <t>YGL136C</t>
  </si>
  <si>
    <t>MRM2</t>
  </si>
  <si>
    <t>S000003104</t>
  </si>
  <si>
    <t>P53123</t>
  </si>
  <si>
    <t>SPBC2G2.15c|SPAC4F10.03c</t>
  </si>
  <si>
    <t>YGL138C</t>
  </si>
  <si>
    <t>S000003106</t>
  </si>
  <si>
    <t>YGL139W</t>
  </si>
  <si>
    <t>FLC3</t>
  </si>
  <si>
    <t>S000003107</t>
  </si>
  <si>
    <t>P53121</t>
  </si>
  <si>
    <t>YGL140C</t>
  </si>
  <si>
    <t>S000003108</t>
  </si>
  <si>
    <t>P53120</t>
  </si>
  <si>
    <t>SPAC26F1.08c</t>
  </si>
  <si>
    <t>YGL141W</t>
  </si>
  <si>
    <t>HUL5</t>
  </si>
  <si>
    <t>S000003109</t>
  </si>
  <si>
    <t>P53119</t>
  </si>
  <si>
    <t>SPAC167.07c</t>
  </si>
  <si>
    <t>P30777</t>
  </si>
  <si>
    <t>SPCC16A11.06c</t>
  </si>
  <si>
    <t>YGL143C</t>
  </si>
  <si>
    <t>MRF1</t>
  </si>
  <si>
    <t>S000003111</t>
  </si>
  <si>
    <t>P30775</t>
  </si>
  <si>
    <t>SPAC2F7.17</t>
  </si>
  <si>
    <t>YGL144C</t>
  </si>
  <si>
    <t>ROG1</t>
  </si>
  <si>
    <t>S000003112</t>
  </si>
  <si>
    <t>P53118</t>
  </si>
  <si>
    <t>YGL146C</t>
  </si>
  <si>
    <t>RRT6</t>
  </si>
  <si>
    <t>S000003114</t>
  </si>
  <si>
    <t>YGL147C</t>
  </si>
  <si>
    <t>RPL9A</t>
  </si>
  <si>
    <t>S000003115</t>
  </si>
  <si>
    <t>P05738</t>
  </si>
  <si>
    <t>SPAC4G9.16c|SPCC613.06</t>
  </si>
  <si>
    <t>YGL148W</t>
  </si>
  <si>
    <t>ARO2</t>
  </si>
  <si>
    <t>S000003116</t>
  </si>
  <si>
    <t>P28777</t>
  </si>
  <si>
    <t>SPCC1223.14</t>
  </si>
  <si>
    <t>YGL149W</t>
  </si>
  <si>
    <t>S000003117</t>
  </si>
  <si>
    <t>P53115</t>
  </si>
  <si>
    <t>SPAC29B12.01</t>
  </si>
  <si>
    <t>YGL151W</t>
  </si>
  <si>
    <t>NUT1</t>
  </si>
  <si>
    <t>S000003119</t>
  </si>
  <si>
    <t>YGL152C</t>
  </si>
  <si>
    <t>S000003120</t>
  </si>
  <si>
    <t>YGL153W</t>
  </si>
  <si>
    <t>PEX14</t>
  </si>
  <si>
    <t>S000003121</t>
  </si>
  <si>
    <t>P53112</t>
  </si>
  <si>
    <t>SPBC13G1.03c</t>
  </si>
  <si>
    <t>YGL154C</t>
  </si>
  <si>
    <t>LYS5</t>
  </si>
  <si>
    <t>S000003122</t>
  </si>
  <si>
    <t>P18898</t>
  </si>
  <si>
    <t>SPAC2E1P5.04c</t>
  </si>
  <si>
    <t>YGL156W</t>
  </si>
  <si>
    <t>AMS1</t>
  </si>
  <si>
    <t>S000003124</t>
  </si>
  <si>
    <t>P22855</t>
  </si>
  <si>
    <t>SPAC513.05</t>
  </si>
  <si>
    <t>YGL157W</t>
  </si>
  <si>
    <t>ARI1</t>
  </si>
  <si>
    <t>S000003125</t>
  </si>
  <si>
    <t>P53111</t>
  </si>
  <si>
    <t>YGL158W</t>
  </si>
  <si>
    <t>RCK1</t>
  </si>
  <si>
    <t>S000003126</t>
  </si>
  <si>
    <t>YGL159W</t>
  </si>
  <si>
    <t>SPCC4B3.09c</t>
  </si>
  <si>
    <t>YGL070C</t>
  </si>
  <si>
    <t>RPB9</t>
  </si>
  <si>
    <t>S000003038</t>
  </si>
  <si>
    <t>P27999</t>
  </si>
  <si>
    <t>SPAPYUG7.04c</t>
  </si>
  <si>
    <t>YGL071W</t>
  </si>
  <si>
    <t>AFT1</t>
  </si>
  <si>
    <t>S000003039</t>
  </si>
  <si>
    <t>YGL072C</t>
  </si>
  <si>
    <t>S000003040</t>
  </si>
  <si>
    <t>YGL076C</t>
  </si>
  <si>
    <t>RPL7A</t>
  </si>
  <si>
    <t>S000003044</t>
  </si>
  <si>
    <t>P05737</t>
  </si>
  <si>
    <t>SPAC3H5.07|SPBC18H10.12c</t>
  </si>
  <si>
    <t>YGL077C</t>
  </si>
  <si>
    <t>HNM1</t>
  </si>
  <si>
    <t>S000003045</t>
  </si>
  <si>
    <t>YGL078C</t>
  </si>
  <si>
    <t>DBP3</t>
  </si>
  <si>
    <t>S000003046</t>
  </si>
  <si>
    <t>P20447</t>
  </si>
  <si>
    <t>SPBC17D1.06</t>
  </si>
  <si>
    <t>YGL079W</t>
  </si>
  <si>
    <t>KXD1</t>
  </si>
  <si>
    <t>S000003047</t>
  </si>
  <si>
    <t>YGL080W</t>
  </si>
  <si>
    <t>FMP37</t>
  </si>
  <si>
    <t>S000003048</t>
  </si>
  <si>
    <t>P53157</t>
  </si>
  <si>
    <t>SPCC1235.11</t>
  </si>
  <si>
    <t>YGL081W</t>
  </si>
  <si>
    <t>S000003049</t>
  </si>
  <si>
    <t>YGL082W</t>
  </si>
  <si>
    <t>S000003050</t>
  </si>
  <si>
    <t>P53155</t>
  </si>
  <si>
    <t>SPAC12G12.11c</t>
  </si>
  <si>
    <t>YGL083W</t>
  </si>
  <si>
    <t>SCY1</t>
  </si>
  <si>
    <t>S000003051</t>
  </si>
  <si>
    <t>P53009</t>
  </si>
  <si>
    <t>SPBP23A10.10</t>
  </si>
  <si>
    <t>YGL084C</t>
  </si>
  <si>
    <t>GUP1</t>
  </si>
  <si>
    <t>S000003052</t>
  </si>
  <si>
    <t>P53154</t>
  </si>
  <si>
    <t>SPAC24H6.01c</t>
  </si>
  <si>
    <t>YGL085W</t>
  </si>
  <si>
    <t>LCL3</t>
  </si>
  <si>
    <t>S000003053</t>
  </si>
  <si>
    <t>P53153</t>
  </si>
  <si>
    <t>SPBC19F8.04c</t>
  </si>
  <si>
    <t>YGL086W</t>
  </si>
  <si>
    <t>MAD1</t>
  </si>
  <si>
    <t>S000003054</t>
  </si>
  <si>
    <t>P40957</t>
  </si>
  <si>
    <t>SPBC3D6.04c</t>
  </si>
  <si>
    <t>YGL087C</t>
  </si>
  <si>
    <t>MMS2</t>
  </si>
  <si>
    <t>S000003055</t>
  </si>
  <si>
    <t>P53152</t>
  </si>
  <si>
    <t>SPCC338.05c</t>
  </si>
  <si>
    <t>YGL088W</t>
  </si>
  <si>
    <t>S000003056</t>
  </si>
  <si>
    <t>YGL089C</t>
  </si>
  <si>
    <t>MF(ALPHA)2</t>
  </si>
  <si>
    <t>S000003057</t>
  </si>
  <si>
    <t>YGL090W</t>
  </si>
  <si>
    <t>LIF1</t>
  </si>
  <si>
    <t>S000003058</t>
  </si>
  <si>
    <t>P52920</t>
  </si>
  <si>
    <t>SPAC637.08</t>
  </si>
  <si>
    <t>P53148</t>
  </si>
  <si>
    <t>SPCC1020.02</t>
  </si>
  <si>
    <t>YGL094C</t>
  </si>
  <si>
    <t>PAN2</t>
  </si>
  <si>
    <t>S000003062</t>
  </si>
  <si>
    <t>P53010</t>
  </si>
  <si>
    <t>SPAC22G7.04</t>
  </si>
  <si>
    <t>YGL095C</t>
  </si>
  <si>
    <t>VPS45</t>
  </si>
  <si>
    <t>S000003063</t>
  </si>
  <si>
    <t>P38932</t>
  </si>
  <si>
    <t>SPAC2G11.03c</t>
  </si>
  <si>
    <t>YGL096W</t>
  </si>
  <si>
    <t>TOS8</t>
  </si>
  <si>
    <t>S000003064</t>
  </si>
  <si>
    <t>YGL100W</t>
  </si>
  <si>
    <t>SEH1</t>
  </si>
  <si>
    <t>S000003068</t>
  </si>
  <si>
    <t>P53011</t>
  </si>
  <si>
    <t>SPAC15F9.02</t>
  </si>
  <si>
    <t>YGL101W</t>
  </si>
  <si>
    <t>S000003069</t>
  </si>
  <si>
    <t>P53144</t>
  </si>
  <si>
    <t>P02406</t>
  </si>
  <si>
    <t>SPCC5E4.07|SPBC776.11</t>
  </si>
  <si>
    <t>YGL104C</t>
  </si>
  <si>
    <t>VPS73</t>
  </si>
  <si>
    <t>S000003072</t>
  </si>
  <si>
    <t>YGL105W</t>
  </si>
  <si>
    <t>ARC1</t>
  </si>
  <si>
    <t>S000003073</t>
  </si>
  <si>
    <t>P46672</t>
  </si>
  <si>
    <t>SPAC30C2.04</t>
  </si>
  <si>
    <t>YGL107C</t>
  </si>
  <si>
    <t>RMD9</t>
  </si>
  <si>
    <t>S000003075</t>
  </si>
  <si>
    <t>YGL108C</t>
  </si>
  <si>
    <t>S000003076</t>
  </si>
  <si>
    <t>P53139</t>
  </si>
  <si>
    <t>SPAC4D7.14</t>
  </si>
  <si>
    <t>YGL109W</t>
  </si>
  <si>
    <t>S000003077</t>
  </si>
  <si>
    <t>YGL110C</t>
  </si>
  <si>
    <t>CUE3</t>
  </si>
  <si>
    <t>S000003078</t>
  </si>
  <si>
    <t>P53136</t>
  </si>
  <si>
    <t>SPBC83.15</t>
  </si>
  <si>
    <t>P53040</t>
  </si>
  <si>
    <t>SPCC16C4.18c</t>
  </si>
  <si>
    <t>YGL114W</t>
  </si>
  <si>
    <t>S000003082</t>
  </si>
  <si>
    <t>YGL115W</t>
  </si>
  <si>
    <t>SNF4</t>
  </si>
  <si>
    <t>S000003083</t>
  </si>
  <si>
    <t>P53008</t>
  </si>
  <si>
    <t>SPAC6G10.09</t>
  </si>
  <si>
    <t>YGL028C</t>
  </si>
  <si>
    <t>SCW11</t>
  </si>
  <si>
    <t>S000002996</t>
  </si>
  <si>
    <t>YGL029W</t>
  </si>
  <si>
    <t>CGR1</t>
  </si>
  <si>
    <t>S000002997</t>
  </si>
  <si>
    <t>P53188</t>
  </si>
  <si>
    <t>SPAC1556.05c</t>
  </si>
  <si>
    <t>P14120</t>
  </si>
  <si>
    <t>SPAC1250.05|SPAC9G1.03c</t>
  </si>
  <si>
    <t>YGL031C</t>
  </si>
  <si>
    <t>RPL24A</t>
  </si>
  <si>
    <t>S000002999</t>
  </si>
  <si>
    <t>P04449</t>
  </si>
  <si>
    <t>SPAC6G9.09c|SPCC330.14c</t>
  </si>
  <si>
    <t>YGL032C</t>
  </si>
  <si>
    <t>AGA2</t>
  </si>
  <si>
    <t>S000003000</t>
  </si>
  <si>
    <t>YGL033W</t>
  </si>
  <si>
    <t>HOP2</t>
  </si>
  <si>
    <t>S000003001</t>
  </si>
  <si>
    <t>P53187</t>
  </si>
  <si>
    <t>SPAC222.15</t>
  </si>
  <si>
    <t>YGL034C</t>
  </si>
  <si>
    <t>S000003002</t>
  </si>
  <si>
    <t>YGL035C</t>
  </si>
  <si>
    <t>MIG1</t>
  </si>
  <si>
    <t>S000003003</t>
  </si>
  <si>
    <t>P27705</t>
  </si>
  <si>
    <t>SPBC1D7.02c</t>
  </si>
  <si>
    <t>YGL036W</t>
  </si>
  <si>
    <t>S000003004</t>
  </si>
  <si>
    <t>YGL037C</t>
  </si>
  <si>
    <t>PNC1</t>
  </si>
  <si>
    <t>S000003005</t>
  </si>
  <si>
    <t>P53184</t>
  </si>
  <si>
    <t>SPBC365.20c</t>
  </si>
  <si>
    <t>YGL038C</t>
  </si>
  <si>
    <t>OCH1</t>
  </si>
  <si>
    <t>S000003006</t>
  </si>
  <si>
    <t>P31755</t>
  </si>
  <si>
    <t>SPAC1006.05c</t>
  </si>
  <si>
    <t>YGL039W</t>
  </si>
  <si>
    <t>S000003007</t>
  </si>
  <si>
    <t>P53183</t>
  </si>
  <si>
    <t>P05373</t>
  </si>
  <si>
    <t>SPAC1805.06c</t>
  </si>
  <si>
    <t>YGL041C</t>
  </si>
  <si>
    <t>S000003009</t>
  </si>
  <si>
    <t>YGL041C-B</t>
  </si>
  <si>
    <t>S000028548</t>
  </si>
  <si>
    <t>YGL042C</t>
  </si>
  <si>
    <t>S000003010</t>
  </si>
  <si>
    <t>YGL043W</t>
  </si>
  <si>
    <t>DST1</t>
  </si>
  <si>
    <t>S000003011</t>
  </si>
  <si>
    <t>P07273</t>
  </si>
  <si>
    <t>SPAC20H4.03c</t>
  </si>
  <si>
    <t>YGL045W</t>
  </si>
  <si>
    <t>RIM8</t>
  </si>
  <si>
    <t>S000003013</t>
  </si>
  <si>
    <t>P53178</t>
  </si>
  <si>
    <t>SPAC56E4.02c</t>
  </si>
  <si>
    <t>Q01939</t>
  </si>
  <si>
    <t>SPBC23G7.12c</t>
  </si>
  <si>
    <t>YGL049C</t>
  </si>
  <si>
    <t>TIF4632</t>
  </si>
  <si>
    <t>S000003017</t>
  </si>
  <si>
    <t>P39936</t>
  </si>
  <si>
    <t>SPAC17C9.03</t>
  </si>
  <si>
    <t>YGL050W</t>
  </si>
  <si>
    <t>TYW3</t>
  </si>
  <si>
    <t>S000003018</t>
  </si>
  <si>
    <t>P53177</t>
  </si>
  <si>
    <t>SPAC25B8.15c</t>
  </si>
  <si>
    <t>YGL051W</t>
  </si>
  <si>
    <t>MST27</t>
  </si>
  <si>
    <t>S000003019</t>
  </si>
  <si>
    <t>YGL053W</t>
  </si>
  <si>
    <t>PRM8</t>
  </si>
  <si>
    <t>S000003021</t>
  </si>
  <si>
    <t>YGL054C</t>
  </si>
  <si>
    <t>ERV14</t>
  </si>
  <si>
    <t>S000003022</t>
  </si>
  <si>
    <t>P53173</t>
  </si>
  <si>
    <t>P21147</t>
  </si>
  <si>
    <t>SPCC1281.06c</t>
  </si>
  <si>
    <t>YGL056C</t>
  </si>
  <si>
    <t>SDS23</t>
  </si>
  <si>
    <t>S000003024</t>
  </si>
  <si>
    <t>P53172</t>
  </si>
  <si>
    <t>YGL057C</t>
  </si>
  <si>
    <t>GEP7</t>
  </si>
  <si>
    <t>S000003025</t>
  </si>
  <si>
    <t>YGL058W</t>
  </si>
  <si>
    <t>RAD6</t>
  </si>
  <si>
    <t>S000003026</t>
  </si>
  <si>
    <t>P06104</t>
  </si>
  <si>
    <t>SPAC18B11.07c</t>
  </si>
  <si>
    <t>YGL059W</t>
  </si>
  <si>
    <t>PKP2</t>
  </si>
  <si>
    <t>S000003027</t>
  </si>
  <si>
    <t>YGL060W</t>
  </si>
  <si>
    <t>YBP2</t>
  </si>
  <si>
    <t>S000003028</t>
  </si>
  <si>
    <t>YGL062W</t>
  </si>
  <si>
    <t>PYC1</t>
  </si>
  <si>
    <t>S000003030</t>
  </si>
  <si>
    <t>P11154</t>
  </si>
  <si>
    <t>YGL063W</t>
  </si>
  <si>
    <t>PUS2</t>
  </si>
  <si>
    <t>S000003031</t>
  </si>
  <si>
    <t>YGL064C</t>
  </si>
  <si>
    <t>MRH4</t>
  </si>
  <si>
    <t>S000003032</t>
  </si>
  <si>
    <t>P43636</t>
  </si>
  <si>
    <t>SPBC11B10.01</t>
  </si>
  <si>
    <t>YGL066W</t>
  </si>
  <si>
    <t>SGF73</t>
  </si>
  <si>
    <t>S000003034</t>
  </si>
  <si>
    <t>P53165</t>
  </si>
  <si>
    <t>SPCC126.04c</t>
  </si>
  <si>
    <t>YGL067W</t>
  </si>
  <si>
    <t>NPY1</t>
  </si>
  <si>
    <t>S000003035</t>
  </si>
  <si>
    <t>P53164</t>
  </si>
  <si>
    <t>SPBC1778.03c</t>
  </si>
  <si>
    <t>P53163</t>
  </si>
  <si>
    <t>BNA6</t>
  </si>
  <si>
    <t>S000001943</t>
  </si>
  <si>
    <t>YFR048W</t>
  </si>
  <si>
    <t>RMD8</t>
  </si>
  <si>
    <t>S000001944</t>
  </si>
  <si>
    <t>P43620</t>
  </si>
  <si>
    <t>SPAC12G12.15</t>
  </si>
  <si>
    <t>YFR049W</t>
  </si>
  <si>
    <t>YMR31</t>
  </si>
  <si>
    <t>S000001945</t>
  </si>
  <si>
    <t>P30657</t>
  </si>
  <si>
    <t>SPBC577.10</t>
  </si>
  <si>
    <t>P32496</t>
  </si>
  <si>
    <t>SPBC16G5.01</t>
  </si>
  <si>
    <t>YFR053C</t>
  </si>
  <si>
    <t>HXK1</t>
  </si>
  <si>
    <t>S000001949</t>
  </si>
  <si>
    <t>P04806</t>
  </si>
  <si>
    <t>SPAC24H6.04</t>
  </si>
  <si>
    <t>YFR054C</t>
  </si>
  <si>
    <t>S000001950</t>
  </si>
  <si>
    <t>YFR055W</t>
  </si>
  <si>
    <t>IRC7</t>
  </si>
  <si>
    <t>S000001952</t>
  </si>
  <si>
    <t>YFR056C</t>
  </si>
  <si>
    <t>S000001951</t>
  </si>
  <si>
    <t>YFR057W</t>
  </si>
  <si>
    <t>S000001953</t>
  </si>
  <si>
    <t>P53199</t>
  </si>
  <si>
    <t>SPBC3F6.02c</t>
  </si>
  <si>
    <t>YGL002W</t>
  </si>
  <si>
    <t>ERP6</t>
  </si>
  <si>
    <t>S000002970</t>
  </si>
  <si>
    <t>P53198</t>
  </si>
  <si>
    <t>YGL003C</t>
  </si>
  <si>
    <t>CDH1</t>
  </si>
  <si>
    <t>S000002971</t>
  </si>
  <si>
    <t>P53197</t>
  </si>
  <si>
    <t>SPAC144.13c</t>
  </si>
  <si>
    <t>YGL004C</t>
  </si>
  <si>
    <t>RPN14</t>
  </si>
  <si>
    <t>S000002972</t>
  </si>
  <si>
    <t>YGL005C</t>
  </si>
  <si>
    <t>COG7</t>
  </si>
  <si>
    <t>S000002973</t>
  </si>
  <si>
    <t>YGL006W</t>
  </si>
  <si>
    <t>PMC1</t>
  </si>
  <si>
    <t>S000002974</t>
  </si>
  <si>
    <t>P38929</t>
  </si>
  <si>
    <t>SPAPB2B4.04c</t>
  </si>
  <si>
    <t>YGL007C-A</t>
  </si>
  <si>
    <t>S000028632</t>
  </si>
  <si>
    <t>YGL007W</t>
  </si>
  <si>
    <t>BRP1</t>
  </si>
  <si>
    <t>S000002975</t>
  </si>
  <si>
    <t>P05030</t>
  </si>
  <si>
    <t>SPAC1071.10c|SPCC1020.01c</t>
  </si>
  <si>
    <t>YGL009C</t>
  </si>
  <si>
    <t>LEU1</t>
  </si>
  <si>
    <t>S000002977</t>
  </si>
  <si>
    <t>P07264</t>
  </si>
  <si>
    <t>SPAC9E9.03</t>
  </si>
  <si>
    <t>YGL010W</t>
  </si>
  <si>
    <t>S000002978</t>
  </si>
  <si>
    <t>P25338</t>
  </si>
  <si>
    <t>SPAC16E8.02</t>
  </si>
  <si>
    <t>P21243</t>
  </si>
  <si>
    <t>SPBC646.16</t>
  </si>
  <si>
    <t>YGL012W</t>
  </si>
  <si>
    <t>ERG4</t>
  </si>
  <si>
    <t>S000002980</t>
  </si>
  <si>
    <t>P25340</t>
  </si>
  <si>
    <t>SPAC20G4.07c</t>
  </si>
  <si>
    <t>YGL013C</t>
  </si>
  <si>
    <t>PDR1</t>
  </si>
  <si>
    <t>S000002981</t>
  </si>
  <si>
    <t>YGL014W</t>
  </si>
  <si>
    <t>PUF4</t>
  </si>
  <si>
    <t>S000002982</t>
  </si>
  <si>
    <t>P25339</t>
  </si>
  <si>
    <t>SPAC4G8.03c</t>
  </si>
  <si>
    <t>YGL015C</t>
  </si>
  <si>
    <t>S000002983</t>
  </si>
  <si>
    <t>YGL016W</t>
  </si>
  <si>
    <t>KAP122</t>
  </si>
  <si>
    <t>S000002984</t>
  </si>
  <si>
    <t>P32767</t>
  </si>
  <si>
    <t>SPAC22G7.02</t>
  </si>
  <si>
    <t>YGL017W</t>
  </si>
  <si>
    <t>ATE1</t>
  </si>
  <si>
    <t>S000002985</t>
  </si>
  <si>
    <t>P16639</t>
  </si>
  <si>
    <t>SPAC3C7.07c</t>
  </si>
  <si>
    <t>P53193</t>
  </si>
  <si>
    <t>SPAC144.08</t>
  </si>
  <si>
    <t>YGL019W</t>
  </si>
  <si>
    <t>CKB1</t>
  </si>
  <si>
    <t>S000002987</t>
  </si>
  <si>
    <t>P43639</t>
  </si>
  <si>
    <t>SPBC2G5.02c|SPAC1851.03</t>
  </si>
  <si>
    <t>YGL020C</t>
  </si>
  <si>
    <t>GET1</t>
  </si>
  <si>
    <t>S000002988</t>
  </si>
  <si>
    <t>P53192</t>
  </si>
  <si>
    <t>SPBC543.10</t>
  </si>
  <si>
    <t>YGL021W</t>
  </si>
  <si>
    <t>ALK1</t>
  </si>
  <si>
    <t>S000002989</t>
  </si>
  <si>
    <t>P43633</t>
  </si>
  <si>
    <t>YGL023C</t>
  </si>
  <si>
    <t>PIB2</t>
  </si>
  <si>
    <t>S000002991</t>
  </si>
  <si>
    <t>YGL024W</t>
  </si>
  <si>
    <t>S000002992</t>
  </si>
  <si>
    <t>YGL025C</t>
  </si>
  <si>
    <t>PGD1</t>
  </si>
  <si>
    <t>S000002993</t>
  </si>
  <si>
    <t>YGL026C</t>
  </si>
  <si>
    <t>TRP5</t>
  </si>
  <si>
    <t>S000002994</t>
  </si>
  <si>
    <t>P00931</t>
  </si>
  <si>
    <t>SPAC19A8.15</t>
  </si>
  <si>
    <t>YGL027C</t>
  </si>
  <si>
    <t>CWH41</t>
  </si>
  <si>
    <t>S000002995</t>
  </si>
  <si>
    <t>YFR010W</t>
  </si>
  <si>
    <t>UBP6</t>
  </si>
  <si>
    <t>S000001906</t>
  </si>
  <si>
    <t>P43593</t>
  </si>
  <si>
    <t>SPAC6G9.08</t>
  </si>
  <si>
    <t>YFR011C</t>
  </si>
  <si>
    <t>AIM13</t>
  </si>
  <si>
    <t>S000001907</t>
  </si>
  <si>
    <t>YFR012W</t>
  </si>
  <si>
    <t>DCV1</t>
  </si>
  <si>
    <t>S000001908</t>
  </si>
  <si>
    <t>YFR013W</t>
  </si>
  <si>
    <t>IOC3</t>
  </si>
  <si>
    <t>S000001909</t>
  </si>
  <si>
    <t>YFR014C</t>
  </si>
  <si>
    <t>CMK1</t>
  </si>
  <si>
    <t>S000001910</t>
  </si>
  <si>
    <t>P27466</t>
  </si>
  <si>
    <t>SPACUNK12.02c</t>
  </si>
  <si>
    <t>YFR015C</t>
  </si>
  <si>
    <t>GSY1</t>
  </si>
  <si>
    <t>S000001911</t>
  </si>
  <si>
    <t>YFR016C</t>
  </si>
  <si>
    <t>S000001912</t>
  </si>
  <si>
    <t>YFR017C</t>
  </si>
  <si>
    <t>IGD1</t>
  </si>
  <si>
    <t>S000001913</t>
  </si>
  <si>
    <t>YFR018C</t>
  </si>
  <si>
    <t>S000001914</t>
  </si>
  <si>
    <t>YFR019W</t>
  </si>
  <si>
    <t>FAB1</t>
  </si>
  <si>
    <t>S000001915</t>
  </si>
  <si>
    <t>P34756</t>
  </si>
  <si>
    <t>SPBC3E7.01</t>
  </si>
  <si>
    <t>YFR020W</t>
  </si>
  <si>
    <t>S000001916</t>
  </si>
  <si>
    <t>YFR021W</t>
  </si>
  <si>
    <t>ATG18</t>
  </si>
  <si>
    <t>S000001917</t>
  </si>
  <si>
    <t>P43601</t>
  </si>
  <si>
    <t>SPAC589.07c</t>
  </si>
  <si>
    <t>YFR022W</t>
  </si>
  <si>
    <t>ROG3</t>
  </si>
  <si>
    <t>S000001918</t>
  </si>
  <si>
    <t>P43602</t>
  </si>
  <si>
    <t>SPAC31A2.12</t>
  </si>
  <si>
    <t>YFR023W</t>
  </si>
  <si>
    <t>PES4</t>
  </si>
  <si>
    <t>S000001919</t>
  </si>
  <si>
    <t>YFR024C-A</t>
  </si>
  <si>
    <t>LSB3</t>
  </si>
  <si>
    <t>S000002968</t>
  </si>
  <si>
    <t>P43603</t>
  </si>
  <si>
    <t>SPAPJ696.02</t>
  </si>
  <si>
    <t>YFR025C</t>
  </si>
  <si>
    <t>HIS2</t>
  </si>
  <si>
    <t>S000001921</t>
  </si>
  <si>
    <t>P38635</t>
  </si>
  <si>
    <t>SPCC1672.01</t>
  </si>
  <si>
    <t>YFR026C</t>
  </si>
  <si>
    <t>ULI1</t>
  </si>
  <si>
    <t>S000001922</t>
  </si>
  <si>
    <t>Q00684</t>
  </si>
  <si>
    <t>SPAC1782.09c</t>
  </si>
  <si>
    <t>YFR030W</t>
  </si>
  <si>
    <t>MET10</t>
  </si>
  <si>
    <t>S000001926</t>
  </si>
  <si>
    <t>P39692</t>
  </si>
  <si>
    <t>SPCC584.01c</t>
  </si>
  <si>
    <t>P38989</t>
  </si>
  <si>
    <t>SPBP4H10.06c</t>
  </si>
  <si>
    <t>YFR031C-A</t>
  </si>
  <si>
    <t>RPL2A</t>
  </si>
  <si>
    <t>S000002104</t>
  </si>
  <si>
    <t>P0CX45</t>
  </si>
  <si>
    <t>SPAC1F7.13c</t>
  </si>
  <si>
    <t>YFR032C</t>
  </si>
  <si>
    <t>RRT5</t>
  </si>
  <si>
    <t>S000001928</t>
  </si>
  <si>
    <t>YFR032C-A</t>
  </si>
  <si>
    <t>RPL29</t>
  </si>
  <si>
    <t>S000006437</t>
  </si>
  <si>
    <t>P05747</t>
  </si>
  <si>
    <t>SPBC776.01</t>
  </si>
  <si>
    <t>YFR033C</t>
  </si>
  <si>
    <t>QCR6</t>
  </si>
  <si>
    <t>S000001929</t>
  </si>
  <si>
    <t>P00127</t>
  </si>
  <si>
    <t>SPBC16C6.08c</t>
  </si>
  <si>
    <t>YFR034C</t>
  </si>
  <si>
    <t>PHO4</t>
  </si>
  <si>
    <t>S000001930</t>
  </si>
  <si>
    <t>YFR035C</t>
  </si>
  <si>
    <t>S000001931</t>
  </si>
  <si>
    <t>YFR036W</t>
  </si>
  <si>
    <t>CDC26</t>
  </si>
  <si>
    <t>S000001932</t>
  </si>
  <si>
    <t>P43609</t>
  </si>
  <si>
    <t>SPAC23H3.10</t>
  </si>
  <si>
    <t>YFR038W</t>
  </si>
  <si>
    <t>IRC5</t>
  </si>
  <si>
    <t>S000001934</t>
  </si>
  <si>
    <t>YFR039C</t>
  </si>
  <si>
    <t>S000001935</t>
  </si>
  <si>
    <t>YFR040W</t>
  </si>
  <si>
    <t>SAP155</t>
  </si>
  <si>
    <t>S000001936</t>
  </si>
  <si>
    <t>YFR041C</t>
  </si>
  <si>
    <t>ERJ5</t>
  </si>
  <si>
    <t>S000001937</t>
  </si>
  <si>
    <t>P43613</t>
  </si>
  <si>
    <t>SPAC2E1P5.03</t>
  </si>
  <si>
    <t>YFR043C</t>
  </si>
  <si>
    <t>IRC6</t>
  </si>
  <si>
    <t>S000001939</t>
  </si>
  <si>
    <t>YFR044C</t>
  </si>
  <si>
    <t>DUG1</t>
  </si>
  <si>
    <t>S000001940</t>
  </si>
  <si>
    <t>P43616</t>
  </si>
  <si>
    <t>SPBC1198.08</t>
  </si>
  <si>
    <t>YFR045W</t>
  </si>
  <si>
    <t>S000001941</t>
  </si>
  <si>
    <t>YFR046C</t>
  </si>
  <si>
    <t>CNN1</t>
  </si>
  <si>
    <t>S000001942</t>
  </si>
  <si>
    <t>YFR047C</t>
  </si>
  <si>
    <t>RPO41</t>
  </si>
  <si>
    <t>S000001858</t>
  </si>
  <si>
    <t>P13433</t>
  </si>
  <si>
    <t>SPAC26H5.12</t>
  </si>
  <si>
    <t>P02557</t>
  </si>
  <si>
    <t>SPBC26H8.07c</t>
  </si>
  <si>
    <t>P01123</t>
  </si>
  <si>
    <t>SPBC1703.10</t>
  </si>
  <si>
    <t>P60010</t>
  </si>
  <si>
    <t>SPBC32H8.12c</t>
  </si>
  <si>
    <t>YFL040W</t>
  </si>
  <si>
    <t>S000001854</t>
  </si>
  <si>
    <t>YFL041W</t>
  </si>
  <si>
    <t>FET5</t>
  </si>
  <si>
    <t>S000001853</t>
  </si>
  <si>
    <t>P43561</t>
  </si>
  <si>
    <t>SPAC1F7.08</t>
  </si>
  <si>
    <t>YFL042C</t>
  </si>
  <si>
    <t>S000001852</t>
  </si>
  <si>
    <t>P43560</t>
  </si>
  <si>
    <t>SPBC20F10.07</t>
  </si>
  <si>
    <t>YFL044C</t>
  </si>
  <si>
    <t>OTU1</t>
  </si>
  <si>
    <t>S000001850</t>
  </si>
  <si>
    <t>P43558</t>
  </si>
  <si>
    <t>SPAC24C9.14</t>
  </si>
  <si>
    <t>P07283</t>
  </si>
  <si>
    <t>SPAC1556.07</t>
  </si>
  <si>
    <t>YFL046W</t>
  </si>
  <si>
    <t>FMP32</t>
  </si>
  <si>
    <t>S000001848</t>
  </si>
  <si>
    <t>P43557</t>
  </si>
  <si>
    <t>SPAC2C4.09</t>
  </si>
  <si>
    <t>YFL047W</t>
  </si>
  <si>
    <t>RGD2</t>
  </si>
  <si>
    <t>S000001847</t>
  </si>
  <si>
    <t>P43556</t>
  </si>
  <si>
    <t>SPAC13A11.01c</t>
  </si>
  <si>
    <t>YFL048C</t>
  </si>
  <si>
    <t>EMP47</t>
  </si>
  <si>
    <t>S000001846</t>
  </si>
  <si>
    <t>P43555</t>
  </si>
  <si>
    <t>SPBC4F6.05c</t>
  </si>
  <si>
    <t>YFL049W</t>
  </si>
  <si>
    <t>SWP82</t>
  </si>
  <si>
    <t>S000001845</t>
  </si>
  <si>
    <t>YFL050C</t>
  </si>
  <si>
    <t>ALR2</t>
  </si>
  <si>
    <t>S000001844</t>
  </si>
  <si>
    <t>P43553</t>
  </si>
  <si>
    <t>SPBC27B12.12c</t>
  </si>
  <si>
    <t>YFL051C</t>
  </si>
  <si>
    <t>S000001843</t>
  </si>
  <si>
    <t>YFL052W</t>
  </si>
  <si>
    <t>S000001842</t>
  </si>
  <si>
    <t>P43551</t>
  </si>
  <si>
    <t>YFL053W</t>
  </si>
  <si>
    <t>DAK2</t>
  </si>
  <si>
    <t>S000001841</t>
  </si>
  <si>
    <t>P43550</t>
  </si>
  <si>
    <t>SPAC977.16c</t>
  </si>
  <si>
    <t>YFL054C</t>
  </si>
  <si>
    <t>S000001840</t>
  </si>
  <si>
    <t>P43549</t>
  </si>
  <si>
    <t>SPAC977.17</t>
  </si>
  <si>
    <t>YFL055W</t>
  </si>
  <si>
    <t>AGP3</t>
  </si>
  <si>
    <t>S000001839</t>
  </si>
  <si>
    <t>P43548</t>
  </si>
  <si>
    <t>SPCC965.11c</t>
  </si>
  <si>
    <t>YFL056C</t>
  </si>
  <si>
    <t>AAD6</t>
  </si>
  <si>
    <t>S000001838</t>
  </si>
  <si>
    <t>SPAC29B12.04</t>
  </si>
  <si>
    <t>SPAC222.08c</t>
  </si>
  <si>
    <t>YFL063W</t>
  </si>
  <si>
    <t>S000001831</t>
  </si>
  <si>
    <t>YFR001W</t>
  </si>
  <si>
    <t>LOC1</t>
  </si>
  <si>
    <t>S000001897</t>
  </si>
  <si>
    <t>P34077</t>
  </si>
  <si>
    <t>SPCC1620.11</t>
  </si>
  <si>
    <t>P43587</t>
  </si>
  <si>
    <t>SPAC6B12.13</t>
  </si>
  <si>
    <t>P43588</t>
  </si>
  <si>
    <t>SPAC31G5.13</t>
  </si>
  <si>
    <t>P43589</t>
  </si>
  <si>
    <t>SPBC577.07</t>
  </si>
  <si>
    <t>YFR006W</t>
  </si>
  <si>
    <t>S000001902</t>
  </si>
  <si>
    <t>YFR007W</t>
  </si>
  <si>
    <t>YFH7</t>
  </si>
  <si>
    <t>S000001903</t>
  </si>
  <si>
    <t>P43591</t>
  </si>
  <si>
    <t>SPAC227.14</t>
  </si>
  <si>
    <t>YFR008W</t>
  </si>
  <si>
    <t>FAR7</t>
  </si>
  <si>
    <t>S000001904</t>
  </si>
  <si>
    <t>YFR009W</t>
  </si>
  <si>
    <t>GCN20</t>
  </si>
  <si>
    <t>S000001905</t>
  </si>
  <si>
    <t>P43535</t>
  </si>
  <si>
    <t>SPBC29A3.09c</t>
  </si>
  <si>
    <t>YFL001W</t>
  </si>
  <si>
    <t>DEG1</t>
  </si>
  <si>
    <t>S000001895</t>
  </si>
  <si>
    <t>P31115</t>
  </si>
  <si>
    <t>SPAC25B8.05</t>
  </si>
  <si>
    <t>P25808</t>
  </si>
  <si>
    <t>SPBC24C6.02</t>
  </si>
  <si>
    <t>YFL003C</t>
  </si>
  <si>
    <t>MSH4</t>
  </si>
  <si>
    <t>S000001891</t>
  </si>
  <si>
    <t>YFL004W</t>
  </si>
  <si>
    <t>VTC2</t>
  </si>
  <si>
    <t>S000001890</t>
  </si>
  <si>
    <t>P43585</t>
  </si>
  <si>
    <t>SPAC14C4.11</t>
  </si>
  <si>
    <t>P07560</t>
  </si>
  <si>
    <t>SPAC9E9.07c</t>
  </si>
  <si>
    <t>YFL007W</t>
  </si>
  <si>
    <t>BLM10</t>
  </si>
  <si>
    <t>S000001887</t>
  </si>
  <si>
    <t>P07834</t>
  </si>
  <si>
    <t>SPAC4D7.03|SPBC1718.01</t>
  </si>
  <si>
    <t>YFL010C</t>
  </si>
  <si>
    <t>WWM1</t>
  </si>
  <si>
    <t>S000001884</t>
  </si>
  <si>
    <t>YFL010W-A</t>
  </si>
  <si>
    <t>AUA1</t>
  </si>
  <si>
    <t>S000001955</t>
  </si>
  <si>
    <t>YFL011W</t>
  </si>
  <si>
    <t>HXT10</t>
  </si>
  <si>
    <t>S000001883</t>
  </si>
  <si>
    <t>P43581</t>
  </si>
  <si>
    <t>YFL012W</t>
  </si>
  <si>
    <t>S000001882</t>
  </si>
  <si>
    <t>YFL012W-A</t>
  </si>
  <si>
    <t>S000002964</t>
  </si>
  <si>
    <t>YFL013C</t>
  </si>
  <si>
    <t>IES1</t>
  </si>
  <si>
    <t>S000001881</t>
  </si>
  <si>
    <t>YFL013W-A</t>
  </si>
  <si>
    <t>S000028628</t>
  </si>
  <si>
    <t>YFL014W</t>
  </si>
  <si>
    <t>HSP12</t>
  </si>
  <si>
    <t>S000001880</t>
  </si>
  <si>
    <t>P22943</t>
  </si>
  <si>
    <t>SPAP8A3.04c</t>
  </si>
  <si>
    <t>YFL015C</t>
  </si>
  <si>
    <t>S000001879</t>
  </si>
  <si>
    <t>YFL016C</t>
  </si>
  <si>
    <t>MDJ1</t>
  </si>
  <si>
    <t>S000001878</t>
  </si>
  <si>
    <t>P35191</t>
  </si>
  <si>
    <t>SPCC4G3.14</t>
  </si>
  <si>
    <t>P43577</t>
  </si>
  <si>
    <t>SPAC16E8.03</t>
  </si>
  <si>
    <t>P40204</t>
  </si>
  <si>
    <t>SPBC4B4.05</t>
  </si>
  <si>
    <t>YFL018C</t>
  </si>
  <si>
    <t>LPD1</t>
  </si>
  <si>
    <t>S000001876</t>
  </si>
  <si>
    <t>P09624</t>
  </si>
  <si>
    <t>SPAC1002.09c</t>
  </si>
  <si>
    <t>YFL019C</t>
  </si>
  <si>
    <t>S000001875</t>
  </si>
  <si>
    <t>YFL020C</t>
  </si>
  <si>
    <t>PAU5</t>
  </si>
  <si>
    <t>S000001874</t>
  </si>
  <si>
    <t>YFL021W</t>
  </si>
  <si>
    <t>GAT1</t>
  </si>
  <si>
    <t>S000001873</t>
  </si>
  <si>
    <t>P15625</t>
  </si>
  <si>
    <t>SPAC3G9.06</t>
  </si>
  <si>
    <t>YFL023W</t>
  </si>
  <si>
    <t>BUD27</t>
  </si>
  <si>
    <t>S000001871</t>
  </si>
  <si>
    <t>YFL025C</t>
  </si>
  <si>
    <t>BST1</t>
  </si>
  <si>
    <t>S000001869</t>
  </si>
  <si>
    <t>P43571</t>
  </si>
  <si>
    <t>SPAC824.02</t>
  </si>
  <si>
    <t>YFL026W</t>
  </si>
  <si>
    <t>STE2</t>
  </si>
  <si>
    <t>S000001868</t>
  </si>
  <si>
    <t>D6VTK4</t>
  </si>
  <si>
    <t>SPAC11H11.04</t>
  </si>
  <si>
    <t>YFL027C</t>
  </si>
  <si>
    <t>GYP8</t>
  </si>
  <si>
    <t>S000001867</t>
  </si>
  <si>
    <t>P43570</t>
  </si>
  <si>
    <t>SPBC651.03c</t>
  </si>
  <si>
    <t>YFL028C</t>
  </si>
  <si>
    <t>CAF16</t>
  </si>
  <si>
    <t>S000001866</t>
  </si>
  <si>
    <t>P43569</t>
  </si>
  <si>
    <t>SPAC20G4.01</t>
  </si>
  <si>
    <t>YFL030W</t>
  </si>
  <si>
    <t>AGX1</t>
  </si>
  <si>
    <t>S000001864</t>
  </si>
  <si>
    <t>YFL031W</t>
  </si>
  <si>
    <t>HAC1</t>
  </si>
  <si>
    <t>S000001863</t>
  </si>
  <si>
    <t>YFL032W</t>
  </si>
  <si>
    <t>S000001862</t>
  </si>
  <si>
    <t>YFL033C</t>
  </si>
  <si>
    <t>RIM15</t>
  </si>
  <si>
    <t>S000001861</t>
  </si>
  <si>
    <t>P43565</t>
  </si>
  <si>
    <t>SPAPB18E9.02c|SPCC1450.11c</t>
  </si>
  <si>
    <t>YFL034C-A</t>
  </si>
  <si>
    <t>RPL22B</t>
  </si>
  <si>
    <t>S000006436</t>
  </si>
  <si>
    <t>P56628</t>
  </si>
  <si>
    <t>SPAC11E3.15</t>
  </si>
  <si>
    <t>P43563</t>
  </si>
  <si>
    <t>SPCC970.04c</t>
  </si>
  <si>
    <t>YFL034W</t>
  </si>
  <si>
    <t>S000001860</t>
  </si>
  <si>
    <t>P43564</t>
  </si>
  <si>
    <t>SPAC6F6.13c</t>
  </si>
  <si>
    <t>YFL036W</t>
  </si>
  <si>
    <t>S000000953</t>
  </si>
  <si>
    <t>Q01477</t>
  </si>
  <si>
    <t>SPBP8B7.21</t>
  </si>
  <si>
    <t>YER152C</t>
  </si>
  <si>
    <t>S000000954</t>
  </si>
  <si>
    <t>YER153C</t>
  </si>
  <si>
    <t>PET122</t>
  </si>
  <si>
    <t>S000000955</t>
  </si>
  <si>
    <t>YER154W</t>
  </si>
  <si>
    <t>OXA1</t>
  </si>
  <si>
    <t>S000000956</t>
  </si>
  <si>
    <t>P39952</t>
  </si>
  <si>
    <t>SPBP4H10.03|SPAC9G1.04</t>
  </si>
  <si>
    <t>YER155C</t>
  </si>
  <si>
    <t>BEM2</t>
  </si>
  <si>
    <t>S000000957</t>
  </si>
  <si>
    <t>YER156C</t>
  </si>
  <si>
    <t>S000000958</t>
  </si>
  <si>
    <t>P40093</t>
  </si>
  <si>
    <t>SPAC694.04c</t>
  </si>
  <si>
    <t>P40094</t>
  </si>
  <si>
    <t>SPBC1539.05</t>
  </si>
  <si>
    <t>YER158C</t>
  </si>
  <si>
    <t>S000000960</t>
  </si>
  <si>
    <t>P40096</t>
  </si>
  <si>
    <t>SPCC16C4.22</t>
  </si>
  <si>
    <t>YER161C</t>
  </si>
  <si>
    <t>SPT2</t>
  </si>
  <si>
    <t>S000000963</t>
  </si>
  <si>
    <t>YER162C</t>
  </si>
  <si>
    <t>RAD4</t>
  </si>
  <si>
    <t>S000000964</t>
  </si>
  <si>
    <t>P14736</t>
  </si>
  <si>
    <t>SPCC4G3.10c</t>
  </si>
  <si>
    <t>YER163C</t>
  </si>
  <si>
    <t>GCG1</t>
  </si>
  <si>
    <t>S000000965</t>
  </si>
  <si>
    <t>P32656</t>
  </si>
  <si>
    <t>SPBC31F10.03</t>
  </si>
  <si>
    <t>YER164W</t>
  </si>
  <si>
    <t>CHD1</t>
  </si>
  <si>
    <t>S000000966</t>
  </si>
  <si>
    <t>P32657</t>
  </si>
  <si>
    <t>SPAC3G6.01|SPAC1783.05</t>
  </si>
  <si>
    <t>P04147</t>
  </si>
  <si>
    <t>SPAC57A7.04c</t>
  </si>
  <si>
    <t>YER166W</t>
  </si>
  <si>
    <t>DNF1</t>
  </si>
  <si>
    <t>S000000968</t>
  </si>
  <si>
    <t>P32660</t>
  </si>
  <si>
    <t>YER167W</t>
  </si>
  <si>
    <t>BCK2</t>
  </si>
  <si>
    <t>S000000969</t>
  </si>
  <si>
    <t>P21269</t>
  </si>
  <si>
    <t>SPCC645.10</t>
  </si>
  <si>
    <t>YER169W</t>
  </si>
  <si>
    <t>RPH1</t>
  </si>
  <si>
    <t>S000000971</t>
  </si>
  <si>
    <t>YER170W</t>
  </si>
  <si>
    <t>ADK2</t>
  </si>
  <si>
    <t>S000000972</t>
  </si>
  <si>
    <t>P06839</t>
  </si>
  <si>
    <t>SPAC1D4.12</t>
  </si>
  <si>
    <t>YER173W</t>
  </si>
  <si>
    <t>RAD24</t>
  </si>
  <si>
    <t>S000000975</t>
  </si>
  <si>
    <t>YER174C</t>
  </si>
  <si>
    <t>GRX4</t>
  </si>
  <si>
    <t>S000000976</t>
  </si>
  <si>
    <t>P32642</t>
  </si>
  <si>
    <t>YER175C</t>
  </si>
  <si>
    <t>TMT1</t>
  </si>
  <si>
    <t>S000000977</t>
  </si>
  <si>
    <t>YER176W</t>
  </si>
  <si>
    <t>ECM32</t>
  </si>
  <si>
    <t>S000000978</t>
  </si>
  <si>
    <t>YER177W</t>
  </si>
  <si>
    <t>BMH1</t>
  </si>
  <si>
    <t>S000000979</t>
  </si>
  <si>
    <t>P29311</t>
  </si>
  <si>
    <t>YER178W</t>
  </si>
  <si>
    <t>PDA1</t>
  </si>
  <si>
    <t>S000000980</t>
  </si>
  <si>
    <t>P16387</t>
  </si>
  <si>
    <t>SPAC26F1.03</t>
  </si>
  <si>
    <t>YER179W</t>
  </si>
  <si>
    <t>DMC1</t>
  </si>
  <si>
    <t>S000000981</t>
  </si>
  <si>
    <t>P25453</t>
  </si>
  <si>
    <t>SPAC8E11.03c</t>
  </si>
  <si>
    <t>YER180C</t>
  </si>
  <si>
    <t>ISC10</t>
  </si>
  <si>
    <t>S000000982</t>
  </si>
  <si>
    <t>YER181C</t>
  </si>
  <si>
    <t>S000000983</t>
  </si>
  <si>
    <t>YER182W</t>
  </si>
  <si>
    <t>FMP10</t>
  </si>
  <si>
    <t>S000000984</t>
  </si>
  <si>
    <t>P40098</t>
  </si>
  <si>
    <t>SPAC3A12.08</t>
  </si>
  <si>
    <t>YER183C</t>
  </si>
  <si>
    <t>FAU1</t>
  </si>
  <si>
    <t>S000000985</t>
  </si>
  <si>
    <t>P40099</t>
  </si>
  <si>
    <t>SPBC1703.08c</t>
  </si>
  <si>
    <t>YER184C</t>
  </si>
  <si>
    <t>S000000986</t>
  </si>
  <si>
    <t>YER185W</t>
  </si>
  <si>
    <t>PUG1</t>
  </si>
  <si>
    <t>S000000987</t>
  </si>
  <si>
    <t>YER186C</t>
  </si>
  <si>
    <t>S000000988</t>
  </si>
  <si>
    <t>YER187W</t>
  </si>
  <si>
    <t>S000000989</t>
  </si>
  <si>
    <t>YER188W</t>
  </si>
  <si>
    <t>S000000990</t>
  </si>
  <si>
    <t>YER114C</t>
  </si>
  <si>
    <t>BOI2</t>
  </si>
  <si>
    <t>S000000916</t>
  </si>
  <si>
    <t>P39969</t>
  </si>
  <si>
    <t>YER115C</t>
  </si>
  <si>
    <t>SPR6</t>
  </si>
  <si>
    <t>S000000917</t>
  </si>
  <si>
    <t>YER116C</t>
  </si>
  <si>
    <t>SLX8</t>
  </si>
  <si>
    <t>S000000918</t>
  </si>
  <si>
    <t>P40072</t>
  </si>
  <si>
    <t>SPBC3D6.11c</t>
  </si>
  <si>
    <t>YER117W</t>
  </si>
  <si>
    <t>RPL23B</t>
  </si>
  <si>
    <t>S000000919</t>
  </si>
  <si>
    <t>P0CX42</t>
  </si>
  <si>
    <t>YER118C</t>
  </si>
  <si>
    <t>SHO1</t>
  </si>
  <si>
    <t>S000000920</t>
  </si>
  <si>
    <t>YER119C</t>
  </si>
  <si>
    <t>AVT6</t>
  </si>
  <si>
    <t>S000000921</t>
  </si>
  <si>
    <t>P40074</t>
  </si>
  <si>
    <t>YER119C-A</t>
  </si>
  <si>
    <t>S000002961</t>
  </si>
  <si>
    <t>YER120W</t>
  </si>
  <si>
    <t>SCS2</t>
  </si>
  <si>
    <t>S000000922</t>
  </si>
  <si>
    <t>P40075</t>
  </si>
  <si>
    <t>SPBC16G5.05c</t>
  </si>
  <si>
    <t>YER121W</t>
  </si>
  <si>
    <t>S000000923</t>
  </si>
  <si>
    <t>YER122C</t>
  </si>
  <si>
    <t>GLO3</t>
  </si>
  <si>
    <t>S000000924</t>
  </si>
  <si>
    <t>P38682</t>
  </si>
  <si>
    <t>SPAC22E12.17c</t>
  </si>
  <si>
    <t>YER123W</t>
  </si>
  <si>
    <t>YCK3</t>
  </si>
  <si>
    <t>S000000925</t>
  </si>
  <si>
    <t>YER124C</t>
  </si>
  <si>
    <t>DSE1</t>
  </si>
  <si>
    <t>S000000926</t>
  </si>
  <si>
    <t>P40078</t>
  </si>
  <si>
    <t>SPCP1E11.08</t>
  </si>
  <si>
    <t>P40079</t>
  </si>
  <si>
    <t>SPAC18B11.06</t>
  </si>
  <si>
    <t>YER128W</t>
  </si>
  <si>
    <t>VFA1</t>
  </si>
  <si>
    <t>S000000930</t>
  </si>
  <si>
    <t>P40080</t>
  </si>
  <si>
    <t>SPBC32H8.01c</t>
  </si>
  <si>
    <t>YER129W</t>
  </si>
  <si>
    <t>SAK1</t>
  </si>
  <si>
    <t>S000000931</t>
  </si>
  <si>
    <t>YER130C</t>
  </si>
  <si>
    <t>S000000932</t>
  </si>
  <si>
    <t>YER131W</t>
  </si>
  <si>
    <t>RPS26B</t>
  </si>
  <si>
    <t>S000000933</t>
  </si>
  <si>
    <t>P39939</t>
  </si>
  <si>
    <t>SPAC806.03c|SPAC1805.11c</t>
  </si>
  <si>
    <t>YER132C</t>
  </si>
  <si>
    <t>PMD1</t>
  </si>
  <si>
    <t>S000000934</t>
  </si>
  <si>
    <t>P32634</t>
  </si>
  <si>
    <t>SPBC21.05c</t>
  </si>
  <si>
    <t>P32598</t>
  </si>
  <si>
    <t>SPBC776.02c</t>
  </si>
  <si>
    <t>YER134C</t>
  </si>
  <si>
    <t>S000000936</t>
  </si>
  <si>
    <t>P40081</t>
  </si>
  <si>
    <t>SPBP8B7.31</t>
  </si>
  <si>
    <t>YER135C</t>
  </si>
  <si>
    <t>S000000937</t>
  </si>
  <si>
    <t>P39958</t>
  </si>
  <si>
    <t>SPAC22H10.12c</t>
  </si>
  <si>
    <t>YER137C</t>
  </si>
  <si>
    <t>S000000939</t>
  </si>
  <si>
    <t>YER139C</t>
  </si>
  <si>
    <t>RTR1</t>
  </si>
  <si>
    <t>S000000941</t>
  </si>
  <si>
    <t>P40084</t>
  </si>
  <si>
    <t>YER140W</t>
  </si>
  <si>
    <t>S000000942</t>
  </si>
  <si>
    <t>P40085</t>
  </si>
  <si>
    <t>SPBC13G1.05</t>
  </si>
  <si>
    <t>YER141W</t>
  </si>
  <si>
    <t>COX15</t>
  </si>
  <si>
    <t>S000000943</t>
  </si>
  <si>
    <t>P40086</t>
  </si>
  <si>
    <t>SPAC22E12.10c</t>
  </si>
  <si>
    <t>YER142C</t>
  </si>
  <si>
    <t>MAG1</t>
  </si>
  <si>
    <t>S000000944</t>
  </si>
  <si>
    <t>P22134</t>
  </si>
  <si>
    <t>SPAPB24D3.04c|SPBC23G7.11</t>
  </si>
  <si>
    <t>YER143W</t>
  </si>
  <si>
    <t>DDI1</t>
  </si>
  <si>
    <t>S000000945</t>
  </si>
  <si>
    <t>P40087</t>
  </si>
  <si>
    <t>SPAC56F8.08|SPAC56F8.07</t>
  </si>
  <si>
    <t>YER144C</t>
  </si>
  <si>
    <t>UBP5</t>
  </si>
  <si>
    <t>S000000946</t>
  </si>
  <si>
    <t>YER145C</t>
  </si>
  <si>
    <t>FTR1</t>
  </si>
  <si>
    <t>S000000947</t>
  </si>
  <si>
    <t>P40088</t>
  </si>
  <si>
    <t>SPAC1F7.07c</t>
  </si>
  <si>
    <t>P40089</t>
  </si>
  <si>
    <t>SPBC20F10.09</t>
  </si>
  <si>
    <t>YER149C</t>
  </si>
  <si>
    <t>PEA2</t>
  </si>
  <si>
    <t>S000000951</t>
  </si>
  <si>
    <t>YER150W</t>
  </si>
  <si>
    <t>SPI1</t>
  </si>
  <si>
    <t>S000000952</t>
  </si>
  <si>
    <t>YER151C</t>
  </si>
  <si>
    <t>UBP3</t>
  </si>
  <si>
    <t>S000000882</t>
  </si>
  <si>
    <t>YER081W</t>
  </si>
  <si>
    <t>SER3</t>
  </si>
  <si>
    <t>S000000883</t>
  </si>
  <si>
    <t>P40054</t>
  </si>
  <si>
    <t>SPCC364.07</t>
  </si>
  <si>
    <t>P40055</t>
  </si>
  <si>
    <t>SPAC959.03c</t>
  </si>
  <si>
    <t>YER083C</t>
  </si>
  <si>
    <t>GET2</t>
  </si>
  <si>
    <t>S000000885</t>
  </si>
  <si>
    <t>YER084W</t>
  </si>
  <si>
    <t>S000000886</t>
  </si>
  <si>
    <t>YER085C</t>
  </si>
  <si>
    <t>S000000887</t>
  </si>
  <si>
    <t>YER086W</t>
  </si>
  <si>
    <t>ILV1</t>
  </si>
  <si>
    <t>S000000888</t>
  </si>
  <si>
    <t>P00927</t>
  </si>
  <si>
    <t>SPBC1677.03c</t>
  </si>
  <si>
    <t>YER087C-A</t>
  </si>
  <si>
    <t>S000028753</t>
  </si>
  <si>
    <t>YER087C-B</t>
  </si>
  <si>
    <t>SBH1</t>
  </si>
  <si>
    <t>S000002128</t>
  </si>
  <si>
    <t>P52870</t>
  </si>
  <si>
    <t>YER087W</t>
  </si>
  <si>
    <t>AIM10</t>
  </si>
  <si>
    <t>S000000889</t>
  </si>
  <si>
    <t>P39965</t>
  </si>
  <si>
    <t>SPBC24C6.03</t>
  </si>
  <si>
    <t>YER088C</t>
  </si>
  <si>
    <t>DOT6</t>
  </si>
  <si>
    <t>S000000890</t>
  </si>
  <si>
    <t>YER089C</t>
  </si>
  <si>
    <t>PTC2</t>
  </si>
  <si>
    <t>S000000891</t>
  </si>
  <si>
    <t>P39966</t>
  </si>
  <si>
    <t>SPAC2G11.07c|SPCC1223.11</t>
  </si>
  <si>
    <t>YER090W</t>
  </si>
  <si>
    <t>TRP2</t>
  </si>
  <si>
    <t>S000000892</t>
  </si>
  <si>
    <t>P00899</t>
  </si>
  <si>
    <t>SPCC1442.09</t>
  </si>
  <si>
    <t>YER091C</t>
  </si>
  <si>
    <t>MET6</t>
  </si>
  <si>
    <t>S000000893</t>
  </si>
  <si>
    <t>P05694</t>
  </si>
  <si>
    <t>SPAC9.09</t>
  </si>
  <si>
    <t>YER091C-A</t>
  </si>
  <si>
    <t>S000007238</t>
  </si>
  <si>
    <t>YER092W</t>
  </si>
  <si>
    <t>IES5</t>
  </si>
  <si>
    <t>S000000894</t>
  </si>
  <si>
    <t>P40061</t>
  </si>
  <si>
    <t>SPBC12C2.02c</t>
  </si>
  <si>
    <t>YER093C-A</t>
  </si>
  <si>
    <t>AIM11</t>
  </si>
  <si>
    <t>S000002960</t>
  </si>
  <si>
    <t>P25451</t>
  </si>
  <si>
    <t>SPCC63.12c</t>
  </si>
  <si>
    <t>YER095W</t>
  </si>
  <si>
    <t>RAD51</t>
  </si>
  <si>
    <t>S000000897</t>
  </si>
  <si>
    <t>P25454</t>
  </si>
  <si>
    <t>SPAC644.14c</t>
  </si>
  <si>
    <t>YER096W</t>
  </si>
  <si>
    <t>SHC1</t>
  </si>
  <si>
    <t>S000000898</t>
  </si>
  <si>
    <t>P39000</t>
  </si>
  <si>
    <t>YER097W</t>
  </si>
  <si>
    <t>S000000899</t>
  </si>
  <si>
    <t>YER098W</t>
  </si>
  <si>
    <t>UBP9</t>
  </si>
  <si>
    <t>S000000900</t>
  </si>
  <si>
    <t>P39967</t>
  </si>
  <si>
    <t>YER101C</t>
  </si>
  <si>
    <t>AST2</t>
  </si>
  <si>
    <t>S000000903</t>
  </si>
  <si>
    <t>YER103W</t>
  </si>
  <si>
    <t>SSA4</t>
  </si>
  <si>
    <t>S000000905</t>
  </si>
  <si>
    <t>YER106W</t>
  </si>
  <si>
    <t>MAM1</t>
  </si>
  <si>
    <t>S000000908</t>
  </si>
  <si>
    <t>YER107C</t>
  </si>
  <si>
    <t>GLE2</t>
  </si>
  <si>
    <t>S000000909</t>
  </si>
  <si>
    <t>P40066</t>
  </si>
  <si>
    <t>SPBC16A3.05c</t>
  </si>
  <si>
    <t>YER109C</t>
  </si>
  <si>
    <t>FLO8</t>
  </si>
  <si>
    <t>S000000911</t>
  </si>
  <si>
    <t>P40068</t>
  </si>
  <si>
    <t>SPBC1289.10c</t>
  </si>
  <si>
    <t>YER110C</t>
  </si>
  <si>
    <t>KAP123</t>
  </si>
  <si>
    <t>S000000912</t>
  </si>
  <si>
    <t>P40069</t>
  </si>
  <si>
    <t>SPBC14F5.03c</t>
  </si>
  <si>
    <t>YER111C</t>
  </si>
  <si>
    <t>SWI4</t>
  </si>
  <si>
    <t>S000000913</t>
  </si>
  <si>
    <t>P25302</t>
  </si>
  <si>
    <t>SPAC22F3.09c</t>
  </si>
  <si>
    <t>P40070</t>
  </si>
  <si>
    <t>SPBC30D10.06</t>
  </si>
  <si>
    <t>YER113C</t>
  </si>
  <si>
    <t>TMN3</t>
  </si>
  <si>
    <t>S000000915</t>
  </si>
  <si>
    <t>SPBC19F5.04</t>
  </si>
  <si>
    <t>YER053C</t>
  </si>
  <si>
    <t>PIC2</t>
  </si>
  <si>
    <t>S000000855</t>
  </si>
  <si>
    <t>P40035</t>
  </si>
  <si>
    <t>SPBC1703.13c</t>
  </si>
  <si>
    <t>YER054C</t>
  </si>
  <si>
    <t>GIP2</t>
  </si>
  <si>
    <t>S000000856</t>
  </si>
  <si>
    <t>YER055C</t>
  </si>
  <si>
    <t>HIS1</t>
  </si>
  <si>
    <t>S000000857</t>
  </si>
  <si>
    <t>P00498</t>
  </si>
  <si>
    <t>SPAC25G10.05c</t>
  </si>
  <si>
    <t>YER056C</t>
  </si>
  <si>
    <t>FCY2</t>
  </si>
  <si>
    <t>S000000858</t>
  </si>
  <si>
    <t>YER056C-A</t>
  </si>
  <si>
    <t>RPL34A</t>
  </si>
  <si>
    <t>S000002135</t>
  </si>
  <si>
    <t>P87262</t>
  </si>
  <si>
    <t>SPAC23A1.08c|SPCC1322.15</t>
  </si>
  <si>
    <t>YER057C</t>
  </si>
  <si>
    <t>HMF1</t>
  </si>
  <si>
    <t>S000000859</t>
  </si>
  <si>
    <t>P40037</t>
  </si>
  <si>
    <t>SPBC2G2.04c|SPAC1039.10</t>
  </si>
  <si>
    <t>YER058W</t>
  </si>
  <si>
    <t>PET117</t>
  </si>
  <si>
    <t>S000000860</t>
  </si>
  <si>
    <t>YER059W</t>
  </si>
  <si>
    <t>PCL6</t>
  </si>
  <si>
    <t>S000000861</t>
  </si>
  <si>
    <t>P40038</t>
  </si>
  <si>
    <t>SPBC20F10.10</t>
  </si>
  <si>
    <t>YER060W</t>
  </si>
  <si>
    <t>FCY21</t>
  </si>
  <si>
    <t>S000000862</t>
  </si>
  <si>
    <t>YER060W-A</t>
  </si>
  <si>
    <t>FCY22</t>
  </si>
  <si>
    <t>S000002958</t>
  </si>
  <si>
    <t>YER061C</t>
  </si>
  <si>
    <t>CEM1</t>
  </si>
  <si>
    <t>S000000863</t>
  </si>
  <si>
    <t>P39525</t>
  </si>
  <si>
    <t>SPBC887.13c</t>
  </si>
  <si>
    <t>YER062C</t>
  </si>
  <si>
    <t>HOR2</t>
  </si>
  <si>
    <t>S000000864</t>
  </si>
  <si>
    <t>YER063W</t>
  </si>
  <si>
    <t>THO1</t>
  </si>
  <si>
    <t>S000000865</t>
  </si>
  <si>
    <t>YER064C</t>
  </si>
  <si>
    <t>VHR2</t>
  </si>
  <si>
    <t>S000000866</t>
  </si>
  <si>
    <t>YER065C</t>
  </si>
  <si>
    <t>ICL1</t>
  </si>
  <si>
    <t>S000000867</t>
  </si>
  <si>
    <t>P28240</t>
  </si>
  <si>
    <t>SPBC1683.11c</t>
  </si>
  <si>
    <t>YER066C-A</t>
  </si>
  <si>
    <t>S000002959</t>
  </si>
  <si>
    <t>YER066W</t>
  </si>
  <si>
    <t>RRT13</t>
  </si>
  <si>
    <t>S000000868</t>
  </si>
  <si>
    <t>YER067C-A</t>
  </si>
  <si>
    <t>S000028748</t>
  </si>
  <si>
    <t>YER067W</t>
  </si>
  <si>
    <t>RGI1</t>
  </si>
  <si>
    <t>S000000869</t>
  </si>
  <si>
    <t>YER068C-A</t>
  </si>
  <si>
    <t>S000028749</t>
  </si>
  <si>
    <t>YER068W</t>
  </si>
  <si>
    <t>MOT2</t>
  </si>
  <si>
    <t>S000000870</t>
  </si>
  <si>
    <t>P34909</t>
  </si>
  <si>
    <t>SPAC16C9.04c</t>
  </si>
  <si>
    <t>YER069W</t>
  </si>
  <si>
    <t>ARG5,6</t>
  </si>
  <si>
    <t>S000000871</t>
  </si>
  <si>
    <t>Q01217</t>
  </si>
  <si>
    <t>SPAC4G9.09c</t>
  </si>
  <si>
    <t>YER070W</t>
  </si>
  <si>
    <t>RNR1</t>
  </si>
  <si>
    <t>S000000872</t>
  </si>
  <si>
    <t>P21524</t>
  </si>
  <si>
    <t>SPAC1F7.05</t>
  </si>
  <si>
    <t>YER071C</t>
  </si>
  <si>
    <t>TDA2</t>
  </si>
  <si>
    <t>S000000873</t>
  </si>
  <si>
    <t>YER072W</t>
  </si>
  <si>
    <t>VTC1</t>
  </si>
  <si>
    <t>S000000874</t>
  </si>
  <si>
    <t>P40046</t>
  </si>
  <si>
    <t>SPBC21B10.04c</t>
  </si>
  <si>
    <t>YER073W</t>
  </si>
  <si>
    <t>ALD5</t>
  </si>
  <si>
    <t>S000000875</t>
  </si>
  <si>
    <t>P40047</t>
  </si>
  <si>
    <t>SPAC9E9.09c</t>
  </si>
  <si>
    <t>YER074W</t>
  </si>
  <si>
    <t>RPS24A</t>
  </si>
  <si>
    <t>S000000876</t>
  </si>
  <si>
    <t>P0CX31</t>
  </si>
  <si>
    <t>SPBC17G9.07|SPAC17G6.06</t>
  </si>
  <si>
    <t>YER075C</t>
  </si>
  <si>
    <t>PTP3</t>
  </si>
  <si>
    <t>S000000877</t>
  </si>
  <si>
    <t>YER076C</t>
  </si>
  <si>
    <t>S000000878</t>
  </si>
  <si>
    <t>YER077C</t>
  </si>
  <si>
    <t>S000000879</t>
  </si>
  <si>
    <t>YER078C</t>
  </si>
  <si>
    <t>ICP55</t>
  </si>
  <si>
    <t>S000000880</t>
  </si>
  <si>
    <t>P40051</t>
  </si>
  <si>
    <t>SPAC12B10.05</t>
  </si>
  <si>
    <t>YER079W</t>
  </si>
  <si>
    <t>S000000881</t>
  </si>
  <si>
    <t>YER080W</t>
  </si>
  <si>
    <t>AIM9</t>
  </si>
  <si>
    <t>SBH2</t>
  </si>
  <si>
    <t>S000002127</t>
  </si>
  <si>
    <t>P52871</t>
  </si>
  <si>
    <t>SPBC2G2.03c</t>
  </si>
  <si>
    <t>YER019W</t>
  </si>
  <si>
    <t>ISC1</t>
  </si>
  <si>
    <t>S000000821</t>
  </si>
  <si>
    <t>P40015</t>
  </si>
  <si>
    <t>SPBC32F12.01c</t>
  </si>
  <si>
    <t>YER020W</t>
  </si>
  <si>
    <t>GPA2</t>
  </si>
  <si>
    <t>S000000822</t>
  </si>
  <si>
    <t>P10823</t>
  </si>
  <si>
    <t>SPAC23H3.13c</t>
  </si>
  <si>
    <t>P40016</t>
  </si>
  <si>
    <t>SPBC119.01</t>
  </si>
  <si>
    <t>P32569</t>
  </si>
  <si>
    <t>SPBC31F10.04c</t>
  </si>
  <si>
    <t>P32263</t>
  </si>
  <si>
    <t>SPAPYUG7.05</t>
  </si>
  <si>
    <t>YER024W</t>
  </si>
  <si>
    <t>YAT2</t>
  </si>
  <si>
    <t>S000000826</t>
  </si>
  <si>
    <t>P32481</t>
  </si>
  <si>
    <t>SPBC17G9.09</t>
  </si>
  <si>
    <t>YER026C</t>
  </si>
  <si>
    <t>CHO1</t>
  </si>
  <si>
    <t>S000000828</t>
  </si>
  <si>
    <t>P08456</t>
  </si>
  <si>
    <t>SPCC1442.12</t>
  </si>
  <si>
    <t>YER027C</t>
  </si>
  <si>
    <t>GAL83</t>
  </si>
  <si>
    <t>S000000829</t>
  </si>
  <si>
    <t>Q04739</t>
  </si>
  <si>
    <t>SPCC1919.03c</t>
  </si>
  <si>
    <t>YER028C</t>
  </si>
  <si>
    <t>MIG3</t>
  </si>
  <si>
    <t>S000000830</t>
  </si>
  <si>
    <t>YER030W</t>
  </si>
  <si>
    <t>CHZ1</t>
  </si>
  <si>
    <t>S000000832</t>
  </si>
  <si>
    <t>YER031C</t>
  </si>
  <si>
    <t>YPT31</t>
  </si>
  <si>
    <t>S000000833</t>
  </si>
  <si>
    <t>P38555</t>
  </si>
  <si>
    <t>SPAC18G6.03</t>
  </si>
  <si>
    <t>YER032W</t>
  </si>
  <si>
    <t>FIR1</t>
  </si>
  <si>
    <t>S000000834</t>
  </si>
  <si>
    <t>YER033C</t>
  </si>
  <si>
    <t>ZRG8</t>
  </si>
  <si>
    <t>S000000835</t>
  </si>
  <si>
    <t>YER034W</t>
  </si>
  <si>
    <t>S000000836</t>
  </si>
  <si>
    <t>YER035W</t>
  </si>
  <si>
    <t>EDC2</t>
  </si>
  <si>
    <t>S000000837</t>
  </si>
  <si>
    <t>P40024</t>
  </si>
  <si>
    <t>SPBC16H5.08c</t>
  </si>
  <si>
    <t>YER037W</t>
  </si>
  <si>
    <t>PHM8</t>
  </si>
  <si>
    <t>S000000839</t>
  </si>
  <si>
    <t>P40025</t>
  </si>
  <si>
    <t>SPAC24B11.05</t>
  </si>
  <si>
    <t>YER038W-A</t>
  </si>
  <si>
    <t>S000028746</t>
  </si>
  <si>
    <t>YER039C</t>
  </si>
  <si>
    <t>HVG1</t>
  </si>
  <si>
    <t>S000000841</t>
  </si>
  <si>
    <t>YER039C-A</t>
  </si>
  <si>
    <t>S000007226</t>
  </si>
  <si>
    <t>YER040W</t>
  </si>
  <si>
    <t>GLN3</t>
  </si>
  <si>
    <t>S000000842</t>
  </si>
  <si>
    <t>YER041W</t>
  </si>
  <si>
    <t>YEN1</t>
  </si>
  <si>
    <t>S000000843</t>
  </si>
  <si>
    <t>YER042W</t>
  </si>
  <si>
    <t>MXR1</t>
  </si>
  <si>
    <t>S000000844</t>
  </si>
  <si>
    <t>P40029</t>
  </si>
  <si>
    <t>SPAC29E6.05c</t>
  </si>
  <si>
    <t>P39954</t>
  </si>
  <si>
    <t>SPBC8D2.18c</t>
  </si>
  <si>
    <t>YER044C</t>
  </si>
  <si>
    <t>ERG28</t>
  </si>
  <si>
    <t>S000000846</t>
  </si>
  <si>
    <t>P40030</t>
  </si>
  <si>
    <t>SPBC337.09</t>
  </si>
  <si>
    <t>YER044C-A</t>
  </si>
  <si>
    <t>MEI4</t>
  </si>
  <si>
    <t>S000001954</t>
  </si>
  <si>
    <t>YER045C</t>
  </si>
  <si>
    <t>ACA1</t>
  </si>
  <si>
    <t>S000000847</t>
  </si>
  <si>
    <t>P39970</t>
  </si>
  <si>
    <t>SPBC2F12.09c</t>
  </si>
  <si>
    <t>YER046W</t>
  </si>
  <si>
    <t>SPO73</t>
  </si>
  <si>
    <t>S000000848</t>
  </si>
  <si>
    <t>YER046W-A</t>
  </si>
  <si>
    <t>S000028747</t>
  </si>
  <si>
    <t>YER047C</t>
  </si>
  <si>
    <t>SAP1</t>
  </si>
  <si>
    <t>S000000849</t>
  </si>
  <si>
    <t>P39955</t>
  </si>
  <si>
    <t>SPAC328.04</t>
  </si>
  <si>
    <t>YER048C</t>
  </si>
  <si>
    <t>CAJ1</t>
  </si>
  <si>
    <t>S000000850</t>
  </si>
  <si>
    <t>P39101</t>
  </si>
  <si>
    <t>SPAC4H3.01</t>
  </si>
  <si>
    <t>Q6Q560</t>
  </si>
  <si>
    <t>SPBC13G1.06c</t>
  </si>
  <si>
    <t>YER049W</t>
  </si>
  <si>
    <t>TPA1</t>
  </si>
  <si>
    <t>S000000851</t>
  </si>
  <si>
    <t>P40032</t>
  </si>
  <si>
    <t>SPBC6B1.08c</t>
  </si>
  <si>
    <t>YER050C</t>
  </si>
  <si>
    <t>RSM18</t>
  </si>
  <si>
    <t>S000000852</t>
  </si>
  <si>
    <t>P40033</t>
  </si>
  <si>
    <t>SPCC18B5.04</t>
  </si>
  <si>
    <t>YER051W</t>
  </si>
  <si>
    <t>JHD1</t>
  </si>
  <si>
    <t>S000000853</t>
  </si>
  <si>
    <t>YER052C</t>
  </si>
  <si>
    <t>HOM3</t>
  </si>
  <si>
    <t>S000000854</t>
  </si>
  <si>
    <t>P10869</t>
  </si>
  <si>
    <t>SPCC1672.10|SPAC29A4.18</t>
  </si>
  <si>
    <t>YEL057C</t>
  </si>
  <si>
    <t>S000000783</t>
  </si>
  <si>
    <t>YEL059C-A</t>
  </si>
  <si>
    <t>SOM1</t>
  </si>
  <si>
    <t>S000002954</t>
  </si>
  <si>
    <t>YEL059W</t>
  </si>
  <si>
    <t>HHY1</t>
  </si>
  <si>
    <t>S000000785</t>
  </si>
  <si>
    <t>YEL060C</t>
  </si>
  <si>
    <t>PRB1</t>
  </si>
  <si>
    <t>S000000786</t>
  </si>
  <si>
    <t>P09232</t>
  </si>
  <si>
    <t>SPAC4A8.04</t>
  </si>
  <si>
    <t>YEL061C</t>
  </si>
  <si>
    <t>CIN8</t>
  </si>
  <si>
    <t>S000000787</t>
  </si>
  <si>
    <t>YEL062W</t>
  </si>
  <si>
    <t>NPR2</t>
  </si>
  <si>
    <t>S000000788</t>
  </si>
  <si>
    <t>P39923</t>
  </si>
  <si>
    <t>SPAC23H3.03c</t>
  </si>
  <si>
    <t>YEL063C</t>
  </si>
  <si>
    <t>CAN1</t>
  </si>
  <si>
    <t>S000000789</t>
  </si>
  <si>
    <t>YEL064C</t>
  </si>
  <si>
    <t>AVT2</t>
  </si>
  <si>
    <t>S000000790</t>
  </si>
  <si>
    <t>YEL065W</t>
  </si>
  <si>
    <t>SIT1</t>
  </si>
  <si>
    <t>S000000791</t>
  </si>
  <si>
    <t>P39980</t>
  </si>
  <si>
    <t>YEL066W</t>
  </si>
  <si>
    <t>HPA3</t>
  </si>
  <si>
    <t>S000000792</t>
  </si>
  <si>
    <t>P39979</t>
  </si>
  <si>
    <t>SPAC1002.07c</t>
  </si>
  <si>
    <t>YEL067C</t>
  </si>
  <si>
    <t>S000000793</t>
  </si>
  <si>
    <t>YEL068C</t>
  </si>
  <si>
    <t>S000000794</t>
  </si>
  <si>
    <t>YEL071W</t>
  </si>
  <si>
    <t>DLD3</t>
  </si>
  <si>
    <t>S000000797</t>
  </si>
  <si>
    <t>P39976</t>
  </si>
  <si>
    <t>YEL072W</t>
  </si>
  <si>
    <t>RMD6</t>
  </si>
  <si>
    <t>S000000798</t>
  </si>
  <si>
    <t>YER001W</t>
  </si>
  <si>
    <t>MNN1</t>
  </si>
  <si>
    <t>S000000803</t>
  </si>
  <si>
    <t>YER002W</t>
  </si>
  <si>
    <t>NOP16</t>
  </si>
  <si>
    <t>S000000804</t>
  </si>
  <si>
    <t>P40007</t>
  </si>
  <si>
    <t>SPBC1539.10</t>
  </si>
  <si>
    <t>P29952</t>
  </si>
  <si>
    <t>SPBC2G2.16</t>
  </si>
  <si>
    <t>YER004W</t>
  </si>
  <si>
    <t>FMP52</t>
  </si>
  <si>
    <t>S000000806</t>
  </si>
  <si>
    <t>YER005W</t>
  </si>
  <si>
    <t>YND1</t>
  </si>
  <si>
    <t>S000000807</t>
  </si>
  <si>
    <t>P40009</t>
  </si>
  <si>
    <t>SPCC11E10.05c</t>
  </si>
  <si>
    <t>P40010</t>
  </si>
  <si>
    <t>SPBC26H8.08c</t>
  </si>
  <si>
    <t>YER007C-A</t>
  </si>
  <si>
    <t>TMA20</t>
  </si>
  <si>
    <t>S000002957</t>
  </si>
  <si>
    <t>P89886</t>
  </si>
  <si>
    <t>SPBC31F10.12</t>
  </si>
  <si>
    <t>YER007W</t>
  </si>
  <si>
    <t>PAC2</t>
  </si>
  <si>
    <t>S000000809</t>
  </si>
  <si>
    <t>P39937</t>
  </si>
  <si>
    <t>SPAC22H10.10</t>
  </si>
  <si>
    <t>P33331</t>
  </si>
  <si>
    <t>SPAC15F9.03c</t>
  </si>
  <si>
    <t>YER010C</t>
  </si>
  <si>
    <t>S000000812</t>
  </si>
  <si>
    <t>YER011W</t>
  </si>
  <si>
    <t>TIR1</t>
  </si>
  <si>
    <t>S000000813</t>
  </si>
  <si>
    <t>P22141</t>
  </si>
  <si>
    <t>SPAC31A2.04c</t>
  </si>
  <si>
    <t>P24384</t>
  </si>
  <si>
    <t>SPAC10F6.02c</t>
  </si>
  <si>
    <t>YER014C-A</t>
  </si>
  <si>
    <t>BUD25</t>
  </si>
  <si>
    <t>S000007590</t>
  </si>
  <si>
    <t>YER014W</t>
  </si>
  <si>
    <t>HEM14</t>
  </si>
  <si>
    <t>S000000816</t>
  </si>
  <si>
    <t>P40012</t>
  </si>
  <si>
    <t>SPAC1F5.07c</t>
  </si>
  <si>
    <t>YER016W</t>
  </si>
  <si>
    <t>BIM1</t>
  </si>
  <si>
    <t>S000000818</t>
  </si>
  <si>
    <t>P40013</t>
  </si>
  <si>
    <t>SPAC18G6.15</t>
  </si>
  <si>
    <t>YER017C</t>
  </si>
  <si>
    <t>AFG3</t>
  </si>
  <si>
    <t>S000000819</t>
  </si>
  <si>
    <t>YER019C-A</t>
  </si>
  <si>
    <t>S000000749</t>
  </si>
  <si>
    <t>YEL024W</t>
  </si>
  <si>
    <t>RIP1</t>
  </si>
  <si>
    <t>S000000750</t>
  </si>
  <si>
    <t>P08067</t>
  </si>
  <si>
    <t>SPBC16H5.06</t>
  </si>
  <si>
    <t>YEL025C</t>
  </si>
  <si>
    <t>S000000751</t>
  </si>
  <si>
    <t>P39990</t>
  </si>
  <si>
    <t>SPAC607.03c</t>
  </si>
  <si>
    <t>YEL027W</t>
  </si>
  <si>
    <t>VMA3</t>
  </si>
  <si>
    <t>S000000753</t>
  </si>
  <si>
    <t>P25515</t>
  </si>
  <si>
    <t>SPAC1B3.14|SPAC2C4.13|SPAC732.01</t>
  </si>
  <si>
    <t>YEL028W</t>
  </si>
  <si>
    <t>S000000754</t>
  </si>
  <si>
    <t>YEL029C</t>
  </si>
  <si>
    <t>BUD16</t>
  </si>
  <si>
    <t>S000000755</t>
  </si>
  <si>
    <t>YEL030W</t>
  </si>
  <si>
    <t>ECM10</t>
  </si>
  <si>
    <t>S000000756</t>
  </si>
  <si>
    <t>P39987</t>
  </si>
  <si>
    <t>SPAC664.11</t>
  </si>
  <si>
    <t>YEL031W</t>
  </si>
  <si>
    <t>SPF1</t>
  </si>
  <si>
    <t>S000000757</t>
  </si>
  <si>
    <t>P39986</t>
  </si>
  <si>
    <t>SPACUNK4.07c</t>
  </si>
  <si>
    <t>P24279</t>
  </si>
  <si>
    <t>SPCC1682.02c</t>
  </si>
  <si>
    <t>YEL033W</t>
  </si>
  <si>
    <t>MTC7</t>
  </si>
  <si>
    <t>S000000759</t>
  </si>
  <si>
    <t>P23301</t>
  </si>
  <si>
    <t>SPAC26H5.10c|SPBC336.10c</t>
  </si>
  <si>
    <t>YEL036C</t>
  </si>
  <si>
    <t>ANP1</t>
  </si>
  <si>
    <t>S000000762</t>
  </si>
  <si>
    <t>P32629</t>
  </si>
  <si>
    <t>SPBC1734.04</t>
  </si>
  <si>
    <t>YEL037C</t>
  </si>
  <si>
    <t>RAD23</t>
  </si>
  <si>
    <t>S000000763</t>
  </si>
  <si>
    <t>P32628</t>
  </si>
  <si>
    <t>SPBC2D10.12</t>
  </si>
  <si>
    <t>YEL038W</t>
  </si>
  <si>
    <t>UTR4</t>
  </si>
  <si>
    <t>S000000764</t>
  </si>
  <si>
    <t>P32626</t>
  </si>
  <si>
    <t>SPAC644.08</t>
  </si>
  <si>
    <t>YEL039C</t>
  </si>
  <si>
    <t>CYC7</t>
  </si>
  <si>
    <t>S000000765</t>
  </si>
  <si>
    <t>P00045</t>
  </si>
  <si>
    <t>SPCC191.07</t>
  </si>
  <si>
    <t>YEL040W</t>
  </si>
  <si>
    <t>UTR2</t>
  </si>
  <si>
    <t>S000000766</t>
  </si>
  <si>
    <t>YEL041W</t>
  </si>
  <si>
    <t>YEF1</t>
  </si>
  <si>
    <t>S000000767</t>
  </si>
  <si>
    <t>P32622</t>
  </si>
  <si>
    <t>SPAC3H5.11</t>
  </si>
  <si>
    <t>YEL042W</t>
  </si>
  <si>
    <t>GDA1</t>
  </si>
  <si>
    <t>S000000768</t>
  </si>
  <si>
    <t>P32621</t>
  </si>
  <si>
    <t>SPAC824.08</t>
  </si>
  <si>
    <t>YEL043W</t>
  </si>
  <si>
    <t>S000000769</t>
  </si>
  <si>
    <t>YEL044W</t>
  </si>
  <si>
    <t>IES6</t>
  </si>
  <si>
    <t>S000000770</t>
  </si>
  <si>
    <t>P32617</t>
  </si>
  <si>
    <t>SPAC222.04c</t>
  </si>
  <si>
    <t>YEL045C</t>
  </si>
  <si>
    <t>S000000771</t>
  </si>
  <si>
    <t>YEL046C</t>
  </si>
  <si>
    <t>GLY1</t>
  </si>
  <si>
    <t>S000000772</t>
  </si>
  <si>
    <t>P37303</t>
  </si>
  <si>
    <t>SPAC23H3.09c</t>
  </si>
  <si>
    <t>YEL047C</t>
  </si>
  <si>
    <t>FRD1</t>
  </si>
  <si>
    <t>S000000773</t>
  </si>
  <si>
    <t>P32614</t>
  </si>
  <si>
    <t>SPAC17A2.05</t>
  </si>
  <si>
    <t>YEL048C</t>
  </si>
  <si>
    <t>TCA17</t>
  </si>
  <si>
    <t>S000000774</t>
  </si>
  <si>
    <t>YEL049W</t>
  </si>
  <si>
    <t>PAU2</t>
  </si>
  <si>
    <t>S000000775</t>
  </si>
  <si>
    <t>YEL050C</t>
  </si>
  <si>
    <t>RML2</t>
  </si>
  <si>
    <t>S000000776</t>
  </si>
  <si>
    <t>P32611</t>
  </si>
  <si>
    <t>SPCC16C4.15</t>
  </si>
  <si>
    <t>YEL051W</t>
  </si>
  <si>
    <t>VMA8</t>
  </si>
  <si>
    <t>S000000777</t>
  </si>
  <si>
    <t>P32610</t>
  </si>
  <si>
    <t>SPCC965.03</t>
  </si>
  <si>
    <t>YEL052W</t>
  </si>
  <si>
    <t>AFG1</t>
  </si>
  <si>
    <t>S000000778</t>
  </si>
  <si>
    <t>P32317</t>
  </si>
  <si>
    <t>SPBC115.02c</t>
  </si>
  <si>
    <t>YEL053C</t>
  </si>
  <si>
    <t>MAK10</t>
  </si>
  <si>
    <t>S000000779</t>
  </si>
  <si>
    <t>Q02197</t>
  </si>
  <si>
    <t>SPBC1861.03</t>
  </si>
  <si>
    <t>YEL054C</t>
  </si>
  <si>
    <t>RPL12A</t>
  </si>
  <si>
    <t>S000000780</t>
  </si>
  <si>
    <t>P0CX53</t>
  </si>
  <si>
    <t>P39985</t>
  </si>
  <si>
    <t>SPBC14C8.14c</t>
  </si>
  <si>
    <t>YEL056W</t>
  </si>
  <si>
    <t>HAT2</t>
  </si>
  <si>
    <t>S000000782</t>
  </si>
  <si>
    <t>P39984</t>
  </si>
  <si>
    <t>P00128</t>
  </si>
  <si>
    <t>SPCC737.02c</t>
  </si>
  <si>
    <t>YDR530C</t>
  </si>
  <si>
    <t>APA2</t>
  </si>
  <si>
    <t>S000002938</t>
  </si>
  <si>
    <t>Q04430</t>
  </si>
  <si>
    <t>SPBC4B4.01c</t>
  </si>
  <si>
    <t>YDR532C</t>
  </si>
  <si>
    <t>KRE28</t>
  </si>
  <si>
    <t>S000002940</t>
  </si>
  <si>
    <t>YDR533C</t>
  </si>
  <si>
    <t>HSP31</t>
  </si>
  <si>
    <t>S000002941</t>
  </si>
  <si>
    <t>Q04432</t>
  </si>
  <si>
    <t>SPCC757.03c|SPAC5H10.02c|SPBC947.09</t>
  </si>
  <si>
    <t>YDR534C</t>
  </si>
  <si>
    <t>FIT1</t>
  </si>
  <si>
    <t>S000002942</t>
  </si>
  <si>
    <t>YDR535C</t>
  </si>
  <si>
    <t>S000002943</t>
  </si>
  <si>
    <t>YDR536W</t>
  </si>
  <si>
    <t>STL1</t>
  </si>
  <si>
    <t>S000002944</t>
  </si>
  <si>
    <t>YDR537C</t>
  </si>
  <si>
    <t>S000002945</t>
  </si>
  <si>
    <t>YDR538W</t>
  </si>
  <si>
    <t>PAD1</t>
  </si>
  <si>
    <t>S000002946</t>
  </si>
  <si>
    <t>YDR539W</t>
  </si>
  <si>
    <t>FDC1</t>
  </si>
  <si>
    <t>S000002947</t>
  </si>
  <si>
    <t>YDR540C</t>
  </si>
  <si>
    <t>IRC4</t>
  </si>
  <si>
    <t>S000002948</t>
  </si>
  <si>
    <t>YDR541C</t>
  </si>
  <si>
    <t>S000002949</t>
  </si>
  <si>
    <t>Q03049</t>
  </si>
  <si>
    <t>SPAC513.07</t>
  </si>
  <si>
    <t>YEL001C</t>
  </si>
  <si>
    <t>IRC22</t>
  </si>
  <si>
    <t>S000000727</t>
  </si>
  <si>
    <t>P33767</t>
  </si>
  <si>
    <t>SPCC338.15</t>
  </si>
  <si>
    <t>YEL003W</t>
  </si>
  <si>
    <t>GIM4</t>
  </si>
  <si>
    <t>S000000729</t>
  </si>
  <si>
    <t>P40005</t>
  </si>
  <si>
    <t>SPAC227.10</t>
  </si>
  <si>
    <t>YEL004W</t>
  </si>
  <si>
    <t>YEA4</t>
  </si>
  <si>
    <t>S000000730</t>
  </si>
  <si>
    <t>P40004</t>
  </si>
  <si>
    <t>SPBC1734.09</t>
  </si>
  <si>
    <t>YEL005C</t>
  </si>
  <si>
    <t>VAB2</t>
  </si>
  <si>
    <t>S000000731</t>
  </si>
  <si>
    <t>YEL006W</t>
  </si>
  <si>
    <t>YEA6</t>
  </si>
  <si>
    <t>S000000732</t>
  </si>
  <si>
    <t>P39953</t>
  </si>
  <si>
    <t>SPAC227.03c</t>
  </si>
  <si>
    <t>YEL007W</t>
  </si>
  <si>
    <t>MIT1</t>
  </si>
  <si>
    <t>S000000733</t>
  </si>
  <si>
    <t>YEL008W</t>
  </si>
  <si>
    <t>S000000734</t>
  </si>
  <si>
    <t>YEL009C</t>
  </si>
  <si>
    <t>GCN4</t>
  </si>
  <si>
    <t>S000000735</t>
  </si>
  <si>
    <t>YEL010W</t>
  </si>
  <si>
    <t>S000000736</t>
  </si>
  <si>
    <t>YEL011W</t>
  </si>
  <si>
    <t>GLC3</t>
  </si>
  <si>
    <t>S000000737</t>
  </si>
  <si>
    <t>YEL012W</t>
  </si>
  <si>
    <t>UBC8</t>
  </si>
  <si>
    <t>S000000738</t>
  </si>
  <si>
    <t>P28263</t>
  </si>
  <si>
    <t>SPBC211.07c</t>
  </si>
  <si>
    <t>YEL013W</t>
  </si>
  <si>
    <t>VAC8</t>
  </si>
  <si>
    <t>S000000739</t>
  </si>
  <si>
    <t>P39968</t>
  </si>
  <si>
    <t>SPBC354.14c</t>
  </si>
  <si>
    <t>YEL014C</t>
  </si>
  <si>
    <t>S000000740</t>
  </si>
  <si>
    <t>YEL015W</t>
  </si>
  <si>
    <t>EDC3</t>
  </si>
  <si>
    <t>S000000741</t>
  </si>
  <si>
    <t>YEL016C</t>
  </si>
  <si>
    <t>NPP2</t>
  </si>
  <si>
    <t>S000000742</t>
  </si>
  <si>
    <t>P39997</t>
  </si>
  <si>
    <t>YEL017C-A</t>
  </si>
  <si>
    <t>PMP2</t>
  </si>
  <si>
    <t>S000002103</t>
  </si>
  <si>
    <t>YEL017W</t>
  </si>
  <si>
    <t>GTT3</t>
  </si>
  <si>
    <t>S000000743</t>
  </si>
  <si>
    <t>YEL018W</t>
  </si>
  <si>
    <t>EAF5</t>
  </si>
  <si>
    <t>S000000744</t>
  </si>
  <si>
    <t>YEL020C</t>
  </si>
  <si>
    <t>S000000746</t>
  </si>
  <si>
    <t>P39994</t>
  </si>
  <si>
    <t>SPBC725.04</t>
  </si>
  <si>
    <t>SPBC211.03c</t>
  </si>
  <si>
    <t>YEL023C</t>
  </si>
  <si>
    <t>S000002899</t>
  </si>
  <si>
    <t>YDR492W</t>
  </si>
  <si>
    <t>IZH1</t>
  </si>
  <si>
    <t>S000002900</t>
  </si>
  <si>
    <t>Q03419</t>
  </si>
  <si>
    <t>SPBC12C2.09c</t>
  </si>
  <si>
    <t>YDR493W</t>
  </si>
  <si>
    <t>MZM1</t>
  </si>
  <si>
    <t>S000002901</t>
  </si>
  <si>
    <t>Q03429</t>
  </si>
  <si>
    <t>SPBC30D10.21</t>
  </si>
  <si>
    <t>YDR494W</t>
  </si>
  <si>
    <t>RSM28</t>
  </si>
  <si>
    <t>S000002902</t>
  </si>
  <si>
    <t>YDR495C</t>
  </si>
  <si>
    <t>VPS3</t>
  </si>
  <si>
    <t>S000002903</t>
  </si>
  <si>
    <t>P23643</t>
  </si>
  <si>
    <t>SPCC364.05</t>
  </si>
  <si>
    <t>YDR496C</t>
  </si>
  <si>
    <t>PUF6</t>
  </si>
  <si>
    <t>S000002904</t>
  </si>
  <si>
    <t>Q04373</t>
  </si>
  <si>
    <t>SPCP1E11.11</t>
  </si>
  <si>
    <t>YDR497C</t>
  </si>
  <si>
    <t>ITR1</t>
  </si>
  <si>
    <t>S000002905</t>
  </si>
  <si>
    <t>P30605</t>
  </si>
  <si>
    <t>SPAC4F8.15|SPAC20G8.03</t>
  </si>
  <si>
    <t>YDR500C</t>
  </si>
  <si>
    <t>RPL37B</t>
  </si>
  <si>
    <t>S000002908</t>
  </si>
  <si>
    <t>P51402</t>
  </si>
  <si>
    <t>SPCC1223.05c|SPAPB17E12.05</t>
  </si>
  <si>
    <t>YDR501W</t>
  </si>
  <si>
    <t>PLM2</t>
  </si>
  <si>
    <t>S000002909</t>
  </si>
  <si>
    <t>YDR502C</t>
  </si>
  <si>
    <t>SAM2</t>
  </si>
  <si>
    <t>S000002910</t>
  </si>
  <si>
    <t>P19358</t>
  </si>
  <si>
    <t>SPBC14F5.05c</t>
  </si>
  <si>
    <t>YDR503C</t>
  </si>
  <si>
    <t>LPP1</t>
  </si>
  <si>
    <t>S000002911</t>
  </si>
  <si>
    <t>YDR504C</t>
  </si>
  <si>
    <t>SPG3</t>
  </si>
  <si>
    <t>S000002912</t>
  </si>
  <si>
    <t>YDR505C</t>
  </si>
  <si>
    <t>PSP1</t>
  </si>
  <si>
    <t>S000002913</t>
  </si>
  <si>
    <t>YDR506C</t>
  </si>
  <si>
    <t>GMC1</t>
  </si>
  <si>
    <t>S000002914</t>
  </si>
  <si>
    <t>YDR507C</t>
  </si>
  <si>
    <t>GIN4</t>
  </si>
  <si>
    <t>S000002915</t>
  </si>
  <si>
    <t>Q12263</t>
  </si>
  <si>
    <t>YDR508C</t>
  </si>
  <si>
    <t>GNP1</t>
  </si>
  <si>
    <t>S000002916</t>
  </si>
  <si>
    <t>P48813</t>
  </si>
  <si>
    <t>YDR509W</t>
  </si>
  <si>
    <t>S000002917</t>
  </si>
  <si>
    <t>Q12306</t>
  </si>
  <si>
    <t>SPBC365.06</t>
  </si>
  <si>
    <t>YDR511W</t>
  </si>
  <si>
    <t>ACN9</t>
  </si>
  <si>
    <t>S000002919</t>
  </si>
  <si>
    <t>Q04401</t>
  </si>
  <si>
    <t>SPBP23A10.03c</t>
  </si>
  <si>
    <t>YDR512C</t>
  </si>
  <si>
    <t>EMI1</t>
  </si>
  <si>
    <t>S000002920</t>
  </si>
  <si>
    <t>YDR513W</t>
  </si>
  <si>
    <t>GRX2</t>
  </si>
  <si>
    <t>S000002921</t>
  </si>
  <si>
    <t>P17695</t>
  </si>
  <si>
    <t>YDR514C</t>
  </si>
  <si>
    <t>S000002922</t>
  </si>
  <si>
    <t>YDR515W</t>
  </si>
  <si>
    <t>SLF1</t>
  </si>
  <si>
    <t>S000002923</t>
  </si>
  <si>
    <t>Q12034</t>
  </si>
  <si>
    <t>YDR516C</t>
  </si>
  <si>
    <t>EMI2</t>
  </si>
  <si>
    <t>S000002924</t>
  </si>
  <si>
    <t>Q04409</t>
  </si>
  <si>
    <t>YDR517W</t>
  </si>
  <si>
    <t>GRH1</t>
  </si>
  <si>
    <t>S000002925</t>
  </si>
  <si>
    <t>Q04410</t>
  </si>
  <si>
    <t>SPAC1D4.02c</t>
  </si>
  <si>
    <t>YDR518W</t>
  </si>
  <si>
    <t>EUG1</t>
  </si>
  <si>
    <t>S000002926</t>
  </si>
  <si>
    <t>P32474</t>
  </si>
  <si>
    <t>YDR519W</t>
  </si>
  <si>
    <t>FPR2</t>
  </si>
  <si>
    <t>S000002927</t>
  </si>
  <si>
    <t>YDR520C</t>
  </si>
  <si>
    <t>URC2</t>
  </si>
  <si>
    <t>S000002928</t>
  </si>
  <si>
    <t>YDR521W</t>
  </si>
  <si>
    <t>S000002929</t>
  </si>
  <si>
    <t>YDR522C</t>
  </si>
  <si>
    <t>SPS2</t>
  </si>
  <si>
    <t>S000002930</t>
  </si>
  <si>
    <t>YDR523C</t>
  </si>
  <si>
    <t>SPS1</t>
  </si>
  <si>
    <t>S000002931</t>
  </si>
  <si>
    <t>P08458</t>
  </si>
  <si>
    <t>SPAC2C4.14c</t>
  </si>
  <si>
    <t>YDR524C</t>
  </si>
  <si>
    <t>AGE1</t>
  </si>
  <si>
    <t>S000002932</t>
  </si>
  <si>
    <t>YDR525W</t>
  </si>
  <si>
    <t>API2</t>
  </si>
  <si>
    <t>S000002933</t>
  </si>
  <si>
    <t>YDR525W-A</t>
  </si>
  <si>
    <t>SNA2</t>
  </si>
  <si>
    <t>S000007236</t>
  </si>
  <si>
    <t>Q04418</t>
  </si>
  <si>
    <t>SPBC947.13</t>
  </si>
  <si>
    <t>YDR528W</t>
  </si>
  <si>
    <t>HLR1</t>
  </si>
  <si>
    <t>S000002936</t>
  </si>
  <si>
    <t>YDR529C</t>
  </si>
  <si>
    <t>QCR7</t>
  </si>
  <si>
    <t>S000002937</t>
  </si>
  <si>
    <t>S000002859</t>
  </si>
  <si>
    <t>YDR452W</t>
  </si>
  <si>
    <t>PPN1</t>
  </si>
  <si>
    <t>S000002860</t>
  </si>
  <si>
    <t>Q04119</t>
  </si>
  <si>
    <t>SPBC713.07c</t>
  </si>
  <si>
    <t>YDR453C</t>
  </si>
  <si>
    <t>TSA2</t>
  </si>
  <si>
    <t>S000002861</t>
  </si>
  <si>
    <t>Q04120</t>
  </si>
  <si>
    <t>SPCC576.03c</t>
  </si>
  <si>
    <t>P15454</t>
  </si>
  <si>
    <t>SPBC1198.05</t>
  </si>
  <si>
    <t>YDR455C</t>
  </si>
  <si>
    <t>S000002863</t>
  </si>
  <si>
    <t>YDR456W</t>
  </si>
  <si>
    <t>NHX1</t>
  </si>
  <si>
    <t>S000002864</t>
  </si>
  <si>
    <t>Q04121</t>
  </si>
  <si>
    <t>SPAC15A10.06</t>
  </si>
  <si>
    <t>YDR457W</t>
  </si>
  <si>
    <t>TOM1</t>
  </si>
  <si>
    <t>S000002865</t>
  </si>
  <si>
    <t>Q03280</t>
  </si>
  <si>
    <t>SPAC19D5.04</t>
  </si>
  <si>
    <t>YDR458C</t>
  </si>
  <si>
    <t>HEH2</t>
  </si>
  <si>
    <t>S000002866</t>
  </si>
  <si>
    <t>Q03281</t>
  </si>
  <si>
    <t>SPAC18G6.10</t>
  </si>
  <si>
    <t>YDR459C</t>
  </si>
  <si>
    <t>PFA5</t>
  </si>
  <si>
    <t>S000002867</t>
  </si>
  <si>
    <t>Q03290</t>
  </si>
  <si>
    <t>SPBC776.18c</t>
  </si>
  <si>
    <t>YDR461W</t>
  </si>
  <si>
    <t>MFA1</t>
  </si>
  <si>
    <t>S000002869</t>
  </si>
  <si>
    <t>YDR462W</t>
  </si>
  <si>
    <t>MRPL28</t>
  </si>
  <si>
    <t>S000002870</t>
  </si>
  <si>
    <t>P36527</t>
  </si>
  <si>
    <t>SPAC4F8.05c</t>
  </si>
  <si>
    <t>YDR463W</t>
  </si>
  <si>
    <t>STP1</t>
  </si>
  <si>
    <t>S000002871</t>
  </si>
  <si>
    <t>YDR465C</t>
  </si>
  <si>
    <t>RMT2</t>
  </si>
  <si>
    <t>S000002873</t>
  </si>
  <si>
    <t>Q03305</t>
  </si>
  <si>
    <t>SPAC26A3.17c</t>
  </si>
  <si>
    <t>YDR466W</t>
  </si>
  <si>
    <t>PKH3</t>
  </si>
  <si>
    <t>S000002874</t>
  </si>
  <si>
    <t>YDR467C</t>
  </si>
  <si>
    <t>S000002875</t>
  </si>
  <si>
    <t>Q03322</t>
  </si>
  <si>
    <t>SPBC36B7.07</t>
  </si>
  <si>
    <t>YDR469W</t>
  </si>
  <si>
    <t>SDC1</t>
  </si>
  <si>
    <t>S000002877</t>
  </si>
  <si>
    <t>YDR470C</t>
  </si>
  <si>
    <t>UGO1</t>
  </si>
  <si>
    <t>S000002878</t>
  </si>
  <si>
    <t>Q03327</t>
  </si>
  <si>
    <t>SPAC1B2.02c</t>
  </si>
  <si>
    <t>YDR471W</t>
  </si>
  <si>
    <t>RPL27B</t>
  </si>
  <si>
    <t>S000002879</t>
  </si>
  <si>
    <t>P0C2H7</t>
  </si>
  <si>
    <t>SPBC685.07c|SPCC74.05</t>
  </si>
  <si>
    <t>Q03337</t>
  </si>
  <si>
    <t>SPBC1718.05</t>
  </si>
  <si>
    <t>Q03338</t>
  </si>
  <si>
    <t>SPAC29E6.02</t>
  </si>
  <si>
    <t>YDR475C</t>
  </si>
  <si>
    <t>JIP4</t>
  </si>
  <si>
    <t>S000002883</t>
  </si>
  <si>
    <t>YDR476C</t>
  </si>
  <si>
    <t>S000002884</t>
  </si>
  <si>
    <t>YDR477W</t>
  </si>
  <si>
    <t>SNF1</t>
  </si>
  <si>
    <t>S000002885</t>
  </si>
  <si>
    <t>P06782</t>
  </si>
  <si>
    <t>SPCC74.03c</t>
  </si>
  <si>
    <t>YDR479C</t>
  </si>
  <si>
    <t>PEX29</t>
  </si>
  <si>
    <t>S000002887</t>
  </si>
  <si>
    <t>Q03370</t>
  </si>
  <si>
    <t>SPCC737.05</t>
  </si>
  <si>
    <t>YDR480W</t>
  </si>
  <si>
    <t>DIG2</t>
  </si>
  <si>
    <t>S000002888</t>
  </si>
  <si>
    <t>YDR481C</t>
  </si>
  <si>
    <t>PHO8</t>
  </si>
  <si>
    <t>S000002889</t>
  </si>
  <si>
    <t>P11491</t>
  </si>
  <si>
    <t>SPBC14F5.13c</t>
  </si>
  <si>
    <t>YDR482C</t>
  </si>
  <si>
    <t>CWC21</t>
  </si>
  <si>
    <t>S000002890</t>
  </si>
  <si>
    <t>YDR483W</t>
  </si>
  <si>
    <t>KRE2</t>
  </si>
  <si>
    <t>S000002891</t>
  </si>
  <si>
    <t>P27809</t>
  </si>
  <si>
    <t>YDR484W</t>
  </si>
  <si>
    <t>VPS52</t>
  </si>
  <si>
    <t>S000002892</t>
  </si>
  <si>
    <t>P39904</t>
  </si>
  <si>
    <t>SPBC336.11</t>
  </si>
  <si>
    <t>YDR485C</t>
  </si>
  <si>
    <t>VPS72</t>
  </si>
  <si>
    <t>S000002893</t>
  </si>
  <si>
    <t>Q03388</t>
  </si>
  <si>
    <t>SPBP35G2.13c</t>
  </si>
  <si>
    <t>YDR486C</t>
  </si>
  <si>
    <t>VPS60</t>
  </si>
  <si>
    <t>S000002894</t>
  </si>
  <si>
    <t>Q03390</t>
  </si>
  <si>
    <t>SPCC162.06c</t>
  </si>
  <si>
    <t>Q99258</t>
  </si>
  <si>
    <t>SPBC23E6.06c</t>
  </si>
  <si>
    <t>YDR488C</t>
  </si>
  <si>
    <t>PAC11</t>
  </si>
  <si>
    <t>S000002896</t>
  </si>
  <si>
    <t>Q03406</t>
  </si>
  <si>
    <t>SPBP4H10.21c</t>
  </si>
  <si>
    <t>YDR490C</t>
  </si>
  <si>
    <t>PKH1</t>
  </si>
  <si>
    <t>S000002898</t>
  </si>
  <si>
    <t>Q03407</t>
  </si>
  <si>
    <t>SPBC1778.10c</t>
  </si>
  <si>
    <t>YDR491C</t>
  </si>
  <si>
    <t>S000002817</t>
  </si>
  <si>
    <t>Q04195</t>
  </si>
  <si>
    <t>SPAC1687.05</t>
  </si>
  <si>
    <t>YDR410C</t>
  </si>
  <si>
    <t>STE14</t>
  </si>
  <si>
    <t>S000002818</t>
  </si>
  <si>
    <t>P32584</t>
  </si>
  <si>
    <t>SPAC10F6.12c</t>
  </si>
  <si>
    <t>YDR411C</t>
  </si>
  <si>
    <t>DFM1</t>
  </si>
  <si>
    <t>S000002819</t>
  </si>
  <si>
    <t>Q12743</t>
  </si>
  <si>
    <t>SPBC365.08c</t>
  </si>
  <si>
    <t>Q04031</t>
  </si>
  <si>
    <t>SPAC29A4.09</t>
  </si>
  <si>
    <t>YDR414C</t>
  </si>
  <si>
    <t>ERD1</t>
  </si>
  <si>
    <t>S000002822</t>
  </si>
  <si>
    <t>P16151</t>
  </si>
  <si>
    <t>SPAC227.01c</t>
  </si>
  <si>
    <t>YDR415C</t>
  </si>
  <si>
    <t>S000002823</t>
  </si>
  <si>
    <t>Q04048</t>
  </si>
  <si>
    <t>SPBC211.02c</t>
  </si>
  <si>
    <t>YDR417C</t>
  </si>
  <si>
    <t>S000002825</t>
  </si>
  <si>
    <t>YDR418W</t>
  </si>
  <si>
    <t>RPL12B</t>
  </si>
  <si>
    <t>S000002826</t>
  </si>
  <si>
    <t>P0CX54</t>
  </si>
  <si>
    <t>SPCC31H12.04c</t>
  </si>
  <si>
    <t>YDR419W</t>
  </si>
  <si>
    <t>RAD30</t>
  </si>
  <si>
    <t>S000002827</t>
  </si>
  <si>
    <t>Q04049</t>
  </si>
  <si>
    <t>SPBC16A3.11</t>
  </si>
  <si>
    <t>YDR420W</t>
  </si>
  <si>
    <t>HKR1</t>
  </si>
  <si>
    <t>S000002828</t>
  </si>
  <si>
    <t>YDR421W</t>
  </si>
  <si>
    <t>ARO80</t>
  </si>
  <si>
    <t>S000002829</t>
  </si>
  <si>
    <t>YDR422C</t>
  </si>
  <si>
    <t>SIP1</t>
  </si>
  <si>
    <t>S000002830</t>
  </si>
  <si>
    <t>YDR423C</t>
  </si>
  <si>
    <t>CAD1</t>
  </si>
  <si>
    <t>S000002831</t>
  </si>
  <si>
    <t>YDR424C</t>
  </si>
  <si>
    <t>DYN2</t>
  </si>
  <si>
    <t>S000002832</t>
  </si>
  <si>
    <t>Q02647</t>
  </si>
  <si>
    <t>SPAC926.07c</t>
  </si>
  <si>
    <t>YDR425W</t>
  </si>
  <si>
    <t>SNX41</t>
  </si>
  <si>
    <t>S000002833</t>
  </si>
  <si>
    <t>Q04053</t>
  </si>
  <si>
    <t>SPBC14F5.11c</t>
  </si>
  <si>
    <t>YDR426C</t>
  </si>
  <si>
    <t>S000002834</t>
  </si>
  <si>
    <t>Q04062</t>
  </si>
  <si>
    <t>SPAC607.05</t>
  </si>
  <si>
    <t>YDR428C</t>
  </si>
  <si>
    <t>BNA7</t>
  </si>
  <si>
    <t>S000002836</t>
  </si>
  <si>
    <t>Q04067</t>
  </si>
  <si>
    <t>SPBC18H10.03</t>
  </si>
  <si>
    <t>YDR430C</t>
  </si>
  <si>
    <t>CYM1</t>
  </si>
  <si>
    <t>S000002838</t>
  </si>
  <si>
    <t>P32898</t>
  </si>
  <si>
    <t>SPBC119.17</t>
  </si>
  <si>
    <t>YDR431W</t>
  </si>
  <si>
    <t>S000002839</t>
  </si>
  <si>
    <t>YDR432W</t>
  </si>
  <si>
    <t>NPL3</t>
  </si>
  <si>
    <t>S000002840</t>
  </si>
  <si>
    <t>Q01560</t>
  </si>
  <si>
    <t>SPAC16.02c</t>
  </si>
  <si>
    <t>YDR433W</t>
  </si>
  <si>
    <t>S000002841</t>
  </si>
  <si>
    <t>Q04080</t>
  </si>
  <si>
    <t>SPAC1F12.09</t>
  </si>
  <si>
    <t>YDR435C</t>
  </si>
  <si>
    <t>PPM1</t>
  </si>
  <si>
    <t>S000002843</t>
  </si>
  <si>
    <t>Q04081</t>
  </si>
  <si>
    <t>SPBP8B7.08c</t>
  </si>
  <si>
    <t>YDR436W</t>
  </si>
  <si>
    <t>PPZ2</t>
  </si>
  <si>
    <t>S000002844</t>
  </si>
  <si>
    <t>P33329</t>
  </si>
  <si>
    <t>SPAC57A7.08</t>
  </si>
  <si>
    <t>YDR438W</t>
  </si>
  <si>
    <t>THI74</t>
  </si>
  <si>
    <t>S000002846</t>
  </si>
  <si>
    <t>YDR439W</t>
  </si>
  <si>
    <t>LRS4</t>
  </si>
  <si>
    <t>S000002847</t>
  </si>
  <si>
    <t>YDR440W</t>
  </si>
  <si>
    <t>DOT1</t>
  </si>
  <si>
    <t>S000002848</t>
  </si>
  <si>
    <t>YDR441C</t>
  </si>
  <si>
    <t>APT2</t>
  </si>
  <si>
    <t>S000002849</t>
  </si>
  <si>
    <t>P36973</t>
  </si>
  <si>
    <t>SPAC23A1.03</t>
  </si>
  <si>
    <t>YDR442W</t>
  </si>
  <si>
    <t>S000002850</t>
  </si>
  <si>
    <t>YDR443C</t>
  </si>
  <si>
    <t>SSN2</t>
  </si>
  <si>
    <t>S000002851</t>
  </si>
  <si>
    <t>YDR444W</t>
  </si>
  <si>
    <t>S000002852</t>
  </si>
  <si>
    <t>YDR445C</t>
  </si>
  <si>
    <t>S000002853</t>
  </si>
  <si>
    <t>YDR446W</t>
  </si>
  <si>
    <t>ECM11</t>
  </si>
  <si>
    <t>S000002854</t>
  </si>
  <si>
    <t>YDR447C</t>
  </si>
  <si>
    <t>RPS17B</t>
  </si>
  <si>
    <t>S000002855</t>
  </si>
  <si>
    <t>P14127</t>
  </si>
  <si>
    <t>SPBC839.05c|SPCC24B10.09</t>
  </si>
  <si>
    <t>YDR448W</t>
  </si>
  <si>
    <t>ADA2</t>
  </si>
  <si>
    <t>S000002856</t>
  </si>
  <si>
    <t>Q02336</t>
  </si>
  <si>
    <t>SPCC24B10.08c</t>
  </si>
  <si>
    <t>YDR450W</t>
  </si>
  <si>
    <t>RPS18A</t>
  </si>
  <si>
    <t>S000002858</t>
  </si>
  <si>
    <t>P0CX55</t>
  </si>
  <si>
    <t>SPBC16D10.11c</t>
  </si>
  <si>
    <t>YDR451C</t>
  </si>
  <si>
    <t>YHP1</t>
  </si>
  <si>
    <t>YDR372C</t>
  </si>
  <si>
    <t>VPS74</t>
  </si>
  <si>
    <t>S000002780</t>
  </si>
  <si>
    <t>Q06385</t>
  </si>
  <si>
    <t>SPAC5D6.13</t>
  </si>
  <si>
    <t>Q06389</t>
  </si>
  <si>
    <t>SPAC18B11.04</t>
  </si>
  <si>
    <t>YDR374C</t>
  </si>
  <si>
    <t>S000002782</t>
  </si>
  <si>
    <t>YDR375C</t>
  </si>
  <si>
    <t>BCS1</t>
  </si>
  <si>
    <t>S000002783</t>
  </si>
  <si>
    <t>P32839</t>
  </si>
  <si>
    <t>SPAC644.07</t>
  </si>
  <si>
    <t>P48360</t>
  </si>
  <si>
    <t>SPBC3B8.01c</t>
  </si>
  <si>
    <t>YDR377W</t>
  </si>
  <si>
    <t>ATP17</t>
  </si>
  <si>
    <t>S000002785</t>
  </si>
  <si>
    <t>Q06405</t>
  </si>
  <si>
    <t>SPBC1604.11</t>
  </si>
  <si>
    <t>YDR378C</t>
  </si>
  <si>
    <t>LSM6</t>
  </si>
  <si>
    <t>S000002786</t>
  </si>
  <si>
    <t>Q06406</t>
  </si>
  <si>
    <t>SPAC2F3.17c</t>
  </si>
  <si>
    <t>YDR379W</t>
  </si>
  <si>
    <t>RGA2</t>
  </si>
  <si>
    <t>S000002787</t>
  </si>
  <si>
    <t>Q06407</t>
  </si>
  <si>
    <t>SPBC28E12.03</t>
  </si>
  <si>
    <t>YDR380W</t>
  </si>
  <si>
    <t>ARO10</t>
  </si>
  <si>
    <t>S000002788</t>
  </si>
  <si>
    <t>Q12159</t>
  </si>
  <si>
    <t>SPBC1D7.04</t>
  </si>
  <si>
    <t>YDR382W</t>
  </si>
  <si>
    <t>RPP2B</t>
  </si>
  <si>
    <t>S000002790</t>
  </si>
  <si>
    <t>YDR383C</t>
  </si>
  <si>
    <t>NKP1</t>
  </si>
  <si>
    <t>S000002791</t>
  </si>
  <si>
    <t>YDR384C</t>
  </si>
  <si>
    <t>ATO3</t>
  </si>
  <si>
    <t>S000002792</t>
  </si>
  <si>
    <t>YDR385W</t>
  </si>
  <si>
    <t>EFT2</t>
  </si>
  <si>
    <t>S000002793</t>
  </si>
  <si>
    <t>P32324</t>
  </si>
  <si>
    <t>SPAC513.01c</t>
  </si>
  <si>
    <t>YDR386W</t>
  </si>
  <si>
    <t>MUS81</t>
  </si>
  <si>
    <t>S000002794</t>
  </si>
  <si>
    <t>Q04149</t>
  </si>
  <si>
    <t>SPCC4G3.05c</t>
  </si>
  <si>
    <t>YDR387C</t>
  </si>
  <si>
    <t>S000002795</t>
  </si>
  <si>
    <t>YDR388W</t>
  </si>
  <si>
    <t>RVS167</t>
  </si>
  <si>
    <t>S000002796</t>
  </si>
  <si>
    <t>P39743</t>
  </si>
  <si>
    <t>SPBC21D10.12</t>
  </si>
  <si>
    <t>YDR389W</t>
  </si>
  <si>
    <t>SAC7</t>
  </si>
  <si>
    <t>S000002797</t>
  </si>
  <si>
    <t>P17121</t>
  </si>
  <si>
    <t>SPBC17F3.01c</t>
  </si>
  <si>
    <t>P52488</t>
  </si>
  <si>
    <t>SPBC16H5.03c</t>
  </si>
  <si>
    <t>YDR391C</t>
  </si>
  <si>
    <t>S000002799</t>
  </si>
  <si>
    <t>Q04170</t>
  </si>
  <si>
    <t>SPCC550.08</t>
  </si>
  <si>
    <t>YDR392W</t>
  </si>
  <si>
    <t>SPT3</t>
  </si>
  <si>
    <t>S000002800</t>
  </si>
  <si>
    <t>P06844</t>
  </si>
  <si>
    <t>SPCC61.02</t>
  </si>
  <si>
    <t>YDR393W</t>
  </si>
  <si>
    <t>SHE9</t>
  </si>
  <si>
    <t>S000002801</t>
  </si>
  <si>
    <t>Q04172</t>
  </si>
  <si>
    <t>SPAC823.13c</t>
  </si>
  <si>
    <t>P33298</t>
  </si>
  <si>
    <t>SPCC576.10c</t>
  </si>
  <si>
    <t>YDR395W</t>
  </si>
  <si>
    <t>SXM1</t>
  </si>
  <si>
    <t>S000002803</t>
  </si>
  <si>
    <t>Q92317</t>
  </si>
  <si>
    <t>SPBC30D10.02</t>
  </si>
  <si>
    <t>Q04177</t>
  </si>
  <si>
    <t>SPAC20H4.01</t>
  </si>
  <si>
    <t>YDR399W</t>
  </si>
  <si>
    <t>HPT1</t>
  </si>
  <si>
    <t>S000002807</t>
  </si>
  <si>
    <t>YDR400W</t>
  </si>
  <si>
    <t>URH1</t>
  </si>
  <si>
    <t>S000002808</t>
  </si>
  <si>
    <t>Q04179</t>
  </si>
  <si>
    <t>SPAC17G8.02|SPBC1683.06c</t>
  </si>
  <si>
    <t>YDR401W</t>
  </si>
  <si>
    <t>S000002809</t>
  </si>
  <si>
    <t>YDR402C</t>
  </si>
  <si>
    <t>DIT2</t>
  </si>
  <si>
    <t>S000002810</t>
  </si>
  <si>
    <t>YDR403W</t>
  </si>
  <si>
    <t>DIT1</t>
  </si>
  <si>
    <t>S000002811</t>
  </si>
  <si>
    <t>P34087</t>
  </si>
  <si>
    <t>SPACUNK4.06c</t>
  </si>
  <si>
    <t>YDR405W</t>
  </si>
  <si>
    <t>MRP20</t>
  </si>
  <si>
    <t>S000002813</t>
  </si>
  <si>
    <t>YDR406W</t>
  </si>
  <si>
    <t>PDR15</t>
  </si>
  <si>
    <t>S000002814</t>
  </si>
  <si>
    <t>Q04183</t>
  </si>
  <si>
    <t>SPAC6G10.05c</t>
  </si>
  <si>
    <t>YDR408C</t>
  </si>
  <si>
    <t>ADE8</t>
  </si>
  <si>
    <t>S000002816</t>
  </si>
  <si>
    <t>P04161</t>
  </si>
  <si>
    <t>SPCC569.08c</t>
  </si>
  <si>
    <t>YDR409W</t>
  </si>
  <si>
    <t>SIZ1</t>
  </si>
  <si>
    <t>SPAC2C4.15c</t>
  </si>
  <si>
    <t>P49018</t>
  </si>
  <si>
    <t>SPCC11E10.02c</t>
  </si>
  <si>
    <t>YDR332W</t>
  </si>
  <si>
    <t>IRC3</t>
  </si>
  <si>
    <t>S000002740</t>
  </si>
  <si>
    <t>Q06683</t>
  </si>
  <si>
    <t>SPBC11C11.11c</t>
  </si>
  <si>
    <t>YDR333C</t>
  </si>
  <si>
    <t>S000002741</t>
  </si>
  <si>
    <t>Q05468</t>
  </si>
  <si>
    <t>SPAC1142.01</t>
  </si>
  <si>
    <t>YDR334W</t>
  </si>
  <si>
    <t>SWR1</t>
  </si>
  <si>
    <t>S000002742</t>
  </si>
  <si>
    <t>Q05471</t>
  </si>
  <si>
    <t>SPAC11E3.01c</t>
  </si>
  <si>
    <t>YDR335W</t>
  </si>
  <si>
    <t>MSN5</t>
  </si>
  <si>
    <t>S000002743</t>
  </si>
  <si>
    <t>P52918</t>
  </si>
  <si>
    <t>SPAC328.01c</t>
  </si>
  <si>
    <t>YDR336W</t>
  </si>
  <si>
    <t>S000002744</t>
  </si>
  <si>
    <t>YDR337W</t>
  </si>
  <si>
    <t>MRPS28</t>
  </si>
  <si>
    <t>S000002745</t>
  </si>
  <si>
    <t>P21771</t>
  </si>
  <si>
    <t>SPBC11B10.04c</t>
  </si>
  <si>
    <t>YDR338C</t>
  </si>
  <si>
    <t>S000002746</t>
  </si>
  <si>
    <t>Q05497</t>
  </si>
  <si>
    <t>SPCC4B3.13</t>
  </si>
  <si>
    <t>YDR340W</t>
  </si>
  <si>
    <t>S000002748</t>
  </si>
  <si>
    <t>Q05506</t>
  </si>
  <si>
    <t>SPBC25B2.09c</t>
  </si>
  <si>
    <t>YDR344C</t>
  </si>
  <si>
    <t>S000002752</t>
  </si>
  <si>
    <t>YDR345C</t>
  </si>
  <si>
    <t>HXT3</t>
  </si>
  <si>
    <t>S000002753</t>
  </si>
  <si>
    <t>P32466</t>
  </si>
  <si>
    <t>YDR346C</t>
  </si>
  <si>
    <t>SVF1</t>
  </si>
  <si>
    <t>S000002754</t>
  </si>
  <si>
    <t>Q05515</t>
  </si>
  <si>
    <t>SPCC584.11c</t>
  </si>
  <si>
    <t>YDR347W</t>
  </si>
  <si>
    <t>MRP1</t>
  </si>
  <si>
    <t>S000002755</t>
  </si>
  <si>
    <t>YDR348C</t>
  </si>
  <si>
    <t>PAL1</t>
  </si>
  <si>
    <t>S000002756</t>
  </si>
  <si>
    <t>Q05518</t>
  </si>
  <si>
    <t>SPCP1E11.04c</t>
  </si>
  <si>
    <t>YDR349C</t>
  </si>
  <si>
    <t>YPS7</t>
  </si>
  <si>
    <t>S000002757</t>
  </si>
  <si>
    <t>YDR350C</t>
  </si>
  <si>
    <t>ATP22</t>
  </si>
  <si>
    <t>S000002758</t>
  </si>
  <si>
    <t>YDR351W</t>
  </si>
  <si>
    <t>SBE2</t>
  </si>
  <si>
    <t>S000002759</t>
  </si>
  <si>
    <t>YDR352W</t>
  </si>
  <si>
    <t>YPQ2</t>
  </si>
  <si>
    <t>S000002760</t>
  </si>
  <si>
    <t>P29509</t>
  </si>
  <si>
    <t>SPBC3F6.03</t>
  </si>
  <si>
    <t>YDR354W</t>
  </si>
  <si>
    <t>TRP4</t>
  </si>
  <si>
    <t>S000002762</t>
  </si>
  <si>
    <t>P07285</t>
  </si>
  <si>
    <t>SPBC16G5.08</t>
  </si>
  <si>
    <t>YDR357C</t>
  </si>
  <si>
    <t>CNL1</t>
  </si>
  <si>
    <t>S000002765</t>
  </si>
  <si>
    <t>YDR358W</t>
  </si>
  <si>
    <t>GGA1</t>
  </si>
  <si>
    <t>S000002766</t>
  </si>
  <si>
    <t>Q06336</t>
  </si>
  <si>
    <t>SPBC25H2.16c</t>
  </si>
  <si>
    <t>YDR359C</t>
  </si>
  <si>
    <t>EAF1</t>
  </si>
  <si>
    <t>S000002767</t>
  </si>
  <si>
    <t>YDR360W</t>
  </si>
  <si>
    <t>OPI7</t>
  </si>
  <si>
    <t>S000002768</t>
  </si>
  <si>
    <t>Q06338</t>
  </si>
  <si>
    <t>SPCC613.08</t>
  </si>
  <si>
    <t>Q06339</t>
  </si>
  <si>
    <t>SPBC21H7.05</t>
  </si>
  <si>
    <t>YDR363W</t>
  </si>
  <si>
    <t>ESC2</t>
  </si>
  <si>
    <t>S000002771</t>
  </si>
  <si>
    <t>YDR363W-A</t>
  </si>
  <si>
    <t>SEM1</t>
  </si>
  <si>
    <t>S000007235</t>
  </si>
  <si>
    <t>YDR364C</t>
  </si>
  <si>
    <t>CDC40</t>
  </si>
  <si>
    <t>S000002772</t>
  </si>
  <si>
    <t>P40968</t>
  </si>
  <si>
    <t>SPBC6B1.10</t>
  </si>
  <si>
    <t>Q06344</t>
  </si>
  <si>
    <t>SPBC1734.01c</t>
  </si>
  <si>
    <t>Q06346</t>
  </si>
  <si>
    <t>SPAC26H5.13c</t>
  </si>
  <si>
    <t>YDR368W</t>
  </si>
  <si>
    <t>YPR1</t>
  </si>
  <si>
    <t>S000002776</t>
  </si>
  <si>
    <t>Q12458</t>
  </si>
  <si>
    <t>SPAC26F1.07|SPBC8E4.04</t>
  </si>
  <si>
    <t>YDR369C</t>
  </si>
  <si>
    <t>XRS2</t>
  </si>
  <si>
    <t>S000002777</t>
  </si>
  <si>
    <t>YDR370C</t>
  </si>
  <si>
    <t>S000002778</t>
  </si>
  <si>
    <t>YDR371W</t>
  </si>
  <si>
    <t>CTS2</t>
  </si>
  <si>
    <t>S000002779</t>
  </si>
  <si>
    <t>Q05543</t>
  </si>
  <si>
    <t>SPBC337.03</t>
  </si>
  <si>
    <t>YDR290W</t>
  </si>
  <si>
    <t>S000002698</t>
  </si>
  <si>
    <t>YDR291W</t>
  </si>
  <si>
    <t>HRQ1</t>
  </si>
  <si>
    <t>S000002699</t>
  </si>
  <si>
    <t>Q05549</t>
  </si>
  <si>
    <t>SPAC23A1.19c</t>
  </si>
  <si>
    <t>P32916</t>
  </si>
  <si>
    <t>SPBC3B9.03</t>
  </si>
  <si>
    <t>YDR293C</t>
  </si>
  <si>
    <t>SSD1</t>
  </si>
  <si>
    <t>S000002701</t>
  </si>
  <si>
    <t>P24276</t>
  </si>
  <si>
    <t>SPCC16C4.09</t>
  </si>
  <si>
    <t>YDR294C</t>
  </si>
  <si>
    <t>DPL1</t>
  </si>
  <si>
    <t>S000002702</t>
  </si>
  <si>
    <t>YDR295C</t>
  </si>
  <si>
    <t>HDA2</t>
  </si>
  <si>
    <t>S000002703</t>
  </si>
  <si>
    <t>YDR296W</t>
  </si>
  <si>
    <t>MHR1</t>
  </si>
  <si>
    <t>S000002704</t>
  </si>
  <si>
    <t>YDR297W</t>
  </si>
  <si>
    <t>SUR2</t>
  </si>
  <si>
    <t>S000002705</t>
  </si>
  <si>
    <t>P38992</t>
  </si>
  <si>
    <t>SPBC887.15c</t>
  </si>
  <si>
    <t>YDR298C</t>
  </si>
  <si>
    <t>ATP5</t>
  </si>
  <si>
    <t>S000002706</t>
  </si>
  <si>
    <t>P09457</t>
  </si>
  <si>
    <t>SPCC1840.06</t>
  </si>
  <si>
    <t>Q06631</t>
  </si>
  <si>
    <t>SPAC664.08c</t>
  </si>
  <si>
    <t>YDR300C</t>
  </si>
  <si>
    <t>PRO1</t>
  </si>
  <si>
    <t>S000002708</t>
  </si>
  <si>
    <t>P32264</t>
  </si>
  <si>
    <t>SPAC17H9.13c</t>
  </si>
  <si>
    <t>Q06632</t>
  </si>
  <si>
    <t>SPBC1709.08</t>
  </si>
  <si>
    <t>YDR304C</t>
  </si>
  <si>
    <t>CPR5</t>
  </si>
  <si>
    <t>S000002712</t>
  </si>
  <si>
    <t>YDR305C</t>
  </si>
  <si>
    <t>HNT2</t>
  </si>
  <si>
    <t>S000002713</t>
  </si>
  <si>
    <t>YDR306C</t>
  </si>
  <si>
    <t>S000002714</t>
  </si>
  <si>
    <t>Q06640</t>
  </si>
  <si>
    <t>SPAC6F6.02c</t>
  </si>
  <si>
    <t>YDR307W</t>
  </si>
  <si>
    <t>PMT7</t>
  </si>
  <si>
    <t>S000002715</t>
  </si>
  <si>
    <t>P47822</t>
  </si>
  <si>
    <t>SPBC1604.10</t>
  </si>
  <si>
    <t>YDR309C</t>
  </si>
  <si>
    <t>GIC2</t>
  </si>
  <si>
    <t>S000002717</t>
  </si>
  <si>
    <t>YDR310C</t>
  </si>
  <si>
    <t>SUM1</t>
  </si>
  <si>
    <t>S000002718</t>
  </si>
  <si>
    <t>P32776</t>
  </si>
  <si>
    <t>SPAC16E8.11c</t>
  </si>
  <si>
    <t>YDR312W</t>
  </si>
  <si>
    <t>SSF2</t>
  </si>
  <si>
    <t>S000002720</t>
  </si>
  <si>
    <t>Q12153</t>
  </si>
  <si>
    <t>SPAC1B9.03c</t>
  </si>
  <si>
    <t>YDR313C</t>
  </si>
  <si>
    <t>PIB1</t>
  </si>
  <si>
    <t>S000002721</t>
  </si>
  <si>
    <t>Q06651</t>
  </si>
  <si>
    <t>SPBC36B7.05c</t>
  </si>
  <si>
    <t>YDR314C</t>
  </si>
  <si>
    <t>RAD34</t>
  </si>
  <si>
    <t>S000002722</t>
  </si>
  <si>
    <t>YDR315C</t>
  </si>
  <si>
    <t>IPK1</t>
  </si>
  <si>
    <t>S000002723</t>
  </si>
  <si>
    <t>YDR316W</t>
  </si>
  <si>
    <t>OMS1</t>
  </si>
  <si>
    <t>S000002724</t>
  </si>
  <si>
    <t>YDR317W</t>
  </si>
  <si>
    <t>HIM1</t>
  </si>
  <si>
    <t>S000002725</t>
  </si>
  <si>
    <t>YDR318W</t>
  </si>
  <si>
    <t>MCM21</t>
  </si>
  <si>
    <t>S000002726</t>
  </si>
  <si>
    <t>YDR319C</t>
  </si>
  <si>
    <t>YFT2</t>
  </si>
  <si>
    <t>S000002727</t>
  </si>
  <si>
    <t>YDR320C</t>
  </si>
  <si>
    <t>SWA2</t>
  </si>
  <si>
    <t>S000002728</t>
  </si>
  <si>
    <t>Q06677</t>
  </si>
  <si>
    <t>SPAC17A5.12</t>
  </si>
  <si>
    <t>YDR321W</t>
  </si>
  <si>
    <t>ASP1</t>
  </si>
  <si>
    <t>S000002729</t>
  </si>
  <si>
    <t>YDR322C-A</t>
  </si>
  <si>
    <t>TIM11</t>
  </si>
  <si>
    <t>S000007255</t>
  </si>
  <si>
    <t>YDR322W</t>
  </si>
  <si>
    <t>MRPL35</t>
  </si>
  <si>
    <t>S000002730</t>
  </si>
  <si>
    <t>Q06678</t>
  </si>
  <si>
    <t>SPBC2F12.10</t>
  </si>
  <si>
    <t>YDR323C</t>
  </si>
  <si>
    <t>PEP7</t>
  </si>
  <si>
    <t>S000002731</t>
  </si>
  <si>
    <t>P32609</t>
  </si>
  <si>
    <t>SPAC17G6.08</t>
  </si>
  <si>
    <t>Q06679</t>
  </si>
  <si>
    <t>SPBC19F5.02c</t>
  </si>
  <si>
    <t>Q06680</t>
  </si>
  <si>
    <t>SPCC188.03</t>
  </si>
  <si>
    <t>YDR326C</t>
  </si>
  <si>
    <t>YSP2</t>
  </si>
  <si>
    <t>S000002734</t>
  </si>
  <si>
    <t>P52286</t>
  </si>
  <si>
    <t>SPBC409.05</t>
  </si>
  <si>
    <t>YDR329C</t>
  </si>
  <si>
    <t>PEX3</t>
  </si>
  <si>
    <t>S000002737</t>
  </si>
  <si>
    <t>YDR330W</t>
  </si>
  <si>
    <t>UBX5</t>
  </si>
  <si>
    <t>S000002738</t>
  </si>
  <si>
    <t>Q06682</t>
  </si>
  <si>
    <t>S000002659</t>
  </si>
  <si>
    <t>P37304</t>
  </si>
  <si>
    <t>SPCC1902.02|SPAC24B11.07c</t>
  </si>
  <si>
    <t>YDR252W</t>
  </si>
  <si>
    <t>BTT1</t>
  </si>
  <si>
    <t>S000002660</t>
  </si>
  <si>
    <t>P40314</t>
  </si>
  <si>
    <t>SPAC4F10.14c</t>
  </si>
  <si>
    <t>YDR253C</t>
  </si>
  <si>
    <t>MET32</t>
  </si>
  <si>
    <t>S000002661</t>
  </si>
  <si>
    <t>YDR254W</t>
  </si>
  <si>
    <t>CHL4</t>
  </si>
  <si>
    <t>S000002662</t>
  </si>
  <si>
    <t>P38907</t>
  </si>
  <si>
    <t>SPBP22H7.09c</t>
  </si>
  <si>
    <t>YDR255C</t>
  </si>
  <si>
    <t>RMD5</t>
  </si>
  <si>
    <t>S000002663</t>
  </si>
  <si>
    <t>Q12508</t>
  </si>
  <si>
    <t>SPBC29A3.03c</t>
  </si>
  <si>
    <t>YDR256C</t>
  </si>
  <si>
    <t>CTA1</t>
  </si>
  <si>
    <t>S000002664</t>
  </si>
  <si>
    <t>P15202</t>
  </si>
  <si>
    <t>SPCC757.07c</t>
  </si>
  <si>
    <t>YDR257C</t>
  </si>
  <si>
    <t>RKM4</t>
  </si>
  <si>
    <t>S000002665</t>
  </si>
  <si>
    <t>Q12504</t>
  </si>
  <si>
    <t>SPAC688.14</t>
  </si>
  <si>
    <t>YDR258C</t>
  </si>
  <si>
    <t>HSP78</t>
  </si>
  <si>
    <t>S000002666</t>
  </si>
  <si>
    <t>P33416</t>
  </si>
  <si>
    <t>SPBC4F6.17c</t>
  </si>
  <si>
    <t>YDR259C</t>
  </si>
  <si>
    <t>YAP6</t>
  </si>
  <si>
    <t>S000002667</t>
  </si>
  <si>
    <t>YDR260C</t>
  </si>
  <si>
    <t>SWM1</t>
  </si>
  <si>
    <t>S000002668</t>
  </si>
  <si>
    <t>YDR261C</t>
  </si>
  <si>
    <t>EXG2</t>
  </si>
  <si>
    <t>S000002669</t>
  </si>
  <si>
    <t>YDR262W</t>
  </si>
  <si>
    <t>S000002670</t>
  </si>
  <si>
    <t>YDR263C</t>
  </si>
  <si>
    <t>DIN7</t>
  </si>
  <si>
    <t>S000002671</t>
  </si>
  <si>
    <t>Q12086</t>
  </si>
  <si>
    <t>SPBC29A10.05</t>
  </si>
  <si>
    <t>YDR264C</t>
  </si>
  <si>
    <t>AKR1</t>
  </si>
  <si>
    <t>S000002672</t>
  </si>
  <si>
    <t>P39010</t>
  </si>
  <si>
    <t>SPAC2F7.10</t>
  </si>
  <si>
    <t>YDR265W</t>
  </si>
  <si>
    <t>PEX10</t>
  </si>
  <si>
    <t>S000002673</t>
  </si>
  <si>
    <t>Q05568</t>
  </si>
  <si>
    <t>SPBC17A3.10</t>
  </si>
  <si>
    <t>YDR266C</t>
  </si>
  <si>
    <t>HEL2</t>
  </si>
  <si>
    <t>S000002674</t>
  </si>
  <si>
    <t>Q05580</t>
  </si>
  <si>
    <t>SPCC1223.01</t>
  </si>
  <si>
    <t>Q05583</t>
  </si>
  <si>
    <t>SPAC806.02c</t>
  </si>
  <si>
    <t>YDR268W</t>
  </si>
  <si>
    <t>MSW1</t>
  </si>
  <si>
    <t>S000002676</t>
  </si>
  <si>
    <t>P04803</t>
  </si>
  <si>
    <t>SPAC3G9.13c</t>
  </si>
  <si>
    <t>YDR269C</t>
  </si>
  <si>
    <t>S000002677</t>
  </si>
  <si>
    <t>YDR270W</t>
  </si>
  <si>
    <t>CCC2</t>
  </si>
  <si>
    <t>S000002678</t>
  </si>
  <si>
    <t>P38995</t>
  </si>
  <si>
    <t>SPBC29A3.01</t>
  </si>
  <si>
    <t>YDR271C</t>
  </si>
  <si>
    <t>S000002679</t>
  </si>
  <si>
    <t>YDR272W</t>
  </si>
  <si>
    <t>GLO2</t>
  </si>
  <si>
    <t>S000002680</t>
  </si>
  <si>
    <t>Q05584</t>
  </si>
  <si>
    <t>SPAC824.07|SPCC13B11.03c</t>
  </si>
  <si>
    <t>YDR273W</t>
  </si>
  <si>
    <t>DON1</t>
  </si>
  <si>
    <t>S000002681</t>
  </si>
  <si>
    <t>YDR274C</t>
  </si>
  <si>
    <t>S000002682</t>
  </si>
  <si>
    <t>YDR275W</t>
  </si>
  <si>
    <t>BSC2</t>
  </si>
  <si>
    <t>S000002683</t>
  </si>
  <si>
    <t>YDR276C</t>
  </si>
  <si>
    <t>PMP3</t>
  </si>
  <si>
    <t>S000002684</t>
  </si>
  <si>
    <t>P87284</t>
  </si>
  <si>
    <t>SPBC713.11c</t>
  </si>
  <si>
    <t>YDR277C</t>
  </si>
  <si>
    <t>MTH1</t>
  </si>
  <si>
    <t>S000002685</t>
  </si>
  <si>
    <t>YDR278C</t>
  </si>
  <si>
    <t>S000002686</t>
  </si>
  <si>
    <t>YDR279W</t>
  </si>
  <si>
    <t>RNH202</t>
  </si>
  <si>
    <t>S000002687</t>
  </si>
  <si>
    <t>Q05636</t>
  </si>
  <si>
    <t>SPCC757.08</t>
  </si>
  <si>
    <t>YDR281C</t>
  </si>
  <si>
    <t>PHM6</t>
  </si>
  <si>
    <t>S000002689</t>
  </si>
  <si>
    <t>YDR282C</t>
  </si>
  <si>
    <t>S000002690</t>
  </si>
  <si>
    <t>YDR283C</t>
  </si>
  <si>
    <t>GCN2</t>
  </si>
  <si>
    <t>S000002691</t>
  </si>
  <si>
    <t>P15442</t>
  </si>
  <si>
    <t>SPBC36B7.09</t>
  </si>
  <si>
    <t>YDR284C</t>
  </si>
  <si>
    <t>DPP1</t>
  </si>
  <si>
    <t>S000002692</t>
  </si>
  <si>
    <t>Q05521</t>
  </si>
  <si>
    <t>SPBC409.18</t>
  </si>
  <si>
    <t>YDR285W</t>
  </si>
  <si>
    <t>ZIP1</t>
  </si>
  <si>
    <t>S000002693</t>
  </si>
  <si>
    <t>YDR286C</t>
  </si>
  <si>
    <t>S000002694</t>
  </si>
  <si>
    <t>YDR287W</t>
  </si>
  <si>
    <t>INM2</t>
  </si>
  <si>
    <t>S000002695</t>
  </si>
  <si>
    <t>YDR289C</t>
  </si>
  <si>
    <t>RTT103</t>
  </si>
  <si>
    <t>S000002697</t>
  </si>
  <si>
    <t>YDR204W</t>
  </si>
  <si>
    <t>COQ4</t>
  </si>
  <si>
    <t>S000002612</t>
  </si>
  <si>
    <t>O13525</t>
  </si>
  <si>
    <t>SPAC1687.12c</t>
  </si>
  <si>
    <t>YDR205W</t>
  </si>
  <si>
    <t>MSC2</t>
  </si>
  <si>
    <t>S000002613</t>
  </si>
  <si>
    <t>YDR206W</t>
  </si>
  <si>
    <t>EBS1</t>
  </si>
  <si>
    <t>S000002614</t>
  </si>
  <si>
    <t>YDR207C</t>
  </si>
  <si>
    <t>UME6</t>
  </si>
  <si>
    <t>S000002615</t>
  </si>
  <si>
    <t>YDR209C</t>
  </si>
  <si>
    <t>S000002617</t>
  </si>
  <si>
    <t>YDR210W</t>
  </si>
  <si>
    <t>S000002618</t>
  </si>
  <si>
    <t>P32501</t>
  </si>
  <si>
    <t>SPAC8C9.15c</t>
  </si>
  <si>
    <t>P12612</t>
  </si>
  <si>
    <t>SPBC12D12.03</t>
  </si>
  <si>
    <t>YDR213W</t>
  </si>
  <si>
    <t>UPC2</t>
  </si>
  <si>
    <t>S000002621</t>
  </si>
  <si>
    <t>YDR214W</t>
  </si>
  <si>
    <t>AHA1</t>
  </si>
  <si>
    <t>S000002622</t>
  </si>
  <si>
    <t>YDR215C</t>
  </si>
  <si>
    <t>S000002623</t>
  </si>
  <si>
    <t>YDR216W</t>
  </si>
  <si>
    <t>ADR1</t>
  </si>
  <si>
    <t>S000002624</t>
  </si>
  <si>
    <t>YDR217C</t>
  </si>
  <si>
    <t>RAD9</t>
  </si>
  <si>
    <t>S000002625</t>
  </si>
  <si>
    <t>YDR218C</t>
  </si>
  <si>
    <t>SPR28</t>
  </si>
  <si>
    <t>S000002626</t>
  </si>
  <si>
    <t>YDR219C</t>
  </si>
  <si>
    <t>MFB1</t>
  </si>
  <si>
    <t>S000002627</t>
  </si>
  <si>
    <t>YDR220C</t>
  </si>
  <si>
    <t>S000002628</t>
  </si>
  <si>
    <t>YDR221W</t>
  </si>
  <si>
    <t>GTB1</t>
  </si>
  <si>
    <t>S000002629</t>
  </si>
  <si>
    <t>Q04924</t>
  </si>
  <si>
    <t>SPCC825.02</t>
  </si>
  <si>
    <t>YDR222W</t>
  </si>
  <si>
    <t>S000002630</t>
  </si>
  <si>
    <t>YDR223W</t>
  </si>
  <si>
    <t>CRF1</t>
  </si>
  <si>
    <t>S000002631</t>
  </si>
  <si>
    <t>P02293</t>
  </si>
  <si>
    <t>YDR225W</t>
  </si>
  <si>
    <t>HTA1</t>
  </si>
  <si>
    <t>S000002633</t>
  </si>
  <si>
    <t>P04911</t>
  </si>
  <si>
    <t>YDR226W</t>
  </si>
  <si>
    <t>ADK1</t>
  </si>
  <si>
    <t>S000002634</t>
  </si>
  <si>
    <t>P07170</t>
  </si>
  <si>
    <t>SPAC4G9.03</t>
  </si>
  <si>
    <t>YDR227W</t>
  </si>
  <si>
    <t>SIR4</t>
  </si>
  <si>
    <t>S000002635</t>
  </si>
  <si>
    <t>P39081</t>
  </si>
  <si>
    <t>SPAC4G9.04c</t>
  </si>
  <si>
    <t>YDR229W</t>
  </si>
  <si>
    <t>IVY1</t>
  </si>
  <si>
    <t>S000002637</t>
  </si>
  <si>
    <t>YDR230W</t>
  </si>
  <si>
    <t>S000002638</t>
  </si>
  <si>
    <t>YDR231C</t>
  </si>
  <si>
    <t>COX20</t>
  </si>
  <si>
    <t>S000002639</t>
  </si>
  <si>
    <t>P09950</t>
  </si>
  <si>
    <t>SPAC2F3.09</t>
  </si>
  <si>
    <t>YDR233C</t>
  </si>
  <si>
    <t>RTN1</t>
  </si>
  <si>
    <t>S000002641</t>
  </si>
  <si>
    <t>YDR234W</t>
  </si>
  <si>
    <t>LYS4</t>
  </si>
  <si>
    <t>S000002642</t>
  </si>
  <si>
    <t>P49367</t>
  </si>
  <si>
    <t>SPAC343.16</t>
  </si>
  <si>
    <t>Q03778</t>
  </si>
  <si>
    <t>SPCC18.16c</t>
  </si>
  <si>
    <t>YDR237W</t>
  </si>
  <si>
    <t>MRPL7</t>
  </si>
  <si>
    <t>S000002645</t>
  </si>
  <si>
    <t>P36519</t>
  </si>
  <si>
    <t>SPBC2F12.02c</t>
  </si>
  <si>
    <t>P41810</t>
  </si>
  <si>
    <t>SPBC146.14c</t>
  </si>
  <si>
    <t>YDR239C</t>
  </si>
  <si>
    <t>S000002647</t>
  </si>
  <si>
    <t>YDR241W</t>
  </si>
  <si>
    <t>BUD26</t>
  </si>
  <si>
    <t>S000002649</t>
  </si>
  <si>
    <t>YDR242W</t>
  </si>
  <si>
    <t>AMD2</t>
  </si>
  <si>
    <t>S000002650</t>
  </si>
  <si>
    <t>P22580</t>
  </si>
  <si>
    <t>SPBPB8B6.03</t>
  </si>
  <si>
    <t>P23394</t>
  </si>
  <si>
    <t>SPCC63.11</t>
  </si>
  <si>
    <t>YDR244W</t>
  </si>
  <si>
    <t>PEX5</t>
  </si>
  <si>
    <t>S000002652</t>
  </si>
  <si>
    <t>P35056</t>
  </si>
  <si>
    <t>SPBC725.07</t>
  </si>
  <si>
    <t>YDR245W</t>
  </si>
  <si>
    <t>MNN10</t>
  </si>
  <si>
    <t>S000002653</t>
  </si>
  <si>
    <t>P50108</t>
  </si>
  <si>
    <t>SPAC637.06</t>
  </si>
  <si>
    <t>Q03784</t>
  </si>
  <si>
    <t>SPBC3B9.12</t>
  </si>
  <si>
    <t>YDR247W</t>
  </si>
  <si>
    <t>VHS1</t>
  </si>
  <si>
    <t>S000002655</t>
  </si>
  <si>
    <t>Q03785</t>
  </si>
  <si>
    <t>SPBC19C2.05</t>
  </si>
  <si>
    <t>YDR248C</t>
  </si>
  <si>
    <t>S000002656</t>
  </si>
  <si>
    <t>Q03786</t>
  </si>
  <si>
    <t>SPAC4G9.12</t>
  </si>
  <si>
    <t>YDR249C</t>
  </si>
  <si>
    <t>S000002657</t>
  </si>
  <si>
    <t>YDR250C</t>
  </si>
  <si>
    <t>S000002658</t>
  </si>
  <si>
    <t>YDR251W</t>
  </si>
  <si>
    <t>PAM1</t>
  </si>
  <si>
    <t>P46674</t>
  </si>
  <si>
    <t>SPCC576.05</t>
  </si>
  <si>
    <t>YDR161W</t>
  </si>
  <si>
    <t>S000002568</t>
  </si>
  <si>
    <t>Q03771</t>
  </si>
  <si>
    <t>SPBC16D10.01c</t>
  </si>
  <si>
    <t>YDR162C</t>
  </si>
  <si>
    <t>NBP2</t>
  </si>
  <si>
    <t>S000002569</t>
  </si>
  <si>
    <t>YDR163W</t>
  </si>
  <si>
    <t>CWC15</t>
  </si>
  <si>
    <t>S000002570</t>
  </si>
  <si>
    <t>Q03772</t>
  </si>
  <si>
    <t>SPBC337.06c</t>
  </si>
  <si>
    <t>P30619</t>
  </si>
  <si>
    <t>SPCC584.05</t>
  </si>
  <si>
    <t>YDR165W</t>
  </si>
  <si>
    <t>TRM82</t>
  </si>
  <si>
    <t>S000002572</t>
  </si>
  <si>
    <t>Q03774</t>
  </si>
  <si>
    <t>SPCC18.13</t>
  </si>
  <si>
    <t>Q12030</t>
  </si>
  <si>
    <t>SPBC21H7.02</t>
  </si>
  <si>
    <t>YDR169C</t>
  </si>
  <si>
    <t>STB3</t>
  </si>
  <si>
    <t>S000002576</t>
  </si>
  <si>
    <t>P11075</t>
  </si>
  <si>
    <t>SPAC30.01c</t>
  </si>
  <si>
    <t>YDR171W</t>
  </si>
  <si>
    <t>HSP42</t>
  </si>
  <si>
    <t>S000002578</t>
  </si>
  <si>
    <t>P05453</t>
  </si>
  <si>
    <t>SPCC584.04</t>
  </si>
  <si>
    <t>YDR173C</t>
  </si>
  <si>
    <t>ARG82</t>
  </si>
  <si>
    <t>S000002580</t>
  </si>
  <si>
    <t>P07250</t>
  </si>
  <si>
    <t>SPAC607.04</t>
  </si>
  <si>
    <t>YDR174W</t>
  </si>
  <si>
    <t>HMO1</t>
  </si>
  <si>
    <t>S000002581</t>
  </si>
  <si>
    <t>YDR175C</t>
  </si>
  <si>
    <t>RSM24</t>
  </si>
  <si>
    <t>S000002582</t>
  </si>
  <si>
    <t>YDR176W</t>
  </si>
  <si>
    <t>NGG1</t>
  </si>
  <si>
    <t>S000002583</t>
  </si>
  <si>
    <t>P32494</t>
  </si>
  <si>
    <t>SPBC28F2.10c</t>
  </si>
  <si>
    <t>P21734</t>
  </si>
  <si>
    <t>SPBC2D10.20</t>
  </si>
  <si>
    <t>YDR178W</t>
  </si>
  <si>
    <t>SDH4</t>
  </si>
  <si>
    <t>S000002585</t>
  </si>
  <si>
    <t>P37298</t>
  </si>
  <si>
    <t>SPBP23A10.16</t>
  </si>
  <si>
    <t>YDR179C</t>
  </si>
  <si>
    <t>CSN9</t>
  </si>
  <si>
    <t>S000002586</t>
  </si>
  <si>
    <t>YDR179W-A</t>
  </si>
  <si>
    <t>S000002587</t>
  </si>
  <si>
    <t>YDR181C</t>
  </si>
  <si>
    <t>SAS4</t>
  </si>
  <si>
    <t>S000002589</t>
  </si>
  <si>
    <t>P40986</t>
  </si>
  <si>
    <t>SPAC630.12</t>
  </si>
  <si>
    <t>YDR183W</t>
  </si>
  <si>
    <t>PLP1</t>
  </si>
  <si>
    <t>S000002591</t>
  </si>
  <si>
    <t>Q04004</t>
  </si>
  <si>
    <t>SPAC2F3.12c</t>
  </si>
  <si>
    <t>YDR184C</t>
  </si>
  <si>
    <t>ATC1</t>
  </si>
  <si>
    <t>S000002592</t>
  </si>
  <si>
    <t>YDR185C</t>
  </si>
  <si>
    <t>UPS3</t>
  </si>
  <si>
    <t>S000002593</t>
  </si>
  <si>
    <t>Q04006</t>
  </si>
  <si>
    <t>SPBC36.10</t>
  </si>
  <si>
    <t>YDR186C</t>
  </si>
  <si>
    <t>S000002594</t>
  </si>
  <si>
    <t>P39079</t>
  </si>
  <si>
    <t>SPBC646.11</t>
  </si>
  <si>
    <t>P22213</t>
  </si>
  <si>
    <t>SPCC74.01</t>
  </si>
  <si>
    <t>Q03940</t>
  </si>
  <si>
    <t>SPAPB8E5.09</t>
  </si>
  <si>
    <t>YDR191W</t>
  </si>
  <si>
    <t>HST4</t>
  </si>
  <si>
    <t>S000002599</t>
  </si>
  <si>
    <t>P53688</t>
  </si>
  <si>
    <t>SPAC1783.04c</t>
  </si>
  <si>
    <t>YDR192C</t>
  </si>
  <si>
    <t>NUP42</t>
  </si>
  <si>
    <t>S000002600</t>
  </si>
  <si>
    <t>YDR193W</t>
  </si>
  <si>
    <t>S000002601</t>
  </si>
  <si>
    <t>YDR194C</t>
  </si>
  <si>
    <t>MSS116</t>
  </si>
  <si>
    <t>S000002602</t>
  </si>
  <si>
    <t>YDR194W-A</t>
  </si>
  <si>
    <t>S000028541</t>
  </si>
  <si>
    <t>YDR195W</t>
  </si>
  <si>
    <t>REF2</t>
  </si>
  <si>
    <t>S000002603</t>
  </si>
  <si>
    <t>YDR197W</t>
  </si>
  <si>
    <t>CBS2</t>
  </si>
  <si>
    <t>S000002605</t>
  </si>
  <si>
    <t>YDR198C</t>
  </si>
  <si>
    <t>RKM2</t>
  </si>
  <si>
    <t>S000002606</t>
  </si>
  <si>
    <t>Q03942</t>
  </si>
  <si>
    <t>SPCC1223.04c</t>
  </si>
  <si>
    <t>YDR199W</t>
  </si>
  <si>
    <t>S000002607</t>
  </si>
  <si>
    <t>YDR200C</t>
  </si>
  <si>
    <t>VPS64</t>
  </si>
  <si>
    <t>S000002608</t>
  </si>
  <si>
    <t>Q03954</t>
  </si>
  <si>
    <t>SPCC1223.15c</t>
  </si>
  <si>
    <t>YDR202C</t>
  </si>
  <si>
    <t>RAV2</t>
  </si>
  <si>
    <t>S000002610</t>
  </si>
  <si>
    <t>YDR203W</t>
  </si>
  <si>
    <t>S000002611</t>
  </si>
  <si>
    <t>SPBC3D6.09</t>
  </si>
  <si>
    <t>YDR122W</t>
  </si>
  <si>
    <t>KIN1</t>
  </si>
  <si>
    <t>S000002529</t>
  </si>
  <si>
    <t>P13185</t>
  </si>
  <si>
    <t>SPBC4F6.06</t>
  </si>
  <si>
    <t>YDR123C</t>
  </si>
  <si>
    <t>INO2</t>
  </si>
  <si>
    <t>S000002530</t>
  </si>
  <si>
    <t>YDR124W</t>
  </si>
  <si>
    <t>S000002531</t>
  </si>
  <si>
    <t>YDR125C</t>
  </si>
  <si>
    <t>ECM18</t>
  </si>
  <si>
    <t>S000002532</t>
  </si>
  <si>
    <t>YDR126W</t>
  </si>
  <si>
    <t>SWF1</t>
  </si>
  <si>
    <t>S000002533</t>
  </si>
  <si>
    <t>Q04629</t>
  </si>
  <si>
    <t>SPBC13G1.07</t>
  </si>
  <si>
    <t>YDR127W</t>
  </si>
  <si>
    <t>ARO1</t>
  </si>
  <si>
    <t>S000002534</t>
  </si>
  <si>
    <t>P08566</t>
  </si>
  <si>
    <t>SPAC1834.02</t>
  </si>
  <si>
    <t>YDR128W</t>
  </si>
  <si>
    <t>MTC5</t>
  </si>
  <si>
    <t>S000002535</t>
  </si>
  <si>
    <t>Q03897</t>
  </si>
  <si>
    <t>SPAC11E3.05</t>
  </si>
  <si>
    <t>YDR129C</t>
  </si>
  <si>
    <t>SAC6</t>
  </si>
  <si>
    <t>S000002536</t>
  </si>
  <si>
    <t>P32599</t>
  </si>
  <si>
    <t>SPBC1778.06c</t>
  </si>
  <si>
    <t>YDR130C</t>
  </si>
  <si>
    <t>FIN1</t>
  </si>
  <si>
    <t>S000002537</t>
  </si>
  <si>
    <t>YDR131C</t>
  </si>
  <si>
    <t>S000002538</t>
  </si>
  <si>
    <t>YDR132C</t>
  </si>
  <si>
    <t>S000002539</t>
  </si>
  <si>
    <t>YDR133C</t>
  </si>
  <si>
    <t>S000002540</t>
  </si>
  <si>
    <t>YDR135C</t>
  </si>
  <si>
    <t>YCF1</t>
  </si>
  <si>
    <t>S000002542</t>
  </si>
  <si>
    <t>P39109</t>
  </si>
  <si>
    <t>SPAC3F10.11c|SPBC359.05</t>
  </si>
  <si>
    <t>YDR136C</t>
  </si>
  <si>
    <t>VPS61</t>
  </si>
  <si>
    <t>S000002543</t>
  </si>
  <si>
    <t>YDR137W</t>
  </si>
  <si>
    <t>RGP1</t>
  </si>
  <si>
    <t>S000002544</t>
  </si>
  <si>
    <t>YDR138W</t>
  </si>
  <si>
    <t>HPR1</t>
  </si>
  <si>
    <t>S000002545</t>
  </si>
  <si>
    <t>YDR139C</t>
  </si>
  <si>
    <t>RUB1</t>
  </si>
  <si>
    <t>S000002546</t>
  </si>
  <si>
    <t>Q03919</t>
  </si>
  <si>
    <t>SPBC12D12.08c</t>
  </si>
  <si>
    <t>YDR140W</t>
  </si>
  <si>
    <t>MTQ2</t>
  </si>
  <si>
    <t>S000002547</t>
  </si>
  <si>
    <t>Q03920</t>
  </si>
  <si>
    <t>SPAC323.05c</t>
  </si>
  <si>
    <t>YDR142C</t>
  </si>
  <si>
    <t>PEX7</t>
  </si>
  <si>
    <t>S000002549</t>
  </si>
  <si>
    <t>P39108</t>
  </si>
  <si>
    <t>SPAC17D4.01</t>
  </si>
  <si>
    <t>YDR143C</t>
  </si>
  <si>
    <t>SAN1</t>
  </si>
  <si>
    <t>S000002550</t>
  </si>
  <si>
    <t>P22470</t>
  </si>
  <si>
    <t>SPBC2A9.04c</t>
  </si>
  <si>
    <t>YDR144C</t>
  </si>
  <si>
    <t>MKC7</t>
  </si>
  <si>
    <t>S000002551</t>
  </si>
  <si>
    <t>P53379</t>
  </si>
  <si>
    <t>SPAC26A3.01|SPCC1795.09</t>
  </si>
  <si>
    <t>Q03761</t>
  </si>
  <si>
    <t>SPAC15A10.02</t>
  </si>
  <si>
    <t>YDR146C</t>
  </si>
  <si>
    <t>SWI5</t>
  </si>
  <si>
    <t>S000002553</t>
  </si>
  <si>
    <t>P08153</t>
  </si>
  <si>
    <t>SPAC6G10.12c</t>
  </si>
  <si>
    <t>YDR147W</t>
  </si>
  <si>
    <t>EKI1</t>
  </si>
  <si>
    <t>S000002554</t>
  </si>
  <si>
    <t>Q03764</t>
  </si>
  <si>
    <t>SPAC13G7.12c</t>
  </si>
  <si>
    <t>YDR148C</t>
  </si>
  <si>
    <t>KGD2</t>
  </si>
  <si>
    <t>S000002555</t>
  </si>
  <si>
    <t>P19262</t>
  </si>
  <si>
    <t>SPBC776.15c</t>
  </si>
  <si>
    <t>YDR149C</t>
  </si>
  <si>
    <t>S000002556</t>
  </si>
  <si>
    <t>YDR150W</t>
  </si>
  <si>
    <t>NUM1</t>
  </si>
  <si>
    <t>S000002557</t>
  </si>
  <si>
    <t>YDR151C</t>
  </si>
  <si>
    <t>CTH1</t>
  </si>
  <si>
    <t>S000002558</t>
  </si>
  <si>
    <t>YDR152W</t>
  </si>
  <si>
    <t>GIR2</t>
  </si>
  <si>
    <t>S000002559</t>
  </si>
  <si>
    <t>Q03768</t>
  </si>
  <si>
    <t>SPCC1393.09c</t>
  </si>
  <si>
    <t>YDR153C</t>
  </si>
  <si>
    <t>ENT5</t>
  </si>
  <si>
    <t>S000002560</t>
  </si>
  <si>
    <t>YDR154C</t>
  </si>
  <si>
    <t>S000002561</t>
  </si>
  <si>
    <t>YDR155C</t>
  </si>
  <si>
    <t>CPR1</t>
  </si>
  <si>
    <t>S000002562</t>
  </si>
  <si>
    <t>P14832</t>
  </si>
  <si>
    <t>SPBC28F2.03</t>
  </si>
  <si>
    <t>YDR156W</t>
  </si>
  <si>
    <t>RPA14</t>
  </si>
  <si>
    <t>S000002563</t>
  </si>
  <si>
    <t>YDR157W</t>
  </si>
  <si>
    <t>S000002564</t>
  </si>
  <si>
    <t>YDR158W</t>
  </si>
  <si>
    <t>HOM2</t>
  </si>
  <si>
    <t>S000002565</t>
  </si>
  <si>
    <t>P13663</t>
  </si>
  <si>
    <t>SPCC1827.06c</t>
  </si>
  <si>
    <t>YDR159W</t>
  </si>
  <si>
    <t>SAC3</t>
  </si>
  <si>
    <t>S000002566</t>
  </si>
  <si>
    <t>S000002490</t>
  </si>
  <si>
    <t>P38961</t>
  </si>
  <si>
    <t>SPAC56F8.09</t>
  </si>
  <si>
    <t>YDR084C</t>
  </si>
  <si>
    <t>TVP23</t>
  </si>
  <si>
    <t>S000002491</t>
  </si>
  <si>
    <t>P38962</t>
  </si>
  <si>
    <t>SPBC2A9.05c</t>
  </si>
  <si>
    <t>YDR085C</t>
  </si>
  <si>
    <t>AFR1</t>
  </si>
  <si>
    <t>S000002492</t>
  </si>
  <si>
    <t>P35179</t>
  </si>
  <si>
    <t>SPAC4G8.02c</t>
  </si>
  <si>
    <t>P35178</t>
  </si>
  <si>
    <t>SPBC9B6.07</t>
  </si>
  <si>
    <t>Q02775</t>
  </si>
  <si>
    <t>SPBC365.05c</t>
  </si>
  <si>
    <t>YDR089W</t>
  </si>
  <si>
    <t>S000002496</t>
  </si>
  <si>
    <t>YDR090C</t>
  </si>
  <si>
    <t>S000002497</t>
  </si>
  <si>
    <t>Q03193</t>
  </si>
  <si>
    <t>SPAC2E12.03c</t>
  </si>
  <si>
    <t>Q03195</t>
  </si>
  <si>
    <t>SPBC14F5.06</t>
  </si>
  <si>
    <t>YDR092W</t>
  </si>
  <si>
    <t>UBC13</t>
  </si>
  <si>
    <t>S000002499</t>
  </si>
  <si>
    <t>P52490</t>
  </si>
  <si>
    <t>SPAC11E3.04c</t>
  </si>
  <si>
    <t>YDR093W</t>
  </si>
  <si>
    <t>DNF2</t>
  </si>
  <si>
    <t>S000002500</t>
  </si>
  <si>
    <t>Q12675</t>
  </si>
  <si>
    <t>SPAC24B11.12c</t>
  </si>
  <si>
    <t>YDR094W</t>
  </si>
  <si>
    <t>S000002501</t>
  </si>
  <si>
    <t>YDR095C</t>
  </si>
  <si>
    <t>S000002502</t>
  </si>
  <si>
    <t>YDR096W</t>
  </si>
  <si>
    <t>GIS1</t>
  </si>
  <si>
    <t>S000002503</t>
  </si>
  <si>
    <t>YDR097C</t>
  </si>
  <si>
    <t>MSH6</t>
  </si>
  <si>
    <t>S000002504</t>
  </si>
  <si>
    <t>Q03834</t>
  </si>
  <si>
    <t>SPCC285.16c</t>
  </si>
  <si>
    <t>YDR098C</t>
  </si>
  <si>
    <t>GRX3</t>
  </si>
  <si>
    <t>S000002505</t>
  </si>
  <si>
    <t>Q03835</t>
  </si>
  <si>
    <t>SPBC26H8.06</t>
  </si>
  <si>
    <t>YDR099W</t>
  </si>
  <si>
    <t>BMH2</t>
  </si>
  <si>
    <t>S000002506</t>
  </si>
  <si>
    <t>P34730</t>
  </si>
  <si>
    <t>SPAC8E11.02c|SPAC17A2.13c</t>
  </si>
  <si>
    <t>YDR100W</t>
  </si>
  <si>
    <t>TVP15</t>
  </si>
  <si>
    <t>S000002507</t>
  </si>
  <si>
    <t>YDR101C</t>
  </si>
  <si>
    <t>ARX1</t>
  </si>
  <si>
    <t>S000002508</t>
  </si>
  <si>
    <t>Q03862</t>
  </si>
  <si>
    <t>SPBC23E6.05</t>
  </si>
  <si>
    <t>YDR102C</t>
  </si>
  <si>
    <t>S000002509</t>
  </si>
  <si>
    <t>YDR103W</t>
  </si>
  <si>
    <t>STE5</t>
  </si>
  <si>
    <t>S000002510</t>
  </si>
  <si>
    <t>YDR104C</t>
  </si>
  <si>
    <t>SPO71</t>
  </si>
  <si>
    <t>S000002511</t>
  </si>
  <si>
    <t>YDR105C</t>
  </si>
  <si>
    <t>TMS1</t>
  </si>
  <si>
    <t>S000002512</t>
  </si>
  <si>
    <t>Q12116</t>
  </si>
  <si>
    <t>SPAPB1A10.07c</t>
  </si>
  <si>
    <t>YDR107C</t>
  </si>
  <si>
    <t>TMN2</t>
  </si>
  <si>
    <t>S000002514</t>
  </si>
  <si>
    <t>Q04562</t>
  </si>
  <si>
    <t>SPBC1105.08</t>
  </si>
  <si>
    <t>YDR108W</t>
  </si>
  <si>
    <t>TRS85</t>
  </si>
  <si>
    <t>S000002515</t>
  </si>
  <si>
    <t>P46944</t>
  </si>
  <si>
    <t>SPBC1734.07c|SPBC1604.19c</t>
  </si>
  <si>
    <t>YDR109C</t>
  </si>
  <si>
    <t>S000002516</t>
  </si>
  <si>
    <t>YDR110W</t>
  </si>
  <si>
    <t>FOB1</t>
  </si>
  <si>
    <t>S000002517</t>
  </si>
  <si>
    <t>YDR111C</t>
  </si>
  <si>
    <t>ALT2</t>
  </si>
  <si>
    <t>S000002518</t>
  </si>
  <si>
    <t>P52892</t>
  </si>
  <si>
    <t>SPBC582.08</t>
  </si>
  <si>
    <t>YDR112W</t>
  </si>
  <si>
    <t>IRC2</t>
  </si>
  <si>
    <t>S000002519</t>
  </si>
  <si>
    <t>YDR114C</t>
  </si>
  <si>
    <t>S000002521</t>
  </si>
  <si>
    <t>YDR115W</t>
  </si>
  <si>
    <t>S000002522</t>
  </si>
  <si>
    <t>Q04598</t>
  </si>
  <si>
    <t>SPBC21C3.04c</t>
  </si>
  <si>
    <t>YDR116C</t>
  </si>
  <si>
    <t>MRPL1</t>
  </si>
  <si>
    <t>S000002523</t>
  </si>
  <si>
    <t>Q04599</t>
  </si>
  <si>
    <t>SPAC1610.02c</t>
  </si>
  <si>
    <t>YDR117C</t>
  </si>
  <si>
    <t>TMA64</t>
  </si>
  <si>
    <t>S000002524</t>
  </si>
  <si>
    <t>YDR119W</t>
  </si>
  <si>
    <t>VBA4</t>
  </si>
  <si>
    <t>S000002526</t>
  </si>
  <si>
    <t>YDR120C</t>
  </si>
  <si>
    <t>TRM1</t>
  </si>
  <si>
    <t>S000002527</t>
  </si>
  <si>
    <t>P15565</t>
  </si>
  <si>
    <t>SPBC25D12.05</t>
  </si>
  <si>
    <t>YDR121W</t>
  </si>
  <si>
    <t>DPB4</t>
  </si>
  <si>
    <t>S000002528</t>
  </si>
  <si>
    <t>Q04603</t>
  </si>
  <si>
    <t>Q03201</t>
  </si>
  <si>
    <t>SPBC211.01</t>
  </si>
  <si>
    <t>YDR042C</t>
  </si>
  <si>
    <t>S000002449</t>
  </si>
  <si>
    <t>YDR043C</t>
  </si>
  <si>
    <t>NRG1</t>
  </si>
  <si>
    <t>S000002450</t>
  </si>
  <si>
    <t>P11353</t>
  </si>
  <si>
    <t>SPAC222.11</t>
  </si>
  <si>
    <t>Q04307</t>
  </si>
  <si>
    <t>SPAC22A12.05</t>
  </si>
  <si>
    <t>YDR046C</t>
  </si>
  <si>
    <t>BAP3</t>
  </si>
  <si>
    <t>S000002453</t>
  </si>
  <si>
    <t>P32347</t>
  </si>
  <si>
    <t>SPCC4B3.05c</t>
  </si>
  <si>
    <t>YDR048C</t>
  </si>
  <si>
    <t>S000002455</t>
  </si>
  <si>
    <t>YDR049W</t>
  </si>
  <si>
    <t>VMS1</t>
  </si>
  <si>
    <t>S000002456</t>
  </si>
  <si>
    <t>Q04311</t>
  </si>
  <si>
    <t>SPCC1827.04</t>
  </si>
  <si>
    <t>P00942</t>
  </si>
  <si>
    <t>SPCC24B10.21</t>
  </si>
  <si>
    <t>YDR051C</t>
  </si>
  <si>
    <t>DET1</t>
  </si>
  <si>
    <t>S000002458</t>
  </si>
  <si>
    <t>P32325</t>
  </si>
  <si>
    <t>SPCC550.13</t>
  </si>
  <si>
    <t>YDR055W</t>
  </si>
  <si>
    <t>PST1</t>
  </si>
  <si>
    <t>S000002462</t>
  </si>
  <si>
    <t>Q12355</t>
  </si>
  <si>
    <t>YDR056C</t>
  </si>
  <si>
    <t>S000002463</t>
  </si>
  <si>
    <t>YDR057W</t>
  </si>
  <si>
    <t>YOS9</t>
  </si>
  <si>
    <t>S000002464</t>
  </si>
  <si>
    <t>YDR058C</t>
  </si>
  <si>
    <t>TGL2</t>
  </si>
  <si>
    <t>S000002465</t>
  </si>
  <si>
    <t>YDR059C</t>
  </si>
  <si>
    <t>UBC5</t>
  </si>
  <si>
    <t>S000002466</t>
  </si>
  <si>
    <t>P15732</t>
  </si>
  <si>
    <t>Q12176</t>
  </si>
  <si>
    <t>SPAC4F10.09c</t>
  </si>
  <si>
    <t>YDR061W</t>
  </si>
  <si>
    <t>S000002468</t>
  </si>
  <si>
    <t>Q12298</t>
  </si>
  <si>
    <t>SPAC323.04</t>
  </si>
  <si>
    <t>P40970</t>
  </si>
  <si>
    <t>SPAC21E11.08</t>
  </si>
  <si>
    <t>YDR063W</t>
  </si>
  <si>
    <t>AIM7</t>
  </si>
  <si>
    <t>S000002470</t>
  </si>
  <si>
    <t>Q12156</t>
  </si>
  <si>
    <t>SPAC17H9.11</t>
  </si>
  <si>
    <t>P05756</t>
  </si>
  <si>
    <t>SPAC6F6.07c</t>
  </si>
  <si>
    <t>YDR065W</t>
  </si>
  <si>
    <t>RRG1</t>
  </si>
  <si>
    <t>S000002472</t>
  </si>
  <si>
    <t>YDR066C</t>
  </si>
  <si>
    <t>RTR2</t>
  </si>
  <si>
    <t>S000002473</t>
  </si>
  <si>
    <t>Q12378</t>
  </si>
  <si>
    <t>SPAC23A1.16c</t>
  </si>
  <si>
    <t>YDR067C</t>
  </si>
  <si>
    <t>OCA6</t>
  </si>
  <si>
    <t>S000002474</t>
  </si>
  <si>
    <t>YDR068W</t>
  </si>
  <si>
    <t>DOS2</t>
  </si>
  <si>
    <t>S000002475</t>
  </si>
  <si>
    <t>P54858</t>
  </si>
  <si>
    <t>SPAC22A12.14c</t>
  </si>
  <si>
    <t>YDR069C</t>
  </si>
  <si>
    <t>DOA4</t>
  </si>
  <si>
    <t>S000002476</t>
  </si>
  <si>
    <t>YDR070C</t>
  </si>
  <si>
    <t>FMP16</t>
  </si>
  <si>
    <t>S000002477</t>
  </si>
  <si>
    <t>YDR071C</t>
  </si>
  <si>
    <t>PAA1</t>
  </si>
  <si>
    <t>S000002478</t>
  </si>
  <si>
    <t>Q12447</t>
  </si>
  <si>
    <t>SPAC9.02c</t>
  </si>
  <si>
    <t>YDR072C</t>
  </si>
  <si>
    <t>IPT1</t>
  </si>
  <si>
    <t>S000002479</t>
  </si>
  <si>
    <t>YDR073W</t>
  </si>
  <si>
    <t>SNF11</t>
  </si>
  <si>
    <t>S000002480</t>
  </si>
  <si>
    <t>YDR074W</t>
  </si>
  <si>
    <t>TPS2</t>
  </si>
  <si>
    <t>S000002481</t>
  </si>
  <si>
    <t>P31688</t>
  </si>
  <si>
    <t>SPAC19G12.15c</t>
  </si>
  <si>
    <t>YDR075W</t>
  </si>
  <si>
    <t>PPH3</t>
  </si>
  <si>
    <t>S000002482</t>
  </si>
  <si>
    <t>P32345</t>
  </si>
  <si>
    <t>SPBC26H8.05c</t>
  </si>
  <si>
    <t>YDR076W</t>
  </si>
  <si>
    <t>RAD55</t>
  </si>
  <si>
    <t>S000002483</t>
  </si>
  <si>
    <t>YDR077W</t>
  </si>
  <si>
    <t>SED1</t>
  </si>
  <si>
    <t>S000002484</t>
  </si>
  <si>
    <t>YDR078C</t>
  </si>
  <si>
    <t>SHU2</t>
  </si>
  <si>
    <t>S000002485</t>
  </si>
  <si>
    <t>YDR079C-A</t>
  </si>
  <si>
    <t>TFB5</t>
  </si>
  <si>
    <t>S000007603</t>
  </si>
  <si>
    <t>Q3E7C1</t>
  </si>
  <si>
    <t>SPBC32F12.15</t>
  </si>
  <si>
    <t>YDR079W</t>
  </si>
  <si>
    <t>PET100</t>
  </si>
  <si>
    <t>S000002486</t>
  </si>
  <si>
    <t>YDR080W</t>
  </si>
  <si>
    <t>VPS41</t>
  </si>
  <si>
    <t>S000002487</t>
  </si>
  <si>
    <t>P38959</t>
  </si>
  <si>
    <t>SPAP27G11.05c</t>
  </si>
  <si>
    <t>YDR083W</t>
  </si>
  <si>
    <t>RRP8</t>
  </si>
  <si>
    <t>YDR001C</t>
  </si>
  <si>
    <t>NTH1</t>
  </si>
  <si>
    <t>S000002408</t>
  </si>
  <si>
    <t>P32356</t>
  </si>
  <si>
    <t>P41920</t>
  </si>
  <si>
    <t>SPBC1773.07c</t>
  </si>
  <si>
    <t>YDR003W</t>
  </si>
  <si>
    <t>RCR2</t>
  </si>
  <si>
    <t>S000002410</t>
  </si>
  <si>
    <t>YDR004W</t>
  </si>
  <si>
    <t>RAD57</t>
  </si>
  <si>
    <t>S000002411</t>
  </si>
  <si>
    <t>P25301</t>
  </si>
  <si>
    <t>SPAC20H4.07</t>
  </si>
  <si>
    <t>YDR005C</t>
  </si>
  <si>
    <t>MAF1</t>
  </si>
  <si>
    <t>S000002412</t>
  </si>
  <si>
    <t>YDR006C</t>
  </si>
  <si>
    <t>SOK1</t>
  </si>
  <si>
    <t>S000002413</t>
  </si>
  <si>
    <t>YDR007W</t>
  </si>
  <si>
    <t>TRP1</t>
  </si>
  <si>
    <t>S000002414</t>
  </si>
  <si>
    <t>YDR008C</t>
  </si>
  <si>
    <t>S000002415</t>
  </si>
  <si>
    <t>YDR009W</t>
  </si>
  <si>
    <t>GAL3</t>
  </si>
  <si>
    <t>S000002416</t>
  </si>
  <si>
    <t>P13045</t>
  </si>
  <si>
    <t>YDR010C</t>
  </si>
  <si>
    <t>S000002417</t>
  </si>
  <si>
    <t>YDR011W</t>
  </si>
  <si>
    <t>SNQ2</t>
  </si>
  <si>
    <t>S000002418</t>
  </si>
  <si>
    <t>P32568</t>
  </si>
  <si>
    <t>SPCC18B5.01c</t>
  </si>
  <si>
    <t>Q12488</t>
  </si>
  <si>
    <t>SPBP23A10.09</t>
  </si>
  <si>
    <t>YDR014W</t>
  </si>
  <si>
    <t>RAD61</t>
  </si>
  <si>
    <t>S000002421</t>
  </si>
  <si>
    <t>YDR015C</t>
  </si>
  <si>
    <t>S000002422</t>
  </si>
  <si>
    <t>Q12248</t>
  </si>
  <si>
    <t>SPAC16A10.05c</t>
  </si>
  <si>
    <t>YDR017C</t>
  </si>
  <si>
    <t>KCS1</t>
  </si>
  <si>
    <t>S000002424</t>
  </si>
  <si>
    <t>Q12494</t>
  </si>
  <si>
    <t>SPCC970.08</t>
  </si>
  <si>
    <t>YDR018C</t>
  </si>
  <si>
    <t>S000002425</t>
  </si>
  <si>
    <t>Q12185</t>
  </si>
  <si>
    <t>YDR019C</t>
  </si>
  <si>
    <t>GCV1</t>
  </si>
  <si>
    <t>S000002426</t>
  </si>
  <si>
    <t>P48015</t>
  </si>
  <si>
    <t>SPAC31G5.14</t>
  </si>
  <si>
    <t>YDR020C</t>
  </si>
  <si>
    <t>DAS2</t>
  </si>
  <si>
    <t>S000002427</t>
  </si>
  <si>
    <t>Q12084</t>
  </si>
  <si>
    <t>SPBC16D10.10</t>
  </si>
  <si>
    <t>Q12099</t>
  </si>
  <si>
    <t>SPAC1F5.10</t>
  </si>
  <si>
    <t>YDR022C</t>
  </si>
  <si>
    <t>ATG31</t>
  </si>
  <si>
    <t>S000002429</t>
  </si>
  <si>
    <t>P07284</t>
  </si>
  <si>
    <t>SPAC29A4.15</t>
  </si>
  <si>
    <t>YDR024W</t>
  </si>
  <si>
    <t>FYV1</t>
  </si>
  <si>
    <t>S000002431</t>
  </si>
  <si>
    <t>YDR025W</t>
  </si>
  <si>
    <t>RPS11A</t>
  </si>
  <si>
    <t>S000002432</t>
  </si>
  <si>
    <t>P0CX47</t>
  </si>
  <si>
    <t>YDR026C</t>
  </si>
  <si>
    <t>NSI1</t>
  </si>
  <si>
    <t>S000002433</t>
  </si>
  <si>
    <t>Q12457</t>
  </si>
  <si>
    <t>YDR027C</t>
  </si>
  <si>
    <t>VPS54</t>
  </si>
  <si>
    <t>S000002434</t>
  </si>
  <si>
    <t>Q12071</t>
  </si>
  <si>
    <t>SPAC2F3.10</t>
  </si>
  <si>
    <t>YDR028C</t>
  </si>
  <si>
    <t>REG1</t>
  </si>
  <si>
    <t>S000002435</t>
  </si>
  <si>
    <t>Q00816</t>
  </si>
  <si>
    <t>SPAC227.15</t>
  </si>
  <si>
    <t>YDR029W</t>
  </si>
  <si>
    <t>S000002436</t>
  </si>
  <si>
    <t>YDR030C</t>
  </si>
  <si>
    <t>RAD28</t>
  </si>
  <si>
    <t>S000002437</t>
  </si>
  <si>
    <t>YDR031W</t>
  </si>
  <si>
    <t>MIC14</t>
  </si>
  <si>
    <t>S000002438</t>
  </si>
  <si>
    <t>YDR032C</t>
  </si>
  <si>
    <t>PST2</t>
  </si>
  <si>
    <t>S000002439</t>
  </si>
  <si>
    <t>Q12335</t>
  </si>
  <si>
    <t>YDR033W</t>
  </si>
  <si>
    <t>MRH1</t>
  </si>
  <si>
    <t>S000002440</t>
  </si>
  <si>
    <t>Q12117</t>
  </si>
  <si>
    <t>YDR034C</t>
  </si>
  <si>
    <t>LYS14</t>
  </si>
  <si>
    <t>S000002441</t>
  </si>
  <si>
    <t>YDR035W</t>
  </si>
  <si>
    <t>ARO3</t>
  </si>
  <si>
    <t>S000002442</t>
  </si>
  <si>
    <t>YDR036C</t>
  </si>
  <si>
    <t>EHD3</t>
  </si>
  <si>
    <t>S000002443</t>
  </si>
  <si>
    <t>P28817</t>
  </si>
  <si>
    <t>SPBC2D10.09</t>
  </si>
  <si>
    <t>P15180</t>
  </si>
  <si>
    <t>SPBC17G9.03c</t>
  </si>
  <si>
    <t>UGA4</t>
  </si>
  <si>
    <t>S000002369</t>
  </si>
  <si>
    <t>P32837</t>
  </si>
  <si>
    <t>SPAPB24D3.02c|SPAC11D3.08c</t>
  </si>
  <si>
    <t>YDL211C</t>
  </si>
  <si>
    <t>S000002370</t>
  </si>
  <si>
    <t>Q02774</t>
  </si>
  <si>
    <t>SPBC409.20c</t>
  </si>
  <si>
    <t>YDL213C</t>
  </si>
  <si>
    <t>NOP6</t>
  </si>
  <si>
    <t>S000002372</t>
  </si>
  <si>
    <t>Q07623</t>
  </si>
  <si>
    <t>SPBC365.04c</t>
  </si>
  <si>
    <t>YDL214C</t>
  </si>
  <si>
    <t>PRR2</t>
  </si>
  <si>
    <t>S000002373</t>
  </si>
  <si>
    <t>Q12310</t>
  </si>
  <si>
    <t>SPCC1020.10</t>
  </si>
  <si>
    <t>YDL215C</t>
  </si>
  <si>
    <t>GDH2</t>
  </si>
  <si>
    <t>S000002374</t>
  </si>
  <si>
    <t>P33327</t>
  </si>
  <si>
    <t>SPCC132.04c</t>
  </si>
  <si>
    <t>YDL216C</t>
  </si>
  <si>
    <t>RRI1</t>
  </si>
  <si>
    <t>S000002375</t>
  </si>
  <si>
    <t>Q12328</t>
  </si>
  <si>
    <t>SPBC25H2.04c</t>
  </si>
  <si>
    <t>YDL218W</t>
  </si>
  <si>
    <t>S000002377</t>
  </si>
  <si>
    <t>YDL219W</t>
  </si>
  <si>
    <t>DTD1</t>
  </si>
  <si>
    <t>S000002378</t>
  </si>
  <si>
    <t>Q07648</t>
  </si>
  <si>
    <t>SPAC8C9.05</t>
  </si>
  <si>
    <t>YDL222C</t>
  </si>
  <si>
    <t>FMP45</t>
  </si>
  <si>
    <t>S000002381</t>
  </si>
  <si>
    <t>YDL223C</t>
  </si>
  <si>
    <t>HBT1</t>
  </si>
  <si>
    <t>S000002382</t>
  </si>
  <si>
    <t>YDL224C</t>
  </si>
  <si>
    <t>WHI4</t>
  </si>
  <si>
    <t>S000002383</t>
  </si>
  <si>
    <t>Q07655</t>
  </si>
  <si>
    <t>SPCC16C4.07</t>
  </si>
  <si>
    <t>YDL225W</t>
  </si>
  <si>
    <t>SHS1</t>
  </si>
  <si>
    <t>S000002384</t>
  </si>
  <si>
    <t>YDL226C</t>
  </si>
  <si>
    <t>GCS1</t>
  </si>
  <si>
    <t>S000002385</t>
  </si>
  <si>
    <t>P35197</t>
  </si>
  <si>
    <t>SPCC622.14</t>
  </si>
  <si>
    <t>YDL227C</t>
  </si>
  <si>
    <t>HO</t>
  </si>
  <si>
    <t>S000002386</t>
  </si>
  <si>
    <t>YDL229W</t>
  </si>
  <si>
    <t>SSB1</t>
  </si>
  <si>
    <t>S000002388</t>
  </si>
  <si>
    <t>P11484</t>
  </si>
  <si>
    <t>SPBC1709.05</t>
  </si>
  <si>
    <t>YDL230W</t>
  </si>
  <si>
    <t>PTP1</t>
  </si>
  <si>
    <t>S000002389</t>
  </si>
  <si>
    <t>P25044</t>
  </si>
  <si>
    <t>SPAC26F1.10c|SPAC19D5.01</t>
  </si>
  <si>
    <t>YDL231C</t>
  </si>
  <si>
    <t>BRE4</t>
  </si>
  <si>
    <t>S000002390</t>
  </si>
  <si>
    <t>YDL232W</t>
  </si>
  <si>
    <t>OST4</t>
  </si>
  <si>
    <t>S000002391</t>
  </si>
  <si>
    <t>YDL233W</t>
  </si>
  <si>
    <t>MFG1</t>
  </si>
  <si>
    <t>S000002392</t>
  </si>
  <si>
    <t>YDL234C</t>
  </si>
  <si>
    <t>GYP7</t>
  </si>
  <si>
    <t>S000002393</t>
  </si>
  <si>
    <t>P48365</t>
  </si>
  <si>
    <t>SPAC630.05</t>
  </si>
  <si>
    <t>YDL236W</t>
  </si>
  <si>
    <t>PHO13</t>
  </si>
  <si>
    <t>S000002395</t>
  </si>
  <si>
    <t>P19881</t>
  </si>
  <si>
    <t>SPBC15D4.15</t>
  </si>
  <si>
    <t>YDL237W</t>
  </si>
  <si>
    <t>AIM6</t>
  </si>
  <si>
    <t>S000002396</t>
  </si>
  <si>
    <t>YDL238C</t>
  </si>
  <si>
    <t>GUD1</t>
  </si>
  <si>
    <t>S000002397</t>
  </si>
  <si>
    <t>Q07729</t>
  </si>
  <si>
    <t>SPCC1672.03c</t>
  </si>
  <si>
    <t>YDL239C</t>
  </si>
  <si>
    <t>ADY3</t>
  </si>
  <si>
    <t>S000002398</t>
  </si>
  <si>
    <t>YDL240W</t>
  </si>
  <si>
    <t>LRG1</t>
  </si>
  <si>
    <t>S000002399</t>
  </si>
  <si>
    <t>P35688</t>
  </si>
  <si>
    <t>SPBC3F6.05</t>
  </si>
  <si>
    <t>YDL241W</t>
  </si>
  <si>
    <t>S000002400</t>
  </si>
  <si>
    <t>YDL242W</t>
  </si>
  <si>
    <t>S000002401</t>
  </si>
  <si>
    <t>YDL243C</t>
  </si>
  <si>
    <t>AAD4</t>
  </si>
  <si>
    <t>S000002402</t>
  </si>
  <si>
    <t>SPCC1223.02</t>
  </si>
  <si>
    <t>SPCC1235.13|SPCC1235.14|SPCC548.07c|SPCC548.06c|SPBC4B4.08|SPBC1348.14c|SPBC1683.08|SPAC1F8.01</t>
  </si>
  <si>
    <t>SPBC1773.05c</t>
  </si>
  <si>
    <t>YDL168W</t>
  </si>
  <si>
    <t>SFA1</t>
  </si>
  <si>
    <t>S000002327</t>
  </si>
  <si>
    <t>P32771</t>
  </si>
  <si>
    <t>SPCC13B11.04c</t>
  </si>
  <si>
    <t>YDL169C</t>
  </si>
  <si>
    <t>UGX2</t>
  </si>
  <si>
    <t>S000002328</t>
  </si>
  <si>
    <t>YDL170W</t>
  </si>
  <si>
    <t>UGA3</t>
  </si>
  <si>
    <t>S000002329</t>
  </si>
  <si>
    <t>P26370</t>
  </si>
  <si>
    <t>SPCC965.10</t>
  </si>
  <si>
    <t>YDL171C</t>
  </si>
  <si>
    <t>GLT1</t>
  </si>
  <si>
    <t>S000002330</t>
  </si>
  <si>
    <t>Q12680</t>
  </si>
  <si>
    <t>SPAPB1E7.07</t>
  </si>
  <si>
    <t>YDL172C</t>
  </si>
  <si>
    <t>S000002331</t>
  </si>
  <si>
    <t>YDL173W</t>
  </si>
  <si>
    <t>PAR32</t>
  </si>
  <si>
    <t>S000002332</t>
  </si>
  <si>
    <t>YDL174C</t>
  </si>
  <si>
    <t>DLD1</t>
  </si>
  <si>
    <t>S000002333</t>
  </si>
  <si>
    <t>YDL175C</t>
  </si>
  <si>
    <t>AIR2</t>
  </si>
  <si>
    <t>S000002334</t>
  </si>
  <si>
    <t>Q12476</t>
  </si>
  <si>
    <t>SPBP35G2.08c</t>
  </si>
  <si>
    <t>YDL176W</t>
  </si>
  <si>
    <t>S000002335</t>
  </si>
  <si>
    <t>YDL177C</t>
  </si>
  <si>
    <t>S000002336</t>
  </si>
  <si>
    <t>YDL178W</t>
  </si>
  <si>
    <t>DLD2</t>
  </si>
  <si>
    <t>S000002337</t>
  </si>
  <si>
    <t>P46681</t>
  </si>
  <si>
    <t>SPBC713.03</t>
  </si>
  <si>
    <t>YDL179W</t>
  </si>
  <si>
    <t>PCL9</t>
  </si>
  <si>
    <t>S000002338</t>
  </si>
  <si>
    <t>YDL180W</t>
  </si>
  <si>
    <t>S000002339</t>
  </si>
  <si>
    <t>YDL181W</t>
  </si>
  <si>
    <t>INH1</t>
  </si>
  <si>
    <t>S000002340</t>
  </si>
  <si>
    <t>P01097</t>
  </si>
  <si>
    <t>YDL182W</t>
  </si>
  <si>
    <t>LYS20</t>
  </si>
  <si>
    <t>S000002341</t>
  </si>
  <si>
    <t>P48570</t>
  </si>
  <si>
    <t>YDL183C</t>
  </si>
  <si>
    <t>S000002342</t>
  </si>
  <si>
    <t>P48569</t>
  </si>
  <si>
    <t>SPAC23H3.12c</t>
  </si>
  <si>
    <t>YDL184C</t>
  </si>
  <si>
    <t>RPL41A</t>
  </si>
  <si>
    <t>S000002343</t>
  </si>
  <si>
    <t>YDL185W</t>
  </si>
  <si>
    <t>VMA1</t>
  </si>
  <si>
    <t>S000002344</t>
  </si>
  <si>
    <t>YDL186W</t>
  </si>
  <si>
    <t>S000002345</t>
  </si>
  <si>
    <t>YDL187C</t>
  </si>
  <si>
    <t>S000002346</t>
  </si>
  <si>
    <t>YDL188C</t>
  </si>
  <si>
    <t>PPH22</t>
  </si>
  <si>
    <t>S000002347</t>
  </si>
  <si>
    <t>P23595</t>
  </si>
  <si>
    <t>YDL189W</t>
  </si>
  <si>
    <t>RBS1</t>
  </si>
  <si>
    <t>S000002348</t>
  </si>
  <si>
    <t>YDL190C</t>
  </si>
  <si>
    <t>UFD2</t>
  </si>
  <si>
    <t>S000002349</t>
  </si>
  <si>
    <t>P54860</t>
  </si>
  <si>
    <t>SPAC20H4.10</t>
  </si>
  <si>
    <t>YDL191W</t>
  </si>
  <si>
    <t>RPL35A</t>
  </si>
  <si>
    <t>S000002350</t>
  </si>
  <si>
    <t>P0CX84</t>
  </si>
  <si>
    <t>YDL192W</t>
  </si>
  <si>
    <t>ARF1</t>
  </si>
  <si>
    <t>S000002351</t>
  </si>
  <si>
    <t>P11076</t>
  </si>
  <si>
    <t>Q12063</t>
  </si>
  <si>
    <t>SPBC2A9.06c</t>
  </si>
  <si>
    <t>YDL194W</t>
  </si>
  <si>
    <t>SNF3</t>
  </si>
  <si>
    <t>S000002353</t>
  </si>
  <si>
    <t>P38968</t>
  </si>
  <si>
    <t>SPBC8D2.20c</t>
  </si>
  <si>
    <t>YDL197C</t>
  </si>
  <si>
    <t>ASF2</t>
  </si>
  <si>
    <t>S000002356</t>
  </si>
  <si>
    <t>YDL198C</t>
  </si>
  <si>
    <t>GGC1</t>
  </si>
  <si>
    <t>S000002357</t>
  </si>
  <si>
    <t>P38988</t>
  </si>
  <si>
    <t>SPCC1682.09c</t>
  </si>
  <si>
    <t>YDL199C</t>
  </si>
  <si>
    <t>S000002358</t>
  </si>
  <si>
    <t>YDL200C</t>
  </si>
  <si>
    <t>MGT1</t>
  </si>
  <si>
    <t>S000002359</t>
  </si>
  <si>
    <t>YDL201W</t>
  </si>
  <si>
    <t>TRM8</t>
  </si>
  <si>
    <t>S000002360</t>
  </si>
  <si>
    <t>Q12009</t>
  </si>
  <si>
    <t>SPCPB16A4.04c</t>
  </si>
  <si>
    <t>YDL202W</t>
  </si>
  <si>
    <t>MRPL11</t>
  </si>
  <si>
    <t>S000002361</t>
  </si>
  <si>
    <t>P36521</t>
  </si>
  <si>
    <t>SPAC31A2.03</t>
  </si>
  <si>
    <t>YDL203C</t>
  </si>
  <si>
    <t>ACK1</t>
  </si>
  <si>
    <t>S000002362</t>
  </si>
  <si>
    <t>YDL204W</t>
  </si>
  <si>
    <t>RTN2</t>
  </si>
  <si>
    <t>S000002363</t>
  </si>
  <si>
    <t>P28789</t>
  </si>
  <si>
    <t>SPAC24B11.13</t>
  </si>
  <si>
    <t>YDL206W</t>
  </si>
  <si>
    <t>S000002365</t>
  </si>
  <si>
    <t>Q12424</t>
  </si>
  <si>
    <t>SPAC3A12.06c</t>
  </si>
  <si>
    <t>Q12315</t>
  </si>
  <si>
    <t>SPBC31E1.05</t>
  </si>
  <si>
    <t>P32495</t>
  </si>
  <si>
    <t>SPAC1782.10c</t>
  </si>
  <si>
    <t>YDL210W</t>
  </si>
  <si>
    <t>SPCC1442.14c</t>
  </si>
  <si>
    <t>P25694</t>
  </si>
  <si>
    <t>SPAC1565.08</t>
  </si>
  <si>
    <t>YDL127W</t>
  </si>
  <si>
    <t>PCL2</t>
  </si>
  <si>
    <t>S000002285</t>
  </si>
  <si>
    <t>YDL128W</t>
  </si>
  <si>
    <t>VCX1</t>
  </si>
  <si>
    <t>S000002286</t>
  </si>
  <si>
    <t>Q99385</t>
  </si>
  <si>
    <t>SPCC1795.02c</t>
  </si>
  <si>
    <t>YDL129W</t>
  </si>
  <si>
    <t>S000002287</t>
  </si>
  <si>
    <t>YDL130W</t>
  </si>
  <si>
    <t>RPP1B</t>
  </si>
  <si>
    <t>S000002288</t>
  </si>
  <si>
    <t>YDL130W-A</t>
  </si>
  <si>
    <t>STF1</t>
  </si>
  <si>
    <t>S000007232</t>
  </si>
  <si>
    <t>P01098</t>
  </si>
  <si>
    <t>SPCC70.02c</t>
  </si>
  <si>
    <t>YDL131W</t>
  </si>
  <si>
    <t>LYS21</t>
  </si>
  <si>
    <t>S000002289</t>
  </si>
  <si>
    <t>Q12122</t>
  </si>
  <si>
    <t>SPBC1105.02c</t>
  </si>
  <si>
    <t>Q12018</t>
  </si>
  <si>
    <t>SPAC17G6.12</t>
  </si>
  <si>
    <t>YDL133C-A</t>
  </si>
  <si>
    <t>RPL41B</t>
  </si>
  <si>
    <t>S000002293</t>
  </si>
  <si>
    <t>YDL133W</t>
  </si>
  <si>
    <t>SRF1</t>
  </si>
  <si>
    <t>S000002291</t>
  </si>
  <si>
    <t>YDL134C</t>
  </si>
  <si>
    <t>PPH21</t>
  </si>
  <si>
    <t>S000002292</t>
  </si>
  <si>
    <t>P23594</t>
  </si>
  <si>
    <t>SPBC16H5.07c|SPAC823.15</t>
  </si>
  <si>
    <t>YDL135C</t>
  </si>
  <si>
    <t>RDI1</t>
  </si>
  <si>
    <t>S000002294</t>
  </si>
  <si>
    <t>Q12434</t>
  </si>
  <si>
    <t>SPAC6F12.06</t>
  </si>
  <si>
    <t>YDL136W</t>
  </si>
  <si>
    <t>RPL35B</t>
  </si>
  <si>
    <t>S000002295</t>
  </si>
  <si>
    <t>P0CX85</t>
  </si>
  <si>
    <t>SPCC613.05c</t>
  </si>
  <si>
    <t>YDL137W</t>
  </si>
  <si>
    <t>ARF2</t>
  </si>
  <si>
    <t>S000002296</t>
  </si>
  <si>
    <t>P19146</t>
  </si>
  <si>
    <t>SPBC4F6.18c</t>
  </si>
  <si>
    <t>YDL138W</t>
  </si>
  <si>
    <t>RGT2</t>
  </si>
  <si>
    <t>S000002297</t>
  </si>
  <si>
    <t>P04050</t>
  </si>
  <si>
    <t>SPBC28F2.12</t>
  </si>
  <si>
    <t>YDL142C</t>
  </si>
  <si>
    <t>CRD1</t>
  </si>
  <si>
    <t>S000002301</t>
  </si>
  <si>
    <t>P39078</t>
  </si>
  <si>
    <t>SPBC106.06</t>
  </si>
  <si>
    <t>YDL144C</t>
  </si>
  <si>
    <t>S000002303</t>
  </si>
  <si>
    <t>P53622</t>
  </si>
  <si>
    <t>SPBPJ4664.04|SPBC16C6.13c</t>
  </si>
  <si>
    <t>YDL146W</t>
  </si>
  <si>
    <t>LDB17</t>
  </si>
  <si>
    <t>S000002305</t>
  </si>
  <si>
    <t>Q12342</t>
  </si>
  <si>
    <t>SPBC24C6.10c</t>
  </si>
  <si>
    <t>Q12250</t>
  </si>
  <si>
    <t>SPAC1420.03</t>
  </si>
  <si>
    <t>Q99207</t>
  </si>
  <si>
    <t>SPBC3F6.04c</t>
  </si>
  <si>
    <t>YDL149W</t>
  </si>
  <si>
    <t>ATG9</t>
  </si>
  <si>
    <t>S000002308</t>
  </si>
  <si>
    <t>YDL151C</t>
  </si>
  <si>
    <t>BUD30</t>
  </si>
  <si>
    <t>S000002310</t>
  </si>
  <si>
    <t>Q12136</t>
  </si>
  <si>
    <t>SPBC3B8.09</t>
  </si>
  <si>
    <t>YDL154W</t>
  </si>
  <si>
    <t>MSH5</t>
  </si>
  <si>
    <t>S000002313</t>
  </si>
  <si>
    <t>YDL155W</t>
  </si>
  <si>
    <t>CLB3</t>
  </si>
  <si>
    <t>S000002314</t>
  </si>
  <si>
    <t>P24870</t>
  </si>
  <si>
    <t>SPCC4E9.02</t>
  </si>
  <si>
    <t>YDL156W</t>
  </si>
  <si>
    <t>CMR1</t>
  </si>
  <si>
    <t>S000002315</t>
  </si>
  <si>
    <t>YDL157C</t>
  </si>
  <si>
    <t>S000002316</t>
  </si>
  <si>
    <t>YDL158C</t>
  </si>
  <si>
    <t>S000002317</t>
  </si>
  <si>
    <t>YDL159W</t>
  </si>
  <si>
    <t>STE7</t>
  </si>
  <si>
    <t>S000002318</t>
  </si>
  <si>
    <t>YDL159W-A</t>
  </si>
  <si>
    <t>S000007599</t>
  </si>
  <si>
    <t>YDL160C</t>
  </si>
  <si>
    <t>DHH1</t>
  </si>
  <si>
    <t>S000002319</t>
  </si>
  <si>
    <t>P39517</t>
  </si>
  <si>
    <t>SPBC776.09</t>
  </si>
  <si>
    <t>YDL161W</t>
  </si>
  <si>
    <t>ENT1</t>
  </si>
  <si>
    <t>S000002320</t>
  </si>
  <si>
    <t>Q12518</t>
  </si>
  <si>
    <t>SPCC162.07</t>
  </si>
  <si>
    <t>YDL162C</t>
  </si>
  <si>
    <t>S000002321</t>
  </si>
  <si>
    <t>P04819</t>
  </si>
  <si>
    <t>SPAC20G8.01</t>
  </si>
  <si>
    <t>P06100</t>
  </si>
  <si>
    <t>SPCC4G3.15c</t>
  </si>
  <si>
    <t>Q12055</t>
  </si>
  <si>
    <t>SPCC830.11c</t>
  </si>
  <si>
    <t>YDL167C</t>
  </si>
  <si>
    <t>NRP1</t>
  </si>
  <si>
    <t>S000002326</t>
  </si>
  <si>
    <t>P32770</t>
  </si>
  <si>
    <t>SPAC17H9.04c</t>
  </si>
  <si>
    <t>RPS16B</t>
  </si>
  <si>
    <t>S000002241</t>
  </si>
  <si>
    <t>P0CX52</t>
  </si>
  <si>
    <t>SPAC664.04c</t>
  </si>
  <si>
    <t>Q07478</t>
  </si>
  <si>
    <t>SPAC17G6.14c</t>
  </si>
  <si>
    <t>YDL085W</t>
  </si>
  <si>
    <t>NDE2</t>
  </si>
  <si>
    <t>S000002243</t>
  </si>
  <si>
    <t>Q07500</t>
  </si>
  <si>
    <t>SPAC3A11.07</t>
  </si>
  <si>
    <t>YDL086W</t>
  </si>
  <si>
    <t>S000002244</t>
  </si>
  <si>
    <t>Q07508</t>
  </si>
  <si>
    <t>SPCC16A11.13</t>
  </si>
  <si>
    <t>YDL088C</t>
  </si>
  <si>
    <t>ASM4</t>
  </si>
  <si>
    <t>S000002246</t>
  </si>
  <si>
    <t>YDL089W</t>
  </si>
  <si>
    <t>NUR1</t>
  </si>
  <si>
    <t>S000002247</t>
  </si>
  <si>
    <t>YDL090C</t>
  </si>
  <si>
    <t>RAM1</t>
  </si>
  <si>
    <t>S000002248</t>
  </si>
  <si>
    <t>P22007</t>
  </si>
  <si>
    <t>SPAC17G6.04c</t>
  </si>
  <si>
    <t>YDL091C</t>
  </si>
  <si>
    <t>UBX3</t>
  </si>
  <si>
    <t>S000002249</t>
  </si>
  <si>
    <t>Q12229</t>
  </si>
  <si>
    <t>SPCC285.11</t>
  </si>
  <si>
    <t>YDL093W</t>
  </si>
  <si>
    <t>PMT5</t>
  </si>
  <si>
    <t>S000002251</t>
  </si>
  <si>
    <t>P52867</t>
  </si>
  <si>
    <t>SPAC22A12.07c</t>
  </si>
  <si>
    <t>YDL094C</t>
  </si>
  <si>
    <t>S000002252</t>
  </si>
  <si>
    <t>YDL095W</t>
  </si>
  <si>
    <t>PMT1</t>
  </si>
  <si>
    <t>S000002253</t>
  </si>
  <si>
    <t>P33775</t>
  </si>
  <si>
    <t>YDL096C</t>
  </si>
  <si>
    <t>OPI6</t>
  </si>
  <si>
    <t>S000002254</t>
  </si>
  <si>
    <t>Q12377</t>
  </si>
  <si>
    <t>SPAC23G3.11</t>
  </si>
  <si>
    <t>Q12368</t>
  </si>
  <si>
    <t>SPAC22F3.11c</t>
  </si>
  <si>
    <t>YDL099W</t>
  </si>
  <si>
    <t>BUG1</t>
  </si>
  <si>
    <t>S000002257</t>
  </si>
  <si>
    <t>YDL100C</t>
  </si>
  <si>
    <t>GET3</t>
  </si>
  <si>
    <t>S000002258</t>
  </si>
  <si>
    <t>Q12154</t>
  </si>
  <si>
    <t>SPAC1142.06</t>
  </si>
  <si>
    <t>YDL101C</t>
  </si>
  <si>
    <t>DUN1</t>
  </si>
  <si>
    <t>S000002259</t>
  </si>
  <si>
    <t>P15436</t>
  </si>
  <si>
    <t>SPBC336.04</t>
  </si>
  <si>
    <t>P43123</t>
  </si>
  <si>
    <t>SPBC1289.08</t>
  </si>
  <si>
    <t>YDL104C</t>
  </si>
  <si>
    <t>QRI7</t>
  </si>
  <si>
    <t>S000002262</t>
  </si>
  <si>
    <t>YDL106C</t>
  </si>
  <si>
    <t>PHO2</t>
  </si>
  <si>
    <t>S000002264</t>
  </si>
  <si>
    <t>YDL107W</t>
  </si>
  <si>
    <t>MSS2</t>
  </si>
  <si>
    <t>S000002265</t>
  </si>
  <si>
    <t>P06242</t>
  </si>
  <si>
    <t>SPBC19F8.07</t>
  </si>
  <si>
    <t>YDL109C</t>
  </si>
  <si>
    <t>S000002267</t>
  </si>
  <si>
    <t>Q12103</t>
  </si>
  <si>
    <t>SPAC4A8.10</t>
  </si>
  <si>
    <t>YDL110C</t>
  </si>
  <si>
    <t>TMA17</t>
  </si>
  <si>
    <t>S000002268</t>
  </si>
  <si>
    <t>Q12277</t>
  </si>
  <si>
    <t>SPBC16G5.10</t>
  </si>
  <si>
    <t>YDL112W</t>
  </si>
  <si>
    <t>TRM3</t>
  </si>
  <si>
    <t>S000002270</t>
  </si>
  <si>
    <t>YDL113C</t>
  </si>
  <si>
    <t>ATG20</t>
  </si>
  <si>
    <t>S000002271</t>
  </si>
  <si>
    <t>YDL114W</t>
  </si>
  <si>
    <t>S000002272</t>
  </si>
  <si>
    <t>YDL115C</t>
  </si>
  <si>
    <t>IWR1</t>
  </si>
  <si>
    <t>S000002273</t>
  </si>
  <si>
    <t>YDL116W</t>
  </si>
  <si>
    <t>NUP84</t>
  </si>
  <si>
    <t>S000002274</t>
  </si>
  <si>
    <t>P52891</t>
  </si>
  <si>
    <t>SPBC428.01c</t>
  </si>
  <si>
    <t>YDL117W</t>
  </si>
  <si>
    <t>CYK3</t>
  </si>
  <si>
    <t>S000002275</t>
  </si>
  <si>
    <t>Q07533</t>
  </si>
  <si>
    <t>SPAC9G1.06c</t>
  </si>
  <si>
    <t>YDL118W</t>
  </si>
  <si>
    <t>S000002276</t>
  </si>
  <si>
    <t>YDL119C</t>
  </si>
  <si>
    <t>S000002277</t>
  </si>
  <si>
    <t>Q07534</t>
  </si>
  <si>
    <t>SPAC823.10c</t>
  </si>
  <si>
    <t>Q07540</t>
  </si>
  <si>
    <t>SPCC1183.03c</t>
  </si>
  <si>
    <t>YDL121C</t>
  </si>
  <si>
    <t>S000002279</t>
  </si>
  <si>
    <t>YDL122W</t>
  </si>
  <si>
    <t>UBP1</t>
  </si>
  <si>
    <t>S000002280</t>
  </si>
  <si>
    <t>YDL123W</t>
  </si>
  <si>
    <t>SNA4</t>
  </si>
  <si>
    <t>S000002281</t>
  </si>
  <si>
    <t>YDL124W</t>
  </si>
  <si>
    <t>S000002282</t>
  </si>
  <si>
    <t>Q07551</t>
  </si>
  <si>
    <t>SPAC19G12.09</t>
  </si>
  <si>
    <t>YDL125C</t>
  </si>
  <si>
    <t>HNT1</t>
  </si>
  <si>
    <t>S000002283</t>
  </si>
  <si>
    <t>Q04344</t>
  </si>
  <si>
    <t>MRP10</t>
  </si>
  <si>
    <t>S000006430</t>
  </si>
  <si>
    <t>O75012</t>
  </si>
  <si>
    <t>SPAC24C9.13c</t>
  </si>
  <si>
    <t>YDL046W</t>
  </si>
  <si>
    <t>NPC2</t>
  </si>
  <si>
    <t>S000002204</t>
  </si>
  <si>
    <t>Q12408</t>
  </si>
  <si>
    <t>SPAPB8E5.04c</t>
  </si>
  <si>
    <t>YDL047W</t>
  </si>
  <si>
    <t>SIT4</t>
  </si>
  <si>
    <t>S000002205</t>
  </si>
  <si>
    <t>YDL048C</t>
  </si>
  <si>
    <t>STP4</t>
  </si>
  <si>
    <t>S000002206</t>
  </si>
  <si>
    <t>YDL049C</t>
  </si>
  <si>
    <t>KNH1</t>
  </si>
  <si>
    <t>S000002207</t>
  </si>
  <si>
    <t>YDL050C</t>
  </si>
  <si>
    <t>S000002208</t>
  </si>
  <si>
    <t>YDL051W</t>
  </si>
  <si>
    <t>LHP1</t>
  </si>
  <si>
    <t>S000002209</t>
  </si>
  <si>
    <t>YDL052C</t>
  </si>
  <si>
    <t>SLC1</t>
  </si>
  <si>
    <t>S000002210</t>
  </si>
  <si>
    <t>P33333</t>
  </si>
  <si>
    <t>SPAC1851.02</t>
  </si>
  <si>
    <t>YDL053C</t>
  </si>
  <si>
    <t>PBP4</t>
  </si>
  <si>
    <t>S000002211</t>
  </si>
  <si>
    <t>YDL054C</t>
  </si>
  <si>
    <t>MCH1</t>
  </si>
  <si>
    <t>S000002212</t>
  </si>
  <si>
    <t>P41940</t>
  </si>
  <si>
    <t>SPCC1906.01</t>
  </si>
  <si>
    <t>YDL056W</t>
  </si>
  <si>
    <t>MBP1</t>
  </si>
  <si>
    <t>S000002214</t>
  </si>
  <si>
    <t>P39678</t>
  </si>
  <si>
    <t>SPBC725.16</t>
  </si>
  <si>
    <t>YDL057W</t>
  </si>
  <si>
    <t>S000002215</t>
  </si>
  <si>
    <t>P25386</t>
  </si>
  <si>
    <t>SPAC29E6.03c</t>
  </si>
  <si>
    <t>YDL059C</t>
  </si>
  <si>
    <t>RAD59</t>
  </si>
  <si>
    <t>S000002217</t>
  </si>
  <si>
    <t>Q07381</t>
  </si>
  <si>
    <t>SPAC23H4.15</t>
  </si>
  <si>
    <t>YDL061C</t>
  </si>
  <si>
    <t>RPS29B</t>
  </si>
  <si>
    <t>S000002219</t>
  </si>
  <si>
    <t>P41058</t>
  </si>
  <si>
    <t>SPBC1685.09</t>
  </si>
  <si>
    <t>YDL062W</t>
  </si>
  <si>
    <t>S000002220</t>
  </si>
  <si>
    <t>YDL063C</t>
  </si>
  <si>
    <t>S000002221</t>
  </si>
  <si>
    <t>Q07395</t>
  </si>
  <si>
    <t>SPBC1703.03c</t>
  </si>
  <si>
    <t>P50623</t>
  </si>
  <si>
    <t>SPAC30D11.13</t>
  </si>
  <si>
    <t>YDL065C</t>
  </si>
  <si>
    <t>PEX19</t>
  </si>
  <si>
    <t>S000002223</t>
  </si>
  <si>
    <t>YDL066W</t>
  </si>
  <si>
    <t>IDP1</t>
  </si>
  <si>
    <t>S000002224</t>
  </si>
  <si>
    <t>P21954</t>
  </si>
  <si>
    <t>SPAC6G10.08</t>
  </si>
  <si>
    <t>YDL067C</t>
  </si>
  <si>
    <t>COX9</t>
  </si>
  <si>
    <t>S000002225</t>
  </si>
  <si>
    <t>P07255</t>
  </si>
  <si>
    <t>SPCC1259.05c</t>
  </si>
  <si>
    <t>YDL068W</t>
  </si>
  <si>
    <t>S000002226</t>
  </si>
  <si>
    <t>YDL069C</t>
  </si>
  <si>
    <t>CBS1</t>
  </si>
  <si>
    <t>S000002227</t>
  </si>
  <si>
    <t>YDL070W</t>
  </si>
  <si>
    <t>BDF2</t>
  </si>
  <si>
    <t>S000002228</t>
  </si>
  <si>
    <t>Q07442</t>
  </si>
  <si>
    <t>SPCC1450.02|SPAC631.02</t>
  </si>
  <si>
    <t>YDL071C</t>
  </si>
  <si>
    <t>S000002229</t>
  </si>
  <si>
    <t>YDL072C</t>
  </si>
  <si>
    <t>YET3</t>
  </si>
  <si>
    <t>S000002230</t>
  </si>
  <si>
    <t>Q07451</t>
  </si>
  <si>
    <t>SPAC9E9.04</t>
  </si>
  <si>
    <t>YDL073W</t>
  </si>
  <si>
    <t>S000002231</t>
  </si>
  <si>
    <t>YDL074C</t>
  </si>
  <si>
    <t>BRE1</t>
  </si>
  <si>
    <t>S000002232</t>
  </si>
  <si>
    <t>Q07457</t>
  </si>
  <si>
    <t>SPCC970.10c</t>
  </si>
  <si>
    <t>YDL075W</t>
  </si>
  <si>
    <t>RPL31A</t>
  </si>
  <si>
    <t>S000002233</t>
  </si>
  <si>
    <t>P0C2H8</t>
  </si>
  <si>
    <t>SPAC890.08</t>
  </si>
  <si>
    <t>YDL076C</t>
  </si>
  <si>
    <t>RXT3</t>
  </si>
  <si>
    <t>S000002234</t>
  </si>
  <si>
    <t>YDL077C</t>
  </si>
  <si>
    <t>VAM6</t>
  </si>
  <si>
    <t>S000002235</t>
  </si>
  <si>
    <t>YDL078C</t>
  </si>
  <si>
    <t>MDH3</t>
  </si>
  <si>
    <t>S000002236</t>
  </si>
  <si>
    <t>YDL079C</t>
  </si>
  <si>
    <t>MRK1</t>
  </si>
  <si>
    <t>S000002237</t>
  </si>
  <si>
    <t>P50873</t>
  </si>
  <si>
    <t>SPAC1687.15|SPBC8D2.01</t>
  </si>
  <si>
    <t>YDL080C</t>
  </si>
  <si>
    <t>THI3</t>
  </si>
  <si>
    <t>S000002238</t>
  </si>
  <si>
    <t>Q07471</t>
  </si>
  <si>
    <t>SPAC3G9.11c|SPAC13A11.06</t>
  </si>
  <si>
    <t>YDL081C</t>
  </si>
  <si>
    <t>RPP1A</t>
  </si>
  <si>
    <t>S000002239</t>
  </si>
  <si>
    <t>P05318</t>
  </si>
  <si>
    <t>SPBC3B9.13c|SPCP1E11.09c</t>
  </si>
  <si>
    <t>YDL082W</t>
  </si>
  <si>
    <t>RPL13A</t>
  </si>
  <si>
    <t>S000002240</t>
  </si>
  <si>
    <t>Q12690</t>
  </si>
  <si>
    <t>SPAC664.05</t>
  </si>
  <si>
    <t>YDL083C</t>
  </si>
  <si>
    <t>S000000703</t>
  </si>
  <si>
    <t>YCR107W</t>
  </si>
  <si>
    <t>AAD3</t>
  </si>
  <si>
    <t>S000000704</t>
  </si>
  <si>
    <t>YDL001W</t>
  </si>
  <si>
    <t>RMD1</t>
  </si>
  <si>
    <t>S000002159</t>
  </si>
  <si>
    <t>Q03441</t>
  </si>
  <si>
    <t>SPCC16C4.01</t>
  </si>
  <si>
    <t>YDL002C</t>
  </si>
  <si>
    <t>NHP10</t>
  </si>
  <si>
    <t>S000002160</t>
  </si>
  <si>
    <t>Q12158</t>
  </si>
  <si>
    <t>SPCC338.17c</t>
  </si>
  <si>
    <t>Q12165</t>
  </si>
  <si>
    <t>SPBC13E7.04</t>
  </si>
  <si>
    <t>YDL005C</t>
  </si>
  <si>
    <t>MED2</t>
  </si>
  <si>
    <t>S000002163</t>
  </si>
  <si>
    <t>YDL006W</t>
  </si>
  <si>
    <t>PTC1</t>
  </si>
  <si>
    <t>S000002164</t>
  </si>
  <si>
    <t>P35182</t>
  </si>
  <si>
    <t>SPCC4F11.02</t>
  </si>
  <si>
    <t>P40327</t>
  </si>
  <si>
    <t>SPBC4.07c</t>
  </si>
  <si>
    <t>Q12157</t>
  </si>
  <si>
    <t>SPAC343.03</t>
  </si>
  <si>
    <t>YDL009C</t>
  </si>
  <si>
    <t>S000002167</t>
  </si>
  <si>
    <t>YDL010W</t>
  </si>
  <si>
    <t>GRX6</t>
  </si>
  <si>
    <t>S000002168</t>
  </si>
  <si>
    <t>YDL011C</t>
  </si>
  <si>
    <t>S000002169</t>
  </si>
  <si>
    <t>YDL012C</t>
  </si>
  <si>
    <t>S000002170</t>
  </si>
  <si>
    <t>YDL013W</t>
  </si>
  <si>
    <t>SLX5</t>
  </si>
  <si>
    <t>S000002171</t>
  </si>
  <si>
    <t>Q99190</t>
  </si>
  <si>
    <t>SPBC646.07c</t>
  </si>
  <si>
    <t>P06243</t>
  </si>
  <si>
    <t>SPBC776.12c</t>
  </si>
  <si>
    <t>YDL018C</t>
  </si>
  <si>
    <t>ERP3</t>
  </si>
  <si>
    <t>S000002176</t>
  </si>
  <si>
    <t>YDL019C</t>
  </si>
  <si>
    <t>OSH2</t>
  </si>
  <si>
    <t>S000002177</t>
  </si>
  <si>
    <t>Q12451</t>
  </si>
  <si>
    <t>YDL020C</t>
  </si>
  <si>
    <t>RPN4</t>
  </si>
  <si>
    <t>S000002178</t>
  </si>
  <si>
    <t>Q03465</t>
  </si>
  <si>
    <t>SPBC1105.14</t>
  </si>
  <si>
    <t>YDL021W</t>
  </si>
  <si>
    <t>GPM2</t>
  </si>
  <si>
    <t>S000002179</t>
  </si>
  <si>
    <t>Q12008</t>
  </si>
  <si>
    <t>SPAC26F1.06</t>
  </si>
  <si>
    <t>YDL022W</t>
  </si>
  <si>
    <t>GPD1</t>
  </si>
  <si>
    <t>S000002180</t>
  </si>
  <si>
    <t>Q00055</t>
  </si>
  <si>
    <t>SPAC23D3.04c|SPBC215.05</t>
  </si>
  <si>
    <t>YDL023C</t>
  </si>
  <si>
    <t>S000002181</t>
  </si>
  <si>
    <t>YDL024C</t>
  </si>
  <si>
    <t>DIA3</t>
  </si>
  <si>
    <t>S000002182</t>
  </si>
  <si>
    <t>P52290</t>
  </si>
  <si>
    <t>YDL025C</t>
  </si>
  <si>
    <t>RTK1</t>
  </si>
  <si>
    <t>S000002183</t>
  </si>
  <si>
    <t>YDL026W</t>
  </si>
  <si>
    <t>S000002184</t>
  </si>
  <si>
    <t>YDL027C</t>
  </si>
  <si>
    <t>S000002185</t>
  </si>
  <si>
    <t>P32381</t>
  </si>
  <si>
    <t>SPAC11H11.06</t>
  </si>
  <si>
    <t>P19736</t>
  </si>
  <si>
    <t>SPBC36.09</t>
  </si>
  <si>
    <t>Q12389</t>
  </si>
  <si>
    <t>SPAC31A2.07c</t>
  </si>
  <si>
    <t>YDL032W</t>
  </si>
  <si>
    <t>S000002190</t>
  </si>
  <si>
    <t>YDL033C</t>
  </si>
  <si>
    <t>SLM3</t>
  </si>
  <si>
    <t>S000002191</t>
  </si>
  <si>
    <t>Q12093</t>
  </si>
  <si>
    <t>SPAC23H4.04</t>
  </si>
  <si>
    <t>YDL034W</t>
  </si>
  <si>
    <t>S000002192</t>
  </si>
  <si>
    <t>YDL035C</t>
  </si>
  <si>
    <t>GPR1</t>
  </si>
  <si>
    <t>S000002193</t>
  </si>
  <si>
    <t>YDL036C</t>
  </si>
  <si>
    <t>PUS9</t>
  </si>
  <si>
    <t>S000002194</t>
  </si>
  <si>
    <t>Q12069</t>
  </si>
  <si>
    <t>SPAC18B11.02c</t>
  </si>
  <si>
    <t>YDL037C</t>
  </si>
  <si>
    <t>BSC1</t>
  </si>
  <si>
    <t>S000002195</t>
  </si>
  <si>
    <t>YDL039C</t>
  </si>
  <si>
    <t>PRM7</t>
  </si>
  <si>
    <t>S000002197</t>
  </si>
  <si>
    <t>YDL040C</t>
  </si>
  <si>
    <t>NAT1</t>
  </si>
  <si>
    <t>S000002198</t>
  </si>
  <si>
    <t>P12945</t>
  </si>
  <si>
    <t>SPCC338.07c</t>
  </si>
  <si>
    <t>YDL041W</t>
  </si>
  <si>
    <t>S000002199</t>
  </si>
  <si>
    <t>YDL042C</t>
  </si>
  <si>
    <t>SIR2</t>
  </si>
  <si>
    <t>S000002200</t>
  </si>
  <si>
    <t>P06700</t>
  </si>
  <si>
    <t>SPBC16D10.07c</t>
  </si>
  <si>
    <t>Q07350</t>
  </si>
  <si>
    <t>SPBC21C3.05</t>
  </si>
  <si>
    <t>YDL044C</t>
  </si>
  <si>
    <t>MTF2</t>
  </si>
  <si>
    <t>S000002202</t>
  </si>
  <si>
    <t>P38913</t>
  </si>
  <si>
    <t>SPCC1235.04c</t>
  </si>
  <si>
    <t>YDL045W-A</t>
  </si>
  <si>
    <t>S000000664</t>
  </si>
  <si>
    <t>P25641</t>
  </si>
  <si>
    <t>SPAC23C4.16c</t>
  </si>
  <si>
    <t>YCR069W</t>
  </si>
  <si>
    <t>CPR4</t>
  </si>
  <si>
    <t>S000000665</t>
  </si>
  <si>
    <t>YCR071C</t>
  </si>
  <si>
    <t>IMG2</t>
  </si>
  <si>
    <t>S000000667</t>
  </si>
  <si>
    <t>P25642</t>
  </si>
  <si>
    <t>SPAC3H8.03</t>
  </si>
  <si>
    <t>P25382</t>
  </si>
  <si>
    <t>SPCC18.05c</t>
  </si>
  <si>
    <t>YCR073C</t>
  </si>
  <si>
    <t>SSK22</t>
  </si>
  <si>
    <t>S000000669</t>
  </si>
  <si>
    <t>P25390</t>
  </si>
  <si>
    <t>SPAC9G1.02|SPAC1006.09</t>
  </si>
  <si>
    <t>YCR073W-A</t>
  </si>
  <si>
    <t>SOL2</t>
  </si>
  <si>
    <t>S000000718</t>
  </si>
  <si>
    <t>P37262</t>
  </si>
  <si>
    <t>SPCC16C4.10</t>
  </si>
  <si>
    <t>YCR075C</t>
  </si>
  <si>
    <t>ERS1</t>
  </si>
  <si>
    <t>S000000671</t>
  </si>
  <si>
    <t>YCR076C</t>
  </si>
  <si>
    <t>FUB1</t>
  </si>
  <si>
    <t>S000000672</t>
  </si>
  <si>
    <t>YCR077C</t>
  </si>
  <si>
    <t>PAT1</t>
  </si>
  <si>
    <t>S000000673</t>
  </si>
  <si>
    <t>P25644</t>
  </si>
  <si>
    <t>SPBC19G7.10c</t>
  </si>
  <si>
    <t>YCR079W</t>
  </si>
  <si>
    <t>PTC6</t>
  </si>
  <si>
    <t>S000002133</t>
  </si>
  <si>
    <t>P25646</t>
  </si>
  <si>
    <t>SPAC4A8.03c</t>
  </si>
  <si>
    <t>YCR081W</t>
  </si>
  <si>
    <t>SRB8</t>
  </si>
  <si>
    <t>S000000677</t>
  </si>
  <si>
    <t>YCR082W</t>
  </si>
  <si>
    <t>AHC2</t>
  </si>
  <si>
    <t>S000000678</t>
  </si>
  <si>
    <t>YCR083W</t>
  </si>
  <si>
    <t>TRX3</t>
  </si>
  <si>
    <t>S000000679</t>
  </si>
  <si>
    <t>YCR084C</t>
  </si>
  <si>
    <t>TUP1</t>
  </si>
  <si>
    <t>S000000680</t>
  </si>
  <si>
    <t>P16649</t>
  </si>
  <si>
    <t>SPAC18B11.10|SPAC630.14c</t>
  </si>
  <si>
    <t>YCR085W</t>
  </si>
  <si>
    <t>S000000681</t>
  </si>
  <si>
    <t>YCR086W</t>
  </si>
  <si>
    <t>CSM1</t>
  </si>
  <si>
    <t>S000000682</t>
  </si>
  <si>
    <t>YCR087C-A</t>
  </si>
  <si>
    <t>S000007223</t>
  </si>
  <si>
    <t>P37263</t>
  </si>
  <si>
    <t>SPBC215.06c</t>
  </si>
  <si>
    <t>YCR087W</t>
  </si>
  <si>
    <t>S000000683</t>
  </si>
  <si>
    <t>YCR088W</t>
  </si>
  <si>
    <t>ABP1</t>
  </si>
  <si>
    <t>S000000684</t>
  </si>
  <si>
    <t>P15891</t>
  </si>
  <si>
    <t>SPAPJ760.02c</t>
  </si>
  <si>
    <t>YCR089W</t>
  </si>
  <si>
    <t>FIG2</t>
  </si>
  <si>
    <t>S000000685</t>
  </si>
  <si>
    <t>YCR090C</t>
  </si>
  <si>
    <t>S000000686</t>
  </si>
  <si>
    <t>P25654</t>
  </si>
  <si>
    <t>SPBC2D10.03c</t>
  </si>
  <si>
    <t>YCR091W</t>
  </si>
  <si>
    <t>KIN82</t>
  </si>
  <si>
    <t>S000000687</t>
  </si>
  <si>
    <t>P25341</t>
  </si>
  <si>
    <t>SPAC4G8.05</t>
  </si>
  <si>
    <t>YCR092C</t>
  </si>
  <si>
    <t>MSH3</t>
  </si>
  <si>
    <t>S000000688</t>
  </si>
  <si>
    <t>P25336</t>
  </si>
  <si>
    <t>SPAC8F11.03</t>
  </si>
  <si>
    <t>P25655</t>
  </si>
  <si>
    <t>SPAC20G8.06</t>
  </si>
  <si>
    <t>YCR094W</t>
  </si>
  <si>
    <t>CDC50</t>
  </si>
  <si>
    <t>S000000690</t>
  </si>
  <si>
    <t>P25656</t>
  </si>
  <si>
    <t>SPBC1773.11c</t>
  </si>
  <si>
    <t>YCR095C</t>
  </si>
  <si>
    <t>OCA4</t>
  </si>
  <si>
    <t>S000000691</t>
  </si>
  <si>
    <t>YCR097W</t>
  </si>
  <si>
    <t>HMRA1</t>
  </si>
  <si>
    <t>S000000694</t>
  </si>
  <si>
    <t>YCR098C</t>
  </si>
  <si>
    <t>GIT1</t>
  </si>
  <si>
    <t>S000000695</t>
  </si>
  <si>
    <t>P25346</t>
  </si>
  <si>
    <t>SPBC1271.09</t>
  </si>
  <si>
    <t>YCR099C</t>
  </si>
  <si>
    <t>S000000696</t>
  </si>
  <si>
    <t>YCR100C</t>
  </si>
  <si>
    <t>S000000697</t>
  </si>
  <si>
    <t>YCR101C</t>
  </si>
  <si>
    <t>S000000698</t>
  </si>
  <si>
    <t>YCR102C</t>
  </si>
  <si>
    <t>S000000699</t>
  </si>
  <si>
    <t>P25608</t>
  </si>
  <si>
    <t>SPAC2E1P3.01</t>
  </si>
  <si>
    <t>YCR102W-A</t>
  </si>
  <si>
    <t>S000007231</t>
  </si>
  <si>
    <t>YCR105W</t>
  </si>
  <si>
    <t>ADH7</t>
  </si>
  <si>
    <t>S000000702</t>
  </si>
  <si>
    <t>YCR106W</t>
  </si>
  <si>
    <t>RDS1</t>
  </si>
  <si>
    <t>RHB1</t>
  </si>
  <si>
    <t>S000000622</t>
  </si>
  <si>
    <t>P25378</t>
  </si>
  <si>
    <t>SPBC428.16c</t>
  </si>
  <si>
    <t>YCR028C</t>
  </si>
  <si>
    <t>FEN2</t>
  </si>
  <si>
    <t>S000000623</t>
  </si>
  <si>
    <t>P25621</t>
  </si>
  <si>
    <t>SPBC2G2.01c</t>
  </si>
  <si>
    <t>YCR028C-A</t>
  </si>
  <si>
    <t>RIM1</t>
  </si>
  <si>
    <t>S000007222</t>
  </si>
  <si>
    <t>P32445</t>
  </si>
  <si>
    <t>SPAC2F3.04c</t>
  </si>
  <si>
    <t>YCR030C</t>
  </si>
  <si>
    <t>SYP1</t>
  </si>
  <si>
    <t>S000000626</t>
  </si>
  <si>
    <t>YCR031C</t>
  </si>
  <si>
    <t>RPS14A</t>
  </si>
  <si>
    <t>S000000627</t>
  </si>
  <si>
    <t>P06367</t>
  </si>
  <si>
    <t>SPAC3H5.05c</t>
  </si>
  <si>
    <t>YCR032W</t>
  </si>
  <si>
    <t>BPH1</t>
  </si>
  <si>
    <t>S000000628</t>
  </si>
  <si>
    <t>YCR033W</t>
  </si>
  <si>
    <t>SNT1</t>
  </si>
  <si>
    <t>S000000629</t>
  </si>
  <si>
    <t>YCR034W</t>
  </si>
  <si>
    <t>FEN1</t>
  </si>
  <si>
    <t>S000000630</t>
  </si>
  <si>
    <t>YCR036W</t>
  </si>
  <si>
    <t>RBK1</t>
  </si>
  <si>
    <t>S000000632</t>
  </si>
  <si>
    <t>P25332</t>
  </si>
  <si>
    <t>SPBC16G5.02c</t>
  </si>
  <si>
    <t>YCR037C</t>
  </si>
  <si>
    <t>PHO87</t>
  </si>
  <si>
    <t>S000000633</t>
  </si>
  <si>
    <t>YCR043C</t>
  </si>
  <si>
    <t>S000000639</t>
  </si>
  <si>
    <t>YCR044C</t>
  </si>
  <si>
    <t>PER1</t>
  </si>
  <si>
    <t>S000000640</t>
  </si>
  <si>
    <t>P25625</t>
  </si>
  <si>
    <t>SPAC823.07</t>
  </si>
  <si>
    <t>YCR045C</t>
  </si>
  <si>
    <t>RRT12</t>
  </si>
  <si>
    <t>S000000641</t>
  </si>
  <si>
    <t>YCR046C</t>
  </si>
  <si>
    <t>IMG1</t>
  </si>
  <si>
    <t>S000000642</t>
  </si>
  <si>
    <t>P25626</t>
  </si>
  <si>
    <t>SPAC343.02</t>
  </si>
  <si>
    <t>YCR047C</t>
  </si>
  <si>
    <t>BUD23</t>
  </si>
  <si>
    <t>S000000643</t>
  </si>
  <si>
    <t>P25627</t>
  </si>
  <si>
    <t>SPAC26A3.06</t>
  </si>
  <si>
    <t>YCR048W</t>
  </si>
  <si>
    <t>ARE1</t>
  </si>
  <si>
    <t>S000000644</t>
  </si>
  <si>
    <t>P25628</t>
  </si>
  <si>
    <t>SPAC13G7.05</t>
  </si>
  <si>
    <t>YCR049C</t>
  </si>
  <si>
    <t>S000000645</t>
  </si>
  <si>
    <t>YCR050C</t>
  </si>
  <si>
    <t>S000000646</t>
  </si>
  <si>
    <t>YCR051W</t>
  </si>
  <si>
    <t>S000000647</t>
  </si>
  <si>
    <t>P25631</t>
  </si>
  <si>
    <t>SPCP1E11.10</t>
  </si>
  <si>
    <t>P25632</t>
  </si>
  <si>
    <t>SPAC23G3.10c</t>
  </si>
  <si>
    <t>YCR053W</t>
  </si>
  <si>
    <t>THR4</t>
  </si>
  <si>
    <t>S000000649</t>
  </si>
  <si>
    <t>P16120</t>
  </si>
  <si>
    <t>SPAC9E9.06c</t>
  </si>
  <si>
    <t>P25635</t>
  </si>
  <si>
    <t>SPBC713.04c</t>
  </si>
  <si>
    <t>YCR059C</t>
  </si>
  <si>
    <t>YIH1</t>
  </si>
  <si>
    <t>S000000655</t>
  </si>
  <si>
    <t>P25637</t>
  </si>
  <si>
    <t>SPAC27E2.02</t>
  </si>
  <si>
    <t>YCR060W</t>
  </si>
  <si>
    <t>TAH1</t>
  </si>
  <si>
    <t>S000000656</t>
  </si>
  <si>
    <t>YCR061W</t>
  </si>
  <si>
    <t>S000000657</t>
  </si>
  <si>
    <t>P25639</t>
  </si>
  <si>
    <t>SPBC3B8.06</t>
  </si>
  <si>
    <t>YCR063W</t>
  </si>
  <si>
    <t>BUD31</t>
  </si>
  <si>
    <t>S000000659</t>
  </si>
  <si>
    <t>P25337</t>
  </si>
  <si>
    <t>SPBC24C6.11</t>
  </si>
  <si>
    <t>YCR064C</t>
  </si>
  <si>
    <t>S000000660</t>
  </si>
  <si>
    <t>YCR065W</t>
  </si>
  <si>
    <t>HCM1</t>
  </si>
  <si>
    <t>S000000661</t>
  </si>
  <si>
    <t>P25364</t>
  </si>
  <si>
    <t>SPBC32H8.11</t>
  </si>
  <si>
    <t>YCR066W</t>
  </si>
  <si>
    <t>RAD18</t>
  </si>
  <si>
    <t>S000000662</t>
  </si>
  <si>
    <t>P10862</t>
  </si>
  <si>
    <t>SPBC1734.06</t>
  </si>
  <si>
    <t>YCR067C</t>
  </si>
  <si>
    <t>SED4</t>
  </si>
  <si>
    <t>S000000663</t>
  </si>
  <si>
    <t>YCR068W</t>
  </si>
  <si>
    <t>ATG15</t>
  </si>
  <si>
    <t>MRC1</t>
  </si>
  <si>
    <t>S000000566</t>
  </si>
  <si>
    <t>P25588</t>
  </si>
  <si>
    <t>SPAC694.06c</t>
  </si>
  <si>
    <t>YCL063W</t>
  </si>
  <si>
    <t>VAC17</t>
  </si>
  <si>
    <t>S000000568</t>
  </si>
  <si>
    <t>YCL064C</t>
  </si>
  <si>
    <t>CHA1</t>
  </si>
  <si>
    <t>S000000569</t>
  </si>
  <si>
    <t>YCL069W</t>
  </si>
  <si>
    <t>VBA3</t>
  </si>
  <si>
    <t>S000000574</t>
  </si>
  <si>
    <t>P25594</t>
  </si>
  <si>
    <t>SPBC16A3.17c|SPAC3H1.06c|SPAC1399.02</t>
  </si>
  <si>
    <t>SPBC4F6.09</t>
  </si>
  <si>
    <t>YCL076W</t>
  </si>
  <si>
    <t>S000000581</t>
  </si>
  <si>
    <t>YCR001W</t>
  </si>
  <si>
    <t>S000000594</t>
  </si>
  <si>
    <t>YCR002C</t>
  </si>
  <si>
    <t>CDC10</t>
  </si>
  <si>
    <t>S000000595</t>
  </si>
  <si>
    <t>P25342</t>
  </si>
  <si>
    <t>SPAC821.06</t>
  </si>
  <si>
    <t>YCR003W</t>
  </si>
  <si>
    <t>MRPL32</t>
  </si>
  <si>
    <t>S000000596</t>
  </si>
  <si>
    <t>YCR004C</t>
  </si>
  <si>
    <t>YCP4</t>
  </si>
  <si>
    <t>S000000597</t>
  </si>
  <si>
    <t>P25349</t>
  </si>
  <si>
    <t>SPAC3C7.14c</t>
  </si>
  <si>
    <t>YCR005C</t>
  </si>
  <si>
    <t>CIT2</t>
  </si>
  <si>
    <t>S000000598</t>
  </si>
  <si>
    <t>P08679</t>
  </si>
  <si>
    <t>SPAC6C3.04</t>
  </si>
  <si>
    <t>YCR006C</t>
  </si>
  <si>
    <t>S000000599</t>
  </si>
  <si>
    <t>YCR007C</t>
  </si>
  <si>
    <t>S000000600</t>
  </si>
  <si>
    <t>YCR008W</t>
  </si>
  <si>
    <t>SAT4</t>
  </si>
  <si>
    <t>S000000601</t>
  </si>
  <si>
    <t>P25333</t>
  </si>
  <si>
    <t>SPAC29A4.16</t>
  </si>
  <si>
    <t>YCR009C</t>
  </si>
  <si>
    <t>RVS161</t>
  </si>
  <si>
    <t>S000000602</t>
  </si>
  <si>
    <t>P25343</t>
  </si>
  <si>
    <t>SPBC725.09c</t>
  </si>
  <si>
    <t>YCR010C</t>
  </si>
  <si>
    <t>ADY2</t>
  </si>
  <si>
    <t>S000000603</t>
  </si>
  <si>
    <t>P25613</t>
  </si>
  <si>
    <t>SPAC5D6.09c</t>
  </si>
  <si>
    <t>YCR011C</t>
  </si>
  <si>
    <t>ADP1</t>
  </si>
  <si>
    <t>S000000604</t>
  </si>
  <si>
    <t>P00560</t>
  </si>
  <si>
    <t>SPBC14F5.04c</t>
  </si>
  <si>
    <t>YCR014C</t>
  </si>
  <si>
    <t>POL4</t>
  </si>
  <si>
    <t>S000000607</t>
  </si>
  <si>
    <t>YCR015C</t>
  </si>
  <si>
    <t>S000000608</t>
  </si>
  <si>
    <t>P25616</t>
  </si>
  <si>
    <t>SPBC17G9.12c</t>
  </si>
  <si>
    <t>YCR016W</t>
  </si>
  <si>
    <t>S000000609</t>
  </si>
  <si>
    <t>YCR017C</t>
  </si>
  <si>
    <t>CWH43</t>
  </si>
  <si>
    <t>S000000610</t>
  </si>
  <si>
    <t>P25618</t>
  </si>
  <si>
    <t>SPAC589.12</t>
  </si>
  <si>
    <t>YCR019W</t>
  </si>
  <si>
    <t>MAK32</t>
  </si>
  <si>
    <t>S000000612</t>
  </si>
  <si>
    <t>P23060</t>
  </si>
  <si>
    <t>SPAC16C9.01c</t>
  </si>
  <si>
    <t>YCR020C</t>
  </si>
  <si>
    <t>PET18</t>
  </si>
  <si>
    <t>S000000613</t>
  </si>
  <si>
    <t>YCR020C-A</t>
  </si>
  <si>
    <t>MAK31</t>
  </si>
  <si>
    <t>S000000614</t>
  </si>
  <si>
    <t>YCR020W-B</t>
  </si>
  <si>
    <t>HTL1</t>
  </si>
  <si>
    <t>S000006439</t>
  </si>
  <si>
    <t>YCR021C</t>
  </si>
  <si>
    <t>HSP30</t>
  </si>
  <si>
    <t>S000000615</t>
  </si>
  <si>
    <t>P25619</t>
  </si>
  <si>
    <t>YCR022C</t>
  </si>
  <si>
    <t>S000000616</t>
  </si>
  <si>
    <t>YCR023C</t>
  </si>
  <si>
    <t>S000000617</t>
  </si>
  <si>
    <t>YCR024C</t>
  </si>
  <si>
    <t>SLM5</t>
  </si>
  <si>
    <t>S000000618</t>
  </si>
  <si>
    <t>P25345</t>
  </si>
  <si>
    <t>SPBC1198.10c</t>
  </si>
  <si>
    <t>YCR024C-A</t>
  </si>
  <si>
    <t>PMP1</t>
  </si>
  <si>
    <t>S000000619</t>
  </si>
  <si>
    <t>YCR025C</t>
  </si>
  <si>
    <t>S000000620</t>
  </si>
  <si>
    <t>YCR026C</t>
  </si>
  <si>
    <t>NPP1</t>
  </si>
  <si>
    <t>S000000621</t>
  </si>
  <si>
    <t>P25353</t>
  </si>
  <si>
    <t>SPBC725.05c</t>
  </si>
  <si>
    <t>YCR027C</t>
  </si>
  <si>
    <t>YCL021W-A</t>
  </si>
  <si>
    <t>S000007549</t>
  </si>
  <si>
    <t>YCL022C</t>
  </si>
  <si>
    <t>S000000527</t>
  </si>
  <si>
    <t>YCL023C</t>
  </si>
  <si>
    <t>S000000528</t>
  </si>
  <si>
    <t>YCL024W</t>
  </si>
  <si>
    <t>KCC4</t>
  </si>
  <si>
    <t>S000000529</t>
  </si>
  <si>
    <t>P25389</t>
  </si>
  <si>
    <t>SPAC57A10.02</t>
  </si>
  <si>
    <t>YCL025C</t>
  </si>
  <si>
    <t>AGP1</t>
  </si>
  <si>
    <t>S000000530</t>
  </si>
  <si>
    <t>P25376</t>
  </si>
  <si>
    <t>YCL026C-A</t>
  </si>
  <si>
    <t>FRM2</t>
  </si>
  <si>
    <t>S000000589</t>
  </si>
  <si>
    <t>YCL026C-B</t>
  </si>
  <si>
    <t>HBN1</t>
  </si>
  <si>
    <t>S000007548</t>
  </si>
  <si>
    <t>YCL027W</t>
  </si>
  <si>
    <t>FUS1</t>
  </si>
  <si>
    <t>S000000532</t>
  </si>
  <si>
    <t>YCL028W</t>
  </si>
  <si>
    <t>RNQ1</t>
  </si>
  <si>
    <t>S000000533</t>
  </si>
  <si>
    <t>YCL029C</t>
  </si>
  <si>
    <t>BIK1</t>
  </si>
  <si>
    <t>S000000534</t>
  </si>
  <si>
    <t>YCL030C</t>
  </si>
  <si>
    <t>HIS4</t>
  </si>
  <si>
    <t>S000000535</t>
  </si>
  <si>
    <t>P00815</t>
  </si>
  <si>
    <t>SPBC1711.13</t>
  </si>
  <si>
    <t>YCL032W</t>
  </si>
  <si>
    <t>STE50</t>
  </si>
  <si>
    <t>S000000537</t>
  </si>
  <si>
    <t>YCL033C</t>
  </si>
  <si>
    <t>MXR2</t>
  </si>
  <si>
    <t>S000000538</t>
  </si>
  <si>
    <t>P25566</t>
  </si>
  <si>
    <t>SPBC216.04c</t>
  </si>
  <si>
    <t>YCL034W</t>
  </si>
  <si>
    <t>LSB5</t>
  </si>
  <si>
    <t>S000000539</t>
  </si>
  <si>
    <t>P25369</t>
  </si>
  <si>
    <t>SPBC31F10.07</t>
  </si>
  <si>
    <t>YCL035C</t>
  </si>
  <si>
    <t>GRX1</t>
  </si>
  <si>
    <t>S000000540</t>
  </si>
  <si>
    <t>P25373</t>
  </si>
  <si>
    <t>SPAC4F10.20</t>
  </si>
  <si>
    <t>YCL036W</t>
  </si>
  <si>
    <t>GFD2</t>
  </si>
  <si>
    <t>S000000541</t>
  </si>
  <si>
    <t>YCL037C</t>
  </si>
  <si>
    <t>SRO9</t>
  </si>
  <si>
    <t>S000000542</t>
  </si>
  <si>
    <t>P25567</t>
  </si>
  <si>
    <t>SPAC1527.03</t>
  </si>
  <si>
    <t>YCL038C</t>
  </si>
  <si>
    <t>ATG22</t>
  </si>
  <si>
    <t>S000000543</t>
  </si>
  <si>
    <t>P25568</t>
  </si>
  <si>
    <t>SPAC2G11.13</t>
  </si>
  <si>
    <t>YCL039W</t>
  </si>
  <si>
    <t>GID7</t>
  </si>
  <si>
    <t>S000000544</t>
  </si>
  <si>
    <t>P25569</t>
  </si>
  <si>
    <t>SPAC343.04c</t>
  </si>
  <si>
    <t>YCL040W</t>
  </si>
  <si>
    <t>GLK1</t>
  </si>
  <si>
    <t>S000000545</t>
  </si>
  <si>
    <t>P17709</t>
  </si>
  <si>
    <t>SPAC4F8.07c</t>
  </si>
  <si>
    <t>YCL042W</t>
  </si>
  <si>
    <t>S000000547</t>
  </si>
  <si>
    <t>SPAC1F5.02</t>
  </si>
  <si>
    <t>YCL044C</t>
  </si>
  <si>
    <t>MGR1</t>
  </si>
  <si>
    <t>S000000549</t>
  </si>
  <si>
    <t>YCL045C</t>
  </si>
  <si>
    <t>EMC1</t>
  </si>
  <si>
    <t>S000000550</t>
  </si>
  <si>
    <t>P25574</t>
  </si>
  <si>
    <t>SPAC25H1.07</t>
  </si>
  <si>
    <t>YCL046W</t>
  </si>
  <si>
    <t>S000000551</t>
  </si>
  <si>
    <t>YCL047C</t>
  </si>
  <si>
    <t>POF1</t>
  </si>
  <si>
    <t>S000000552</t>
  </si>
  <si>
    <t>P25576</t>
  </si>
  <si>
    <t>SPAC694.03</t>
  </si>
  <si>
    <t>YCL048W</t>
  </si>
  <si>
    <t>SPS22</t>
  </si>
  <si>
    <t>S000000553</t>
  </si>
  <si>
    <t>YCL049C</t>
  </si>
  <si>
    <t>S000000554</t>
  </si>
  <si>
    <t>YCL050C</t>
  </si>
  <si>
    <t>APA1</t>
  </si>
  <si>
    <t>S000000555</t>
  </si>
  <si>
    <t>YCL051W</t>
  </si>
  <si>
    <t>LRE1</t>
  </si>
  <si>
    <t>S000000556</t>
  </si>
  <si>
    <t>YCL055W</t>
  </si>
  <si>
    <t>KAR4</t>
  </si>
  <si>
    <t>S000000560</t>
  </si>
  <si>
    <t>YCL056C</t>
  </si>
  <si>
    <t>PEX34</t>
  </si>
  <si>
    <t>S000000561</t>
  </si>
  <si>
    <t>YCL057C-A</t>
  </si>
  <si>
    <t>MOS1</t>
  </si>
  <si>
    <t>S000007547</t>
  </si>
  <si>
    <t>Q96VH5</t>
  </si>
  <si>
    <t>SPAPJ691.03</t>
  </si>
  <si>
    <t>YCL057W</t>
  </si>
  <si>
    <t>PRD1</t>
  </si>
  <si>
    <t>S000000562</t>
  </si>
  <si>
    <t>YCL058C</t>
  </si>
  <si>
    <t>FYV5</t>
  </si>
  <si>
    <t>S000000563</t>
  </si>
  <si>
    <t>YCL058W-A</t>
  </si>
  <si>
    <t>ADF1</t>
  </si>
  <si>
    <t>S000028518</t>
  </si>
  <si>
    <t>P25586</t>
  </si>
  <si>
    <t>SPBC25B2.05</t>
  </si>
  <si>
    <t>YCL061C</t>
  </si>
  <si>
    <t>YBR281C</t>
  </si>
  <si>
    <t>DUG2</t>
  </si>
  <si>
    <t>S000000485</t>
  </si>
  <si>
    <t>YBR282W</t>
  </si>
  <si>
    <t>MRPL27</t>
  </si>
  <si>
    <t>S000000486</t>
  </si>
  <si>
    <t>P36526</t>
  </si>
  <si>
    <t>SPAC3A12.19</t>
  </si>
  <si>
    <t>YBR283C</t>
  </si>
  <si>
    <t>SSH1</t>
  </si>
  <si>
    <t>S000000487</t>
  </si>
  <si>
    <t>YBR284W</t>
  </si>
  <si>
    <t>S000000488</t>
  </si>
  <si>
    <t>YBR285W</t>
  </si>
  <si>
    <t>S000000489</t>
  </si>
  <si>
    <t>YBR286W</t>
  </si>
  <si>
    <t>APE3</t>
  </si>
  <si>
    <t>S000000490</t>
  </si>
  <si>
    <t>YBR287W</t>
  </si>
  <si>
    <t>S000000491</t>
  </si>
  <si>
    <t>P38355</t>
  </si>
  <si>
    <t>SPAC5D6.04</t>
  </si>
  <si>
    <t>YBR288C</t>
  </si>
  <si>
    <t>APM3</t>
  </si>
  <si>
    <t>S000000492</t>
  </si>
  <si>
    <t>YBR289W</t>
  </si>
  <si>
    <t>SNF5</t>
  </si>
  <si>
    <t>S000000493</t>
  </si>
  <si>
    <t>YBR290W</t>
  </si>
  <si>
    <t>BSD2</t>
  </si>
  <si>
    <t>S000000494</t>
  </si>
  <si>
    <t>YBR291C</t>
  </si>
  <si>
    <t>CTP1</t>
  </si>
  <si>
    <t>S000000495</t>
  </si>
  <si>
    <t>P38152</t>
  </si>
  <si>
    <t>SPAC19G12.05</t>
  </si>
  <si>
    <t>YBR292C</t>
  </si>
  <si>
    <t>S000000496</t>
  </si>
  <si>
    <t>YBR293W</t>
  </si>
  <si>
    <t>VBA2</t>
  </si>
  <si>
    <t>S000000497</t>
  </si>
  <si>
    <t>P38358</t>
  </si>
  <si>
    <t>SPBC460.03</t>
  </si>
  <si>
    <t>YBR294W</t>
  </si>
  <si>
    <t>SUL1</t>
  </si>
  <si>
    <t>S000000498</t>
  </si>
  <si>
    <t>P38359</t>
  </si>
  <si>
    <t>SPBC3H7.02|SPAC869.05c</t>
  </si>
  <si>
    <t>YBR295W</t>
  </si>
  <si>
    <t>PCA1</t>
  </si>
  <si>
    <t>S000000499</t>
  </si>
  <si>
    <t>YBR296C</t>
  </si>
  <si>
    <t>PHO89</t>
  </si>
  <si>
    <t>S000000500</t>
  </si>
  <si>
    <t>YBR297W</t>
  </si>
  <si>
    <t>MAL33</t>
  </si>
  <si>
    <t>S000000501</t>
  </si>
  <si>
    <t>P38157</t>
  </si>
  <si>
    <t>SPBC1773.12|SPAC25B8.11|SPBC1773.16c|SPAPB24D3.01|SPAC105.03c|SPAC11D3.07c</t>
  </si>
  <si>
    <t>YBR298C</t>
  </si>
  <si>
    <t>MAL31</t>
  </si>
  <si>
    <t>S000000502</t>
  </si>
  <si>
    <t>YBR299W</t>
  </si>
  <si>
    <t>MAL32</t>
  </si>
  <si>
    <t>S000000503</t>
  </si>
  <si>
    <t>P38158</t>
  </si>
  <si>
    <t>SPBC1683.07</t>
  </si>
  <si>
    <t>YBR300C</t>
  </si>
  <si>
    <t>S000000504</t>
  </si>
  <si>
    <t>YBR301W</t>
  </si>
  <si>
    <t>PAU24</t>
  </si>
  <si>
    <t>S000000505</t>
  </si>
  <si>
    <t>YCL001W</t>
  </si>
  <si>
    <t>RER1</t>
  </si>
  <si>
    <t>S000000507</t>
  </si>
  <si>
    <t>P25560</t>
  </si>
  <si>
    <t>SPAC22E12.05c</t>
  </si>
  <si>
    <t>YCL001W-A</t>
  </si>
  <si>
    <t>S000007221</t>
  </si>
  <si>
    <t>YCL002C</t>
  </si>
  <si>
    <t>S000000508</t>
  </si>
  <si>
    <t>P25578</t>
  </si>
  <si>
    <t>SPBP18G5.02</t>
  </si>
  <si>
    <t>YCL005W</t>
  </si>
  <si>
    <t>LDB16</t>
  </si>
  <si>
    <t>S000000511</t>
  </si>
  <si>
    <t>YCL005W-A</t>
  </si>
  <si>
    <t>VMA9</t>
  </si>
  <si>
    <t>S000028508</t>
  </si>
  <si>
    <t>Q3E7B6</t>
  </si>
  <si>
    <t>SPBC1685.16</t>
  </si>
  <si>
    <t>YCL007C</t>
  </si>
  <si>
    <t>S000000513</t>
  </si>
  <si>
    <t>YCL008C</t>
  </si>
  <si>
    <t>STP22</t>
  </si>
  <si>
    <t>S000000514</t>
  </si>
  <si>
    <t>P25604</t>
  </si>
  <si>
    <t>SPAC11H11.01</t>
  </si>
  <si>
    <t>YCL009C</t>
  </si>
  <si>
    <t>ILV6</t>
  </si>
  <si>
    <t>S000000515</t>
  </si>
  <si>
    <t>P25605</t>
  </si>
  <si>
    <t>SPBC14C8.04</t>
  </si>
  <si>
    <t>YCL010C</t>
  </si>
  <si>
    <t>SGF29</t>
  </si>
  <si>
    <t>S000000516</t>
  </si>
  <si>
    <t>YCL011C</t>
  </si>
  <si>
    <t>GBP2</t>
  </si>
  <si>
    <t>S000000517</t>
  </si>
  <si>
    <t>P25555</t>
  </si>
  <si>
    <t>SPAC328.05</t>
  </si>
  <si>
    <t>YCL014W</t>
  </si>
  <si>
    <t>BUD3</t>
  </si>
  <si>
    <t>S000000520</t>
  </si>
  <si>
    <t>YCL016C</t>
  </si>
  <si>
    <t>DCC1</t>
  </si>
  <si>
    <t>S000000521</t>
  </si>
  <si>
    <t>P25559</t>
  </si>
  <si>
    <t>SPAC31A2.15c</t>
  </si>
  <si>
    <t>YBR240C</t>
  </si>
  <si>
    <t>THI2</t>
  </si>
  <si>
    <t>S000000444</t>
  </si>
  <si>
    <t>YBR241C</t>
  </si>
  <si>
    <t>S000000445</t>
  </si>
  <si>
    <t>YBR242W</t>
  </si>
  <si>
    <t>S000000446</t>
  </si>
  <si>
    <t>P38331</t>
  </si>
  <si>
    <t>SPCC4G3.17</t>
  </si>
  <si>
    <t>P07286</t>
  </si>
  <si>
    <t>SPBC15D4.04</t>
  </si>
  <si>
    <t>YBR244W</t>
  </si>
  <si>
    <t>GPX2</t>
  </si>
  <si>
    <t>S000000448</t>
  </si>
  <si>
    <t>P38143</t>
  </si>
  <si>
    <t>SPBC32F12.03c</t>
  </si>
  <si>
    <t>YBR245C</t>
  </si>
  <si>
    <t>ISW1</t>
  </si>
  <si>
    <t>S000000449</t>
  </si>
  <si>
    <t>YBR246W</t>
  </si>
  <si>
    <t>RRT2</t>
  </si>
  <si>
    <t>S000000450</t>
  </si>
  <si>
    <t>P38332</t>
  </si>
  <si>
    <t>SPCC18.15</t>
  </si>
  <si>
    <t>P38333</t>
  </si>
  <si>
    <t>SPBC13G1.09</t>
  </si>
  <si>
    <t>YBR248C</t>
  </si>
  <si>
    <t>HIS7</t>
  </si>
  <si>
    <t>S000000452</t>
  </si>
  <si>
    <t>P33734</t>
  </si>
  <si>
    <t>SPBC418.01c</t>
  </si>
  <si>
    <t>YBR249C</t>
  </si>
  <si>
    <t>ARO4</t>
  </si>
  <si>
    <t>S000000453</t>
  </si>
  <si>
    <t>P32449</t>
  </si>
  <si>
    <t>SPAC24H6.10c</t>
  </si>
  <si>
    <t>YBR250W</t>
  </si>
  <si>
    <t>SPO23</t>
  </si>
  <si>
    <t>S000000454</t>
  </si>
  <si>
    <t>YBR251W</t>
  </si>
  <si>
    <t>MRPS5</t>
  </si>
  <si>
    <t>S000000455</t>
  </si>
  <si>
    <t>P33759</t>
  </si>
  <si>
    <t>SPAC4G9.17c</t>
  </si>
  <si>
    <t>P38334</t>
  </si>
  <si>
    <t>SPBC11G11.04</t>
  </si>
  <si>
    <t>YBR255W</t>
  </si>
  <si>
    <t>MTC4</t>
  </si>
  <si>
    <t>S000000459</t>
  </si>
  <si>
    <t>P38145</t>
  </si>
  <si>
    <t>SPCC1450.13c</t>
  </si>
  <si>
    <t>P38336</t>
  </si>
  <si>
    <t>SPBC1703.01c</t>
  </si>
  <si>
    <t>YBR258C</t>
  </si>
  <si>
    <t>SHG1</t>
  </si>
  <si>
    <t>S000000462</t>
  </si>
  <si>
    <t>YBR259W</t>
  </si>
  <si>
    <t>S000000463</t>
  </si>
  <si>
    <t>YBR260C</t>
  </si>
  <si>
    <t>RGD1</t>
  </si>
  <si>
    <t>S000000464</t>
  </si>
  <si>
    <t>P38339</t>
  </si>
  <si>
    <t>SPBC23G7.08c</t>
  </si>
  <si>
    <t>YBR261C</t>
  </si>
  <si>
    <t>TAE1</t>
  </si>
  <si>
    <t>S000000465</t>
  </si>
  <si>
    <t>P38340</t>
  </si>
  <si>
    <t>SPAC16E8.14c</t>
  </si>
  <si>
    <t>YBR262C</t>
  </si>
  <si>
    <t>AIM5</t>
  </si>
  <si>
    <t>S000000466</t>
  </si>
  <si>
    <t>YBR263W</t>
  </si>
  <si>
    <t>SHM1</t>
  </si>
  <si>
    <t>S000000467</t>
  </si>
  <si>
    <t>YBR264C</t>
  </si>
  <si>
    <t>YPT10</t>
  </si>
  <si>
    <t>S000000468</t>
  </si>
  <si>
    <t>YBR266C</t>
  </si>
  <si>
    <t>SLM6</t>
  </si>
  <si>
    <t>S000000470</t>
  </si>
  <si>
    <t>YBR267W</t>
  </si>
  <si>
    <t>REI1</t>
  </si>
  <si>
    <t>S000000471</t>
  </si>
  <si>
    <t>P38344</t>
  </si>
  <si>
    <t>SPCC550.15c</t>
  </si>
  <si>
    <t>YBR268W</t>
  </si>
  <si>
    <t>MRPL37</t>
  </si>
  <si>
    <t>S000000472</t>
  </si>
  <si>
    <t>YBR269C</t>
  </si>
  <si>
    <t>FMP21</t>
  </si>
  <si>
    <t>S000000473</t>
  </si>
  <si>
    <t>P38345</t>
  </si>
  <si>
    <t>SPBC26H8.16</t>
  </si>
  <si>
    <t>YBR270C</t>
  </si>
  <si>
    <t>BIT2</t>
  </si>
  <si>
    <t>S000000474</t>
  </si>
  <si>
    <t>YBR271W</t>
  </si>
  <si>
    <t>EFM2</t>
  </si>
  <si>
    <t>S000000475</t>
  </si>
  <si>
    <t>P38347</t>
  </si>
  <si>
    <t>SPCC338.11c</t>
  </si>
  <si>
    <t>YBR272C</t>
  </si>
  <si>
    <t>HSM3</t>
  </si>
  <si>
    <t>S000000476</t>
  </si>
  <si>
    <t>YBR273C</t>
  </si>
  <si>
    <t>UBX7</t>
  </si>
  <si>
    <t>S000000477</t>
  </si>
  <si>
    <t>YBR274W</t>
  </si>
  <si>
    <t>CHK1</t>
  </si>
  <si>
    <t>S000000478</t>
  </si>
  <si>
    <t>P38147</t>
  </si>
  <si>
    <t>SPCC1259.13</t>
  </si>
  <si>
    <t>YBR275C</t>
  </si>
  <si>
    <t>RIF1</t>
  </si>
  <si>
    <t>S000000479</t>
  </si>
  <si>
    <t>YBR276C</t>
  </si>
  <si>
    <t>PPS1</t>
  </si>
  <si>
    <t>S000000480</t>
  </si>
  <si>
    <t>YBR277C</t>
  </si>
  <si>
    <t>S000000481</t>
  </si>
  <si>
    <t>YBR278W</t>
  </si>
  <si>
    <t>DPB3</t>
  </si>
  <si>
    <t>S000000482</t>
  </si>
  <si>
    <t>P27344</t>
  </si>
  <si>
    <t>SPAC17G8.03c</t>
  </si>
  <si>
    <t>YBR279W</t>
  </si>
  <si>
    <t>PAF1</t>
  </si>
  <si>
    <t>S000000483</t>
  </si>
  <si>
    <t>P38351</t>
  </si>
  <si>
    <t>SPAC664.03</t>
  </si>
  <si>
    <t>YBR280C</t>
  </si>
  <si>
    <t>SAF1</t>
  </si>
  <si>
    <t>S000000484</t>
  </si>
  <si>
    <t>P38352</t>
  </si>
  <si>
    <t>SPBC3H7.06c</t>
  </si>
  <si>
    <t>SPBC25D12.03c</t>
  </si>
  <si>
    <t>YBR203W</t>
  </si>
  <si>
    <t>COS111</t>
  </si>
  <si>
    <t>S000000407</t>
  </si>
  <si>
    <t>YBR204C</t>
  </si>
  <si>
    <t>LDH1</t>
  </si>
  <si>
    <t>S000000408</t>
  </si>
  <si>
    <t>YBR205W</t>
  </si>
  <si>
    <t>KTR3</t>
  </si>
  <si>
    <t>S000000409</t>
  </si>
  <si>
    <t>P38130</t>
  </si>
  <si>
    <t>SPBC19C7.12c</t>
  </si>
  <si>
    <t>YBR206W</t>
  </si>
  <si>
    <t>S000000410</t>
  </si>
  <si>
    <t>YBR207W</t>
  </si>
  <si>
    <t>FTH1</t>
  </si>
  <si>
    <t>S000000411</t>
  </si>
  <si>
    <t>YBR208C</t>
  </si>
  <si>
    <t>DUR1,2</t>
  </si>
  <si>
    <t>S000000412</t>
  </si>
  <si>
    <t>YBR209W</t>
  </si>
  <si>
    <t>S000000413</t>
  </si>
  <si>
    <t>YBR210W</t>
  </si>
  <si>
    <t>ERV15</t>
  </si>
  <si>
    <t>S000000414</t>
  </si>
  <si>
    <t>P38312</t>
  </si>
  <si>
    <t>SPAC30C2.05</t>
  </si>
  <si>
    <t>YBR212W</t>
  </si>
  <si>
    <t>NGR1</t>
  </si>
  <si>
    <t>S000000416</t>
  </si>
  <si>
    <t>YBR213W</t>
  </si>
  <si>
    <t>MET8</t>
  </si>
  <si>
    <t>S000000417</t>
  </si>
  <si>
    <t>P15807</t>
  </si>
  <si>
    <t>SPAC4D7.06c</t>
  </si>
  <si>
    <t>YBR214W</t>
  </si>
  <si>
    <t>SDS24</t>
  </si>
  <si>
    <t>S000000418</t>
  </si>
  <si>
    <t>P38314</t>
  </si>
  <si>
    <t>SPBC646.13</t>
  </si>
  <si>
    <t>YBR215W</t>
  </si>
  <si>
    <t>HPC2</t>
  </si>
  <si>
    <t>S000000419</t>
  </si>
  <si>
    <t>YBR216C</t>
  </si>
  <si>
    <t>YBP1</t>
  </si>
  <si>
    <t>S000000420</t>
  </si>
  <si>
    <t>YBR217W</t>
  </si>
  <si>
    <t>ATG12</t>
  </si>
  <si>
    <t>S000000421</t>
  </si>
  <si>
    <t>P38316</t>
  </si>
  <si>
    <t>SPAC1783.06c</t>
  </si>
  <si>
    <t>YBR218C</t>
  </si>
  <si>
    <t>PYC2</t>
  </si>
  <si>
    <t>S000000422</t>
  </si>
  <si>
    <t>P32327</t>
  </si>
  <si>
    <t>SPBC17G9.11c</t>
  </si>
  <si>
    <t>YBR219C</t>
  </si>
  <si>
    <t>S000000423</t>
  </si>
  <si>
    <t>YBR220C</t>
  </si>
  <si>
    <t>S000000424</t>
  </si>
  <si>
    <t>P38318</t>
  </si>
  <si>
    <t>SPBC21B10.09</t>
  </si>
  <si>
    <t>YBR221C</t>
  </si>
  <si>
    <t>PDB1</t>
  </si>
  <si>
    <t>S000000425</t>
  </si>
  <si>
    <t>P32473</t>
  </si>
  <si>
    <t>SPBC30D10.13c</t>
  </si>
  <si>
    <t>YBR222C</t>
  </si>
  <si>
    <t>PCS60</t>
  </si>
  <si>
    <t>S000000426</t>
  </si>
  <si>
    <t>P38137</t>
  </si>
  <si>
    <t>SPCC1827.03c</t>
  </si>
  <si>
    <t>YBR223C</t>
  </si>
  <si>
    <t>TDP1</t>
  </si>
  <si>
    <t>S000000427</t>
  </si>
  <si>
    <t>P38319</t>
  </si>
  <si>
    <t>SPCP31B10.05</t>
  </si>
  <si>
    <t>YBR224W</t>
  </si>
  <si>
    <t>S000000428</t>
  </si>
  <si>
    <t>YBR225W</t>
  </si>
  <si>
    <t>S000000429</t>
  </si>
  <si>
    <t>YBR226C</t>
  </si>
  <si>
    <t>S000000430</t>
  </si>
  <si>
    <t>YBR227C</t>
  </si>
  <si>
    <t>MCX1</t>
  </si>
  <si>
    <t>S000000431</t>
  </si>
  <si>
    <t>YBR228W</t>
  </si>
  <si>
    <t>SLX1</t>
  </si>
  <si>
    <t>S000000432</t>
  </si>
  <si>
    <t>P38324</t>
  </si>
  <si>
    <t>SPAP27G11.15</t>
  </si>
  <si>
    <t>YBR229C</t>
  </si>
  <si>
    <t>ROT2</t>
  </si>
  <si>
    <t>S000000433</t>
  </si>
  <si>
    <t>P38138</t>
  </si>
  <si>
    <t>SPAC1002.03c</t>
  </si>
  <si>
    <t>YBR230C</t>
  </si>
  <si>
    <t>OM14</t>
  </si>
  <si>
    <t>S000000434</t>
  </si>
  <si>
    <t>YBR231C</t>
  </si>
  <si>
    <t>SWC5</t>
  </si>
  <si>
    <t>S000000435</t>
  </si>
  <si>
    <t>P38326</t>
  </si>
  <si>
    <t>SPCC576.13</t>
  </si>
  <si>
    <t>YBR232C</t>
  </si>
  <si>
    <t>S000000436</t>
  </si>
  <si>
    <t>YBR233W</t>
  </si>
  <si>
    <t>PBP2</t>
  </si>
  <si>
    <t>S000000437</t>
  </si>
  <si>
    <t>P38151</t>
  </si>
  <si>
    <t>SPCC757.09c</t>
  </si>
  <si>
    <t>P38328</t>
  </si>
  <si>
    <t>SPBC14C8.06</t>
  </si>
  <si>
    <t>YBR235W</t>
  </si>
  <si>
    <t>VHC1</t>
  </si>
  <si>
    <t>S000000439</t>
  </si>
  <si>
    <t>P38329</t>
  </si>
  <si>
    <t>SPBC18H10.16</t>
  </si>
  <si>
    <t>P32783</t>
  </si>
  <si>
    <t>SPCC330.10</t>
  </si>
  <si>
    <t>P21372</t>
  </si>
  <si>
    <t>SPCC10H11.01</t>
  </si>
  <si>
    <t>YBR238C</t>
  </si>
  <si>
    <t>S000000442</t>
  </si>
  <si>
    <t>YBR239C</t>
  </si>
  <si>
    <t>ERT1</t>
  </si>
  <si>
    <t>S000000443</t>
  </si>
  <si>
    <t>P20049</t>
  </si>
  <si>
    <t>SPCC1494.04c</t>
  </si>
  <si>
    <t>YBR168W</t>
  </si>
  <si>
    <t>PEX32</t>
  </si>
  <si>
    <t>S000000372</t>
  </si>
  <si>
    <t>YBR169C</t>
  </si>
  <si>
    <t>SSE2</t>
  </si>
  <si>
    <t>S000000373</t>
  </si>
  <si>
    <t>P32590</t>
  </si>
  <si>
    <t>SPAC110.04c</t>
  </si>
  <si>
    <t>YBR170C</t>
  </si>
  <si>
    <t>NPL4</t>
  </si>
  <si>
    <t>S000000374</t>
  </si>
  <si>
    <t>P33755</t>
  </si>
  <si>
    <t>SPBC1711.10c</t>
  </si>
  <si>
    <t>YBR171W</t>
  </si>
  <si>
    <t>SEC66</t>
  </si>
  <si>
    <t>S000000375</t>
  </si>
  <si>
    <t>P33754</t>
  </si>
  <si>
    <t>SPBC409.21</t>
  </si>
  <si>
    <t>YBR172C</t>
  </si>
  <si>
    <t>SMY2</t>
  </si>
  <si>
    <t>S000000376</t>
  </si>
  <si>
    <t>P32909</t>
  </si>
  <si>
    <t>SPAC4F10.13c</t>
  </si>
  <si>
    <t>YBR173C</t>
  </si>
  <si>
    <t>UMP1</t>
  </si>
  <si>
    <t>S000000377</t>
  </si>
  <si>
    <t>P38293</t>
  </si>
  <si>
    <t>SPCC14G10.03c</t>
  </si>
  <si>
    <t>YBR174C</t>
  </si>
  <si>
    <t>S000000378</t>
  </si>
  <si>
    <t>YBR175W</t>
  </si>
  <si>
    <t>SWD3</t>
  </si>
  <si>
    <t>S000000379</t>
  </si>
  <si>
    <t>P38123</t>
  </si>
  <si>
    <t>SPBC354.03</t>
  </si>
  <si>
    <t>YBR176W</t>
  </si>
  <si>
    <t>ECM31</t>
  </si>
  <si>
    <t>S000000380</t>
  </si>
  <si>
    <t>P38122</t>
  </si>
  <si>
    <t>SPAC5H10.09c</t>
  </si>
  <si>
    <t>YBR177C</t>
  </si>
  <si>
    <t>EHT1</t>
  </si>
  <si>
    <t>S000000381</t>
  </si>
  <si>
    <t>YBR178W</t>
  </si>
  <si>
    <t>S000000382</t>
  </si>
  <si>
    <t>YBR179C</t>
  </si>
  <si>
    <t>FZO1</t>
  </si>
  <si>
    <t>S000000383</t>
  </si>
  <si>
    <t>P38297</t>
  </si>
  <si>
    <t>SPBC1706.03</t>
  </si>
  <si>
    <t>YBR180W</t>
  </si>
  <si>
    <t>DTR1</t>
  </si>
  <si>
    <t>S000000384</t>
  </si>
  <si>
    <t>YBR181C</t>
  </si>
  <si>
    <t>RPS6B</t>
  </si>
  <si>
    <t>S000000385</t>
  </si>
  <si>
    <t>P0CX38</t>
  </si>
  <si>
    <t>SPAPB1E7.12|SPAC13G6.07c</t>
  </si>
  <si>
    <t>YBR182C</t>
  </si>
  <si>
    <t>SMP1</t>
  </si>
  <si>
    <t>S000000386</t>
  </si>
  <si>
    <t>P38128</t>
  </si>
  <si>
    <t>SPBC19G7.06</t>
  </si>
  <si>
    <t>YBR183W</t>
  </si>
  <si>
    <t>YPC1</t>
  </si>
  <si>
    <t>S000000387</t>
  </si>
  <si>
    <t>YBR184W</t>
  </si>
  <si>
    <t>S000000388</t>
  </si>
  <si>
    <t>YBR185C</t>
  </si>
  <si>
    <t>MBA1</t>
  </si>
  <si>
    <t>S000000389</t>
  </si>
  <si>
    <t>YBR186W</t>
  </si>
  <si>
    <t>PCH2</t>
  </si>
  <si>
    <t>S000000390</t>
  </si>
  <si>
    <t>YBR187W</t>
  </si>
  <si>
    <t>GDT1</t>
  </si>
  <si>
    <t>S000000391</t>
  </si>
  <si>
    <t>P38301</t>
  </si>
  <si>
    <t>SPAC17G8.08c|SPAC186.05c</t>
  </si>
  <si>
    <t>YBR188C</t>
  </si>
  <si>
    <t>NTC20</t>
  </si>
  <si>
    <t>S000000392</t>
  </si>
  <si>
    <t>YBR189W</t>
  </si>
  <si>
    <t>RPS9B</t>
  </si>
  <si>
    <t>S000000393</t>
  </si>
  <si>
    <t>P05755</t>
  </si>
  <si>
    <t>SPBC29A3.12|SPAC24H6.07</t>
  </si>
  <si>
    <t>YBR191W</t>
  </si>
  <si>
    <t>RPL21A</t>
  </si>
  <si>
    <t>S000000395</t>
  </si>
  <si>
    <t>Q02753</t>
  </si>
  <si>
    <t>SPBC365.03c|SPAC959.08</t>
  </si>
  <si>
    <t>P38127</t>
  </si>
  <si>
    <t>SPAC688.09</t>
  </si>
  <si>
    <t>P38304</t>
  </si>
  <si>
    <t>SPBC21.04</t>
  </si>
  <si>
    <t>YBR194W</t>
  </si>
  <si>
    <t>AIM4</t>
  </si>
  <si>
    <t>S000000398</t>
  </si>
  <si>
    <t>YBR195C</t>
  </si>
  <si>
    <t>MSI1</t>
  </si>
  <si>
    <t>S000000399</t>
  </si>
  <si>
    <t>P12709</t>
  </si>
  <si>
    <t>SPBC1604.05</t>
  </si>
  <si>
    <t>YBR197C</t>
  </si>
  <si>
    <t>S000000401</t>
  </si>
  <si>
    <t>P38129</t>
  </si>
  <si>
    <t>SPCC5E4.03c</t>
  </si>
  <si>
    <t>YBR199W</t>
  </si>
  <si>
    <t>KTR4</t>
  </si>
  <si>
    <t>S000000403</t>
  </si>
  <si>
    <t>YBR200W</t>
  </si>
  <si>
    <t>BEM1</t>
  </si>
  <si>
    <t>S000000404</t>
  </si>
  <si>
    <t>P29366</t>
  </si>
  <si>
    <t>SPAC22H10.07</t>
  </si>
  <si>
    <t>YBR201W</t>
  </si>
  <si>
    <t>DER1</t>
  </si>
  <si>
    <t>S000000405</t>
  </si>
  <si>
    <t>P38132</t>
  </si>
  <si>
    <t>PTC4</t>
  </si>
  <si>
    <t>S000000329</t>
  </si>
  <si>
    <t>YBR126C</t>
  </si>
  <si>
    <t>TPS1</t>
  </si>
  <si>
    <t>S000000330</t>
  </si>
  <si>
    <t>Q00764</t>
  </si>
  <si>
    <t>SPAC328.03</t>
  </si>
  <si>
    <t>YBR127C</t>
  </si>
  <si>
    <t>VMA2</t>
  </si>
  <si>
    <t>S000000331</t>
  </si>
  <si>
    <t>P16140</t>
  </si>
  <si>
    <t>SPAC637.05c</t>
  </si>
  <si>
    <t>YBR128C</t>
  </si>
  <si>
    <t>ATG14</t>
  </si>
  <si>
    <t>S000000332</t>
  </si>
  <si>
    <t>YBR129C</t>
  </si>
  <si>
    <t>OPY1</t>
  </si>
  <si>
    <t>S000000333</t>
  </si>
  <si>
    <t>YBR130C</t>
  </si>
  <si>
    <t>SHE3</t>
  </si>
  <si>
    <t>S000000334</t>
  </si>
  <si>
    <t>YBR131W</t>
  </si>
  <si>
    <t>CCZ1</t>
  </si>
  <si>
    <t>S000000335</t>
  </si>
  <si>
    <t>YBR132C</t>
  </si>
  <si>
    <t>AGP2</t>
  </si>
  <si>
    <t>S000000336</t>
  </si>
  <si>
    <t>YBR133C</t>
  </si>
  <si>
    <t>HSL7</t>
  </si>
  <si>
    <t>S000000337</t>
  </si>
  <si>
    <t>P38274</t>
  </si>
  <si>
    <t>SPBC16H5.11c</t>
  </si>
  <si>
    <t>YBR134W</t>
  </si>
  <si>
    <t>S000000338</t>
  </si>
  <si>
    <t>P20486</t>
  </si>
  <si>
    <t>SPBC1734.14c</t>
  </si>
  <si>
    <t>P38111</t>
  </si>
  <si>
    <t>SPBC216.05</t>
  </si>
  <si>
    <t>YBR137W</t>
  </si>
  <si>
    <t>S000000341</t>
  </si>
  <si>
    <t>P38276</t>
  </si>
  <si>
    <t>SPBP4H10.12</t>
  </si>
  <si>
    <t>YBR138C</t>
  </si>
  <si>
    <t>S000000342</t>
  </si>
  <si>
    <t>YBR139W</t>
  </si>
  <si>
    <t>S000000343</t>
  </si>
  <si>
    <t>YBR141C</t>
  </si>
  <si>
    <t>S000000345</t>
  </si>
  <si>
    <t>P38278</t>
  </si>
  <si>
    <t>SPAC630.10</t>
  </si>
  <si>
    <t>P38112</t>
  </si>
  <si>
    <t>SPBC4F6.07c</t>
  </si>
  <si>
    <t>P12385</t>
  </si>
  <si>
    <t>SPAC1834.01</t>
  </si>
  <si>
    <t>YBR144C</t>
  </si>
  <si>
    <t>S000000348</t>
  </si>
  <si>
    <t>YBR145W</t>
  </si>
  <si>
    <t>ADH5</t>
  </si>
  <si>
    <t>S000000349</t>
  </si>
  <si>
    <t>P38113</t>
  </si>
  <si>
    <t>SPCC13B11.01</t>
  </si>
  <si>
    <t>YBR146W</t>
  </si>
  <si>
    <t>MRPS9</t>
  </si>
  <si>
    <t>S000000350</t>
  </si>
  <si>
    <t>P38120</t>
  </si>
  <si>
    <t>SPAC29A4.03c</t>
  </si>
  <si>
    <t>YBR147W</t>
  </si>
  <si>
    <t>RTC2</t>
  </si>
  <si>
    <t>S000000351</t>
  </si>
  <si>
    <t>P38279</t>
  </si>
  <si>
    <t>SPAC17C9.10</t>
  </si>
  <si>
    <t>YBR148W</t>
  </si>
  <si>
    <t>YSW1</t>
  </si>
  <si>
    <t>S000000352</t>
  </si>
  <si>
    <t>YBR149W</t>
  </si>
  <si>
    <t>ARA1</t>
  </si>
  <si>
    <t>S000000353</t>
  </si>
  <si>
    <t>YBR150C</t>
  </si>
  <si>
    <t>TBS1</t>
  </si>
  <si>
    <t>S000000354</t>
  </si>
  <si>
    <t>YBR151W</t>
  </si>
  <si>
    <t>APD1</t>
  </si>
  <si>
    <t>S000000355</t>
  </si>
  <si>
    <t>P20434</t>
  </si>
  <si>
    <t>SPAC23C4.15</t>
  </si>
  <si>
    <t>P33313</t>
  </si>
  <si>
    <t>SPAC17A2.04c</t>
  </si>
  <si>
    <t>YBR156C</t>
  </si>
  <si>
    <t>SLI15</t>
  </si>
  <si>
    <t>S000000360</t>
  </si>
  <si>
    <t>P38283</t>
  </si>
  <si>
    <t>SPBC336.15</t>
  </si>
  <si>
    <t>YBR157C</t>
  </si>
  <si>
    <t>ICS2</t>
  </si>
  <si>
    <t>S000000361</t>
  </si>
  <si>
    <t>YBR158W</t>
  </si>
  <si>
    <t>AMN1</t>
  </si>
  <si>
    <t>S000000362</t>
  </si>
  <si>
    <t>YBR159W</t>
  </si>
  <si>
    <t>IFA38</t>
  </si>
  <si>
    <t>S000000363</t>
  </si>
  <si>
    <t>P38286</t>
  </si>
  <si>
    <t>SPAC4G9.15</t>
  </si>
  <si>
    <t>P00546</t>
  </si>
  <si>
    <t>SPBC11B10.09</t>
  </si>
  <si>
    <t>YBR161W</t>
  </si>
  <si>
    <t>CSH1</t>
  </si>
  <si>
    <t>S000000365</t>
  </si>
  <si>
    <t>P38287</t>
  </si>
  <si>
    <t>SPCC4F11.04c</t>
  </si>
  <si>
    <t>YBR162C</t>
  </si>
  <si>
    <t>TOS1</t>
  </si>
  <si>
    <t>S000000366</t>
  </si>
  <si>
    <t>P38288</t>
  </si>
  <si>
    <t>SPBP23A10.11c</t>
  </si>
  <si>
    <t>YBR162W-A</t>
  </si>
  <si>
    <t>YSY6</t>
  </si>
  <si>
    <t>S000002158</t>
  </si>
  <si>
    <t>YBR163W</t>
  </si>
  <si>
    <t>EXO5</t>
  </si>
  <si>
    <t>S000000367</t>
  </si>
  <si>
    <t>YBR164C</t>
  </si>
  <si>
    <t>ARL1</t>
  </si>
  <si>
    <t>S000000368</t>
  </si>
  <si>
    <t>YBR165W</t>
  </si>
  <si>
    <t>UBS1</t>
  </si>
  <si>
    <t>S000000369</t>
  </si>
  <si>
    <t>YBR166C</t>
  </si>
  <si>
    <t>TYR1</t>
  </si>
  <si>
    <t>S000000370</t>
  </si>
  <si>
    <t>P18238</t>
  </si>
  <si>
    <t>YBR086C</t>
  </si>
  <si>
    <t>IST2</t>
  </si>
  <si>
    <t>S000000290</t>
  </si>
  <si>
    <t>P38251</t>
  </si>
  <si>
    <t>SPBC83.14c</t>
  </si>
  <si>
    <t>P15873</t>
  </si>
  <si>
    <t>SPBC16D10.09</t>
  </si>
  <si>
    <t>YBR089C-A</t>
  </si>
  <si>
    <t>NHP6B</t>
  </si>
  <si>
    <t>S000002157</t>
  </si>
  <si>
    <t>P11633</t>
  </si>
  <si>
    <t>SPAC57A10.09c</t>
  </si>
  <si>
    <t>YBR090C</t>
  </si>
  <si>
    <t>S000000294</t>
  </si>
  <si>
    <t>YBR092C</t>
  </si>
  <si>
    <t>PHO3</t>
  </si>
  <si>
    <t>S000000296</t>
  </si>
  <si>
    <t>P24031</t>
  </si>
  <si>
    <t>YBR093C</t>
  </si>
  <si>
    <t>PHO5</t>
  </si>
  <si>
    <t>S000000297</t>
  </si>
  <si>
    <t>P00635</t>
  </si>
  <si>
    <t>YBR094W</t>
  </si>
  <si>
    <t>PBY1</t>
  </si>
  <si>
    <t>S000000298</t>
  </si>
  <si>
    <t>YBR095C</t>
  </si>
  <si>
    <t>RXT2</t>
  </si>
  <si>
    <t>S000000299</t>
  </si>
  <si>
    <t>P38255</t>
  </si>
  <si>
    <t>SPBC428.06c</t>
  </si>
  <si>
    <t>YBR096W</t>
  </si>
  <si>
    <t>S000000300</t>
  </si>
  <si>
    <t>YBR097W</t>
  </si>
  <si>
    <t>VPS15</t>
  </si>
  <si>
    <t>S000000301</t>
  </si>
  <si>
    <t>P22219</t>
  </si>
  <si>
    <t>SPBC119.07</t>
  </si>
  <si>
    <t>YBR098W</t>
  </si>
  <si>
    <t>MMS4</t>
  </si>
  <si>
    <t>S000000302</t>
  </si>
  <si>
    <t>YBR099C</t>
  </si>
  <si>
    <t>S000000303</t>
  </si>
  <si>
    <t>YBR101C</t>
  </si>
  <si>
    <t>FES1</t>
  </si>
  <si>
    <t>S000000305</t>
  </si>
  <si>
    <t>P38260</t>
  </si>
  <si>
    <t>SPBC3B9.01</t>
  </si>
  <si>
    <t>YBR103W</t>
  </si>
  <si>
    <t>SIF2</t>
  </si>
  <si>
    <t>S000000307</t>
  </si>
  <si>
    <t>P38262</t>
  </si>
  <si>
    <t>SPCC1235.09</t>
  </si>
  <si>
    <t>YBR104W</t>
  </si>
  <si>
    <t>YMC2</t>
  </si>
  <si>
    <t>S000000308</t>
  </si>
  <si>
    <t>P38087</t>
  </si>
  <si>
    <t>SPAC4G9.20c</t>
  </si>
  <si>
    <t>YBR105C</t>
  </si>
  <si>
    <t>VID24</t>
  </si>
  <si>
    <t>S000000309</t>
  </si>
  <si>
    <t>P38263</t>
  </si>
  <si>
    <t>SPAC3H1.14</t>
  </si>
  <si>
    <t>YBR106W</t>
  </si>
  <si>
    <t>PHO88</t>
  </si>
  <si>
    <t>S000000310</t>
  </si>
  <si>
    <t>P38264</t>
  </si>
  <si>
    <t>SPBC16H5.04</t>
  </si>
  <si>
    <t>YBR107C</t>
  </si>
  <si>
    <t>IML3</t>
  </si>
  <si>
    <t>S000000311</t>
  </si>
  <si>
    <t>YBR108W</t>
  </si>
  <si>
    <t>AIM3</t>
  </si>
  <si>
    <t>S000000312</t>
  </si>
  <si>
    <t>P06787</t>
  </si>
  <si>
    <t>SPAC3A12.14</t>
  </si>
  <si>
    <t>P16661</t>
  </si>
  <si>
    <t>SPAC23C4.14</t>
  </si>
  <si>
    <t>YBR111C</t>
  </si>
  <si>
    <t>YSA1</t>
  </si>
  <si>
    <t>S000000315</t>
  </si>
  <si>
    <t>Q01976</t>
  </si>
  <si>
    <t>SPBP35G2.12</t>
  </si>
  <si>
    <t>YBR111W-A</t>
  </si>
  <si>
    <t>SUS1</t>
  </si>
  <si>
    <t>S000028510</t>
  </si>
  <si>
    <t>Q6WNK7</t>
  </si>
  <si>
    <t>SPBC6B1.12c</t>
  </si>
  <si>
    <t>YBR112C</t>
  </si>
  <si>
    <t>CYC8</t>
  </si>
  <si>
    <t>S000000316</t>
  </si>
  <si>
    <t>P14922</t>
  </si>
  <si>
    <t>SPBC23E6.09</t>
  </si>
  <si>
    <t>YBR113W</t>
  </si>
  <si>
    <t>S000000317</t>
  </si>
  <si>
    <t>YBR114W</t>
  </si>
  <si>
    <t>RAD16</t>
  </si>
  <si>
    <t>S000000318</t>
  </si>
  <si>
    <t>P31244</t>
  </si>
  <si>
    <t>SPCC330.01c</t>
  </si>
  <si>
    <t>YBR115C</t>
  </si>
  <si>
    <t>LYS2</t>
  </si>
  <si>
    <t>S000000319</t>
  </si>
  <si>
    <t>P07702</t>
  </si>
  <si>
    <t>SPAP7G5.04c</t>
  </si>
  <si>
    <t>YBR116C</t>
  </si>
  <si>
    <t>S000000320</t>
  </si>
  <si>
    <t>YBR117C</t>
  </si>
  <si>
    <t>TKL2</t>
  </si>
  <si>
    <t>S000000321</t>
  </si>
  <si>
    <t>P33315</t>
  </si>
  <si>
    <t>SPBC2G5.05</t>
  </si>
  <si>
    <t>YBR118W</t>
  </si>
  <si>
    <t>TEF2</t>
  </si>
  <si>
    <t>S000000322</t>
  </si>
  <si>
    <t>P02994</t>
  </si>
  <si>
    <t>SPAC23A1.10|SPCC794.09c</t>
  </si>
  <si>
    <t>YBR119W</t>
  </si>
  <si>
    <t>MUD1</t>
  </si>
  <si>
    <t>S000000323</t>
  </si>
  <si>
    <t>YBR120C</t>
  </si>
  <si>
    <t>CBP6</t>
  </si>
  <si>
    <t>S000000324</t>
  </si>
  <si>
    <t>P38088</t>
  </si>
  <si>
    <t>SPAC3F10.03</t>
  </si>
  <si>
    <t>YBR122C</t>
  </si>
  <si>
    <t>MRPL36</t>
  </si>
  <si>
    <t>S000000326</t>
  </si>
  <si>
    <t>P32367</t>
  </si>
  <si>
    <t>SPAC6F12.11c</t>
  </si>
  <si>
    <t>YBR125C</t>
  </si>
  <si>
    <t>REG2</t>
  </si>
  <si>
    <t>S000000254</t>
  </si>
  <si>
    <t>YBR051W</t>
  </si>
  <si>
    <t>S000000255</t>
  </si>
  <si>
    <t>YBR052C</t>
  </si>
  <si>
    <t>RFS1</t>
  </si>
  <si>
    <t>S000000256</t>
  </si>
  <si>
    <t>YBR053C</t>
  </si>
  <si>
    <t>S000000257</t>
  </si>
  <si>
    <t>YBR054W</t>
  </si>
  <si>
    <t>YRO2</t>
  </si>
  <si>
    <t>S000000258</t>
  </si>
  <si>
    <t>P38079</t>
  </si>
  <si>
    <t>SPCC31H12.02c</t>
  </si>
  <si>
    <t>P19735</t>
  </si>
  <si>
    <t>SPBC6B1.07</t>
  </si>
  <si>
    <t>YBR056W</t>
  </si>
  <si>
    <t>S000000260</t>
  </si>
  <si>
    <t>P38081</t>
  </si>
  <si>
    <t>SPBC2D10.05</t>
  </si>
  <si>
    <t>YBR057C</t>
  </si>
  <si>
    <t>MUM2</t>
  </si>
  <si>
    <t>S000000261</t>
  </si>
  <si>
    <t>YBR058C</t>
  </si>
  <si>
    <t>UBP14</t>
  </si>
  <si>
    <t>S000000262</t>
  </si>
  <si>
    <t>P38237</t>
  </si>
  <si>
    <t>SPBC6B1.06c</t>
  </si>
  <si>
    <t>YBR058C-A</t>
  </si>
  <si>
    <t>TSC3</t>
  </si>
  <si>
    <t>S000007521</t>
  </si>
  <si>
    <t>YBR059C</t>
  </si>
  <si>
    <t>AKL1</t>
  </si>
  <si>
    <t>S000000263</t>
  </si>
  <si>
    <t>P32833</t>
  </si>
  <si>
    <t>SPBC685.09</t>
  </si>
  <si>
    <t>YBR061C</t>
  </si>
  <si>
    <t>TRM7</t>
  </si>
  <si>
    <t>S000000265</t>
  </si>
  <si>
    <t>YBR062C</t>
  </si>
  <si>
    <t>S000000266</t>
  </si>
  <si>
    <t>YBR063C</t>
  </si>
  <si>
    <t>S000000267</t>
  </si>
  <si>
    <t>YBR064W</t>
  </si>
  <si>
    <t>S000000268</t>
  </si>
  <si>
    <t>YBR065C</t>
  </si>
  <si>
    <t>ECM2</t>
  </si>
  <si>
    <t>S000000269</t>
  </si>
  <si>
    <t>P38241</t>
  </si>
  <si>
    <t>SPCC550.02c</t>
  </si>
  <si>
    <t>YBR066C</t>
  </si>
  <si>
    <t>NRG2</t>
  </si>
  <si>
    <t>S000000270</t>
  </si>
  <si>
    <t>YBR067C</t>
  </si>
  <si>
    <t>TIP1</t>
  </si>
  <si>
    <t>S000000271</t>
  </si>
  <si>
    <t>YBR068C</t>
  </si>
  <si>
    <t>BAP2</t>
  </si>
  <si>
    <t>S000000272</t>
  </si>
  <si>
    <t>P38084</t>
  </si>
  <si>
    <t>SPAC869.11|SPBC460.01c|SPBC359.01|SPBC359.03c|SPAP7G5.06|SPBPB2B2.01|SPAC1039.09</t>
  </si>
  <si>
    <t>YBR069C</t>
  </si>
  <si>
    <t>TAT1</t>
  </si>
  <si>
    <t>S000000273</t>
  </si>
  <si>
    <t>P38242</t>
  </si>
  <si>
    <t>SPAC5D6.06c</t>
  </si>
  <si>
    <t>YBR071W</t>
  </si>
  <si>
    <t>S000000275</t>
  </si>
  <si>
    <t>YBR072W</t>
  </si>
  <si>
    <t>HSP26</t>
  </si>
  <si>
    <t>S000000276</t>
  </si>
  <si>
    <t>P15992</t>
  </si>
  <si>
    <t>SPBC3E7.02c|SPCC338.06c</t>
  </si>
  <si>
    <t>YBR073W</t>
  </si>
  <si>
    <t>RDH54</t>
  </si>
  <si>
    <t>S000000277</t>
  </si>
  <si>
    <t>YBR074W</t>
  </si>
  <si>
    <t>S000000278</t>
  </si>
  <si>
    <t>P38244</t>
  </si>
  <si>
    <t>SPCC1919.12c</t>
  </si>
  <si>
    <t>YBR076W</t>
  </si>
  <si>
    <t>ECM8</t>
  </si>
  <si>
    <t>S000000280</t>
  </si>
  <si>
    <t>YBR077C</t>
  </si>
  <si>
    <t>SLM4</t>
  </si>
  <si>
    <t>S000000281</t>
  </si>
  <si>
    <t>YBR078W</t>
  </si>
  <si>
    <t>ECM33</t>
  </si>
  <si>
    <t>S000000282</t>
  </si>
  <si>
    <t>P38248</t>
  </si>
  <si>
    <t>SPAC1705.03c|SPCC1223.12c</t>
  </si>
  <si>
    <t>P38249</t>
  </si>
  <si>
    <t>SPBC17D11.05</t>
  </si>
  <si>
    <t>P18759</t>
  </si>
  <si>
    <t>SPAC1834.11c</t>
  </si>
  <si>
    <t>YBR081C</t>
  </si>
  <si>
    <t>SPT7</t>
  </si>
  <si>
    <t>S000000285</t>
  </si>
  <si>
    <t>P35177</t>
  </si>
  <si>
    <t>SPBC25H2.11c</t>
  </si>
  <si>
    <t>YBR082C</t>
  </si>
  <si>
    <t>UBC4</t>
  </si>
  <si>
    <t>S000000286</t>
  </si>
  <si>
    <t>P15731</t>
  </si>
  <si>
    <t>SPBC119.02</t>
  </si>
  <si>
    <t>YBR083W</t>
  </si>
  <si>
    <t>TEC1</t>
  </si>
  <si>
    <t>S000000287</t>
  </si>
  <si>
    <t>YBR084C-A</t>
  </si>
  <si>
    <t>RPL19A</t>
  </si>
  <si>
    <t>S000002156</t>
  </si>
  <si>
    <t>P0CX82</t>
  </si>
  <si>
    <t>YBR084W</t>
  </si>
  <si>
    <t>MIS1</t>
  </si>
  <si>
    <t>S000000288</t>
  </si>
  <si>
    <t>P09440</t>
  </si>
  <si>
    <t>SPBC839.16|SPBC2G2.08</t>
  </si>
  <si>
    <t>YBR085W</t>
  </si>
  <si>
    <t>AAC3</t>
  </si>
  <si>
    <t>S000000289</t>
  </si>
  <si>
    <t>SPAC1834.04|SPBC1105.11c</t>
  </si>
  <si>
    <t>P00817</t>
  </si>
  <si>
    <t>SPAC3A12.02</t>
  </si>
  <si>
    <t>YBR012C</t>
  </si>
  <si>
    <t>S000000216</t>
  </si>
  <si>
    <t>YBR013C</t>
  </si>
  <si>
    <t>S000000217</t>
  </si>
  <si>
    <t>YBR014C</t>
  </si>
  <si>
    <t>GRX7</t>
  </si>
  <si>
    <t>S000000218</t>
  </si>
  <si>
    <t>YBR015C</t>
  </si>
  <si>
    <t>MNN2</t>
  </si>
  <si>
    <t>S000000219</t>
  </si>
  <si>
    <t>YBR016W</t>
  </si>
  <si>
    <t>S000000220</t>
  </si>
  <si>
    <t>YBR017C</t>
  </si>
  <si>
    <t>KAP104</t>
  </si>
  <si>
    <t>S000000221</t>
  </si>
  <si>
    <t>P38217</t>
  </si>
  <si>
    <t>SPAC2F3.06c</t>
  </si>
  <si>
    <t>YBR018C</t>
  </si>
  <si>
    <t>GAL7</t>
  </si>
  <si>
    <t>S000000222</t>
  </si>
  <si>
    <t>P08431</t>
  </si>
  <si>
    <t>SPBPB2B2.10c</t>
  </si>
  <si>
    <t>YBR019C</t>
  </si>
  <si>
    <t>GAL10</t>
  </si>
  <si>
    <t>S000000223</t>
  </si>
  <si>
    <t>P04397</t>
  </si>
  <si>
    <t>SPBPB2B2.12c</t>
  </si>
  <si>
    <t>YBR020W</t>
  </si>
  <si>
    <t>GAL1</t>
  </si>
  <si>
    <t>S000000224</t>
  </si>
  <si>
    <t>P04385</t>
  </si>
  <si>
    <t>SPBPB2B2.13</t>
  </si>
  <si>
    <t>YBR021W</t>
  </si>
  <si>
    <t>FUR4</t>
  </si>
  <si>
    <t>S000000225</t>
  </si>
  <si>
    <t>P05316</t>
  </si>
  <si>
    <t>YBR022W</t>
  </si>
  <si>
    <t>POA1</t>
  </si>
  <si>
    <t>S000000226</t>
  </si>
  <si>
    <t>YBR023C</t>
  </si>
  <si>
    <t>CHS3</t>
  </si>
  <si>
    <t>S000000227</t>
  </si>
  <si>
    <t>YBR024W</t>
  </si>
  <si>
    <t>SCO2</t>
  </si>
  <si>
    <t>S000000228</t>
  </si>
  <si>
    <t>P38072</t>
  </si>
  <si>
    <t>SPBC119.06</t>
  </si>
  <si>
    <t>YBR025C</t>
  </si>
  <si>
    <t>OLA1</t>
  </si>
  <si>
    <t>S000000229</t>
  </si>
  <si>
    <t>P38219</t>
  </si>
  <si>
    <t>SPAC27E2.03c</t>
  </si>
  <si>
    <t>YBR026C</t>
  </si>
  <si>
    <t>ETR1</t>
  </si>
  <si>
    <t>S000000230</t>
  </si>
  <si>
    <t>P38071</t>
  </si>
  <si>
    <t>SPAC26F1.04c</t>
  </si>
  <si>
    <t>YBR027C</t>
  </si>
  <si>
    <t>S000000231</t>
  </si>
  <si>
    <t>YBR028C</t>
  </si>
  <si>
    <t>YPK3</t>
  </si>
  <si>
    <t>S000000232</t>
  </si>
  <si>
    <t>P38070</t>
  </si>
  <si>
    <t>SPCC4G3.08</t>
  </si>
  <si>
    <t>P38221</t>
  </si>
  <si>
    <t>SPBC13A2.03</t>
  </si>
  <si>
    <t>YBR030W</t>
  </si>
  <si>
    <t>RKM3</t>
  </si>
  <si>
    <t>S000000234</t>
  </si>
  <si>
    <t>YBR031W</t>
  </si>
  <si>
    <t>RPL4A</t>
  </si>
  <si>
    <t>S000000235</t>
  </si>
  <si>
    <t>P10664</t>
  </si>
  <si>
    <t>SPBC1711.06|SPBP8B7.03c</t>
  </si>
  <si>
    <t>YBR032W</t>
  </si>
  <si>
    <t>S000000236</t>
  </si>
  <si>
    <t>YBR033W</t>
  </si>
  <si>
    <t>EDS1</t>
  </si>
  <si>
    <t>S000000237</t>
  </si>
  <si>
    <t>YBR034C</t>
  </si>
  <si>
    <t>HMT1</t>
  </si>
  <si>
    <t>S000000238</t>
  </si>
  <si>
    <t>P38074</t>
  </si>
  <si>
    <t>SPAC890.07c</t>
  </si>
  <si>
    <t>YBR035C</t>
  </si>
  <si>
    <t>PDX3</t>
  </si>
  <si>
    <t>S000000239</t>
  </si>
  <si>
    <t>YBR036C</t>
  </si>
  <si>
    <t>CSG2</t>
  </si>
  <si>
    <t>S000000240</t>
  </si>
  <si>
    <t>YBR037C</t>
  </si>
  <si>
    <t>SCO1</t>
  </si>
  <si>
    <t>S000000241</t>
  </si>
  <si>
    <t>P23833</t>
  </si>
  <si>
    <t>YBR039W</t>
  </si>
  <si>
    <t>ATP3</t>
  </si>
  <si>
    <t>S000000243</t>
  </si>
  <si>
    <t>P38077</t>
  </si>
  <si>
    <t>SPBC1734.13</t>
  </si>
  <si>
    <t>YBR040W</t>
  </si>
  <si>
    <t>FIG1</t>
  </si>
  <si>
    <t>S000000244</t>
  </si>
  <si>
    <t>YBR041W</t>
  </si>
  <si>
    <t>FAT1</t>
  </si>
  <si>
    <t>S000000245</t>
  </si>
  <si>
    <t>YBR042C</t>
  </si>
  <si>
    <t>CST26</t>
  </si>
  <si>
    <t>S000000246</t>
  </si>
  <si>
    <t>P38226</t>
  </si>
  <si>
    <t>SPBC428.14</t>
  </si>
  <si>
    <t>YBR043C</t>
  </si>
  <si>
    <t>QDR3</t>
  </si>
  <si>
    <t>S000000247</t>
  </si>
  <si>
    <t>YBR044C</t>
  </si>
  <si>
    <t>TCM62</t>
  </si>
  <si>
    <t>S000000248</t>
  </si>
  <si>
    <t>YBR045C</t>
  </si>
  <si>
    <t>GIP1</t>
  </si>
  <si>
    <t>S000000249</t>
  </si>
  <si>
    <t>YBR046C</t>
  </si>
  <si>
    <t>ZTA1</t>
  </si>
  <si>
    <t>S000000250</t>
  </si>
  <si>
    <t>P38230</t>
  </si>
  <si>
    <t>SPCC1442.16c</t>
  </si>
  <si>
    <t>YBR047W</t>
  </si>
  <si>
    <t>FMP23</t>
  </si>
  <si>
    <t>S000000251</t>
  </si>
  <si>
    <t>YBR048W</t>
  </si>
  <si>
    <t>RPS11B</t>
  </si>
  <si>
    <t>S000000252</t>
  </si>
  <si>
    <t>P0CX48</t>
  </si>
  <si>
    <t>SPAC31G5.03</t>
  </si>
  <si>
    <t>P21538</t>
  </si>
  <si>
    <t>SPBC1198.11c</t>
  </si>
  <si>
    <t>YBR050C</t>
  </si>
  <si>
    <t>P0CX41</t>
  </si>
  <si>
    <t>SPAC3G9.03</t>
  </si>
  <si>
    <t>YBL088C</t>
  </si>
  <si>
    <t>TEL1</t>
  </si>
  <si>
    <t>S000000184</t>
  </si>
  <si>
    <t>P38110</t>
  </si>
  <si>
    <t>SPCC23B6.03c</t>
  </si>
  <si>
    <t>YBL089W</t>
  </si>
  <si>
    <t>AVT5</t>
  </si>
  <si>
    <t>S000000185</t>
  </si>
  <si>
    <t>P38176</t>
  </si>
  <si>
    <t>SPBC1685.07c</t>
  </si>
  <si>
    <t>YBL090W</t>
  </si>
  <si>
    <t>MRP21</t>
  </si>
  <si>
    <t>S000000186</t>
  </si>
  <si>
    <t>YBL091C</t>
  </si>
  <si>
    <t>MAP2</t>
  </si>
  <si>
    <t>S000000187</t>
  </si>
  <si>
    <t>P38174</t>
  </si>
  <si>
    <t>SPBC14C8.03</t>
  </si>
  <si>
    <t>YBL091C-A</t>
  </si>
  <si>
    <t>SCS22</t>
  </si>
  <si>
    <t>S000007228</t>
  </si>
  <si>
    <t>P38061</t>
  </si>
  <si>
    <t>SPAC3H5.10|SPBC16C6.11</t>
  </si>
  <si>
    <t>YBL093C</t>
  </si>
  <si>
    <t>ROX3</t>
  </si>
  <si>
    <t>S000000189</t>
  </si>
  <si>
    <t>YBL094C</t>
  </si>
  <si>
    <t>S000000190</t>
  </si>
  <si>
    <t>YBL095W</t>
  </si>
  <si>
    <t>S000000191</t>
  </si>
  <si>
    <t>P38172</t>
  </si>
  <si>
    <t>SPAPB2B4.06</t>
  </si>
  <si>
    <t>YBL096C</t>
  </si>
  <si>
    <t>S000000192</t>
  </si>
  <si>
    <t>YBL098W</t>
  </si>
  <si>
    <t>BNA4</t>
  </si>
  <si>
    <t>S000000194</t>
  </si>
  <si>
    <t>YBL099W</t>
  </si>
  <si>
    <t>ATP1</t>
  </si>
  <si>
    <t>S000000195</t>
  </si>
  <si>
    <t>P07251</t>
  </si>
  <si>
    <t>SPAC14C4.14</t>
  </si>
  <si>
    <t>YBL100C</t>
  </si>
  <si>
    <t>S000000196</t>
  </si>
  <si>
    <t>YBL101C</t>
  </si>
  <si>
    <t>ECM21</t>
  </si>
  <si>
    <t>S000000197</t>
  </si>
  <si>
    <t>YBL102W</t>
  </si>
  <si>
    <t>SFT2</t>
  </si>
  <si>
    <t>S000000198</t>
  </si>
  <si>
    <t>P38166</t>
  </si>
  <si>
    <t>SPAC1527.02</t>
  </si>
  <si>
    <t>YBL103C</t>
  </si>
  <si>
    <t>RTG3</t>
  </si>
  <si>
    <t>S000000199</t>
  </si>
  <si>
    <t>YBL104C</t>
  </si>
  <si>
    <t>SEA4</t>
  </si>
  <si>
    <t>S000000200</t>
  </si>
  <si>
    <t>P38164</t>
  </si>
  <si>
    <t>SPAC12G12.01c</t>
  </si>
  <si>
    <t>P24583</t>
  </si>
  <si>
    <t>SPBC12D12.04c</t>
  </si>
  <si>
    <t>YBL106C</t>
  </si>
  <si>
    <t>SRO77</t>
  </si>
  <si>
    <t>S000000202</t>
  </si>
  <si>
    <t>P38163</t>
  </si>
  <si>
    <t>SPAC1F3.03</t>
  </si>
  <si>
    <t>YBL107C</t>
  </si>
  <si>
    <t>MIC23</t>
  </si>
  <si>
    <t>S000000203</t>
  </si>
  <si>
    <t>YBR001C</t>
  </si>
  <si>
    <t>NTH2</t>
  </si>
  <si>
    <t>S000000205</t>
  </si>
  <si>
    <t>P35172</t>
  </si>
  <si>
    <t>SPBC660.07</t>
  </si>
  <si>
    <t>evolvable</t>
  </si>
  <si>
    <t>P35196</t>
  </si>
  <si>
    <t>SPAC4D7.04c</t>
  </si>
  <si>
    <t>YBR003W</t>
  </si>
  <si>
    <t>COQ1</t>
  </si>
  <si>
    <t>S000000207</t>
  </si>
  <si>
    <t>P18900</t>
  </si>
  <si>
    <t>SPAC19G12.12</t>
  </si>
  <si>
    <t>P38211</t>
  </si>
  <si>
    <t>SPAC18B11.05</t>
  </si>
  <si>
    <t>YBR005W</t>
  </si>
  <si>
    <t>RCR1</t>
  </si>
  <si>
    <t>S000000209</t>
  </si>
  <si>
    <t>YBR006W</t>
  </si>
  <si>
    <t>UGA2</t>
  </si>
  <si>
    <t>S000000210</t>
  </si>
  <si>
    <t>P38067</t>
  </si>
  <si>
    <t>SPAC1002.12c</t>
  </si>
  <si>
    <t>YBR007C</t>
  </si>
  <si>
    <t>DSF2</t>
  </si>
  <si>
    <t>S000000211</t>
  </si>
  <si>
    <t>P38213</t>
  </si>
  <si>
    <t>SPBC23G7.04c</t>
  </si>
  <si>
    <t>YBR008C</t>
  </si>
  <si>
    <t>FLR1</t>
  </si>
  <si>
    <t>S000000212</t>
  </si>
  <si>
    <t>P38124</t>
  </si>
  <si>
    <t>SPAC17C9.16c|SPBC609.04</t>
  </si>
  <si>
    <t>YBR009C</t>
  </si>
  <si>
    <t>HHF1</t>
  </si>
  <si>
    <t>S000000213</t>
  </si>
  <si>
    <t>P02309</t>
  </si>
  <si>
    <t>SPAC1834.03c</t>
  </si>
  <si>
    <t>YBR010W</t>
  </si>
  <si>
    <t>HHT1</t>
  </si>
  <si>
    <t>S000000214</t>
  </si>
  <si>
    <t>P61830</t>
  </si>
  <si>
    <t>YBL048W</t>
  </si>
  <si>
    <t>RRT1</t>
  </si>
  <si>
    <t>S000000144</t>
  </si>
  <si>
    <t>YBL049W</t>
  </si>
  <si>
    <t>MOH1</t>
  </si>
  <si>
    <t>S000000145</t>
  </si>
  <si>
    <t>P38191</t>
  </si>
  <si>
    <t>SPAPJ691.02</t>
  </si>
  <si>
    <t>YBL051C</t>
  </si>
  <si>
    <t>PIN4</t>
  </si>
  <si>
    <t>S000000147</t>
  </si>
  <si>
    <t>YBL052C</t>
  </si>
  <si>
    <t>SAS3</t>
  </si>
  <si>
    <t>S000000148</t>
  </si>
  <si>
    <t>YBL053W</t>
  </si>
  <si>
    <t>S000000149</t>
  </si>
  <si>
    <t>YBL054W</t>
  </si>
  <si>
    <t>TOD6</t>
  </si>
  <si>
    <t>S000000150</t>
  </si>
  <si>
    <t>YBL055C</t>
  </si>
  <si>
    <t>S000000151</t>
  </si>
  <si>
    <t>YBL056W</t>
  </si>
  <si>
    <t>PTC3</t>
  </si>
  <si>
    <t>S000000152</t>
  </si>
  <si>
    <t>YBL057C</t>
  </si>
  <si>
    <t>PTH2</t>
  </si>
  <si>
    <t>S000000153</t>
  </si>
  <si>
    <t>P34222</t>
  </si>
  <si>
    <t>SPAC19A8.14</t>
  </si>
  <si>
    <t>YBL058W</t>
  </si>
  <si>
    <t>SHP1</t>
  </si>
  <si>
    <t>S000000154</t>
  </si>
  <si>
    <t>YBL059C-A</t>
  </si>
  <si>
    <t>CMC2</t>
  </si>
  <si>
    <t>S000007488</t>
  </si>
  <si>
    <t>Q3E7A4</t>
  </si>
  <si>
    <t>SPBC21D10.07</t>
  </si>
  <si>
    <t>YBL059W</t>
  </si>
  <si>
    <t>S000000155</t>
  </si>
  <si>
    <t>YBL060W</t>
  </si>
  <si>
    <t>YEL1</t>
  </si>
  <si>
    <t>S000000156</t>
  </si>
  <si>
    <t>YBL061C</t>
  </si>
  <si>
    <t>SKT5</t>
  </si>
  <si>
    <t>S000000157</t>
  </si>
  <si>
    <t>P34226</t>
  </si>
  <si>
    <t>SPAC24B11.10c</t>
  </si>
  <si>
    <t>YBL062W</t>
  </si>
  <si>
    <t>S000000158</t>
  </si>
  <si>
    <t>YBL063W</t>
  </si>
  <si>
    <t>KIP1</t>
  </si>
  <si>
    <t>S000000159</t>
  </si>
  <si>
    <t>P28742</t>
  </si>
  <si>
    <t>SPAC25G10.07c</t>
  </si>
  <si>
    <t>YBL064C</t>
  </si>
  <si>
    <t>PRX1</t>
  </si>
  <si>
    <t>S000000160</t>
  </si>
  <si>
    <t>YBL065W</t>
  </si>
  <si>
    <t>S000000161</t>
  </si>
  <si>
    <t>YBL066C</t>
  </si>
  <si>
    <t>SEF1</t>
  </si>
  <si>
    <t>S000000162</t>
  </si>
  <si>
    <t>YBL067C</t>
  </si>
  <si>
    <t>UBP13</t>
  </si>
  <si>
    <t>S000000163</t>
  </si>
  <si>
    <t>P38187</t>
  </si>
  <si>
    <t>SPBC1703.12</t>
  </si>
  <si>
    <t>YBL068W</t>
  </si>
  <si>
    <t>PRS4</t>
  </si>
  <si>
    <t>S000000164</t>
  </si>
  <si>
    <t>P38063</t>
  </si>
  <si>
    <t>SPCC1620.06c</t>
  </si>
  <si>
    <t>YBL069W</t>
  </si>
  <si>
    <t>AST1</t>
  </si>
  <si>
    <t>S000000165</t>
  </si>
  <si>
    <t>YBL070C</t>
  </si>
  <si>
    <t>S000000166</t>
  </si>
  <si>
    <t>YBL071C</t>
  </si>
  <si>
    <t>S000000167</t>
  </si>
  <si>
    <t>YBL071C-B</t>
  </si>
  <si>
    <t>S000028597</t>
  </si>
  <si>
    <t>YBL071W-A</t>
  </si>
  <si>
    <t>KTI11</t>
  </si>
  <si>
    <t>S000007587</t>
  </si>
  <si>
    <t>Q3E840</t>
  </si>
  <si>
    <t>SPAC8F11.02c</t>
  </si>
  <si>
    <t>YBL072C</t>
  </si>
  <si>
    <t>RPS8A</t>
  </si>
  <si>
    <t>S000000168</t>
  </si>
  <si>
    <t>P0CX39</t>
  </si>
  <si>
    <t>SPAC521.05|SPAC2C4.16c</t>
  </si>
  <si>
    <t>YBL075C</t>
  </si>
  <si>
    <t>SSA3</t>
  </si>
  <si>
    <t>S000000171</t>
  </si>
  <si>
    <t>P09436</t>
  </si>
  <si>
    <t>SPBC8D2.06</t>
  </si>
  <si>
    <t>YBL078C</t>
  </si>
  <si>
    <t>ATG8</t>
  </si>
  <si>
    <t>S000000174</t>
  </si>
  <si>
    <t>P38182</t>
  </si>
  <si>
    <t>SPBP8B7.24c</t>
  </si>
  <si>
    <t>YBL079W</t>
  </si>
  <si>
    <t>NUP170</t>
  </si>
  <si>
    <t>S000000175</t>
  </si>
  <si>
    <t>P38181</t>
  </si>
  <si>
    <t>SPAC890.06</t>
  </si>
  <si>
    <t>YBL080C</t>
  </si>
  <si>
    <t>PET112</t>
  </si>
  <si>
    <t>S000000176</t>
  </si>
  <si>
    <t>P33893</t>
  </si>
  <si>
    <t>SPAC343.13</t>
  </si>
  <si>
    <t>YBL081W</t>
  </si>
  <si>
    <t>S000000177</t>
  </si>
  <si>
    <t>YBL082C</t>
  </si>
  <si>
    <t>ALG3</t>
  </si>
  <si>
    <t>S000000178</t>
  </si>
  <si>
    <t>P38179</t>
  </si>
  <si>
    <t>SPAC7D4.06c</t>
  </si>
  <si>
    <t>YBL083C</t>
  </si>
  <si>
    <t>S000000179</t>
  </si>
  <si>
    <t>P38042</t>
  </si>
  <si>
    <t>SPAC17C9.01c</t>
  </si>
  <si>
    <t>YBL085W</t>
  </si>
  <si>
    <t>BOI1</t>
  </si>
  <si>
    <t>S000000181</t>
  </si>
  <si>
    <t>P38041</t>
  </si>
  <si>
    <t>SPBC1289.04c</t>
  </si>
  <si>
    <t>YBL086C</t>
  </si>
  <si>
    <t>S000000182</t>
  </si>
  <si>
    <t>P38177</t>
  </si>
  <si>
    <t>SPCC1494.08c</t>
  </si>
  <si>
    <t>YBL087C</t>
  </si>
  <si>
    <t>RPL23A</t>
  </si>
  <si>
    <t>S000000183</t>
  </si>
  <si>
    <t>P32789</t>
  </si>
  <si>
    <t>SPAC23C4.03</t>
  </si>
  <si>
    <t>YBL010C</t>
  </si>
  <si>
    <t>S000000106</t>
  </si>
  <si>
    <t>YBL011W</t>
  </si>
  <si>
    <t>SCT1</t>
  </si>
  <si>
    <t>S000000107</t>
  </si>
  <si>
    <t>P32784</t>
  </si>
  <si>
    <t>SPBC1718.04</t>
  </si>
  <si>
    <t>YBL012C</t>
  </si>
  <si>
    <t>S000000108</t>
  </si>
  <si>
    <t>YBL013W</t>
  </si>
  <si>
    <t>FMT1</t>
  </si>
  <si>
    <t>S000000109</t>
  </si>
  <si>
    <t>YBL015W</t>
  </si>
  <si>
    <t>ACH1</t>
  </si>
  <si>
    <t>S000000111</t>
  </si>
  <si>
    <t>P32316</t>
  </si>
  <si>
    <t>SPAC1952.09c</t>
  </si>
  <si>
    <t>YBL016W</t>
  </si>
  <si>
    <t>FUS3</t>
  </si>
  <si>
    <t>S000000112</t>
  </si>
  <si>
    <t>YBL017C</t>
  </si>
  <si>
    <t>PEP1</t>
  </si>
  <si>
    <t>S000000113</t>
  </si>
  <si>
    <t>P32319</t>
  </si>
  <si>
    <t>SPBC16C6.06</t>
  </si>
  <si>
    <t>P38208</t>
  </si>
  <si>
    <t>SPBC1709.20</t>
  </si>
  <si>
    <t>YBL019W</t>
  </si>
  <si>
    <t>APN2</t>
  </si>
  <si>
    <t>S000000115</t>
  </si>
  <si>
    <t>P38207</t>
  </si>
  <si>
    <t>SPBC3D6.10</t>
  </si>
  <si>
    <t>P38206</t>
  </si>
  <si>
    <t>SPBC887.19</t>
  </si>
  <si>
    <t>YBL021C</t>
  </si>
  <si>
    <t>HAP3</t>
  </si>
  <si>
    <t>S000000117</t>
  </si>
  <si>
    <t>P13434</t>
  </si>
  <si>
    <t>SPAC23C11.08</t>
  </si>
  <si>
    <t>YBL022C</t>
  </si>
  <si>
    <t>PIM1</t>
  </si>
  <si>
    <t>S000000118</t>
  </si>
  <si>
    <t>P36775</t>
  </si>
  <si>
    <t>SPAC22F3.06c</t>
  </si>
  <si>
    <t>P29469</t>
  </si>
  <si>
    <t>SPBC4.04c</t>
  </si>
  <si>
    <t>YBL024W</t>
  </si>
  <si>
    <t>NCL1</t>
  </si>
  <si>
    <t>S000000120</t>
  </si>
  <si>
    <t>P38205</t>
  </si>
  <si>
    <t>SPAC23C4.17|SPAC17D4.04</t>
  </si>
  <si>
    <t>YBL025W</t>
  </si>
  <si>
    <t>RRN10</t>
  </si>
  <si>
    <t>S000000121</t>
  </si>
  <si>
    <t>P38203</t>
  </si>
  <si>
    <t>SPCC1620.01c</t>
  </si>
  <si>
    <t>YBL027W</t>
  </si>
  <si>
    <t>RPL19B</t>
  </si>
  <si>
    <t>S000000123</t>
  </si>
  <si>
    <t>P0CX83</t>
  </si>
  <si>
    <t>SPCC1682.14|SPBC56F2.02</t>
  </si>
  <si>
    <t>YBL028C</t>
  </si>
  <si>
    <t>S000000124</t>
  </si>
  <si>
    <t>P38202</t>
  </si>
  <si>
    <t>SPBC32H8.05</t>
  </si>
  <si>
    <t>YBL029W</t>
  </si>
  <si>
    <t>S000000125</t>
  </si>
  <si>
    <t>P18239</t>
  </si>
  <si>
    <t>SPBC530.10c</t>
  </si>
  <si>
    <t>YBL031W</t>
  </si>
  <si>
    <t>SHE1</t>
  </si>
  <si>
    <t>S000000127</t>
  </si>
  <si>
    <t>YBL032W</t>
  </si>
  <si>
    <t>HEK2</t>
  </si>
  <si>
    <t>S000000128</t>
  </si>
  <si>
    <t>YBL033C</t>
  </si>
  <si>
    <t>RIB1</t>
  </si>
  <si>
    <t>S000000129</t>
  </si>
  <si>
    <t>P38066</t>
  </si>
  <si>
    <t>SPAP27G11.09c</t>
  </si>
  <si>
    <t>P38121</t>
  </si>
  <si>
    <t>SPCC553.09c</t>
  </si>
  <si>
    <t>YBL036C</t>
  </si>
  <si>
    <t>S000000132</t>
  </si>
  <si>
    <t>P38197</t>
  </si>
  <si>
    <t>SPAC644.09</t>
  </si>
  <si>
    <t>YBL037W</t>
  </si>
  <si>
    <t>APL3</t>
  </si>
  <si>
    <t>S000000133</t>
  </si>
  <si>
    <t>P38065</t>
  </si>
  <si>
    <t>SPBC691.03c</t>
  </si>
  <si>
    <t>YBL038W</t>
  </si>
  <si>
    <t>MRPL16</t>
  </si>
  <si>
    <t>S000000134</t>
  </si>
  <si>
    <t>P38064</t>
  </si>
  <si>
    <t>SPBC1105.03c</t>
  </si>
  <si>
    <t>YBL039C</t>
  </si>
  <si>
    <t>URA7</t>
  </si>
  <si>
    <t>S000000135</t>
  </si>
  <si>
    <t>P28274</t>
  </si>
  <si>
    <t>SPAC10F6.03c</t>
  </si>
  <si>
    <t>P18414</t>
  </si>
  <si>
    <t>SPBP8B7.22</t>
  </si>
  <si>
    <t>P23724</t>
  </si>
  <si>
    <t>SPAC22F8.06</t>
  </si>
  <si>
    <t>YBL042C</t>
  </si>
  <si>
    <t>FUI1</t>
  </si>
  <si>
    <t>S000000138</t>
  </si>
  <si>
    <t>P38196</t>
  </si>
  <si>
    <t>SPAC29B12.14c|SPAC1399.03</t>
  </si>
  <si>
    <t>YBL043W</t>
  </si>
  <si>
    <t>ECM13</t>
  </si>
  <si>
    <t>S000000139</t>
  </si>
  <si>
    <t>YBL044W</t>
  </si>
  <si>
    <t>S000000140</t>
  </si>
  <si>
    <t>YBL045C</t>
  </si>
  <si>
    <t>COR1</t>
  </si>
  <si>
    <t>S000000141</t>
  </si>
  <si>
    <t>YBL046W</t>
  </si>
  <si>
    <t>PSY4</t>
  </si>
  <si>
    <t>S000000142</t>
  </si>
  <si>
    <t>YBL047C</t>
  </si>
  <si>
    <t>EDE1</t>
  </si>
  <si>
    <t>S000000143</t>
  </si>
  <si>
    <t>P34216</t>
  </si>
  <si>
    <t>SPBC800.10c</t>
  </si>
  <si>
    <t>YAR002C-A</t>
  </si>
  <si>
    <t>ERP1</t>
  </si>
  <si>
    <t>S000002129</t>
  </si>
  <si>
    <t>Q05359</t>
  </si>
  <si>
    <t>SPBC16E9.09c</t>
  </si>
  <si>
    <t>YAR002W</t>
  </si>
  <si>
    <t>NUP60</t>
  </si>
  <si>
    <t>S000000063</t>
  </si>
  <si>
    <t>P39705</t>
  </si>
  <si>
    <t>SPCC285.13c</t>
  </si>
  <si>
    <t>YAR003W</t>
  </si>
  <si>
    <t>SWD1</t>
  </si>
  <si>
    <t>S000000064</t>
  </si>
  <si>
    <t>P39706</t>
  </si>
  <si>
    <t>SPAC23H3.05c</t>
  </si>
  <si>
    <t>P22336</t>
  </si>
  <si>
    <t>SPBC660.13c</t>
  </si>
  <si>
    <t>P39707</t>
  </si>
  <si>
    <t>SPBC19C7.07c</t>
  </si>
  <si>
    <t>YAR014C</t>
  </si>
  <si>
    <t>BUD14</t>
  </si>
  <si>
    <t>S000000069</t>
  </si>
  <si>
    <t>P27637</t>
  </si>
  <si>
    <t>SPBC1706.01</t>
  </si>
  <si>
    <t>YAR015W</t>
  </si>
  <si>
    <t>ADE1</t>
  </si>
  <si>
    <t>S000000070</t>
  </si>
  <si>
    <t>P27616</t>
  </si>
  <si>
    <t>SPBC409.10</t>
  </si>
  <si>
    <t>YAR018C</t>
  </si>
  <si>
    <t>KIN3</t>
  </si>
  <si>
    <t>S000000071</t>
  </si>
  <si>
    <t>YAR020C</t>
  </si>
  <si>
    <t>PAU7</t>
  </si>
  <si>
    <t>S000000073</t>
  </si>
  <si>
    <t>YAR023C</t>
  </si>
  <si>
    <t>S000000074</t>
  </si>
  <si>
    <t>YAR027W</t>
  </si>
  <si>
    <t>UIP3</t>
  </si>
  <si>
    <t>S000000075</t>
  </si>
  <si>
    <t>YAR028W</t>
  </si>
  <si>
    <t>S000000076</t>
  </si>
  <si>
    <t>YAR029W</t>
  </si>
  <si>
    <t>S000000077</t>
  </si>
  <si>
    <t>YAR030C</t>
  </si>
  <si>
    <t>S000001821</t>
  </si>
  <si>
    <t>YAR031W</t>
  </si>
  <si>
    <t>PRM9</t>
  </si>
  <si>
    <t>S000000078</t>
  </si>
  <si>
    <t>YAR035W</t>
  </si>
  <si>
    <t>YAT1</t>
  </si>
  <si>
    <t>S000000080</t>
  </si>
  <si>
    <t>YAR042W</t>
  </si>
  <si>
    <t>SWH1</t>
  </si>
  <si>
    <t>S000000081</t>
  </si>
  <si>
    <t>P35845</t>
  </si>
  <si>
    <t>SPBC2F12.05c</t>
  </si>
  <si>
    <t>YAR047C</t>
  </si>
  <si>
    <t>S000000083</t>
  </si>
  <si>
    <t>YAR050W</t>
  </si>
  <si>
    <t>FLO1</t>
  </si>
  <si>
    <t>S000000084</t>
  </si>
  <si>
    <t>SPBC428.03c|SPBP4G3.02|SPBC21H7.03c</t>
  </si>
  <si>
    <t>YAR073W</t>
  </si>
  <si>
    <t>IMD1</t>
  </si>
  <si>
    <t>S000000095</t>
  </si>
  <si>
    <t>YBL001C</t>
  </si>
  <si>
    <t>ECM15</t>
  </si>
  <si>
    <t>S000000097</t>
  </si>
  <si>
    <t>YBL002W</t>
  </si>
  <si>
    <t>HTB2</t>
  </si>
  <si>
    <t>S000000098</t>
  </si>
  <si>
    <t>P02294</t>
  </si>
  <si>
    <t>SPCC622.09</t>
  </si>
  <si>
    <t>YBL003C</t>
  </si>
  <si>
    <t>HTA2</t>
  </si>
  <si>
    <t>S000000099</t>
  </si>
  <si>
    <t>P04912</t>
  </si>
  <si>
    <t>SPCC622.08c|SPAC19G12.06c</t>
  </si>
  <si>
    <t>YBL005W</t>
  </si>
  <si>
    <t>PDR3</t>
  </si>
  <si>
    <t>S000000101</t>
  </si>
  <si>
    <t>YBL006C</t>
  </si>
  <si>
    <t>LDB7</t>
  </si>
  <si>
    <t>S000000102</t>
  </si>
  <si>
    <t>YBL007C</t>
  </si>
  <si>
    <t>SLA1</t>
  </si>
  <si>
    <t>S000000103</t>
  </si>
  <si>
    <t>P32790</t>
  </si>
  <si>
    <t>SPAC16E8.01</t>
  </si>
  <si>
    <t>YBL008W</t>
  </si>
  <si>
    <t>HIR1</t>
  </si>
  <si>
    <t>S000000104</t>
  </si>
  <si>
    <t>P32479</t>
  </si>
  <si>
    <t>SPBC31F10.13c</t>
  </si>
  <si>
    <t>YBL009W</t>
  </si>
  <si>
    <t>ALK2</t>
  </si>
  <si>
    <t>S000000105</t>
  </si>
  <si>
    <t>P28003</t>
  </si>
  <si>
    <t>SPCC1682.13|SPAC14C4.12c</t>
  </si>
  <si>
    <t>P39731</t>
  </si>
  <si>
    <t>SPBC409.04c</t>
  </si>
  <si>
    <t>YAL035W</t>
  </si>
  <si>
    <t>FUN12</t>
  </si>
  <si>
    <t>S000000033</t>
  </si>
  <si>
    <t>P39730</t>
  </si>
  <si>
    <t>SPAC56F8.03</t>
  </si>
  <si>
    <t>YAL036C</t>
  </si>
  <si>
    <t>RBG1</t>
  </si>
  <si>
    <t>S000000034</t>
  </si>
  <si>
    <t>P39729</t>
  </si>
  <si>
    <t>SPAC9.07c</t>
  </si>
  <si>
    <t>YAL037W</t>
  </si>
  <si>
    <t>S000000035</t>
  </si>
  <si>
    <t>P00549</t>
  </si>
  <si>
    <t>SPAC4H3.10c</t>
  </si>
  <si>
    <t>YAL039C</t>
  </si>
  <si>
    <t>CYC3</t>
  </si>
  <si>
    <t>S000000037</t>
  </si>
  <si>
    <t>YAL040C</t>
  </si>
  <si>
    <t>CLN3</t>
  </si>
  <si>
    <t>S000000038</t>
  </si>
  <si>
    <t>P11433</t>
  </si>
  <si>
    <t>SPAC16E8.09</t>
  </si>
  <si>
    <t>YAL042C-A</t>
  </si>
  <si>
    <t>S000002138</t>
  </si>
  <si>
    <t>YAL042W</t>
  </si>
  <si>
    <t>ERV46</t>
  </si>
  <si>
    <t>S000000040</t>
  </si>
  <si>
    <t>P39727</t>
  </si>
  <si>
    <t>SPAC24B11.08c</t>
  </si>
  <si>
    <t>Q01329</t>
  </si>
  <si>
    <t>SPAC1071.01c</t>
  </si>
  <si>
    <t>YAL044C</t>
  </si>
  <si>
    <t>GCV3</t>
  </si>
  <si>
    <t>S000000042</t>
  </si>
  <si>
    <t>P39726</t>
  </si>
  <si>
    <t>SPBP19A11.01</t>
  </si>
  <si>
    <t>YAL045C</t>
  </si>
  <si>
    <t>S000000043</t>
  </si>
  <si>
    <t>YAL046C</t>
  </si>
  <si>
    <t>AIM1</t>
  </si>
  <si>
    <t>S000000044</t>
  </si>
  <si>
    <t>P39724</t>
  </si>
  <si>
    <t>SPCC4B3.11c</t>
  </si>
  <si>
    <t>YAL047C</t>
  </si>
  <si>
    <t>SPC72</t>
  </si>
  <si>
    <t>S000000045</t>
  </si>
  <si>
    <t>YAL048C</t>
  </si>
  <si>
    <t>GEM1</t>
  </si>
  <si>
    <t>S000000046</t>
  </si>
  <si>
    <t>P39722</t>
  </si>
  <si>
    <t>SPCC320.04c</t>
  </si>
  <si>
    <t>YAL049C</t>
  </si>
  <si>
    <t>AIM2</t>
  </si>
  <si>
    <t>S000000047</t>
  </si>
  <si>
    <t>P39721</t>
  </si>
  <si>
    <t>SPBC30D10.14|SPAC977.15</t>
  </si>
  <si>
    <t>YAL051W</t>
  </si>
  <si>
    <t>OAF1</t>
  </si>
  <si>
    <t>S000000048</t>
  </si>
  <si>
    <t>YAL053W</t>
  </si>
  <si>
    <t>FLC2</t>
  </si>
  <si>
    <t>S000000049</t>
  </si>
  <si>
    <t>P39719</t>
  </si>
  <si>
    <t>SPAC1F7.03</t>
  </si>
  <si>
    <t>YAL054C</t>
  </si>
  <si>
    <t>ACS1</t>
  </si>
  <si>
    <t>S000000050</t>
  </si>
  <si>
    <t>YAL055W</t>
  </si>
  <si>
    <t>PEX22</t>
  </si>
  <si>
    <t>S000000051</t>
  </si>
  <si>
    <t>YAL056C-A</t>
  </si>
  <si>
    <t>S000002139</t>
  </si>
  <si>
    <t>YAL056W</t>
  </si>
  <si>
    <t>GPB2</t>
  </si>
  <si>
    <t>S000000052</t>
  </si>
  <si>
    <t>YAL058W</t>
  </si>
  <si>
    <t>CNE1</t>
  </si>
  <si>
    <t>S000000054</t>
  </si>
  <si>
    <t>P27825</t>
  </si>
  <si>
    <t>SPAC3C7.11c</t>
  </si>
  <si>
    <t>YAL059W</t>
  </si>
  <si>
    <t>ECM1</t>
  </si>
  <si>
    <t>S000000055</t>
  </si>
  <si>
    <t>YAL060W</t>
  </si>
  <si>
    <t>BDH1</t>
  </si>
  <si>
    <t>S000000056</t>
  </si>
  <si>
    <t>YAL061W</t>
  </si>
  <si>
    <t>BDH2</t>
  </si>
  <si>
    <t>S000000057</t>
  </si>
  <si>
    <t>YAL062W</t>
  </si>
  <si>
    <t>GDH3</t>
  </si>
  <si>
    <t>S000000058</t>
  </si>
  <si>
    <t>P39708</t>
  </si>
  <si>
    <t>SPCC622.12c</t>
  </si>
  <si>
    <t>YAL064C-A</t>
  </si>
  <si>
    <t>TDA8</t>
  </si>
  <si>
    <t>S000002140</t>
  </si>
  <si>
    <t>YAL065C</t>
  </si>
  <si>
    <t>S000001817</t>
  </si>
  <si>
    <t>YAL066W</t>
  </si>
  <si>
    <t>S000000061</t>
  </si>
  <si>
    <t>YAL067C</t>
  </si>
  <si>
    <t>SEO1</t>
  </si>
  <si>
    <t>S000000062</t>
  </si>
  <si>
    <t>YAL068C</t>
  </si>
  <si>
    <t>PAU8</t>
  </si>
  <si>
    <t>S000002142</t>
  </si>
  <si>
    <t>contradictory</t>
  </si>
  <si>
    <t>YAL002W</t>
  </si>
  <si>
    <t>VPS8</t>
  </si>
  <si>
    <t>S000000002</t>
  </si>
  <si>
    <t>P39702</t>
  </si>
  <si>
    <t>SPAC17A2.06c</t>
  </si>
  <si>
    <t>YAL004W</t>
  </si>
  <si>
    <t>S000002136</t>
  </si>
  <si>
    <t>no orthologue found</t>
  </si>
  <si>
    <t>YAL005C</t>
  </si>
  <si>
    <t>SSA1</t>
  </si>
  <si>
    <t>S000000004</t>
  </si>
  <si>
    <t>P10591</t>
  </si>
  <si>
    <t>SPAC13G7.02c|SPCC1739.13</t>
  </si>
  <si>
    <t>YAL007C</t>
  </si>
  <si>
    <t>ERP2</t>
  </si>
  <si>
    <t>S000000005</t>
  </si>
  <si>
    <t>P39704</t>
  </si>
  <si>
    <t>SPAC17A5.08</t>
  </si>
  <si>
    <t>YAL008W</t>
  </si>
  <si>
    <t>FUN14</t>
  </si>
  <si>
    <t>S000000006</t>
  </si>
  <si>
    <t>YAL009W</t>
  </si>
  <si>
    <t>SPO7</t>
  </si>
  <si>
    <t>S000000007</t>
  </si>
  <si>
    <t>P18410</t>
  </si>
  <si>
    <t>SPBC902.03</t>
  </si>
  <si>
    <t>YAL010C</t>
  </si>
  <si>
    <t>MDM10</t>
  </si>
  <si>
    <t>S000000008</t>
  </si>
  <si>
    <t>P18409</t>
  </si>
  <si>
    <t>SPAC17H9.17c</t>
  </si>
  <si>
    <t>YAL011W</t>
  </si>
  <si>
    <t>SWC3</t>
  </si>
  <si>
    <t>S000000009</t>
  </si>
  <si>
    <t>YAL012W</t>
  </si>
  <si>
    <t>CYS3</t>
  </si>
  <si>
    <t>S000000010</t>
  </si>
  <si>
    <t>YAL013W</t>
  </si>
  <si>
    <t>DEP1</t>
  </si>
  <si>
    <t>S000000011</t>
  </si>
  <si>
    <t>YAL014C</t>
  </si>
  <si>
    <t>SYN8</t>
  </si>
  <si>
    <t>S000000012</t>
  </si>
  <si>
    <t>YAL015C</t>
  </si>
  <si>
    <t>NTG1</t>
  </si>
  <si>
    <t>S000000013</t>
  </si>
  <si>
    <t>P31378</t>
  </si>
  <si>
    <t>SPAC30D11.07</t>
  </si>
  <si>
    <t>YAL016W</t>
  </si>
  <si>
    <t>TPD3</t>
  </si>
  <si>
    <t>S000000014</t>
  </si>
  <si>
    <t>P31383</t>
  </si>
  <si>
    <t>SPAP8A3.09c</t>
  </si>
  <si>
    <t>YAL017W</t>
  </si>
  <si>
    <t>PSK1</t>
  </si>
  <si>
    <t>S000000015</t>
  </si>
  <si>
    <t>P31374</t>
  </si>
  <si>
    <t>SPAC1805.01c</t>
  </si>
  <si>
    <t>YAL018C</t>
  </si>
  <si>
    <t>S000000016</t>
  </si>
  <si>
    <t>YAL019W</t>
  </si>
  <si>
    <t>FUN30</t>
  </si>
  <si>
    <t>S000000017</t>
  </si>
  <si>
    <t>P31380</t>
  </si>
  <si>
    <t>SPCC1235.05c|SPAC25A8.01c</t>
  </si>
  <si>
    <t>YAL020C</t>
  </si>
  <si>
    <t>ATS1</t>
  </si>
  <si>
    <t>S000000018</t>
  </si>
  <si>
    <t>P31386</t>
  </si>
  <si>
    <t>SPAC10F6.04</t>
  </si>
  <si>
    <t>YAL021C</t>
  </si>
  <si>
    <t>CCR4</t>
  </si>
  <si>
    <t>S000000019</t>
  </si>
  <si>
    <t>P31384</t>
  </si>
  <si>
    <t>SPCC31H12.08c</t>
  </si>
  <si>
    <t>YAL022C</t>
  </si>
  <si>
    <t>FUN26</t>
  </si>
  <si>
    <t>S000000020</t>
  </si>
  <si>
    <t>YAL023C</t>
  </si>
  <si>
    <t>PMT2</t>
  </si>
  <si>
    <t>S000000021</t>
  </si>
  <si>
    <t>P31382</t>
  </si>
  <si>
    <t>SPAPB1E7.09</t>
  </si>
  <si>
    <t>YAL024C</t>
  </si>
  <si>
    <t>LTE1</t>
  </si>
  <si>
    <t>S000000022</t>
  </si>
  <si>
    <t>P07866</t>
  </si>
  <si>
    <t>SPBC336.03</t>
  </si>
  <si>
    <t>P10962</t>
  </si>
  <si>
    <t>SPAC222.06</t>
  </si>
  <si>
    <t>YAL026C</t>
  </si>
  <si>
    <t>DRS2</t>
  </si>
  <si>
    <t>S000000024</t>
  </si>
  <si>
    <t>P39524</t>
  </si>
  <si>
    <t>SPBC887.12</t>
  </si>
  <si>
    <t>YAL027W</t>
  </si>
  <si>
    <t>SAW1</t>
  </si>
  <si>
    <t>S000000025</t>
  </si>
  <si>
    <t>YAL028W</t>
  </si>
  <si>
    <t>FRT2</t>
  </si>
  <si>
    <t>S000000026</t>
  </si>
  <si>
    <t>YAL029C</t>
  </si>
  <si>
    <t>MYO4</t>
  </si>
  <si>
    <t>S000000027</t>
  </si>
  <si>
    <t>P32492</t>
  </si>
  <si>
    <t>SPCC1919.10c</t>
  </si>
  <si>
    <t>YAL030W</t>
  </si>
  <si>
    <t>SNC1</t>
  </si>
  <si>
    <t>S000000028</t>
  </si>
  <si>
    <t>P31109</t>
  </si>
  <si>
    <t>SPAC6G9.11</t>
  </si>
  <si>
    <t>YAL031C</t>
  </si>
  <si>
    <t>GIP4</t>
  </si>
  <si>
    <t>S000000029</t>
  </si>
  <si>
    <t>P28004</t>
  </si>
  <si>
    <t>SPCC188.11</t>
  </si>
  <si>
    <t>P28005</t>
  </si>
  <si>
    <t>SPCC830.09c</t>
  </si>
  <si>
    <t>YAL034C</t>
  </si>
  <si>
    <t>FUN19</t>
  </si>
  <si>
    <t>S000002134</t>
  </si>
  <si>
    <t>Average Growth Rate of Mutants/Samples</t>
  </si>
  <si>
    <t>t-test</t>
  </si>
  <si>
    <t>Heterozygous Parents Growth Rate</t>
  </si>
  <si>
    <t xml:space="preserve">Wild-type Sibling Growth Rate </t>
  </si>
  <si>
    <t>Percentage of Mutants/Samples in Each Growth Rate Change Category (P3-P1)</t>
  </si>
  <si>
    <t>Percentage of Mutants/Samples in Each Growth Rate Change Category (P5-P3)</t>
  </si>
  <si>
    <t>Percentage of Mutants/Samples in Each Growth Rate Change Category (P5-P1)</t>
  </si>
  <si>
    <t>ORF/Batch</t>
  </si>
  <si>
    <t>Number of Mutants/Samples Analyzed</t>
  </si>
  <si>
    <t xml:space="preserve"> P1</t>
  </si>
  <si>
    <t xml:space="preserve">  P3</t>
  </si>
  <si>
    <t xml:space="preserve"> P5</t>
  </si>
  <si>
    <t>p-Value (P5-P1)</t>
  </si>
  <si>
    <t xml:space="preserve"> P3</t>
  </si>
  <si>
    <t>P5</t>
  </si>
  <si>
    <t>P1</t>
  </si>
  <si>
    <t>P3</t>
  </si>
  <si>
    <t xml:space="preserve">Increase     </t>
  </si>
  <si>
    <t xml:space="preserve"> No Change </t>
  </si>
  <si>
    <t xml:space="preserve">Decrease </t>
  </si>
  <si>
    <t>batch 1</t>
  </si>
  <si>
    <t>batch 2</t>
  </si>
  <si>
    <t>batch 3</t>
  </si>
  <si>
    <t>batch 4</t>
  </si>
  <si>
    <t>batch 5</t>
  </si>
  <si>
    <t>batch 6</t>
  </si>
  <si>
    <t>batch 7</t>
  </si>
  <si>
    <t>batch 8</t>
  </si>
  <si>
    <t>batch 9</t>
  </si>
  <si>
    <t>batch 10</t>
  </si>
  <si>
    <t>batch 11</t>
  </si>
  <si>
    <t>batch 12</t>
  </si>
  <si>
    <t>batch 13</t>
  </si>
  <si>
    <t>batch 14</t>
  </si>
  <si>
    <t>batch 15</t>
  </si>
  <si>
    <t>batch 16</t>
  </si>
  <si>
    <t>batch 17</t>
  </si>
  <si>
    <t>batch 18</t>
  </si>
  <si>
    <t>batch 19</t>
  </si>
  <si>
    <t>batch 20</t>
  </si>
  <si>
    <t>batch 21</t>
  </si>
  <si>
    <t>batch 22</t>
  </si>
  <si>
    <t>batch 23</t>
  </si>
  <si>
    <t>batch 24</t>
  </si>
  <si>
    <t>batch 25</t>
  </si>
  <si>
    <t>batch 26</t>
  </si>
  <si>
    <t>PhastCons score</t>
  </si>
  <si>
    <t>Number of InParanoid orthologs</t>
  </si>
  <si>
    <t>Essentiality</t>
  </si>
  <si>
    <t>S288c</t>
  </si>
  <si>
    <t>W303</t>
  </si>
  <si>
    <t>Sigma</t>
  </si>
  <si>
    <t>CEN.PK</t>
  </si>
  <si>
    <t>SK1</t>
  </si>
  <si>
    <t>SEY6210</t>
  </si>
  <si>
    <t>Mean</t>
  </si>
  <si>
    <t>Median</t>
  </si>
  <si>
    <t>non-evolvable</t>
  </si>
  <si>
    <t>essential</t>
  </si>
  <si>
    <t>not tested</t>
  </si>
  <si>
    <t>non-essential</t>
  </si>
  <si>
    <t>P34111</t>
  </si>
  <si>
    <t>SPBC336.07</t>
  </si>
  <si>
    <t>S000004487</t>
  </si>
  <si>
    <t>ATACATTCAAAGGACGCCAATGCGAATAATCTTTCGTTCAACTAGGGTGAAATAATAATA  cggatccccgggttaattaa</t>
  </si>
  <si>
    <t>Candidate Positive</t>
  </si>
  <si>
    <t>Confirmed</t>
  </si>
  <si>
    <t>SGD ID</t>
  </si>
  <si>
    <t>Standard Deviation of Colony Area</t>
  </si>
  <si>
    <t>Median Absolute Deviation of Colony Area</t>
  </si>
  <si>
    <t xml:space="preserve">Forward seletion primer  </t>
  </si>
  <si>
    <t xml:space="preserve">Reverse deletion primer  </t>
  </si>
  <si>
    <t xml:space="preserve">Forward genotyping primer  </t>
  </si>
  <si>
    <t xml:space="preserve">Reverse genotyping primer </t>
  </si>
  <si>
    <t>Colony 1 genotype</t>
  </si>
  <si>
    <t>Colony 2 genotype</t>
  </si>
  <si>
    <t>Colony 3 genotype</t>
  </si>
  <si>
    <t>Colony 4 genotype</t>
  </si>
  <si>
    <t>Colony 5 genotype</t>
  </si>
  <si>
    <t>Colony 6 genotype</t>
  </si>
  <si>
    <t>Colony 7 genotype</t>
  </si>
  <si>
    <t>Colony 8 genotype</t>
  </si>
  <si>
    <t>Colony 9 genotype</t>
  </si>
  <si>
    <t>Number of genotyped colonies</t>
  </si>
  <si>
    <t>Mutant colonies visible at day 4 (Yes/No)?</t>
  </si>
  <si>
    <t xml:space="preserve">Forward deletion primer </t>
  </si>
  <si>
    <t>General Gene Information</t>
  </si>
  <si>
    <t>Apparent Ploidy</t>
  </si>
  <si>
    <t>Apparent Ploidy Z-score</t>
  </si>
  <si>
    <t>Ploidy Heterogeneity</t>
  </si>
  <si>
    <t>Ploidy Heterogeneity Z-score</t>
  </si>
  <si>
    <t>Batch #</t>
  </si>
  <si>
    <t>Number of wild type clones tested</t>
  </si>
  <si>
    <t>Clone 1</t>
  </si>
  <si>
    <t>Clone 2</t>
  </si>
  <si>
    <t>Clone 3</t>
  </si>
  <si>
    <t>Clone 4</t>
  </si>
  <si>
    <t>Clone 5</t>
  </si>
  <si>
    <t>Clone 6</t>
  </si>
  <si>
    <t>Clone 7</t>
  </si>
  <si>
    <t>Clone 8</t>
  </si>
  <si>
    <t>Clone 9</t>
  </si>
  <si>
    <t>Clone 10</t>
  </si>
  <si>
    <t>Clone 11</t>
  </si>
  <si>
    <t>Clone 12</t>
  </si>
  <si>
    <t>Batch1</t>
  </si>
  <si>
    <t>Batch2</t>
  </si>
  <si>
    <t>Batch3</t>
  </si>
  <si>
    <t>Batch4</t>
  </si>
  <si>
    <t>Batch5</t>
  </si>
  <si>
    <t>Batch6</t>
  </si>
  <si>
    <t>Batch7</t>
  </si>
  <si>
    <t>Batch8</t>
  </si>
  <si>
    <t>Batch9</t>
  </si>
  <si>
    <t>Batch10</t>
  </si>
  <si>
    <t>Batch11</t>
  </si>
  <si>
    <t>Batch12</t>
  </si>
  <si>
    <t>Batch13</t>
  </si>
  <si>
    <t>Apparent Ploidy z-score</t>
  </si>
  <si>
    <t>Ploidy Heterogeneity z-score</t>
  </si>
  <si>
    <t>Pie Chart Summary</t>
  </si>
  <si>
    <t>Spore 1</t>
  </si>
  <si>
    <t>Spore 2</t>
  </si>
  <si>
    <t>Significant Ploidy Change</t>
  </si>
  <si>
    <t>Significant Heterogeneity Increase</t>
  </si>
  <si>
    <t>ORF</t>
  </si>
  <si>
    <t>Number of mutant clones tested</t>
  </si>
  <si>
    <t>Clone 1a</t>
  </si>
  <si>
    <t>Clone 1b</t>
  </si>
  <si>
    <t>Clone 1c</t>
  </si>
  <si>
    <t>Clone 2a</t>
  </si>
  <si>
    <t>Clone 2b</t>
  </si>
  <si>
    <t>Clone 2c</t>
  </si>
  <si>
    <t>For at least 1 out of 3 clones in spore 1</t>
  </si>
  <si>
    <t>For at least 1 out of 3 clones in spore 2</t>
  </si>
  <si>
    <t>YLL031C</t>
  </si>
  <si>
    <t>GPI13</t>
  </si>
  <si>
    <t>S000003954</t>
  </si>
  <si>
    <t>AAAGGATTATGCGGGAGAAGA</t>
  </si>
  <si>
    <t>TTAACCTCTGCGGGCTTG</t>
  </si>
  <si>
    <t>INN1</t>
  </si>
  <si>
    <t>H</t>
  </si>
  <si>
    <t>M</t>
  </si>
  <si>
    <t>YAL025C</t>
  </si>
  <si>
    <t>MAK16</t>
  </si>
  <si>
    <t>S000000023</t>
  </si>
  <si>
    <t>Yes</t>
  </si>
  <si>
    <t>No</t>
  </si>
  <si>
    <t>AAGTTAACCACGAATTGCTG</t>
  </si>
  <si>
    <t>ACGCTTCAAATAACCTTTACC</t>
  </si>
  <si>
    <t>W</t>
  </si>
  <si>
    <t>YLL008W</t>
  </si>
  <si>
    <t>DRS1</t>
  </si>
  <si>
    <t>S000003931</t>
  </si>
  <si>
    <t>CGCCGCTATATATCGTCATTT</t>
  </si>
  <si>
    <t>ATTCTTTCCCGCAAGTAGCTT</t>
  </si>
  <si>
    <t>YLR002C</t>
  </si>
  <si>
    <t>NOC3</t>
  </si>
  <si>
    <t>S000003992</t>
  </si>
  <si>
    <t>GCGCAGCAAACTCCATATA</t>
  </si>
  <si>
    <t>TTGTGTAAGCCCTAATATCGG</t>
  </si>
  <si>
    <t>YLR026C</t>
  </si>
  <si>
    <t>SED5</t>
  </si>
  <si>
    <t>S000004016</t>
  </si>
  <si>
    <t>TGGTGCGCTTCTATACTATTG</t>
  </si>
  <si>
    <t>CGTGTTCTATGCGGTTTAG</t>
  </si>
  <si>
    <t>YLR071C</t>
  </si>
  <si>
    <t>RGR1</t>
  </si>
  <si>
    <t>S000004061</t>
  </si>
  <si>
    <t>CGACGATTTCAACCCAT</t>
  </si>
  <si>
    <t>TTGGGATGCTGACATTAGTTA</t>
  </si>
  <si>
    <t>YLR105C</t>
  </si>
  <si>
    <t>SEN2</t>
  </si>
  <si>
    <t>S000004095</t>
  </si>
  <si>
    <t>AGTATTTCATTTCGGTGCATA</t>
  </si>
  <si>
    <t>CTTCTTCAATTTCGGTCATC</t>
  </si>
  <si>
    <t>YML043C</t>
  </si>
  <si>
    <t>RRN11</t>
  </si>
  <si>
    <t>S000004507</t>
  </si>
  <si>
    <t>GTACTCTGAAACAGCGTTGAG</t>
  </si>
  <si>
    <t>TATATGCAAGCGACCAGTTAT</t>
  </si>
  <si>
    <t>GATAGATTGTCGCACCTGATT</t>
  </si>
  <si>
    <t>YMR013C</t>
  </si>
  <si>
    <t>SEC59</t>
  </si>
  <si>
    <t>S000004615</t>
  </si>
  <si>
    <t>CATTAATTGCCAATAACCATT</t>
  </si>
  <si>
    <t>TGCCCAACAATATAACAGTT</t>
  </si>
  <si>
    <t>YMR260C</t>
  </si>
  <si>
    <t>TIF11</t>
  </si>
  <si>
    <t>S000004873</t>
  </si>
  <si>
    <t>ATGCCAAGGAACATATCAATG</t>
  </si>
  <si>
    <t>CGCTTGAAAGAAACCCTAGA</t>
  </si>
  <si>
    <t>YMR208W</t>
  </si>
  <si>
    <t>ERG12</t>
  </si>
  <si>
    <t>S000004821</t>
  </si>
  <si>
    <t>CCTACTACTTCTCCCGTGGAA</t>
  </si>
  <si>
    <t>GAAGGATTCGGATAGTTGAGC</t>
  </si>
  <si>
    <t>YMR236W</t>
  </si>
  <si>
    <t>TAF9</t>
  </si>
  <si>
    <t>S000004849</t>
  </si>
  <si>
    <t>CTTCCGAAGCTTCAGTACCGA</t>
  </si>
  <si>
    <t>GCGCATAGCCTATCACGTCTT</t>
  </si>
  <si>
    <t>YAL043C</t>
  </si>
  <si>
    <t>PTA1</t>
  </si>
  <si>
    <t>S000000041</t>
  </si>
  <si>
    <t>CGTACGTCCTCTTCGGTC</t>
  </si>
  <si>
    <t>CTCATGTTGGGAAGTGTACCT</t>
  </si>
  <si>
    <t>YAL003W</t>
  </si>
  <si>
    <t>EFB1</t>
  </si>
  <si>
    <t>S000000003</t>
  </si>
  <si>
    <t>TTTACCTCATGCTTTCTACCTTTCAGCACTGAAGAGTCCAACCGAATATATACACACATA gaattcgagctcgtttaaac</t>
  </si>
  <si>
    <t>AATCTTTACAATGTTGTTTTTGCTTTAATGTTAATTATAAAAAGTTTATAAAAAAGCCTT cggatccccgggttaattaa</t>
  </si>
  <si>
    <t>CCACACACCGCGCACAC</t>
  </si>
  <si>
    <t>CATTTCGATGGCCTTGACGTT</t>
  </si>
  <si>
    <t>YLL011W</t>
  </si>
  <si>
    <t>SOF1</t>
  </si>
  <si>
    <t>S000003934</t>
  </si>
  <si>
    <t>ATGGGCACATGATGTCATAGA</t>
  </si>
  <si>
    <t>TACTGCGCTGACGTGATCT</t>
  </si>
  <si>
    <t>YLR005W</t>
  </si>
  <si>
    <t>SSL1</t>
  </si>
  <si>
    <t>S000003995</t>
  </si>
  <si>
    <t>ACTCGAAATTTGCCAATAA</t>
  </si>
  <si>
    <t>TGGCGTACTGGATAATCAT</t>
  </si>
  <si>
    <t>YLR075W</t>
  </si>
  <si>
    <t>RPL10</t>
  </si>
  <si>
    <t>S000004065</t>
  </si>
  <si>
    <t>CTTGTATCTCTTCACCGAATA</t>
  </si>
  <si>
    <t>TTCTTGTTAGACGCATTCA</t>
  </si>
  <si>
    <t>YLR106C</t>
  </si>
  <si>
    <t>MDN1</t>
  </si>
  <si>
    <t>S000004096</t>
  </si>
  <si>
    <t>TCATTTATTGTCGCCCTTTAC</t>
  </si>
  <si>
    <t>ATGACTCGCCGATTGC</t>
  </si>
  <si>
    <t>YML025C</t>
  </si>
  <si>
    <t>YML6</t>
  </si>
  <si>
    <t>MTW1</t>
  </si>
  <si>
    <t>S000000032</t>
  </si>
  <si>
    <t>GCCCTTATCTACGCTTCCTAC</t>
  </si>
  <si>
    <t>CTCCGGTCAACAACCTATCT</t>
  </si>
  <si>
    <t>YAR019C</t>
  </si>
  <si>
    <t>GATGGAATAATAACTGGATGGGGTAGAAGAAGGGGTCACTTGTATGTGTACATATGAAAA  gaattcgagctcgtttaaac</t>
  </si>
  <si>
    <t>CATGAAAGATTGGCTTAGGAA</t>
  </si>
  <si>
    <t>CCTGCGGAGACGAGTT</t>
  </si>
  <si>
    <t>YMR028W</t>
  </si>
  <si>
    <t>TAP42</t>
  </si>
  <si>
    <t>S000004630</t>
  </si>
  <si>
    <t>ACTAAATGGGAAACGGCTATC</t>
  </si>
  <si>
    <t>ACGCCGGTGTTAATCAC</t>
  </si>
  <si>
    <t>YMR211W</t>
  </si>
  <si>
    <t>DML1</t>
  </si>
  <si>
    <t>S000004824</t>
  </si>
  <si>
    <t>GGCAGAAGGTGGTACGC</t>
  </si>
  <si>
    <t>CGCGACGAATATCCTAAGGTA</t>
  </si>
  <si>
    <t>YMR239C</t>
  </si>
  <si>
    <t>RNT1</t>
  </si>
  <si>
    <t>S000004852</t>
  </si>
  <si>
    <t>GCAAGTAAATGCGCATATAGAAGAGAGCAAAACTGTCCTATTTACAAGCTTTTCAAAACA  cggatccccgggttaattaa</t>
  </si>
  <si>
    <t>TAATTATATGGCTAAAGAAAATCAATGCAAGTTCCATCATGGTTGTGTAAAAGGAACGTT  gaattcgagctcgtttaaac</t>
  </si>
  <si>
    <t>CGAAGTGACAAGCGCAGAA</t>
  </si>
  <si>
    <t>TACCCTGGCCCTAATCGCTAA</t>
  </si>
  <si>
    <t>YAL001C</t>
  </si>
  <si>
    <t>TFC3</t>
  </si>
  <si>
    <t>S000000001</t>
  </si>
  <si>
    <t>ACTTTGACTGCTTCGGAAAAC</t>
  </si>
  <si>
    <t>TCTATACACACCGACGACTGC</t>
  </si>
  <si>
    <t>YLL018C</t>
  </si>
  <si>
    <t>DPS1</t>
  </si>
  <si>
    <t>S000003941</t>
  </si>
  <si>
    <t>CGAGTACCTTATGACGCATTT</t>
  </si>
  <si>
    <t>GATCAATGGCAACTTACCGTA</t>
  </si>
  <si>
    <t>YLR007W</t>
  </si>
  <si>
    <t>NSE1</t>
  </si>
  <si>
    <t>S000003997</t>
  </si>
  <si>
    <t>ATATGTATGCGGTTCGGTACATATTCATTGCTGACTGAAGTCTGATAGTAGTCGTGGCGA gaattcgagctcgtttaaac</t>
  </si>
  <si>
    <t>GCAATCAAATGTTTGTATAGATAAGTCTTGTAAATAACACGGAAAGCTATGTATTTTAGT cggatccccgggttaattaa</t>
  </si>
  <si>
    <t>CGGCCGAACTTGTACTCA</t>
  </si>
  <si>
    <t>GGCCACTAAGATAAACGAAGC</t>
  </si>
  <si>
    <t>YLR029C</t>
  </si>
  <si>
    <t>RPL15A</t>
  </si>
  <si>
    <t>S000004019</t>
  </si>
  <si>
    <t>GAGATGGACTCGCACCCTA</t>
  </si>
  <si>
    <t>AGTGCCACCACCTATGTAAGC</t>
  </si>
  <si>
    <t>YLR078C</t>
  </si>
  <si>
    <t>BOS1</t>
  </si>
  <si>
    <t>S000004068</t>
  </si>
  <si>
    <t>TTCCGTAGAGGTTTGGTTGAT</t>
  </si>
  <si>
    <t>CTTTCAAGAACTCGCAATGTG</t>
  </si>
  <si>
    <t>YLR115W</t>
  </si>
  <si>
    <t>CFT2</t>
  </si>
  <si>
    <t>S000004105</t>
  </si>
  <si>
    <t>CTCCCAAATGCAAGTCTAAGG</t>
  </si>
  <si>
    <t>CATCGCTTTCTACCGTGTTCT</t>
  </si>
  <si>
    <t>YML023C</t>
  </si>
  <si>
    <t>NSE5</t>
  </si>
  <si>
    <t>S000004485</t>
  </si>
  <si>
    <t>CAACTTCAACTCTTGGGCATA</t>
  </si>
  <si>
    <t>GATATCGAACGGGATAACAGC</t>
  </si>
  <si>
    <t>YMR168C</t>
  </si>
  <si>
    <t>CEP3</t>
  </si>
  <si>
    <t>S000004778</t>
  </si>
  <si>
    <t>CCCGGTTGTGGTTGTTAG</t>
  </si>
  <si>
    <t>CTTGGAAGATGAAGCCGTTAT</t>
  </si>
  <si>
    <t>YMR213W</t>
  </si>
  <si>
    <t>CEF1</t>
  </si>
  <si>
    <t>S000004826</t>
  </si>
  <si>
    <t>CAAATATGAAGTTTCCGAAGA</t>
  </si>
  <si>
    <t>TTTGAGTTTCAGCGTTAGG</t>
  </si>
  <si>
    <t>YMR240C</t>
  </si>
  <si>
    <t>CUS1</t>
  </si>
  <si>
    <t>S000004853</t>
  </si>
  <si>
    <t>AAGGGCCCATGTTTGTC</t>
  </si>
  <si>
    <t>GCGTCACAATCGTACCATT</t>
  </si>
  <si>
    <t>YAL041W</t>
  </si>
  <si>
    <t>CDC24</t>
  </si>
  <si>
    <t>S000000039</t>
  </si>
  <si>
    <t>GGTCGGGCTTCATCTTGA</t>
  </si>
  <si>
    <t>CCATGGCCACTGCTCAC</t>
  </si>
  <si>
    <t>YAR007C</t>
  </si>
  <si>
    <t>RFA1</t>
  </si>
  <si>
    <t>S000000065</t>
  </si>
  <si>
    <t>CAGTAGGCAAAGTTCCAGATA</t>
  </si>
  <si>
    <t>ATTGTGATGTCACGACGAT</t>
  </si>
  <si>
    <t>S000000030</t>
  </si>
  <si>
    <t>TACTCCAAGAGATACGACGCT</t>
  </si>
  <si>
    <t>CCGTTTGGGATCGAAAT</t>
  </si>
  <si>
    <t>YLL004W</t>
  </si>
  <si>
    <t>ORC3</t>
  </si>
  <si>
    <t>YLR008C</t>
  </si>
  <si>
    <t>PAM18</t>
  </si>
  <si>
    <t>S000003998</t>
  </si>
  <si>
    <t>AAATGGCATTGATAAATTCTC</t>
  </si>
  <si>
    <t>GGAAGGGAAATTCGGTAT</t>
  </si>
  <si>
    <t>YLR045C</t>
  </si>
  <si>
    <t>STU2</t>
  </si>
  <si>
    <t>S000004035</t>
  </si>
  <si>
    <t>GCTGGGCATTAGAAGTCAATC</t>
  </si>
  <si>
    <t>ACATCACATCAGCGGAACA</t>
  </si>
  <si>
    <t>YLR086W</t>
  </si>
  <si>
    <t>SMC4</t>
  </si>
  <si>
    <t>S000004076</t>
  </si>
  <si>
    <t>CCTAGTTCATGTGGCCTCCT</t>
  </si>
  <si>
    <t>ACTCACCAAACCGCAGTTATC</t>
  </si>
  <si>
    <t>YLR116W</t>
  </si>
  <si>
    <t>MSL5</t>
  </si>
  <si>
    <t>S000004106</t>
  </si>
  <si>
    <t>GTGTATCTCGCACCGCTAT</t>
  </si>
  <si>
    <t>ACAGGGCCTGTTATCTTCTCT</t>
  </si>
  <si>
    <t>YML015C</t>
  </si>
  <si>
    <t>TAF11</t>
  </si>
  <si>
    <t>S000004477</t>
  </si>
  <si>
    <t>CGCACTCAATAAGACCATCT</t>
  </si>
  <si>
    <t>GAAGCGACTATAACGATGAAA</t>
  </si>
  <si>
    <t>YMR033W</t>
  </si>
  <si>
    <t>ARP9</t>
  </si>
  <si>
    <t>S000004636</t>
  </si>
  <si>
    <t>CACCTCTCCGGATTTGTAAC</t>
  </si>
  <si>
    <t>CGCCCATTGGTATTGAAG</t>
  </si>
  <si>
    <t>YMR218C</t>
  </si>
  <si>
    <t>TRS130</t>
  </si>
  <si>
    <t>S000004831</t>
  </si>
  <si>
    <t>TTCGCCTGGAGGAAATAGAT</t>
  </si>
  <si>
    <t>AAAGTCGCCTCAAGAATTGTC</t>
  </si>
  <si>
    <t>YMR268C</t>
  </si>
  <si>
    <t>PRP24</t>
  </si>
  <si>
    <t>S000004881</t>
  </si>
  <si>
    <t>TACCCAATCCCTTCTTATCTC</t>
  </si>
  <si>
    <t>AGCCGTATACTGAGTGCAA</t>
  </si>
  <si>
    <t>YAL038W</t>
  </si>
  <si>
    <t>CDC19</t>
  </si>
  <si>
    <t>S000000036</t>
  </si>
  <si>
    <t>CCGCACCGTCACAAAG</t>
  </si>
  <si>
    <t>TTGGCGGTTCTGATGAAA</t>
  </si>
  <si>
    <t>YAR008W</t>
  </si>
  <si>
    <t>SEN34</t>
  </si>
  <si>
    <t>S000000066</t>
  </si>
  <si>
    <t>CGGTGGGATTATCGTACCTT</t>
  </si>
  <si>
    <t>TTCGGTTCTGGTAAACATTCA</t>
  </si>
  <si>
    <t>YLL034C</t>
  </si>
  <si>
    <t>RIX7</t>
  </si>
  <si>
    <t>S000003957</t>
  </si>
  <si>
    <t>ATAGAAGGCTTACGCATTGTG</t>
  </si>
  <si>
    <t>CAAATACCGTTCGCAACTT</t>
  </si>
  <si>
    <t>YLR009W</t>
  </si>
  <si>
    <t>RLP24</t>
  </si>
  <si>
    <t>S000003999</t>
  </si>
  <si>
    <t>TTGTGCGGGTGGAAGT</t>
  </si>
  <si>
    <t>ATAAATGGGCAGGTACTGGAT</t>
  </si>
  <si>
    <t>YLR051C</t>
  </si>
  <si>
    <t>FCF2</t>
  </si>
  <si>
    <t>S000004041</t>
  </si>
  <si>
    <t>CACGGCAACAATGTGTCTT</t>
  </si>
  <si>
    <t>CGGGAATAACCACTGATGAGT</t>
  </si>
  <si>
    <t>YLR088W</t>
  </si>
  <si>
    <t>GAA1</t>
  </si>
  <si>
    <t>S000004078</t>
  </si>
  <si>
    <t>CCGTGCCAACAGCTTTAT</t>
  </si>
  <si>
    <t>AAATTGGGCAGCTCACC</t>
  </si>
  <si>
    <t>YLR117C</t>
  </si>
  <si>
    <t>CLF1</t>
  </si>
  <si>
    <t>S000004107</t>
  </si>
  <si>
    <t>CGCAACATCAGTTACTTTACC</t>
  </si>
  <si>
    <t>GGGCAATGACATTAACAAAC</t>
  </si>
  <si>
    <t>YML010W</t>
  </si>
  <si>
    <t>SPT5</t>
  </si>
  <si>
    <t>S000004470</t>
  </si>
  <si>
    <t>CAGACTGGATTCCGCATATTT</t>
  </si>
  <si>
    <t>GTAAGCCCATCGAATACGC</t>
  </si>
  <si>
    <t>YMR043W</t>
  </si>
  <si>
    <t>MCM1</t>
  </si>
  <si>
    <t>S000004646</t>
  </si>
  <si>
    <t>GGGCGTACTGTACTGGAAT</t>
  </si>
  <si>
    <t>TAAGTGCCGATGACTAAGGTA</t>
  </si>
  <si>
    <t>YMR197C</t>
  </si>
  <si>
    <t>VTI1</t>
  </si>
  <si>
    <t>S000004810</t>
  </si>
  <si>
    <t>AAAGTTGCTTCAGCCAAAC</t>
  </si>
  <si>
    <t>GAGGATATAGACCCAATGGAC</t>
  </si>
  <si>
    <t>YMR220W</t>
  </si>
  <si>
    <t>ERG8</t>
  </si>
  <si>
    <t>S000004833</t>
  </si>
  <si>
    <t>CATGAATCCATTCCCAATAAA</t>
  </si>
  <si>
    <t>CGCCATTGCAGTGATTACT</t>
  </si>
  <si>
    <t>YMR270C</t>
  </si>
  <si>
    <t>RRN9</t>
  </si>
  <si>
    <t>S000004883</t>
  </si>
  <si>
    <t>AGAGAAGAAGGCGTGATG</t>
  </si>
  <si>
    <t>CGTAAGGCCTATGGTATATGA</t>
  </si>
  <si>
    <t>YAL034W-A</t>
  </si>
  <si>
    <t>CTATTGTTGCTTTCCGTGTAC</t>
  </si>
  <si>
    <t>YPL242C</t>
  </si>
  <si>
    <t>IQG1</t>
  </si>
  <si>
    <t>S000006163</t>
  </si>
  <si>
    <t>ATTGAGCTACGCATCGC</t>
  </si>
  <si>
    <t>CDC15</t>
  </si>
  <si>
    <t>S000000072</t>
  </si>
  <si>
    <t>GGCTGTAACCTATCGGAAGA</t>
  </si>
  <si>
    <t>TGCCATTATAATCCTTTCCAC</t>
  </si>
  <si>
    <t>YLL035W</t>
  </si>
  <si>
    <t>GRC3</t>
  </si>
  <si>
    <t>S000003958</t>
  </si>
  <si>
    <t>GCTGACTTGGCTGCTTTA</t>
  </si>
  <si>
    <t>TCACGCTTATAGTGCAGGTAG</t>
  </si>
  <si>
    <t>YLR010C</t>
  </si>
  <si>
    <t>TEN1</t>
  </si>
  <si>
    <t>S000004000</t>
  </si>
  <si>
    <t>AGAGAAGTTGAAATTGCCAGA</t>
  </si>
  <si>
    <t>TTAGCCAAACTACCCAAACAT</t>
  </si>
  <si>
    <t>YML065W</t>
  </si>
  <si>
    <t>ORC1</t>
  </si>
  <si>
    <t>S000004530</t>
  </si>
  <si>
    <t>TTCTGCTCTACTGCCAAATCT</t>
  </si>
  <si>
    <t>CACAATTGATGCTTGGGTTAT</t>
  </si>
  <si>
    <t>YMR047C</t>
  </si>
  <si>
    <t>NUP116</t>
  </si>
  <si>
    <t>S000004650</t>
  </si>
  <si>
    <t>AGATCCCGGCAACTGAGAGGCACCATTCAGCTTCGAAGATTTCTTTTTTAAAACATTATT  cggatccccgggttaattaa</t>
  </si>
  <si>
    <t>TACACTAAATGCATTACAAATTTGTATTTGATTCTATATATAGTTTCGTTATATAATAAC  gaattcgagctcgtttaaac</t>
  </si>
  <si>
    <t>GATCTTGTTACGCGTCAGTTT</t>
  </si>
  <si>
    <t>AATTATCGCAGCAGGTCTATG</t>
  </si>
  <si>
    <t>YMR227C</t>
  </si>
  <si>
    <t>TAF7</t>
  </si>
  <si>
    <t>S000004840</t>
  </si>
  <si>
    <t>AGCCAAGATCAGTTTCATATC</t>
  </si>
  <si>
    <t>GTGCCATTCTAGTAGATTTGC</t>
  </si>
  <si>
    <t>YMR277W</t>
  </si>
  <si>
    <t>FCP1</t>
  </si>
  <si>
    <t>S000004890</t>
  </si>
  <si>
    <t>GGTTGCGGTCTTGCTTAAA</t>
  </si>
  <si>
    <t>CTAAACGACATGGGCTTCTTC</t>
  </si>
  <si>
    <t>YAL033W</t>
  </si>
  <si>
    <t>POP5</t>
  </si>
  <si>
    <t>S000000031</t>
  </si>
  <si>
    <t>GGCGTACTCTCAAGGAAGA</t>
  </si>
  <si>
    <t>AACTGAATTGGGTTGAAGTTC</t>
  </si>
  <si>
    <t>YLL003W</t>
  </si>
  <si>
    <t>SFI1</t>
  </si>
  <si>
    <t>S000003926</t>
  </si>
  <si>
    <t>CCAAAGCGTGACATACACATA</t>
  </si>
  <si>
    <t>CGCATTTGACAAAGTAGCACT</t>
  </si>
  <si>
    <t>YLL036C</t>
  </si>
  <si>
    <t>PRP19</t>
  </si>
  <si>
    <t>S000003959</t>
  </si>
  <si>
    <t>GGACCCGTTATTCATCAGAT</t>
  </si>
  <si>
    <t>GGCCTTGTAATCGTTTGC</t>
  </si>
  <si>
    <t>YLR060W</t>
  </si>
  <si>
    <t>FRS1</t>
  </si>
  <si>
    <t>S000004050</t>
  </si>
  <si>
    <t>GAGAAGCGCACTGAGGTG</t>
  </si>
  <si>
    <t>GTAGAGGTGCCAAGGTCATGT</t>
  </si>
  <si>
    <t>YLR100W</t>
  </si>
  <si>
    <t>ERG27</t>
  </si>
  <si>
    <t>S000004090</t>
  </si>
  <si>
    <t>GCGGCGAAGAGGCTAAT</t>
  </si>
  <si>
    <t>ACGTGGGCCTTTATTTATGGT</t>
  </si>
  <si>
    <t>YML064C</t>
  </si>
  <si>
    <t>TEM1</t>
  </si>
  <si>
    <t>S000004529</t>
  </si>
  <si>
    <t>ATGGCAGTAATAAGTTTGTCA</t>
  </si>
  <si>
    <t>GTGGCAATCATCACTCC</t>
  </si>
  <si>
    <t>YMR001C</t>
  </si>
  <si>
    <t>CDC5</t>
  </si>
  <si>
    <t>S000004603</t>
  </si>
  <si>
    <t>GCGGATGTACCAAGTGAATAG</t>
  </si>
  <si>
    <t>CGGCAGTTTCAAAGAACAA</t>
  </si>
  <si>
    <t>YMR146C</t>
  </si>
  <si>
    <t>TIF34</t>
  </si>
  <si>
    <t>S000004754</t>
  </si>
  <si>
    <t>CATTGGGTACCAGAGGGTT</t>
  </si>
  <si>
    <t>CACCTTCAGTTTCGCATATTT</t>
  </si>
  <si>
    <t>YMR200W</t>
  </si>
  <si>
    <t>ROT1</t>
  </si>
  <si>
    <t>S000004813</t>
  </si>
  <si>
    <t>GGAAAGCCCATATTCATCATT</t>
  </si>
  <si>
    <t>GCGGTAAGCAAAGGAGAGTAG</t>
  </si>
  <si>
    <t>YMR229C</t>
  </si>
  <si>
    <t>RRP5</t>
  </si>
  <si>
    <t>S000004842</t>
  </si>
  <si>
    <t>TATTCATGGAGTGGCCTTTC</t>
  </si>
  <si>
    <t>GCTTGTTTCTGGGCTTACTTT</t>
  </si>
  <si>
    <t>YMR281W</t>
  </si>
  <si>
    <t>GPI12</t>
  </si>
  <si>
    <t>S000004894</t>
  </si>
  <si>
    <t>TTGTGCGAATCGTATGTTTC</t>
  </si>
  <si>
    <t>ATATGTGCGAATGTGTCAATG</t>
  </si>
  <si>
    <t>YAL032C</t>
  </si>
  <si>
    <t>PRP45</t>
  </si>
  <si>
    <t>CAACGTCGATTGCATATACTT</t>
  </si>
  <si>
    <t>YOR341W</t>
  </si>
  <si>
    <t>RPA190</t>
  </si>
  <si>
    <t>S000005868</t>
  </si>
  <si>
    <t>GTAACGTTACGACCGAAATCT</t>
  </si>
  <si>
    <t>S000003927</t>
  </si>
  <si>
    <t>GCATCATGGCACTATCTATTT</t>
  </si>
  <si>
    <t>TTGCGTTCAGAGAAACATT</t>
  </si>
  <si>
    <t>YLL050C</t>
  </si>
  <si>
    <t>COF1</t>
  </si>
  <si>
    <t>S000003973</t>
  </si>
  <si>
    <t>TGTACGGGACCTTAAATCTAA</t>
  </si>
  <si>
    <t>AAGAACAATATTCGGGTGAC</t>
  </si>
  <si>
    <t>YLR022C</t>
  </si>
  <si>
    <t>SDO1</t>
  </si>
  <si>
    <t>S000004012</t>
  </si>
  <si>
    <t>AGTAAAAGTTTTTAAAATTTTTACTAAAATAGTTCTGAGAAAGAAAAGGTAAAACACGCA  cggatccccgggttaattaa</t>
  </si>
  <si>
    <t>CAAATTAGTTTTTGTGTTAAAGTGTATCAAAGATATGTATGCAAAGTGATTCTATATAAA  gaattcgagctcgtttaaac</t>
  </si>
  <si>
    <t>GGACTAAACCCAATTCTCGAT</t>
  </si>
  <si>
    <t>GATATTCCTGCTGGCATTGT</t>
  </si>
  <si>
    <t>YLR066W</t>
  </si>
  <si>
    <t>SPC3</t>
  </si>
  <si>
    <t>S000004056</t>
  </si>
  <si>
    <t>ATAAGACGCAGTCCAGTGATA</t>
  </si>
  <si>
    <t>GCCAATTGTAACCTTACGTG</t>
  </si>
  <si>
    <t>YLR103C</t>
  </si>
  <si>
    <t>CDC45</t>
  </si>
  <si>
    <t>S000004093</t>
  </si>
  <si>
    <t>CTCCTCTAGTACTTCGCCTGT</t>
  </si>
  <si>
    <t>CCGCATTTATCAAAGGAA</t>
  </si>
  <si>
    <t>YML049C</t>
  </si>
  <si>
    <t>RSE1</t>
  </si>
  <si>
    <t>S000004513</t>
  </si>
  <si>
    <t>GTGGGCATTATAAGAGAGATG</t>
  </si>
  <si>
    <t>CGGCTTGGAGTCATTC</t>
  </si>
  <si>
    <t>YMR005W</t>
  </si>
  <si>
    <t>TAF4</t>
  </si>
  <si>
    <t>S000004607</t>
  </si>
  <si>
    <t>ATGCTGCGGCTATTTCCTAT</t>
  </si>
  <si>
    <t>ATAATATGCCGGACAAACGAC</t>
  </si>
  <si>
    <t>YMR149W</t>
  </si>
  <si>
    <t>SWP1</t>
  </si>
  <si>
    <t>S000004757</t>
  </si>
  <si>
    <t>GGTTACGGGTATGCCTG</t>
  </si>
  <si>
    <t>AAGGCCAGTATCTAATCCAAC</t>
  </si>
  <si>
    <t>YMR203W</t>
  </si>
  <si>
    <t>TOM40</t>
  </si>
  <si>
    <t>S000004816</t>
  </si>
  <si>
    <t>TATAAGGCCTTTTAACCATCGTGCAAAACAATAAAAGACTACCAATAACCGACGTGAATC gaattcgagctcgtttaaac</t>
  </si>
  <si>
    <t>CATAGGAAAGATAAAAACAATGATTATTTATTCAACCATAAAAAAGCCAAGGGAAGATTT cggatccccgggttaattaa</t>
  </si>
  <si>
    <t>TGGCGACCTTTGAATGAA</t>
  </si>
  <si>
    <t>TTATCACCTACGACGACGGAT</t>
  </si>
  <si>
    <t>YMR235C</t>
  </si>
  <si>
    <t>RNA1</t>
  </si>
  <si>
    <t>S000004848</t>
  </si>
  <si>
    <t>CTTGGCTTCTTACTGGACCTG</t>
  </si>
  <si>
    <t>GCCGTTCATAATGGTCTGTG</t>
  </si>
  <si>
    <t>YNL317W</t>
  </si>
  <si>
    <t>PFS2</t>
  </si>
  <si>
    <t>S000005261</t>
  </si>
  <si>
    <t>GCTATGTTGATACGGAATCTG</t>
  </si>
  <si>
    <t>TACACTTATCATGGGCGTATG</t>
  </si>
  <si>
    <t>YNL272C</t>
  </si>
  <si>
    <t>SEC2</t>
  </si>
  <si>
    <t>S000005216</t>
  </si>
  <si>
    <t>TTATTATGTGCCATTGTTTCC</t>
  </si>
  <si>
    <t>TAGTTTGGGCTCATCACAG</t>
  </si>
  <si>
    <t>YOR336W</t>
  </si>
  <si>
    <t>KRE5</t>
  </si>
  <si>
    <t>S000005863</t>
  </si>
  <si>
    <t>ATTAAAGATTAATTGTCCTGGTAGAATATAGACGTATCAGTGTGAGTGCCTCTGTTGATT  cggatccccgggttaattaa</t>
  </si>
  <si>
    <t>GCAGAAGCAATTCTTTCACGCTCTTGGAACCGTCGCGTAATGAACTCTTCCTGCGAGTAG  gaattcgagctcgtttaaac</t>
  </si>
  <si>
    <t>CCGGATTGTCAATAACTCATA</t>
  </si>
  <si>
    <t>CGTCGCGTAATGAACTCT</t>
  </si>
  <si>
    <t>YOR373W</t>
  </si>
  <si>
    <t>NUD1</t>
  </si>
  <si>
    <t>S000005900</t>
  </si>
  <si>
    <t>GGGCTGTCTTGAGGAAGTT</t>
  </si>
  <si>
    <t>AAGATACCTGTGGACGGAAGT</t>
  </si>
  <si>
    <t>YOL040C</t>
  </si>
  <si>
    <t>RPS15</t>
  </si>
  <si>
    <t>S000005400</t>
  </si>
  <si>
    <t>GCATATCGTCCGGTATAGTCT</t>
  </si>
  <si>
    <t>AGCTGCTTCTACAATTTTGCACATCAAAAAAGACCTCCAACTACCGAGTTTGTAAGTACA  cggatccccgggttaattaa</t>
  </si>
  <si>
    <t>TTGGCCTTCAACTACATAACA</t>
  </si>
  <si>
    <t>YPL211W</t>
  </si>
  <si>
    <t>NIP7</t>
  </si>
  <si>
    <t>S000006132</t>
  </si>
  <si>
    <t>TGCGATGAGCTTAGAACTAAA</t>
  </si>
  <si>
    <t>AGATAACGCAAGCTGTAAGTG</t>
  </si>
  <si>
    <t>YPL169C</t>
  </si>
  <si>
    <t>MEX67</t>
  </si>
  <si>
    <t>S000006090</t>
  </si>
  <si>
    <t>AGATCATCATTACCCGTCTTC</t>
  </si>
  <si>
    <t>CGCGACTGGACATCTG</t>
  </si>
  <si>
    <t>YPL122C</t>
  </si>
  <si>
    <t>TFB2</t>
  </si>
  <si>
    <t>S000006043</t>
  </si>
  <si>
    <t>TATTAGGTACGCGATTACTGA</t>
  </si>
  <si>
    <t>ATTTGACCCAATACCATATTC</t>
  </si>
  <si>
    <t>YMR288W</t>
  </si>
  <si>
    <t>HSH155</t>
  </si>
  <si>
    <t>S000004901</t>
  </si>
  <si>
    <t>TTGCCTCTGGTAGTTACTCTG</t>
  </si>
  <si>
    <t>TCTTTGACGCTGACTGG</t>
  </si>
  <si>
    <t>YNL313C</t>
  </si>
  <si>
    <t>EMW1</t>
  </si>
  <si>
    <t>S000005257</t>
  </si>
  <si>
    <t>TAAGAAACTTCGCATCGTG</t>
  </si>
  <si>
    <t>AAATAGGTTCAGCGAGACAGT</t>
  </si>
  <si>
    <t>YNL263C</t>
  </si>
  <si>
    <t>YIF1</t>
  </si>
  <si>
    <t>S000005207</t>
  </si>
  <si>
    <t>TGCCAAACATCATATACTTGT</t>
  </si>
  <si>
    <t>GGTCATTGAGATTTTCTGGT</t>
  </si>
  <si>
    <t>YOR340C</t>
  </si>
  <si>
    <t>RPA43</t>
  </si>
  <si>
    <t>S000005867</t>
  </si>
  <si>
    <t>ATCTGATCATATGCCGTTCTT</t>
  </si>
  <si>
    <t>CCCGTCCTAATCACTATCACT</t>
  </si>
  <si>
    <t>YOL005C</t>
  </si>
  <si>
    <t>RPB11</t>
  </si>
  <si>
    <t>S000005365</t>
  </si>
  <si>
    <t>ATCGATATCATTACCCGTACTG</t>
  </si>
  <si>
    <t>GAATATTGCGCTCGTGTTAGT</t>
  </si>
  <si>
    <t>YOL066C</t>
  </si>
  <si>
    <t>RIB2</t>
  </si>
  <si>
    <t>S000005427</t>
  </si>
  <si>
    <t>GGCTGTCAGGCTAGAAGTTT</t>
  </si>
  <si>
    <t>TTGAATATCCTGTGGCAAGTA</t>
  </si>
  <si>
    <t>YPL237W</t>
  </si>
  <si>
    <t>SUI3</t>
  </si>
  <si>
    <t>S000006158</t>
  </si>
  <si>
    <t>CTAAGTAACCGCTTCAAAAGC</t>
  </si>
  <si>
    <t>GAAGATTACCTACCGCTGTTT</t>
  </si>
  <si>
    <t>YPL210C</t>
  </si>
  <si>
    <t>SRP72</t>
  </si>
  <si>
    <t>S000006131</t>
  </si>
  <si>
    <t>AGATTTACTTTGTTGAGTTGGTTCTGATCAATAATAAGAGTAATGAAAGAAAGCAAAAAA  cggatccccgggttaattaa</t>
  </si>
  <si>
    <t>ACAATATTACATAACTTGACAACATTTGAGGATTACTAATGACAAAAATCTTTATACGCT  gaattcgagctcgtttaaac</t>
  </si>
  <si>
    <t>CCCAGTAACATTTCTCAGGA</t>
  </si>
  <si>
    <t>TTACAGCTTGCGTTATCTCTC</t>
  </si>
  <si>
    <t>YPL160W</t>
  </si>
  <si>
    <t>CDC60</t>
  </si>
  <si>
    <t>S000006081</t>
  </si>
  <si>
    <t>TTAGTGGCAGAACTTTAGTCA</t>
  </si>
  <si>
    <t>TTATCAATGCGACGTGA</t>
  </si>
  <si>
    <t>YPL117C</t>
  </si>
  <si>
    <t>IDI1</t>
  </si>
  <si>
    <t>S000006038</t>
  </si>
  <si>
    <t>GGCGTATATCCCACTTAATTC</t>
  </si>
  <si>
    <t>AACATTCAAGAGGCCAATAAC</t>
  </si>
  <si>
    <t>YBR202W</t>
  </si>
  <si>
    <t>MCM7</t>
  </si>
  <si>
    <t>S000000406</t>
  </si>
  <si>
    <t>ACCCACGGGATACCTG</t>
  </si>
  <si>
    <t>GGCCTTGGAAGTAAGTTACAG</t>
  </si>
  <si>
    <t>YMR290C</t>
  </si>
  <si>
    <t>HAS1</t>
  </si>
  <si>
    <t>S000004903</t>
  </si>
  <si>
    <t>GATTTGATAGGCGCAATATGT</t>
  </si>
  <si>
    <t>GATACCTCTTTCCGCATTACA</t>
  </si>
  <si>
    <t>YNL312W</t>
  </si>
  <si>
    <t>RFA2</t>
  </si>
  <si>
    <t>S000005256</t>
  </si>
  <si>
    <t>GATGCGAAGTTTCTTAGATAA</t>
  </si>
  <si>
    <t>TTCAAAGCTGTCAAAATAAGA</t>
  </si>
  <si>
    <t>YNL261W</t>
  </si>
  <si>
    <t>ORC5</t>
  </si>
  <si>
    <t>S000005205</t>
  </si>
  <si>
    <t>CAAGTAGCCAAGTATTACGGT</t>
  </si>
  <si>
    <t>AGACATCGCAAAGAATAAGAC</t>
  </si>
  <si>
    <t>YOR294W</t>
  </si>
  <si>
    <t>RRS1</t>
  </si>
  <si>
    <t>S000005820</t>
  </si>
  <si>
    <t>ATCGACTAAGCCGTATATCCA</t>
  </si>
  <si>
    <t>ATTACCTTACCCAATTTGCAC</t>
  </si>
  <si>
    <t>TTTAAATACACCGAAGCTCTG</t>
  </si>
  <si>
    <t>YNL306W</t>
  </si>
  <si>
    <t>CAACCACGGGAGGAAT</t>
  </si>
  <si>
    <t>YOL010W</t>
  </si>
  <si>
    <t>RCL1</t>
  </si>
  <si>
    <t>S000005370</t>
  </si>
  <si>
    <t>CTCGCCATATTGGTAATGTAA</t>
  </si>
  <si>
    <t>GAAGATTGAAACCGAAATAGG</t>
  </si>
  <si>
    <t>YOL069W</t>
  </si>
  <si>
    <t>NUF2</t>
  </si>
  <si>
    <t>S000005430</t>
  </si>
  <si>
    <t>GTATTCAGCGTAGCCCTAGAT</t>
  </si>
  <si>
    <t>AGTTCCGTTTCAGTTCGATTA</t>
  </si>
  <si>
    <t>YPL235W</t>
  </si>
  <si>
    <t>RVB2</t>
  </si>
  <si>
    <t>S000006156</t>
  </si>
  <si>
    <t>TATCCCTAGTCAGTCGCTGAG</t>
  </si>
  <si>
    <t>TTCCTCCTCTTGTGCTCTTAT</t>
  </si>
  <si>
    <t>YPL209C</t>
  </si>
  <si>
    <t>IPL1</t>
  </si>
  <si>
    <t>S000006130</t>
  </si>
  <si>
    <t>TAATGCCCTTAAGATCGGTAT</t>
  </si>
  <si>
    <t>CAATAGTTTCACGCAAGTCTG</t>
  </si>
  <si>
    <t>YPL153C</t>
  </si>
  <si>
    <t>RAD53</t>
  </si>
  <si>
    <t>S000006074</t>
  </si>
  <si>
    <t>AAAGCATGCCAAAGTAATTCT</t>
  </si>
  <si>
    <t>GGGTTACAGCCTCTCCAT</t>
  </si>
  <si>
    <t>YPL094C</t>
  </si>
  <si>
    <t>SEC62</t>
  </si>
  <si>
    <t>S000006015</t>
  </si>
  <si>
    <t>TTACGCATATAGAACGCTCTG</t>
  </si>
  <si>
    <t>TTTGTACATGTGCGAGTTCAT</t>
  </si>
  <si>
    <t>YBR211C</t>
  </si>
  <si>
    <t>AME1</t>
  </si>
  <si>
    <t>S000000415</t>
  </si>
  <si>
    <t>TGTCTTGACTATTTGCGTGTT</t>
  </si>
  <si>
    <t>AGAATGGTCACAGCGTTACTT</t>
  </si>
  <si>
    <t>YMR296C</t>
  </si>
  <si>
    <t>LCB1</t>
  </si>
  <si>
    <t>S000004911</t>
  </si>
  <si>
    <t>GCGCCATGATTTCTTACA</t>
  </si>
  <si>
    <t>GAACTTGCGAGACCTATATGC</t>
  </si>
  <si>
    <t>YNL310C</t>
  </si>
  <si>
    <t>ZIM17</t>
  </si>
  <si>
    <t>S000005254</t>
  </si>
  <si>
    <t>AAGGGATCAGCGATACTAAAG</t>
  </si>
  <si>
    <t>CCAAAGTTCGCAGTATTAACA</t>
  </si>
  <si>
    <t>YNL258C</t>
  </si>
  <si>
    <t>DSL1</t>
  </si>
  <si>
    <t>S000005202</t>
  </si>
  <si>
    <t>AACAGTTGGCTATGAGGAGA</t>
  </si>
  <si>
    <t>CACTACAAGATGTGCCAACTT</t>
  </si>
  <si>
    <t>YOR353C</t>
  </si>
  <si>
    <t>SOG2</t>
  </si>
  <si>
    <t>S000005880</t>
  </si>
  <si>
    <t>CCATGCTACTTTTCACCTGAACTTATTGGGGGGAGTTAAGTCTATAAGTATCCGTAACGT  cggatccccgggttaattaa</t>
  </si>
  <si>
    <t>ATATGATCCTCCCATTACGTATTCTAAAGTTCGCGTTTTCTCACAATGCAAGTTTTTATA  gaattcgagctcgtttaaac</t>
  </si>
  <si>
    <t>ACGCAATACTCAGCAGTTATC</t>
  </si>
  <si>
    <t>CTGTTTCCGAACTCCTCAT</t>
  </si>
  <si>
    <t>YOL021C</t>
  </si>
  <si>
    <t>DIS3</t>
  </si>
  <si>
    <t>S000005381</t>
  </si>
  <si>
    <t>GGGTAATTGTTTGCCTTCTT</t>
  </si>
  <si>
    <t>ATCGCTTAAATAGAGGAGTGG</t>
  </si>
  <si>
    <t>YOL077C</t>
  </si>
  <si>
    <t>BRX1</t>
  </si>
  <si>
    <t>S000005437</t>
  </si>
  <si>
    <t>CATGCTTCGATGCGATGAT</t>
  </si>
  <si>
    <t>GCCATTGGGACATTAGGACTG</t>
  </si>
  <si>
    <t>YPL233W</t>
  </si>
  <si>
    <t>NSL1</t>
  </si>
  <si>
    <t>S000006154</t>
  </si>
  <si>
    <t>ACCGGTACAGTACAATAAGCA</t>
  </si>
  <si>
    <t>TACACAGATTTACCGCAAAGA</t>
  </si>
  <si>
    <t>YPL151C</t>
  </si>
  <si>
    <t>PRP46</t>
  </si>
  <si>
    <t>S000006072</t>
  </si>
  <si>
    <t>TCGTTCGCTTAAATCACCTAT</t>
  </si>
  <si>
    <t>ATGTCATCAGTACACGCAGAA</t>
  </si>
  <si>
    <t>YPL093W</t>
  </si>
  <si>
    <t>NOG1</t>
  </si>
  <si>
    <t>S000006014</t>
  </si>
  <si>
    <t>GGCCTGGAATAAACCCT</t>
  </si>
  <si>
    <t>TTGCCTTATACGATACACTGC</t>
  </si>
  <si>
    <t>YBR234C</t>
  </si>
  <si>
    <t>ARC40</t>
  </si>
  <si>
    <t>S000000438</t>
  </si>
  <si>
    <t>GAAGAAGATATTGCCGACGAT</t>
  </si>
  <si>
    <t>GGCGTTGTAGTCACAGTATGG</t>
  </si>
  <si>
    <t>YMR298W</t>
  </si>
  <si>
    <t>LIP1</t>
  </si>
  <si>
    <t>S000004913</t>
  </si>
  <si>
    <t>AATGTCGCACAACAGAACTAC</t>
  </si>
  <si>
    <t>GTGACGCCATAAAGTACACTG</t>
  </si>
  <si>
    <t>YPL218W</t>
  </si>
  <si>
    <t>TTATAAATCCCTATATCAGGGTTGGATTTCTTCTATGTTTATGTATGTAAAAGAAAGAAT  gaattcgagctcgtttaaac</t>
  </si>
  <si>
    <t>GCTTCTATCACCGACGAGGTC</t>
  </si>
  <si>
    <t>GGGTGCGATTCTATTGGATTG</t>
  </si>
  <si>
    <t>YNL308C</t>
  </si>
  <si>
    <t>KRI1</t>
  </si>
  <si>
    <t>S000005252</t>
  </si>
  <si>
    <t>ACCTTTGATCCGCTGTTTA</t>
  </si>
  <si>
    <t>TCTGGTGGCCTTTATGTTTAT</t>
  </si>
  <si>
    <t>YNL247W</t>
  </si>
  <si>
    <t>S000005191</t>
  </si>
  <si>
    <t>ATTTCAGCTCATCGCAATAA</t>
  </si>
  <si>
    <t>CCACTTCTTCTTCGCATTTAG</t>
  </si>
  <si>
    <t>YOR319W</t>
  </si>
  <si>
    <t>HSH49</t>
  </si>
  <si>
    <t>S000005846</t>
  </si>
  <si>
    <t>ATTTATTTGTTACCCGCAGAT</t>
  </si>
  <si>
    <t>GGATAATGATGGCAACGATAT</t>
  </si>
  <si>
    <t>YOR361C</t>
  </si>
  <si>
    <t>PRT1</t>
  </si>
  <si>
    <t>S000005888</t>
  </si>
  <si>
    <t>GGCGATCTGCTACAGGA</t>
  </si>
  <si>
    <t>CTAATAAAGCGTCAGTGCAAA</t>
  </si>
  <si>
    <t>YOL022C</t>
  </si>
  <si>
    <t>TSR4</t>
  </si>
  <si>
    <t>S000005382</t>
  </si>
  <si>
    <t>AATATACTGCCAGCATGGAAGAGGAAAAGTAGAAGCCAAGAGTCAATTATCCACTATCTC  cggatccccgggttaattaa</t>
  </si>
  <si>
    <t>ATGTAAATACTGTAAACTATTTAATTATCAAAAATTCATGAAAGACAAATTACCCACTAT  gaattcgagctcgtttaaac</t>
  </si>
  <si>
    <t>TTCTTGAATACAATAGCCGCC</t>
  </si>
  <si>
    <t>GGTGCAGGTAGTTAGAGGTCC</t>
  </si>
  <si>
    <t>YPL266W</t>
  </si>
  <si>
    <t>DIM1</t>
  </si>
  <si>
    <t>S000006187</t>
  </si>
  <si>
    <t>AGATATCCCGTTCTACCGATG</t>
  </si>
  <si>
    <t>GTATTGGTTGCCGTTAAGTGA</t>
  </si>
  <si>
    <t>YPL231W</t>
  </si>
  <si>
    <t>FAS2</t>
  </si>
  <si>
    <t>S000006152</t>
  </si>
  <si>
    <t>AATAACCGCTATATTAGACGTTTAAAGGGCTACAGCAACACCAATTGAAATACCATCATT  cggatccccgggttaattaa</t>
  </si>
  <si>
    <t>ATGTCTGATAAATAGAAGCGACACGTTACATATTAAAAGAGGGACTACGTAGTGCTCTCT  gaattcgagctcgtttaaac</t>
  </si>
  <si>
    <t>TTCTATTCTATCCGAACTCCC</t>
  </si>
  <si>
    <t>ATGATTAGGCCAGATCGAA</t>
  </si>
  <si>
    <t>YPL204W</t>
  </si>
  <si>
    <t>HRR25</t>
  </si>
  <si>
    <t>S000006125</t>
  </si>
  <si>
    <t>GACCAAAAAAAAAAACCAAAAAGAAAAGATATATTTATAGAAAGGATACATTAAAAAGAG  cggatccccgggttaattaa</t>
  </si>
  <si>
    <t>TGTGTGTATGTCTATATATACATATGTTTATTTTTGTGCGTTTTGAGCAATATATGTTGC  gaattcgagctcgtttaaac</t>
  </si>
  <si>
    <t>TACCACTGGATCGACGATTAT</t>
  </si>
  <si>
    <t>ACTGAGTAGCCCTGGTTGTAG</t>
  </si>
  <si>
    <t>YPL143W</t>
  </si>
  <si>
    <t>RPL33A</t>
  </si>
  <si>
    <t>S000006064</t>
  </si>
  <si>
    <t>CTACTCTTCACCGGCATGATA</t>
  </si>
  <si>
    <t>ATTGTTTCACTGCGCTTACAG</t>
  </si>
  <si>
    <t>YBR192W</t>
  </si>
  <si>
    <t>RIM2</t>
  </si>
  <si>
    <t>S000000396</t>
  </si>
  <si>
    <t>CACCTACTTACTTACATAGTTGACCATTCTCATATCCCATAATTTTTCAAGGAGATAAAG  cggatccccgggttaattaa</t>
  </si>
  <si>
    <t>CTTTTTTGTTAGAGTATGTCTTGGCCCTAAAGTGAATTTAGAGTTTTTTAGATTTCAAGG  gaattcgagctcgtttaaac</t>
  </si>
  <si>
    <t>TCCAGATATTACTTGCGTTGA</t>
  </si>
  <si>
    <t>CACGCTTCACTTCTAGTACGA</t>
  </si>
  <si>
    <t>YBR236C</t>
  </si>
  <si>
    <t>ABD1</t>
  </si>
  <si>
    <t>S000000440</t>
  </si>
  <si>
    <t>TTCCTGTCTTTCCGTAAACTT</t>
  </si>
  <si>
    <t>ATAAGGCGATGTGAACTCATA</t>
  </si>
  <si>
    <t>YMR301C</t>
  </si>
  <si>
    <t>ATM1</t>
  </si>
  <si>
    <t>S000004916</t>
  </si>
  <si>
    <t>S000000805</t>
  </si>
  <si>
    <t>AAGATGCCAATAAAGTCGTTC</t>
  </si>
  <si>
    <t>GCCTCATCTTCAGCTTCC</t>
  </si>
  <si>
    <t>MRPS18</t>
  </si>
  <si>
    <t>S000005250</t>
  </si>
  <si>
    <t>GAAAGCAGTGGTTCTTCTGAAAAGAAAAAGTGACAGTGTGAACTGTTATAGTTACGTGTG  cggatccccgggttaattaa</t>
  </si>
  <si>
    <t>AATATATATATATTTCTTCTTCTTTTACATAGTTTATAATTCATACATAGTGGGAGCTGA  gaattcgagctcgtttaaac</t>
  </si>
  <si>
    <t>GACTGTTTGGCATAATAACGA</t>
  </si>
  <si>
    <t>GGATACAGTACTTTCGGCTCT</t>
  </si>
  <si>
    <t>YOR326W</t>
  </si>
  <si>
    <t>MYO2</t>
  </si>
  <si>
    <t>S000005853</t>
  </si>
  <si>
    <t>GCCTTCATTTGATACGATTC</t>
  </si>
  <si>
    <t>GCTGATAACTTGGCTATCTCC</t>
  </si>
  <si>
    <t>YOR362C</t>
  </si>
  <si>
    <t>PRE10</t>
  </si>
  <si>
    <t>S000005889</t>
  </si>
  <si>
    <t>AAGTGGTAATAGTGGCGGTAG</t>
  </si>
  <si>
    <t>TTTCATTAGTTTCCCGCTATC</t>
  </si>
  <si>
    <t>YOL026C</t>
  </si>
  <si>
    <t>MIM1</t>
  </si>
  <si>
    <t>S000005386</t>
  </si>
  <si>
    <t>CATCACTGTAATATTAGAAACATCACCCCCCTTCTTACGAAACTGCCACAAGACAGAAAT  cggatccccgggttaattaa</t>
  </si>
  <si>
    <t>TAATCTACCGTATGTGTGTGTGTATTTATTTATGTAGGTTGCTAATGCTTTGGTGATCGT  gaattcgagctcgtttaaac</t>
  </si>
  <si>
    <t>AGAAATGCGTCACAGACAGGA</t>
  </si>
  <si>
    <t>ATTCATCACCGTGGCAATG</t>
  </si>
  <si>
    <t>YPL255W</t>
  </si>
  <si>
    <t>BBP1</t>
  </si>
  <si>
    <t>S000006176</t>
  </si>
  <si>
    <t>GAGCATAGAGGCGAATGACTA</t>
  </si>
  <si>
    <t>TTTCTGCTTCAGCGTTCTATG</t>
  </si>
  <si>
    <t>YPL228W</t>
  </si>
  <si>
    <t>CET1</t>
  </si>
  <si>
    <t>S000006149</t>
  </si>
  <si>
    <t>AAACAGGACCTGCGTAGATAA</t>
  </si>
  <si>
    <t>TCAGTGACTTCGCTAATACCA</t>
  </si>
  <si>
    <t>YPL128C</t>
  </si>
  <si>
    <t>TBF1</t>
  </si>
  <si>
    <t>S000006049</t>
  </si>
  <si>
    <t>TCCTATATCCTTGCCAACATT</t>
  </si>
  <si>
    <t>GCCCATGTGAATCCTCTT</t>
  </si>
  <si>
    <t>YBR193C</t>
  </si>
  <si>
    <t>MED8</t>
  </si>
  <si>
    <t>S000000397</t>
  </si>
  <si>
    <t>AATGATGGAATGCGAGAACTA</t>
  </si>
  <si>
    <t>GATATCAAGCCGAAGGTACAA</t>
  </si>
  <si>
    <t>YBR237W</t>
  </si>
  <si>
    <t>PRP5</t>
  </si>
  <si>
    <t>S000000441</t>
  </si>
  <si>
    <t>CGCATTGGCAGTAACTTT</t>
  </si>
  <si>
    <t>CTTCAAGCCTACCATTTTCTT</t>
  </si>
  <si>
    <t>YMR308C</t>
  </si>
  <si>
    <t>PSE1</t>
  </si>
  <si>
    <t>S000004925</t>
  </si>
  <si>
    <t>AGCTTGCAAGCCACTTTATCCTAACGACACGTGATTTCAACCGTAACTAGAGCCATCGCT  cggatccccgggttaattaa</t>
  </si>
  <si>
    <t>TATTCATTTAATATTCCTTATAGAACTACTTAACATTGTTCTTCTTTCTATTAAACGTCT  gaattcgagctcgtttaaac</t>
  </si>
  <si>
    <t>TGATATGCCGCTTTATTTCTT</t>
  </si>
  <si>
    <t>TAACTCCGGCTCTTCTGG</t>
  </si>
  <si>
    <t>YNL290W</t>
  </si>
  <si>
    <t>RFC3</t>
  </si>
  <si>
    <t>S000005234</t>
  </si>
  <si>
    <t>YNL245C</t>
  </si>
  <si>
    <t>CWC25</t>
  </si>
  <si>
    <t>S000005189</t>
  </si>
  <si>
    <t>GCTCGCTTTCTTTCTTAGTGT</t>
  </si>
  <si>
    <t>CAAGAAGACGGGATACTGACT</t>
  </si>
  <si>
    <t>YOR329C</t>
  </si>
  <si>
    <t>SCD5</t>
  </si>
  <si>
    <t>S000005856</t>
  </si>
  <si>
    <t>TCATCGCCAATAAGAAAGACT</t>
  </si>
  <si>
    <t>GGTTTACGCCATGTTGC</t>
  </si>
  <si>
    <t>YOR370C</t>
  </si>
  <si>
    <t>MRS6</t>
  </si>
  <si>
    <t>S000005897</t>
  </si>
  <si>
    <t>GGTTCGGATAATCCTTATGTG</t>
  </si>
  <si>
    <t>CCGCTAGCCTGTATTTCAT</t>
  </si>
  <si>
    <t>YOL034W</t>
  </si>
  <si>
    <t>SMC5</t>
  </si>
  <si>
    <t>S000005394</t>
  </si>
  <si>
    <t>GATGACAAGATGCCGATAA</t>
  </si>
  <si>
    <t>GGTAATTGTAAAGGGCTGTTC</t>
  </si>
  <si>
    <t>YPL252C</t>
  </si>
  <si>
    <t>YAH1</t>
  </si>
  <si>
    <t>S000006173</t>
  </si>
  <si>
    <t>AGTACGGCAGTAAGTGTTTCA</t>
  </si>
  <si>
    <t>YDR376W</t>
  </si>
  <si>
    <t>ARH1</t>
  </si>
  <si>
    <t>S000002784</t>
  </si>
  <si>
    <t>SAR1</t>
  </si>
  <si>
    <t>S000006139</t>
  </si>
  <si>
    <t>YPL190C</t>
  </si>
  <si>
    <t>NAB3</t>
  </si>
  <si>
    <t>S000006111</t>
  </si>
  <si>
    <t>GCCCTAGTTCGTGCTTG</t>
  </si>
  <si>
    <t>AAACCGCTATGTCGAATTTAT</t>
  </si>
  <si>
    <t>YPL126W</t>
  </si>
  <si>
    <t>NAN1</t>
  </si>
  <si>
    <t>S000006047</t>
  </si>
  <si>
    <t>ATTTGTATTGCTTGGCATGT</t>
  </si>
  <si>
    <t>GCTACCCAATTGTTTGAAACT</t>
  </si>
  <si>
    <t>YBR196C</t>
  </si>
  <si>
    <t>PGI1</t>
  </si>
  <si>
    <t>S000000400</t>
  </si>
  <si>
    <t>TACAAGGCCACGTTCTGT</t>
  </si>
  <si>
    <t>GACTTTACCCAATTCAACACC</t>
  </si>
  <si>
    <t>YBR243C</t>
  </si>
  <si>
    <t>ALG7</t>
  </si>
  <si>
    <t>S000000447</t>
  </si>
  <si>
    <t>TTTGTGTACATGTTCGTCGTA</t>
  </si>
  <si>
    <t>GCCAAACCATACTAATGTCAA</t>
  </si>
  <si>
    <t>YMR309C</t>
  </si>
  <si>
    <t>NIP1</t>
  </si>
  <si>
    <t>S000004926</t>
  </si>
  <si>
    <t>CCTACCGCCGAAACTAAT</t>
  </si>
  <si>
    <t>GAAGAAATAAAGCGGCATATC</t>
  </si>
  <si>
    <t>YNL282W</t>
  </si>
  <si>
    <t>POP3</t>
  </si>
  <si>
    <t>S000005226</t>
  </si>
  <si>
    <t>GCGAAATGTCCGTAACTTTAC</t>
  </si>
  <si>
    <t>CATCCTCGTCGTCCTTATTAG</t>
  </si>
  <si>
    <t>YOR335C</t>
  </si>
  <si>
    <t>ALA1</t>
  </si>
  <si>
    <t>S000005862</t>
  </si>
  <si>
    <t>TGGCGACTGCTATCAGAT</t>
  </si>
  <si>
    <t>TTGCCCTGACAAATAAACTAA</t>
  </si>
  <si>
    <t>YOR372C</t>
  </si>
  <si>
    <t>NDD1</t>
  </si>
  <si>
    <t>S000005899</t>
  </si>
  <si>
    <t>TGGCGTAACCCTCCTC</t>
  </si>
  <si>
    <t>CCGGAATCAGAAAGTAAAGAC</t>
  </si>
  <si>
    <t>YOL038W</t>
  </si>
  <si>
    <t>PRE6</t>
  </si>
  <si>
    <t>S000005398</t>
  </si>
  <si>
    <t>GGCAACGGTATTTCTTAATCT</t>
  </si>
  <si>
    <t>AGTATGGGCATATAGGCGTAT</t>
  </si>
  <si>
    <t>YPL243W</t>
  </si>
  <si>
    <t>SRP68</t>
  </si>
  <si>
    <t>S000006164</t>
  </si>
  <si>
    <t>GTGATTTGATTGGGAGTAAGC</t>
  </si>
  <si>
    <t>CCCGTATTCAGAAATAACTGG</t>
  </si>
  <si>
    <t>YPL175W</t>
  </si>
  <si>
    <t>SPT14</t>
  </si>
  <si>
    <t>S000006096</t>
  </si>
  <si>
    <t>TAATCGATGCCAGTAATAGCC</t>
  </si>
  <si>
    <t>CATCAGCGGAAGAAGTAGAA</t>
  </si>
  <si>
    <t>YPL124W</t>
  </si>
  <si>
    <t>SPC29</t>
  </si>
  <si>
    <t>S000006045</t>
  </si>
  <si>
    <t>TAAACCAAGTCTCACGGAATA</t>
  </si>
  <si>
    <t>CAGCGAATTACGAGTTGATTA</t>
  </si>
  <si>
    <t>YBR198C</t>
  </si>
  <si>
    <t>TAF5</t>
  </si>
  <si>
    <t>S000000402</t>
  </si>
  <si>
    <t>GAAGTCTACAAAGTGGCAGAA</t>
  </si>
  <si>
    <t>GCTTACTTTCACCTGGACTG</t>
  </si>
  <si>
    <t>YDR052C</t>
  </si>
  <si>
    <t>DBF4</t>
  </si>
  <si>
    <t>S000002459</t>
  </si>
  <si>
    <t>AACGCGTCTTAGGTCGAT</t>
  </si>
  <si>
    <t>CAATAACATTGCCGTTGATAG</t>
  </si>
  <si>
    <t>YDR087C</t>
  </si>
  <si>
    <t>RRP1</t>
  </si>
  <si>
    <t>S000002494</t>
  </si>
  <si>
    <t>GCGCATTCACGGCATAATACACTAAATAGACACTTAAAAAATCGAGTGAGAACATTCACA  cggatccccgggttaattaa</t>
  </si>
  <si>
    <t>TATACAACTACAATTTATATGAGCGACTTACGATTACTTACATACTACCGCCAGGAAGAA  gaattcgagctcgtttaaac</t>
  </si>
  <si>
    <t>ACCAAGCAGCCCAAGAT</t>
  </si>
  <si>
    <t>CACTTGGCCAAGAATTGAGTA</t>
  </si>
  <si>
    <t>YDR339C</t>
  </si>
  <si>
    <t>FCF1</t>
  </si>
  <si>
    <t>S000002747</t>
  </si>
  <si>
    <t>GTTTGTGGACTATTGCCATTA</t>
  </si>
  <si>
    <t>TGCATTTGCGTTTCTTTAG</t>
  </si>
  <si>
    <t>YDR367W</t>
  </si>
  <si>
    <t>KEI1</t>
  </si>
  <si>
    <t>S000002775</t>
  </si>
  <si>
    <t>AACGCAAGGATTGATAATGTA</t>
  </si>
  <si>
    <t>CCCTGCCAACTTCTTCTT</t>
  </si>
  <si>
    <t>YDR397C</t>
  </si>
  <si>
    <t>NCB2</t>
  </si>
  <si>
    <t>S000002805</t>
  </si>
  <si>
    <t>TATTGTAAAGAAATGCCACCA</t>
  </si>
  <si>
    <t>TGTTACCGAGGGCAAAT</t>
  </si>
  <si>
    <t>YER003C</t>
  </si>
  <si>
    <t>PMI40</t>
  </si>
  <si>
    <t>ACTGAGTCGGTGCCAGATATCTCCAGCTAGGTAACAAGGCTACGCAATTTATTCTATATT  cggatccccgggttaattaa</t>
  </si>
  <si>
    <t>YER018C</t>
  </si>
  <si>
    <t>SPC25</t>
  </si>
  <si>
    <t>S000000820</t>
  </si>
  <si>
    <t>GGCAACAACTCGTCAGATA</t>
  </si>
  <si>
    <t>TTGTCTTTGCCATCTTCTTTA</t>
  </si>
  <si>
    <t>YGR158C</t>
  </si>
  <si>
    <t>MTR3</t>
  </si>
  <si>
    <t>S000003390</t>
  </si>
  <si>
    <t>GATCGCTAGATACGGAAGATT</t>
  </si>
  <si>
    <t>AAACGCTTGATAGTCTTGCTT</t>
  </si>
  <si>
    <t>YGR216C</t>
  </si>
  <si>
    <t>GPI1</t>
  </si>
  <si>
    <t>S000003448</t>
  </si>
  <si>
    <t>AAAATTCCTCTGTGAACAGGAACCTTCGAATTCAGGGGCGGTTTTATACAGTTAAATGAC  cggatccccgggttaattaa</t>
  </si>
  <si>
    <t>AAAAATAAAACAACAAATAGCTGAAGCAAGAAAACGCTACTTTACTTATAAAAGAAAACG  gaattcgagctcgtttaaac</t>
  </si>
  <si>
    <t>TGCCGAAATGTAGAATATGAA</t>
  </si>
  <si>
    <t>CGGGTAGACGTTTAGGATCT</t>
  </si>
  <si>
    <t>YBR247C</t>
  </si>
  <si>
    <t>ENP1</t>
  </si>
  <si>
    <t>S000000451</t>
  </si>
  <si>
    <t>AGGCATCGGAAATGAAA</t>
  </si>
  <si>
    <t>TCCTGCCAATAGTTCTCTTCT</t>
  </si>
  <si>
    <t>YDR054C</t>
  </si>
  <si>
    <t>CDC34</t>
  </si>
  <si>
    <t>S000002461</t>
  </si>
  <si>
    <t>GTACGGTGTACTGCGAGAA</t>
  </si>
  <si>
    <t>TTTGCGTTTGTTATTTCAGTC</t>
  </si>
  <si>
    <t>YDR088C</t>
  </si>
  <si>
    <t>SLU7</t>
  </si>
  <si>
    <t>S000002495</t>
  </si>
  <si>
    <t>AGCTTGCCTTTCAAGTAAATC</t>
  </si>
  <si>
    <t>TTAACGCTTCGAGTGCAT</t>
  </si>
  <si>
    <t>YDR341C</t>
  </si>
  <si>
    <t>S000002749</t>
  </si>
  <si>
    <t>TTACCGACCGCACTGTT</t>
  </si>
  <si>
    <t>GGTATTGGCCTAGCAGTCTAA</t>
  </si>
  <si>
    <t>YDR373W</t>
  </si>
  <si>
    <t>FRQ1</t>
  </si>
  <si>
    <t>S000002781</t>
  </si>
  <si>
    <t>AACTGCGACACAAATAGATGT</t>
  </si>
  <si>
    <t>GCGTTGCAGAAATGGTAT</t>
  </si>
  <si>
    <t>YDR398W</t>
  </si>
  <si>
    <t>UTP5</t>
  </si>
  <si>
    <t>S000002806</t>
  </si>
  <si>
    <t>AGAGCCCGAGCTGATTA</t>
  </si>
  <si>
    <t>TTTCCTAGTAAACGCGAAATA</t>
  </si>
  <si>
    <t>YDR434W</t>
  </si>
  <si>
    <t>GPI17</t>
  </si>
  <si>
    <t>S000002842</t>
  </si>
  <si>
    <t>TGTTAGTTTGGGTCAGGC</t>
  </si>
  <si>
    <t>TCGCATAGTTTAACCAATTCA</t>
  </si>
  <si>
    <t>YER021W</t>
  </si>
  <si>
    <t>RPN3</t>
  </si>
  <si>
    <t>S000000823</t>
  </si>
  <si>
    <t>CGCCATCAAAGAAACAAT</t>
  </si>
  <si>
    <t>TCTCTAATAGCCCTTGAAACC</t>
  </si>
  <si>
    <t>YGR172C</t>
  </si>
  <si>
    <t>YIP1</t>
  </si>
  <si>
    <t>S000003404</t>
  </si>
  <si>
    <t>CTTCGGGTAACCATTGATTAT</t>
  </si>
  <si>
    <t>GTTGTGCGGATTTATTTGTT</t>
  </si>
  <si>
    <t>YGR218W</t>
  </si>
  <si>
    <t>CRM1</t>
  </si>
  <si>
    <t>S000003450</t>
  </si>
  <si>
    <t>TTCGCAGATTTCCCTG</t>
  </si>
  <si>
    <t>TCCATGAAGTTGGCTAAATAG</t>
  </si>
  <si>
    <t>YBR252W</t>
  </si>
  <si>
    <t>DUT1</t>
  </si>
  <si>
    <t>S000000456</t>
  </si>
  <si>
    <t>GGTTGCCCTGGGTAGA</t>
  </si>
  <si>
    <t>TAAATGCGTTAAATGGCAGTA</t>
  </si>
  <si>
    <t>YDR060W</t>
  </si>
  <si>
    <t>MAK21</t>
  </si>
  <si>
    <t>S000002467</t>
  </si>
  <si>
    <t>CTTTGGGACTTTCTGTGTAAG</t>
  </si>
  <si>
    <t>GGCGATTTCAACTGACAT</t>
  </si>
  <si>
    <t>YDR091C</t>
  </si>
  <si>
    <t>RLI1</t>
  </si>
  <si>
    <t>S000002498</t>
  </si>
  <si>
    <t>TGGGCATTAACCTTTATTGTT</t>
  </si>
  <si>
    <t>AGACGATGGCGACTCTTT</t>
  </si>
  <si>
    <t>YDR353W</t>
  </si>
  <si>
    <t>TRR1</t>
  </si>
  <si>
    <t>S000002761</t>
  </si>
  <si>
    <t>CCTACAAGTGCTATACAGCAAATAGCGAACAGTACGAAAGTAAACATCATATTATCAATA  cggatccccgggttaattaa</t>
  </si>
  <si>
    <t>CGATTTGTTGGATAAGTATACAAAAATTTGAGTGTATCTATTTTATAATGGAAAATTCAT  gaattcgagctcgtttaaac</t>
  </si>
  <si>
    <t>CACGCGTTACAAAGTAAGC</t>
  </si>
  <si>
    <t>ACAGTGGCAATAATTGGAAA</t>
  </si>
  <si>
    <t>YDR081C</t>
  </si>
  <si>
    <t>PDC2</t>
  </si>
  <si>
    <t>S000002488</t>
  </si>
  <si>
    <t>CATCGCCTTCTTGATGA</t>
  </si>
  <si>
    <t>AGTAGACGAAAGCGATATTGA</t>
  </si>
  <si>
    <t>YDR362C</t>
  </si>
  <si>
    <t>TFC6</t>
  </si>
  <si>
    <t>S000002770</t>
  </si>
  <si>
    <t>CGGCACTCTTTAAGGGTAA</t>
  </si>
  <si>
    <t>ATATTTCTCCGCTGGAAGTTA</t>
  </si>
  <si>
    <t>YDR404C</t>
  </si>
  <si>
    <t>RPB7</t>
  </si>
  <si>
    <t>S000002812</t>
  </si>
  <si>
    <t>TGCGGTATTCCTATATCCC</t>
  </si>
  <si>
    <t>ATGGCCCTAGTTGTCTAAGAG</t>
  </si>
  <si>
    <t>YEL002C</t>
  </si>
  <si>
    <t>WBP1</t>
  </si>
  <si>
    <t>S000000728</t>
  </si>
  <si>
    <t>ATTACCCTAAGCTACGCCTGA</t>
  </si>
  <si>
    <t>ATAGGTGGCGCACTTGTT</t>
  </si>
  <si>
    <t>YER006W</t>
  </si>
  <si>
    <t>NUG1</t>
  </si>
  <si>
    <t>S000000808</t>
  </si>
  <si>
    <t>AGGCGATGAGATGAGCTA</t>
  </si>
  <si>
    <t>TCATTAAGTACCGAAAGACCA</t>
  </si>
  <si>
    <t>YER022W</t>
  </si>
  <si>
    <t>SRB4</t>
  </si>
  <si>
    <t>S000000824</t>
  </si>
  <si>
    <t>CGACGATTTGGGATTCTT</t>
  </si>
  <si>
    <t>AAATTGCCAATGTGTAAGTCA</t>
  </si>
  <si>
    <t>YER082C</t>
  </si>
  <si>
    <t>UTP7</t>
  </si>
  <si>
    <t>S000000884</t>
  </si>
  <si>
    <t>GAAATTAGGCCTTGTTTGATT</t>
  </si>
  <si>
    <t>TTGTTCTCATAACCCGACAT</t>
  </si>
  <si>
    <t>YGR175C</t>
  </si>
  <si>
    <t>ERG1</t>
  </si>
  <si>
    <t>S000003407</t>
  </si>
  <si>
    <t>TCGGTCGGGTATAAGTCTTAG</t>
  </si>
  <si>
    <t>GACACAATCGCCACCTC</t>
  </si>
  <si>
    <t>YHL015W</t>
  </si>
  <si>
    <t>RPS20</t>
  </si>
  <si>
    <t>S000001007</t>
  </si>
  <si>
    <t>AGCTTTAGATTGAAACTCCTACAAGAAAGCAAGTAAAATAAACAAAAAGGTATATACAAA gaattcgagctcgtttaaac</t>
  </si>
  <si>
    <t>TTTGGTTAATGGACGAGAAAAAGAGGAATCTAATGGAAATTATTTCCAGTTAGAACCAGC cggatccccgggttaattaa</t>
  </si>
  <si>
    <t>CGCGACTAGCCTCAGAG</t>
  </si>
  <si>
    <t>ACAATGACATTGCCTTATTCA</t>
  </si>
  <si>
    <t>YBR253W</t>
  </si>
  <si>
    <t>SRB6</t>
  </si>
  <si>
    <t>S000000457</t>
  </si>
  <si>
    <t>GCCCAGATCGTTGTTGT</t>
  </si>
  <si>
    <t>CAGCCAACAGTAGCGTAGTTA</t>
  </si>
  <si>
    <t>YDR062W</t>
  </si>
  <si>
    <t>LCB2</t>
  </si>
  <si>
    <t>S000002469</t>
  </si>
  <si>
    <t>GTGATTGGGTGTAACATCATC</t>
  </si>
  <si>
    <t>CCGTCGTAACTGGATTTG</t>
  </si>
  <si>
    <t>YDR113C</t>
  </si>
  <si>
    <t>PDS1</t>
  </si>
  <si>
    <t>S000002520</t>
  </si>
  <si>
    <t>TCACATACTATTACACTTCTGCGGTACCAAGCTAGATTAAGTGCTAGATAATAAACCTTT cggatccccgggttaattaa</t>
  </si>
  <si>
    <t>GTTATAAAGTATCTGTATATACGTGTATATATGTTGTGTGTATGTGAATGAGCAGTGGAT gaattcgagctcgtttaaac</t>
  </si>
  <si>
    <t>AGGATTTGCGAGAAATATCTG</t>
  </si>
  <si>
    <t>TGAGGCCAAACTTGAACTT</t>
  </si>
  <si>
    <t>YDR356W</t>
  </si>
  <si>
    <t>SPC110</t>
  </si>
  <si>
    <t>S000002764</t>
  </si>
  <si>
    <t>CACCTTGGCGACAATAAT</t>
  </si>
  <si>
    <t>AAGAAATGAATAAACGCAAAG</t>
  </si>
  <si>
    <t>YDR407C</t>
  </si>
  <si>
    <t>TRS120</t>
  </si>
  <si>
    <t>S000002815</t>
  </si>
  <si>
    <t>TGGCGAAGAAACACTAGAG</t>
  </si>
  <si>
    <t>GATTATATCGCTGCAACATTC</t>
  </si>
  <si>
    <t>YEL019C</t>
  </si>
  <si>
    <t>MMS21</t>
  </si>
  <si>
    <t>S000000745</t>
  </si>
  <si>
    <t>ATAATCGTGTCAGTTAAAGAAACCAAGGCAAGACTATATAAAAAAAGAATAACTTTAAAA cggatccccgggttaattaa</t>
  </si>
  <si>
    <t>GTTAGCTTTGCTTGAACTTCGGGCCGAAGGGCTCGGATAAGAGAAACAATAATTTTGTTT gaattcgagctcgtttaaac</t>
  </si>
  <si>
    <t>GATTATTCCCAATCATGTTGA</t>
  </si>
  <si>
    <t>GCGAAGTGTTGGGTAGC</t>
  </si>
  <si>
    <t>YER008C</t>
  </si>
  <si>
    <t>SEC3</t>
  </si>
  <si>
    <t>S000000810</t>
  </si>
  <si>
    <t>GAATTGGAAACTGGCAAAG</t>
  </si>
  <si>
    <t>CGCTTCAGTATTGATATGCAC</t>
  </si>
  <si>
    <t>YER013W</t>
  </si>
  <si>
    <t>PRP22</t>
  </si>
  <si>
    <t>S000000815</t>
  </si>
  <si>
    <t>TCAAGGGCGTCATTGT</t>
  </si>
  <si>
    <t>TTCGCGAATATCTCTATTGTT</t>
  </si>
  <si>
    <t>YER038C</t>
  </si>
  <si>
    <t>KRE29</t>
  </si>
  <si>
    <t>S000000840</t>
  </si>
  <si>
    <t>ATCAAAATATTTACTTAATTAGTCTAAATATGTAATATGAAGCGACAATGCAGAGGTTAC  gaattcgagctcgtttaaac</t>
  </si>
  <si>
    <t>GGCAAATACTAACTTGGTGAA</t>
  </si>
  <si>
    <t>GAACACCGAATTGACCAT</t>
  </si>
  <si>
    <t>YER023W</t>
  </si>
  <si>
    <t>PRO3</t>
  </si>
  <si>
    <t>S000000825</t>
  </si>
  <si>
    <t>CATACATTGCCATAGAATGCC</t>
  </si>
  <si>
    <t>GCCGCTTGACATGGTT</t>
  </si>
  <si>
    <t>YGR128C</t>
  </si>
  <si>
    <t>UTP8</t>
  </si>
  <si>
    <t>S000003360</t>
  </si>
  <si>
    <t>AAGTATTCGGTAACCTCACCT</t>
  </si>
  <si>
    <t>GCGCTTACTTCCTGAATCT</t>
  </si>
  <si>
    <t>YGR179C</t>
  </si>
  <si>
    <t>OKP1</t>
  </si>
  <si>
    <t>S000003411</t>
  </si>
  <si>
    <t>TGACATGTCTAAGTCCGCTAC</t>
  </si>
  <si>
    <t>ACGCGAGTGAATGACCTAT</t>
  </si>
  <si>
    <t>YBR254C</t>
  </si>
  <si>
    <t>TRS20</t>
  </si>
  <si>
    <t>S000000458</t>
  </si>
  <si>
    <t>TGGAAGTATTGGGCTTACTG</t>
  </si>
  <si>
    <t>TAGCCGATAGAAATGATGATG</t>
  </si>
  <si>
    <t>YDR064W</t>
  </si>
  <si>
    <t>RPS13</t>
  </si>
  <si>
    <t>S000002471</t>
  </si>
  <si>
    <t>GCCGACATATATCACAGTCGT</t>
  </si>
  <si>
    <t>GCATATGAGTGGCAACACTTT</t>
  </si>
  <si>
    <t>YDR118W</t>
  </si>
  <si>
    <t>APC4</t>
  </si>
  <si>
    <t>S000002525</t>
  </si>
  <si>
    <t>ATCCTGCGCTACACTAATCTA</t>
  </si>
  <si>
    <t>TGCGCTGTCTATCCTTCT</t>
  </si>
  <si>
    <t>YDR361C</t>
  </si>
  <si>
    <t>BCP1</t>
  </si>
  <si>
    <t>S000002769</t>
  </si>
  <si>
    <t>TCCTGCCGCAAATTATG</t>
  </si>
  <si>
    <t>CTAACGCCTACGGGTAATAGC</t>
  </si>
  <si>
    <t>YDR381W</t>
  </si>
  <si>
    <t>YRA1</t>
  </si>
  <si>
    <t>S000002789</t>
  </si>
  <si>
    <t>GCTTTCGGCTCACCACTT</t>
  </si>
  <si>
    <t>AATCTTTCAACAGCCCTTCTG</t>
  </si>
  <si>
    <t>YDR412W</t>
  </si>
  <si>
    <t>RRP17</t>
  </si>
  <si>
    <t>S000002820</t>
  </si>
  <si>
    <t>TGCCATTATTTCCTCGAA</t>
  </si>
  <si>
    <t>CGCAGAATCTGAAATTAGTTG</t>
  </si>
  <si>
    <t>YEL026W</t>
  </si>
  <si>
    <t>SNU13</t>
  </si>
  <si>
    <t>S000000752</t>
  </si>
  <si>
    <t>GCCCAACCTTATCAACTTC</t>
  </si>
  <si>
    <t>GCATGCGAAATGTTACTAAAC</t>
  </si>
  <si>
    <t>YER009W</t>
  </si>
  <si>
    <t>NTF2</t>
  </si>
  <si>
    <t>S000000811</t>
  </si>
  <si>
    <t>TTAGTTTTTAGTGTACAATACCCCCTAAGGAACCCAGGTTTTAATACTATTATCTTTATA  cggatccccgggttaattaa</t>
  </si>
  <si>
    <t>ATTATGCTAAACAATATTCGAAAATGAAAATACATGTTTCTGTGGTGACTTAAAAAATCC  gaattcgagctcgtttaaac</t>
  </si>
  <si>
    <t>AGAATAAATTGCGTAGCCTTG</t>
  </si>
  <si>
    <t>GCTGTCGTTAAAGCCGTAG</t>
  </si>
  <si>
    <t>YER025W</t>
  </si>
  <si>
    <t>GCD11</t>
  </si>
  <si>
    <t>S000000827</t>
  </si>
  <si>
    <t>AGCTTGGCGTGATGTG</t>
  </si>
  <si>
    <t>CGACGTTAACTGTAATCTTGC</t>
  </si>
  <si>
    <t>YGR140W</t>
  </si>
  <si>
    <t>CBF2</t>
  </si>
  <si>
    <t>S000003372</t>
  </si>
  <si>
    <t>AATTGCGTTTGTTAAGCAC</t>
  </si>
  <si>
    <t>TTCGCATGAAGCTATAAGTTT</t>
  </si>
  <si>
    <t>YGR185C</t>
  </si>
  <si>
    <t>TYS1</t>
  </si>
  <si>
    <t>S000003417</t>
  </si>
  <si>
    <t>CTAAGAACGGAACTCGAACAT</t>
  </si>
  <si>
    <t>ATTCAATCGCAAGAGGAAG</t>
  </si>
  <si>
    <t>YHR019C</t>
  </si>
  <si>
    <t>DED81</t>
  </si>
  <si>
    <t>S000001061</t>
  </si>
  <si>
    <t>CGCCAGCAACTATCTAGC</t>
  </si>
  <si>
    <t>TAGTAGGCGTCGGTATCAATA</t>
  </si>
  <si>
    <t>YBR256C</t>
  </si>
  <si>
    <t>RIB5</t>
  </si>
  <si>
    <t>S000000460</t>
  </si>
  <si>
    <t>GATTCATTAATGTTGCCTCTG</t>
  </si>
  <si>
    <t>S000001130</t>
  </si>
  <si>
    <t>AGCCAAACTCTACCACCTCTA</t>
  </si>
  <si>
    <t>GCCGAAGCACGTCTAAC</t>
  </si>
  <si>
    <t>YHR186C</t>
  </si>
  <si>
    <t>KOG1</t>
  </si>
  <si>
    <t>S000001229</t>
  </si>
  <si>
    <t>AGCAATAGCTTGGGTTGG</t>
  </si>
  <si>
    <t>CATGCCTCTAAACGTCGTAAT</t>
  </si>
  <si>
    <t>YLR127C</t>
  </si>
  <si>
    <t>APC2</t>
  </si>
  <si>
    <t>AGCGAAATTTCTCTAACTTGCTCCATTGCGATACGTGTAATAATATATTAAGTTGTGGCG gaattcgagctcgtttaaac</t>
  </si>
  <si>
    <t>AGTTTTTTTCGTCAACAATAGTTCAATGTCACAAATTGTATTTATTACGTAAAGTCCATC cggatccccgggttaattaa</t>
  </si>
  <si>
    <t>GAATCACCGGTCATCTGTTA</t>
  </si>
  <si>
    <t>TATAGGCACGGAAAGAGAAAC</t>
  </si>
  <si>
    <t>YDR416W</t>
  </si>
  <si>
    <t>SYF1</t>
  </si>
  <si>
    <t>S000002824</t>
  </si>
  <si>
    <t>GAACACAAAGCGAAGTAGACA</t>
  </si>
  <si>
    <t>CGATGATGGCAACATTAAATA</t>
  </si>
  <si>
    <t>YEL032W</t>
  </si>
  <si>
    <t>MCM3</t>
  </si>
  <si>
    <t>S000000758</t>
  </si>
  <si>
    <t>TGGCCGAGTGGTTAAG</t>
  </si>
  <si>
    <t>TAATACGTACGGCTTTGCTAT</t>
  </si>
  <si>
    <t>YER012W</t>
  </si>
  <si>
    <t>PRE1</t>
  </si>
  <si>
    <t>S000000814</t>
  </si>
  <si>
    <t>CCCACAAGTCCTCTGATTT</t>
  </si>
  <si>
    <t>GATATCTCACTCTGCCAACAA</t>
  </si>
  <si>
    <t>YER036C</t>
  </si>
  <si>
    <t>ARB1</t>
  </si>
  <si>
    <t>S000000838</t>
  </si>
  <si>
    <t>CAAATATGCCACCAGTATCTG</t>
  </si>
  <si>
    <t>GGGCAATACGTGAGTCC</t>
  </si>
  <si>
    <t>YGR147C</t>
  </si>
  <si>
    <t>NAT2</t>
  </si>
  <si>
    <t>S000003379</t>
  </si>
  <si>
    <t>AGGAGATTAGATCTTCCCTTTCTTTTTTGAAATTTTCTTTTTTGGTCTAGAGTTGGGGTG  cggatccccgggttaattaa</t>
  </si>
  <si>
    <t>GTAGAAAAAAGAAAAGAAATGTAAACTCTATATACATGCTAAGCCTACGCTAATATTCTT  gaattcgagctcgtttaaac</t>
  </si>
  <si>
    <t>GTATCTTTGGGATGAGCAGTT</t>
  </si>
  <si>
    <t>CGGCACAATACGATCTGT</t>
  </si>
  <si>
    <t>YGR191W</t>
  </si>
  <si>
    <t>HIP1</t>
  </si>
  <si>
    <t>S000003423</t>
  </si>
  <si>
    <t>TTGACGCCAGTTTGAGA</t>
  </si>
  <si>
    <t>GTTGCGATCGTTATAGTGCTA</t>
  </si>
  <si>
    <t>YHR020W</t>
  </si>
  <si>
    <t>S000001062</t>
  </si>
  <si>
    <t>ACACCGGTAGCCTCCTTA</t>
  </si>
  <si>
    <t>CCCGTAATACAACACATTCAA</t>
  </si>
  <si>
    <t>YBR265W</t>
  </si>
  <si>
    <t>TSC10</t>
  </si>
  <si>
    <t>S000000469</t>
  </si>
  <si>
    <t>GAAGCGATTAAATAAGATTGCCTCAAGAAAAGAAGTTATCGGTATAATCTTTTGTAGGTA  cggatccccgggttaattaa</t>
  </si>
  <si>
    <t>TTGTCTTGAAAGAAATAAAGAGAGTCACGGGGAATATCGGGAATGAGAGTGGATGTGCTC  gaattcgagctcgtttaaac</t>
  </si>
  <si>
    <t>CGATAATACATTGGCACCAGT</t>
  </si>
  <si>
    <t>CTCGTCGCTTGAATCAAAG</t>
  </si>
  <si>
    <t>YDR082W</t>
  </si>
  <si>
    <t>STN1</t>
  </si>
  <si>
    <t>S000002489</t>
  </si>
  <si>
    <t>TCAGAACGGAAATATGCAG</t>
  </si>
  <si>
    <t>ATTCTTCGGATCAAGATCAAT</t>
  </si>
  <si>
    <t>YDR141C</t>
  </si>
  <si>
    <t>DOP1</t>
  </si>
  <si>
    <t>S000002548</t>
  </si>
  <si>
    <t>CGGCTTAGGTTGACACA</t>
  </si>
  <si>
    <t>ACTGCGAAGTTAAATTCATGT</t>
  </si>
  <si>
    <t>YDR390C</t>
  </si>
  <si>
    <t>UBA2</t>
  </si>
  <si>
    <t>S000002798</t>
  </si>
  <si>
    <t>TCAAAGGCGAAGTATGTTTAC</t>
  </si>
  <si>
    <t>AAGCCGTTCAGGCTCT</t>
  </si>
  <si>
    <t>YDR427W</t>
  </si>
  <si>
    <t>RPN9</t>
  </si>
  <si>
    <t>S000002835</t>
  </si>
  <si>
    <t>ATTAAGTACCAAAAAGCAAACAGTGGGCACACGCGAGGAAACCACATTATATTTCGCAAG  cggatccccgggttaattaa</t>
  </si>
  <si>
    <t>TTTTATTTCTGCATTTATATATATGTGTGCGTGTGTGTTTTATATATAACTGCCAATGGC  gaattcgagctcgtttaaac</t>
  </si>
  <si>
    <t>AATAATCGCGAACAATACGTT</t>
  </si>
  <si>
    <t>CAGAACTTCGCTAATCATCAA</t>
  </si>
  <si>
    <t>YGR074W</t>
  </si>
  <si>
    <t>SMD1</t>
  </si>
  <si>
    <t>S000003306</t>
  </si>
  <si>
    <t>GAAATTGTCATGAAGAAAGATGACTCCAAGTATCGTTTATAAATCGTCGAGAAAAAGATT cggatccccgggttaattaa</t>
  </si>
  <si>
    <t>CTGTTACTTGACATTTGGGAC</t>
  </si>
  <si>
    <t>YGR195W</t>
  </si>
  <si>
    <t>SKI6</t>
  </si>
  <si>
    <t>S000003427</t>
  </si>
  <si>
    <t>TTAGCTACGAAAGCCAACC</t>
  </si>
  <si>
    <t>AAAGGATTTATTCGCATCAAT</t>
  </si>
  <si>
    <t>YHR024C</t>
  </si>
  <si>
    <t>MAS2</t>
  </si>
  <si>
    <t>S000001066</t>
  </si>
  <si>
    <t>GCAGTCCTGGTAATCAGGT</t>
  </si>
  <si>
    <t>TGCCAGCATTATTTACATTTC</t>
  </si>
  <si>
    <t>YDR050C</t>
  </si>
  <si>
    <t>TPI1</t>
  </si>
  <si>
    <t>S000002457</t>
  </si>
  <si>
    <t>TGTTTGTATTCTTTTCTTGCTTAAATCTATAACTACAAAAAACACATACATAAACTAAAA  cggatccccgggttaattaa</t>
  </si>
  <si>
    <t>TTTTACATAACACTAGATATAAAGAAAAGAAGATAATATTTTTATATAATTATATTAATC  gaattcgagctcgtttaaac</t>
  </si>
  <si>
    <t>ACGCATGCTAATGCAAA</t>
  </si>
  <si>
    <t>TGCAGTCTTCGGTACACTTAT</t>
  </si>
  <si>
    <t>YDR086C</t>
  </si>
  <si>
    <t>SSS1</t>
  </si>
  <si>
    <t>S000002493</t>
  </si>
  <si>
    <t>CGCAACATAATGATTCCAGTA</t>
  </si>
  <si>
    <t>GGAAGAATTTGACAAGGAGC</t>
  </si>
  <si>
    <t>YDR145W</t>
  </si>
  <si>
    <t>TAF12</t>
  </si>
  <si>
    <t>S000002552</t>
  </si>
  <si>
    <t>GATGTGTATGAATCCCGTCTT</t>
  </si>
  <si>
    <t>TCGTCTGCGGAATAACC</t>
  </si>
  <si>
    <t>YDR365C</t>
  </si>
  <si>
    <t>ESF1</t>
  </si>
  <si>
    <t>S000002773</t>
  </si>
  <si>
    <t>TTCTCATCATTTGCGTCAT</t>
  </si>
  <si>
    <t>TTATCATCTGCGTTATTGGTC</t>
  </si>
  <si>
    <t>YDR394W</t>
  </si>
  <si>
    <t>RPT3</t>
  </si>
  <si>
    <t>S000002802</t>
  </si>
  <si>
    <t>GGGCTCAGATTCTCAGTGT</t>
  </si>
  <si>
    <t>GCAGAGACTGCGTACTTGATA</t>
  </si>
  <si>
    <t>YDR429C</t>
  </si>
  <si>
    <t>TIF35</t>
  </si>
  <si>
    <t>S000002837</t>
  </si>
  <si>
    <t>TTCACCAAATTGGGAGG</t>
  </si>
  <si>
    <t>TTGATGGTATTGGCTAATTGA</t>
  </si>
  <si>
    <t>YEL055C</t>
  </si>
  <si>
    <t>POL5</t>
  </si>
  <si>
    <t>S000000781</t>
  </si>
  <si>
    <t>CTGCCTCTGCGGTAAA</t>
  </si>
  <si>
    <t>GGCGTAATTAAACAAAGATCA</t>
  </si>
  <si>
    <t>YER043C</t>
  </si>
  <si>
    <t>SAH1</t>
  </si>
  <si>
    <t>S000000845</t>
  </si>
  <si>
    <t>TTCTTTCTGAAAATCCTCTTCTCCTCGAAATAACCCAACTGACAAAAAGAACAATTCCCA  cggatccccgggttaattaa</t>
  </si>
  <si>
    <t>TTGAGTTTTTGAACATTAAAAAATAGTGAGAAAGAAGAACTGAAATGGGAATTGAATTGA  gaattcgagctcgtttaaac</t>
  </si>
  <si>
    <t>ATCCAAACCTTCCGTACATTA</t>
  </si>
  <si>
    <t>CAATCTAACACCCAAGTTGC</t>
  </si>
  <si>
    <t>YGR156W</t>
  </si>
  <si>
    <t>PTI1</t>
  </si>
  <si>
    <t>S000003388</t>
  </si>
  <si>
    <t>TTTATTGCTCTTACCCGACTC</t>
  </si>
  <si>
    <t>AACTTCGCGAATAATGAATG</t>
  </si>
  <si>
    <t>YGR211W</t>
  </si>
  <si>
    <t>ZPR1</t>
  </si>
  <si>
    <t>S000003443</t>
  </si>
  <si>
    <t>ATGGCCTCCTTTAGCTTGG</t>
  </si>
  <si>
    <t>TCATAGCGTTATCGGGTAGGT</t>
  </si>
  <si>
    <t>YHR070W</t>
  </si>
  <si>
    <t>TRM5</t>
  </si>
  <si>
    <t>S000001112</t>
  </si>
  <si>
    <t>TGAGGATATTTGAACAAACCAGTTTAAACCATAAGTAAAGGTAAGGATATTTTTCATTGC  cggatccccgggttaattaa</t>
  </si>
  <si>
    <t>TTTCTAATGGTCGCCTTTTTGCCTTTTTCCTCCCACGGCAAACTGCAAGAGCAGATCGCT  gaattcgagctcgtttaaac</t>
  </si>
  <si>
    <t>TTCGGACATATCTGTTTACGC</t>
  </si>
  <si>
    <t>GGCTAATATGTGACGGAATGA</t>
  </si>
  <si>
    <t>YHR088W</t>
  </si>
  <si>
    <t>RPF1</t>
  </si>
  <si>
    <t>TGGTCACCGCTACGCTAGACAACGACCGCGGTTTTCAAGTGATCTACTGTCGCACATATC  cggatccccgggttaattaa</t>
  </si>
  <si>
    <t>TTTCTTTGATACAGATCGTGTGGTTGAACAACCGCGCCGAAGGCTTGATCAGTGGGCTGA  gaattcgagctcgtttaaac</t>
  </si>
  <si>
    <t>AGTAGAGTCTACCGAACGTCA</t>
  </si>
  <si>
    <t>CCCGAGGGTTACTCAAG</t>
  </si>
  <si>
    <t>YHR118C</t>
  </si>
  <si>
    <t>S000004117</t>
  </si>
  <si>
    <t>ACTTGCATGTTACTGCGTAAG</t>
  </si>
  <si>
    <t>TCTGCGATACATTCCAATTT</t>
  </si>
  <si>
    <t>YLR175W</t>
  </si>
  <si>
    <t>CBF5</t>
  </si>
  <si>
    <t>S000004165</t>
  </si>
  <si>
    <t>AGTCTGAAAGATCCGCTTATG</t>
  </si>
  <si>
    <t>TATTTATCCAATTTGCCGTCT</t>
  </si>
  <si>
    <t>YKL019W</t>
  </si>
  <si>
    <t>RAM2</t>
  </si>
  <si>
    <t>S000001502</t>
  </si>
  <si>
    <t>YKL045W</t>
  </si>
  <si>
    <t>PRI2</t>
  </si>
  <si>
    <t>S000001528</t>
  </si>
  <si>
    <t>GTTCATGAAACGGAACATCTT</t>
  </si>
  <si>
    <t>ATCCGCTGATGCAGAGT</t>
  </si>
  <si>
    <t>YKL180W</t>
  </si>
  <si>
    <t>RPL17A</t>
  </si>
  <si>
    <t>S000001663</t>
  </si>
  <si>
    <t>TTTCAGTGCTATATTCGAAAGAGCAAACAAAGAGTCCTCAAGAACTACTAATAGATTAAA cggatccccgggttaattaa</t>
  </si>
  <si>
    <t>ACATAGATAAAAGATTAAAATTAACAGAGAATTATATTATCATTATTTTTCATCTTCTAT gaattcgagctcgtttaaac</t>
  </si>
  <si>
    <t>ATCCGTACATTTAGTTGGCTC</t>
  </si>
  <si>
    <t>GTACAATCGGCAAAGTCTTCT</t>
  </si>
  <si>
    <t>YGR065C</t>
  </si>
  <si>
    <t>VHT1</t>
  </si>
  <si>
    <t>S000003297</t>
  </si>
  <si>
    <t>TACAATTGCGTCAGCTAAGAT</t>
  </si>
  <si>
    <t>TGAAGAAAGCGTACCATTTAG</t>
  </si>
  <si>
    <t>YKL060C</t>
  </si>
  <si>
    <t>FBA1</t>
  </si>
  <si>
    <t>S000001543</t>
  </si>
  <si>
    <t>TCAACAGATCGCTTCAATTAC</t>
  </si>
  <si>
    <t>CGTTAATTTCAAGCGTGAGT</t>
  </si>
  <si>
    <t>YHR036W</t>
  </si>
  <si>
    <t>BRL1</t>
  </si>
  <si>
    <t>S000001078</t>
  </si>
  <si>
    <t>AAATAGTCGCTTGTTTATCGC</t>
  </si>
  <si>
    <t>ACTGTAGTGATCGCATTGAGA</t>
  </si>
  <si>
    <t>YHR072W</t>
  </si>
  <si>
    <t>ERG7</t>
  </si>
  <si>
    <t>S000001114</t>
  </si>
  <si>
    <t>TGTACTGCTGTGCCCAATAAC</t>
  </si>
  <si>
    <t>TTTCTCCTTCCGCTTAGTTGA</t>
  </si>
  <si>
    <t>YHR101C</t>
  </si>
  <si>
    <t>BIG1</t>
  </si>
  <si>
    <t>S000001143</t>
  </si>
  <si>
    <t>GGTTCCGCCTAATAGTTCCTA</t>
  </si>
  <si>
    <t>GCTTGCGAATAGTCCTTATCA</t>
  </si>
  <si>
    <t>YHR188C</t>
  </si>
  <si>
    <t>GPI16</t>
  </si>
  <si>
    <t>S000001231</t>
  </si>
  <si>
    <t>TAGTCTCCATTTACCGGACA</t>
  </si>
  <si>
    <t>TGATGACGTTATACGGCATAC</t>
  </si>
  <si>
    <t>YLR129W</t>
  </si>
  <si>
    <t>DIP2</t>
  </si>
  <si>
    <t>S000004119</t>
  </si>
  <si>
    <t>AAGTAAAGACACCTGGCGTAT</t>
  </si>
  <si>
    <t>ATTATTACCGAAGGGCAATC</t>
  </si>
  <si>
    <t>YLR222C</t>
  </si>
  <si>
    <t>UTP13</t>
  </si>
  <si>
    <t>S000004212</t>
  </si>
  <si>
    <t>TATATCCGTGTAAAGCGACTG</t>
  </si>
  <si>
    <t>GCTAGTTCTTTCCGTGCTATT</t>
  </si>
  <si>
    <t>YKL021C</t>
  </si>
  <si>
    <t>MAK11</t>
  </si>
  <si>
    <t>S000001504</t>
  </si>
  <si>
    <t>AGATAATTCTGCCCAAATGAC</t>
  </si>
  <si>
    <t>TTGTGTGACCCAATAAAGAAA</t>
  </si>
  <si>
    <t>YKL049C</t>
  </si>
  <si>
    <t>CSE4</t>
  </si>
  <si>
    <t>S000001532</t>
  </si>
  <si>
    <t>ATATAGAAACGGCAAATTACC</t>
  </si>
  <si>
    <t>CAACGCAGATATTAGTGACAT</t>
  </si>
  <si>
    <t>YKL182W</t>
  </si>
  <si>
    <t>FAS1</t>
  </si>
  <si>
    <t>S000001665</t>
  </si>
  <si>
    <t>GATTCCGCTCTTTTTAGTATATTTATTCGCCACACCTAACTGCTCTATTATTCGCTCATT  cggatccccgggttaattaa</t>
  </si>
  <si>
    <t>ATTAGTATACAGGAGTTTCAAAGTTAAATATTTCTTACGGTTATATAATCACTTAAGAAA  gaattcgagctcgtttaaac</t>
  </si>
  <si>
    <t>CGTCGAATGACATCTTGTGTA</t>
  </si>
  <si>
    <t>GATTCGGACTTCTTACCACCT</t>
  </si>
  <si>
    <t>YLR147C</t>
  </si>
  <si>
    <t>SMD3</t>
  </si>
  <si>
    <t>S000004137</t>
  </si>
  <si>
    <t>CAAATGCGTAAGTTCGGTATT</t>
  </si>
  <si>
    <t>ATCATCTACAACAGCGGATTC</t>
  </si>
  <si>
    <t>YLR196W</t>
  </si>
  <si>
    <t>PWP1</t>
  </si>
  <si>
    <t>S000004186</t>
  </si>
  <si>
    <t>AGCGAAAGCGAAAGTAATGGTGACAGTGAAGATGACAACGACACCAGCAGCGAATCATAG gaattcgagctcgtttaaac</t>
  </si>
  <si>
    <t>TCGTTCCAACCTAAAGAAAAC</t>
  </si>
  <si>
    <t>GTTCTAGCGAAAGCGAAAGTA</t>
  </si>
  <si>
    <t>YKL078W</t>
  </si>
  <si>
    <t>DHR2</t>
  </si>
  <si>
    <t>S000001561</t>
  </si>
  <si>
    <t>CGGCTATTCGTTTACAATGAT</t>
  </si>
  <si>
    <t>GAACATGTTGATAAAGCGATG</t>
  </si>
  <si>
    <t>YHR040W</t>
  </si>
  <si>
    <t>BCD1</t>
  </si>
  <si>
    <t>S000001082</t>
  </si>
  <si>
    <t>CGATGAGATGAGCTGGAATAGGAGTCCAGTTAATAGGGAAGGGTGTGGCAATTTGCAAGT  cggatccccgggttaattaa</t>
  </si>
  <si>
    <t>GCGGTGTATACGTATAGATAGATAGTCTAAATAGTAATCTTCAACCTTATGTATCTCGGC  gaattcgagctcgtttaaac</t>
  </si>
  <si>
    <t>AAGAACGCTTGTTAGAGACAG</t>
  </si>
  <si>
    <t>GCGTTCCTGAGTCCATAG</t>
  </si>
  <si>
    <t>YHR074W</t>
  </si>
  <si>
    <t>QNS1</t>
  </si>
  <si>
    <t>S000001116</t>
  </si>
  <si>
    <t>AGAGGAATATGGAAGGGAAAT</t>
  </si>
  <si>
    <t>TAGCCCTTTCTGGGACA</t>
  </si>
  <si>
    <t>YHR107C</t>
  </si>
  <si>
    <t>CDC12</t>
  </si>
  <si>
    <t>S000001149</t>
  </si>
  <si>
    <t>GTGAGTGCGGATGGGA</t>
  </si>
  <si>
    <t>TAAGTGCCCAAGAGTAACGTG</t>
  </si>
  <si>
    <t>YHR190W</t>
  </si>
  <si>
    <t>ERG9</t>
  </si>
  <si>
    <t>S000001233</t>
  </si>
  <si>
    <t>TCATAGCCCATCTTCAACAAC</t>
  </si>
  <si>
    <t>GTTTCATTTGGCTTCACGTTA</t>
  </si>
  <si>
    <t>YLR141W</t>
  </si>
  <si>
    <t>RRN5</t>
  </si>
  <si>
    <t>S000004131</t>
  </si>
  <si>
    <t>CCCAGATTGGGTAGGGT</t>
  </si>
  <si>
    <t>GCTTAGTTCATGCGATTTCTC</t>
  </si>
  <si>
    <t>YLR186W</t>
  </si>
  <si>
    <t>EMG1</t>
  </si>
  <si>
    <t>S000004176</t>
  </si>
  <si>
    <t>TATTCATATGTAACGCCTTTG</t>
  </si>
  <si>
    <t>TACTGGCAAGTTAATTAGCAA</t>
  </si>
  <si>
    <t>YLR223C</t>
  </si>
  <si>
    <t>IFH1</t>
  </si>
  <si>
    <t>S000004213</t>
  </si>
  <si>
    <t>CTCTAAAGGTTGCCCTGC</t>
  </si>
  <si>
    <t>ATCTTAATCGCCAGAAGAGTG</t>
  </si>
  <si>
    <t>YKL022C</t>
  </si>
  <si>
    <t>CDC16</t>
  </si>
  <si>
    <t>S000001505</t>
  </si>
  <si>
    <t>TCTTTATTGGGTCACACAAAC</t>
  </si>
  <si>
    <t>TTGACGACGTGAATTAGAAAC</t>
  </si>
  <si>
    <t>YKL052C</t>
  </si>
  <si>
    <t>ASK1</t>
  </si>
  <si>
    <t>S000001535</t>
  </si>
  <si>
    <t>CCCTTAAGCCGCAGAG</t>
  </si>
  <si>
    <t>TATCTGGCGCACTTAGAATAA</t>
  </si>
  <si>
    <t>YKL186C</t>
  </si>
  <si>
    <t>MTR2</t>
  </si>
  <si>
    <t>S000001669</t>
  </si>
  <si>
    <t>GTATTGCAGAGATTGCCACTA</t>
  </si>
  <si>
    <t>GGTGCGAAGCCCTACT</t>
  </si>
  <si>
    <t>YGR075C</t>
  </si>
  <si>
    <t>PRP38</t>
  </si>
  <si>
    <t>S000003307</t>
  </si>
  <si>
    <t>TTCAGTGGCAGTAAAAACGCAAGAACAAAAACAAAACGTGGGTAAAGAACAAGGACTACA cggatccccgggttaattaa</t>
  </si>
  <si>
    <t>AAAAAGAGAAGGCGCGATTTTGGTGCACCAGCGAATAAAAGGCCAAGAAGAGGTCTATGA gaattcgagctcgtttaaac</t>
  </si>
  <si>
    <t>CACTGCGTTATGGAGTAGAAG</t>
  </si>
  <si>
    <t>GGTATTGCGATGGCTAGTC</t>
  </si>
  <si>
    <t>YKL088W</t>
  </si>
  <si>
    <t>CAB3</t>
  </si>
  <si>
    <t>S000001571</t>
  </si>
  <si>
    <t>CGCGATTGCCAATAGAG</t>
  </si>
  <si>
    <t>GTCCCTAGCTTTCCGTATTTC</t>
  </si>
  <si>
    <t>YHR042W</t>
  </si>
  <si>
    <t>NCP1</t>
  </si>
  <si>
    <t>S000001084</t>
  </si>
  <si>
    <t>S000001209</t>
  </si>
  <si>
    <t>GGGTCTGCCAATACTGATAAT</t>
  </si>
  <si>
    <t>TCCCAATACTTGCCAAATC</t>
  </si>
  <si>
    <t>YCL054W</t>
  </si>
  <si>
    <t>SPB1</t>
  </si>
  <si>
    <t>S000000559</t>
  </si>
  <si>
    <t>AACTTCCGAAGTCTGTCTGTT</t>
  </si>
  <si>
    <t>GGCCTGACACAAAGGATTA</t>
  </si>
  <si>
    <t>YLR166C</t>
  </si>
  <si>
    <t>SEC10</t>
  </si>
  <si>
    <t>ORC6</t>
  </si>
  <si>
    <t>S000001160</t>
  </si>
  <si>
    <t>ATACACTCCTCACGCTTCTCT</t>
  </si>
  <si>
    <t>GGGCTGATCCAATCATAAG</t>
  </si>
  <si>
    <t>YCL004W</t>
  </si>
  <si>
    <t>PGS1</t>
  </si>
  <si>
    <t>S000000510</t>
  </si>
  <si>
    <t>AATGTAGGACACCCAGCTTGTCCATAATTGCTAATAGCATACTCAGGATAACATATATTA  cggatccccgggttaattaa</t>
  </si>
  <si>
    <t>TTACTATTTTTTCTTTTATTTTTCCATATTTACAGGCGACATACTATGATAGAATAGAAT  gaattcgagctcgtttaaac</t>
  </si>
  <si>
    <t>AGCCCACACAAGAAAGTAGAT</t>
  </si>
  <si>
    <t>CATTCGGCTTATTTACTACGC</t>
  </si>
  <si>
    <t>YLR145W</t>
  </si>
  <si>
    <t>RMP1</t>
  </si>
  <si>
    <t>S000004135</t>
  </si>
  <si>
    <t>TGCGCGAGGTGGTAAG</t>
  </si>
  <si>
    <t>TAACGCCAATATACCGTTGAA</t>
  </si>
  <si>
    <t>YLR195C</t>
  </si>
  <si>
    <t>NMT1</t>
  </si>
  <si>
    <t>S000004185</t>
  </si>
  <si>
    <t>TCATGATAAATTCGCCAGTTA</t>
  </si>
  <si>
    <t>TAATACAAGTACCCGATGCCT</t>
  </si>
  <si>
    <t>YKL004W</t>
  </si>
  <si>
    <t>AUR1</t>
  </si>
  <si>
    <t>S000001487</t>
  </si>
  <si>
    <t>GGTACTACTGCAGAGGCGTAT</t>
  </si>
  <si>
    <t>AATAACGAAGGGCTTACACTG</t>
  </si>
  <si>
    <t>YKL024C</t>
  </si>
  <si>
    <t>URA6</t>
  </si>
  <si>
    <t>S000001507</t>
  </si>
  <si>
    <t>ATTCCTGTCTTTGCCTTTAG</t>
  </si>
  <si>
    <t>GTAGTGTTATCGCTGTGTTTG</t>
  </si>
  <si>
    <t>YKL154W</t>
  </si>
  <si>
    <t>SRP102</t>
  </si>
  <si>
    <t>S000001637</t>
  </si>
  <si>
    <t>GATCAATTAATTATTACTTTACCACTGCTGTTTATTAGCATAATAGCACACGGGATCAGA  cggatccccgggttaattaa</t>
  </si>
  <si>
    <t>TATGTTAAATGCTTGTTTTTAAACTATCTATCGTTCATCTAGTTATAAATTATAATTATA  gaattcgagctcgtttaaac</t>
  </si>
  <si>
    <t>AACTAGACGGGCCACCT</t>
  </si>
  <si>
    <t>CACGCGGACATATTAAATGTA</t>
  </si>
  <si>
    <t>YKL189W</t>
  </si>
  <si>
    <t>HYM1</t>
  </si>
  <si>
    <t>S000001672</t>
  </si>
  <si>
    <t>ATCCGTAAGAGGCTTATTGCACGTAATCCCCAGTATAAATTATCCGCAAATCGAAGACAA  cggatccccgggttaattaa</t>
  </si>
  <si>
    <t>ATGTCACGACCCACTGCCTGAGAACTTTCCATTTTTTATAAAGTGAACCAAGTTTTATAG gaattcgagctcgtttaaac</t>
  </si>
  <si>
    <t>GCCAAAGAATACGTGTTATCC</t>
  </si>
  <si>
    <t>TATACTGGCGACGTTACTTGA</t>
  </si>
  <si>
    <t>YGR083C</t>
  </si>
  <si>
    <t>GCD2</t>
  </si>
  <si>
    <t>S000003315</t>
  </si>
  <si>
    <t>ATCAGCGTAAGTGCATAAGAT</t>
  </si>
  <si>
    <t>AAGGTTACCGAATTCTTATCC</t>
  </si>
  <si>
    <t>YKL089W</t>
  </si>
  <si>
    <t>MIF2</t>
  </si>
  <si>
    <t>S000001572</t>
  </si>
  <si>
    <t>TTCTTTAAACTGCATTGGGTT</t>
  </si>
  <si>
    <t>CCGGTATTTGGAAAGTGG</t>
  </si>
  <si>
    <t>YHR062C</t>
  </si>
  <si>
    <t>RPP1</t>
  </si>
  <si>
    <t>S000001104</t>
  </si>
  <si>
    <t>AAATCTAGACCCAAACTGCTG</t>
  </si>
  <si>
    <t>CTCTATGGAAATCGTCGAAA</t>
  </si>
  <si>
    <t>YHR083W</t>
  </si>
  <si>
    <t>SAM35</t>
  </si>
  <si>
    <t>S000001125</t>
  </si>
  <si>
    <t>ATGGCCTGTTGTGGAAG</t>
  </si>
  <si>
    <t>GCGAAGAGTTGTTCAATCTTT</t>
  </si>
  <si>
    <t>YHR122W</t>
  </si>
  <si>
    <t>CIA2</t>
  </si>
  <si>
    <t>S000001164</t>
  </si>
  <si>
    <t>AATTAATGACGGAAACGATAA</t>
  </si>
  <si>
    <t>TATGCGATACTCTTTGATGAA</t>
  </si>
  <si>
    <t>YCL043C</t>
  </si>
  <si>
    <t>PDI1</t>
  </si>
  <si>
    <t>S000000548</t>
  </si>
  <si>
    <t>TCGGTATATTACGCAATCCAT</t>
  </si>
  <si>
    <t>GTATTGCCGGTATCAAGTCAC</t>
  </si>
  <si>
    <t>YKL059C</t>
  </si>
  <si>
    <t>MPE1</t>
  </si>
  <si>
    <t>S000001542</t>
  </si>
  <si>
    <t>TAATTCAGGCGGGTAACTTTA</t>
  </si>
  <si>
    <t>GTCGGGTACTAAAGAATCGAG</t>
  </si>
  <si>
    <t>YKL144C</t>
  </si>
  <si>
    <t>RPC25</t>
  </si>
  <si>
    <t>S000001627</t>
  </si>
  <si>
    <t>TTATACATAGTCCGCCTGCAA</t>
  </si>
  <si>
    <t>CAATACATTTCCGACATCGAA</t>
  </si>
  <si>
    <t>YKL012W</t>
  </si>
  <si>
    <t>PRP40</t>
  </si>
  <si>
    <t>S000001495</t>
  </si>
  <si>
    <t>CCTCTATTTGCTTGGCTTTAC</t>
  </si>
  <si>
    <t>CCGGAGTTAAATGCCTCT</t>
  </si>
  <si>
    <t>YKL028W</t>
  </si>
  <si>
    <t>TFA1</t>
  </si>
  <si>
    <t>S000001511</t>
  </si>
  <si>
    <t>TTTACTAAGCGTTACCGTGTG</t>
  </si>
  <si>
    <t>ACAGCGTCTTCAGTCTTATCA</t>
  </si>
  <si>
    <t>YKL165C</t>
  </si>
  <si>
    <t>MCD4</t>
  </si>
  <si>
    <t>S000001648</t>
  </si>
  <si>
    <t>AGTGTAACGGCTATCACATCA</t>
  </si>
  <si>
    <t>TTGCCTACTAACTGGGCATA</t>
  </si>
  <si>
    <t>YGR029W</t>
  </si>
  <si>
    <t>ERV1</t>
  </si>
  <si>
    <t>S000003261</t>
  </si>
  <si>
    <t>GGCCTTAGATGCAGCAAAG</t>
  </si>
  <si>
    <t>TCTAAACAAGGGCTGGGAATA</t>
  </si>
  <si>
    <t>YGR090W</t>
  </si>
  <si>
    <t>UTP22</t>
  </si>
  <si>
    <t>S000003322</t>
  </si>
  <si>
    <t>AATTTAAATCGGCAGCTCTTA</t>
  </si>
  <si>
    <t>ATTAACTTCATCGGCAAGGT</t>
  </si>
  <si>
    <t>YKL095W</t>
  </si>
  <si>
    <t>YJU2</t>
  </si>
  <si>
    <t>S000001578</t>
  </si>
  <si>
    <t>CGCAGCTGCTTACTTGTTGTA</t>
  </si>
  <si>
    <t>TGTACCCGAACTTAGCACCAT</t>
  </si>
  <si>
    <t>YHR065C</t>
  </si>
  <si>
    <t>RRP3</t>
  </si>
  <si>
    <t>S000001107</t>
  </si>
  <si>
    <t>CGGAAGTCCTTTACTAATTGG</t>
  </si>
  <si>
    <t>CTTACCTCTGGCAATCTTCTC</t>
  </si>
  <si>
    <t>YHR164C</t>
  </si>
  <si>
    <t>DNA2</t>
  </si>
  <si>
    <t>S000001207</t>
  </si>
  <si>
    <t>TCGGAACTACTTCAAAGCTAC</t>
  </si>
  <si>
    <t>CGCATTGGTTAACAAATTATT</t>
  </si>
  <si>
    <t>YCL052C</t>
  </si>
  <si>
    <t>PBN1</t>
  </si>
  <si>
    <t>S000000557</t>
  </si>
  <si>
    <t>ACAAAGGTTTGGCAGGTAG</t>
  </si>
  <si>
    <t>GCAGAACTTTGCCTTCTTAAC</t>
  </si>
  <si>
    <t>YLR163C</t>
  </si>
  <si>
    <t>MAS1</t>
  </si>
  <si>
    <t>S000004153</t>
  </si>
  <si>
    <t>TCGTTACTTCGGATAAGGGTA</t>
  </si>
  <si>
    <t>AGACCTGAATCAGCGTAAGAG</t>
  </si>
  <si>
    <t>YLR197W</t>
  </si>
  <si>
    <t>NOP56</t>
  </si>
  <si>
    <t>S000004187</t>
  </si>
  <si>
    <t>ATGATGACATGGCATAATCTG</t>
  </si>
  <si>
    <t>ATTCTTCAAAGTTGGCTTACC</t>
  </si>
  <si>
    <t>YKL013C</t>
  </si>
  <si>
    <t>ARC19</t>
  </si>
  <si>
    <t>S000001496</t>
  </si>
  <si>
    <t>TGTAAAGCCAAGCAAATAGAG</t>
  </si>
  <si>
    <t>GTGCGGCAGTAATAATAAATG</t>
  </si>
  <si>
    <t>YKL033W</t>
  </si>
  <si>
    <t>TTI1</t>
  </si>
  <si>
    <t>S000001516</t>
  </si>
  <si>
    <t>AGCCCGATGAGTGTATAGTGT</t>
  </si>
  <si>
    <t>GGTTACCCAAAGTGACAATTC</t>
  </si>
  <si>
    <t>YGR030C</t>
  </si>
  <si>
    <t>POP6</t>
  </si>
  <si>
    <t>S000003262</t>
  </si>
  <si>
    <t>AAGATGAGGCCAAGATTGTTT</t>
  </si>
  <si>
    <t>AGGGCATATCATTGAATTTCC</t>
  </si>
  <si>
    <t>YGR091W</t>
  </si>
  <si>
    <t>PRP31</t>
  </si>
  <si>
    <t>S000003323</t>
  </si>
  <si>
    <t>ACGCCTCAACTAGCACTATTT</t>
  </si>
  <si>
    <t>TATGACCCAAGGAGATTAGGA</t>
  </si>
  <si>
    <t>YKL099C</t>
  </si>
  <si>
    <t>UTP11</t>
  </si>
  <si>
    <t>S000001582</t>
  </si>
  <si>
    <t>GATTGCCCTCTTCAGTTGTAT</t>
  </si>
  <si>
    <t>CGCTTGATGAATTGTTCC</t>
  </si>
  <si>
    <t>YHR068W</t>
  </si>
  <si>
    <t>DYS1</t>
  </si>
  <si>
    <t>S000001110</t>
  </si>
  <si>
    <t>ACCATAATATCTCGCCATCAC</t>
  </si>
  <si>
    <t>AATGAGAGGTAACGGCAACTA</t>
  </si>
  <si>
    <t>YHR085W</t>
  </si>
  <si>
    <t>IPI1</t>
  </si>
  <si>
    <t>S000001127</t>
  </si>
  <si>
    <t>GCGGGCCAGAATTTAAT</t>
  </si>
  <si>
    <t>TGTTTGACTACCCGAATAAGG</t>
  </si>
  <si>
    <t>YHR166C</t>
  </si>
  <si>
    <t>CDC23</t>
  </si>
  <si>
    <t>TCGTTGTACTAACTGCCATAG</t>
  </si>
  <si>
    <t>YOR181W</t>
  </si>
  <si>
    <t>LAS17</t>
  </si>
  <si>
    <t>S000005707</t>
  </si>
  <si>
    <t>TTGCCATCTCCGCTACAAATTACAGTTCGTTACTTTAAGTGTTGATAGGCGTGATTTAAT  cggatccccgggttaattaa</t>
  </si>
  <si>
    <t>AGTGAGTACATAAAATTACATATTTTCTATAACAGTAGTTTCATCTTTGTTTGCATTCCA  gaattcgagctcgtttaaac</t>
  </si>
  <si>
    <t>S000004156</t>
  </si>
  <si>
    <t>GCGCAGTCAAATCAGAG</t>
  </si>
  <si>
    <t>TATGCCAGGTGGTTTATTAAC</t>
  </si>
  <si>
    <t>YLR208W</t>
  </si>
  <si>
    <t>SEC13</t>
  </si>
  <si>
    <t>S000004198</t>
  </si>
  <si>
    <t>CTCTGAATAATAATAACTTACAAGCGCAAAGATAACAGATAATTTTATATCAGCATACAA  cggatccccgggttaattaa</t>
  </si>
  <si>
    <t>ATAGACTCATTTGCATTCTTTTTTCTTTTGAGATGTTTCATTTTAAATTCTTGATACTCT  gaattcgagctcgtttaaac</t>
  </si>
  <si>
    <t>ACGCATTACCCGAAAGTT</t>
  </si>
  <si>
    <t>ATTTCGCCTGTTCTATTGAAG</t>
  </si>
  <si>
    <t>YKL014C</t>
  </si>
  <si>
    <t>URB1</t>
  </si>
  <si>
    <t>S000001497</t>
  </si>
  <si>
    <t>ATGTTTCTCCCGACACCTA</t>
  </si>
  <si>
    <t>TAACGTCAATAACTCGGAACC</t>
  </si>
  <si>
    <t>YKL035W</t>
  </si>
  <si>
    <t>UGP1</t>
  </si>
  <si>
    <t>S000001518</t>
  </si>
  <si>
    <t>ATTGCCATTGCTACAGATTCA</t>
  </si>
  <si>
    <t>AATATGGAGCCGTTTGGAATA</t>
  </si>
  <si>
    <t>YKL172W</t>
  </si>
  <si>
    <t>EBP2</t>
  </si>
  <si>
    <t>S000001655</t>
  </si>
  <si>
    <t>CCCGCACCTATCAACA</t>
  </si>
  <si>
    <t>GTATCTTCTTACTTGCGTCCC</t>
  </si>
  <si>
    <t>YGR047C</t>
  </si>
  <si>
    <t>TFC4</t>
  </si>
  <si>
    <t>S000003279</t>
  </si>
  <si>
    <t>TCTCTTTCGTAGAACGCAAGT</t>
  </si>
  <si>
    <t>CATTATCCCATATTGGCATTC</t>
  </si>
  <si>
    <t>YKL058W</t>
  </si>
  <si>
    <t>TOA2</t>
  </si>
  <si>
    <t>S000001541</t>
  </si>
  <si>
    <t>TCGACCGAATAAGGAATAAGT</t>
  </si>
  <si>
    <t>CAATGGATTCTAAACGGAAGT</t>
  </si>
  <si>
    <t>YHR069C</t>
  </si>
  <si>
    <t>RRP4</t>
  </si>
  <si>
    <t>S000001111</t>
  </si>
  <si>
    <t>YHR172W</t>
  </si>
  <si>
    <t>SPC97</t>
  </si>
  <si>
    <t>S000001215</t>
  </si>
  <si>
    <t>GCGATACCACCTGGTTCT</t>
  </si>
  <si>
    <t>GTGCCACTTGTCACATACAAT</t>
  </si>
  <si>
    <t>YCR012W</t>
  </si>
  <si>
    <t>PGK1</t>
  </si>
  <si>
    <t>S000000605</t>
  </si>
  <si>
    <t>AAACAGAATTGTCCGAATCGT</t>
  </si>
  <si>
    <t>ACAGCGAAGATTGTTGGGTAT</t>
  </si>
  <si>
    <t>YLR167W</t>
  </si>
  <si>
    <t>RPS31</t>
  </si>
  <si>
    <t>S000004157</t>
  </si>
  <si>
    <t>TGTAAGGAATTGGGTTTATCA</t>
  </si>
  <si>
    <t>TACGCTTCTTAAAGGAACTGA</t>
  </si>
  <si>
    <t>YLR212C</t>
  </si>
  <si>
    <t>TUB4</t>
  </si>
  <si>
    <t>S000004202</t>
  </si>
  <si>
    <t>GAACAAATGCGTAATATCGGT</t>
  </si>
  <si>
    <t>CTTAACATCATGCCGCTAACT</t>
  </si>
  <si>
    <t>YKL018W</t>
  </si>
  <si>
    <t>SWD2</t>
  </si>
  <si>
    <t>S000001501</t>
  </si>
  <si>
    <t>ACTAAAATATCGAGCAAAGCACAAGCAAATACACCGTTTGTCCTTTTAGCATAGCCAACA  cggatccccgggttaattaa</t>
  </si>
  <si>
    <t>GTAGGTAAAAAATGTTCGTTATATATTATATCCTCTAGTATATCAATGCAGTAGCAGCAG  gaattcgagctcgtttaaac</t>
  </si>
  <si>
    <t>CCCAACTGATACTGGTTGTAA</t>
  </si>
  <si>
    <t>TGAAGAGAACGCTGACGTA</t>
  </si>
  <si>
    <t>YKL042W</t>
  </si>
  <si>
    <t>SPC42</t>
  </si>
  <si>
    <t>S000001525</t>
  </si>
  <si>
    <t>TTGCGCAATTCGTTAGAG</t>
  </si>
  <si>
    <t>TAAGTTGCTTTCCGATAGCAT</t>
  </si>
  <si>
    <t>YKL173W</t>
  </si>
  <si>
    <t>SNU114</t>
  </si>
  <si>
    <t>S000001656</t>
  </si>
  <si>
    <t>GGCCTACAACAGTCACAACTA</t>
  </si>
  <si>
    <t>GGCAATTGTACCCTTTCTAAG</t>
  </si>
  <si>
    <t>YGR060W</t>
  </si>
  <si>
    <t>ERG25</t>
  </si>
  <si>
    <t>S000003292</t>
  </si>
  <si>
    <t>AGGGAGGGGTGTGGCTAAATGCGATTTTTTTTTTCTTTGGATATTATTTTCATTTTATAT cggatccccgggttaattaa</t>
  </si>
  <si>
    <t>TTCGCTTTACGTGTTCTCTCT</t>
  </si>
  <si>
    <t>CTTCGTAGTAGCCGTAGATGG</t>
  </si>
  <si>
    <t>YKL112W</t>
  </si>
  <si>
    <t>ABF1</t>
  </si>
  <si>
    <t>S000001595</t>
  </si>
  <si>
    <t>GCGTTGGCTTTCTATCATAAC</t>
  </si>
  <si>
    <t>ATCAGAAGGTAAATGGCAAGA</t>
  </si>
  <si>
    <t>GGTAGTATAAAGACATTCTGTAGTACTATTTAAATTAGAAAATTCATTGAACAAGGTAAT gaattcgagctcgtttaaac</t>
  </si>
  <si>
    <t>CATTATTACTGTTACTATTATTATTAAATGTTTTATTGAAGTCAGTGGCGTCCTTATCTA cggatccccgggttaattaa</t>
  </si>
  <si>
    <t>TCGCGTTATACGGATTAGTTA</t>
  </si>
  <si>
    <t>ACATCGCGTTATATGCAAT</t>
  </si>
  <si>
    <t>YGR113W</t>
  </si>
  <si>
    <t>DAM1</t>
  </si>
  <si>
    <t>S000003345</t>
  </si>
  <si>
    <t>GCAACTACAATGATTCGGATA</t>
  </si>
  <si>
    <t>GCATAGTGGCACAGTAATAGC</t>
  </si>
  <si>
    <t>YOR122C</t>
  </si>
  <si>
    <t>PFY1</t>
  </si>
  <si>
    <t>S000005648</t>
  </si>
  <si>
    <t>GTGATCCTTGAGAAAAGATAAATTACATACACAACATAAACCCAACTACGATCGCAAATT cggatccccgggttaattaa</t>
  </si>
  <si>
    <t>GAAATCCCGCAGATGCCAGAATAGGTGGTGTATAAGGCAAGAAAACTTTACCTGCATAAA gaattcgagctcgtttaaac</t>
  </si>
  <si>
    <t>AGAACGCCTCTCGTCTAAG</t>
  </si>
  <si>
    <t>TGTTAAATACCGGATGTGACT</t>
  </si>
  <si>
    <t>YOR176W</t>
  </si>
  <si>
    <t>HEM15</t>
  </si>
  <si>
    <t>S000005702</t>
  </si>
  <si>
    <t>ACCAAACAAGCGTAAATTCTC</t>
  </si>
  <si>
    <t>GTCTAGTCGGTTATGGCATCT</t>
  </si>
  <si>
    <t>YOR256C</t>
  </si>
  <si>
    <t>TRE2</t>
  </si>
  <si>
    <t>S000005782</t>
  </si>
  <si>
    <t>TTTCGCAATAGTTAAGCCTC</t>
  </si>
  <si>
    <t>AAATCTAAGTTGCTTGGGAAG</t>
  </si>
  <si>
    <t>YJL194W</t>
  </si>
  <si>
    <t>CDC6</t>
  </si>
  <si>
    <t>S000003730</t>
  </si>
  <si>
    <t>TGTCCTTCGGTTTACTAATCC</t>
  </si>
  <si>
    <t>TAGTTTGGCTATCCTCGTTCT</t>
  </si>
  <si>
    <t>CGATTGACGCATGATATTACT</t>
  </si>
  <si>
    <t>YLR229C</t>
  </si>
  <si>
    <t>CDC42</t>
  </si>
  <si>
    <t>S000004219</t>
  </si>
  <si>
    <t>TCAATACGGGTAATACTGCTT</t>
  </si>
  <si>
    <t>GCAAATGTCGCGTTTAG</t>
  </si>
  <si>
    <t>YLR298C</t>
  </si>
  <si>
    <t>YHC1</t>
  </si>
  <si>
    <t>S000004289</t>
  </si>
  <si>
    <t>TTTACTACTTGGGTTGATTGG</t>
  </si>
  <si>
    <t>CGGGTAAGCGTTAAGGA</t>
  </si>
  <si>
    <t>YGL233W</t>
  </si>
  <si>
    <t>SEC15</t>
  </si>
  <si>
    <t>S000003202</t>
  </si>
  <si>
    <t>AGATTCATATATGCGCGTACA</t>
  </si>
  <si>
    <t>ACTCAAGACTGTCCGAAATTC</t>
  </si>
  <si>
    <t>YKL104C</t>
  </si>
  <si>
    <t>GFA1</t>
  </si>
  <si>
    <t>S000001587</t>
  </si>
  <si>
    <t>TCAAATATCAATCCGGGTAAC</t>
  </si>
  <si>
    <t>ATCTTTAACGCCAGCTTGTAG</t>
  </si>
  <si>
    <t>YKL145W</t>
  </si>
  <si>
    <t>RPT1</t>
  </si>
  <si>
    <t>S000001628</t>
  </si>
  <si>
    <t>GTTGCTGTCATGGCCTAC</t>
  </si>
  <si>
    <t>ACCCGTCTAACTGTGTAATCA</t>
  </si>
  <si>
    <t>TACTTTCTGCGCACTTAACTT</t>
  </si>
  <si>
    <t>YGR119C</t>
  </si>
  <si>
    <t>NUP57</t>
  </si>
  <si>
    <t>S000003351</t>
  </si>
  <si>
    <t>AAACTATTCCAGAAACGCTCGTTAGTAACAAAAGACATACCTTGTTGACCAATTGATCAC  cggatccccgggttaattaa</t>
  </si>
  <si>
    <t>ATGCTATATATGTAATAGATCGATCTTTATACAATTCAGTCATTGATTTAAGTAACCTGA  gaattcgagctcgtttaaac</t>
  </si>
  <si>
    <t>AGGATTATCCCGTTCAAACTA</t>
  </si>
  <si>
    <t>CGCGTTGTTGATTCGT</t>
  </si>
  <si>
    <t>YOR143C</t>
  </si>
  <si>
    <t>THI80</t>
  </si>
  <si>
    <t>S000005669</t>
  </si>
  <si>
    <t>TAGTTGCCTTTATTTCCTCAT</t>
  </si>
  <si>
    <t>ACCCAAATAAAAGAGCTTCCCTCCGCGAGCAAATTAACAGACCTAATTGAACTGGAAAAC  cggatccccgggttaattaa</t>
  </si>
  <si>
    <t>TCTAAATATATATATATAGTATTTTATTTCATATTCAATCTCCTAGTATACATGAAATAT  gaattcgagctcgtttaaac</t>
  </si>
  <si>
    <t>ACTAGTAAATGGAACCGGATG</t>
  </si>
  <si>
    <t>TCTCCGCTACAAATTACAGTT</t>
  </si>
  <si>
    <t>ATTGTAGCCCGACTATTACCT</t>
  </si>
  <si>
    <t>YOR232W</t>
  </si>
  <si>
    <t>MGE1</t>
  </si>
  <si>
    <t>S000005758</t>
  </si>
  <si>
    <t>TGGCATACGTATTCAGTGAT</t>
  </si>
  <si>
    <t>TGCGATTGTTTACAACAGATA</t>
  </si>
  <si>
    <t>YOR257W</t>
  </si>
  <si>
    <t>CDC31</t>
  </si>
  <si>
    <t>S000005783</t>
  </si>
  <si>
    <t>TAACCCAAAGCTTGATGTATT</t>
  </si>
  <si>
    <t>GTGGTCAATCGCAGAATTA</t>
  </si>
  <si>
    <t>YLR259C</t>
  </si>
  <si>
    <t>HSP60</t>
  </si>
  <si>
    <t>S000004249</t>
  </si>
  <si>
    <t>AGCTGTTTATTGCCTGGTATT</t>
  </si>
  <si>
    <t>AAACCGGATCTAACCACTTTA</t>
  </si>
  <si>
    <t>YLR305C</t>
  </si>
  <si>
    <t>STT4</t>
  </si>
  <si>
    <t>S000004296</t>
  </si>
  <si>
    <t>TGATCTATCCGCACTATCTGG</t>
  </si>
  <si>
    <t>ACAAGGGACAACGGAATTAAG</t>
  </si>
  <si>
    <t>YKL108W</t>
  </si>
  <si>
    <t>SLD2</t>
  </si>
  <si>
    <t>S000001591</t>
  </si>
  <si>
    <t>TAGTATTCTTCGCCTGCTTAG</t>
  </si>
  <si>
    <t>TTTGGGTCTCTTTCTTATGAA</t>
  </si>
  <si>
    <t>ATTACTTTCTGCGCACTTAAC</t>
  </si>
  <si>
    <t>YKL152C</t>
  </si>
  <si>
    <t>GPM1</t>
  </si>
  <si>
    <t>S000001635</t>
  </si>
  <si>
    <t>ATCGCTACTTGGGTTTGTTAT</t>
  </si>
  <si>
    <t>GTACTATTCGAACTGCCCATT</t>
  </si>
  <si>
    <t>YGR120C</t>
  </si>
  <si>
    <t>COG2</t>
  </si>
  <si>
    <t>S000003352</t>
  </si>
  <si>
    <t>AATAAATAATATGAAAAGGGAATGGTCAACAGTCATAGTCGCAATTTCTCTCAGGGCGAA cggatccccgggttaattaa</t>
  </si>
  <si>
    <t>CGGGCAAAACTAAAATACTTATATCAGTCCACAATTGAAGTATGGAAAGTTTTCTCCCAA gaattcgagctcgtttaaac</t>
  </si>
  <si>
    <t>ACTCACGATCTTGCGATTAAC</t>
  </si>
  <si>
    <t>TGGAATAGTTTGAACGGGATA</t>
  </si>
  <si>
    <t>YOR148C</t>
  </si>
  <si>
    <t>SPP2</t>
  </si>
  <si>
    <t>S000005674</t>
  </si>
  <si>
    <t>CACTTGGGTTCTCAATGATCT</t>
  </si>
  <si>
    <t>TTATTGTTGTTTGGGTTTGGT</t>
  </si>
  <si>
    <t>YOR194C</t>
  </si>
  <si>
    <t>TOA1</t>
  </si>
  <si>
    <t>S000005720</t>
  </si>
  <si>
    <t>TCCGGTTCGGAATTAAA</t>
  </si>
  <si>
    <t>ACTTCGGCTAATGAACATACA</t>
  </si>
  <si>
    <t>YOR259C</t>
  </si>
  <si>
    <t>RPT4</t>
  </si>
  <si>
    <t>S000005785</t>
  </si>
  <si>
    <t>GAGCCAAATTGGAACCTTTAC</t>
  </si>
  <si>
    <t>CGGCTTTCATTAAATCATCAG</t>
  </si>
  <si>
    <t>ACATACGATTGACGCATGATA</t>
  </si>
  <si>
    <t>YJL173C</t>
  </si>
  <si>
    <t>RFA3</t>
  </si>
  <si>
    <t>S000003709</t>
  </si>
  <si>
    <t>GCAGCCAAATACTAAAGTGAC</t>
  </si>
  <si>
    <t>TCCCTACATGATGGCAGT</t>
  </si>
  <si>
    <t>YLR272C</t>
  </si>
  <si>
    <t>YCS4</t>
  </si>
  <si>
    <t>S000004262</t>
  </si>
  <si>
    <t>TCAATTGCACTTTGGGTAAAT</t>
  </si>
  <si>
    <t>TTTGCGGAATCAAGTATAAGG</t>
  </si>
  <si>
    <t>YLR310C</t>
  </si>
  <si>
    <t>CDC25</t>
  </si>
  <si>
    <t>S000004301</t>
  </si>
  <si>
    <t>GGCGGAGACAGTTATAGTGAC</t>
  </si>
  <si>
    <t>ACTGCAAATGAAGCGTACTCT</t>
  </si>
  <si>
    <t>YGL238W</t>
  </si>
  <si>
    <t>CSE1</t>
  </si>
  <si>
    <t>S000003207</t>
  </si>
  <si>
    <t>CCGCTCTGTTTATTGCTAC</t>
  </si>
  <si>
    <t>GGTATCCATATGGCCTATTTA</t>
  </si>
  <si>
    <t>YLR378C</t>
  </si>
  <si>
    <t>SEC61</t>
  </si>
  <si>
    <t>S000004370</t>
  </si>
  <si>
    <t>ACATAGTTAAATATAGTAGCAAGTAGAAAAACTGACACTGGTTCACGCTTTACTTTGAAA gaattcgagctcgtttaaac</t>
  </si>
  <si>
    <t>S000005788</t>
  </si>
  <si>
    <t>GTTGGCTTCACAATTATTTCA</t>
  </si>
  <si>
    <t>GCTGCCCAATGACAGATA</t>
  </si>
  <si>
    <t>YLR276C</t>
  </si>
  <si>
    <t>DBP9</t>
  </si>
  <si>
    <t>S000004266</t>
  </si>
  <si>
    <t>TACTCTAGCCGTTGTGGAATG</t>
  </si>
  <si>
    <t>TTGGCTTACTGACTCTTCCCT</t>
  </si>
  <si>
    <t>YGR094W</t>
  </si>
  <si>
    <t>VAS1</t>
  </si>
  <si>
    <t>S000003326</t>
  </si>
  <si>
    <t>GGCCTACAGGACCTATGACAT</t>
  </si>
  <si>
    <t>GCAATTGAAGATTTCGCTCTC</t>
  </si>
  <si>
    <t>YOR098C</t>
  </si>
  <si>
    <t>NUP1</t>
  </si>
  <si>
    <t>S000005624</t>
  </si>
  <si>
    <t>AGGATATTAGCCTCGAAAGGGTTATAGGGACAGAGAGTGAGCGACAATTTTTAGTCATTC  cggatccccgggttaattaa</t>
  </si>
  <si>
    <t>GAATATAGGAATATATATCCTTCAGAAAAGCAACACAATACCTAATTACATAACCGATAT  gaattcgagctcgtttaaac</t>
  </si>
  <si>
    <t>GCCGACACCAAATATAAGTCA</t>
  </si>
  <si>
    <t>CCAAATTTGCCTACCCTAGAA</t>
  </si>
  <si>
    <t>YOR151C</t>
  </si>
  <si>
    <t>RPB2</t>
  </si>
  <si>
    <t>S000005677</t>
  </si>
  <si>
    <t>CCCAAATAATTCTGAGTTGAC</t>
  </si>
  <si>
    <t>TATTGCCTACTTGTTTACCCT</t>
  </si>
  <si>
    <t>YOR206W</t>
  </si>
  <si>
    <t>NOC2</t>
  </si>
  <si>
    <t>S000005732</t>
  </si>
  <si>
    <t>TTGGCTTCGTATAATATCCTG</t>
  </si>
  <si>
    <t>ACATAGCCCCAAGATTAAGAT</t>
  </si>
  <si>
    <t>YOR236W</t>
  </si>
  <si>
    <t>DFR1</t>
  </si>
  <si>
    <t>S000005762</t>
  </si>
  <si>
    <t>ACAAATGGCAGTCTGACAAGT</t>
  </si>
  <si>
    <t>CAGGCGTTGTTGAAGAAATAC</t>
  </si>
  <si>
    <t>YOR260W</t>
  </si>
  <si>
    <t>GCD1</t>
  </si>
  <si>
    <t>S000005786</t>
  </si>
  <si>
    <t>TTCATGATGTTCTTCCGTTTC</t>
  </si>
  <si>
    <t>TATGAGCAGAGATTTGGCATT</t>
  </si>
  <si>
    <t>YJL167W</t>
  </si>
  <si>
    <t>ERG20</t>
  </si>
  <si>
    <t>S000003703</t>
  </si>
  <si>
    <t>ATAAACGCATGTCGAAACTAA</t>
  </si>
  <si>
    <t>CCTTCTCGTACTACCCGTAAT</t>
  </si>
  <si>
    <t>YLR274W</t>
  </si>
  <si>
    <t>MCM5</t>
  </si>
  <si>
    <t>S000004264</t>
  </si>
  <si>
    <t>GCCTATGCCAGCCTTTA</t>
  </si>
  <si>
    <t>CGCTTGCTATTAAGAATGATG</t>
  </si>
  <si>
    <t>YLR314C</t>
  </si>
  <si>
    <t>CDC3</t>
  </si>
  <si>
    <t>S000004306</t>
  </si>
  <si>
    <t>AATATCAAATCCAGGATCACACGACAACTGAACGATTACATCGGCCTATAATACGTTGCC gaattcgagctcgtttaaac</t>
  </si>
  <si>
    <t>ATATTAATAGTAATAATATTTAATAGTGTATGTTTGAAATTTTTATATGTCTTTATTTCG cggatccccgggttaattaa</t>
  </si>
  <si>
    <t>TATTAACTGTTCGTGGCGTAA</t>
  </si>
  <si>
    <t>AGTGGTTAACATTGGGAGAAG</t>
  </si>
  <si>
    <t>YLR336C</t>
  </si>
  <si>
    <t>SGD1</t>
  </si>
  <si>
    <t>S000004328</t>
  </si>
  <si>
    <t>ACTTACGAAGCCTCATCTTAACTAAAGATAGCCAGTCCACAGCTGCAGAATATTGAGGCA gaattcgagctcgtttaaac</t>
  </si>
  <si>
    <t>TTTTGTAGCTCAAGGTTATAGTTGAGCAAATAAAGAATACAAAATTTATTCCAAAAAACA cggatccccgggttaattaa</t>
  </si>
  <si>
    <t>TACGCATACAAATCAACCAGA</t>
  </si>
  <si>
    <t>CCAGAAGAATCAAAGCCAATA</t>
  </si>
  <si>
    <t>YLR397C</t>
  </si>
  <si>
    <t>AFG2</t>
  </si>
  <si>
    <t>S000004389</t>
  </si>
  <si>
    <t>ATATACAATTGAATTCTCAACATTGCCCATTCTCAAAATTGCCCAATCATAGAAAGGAAA gaattcgagctcgtttaaac</t>
  </si>
  <si>
    <t>GTATAATTTCTATCTACTATTATTGAGCACACAAAGGAAAAGAATTGACTATGAACAAGC cggatccccgggttaattaa</t>
  </si>
  <si>
    <t>GTTATCACTTGGCTAGACGAA</t>
  </si>
  <si>
    <t>GAGTACTGGCAATACACTTGG</t>
  </si>
  <si>
    <t>YKL122C</t>
  </si>
  <si>
    <t>SRP21</t>
  </si>
  <si>
    <t>S000001605</t>
  </si>
  <si>
    <t>GCGACTTTAAATGAGCAGAT</t>
  </si>
  <si>
    <t>YLR355C</t>
  </si>
  <si>
    <t>ILV5</t>
  </si>
  <si>
    <t>S000004347</t>
  </si>
  <si>
    <t>AACCTATTCCTAGGAGTTATATTTTTTTACCCTACCAGCAATATAAGTAAAAAATAAAAC gaattcgagctcgtttaaac</t>
  </si>
  <si>
    <t>GTCAAAGAAACAGAGGCAAAT</t>
  </si>
  <si>
    <t>YGR095C</t>
  </si>
  <si>
    <t>RRP46</t>
  </si>
  <si>
    <t>S000003327</t>
  </si>
  <si>
    <t>CCAGACTATGCCAAGTTAAAG</t>
  </si>
  <si>
    <t>GTGATGCTTCCGAAATTC</t>
  </si>
  <si>
    <t>YOR103C</t>
  </si>
  <si>
    <t>OST2</t>
  </si>
  <si>
    <t>S000005629</t>
  </si>
  <si>
    <t>TAGAAGTTGCGGTTCCAGTAG</t>
  </si>
  <si>
    <t>GATTCGGAGCTAACCTCATCT</t>
  </si>
  <si>
    <t>YOR157C</t>
  </si>
  <si>
    <t>PUP1</t>
  </si>
  <si>
    <t>S000005683</t>
  </si>
  <si>
    <t>CTACTCCTCTTGGGAATCACT</t>
  </si>
  <si>
    <t>CCTTGATATTTGCCTCAGTAA</t>
  </si>
  <si>
    <t>YOR207C</t>
  </si>
  <si>
    <t>RET1</t>
  </si>
  <si>
    <t>S000005733</t>
  </si>
  <si>
    <t>ATAGCAACGTCGATCCTATTT</t>
  </si>
  <si>
    <t>GAAATGTCAGACGCTTAACAA</t>
  </si>
  <si>
    <t>YOR244W</t>
  </si>
  <si>
    <t>ESA1</t>
  </si>
  <si>
    <t>S000005770</t>
  </si>
  <si>
    <t>TTACCATTCTTTAGACGCTTCCTGTGCTACCATTCTCGGAAATACTGCAAGAAATCATCG cggatccccgggttaattaa</t>
  </si>
  <si>
    <t>TATTTAAAGCTTTTACATTAGAAGTTGTTTGAATGTAAGTTTAGGAAAGCACTACATAGC gaattcgagctcgtttaaac</t>
  </si>
  <si>
    <t>AAAGTCAGTATAACGCTGCTT</t>
  </si>
  <si>
    <t>ATAAGAGACCCAAATCAGACA</t>
  </si>
  <si>
    <t>YOR261C</t>
  </si>
  <si>
    <t>RPN8</t>
  </si>
  <si>
    <t>S000005787</t>
  </si>
  <si>
    <t>TAGTGTAACGTTGGCTTTCTG</t>
  </si>
  <si>
    <t>TGAATATACCGACGAGTACGA</t>
  </si>
  <si>
    <t>YLR275W</t>
  </si>
  <si>
    <t>SMD2</t>
  </si>
  <si>
    <t>S000004265</t>
  </si>
  <si>
    <t>GTTTCATCTGCGTCTCATATT</t>
  </si>
  <si>
    <t>TAAAGTAGACCCGTTGAAGAA</t>
  </si>
  <si>
    <t>YLR316C</t>
  </si>
  <si>
    <t>TAD3</t>
  </si>
  <si>
    <t>S000004308</t>
  </si>
  <si>
    <t>TGCGAAACACGTAGTTAGAAT</t>
  </si>
  <si>
    <t>TAGATTACTGCGATTTCTGGA</t>
  </si>
  <si>
    <t>YLR340W</t>
  </si>
  <si>
    <t>RPP0</t>
  </si>
  <si>
    <t>S000004332</t>
  </si>
  <si>
    <t>AAGCGGAATACCTTTAAACATCCTGCAAACAGTCTAATAAATACGTATAATAAGTTTGAA gaattcgagctcgtttaaac</t>
  </si>
  <si>
    <t>ATGTTATTTAATTATAAAATAGTATATATGAAATTAACTTAATAATTCATGTTGCACTTC cggatccccgggttaattaa</t>
  </si>
  <si>
    <t>CTTGCCCTTGTAATTTGAACT</t>
  </si>
  <si>
    <t>CATTATTTCCTCGCAGCTATT</t>
  </si>
  <si>
    <t>YKL125W</t>
  </si>
  <si>
    <t>RRN3</t>
  </si>
  <si>
    <t>S000001608</t>
  </si>
  <si>
    <t>GAGAAGCCAATTGATAGTGTG</t>
  </si>
  <si>
    <t>CTAAATCGTCGTCATCCTCTA</t>
  </si>
  <si>
    <t>YGR098C</t>
  </si>
  <si>
    <t>ESP1</t>
  </si>
  <si>
    <t>S000003330</t>
  </si>
  <si>
    <t>AGGAATTAAATGCGTATAAAG</t>
  </si>
  <si>
    <t>TAATTGTTACGCCTTAACTTT</t>
  </si>
  <si>
    <t>YOR116C</t>
  </si>
  <si>
    <t>RPO31</t>
  </si>
  <si>
    <t>S000005642</t>
  </si>
  <si>
    <t>AATCAGGCATCTGTGTATATT</t>
  </si>
  <si>
    <t>ATACGCTGGTTCTACTAATGT</t>
  </si>
  <si>
    <t>YOR159C</t>
  </si>
  <si>
    <t>SME1</t>
  </si>
  <si>
    <t>S000005685</t>
  </si>
  <si>
    <t>CAATTATACCGAAAGCCTGAG</t>
  </si>
  <si>
    <t>CCCTACAAACCCAAATTAACA</t>
  </si>
  <si>
    <t>YOR210W</t>
  </si>
  <si>
    <t>RPB10</t>
  </si>
  <si>
    <t>S000005736</t>
  </si>
  <si>
    <t>CAATTCTTTCATTTGCGAGTT</t>
  </si>
  <si>
    <t>GGTTAACATTGTTGGGAGATG</t>
  </si>
  <si>
    <t>YOR249C</t>
  </si>
  <si>
    <t>APC5</t>
  </si>
  <si>
    <t>S000005775</t>
  </si>
  <si>
    <t>TAGGATTCGCTTTGATTACAG</t>
  </si>
  <si>
    <t>TTATACTTGCACCCGTTAGAG</t>
  </si>
  <si>
    <t>YOR262W</t>
  </si>
  <si>
    <t>ATTAAATCAAAGTAGATTAGACTGAGTACATAGACGATAGGTTATTTACCTGTGCCCTAC cggatccccgggttaattaa</t>
  </si>
  <si>
    <t>CGCAGTCTTGGCAATTAT</t>
  </si>
  <si>
    <t>AGAAGGCAAAGCAAAGTAAAC</t>
  </si>
  <si>
    <t>YLR321C</t>
  </si>
  <si>
    <t>SFH1</t>
  </si>
  <si>
    <t>S000004313</t>
  </si>
  <si>
    <t>GCACCCGATGCTAATGT</t>
  </si>
  <si>
    <t>ACTTTGCAAAGTTCGCTATCT</t>
  </si>
  <si>
    <t>YLR347C</t>
  </si>
  <si>
    <t>KAP95</t>
  </si>
  <si>
    <t>S000004339</t>
  </si>
  <si>
    <t>GGTTTTTAGGGGTAGAATAAAACTGATTTAACAGTAATCCATCATATCACACAAGGAGCA gaattcgagctcgtttaaac</t>
  </si>
  <si>
    <t>GCAGATGTTAAGAAACAAAGATGGAAAAGAACCAAAATCAGCTTGTAAGTTCTATCGTAA cggatccccgggttaattaa</t>
  </si>
  <si>
    <t>CTACCGATGTTCCGATAAATG</t>
  </si>
  <si>
    <t>GTGCGACTGGAATTAGAAGAA</t>
  </si>
  <si>
    <t>YLR409C</t>
  </si>
  <si>
    <t>UTP21</t>
  </si>
  <si>
    <t>S000004401</t>
  </si>
  <si>
    <t>CGAAACAGCAGCAAGGAATAAGACACTGAAAAGGCTATAGCGAGTTAGGAATAGTACATT gaattcgagctcgtttaaac</t>
  </si>
  <si>
    <t>TAGGAAAAAGAAAAATATACAATCTGCCTTTGTTACTAATATACTTGTTCTATATAATGC cggatccccgggttaattaa</t>
  </si>
  <si>
    <t>TAAATATACAGCGAAACAGCA</t>
  </si>
  <si>
    <t>GTCGCAATAACTTCTTCAACT</t>
  </si>
  <si>
    <t>YGR099W</t>
  </si>
  <si>
    <t>TEL2</t>
  </si>
  <si>
    <t>S000003331</t>
  </si>
  <si>
    <t>TCATCGGAGTATTCGGACTAA</t>
  </si>
  <si>
    <t>TTGTTCGGTGCTTTAATTGAT</t>
  </si>
  <si>
    <t>YOR117W</t>
  </si>
  <si>
    <t>RPT5</t>
  </si>
  <si>
    <t>S000005643</t>
  </si>
  <si>
    <t>TTGTTTGCGATTAGTTACTGT</t>
  </si>
  <si>
    <t>TTGCCAGTTAATATCATCATC</t>
  </si>
  <si>
    <t>ATATTACTTTCTGCGCACTTA</t>
  </si>
  <si>
    <t>YOR160W</t>
  </si>
  <si>
    <t>MTR10</t>
  </si>
  <si>
    <t>S000005686</t>
  </si>
  <si>
    <t>ACTCGTTGACAGATCAGTATCAAGGATTTATTGAGGATATACTAAGGATTAACTTGCGTT cggatccccgggttaattaa</t>
  </si>
  <si>
    <t>ATTGTTTATTTTGTTTTTATACATTCTGTGCAGATTAACAATATGCTATTTATTAAATGA gaattcgagctcgtttaaac</t>
  </si>
  <si>
    <t>CTTTACCATCGGCACTATTCA</t>
  </si>
  <si>
    <t>GGGCATATCCTGATGTACTCA</t>
  </si>
  <si>
    <t>YOR217W</t>
  </si>
  <si>
    <t>RFC1</t>
  </si>
  <si>
    <t>S000005743</t>
  </si>
  <si>
    <t>GAATTGGGTATCTCGCAGTTA</t>
  </si>
  <si>
    <t>ATTGGGATTGACGAACTATGA</t>
  </si>
  <si>
    <t>YOR250C</t>
  </si>
  <si>
    <t>CLP1</t>
  </si>
  <si>
    <t>S000005776</t>
  </si>
  <si>
    <t>CAGGAGTTCCCAATGTTAGAT</t>
  </si>
  <si>
    <t>TGCGAACGTTATGGCTAT</t>
  </si>
  <si>
    <t>YJL203W</t>
  </si>
  <si>
    <t>PRP21</t>
  </si>
  <si>
    <t>S000003739</t>
  </si>
  <si>
    <t>GCCGTTAATGATTGCATAAA</t>
  </si>
  <si>
    <t>CAAAGACATAAATTGCGTGAC</t>
  </si>
  <si>
    <t>YJL156C</t>
  </si>
  <si>
    <t>SSY5</t>
  </si>
  <si>
    <t>S000003692</t>
  </si>
  <si>
    <t>TACTAGATATCCTCCTTTCTTTTTGCATGTACATAGTACTGGTGTAAACTCGATATACCG  cggatccccgggttaattaa</t>
  </si>
  <si>
    <t>CAAGTGCAATGTCTTTTTTTTTTCATCCTGTAATGGGTTAAATAACTTCAAAAAGGCAAA  gaattcgagctcgtttaaac</t>
  </si>
  <si>
    <t>AGAAGGGTACAAGCCAAGTAG</t>
  </si>
  <si>
    <t>TTCGCATTTGAAACCTTTAC</t>
  </si>
  <si>
    <t>YLR277C</t>
  </si>
  <si>
    <t>YSH1</t>
  </si>
  <si>
    <t>S000004267</t>
  </si>
  <si>
    <t>AGCGGATCTTTAACAACTTCT</t>
  </si>
  <si>
    <t>CGCCTTCCACAGACTTT</t>
  </si>
  <si>
    <t>YLR323C</t>
  </si>
  <si>
    <t>CWC24</t>
  </si>
  <si>
    <t>S000004315</t>
  </si>
  <si>
    <t>TTTGTAGTATTGCCACCAATC</t>
  </si>
  <si>
    <t>CATTTCAACGTCGAACCT</t>
  </si>
  <si>
    <t>YPR143W</t>
  </si>
  <si>
    <t>RRP15</t>
  </si>
  <si>
    <t>S000006347</t>
  </si>
  <si>
    <t>ACTTGATGTTGCAAAAATTCCAAGAGAAAAAGTTTCCAGCACTTGATATTATTTTCCTCT cggatccccgggttaattaa</t>
  </si>
  <si>
    <t>CCTATCTGTTCTTCCGCTCTA</t>
  </si>
  <si>
    <t>GAGAAAGAGGAAGCCAAGAAT</t>
  </si>
  <si>
    <t>YKL141W</t>
  </si>
  <si>
    <t>SDH3</t>
  </si>
  <si>
    <t>S000001624</t>
  </si>
  <si>
    <t>GCATAGAAATCTCAGGACCAACCAAAAATTGCCAATCACAAGCTCTAAGAATAATAAACG cggatccccgggttaattaa</t>
  </si>
  <si>
    <t>ATATATAAAATTGGCTATATATATATTTGTGTGTAGAAACAGGTGCGTCGCCTTAAAGAA gaattcgagctcgtttaaac</t>
  </si>
  <si>
    <t>CTAAGCGTTTGGTACTTGTAT</t>
  </si>
  <si>
    <t>AGTATCCGGAAAGAAATTATC</t>
  </si>
  <si>
    <t>YGR103W</t>
  </si>
  <si>
    <t>NOP7</t>
  </si>
  <si>
    <t>S000003335</t>
  </si>
  <si>
    <t>TGACTTCCATCATGGCATAAC</t>
  </si>
  <si>
    <t>TTCTCAGCTTGTTCCTCCTTT</t>
  </si>
  <si>
    <t>YOR119C</t>
  </si>
  <si>
    <t>RIO1</t>
  </si>
  <si>
    <t>S000005645</t>
  </si>
  <si>
    <t>TCACCCAAGCATATCCAT</t>
  </si>
  <si>
    <t>CTCTGTGCCAGAACTACATTC</t>
  </si>
  <si>
    <t>YOR168W</t>
  </si>
  <si>
    <t>GLN4</t>
  </si>
  <si>
    <t>S000005694</t>
  </si>
  <si>
    <t>TTTGATGACCTTGGCTAAAGT</t>
  </si>
  <si>
    <t>GCCGTATATTGCTAAGGACAC</t>
  </si>
  <si>
    <t>YOR224C</t>
  </si>
  <si>
    <t>RPB8</t>
  </si>
  <si>
    <t>S000005750</t>
  </si>
  <si>
    <t>GAAAGAGAGGCGATACGATAA</t>
  </si>
  <si>
    <t>GGCAATGAAGACAGGTTTAAC</t>
  </si>
  <si>
    <t>YOR254C</t>
  </si>
  <si>
    <t>SEC63</t>
  </si>
  <si>
    <t>S000005780</t>
  </si>
  <si>
    <t>ATAACGCGAATTGGTCACT</t>
  </si>
  <si>
    <t>GAACTATCTCTCAAGGGCATT</t>
  </si>
  <si>
    <t>YJL143W</t>
  </si>
  <si>
    <t>TIM17</t>
  </si>
  <si>
    <t>S000003679</t>
  </si>
  <si>
    <t>TACCATTCGGGTTATACTGAA</t>
  </si>
  <si>
    <t>GAGAATACATCTGGCGACA</t>
  </si>
  <si>
    <t>YLR291C</t>
  </si>
  <si>
    <t>GCD7</t>
  </si>
  <si>
    <t>S000004282</t>
  </si>
  <si>
    <t>AAACACATAGCAAGCCCATTA</t>
  </si>
  <si>
    <t>AAATGAGTCAAATTGCCAGAC</t>
  </si>
  <si>
    <t>YGL225W</t>
  </si>
  <si>
    <t>VRG4</t>
  </si>
  <si>
    <t>S000003193</t>
  </si>
  <si>
    <t>AATGAATCGCAATATACGAAA</t>
  </si>
  <si>
    <t>ATCAAATTGGGCATGAAA</t>
  </si>
  <si>
    <t>YLR359W</t>
  </si>
  <si>
    <t>ADE13</t>
  </si>
  <si>
    <t>S000004351</t>
  </si>
  <si>
    <t>GCAATGGCAGCATAATATCTT</t>
  </si>
  <si>
    <t>ACAACTAAACCGGATGAGATG</t>
  </si>
  <si>
    <t>YPR175W</t>
  </si>
  <si>
    <t>DPB2</t>
  </si>
  <si>
    <t>S000006379</t>
  </si>
  <si>
    <t>CACCAATTTGCGCTCTT</t>
  </si>
  <si>
    <t>AAACGGTAGGCCAAGTAAACT</t>
  </si>
  <si>
    <t>YPR187W</t>
  </si>
  <si>
    <t>RPO26</t>
  </si>
  <si>
    <t>S000006391</t>
  </si>
  <si>
    <t>TATGTCTTTGGCCTATTGCTC</t>
  </si>
  <si>
    <t>GTTTAACCAACTTACGCAGGA</t>
  </si>
  <si>
    <t>YDR177W</t>
  </si>
  <si>
    <t>UBC1</t>
  </si>
  <si>
    <t>S000002584</t>
  </si>
  <si>
    <t>TTGGATACATTAAAAAAAACAAGTGGTATATATATAAGTAGTAGTAGTAAGAAGTAAGCG cggatccccgggttaattaa</t>
  </si>
  <si>
    <t>TCATATAGTTTATTTATTCTTTATTTACTTACTTACTTGGTGCGTTTTTTTTTTATCTAT gaattcgagctcgtttaaac</t>
  </si>
  <si>
    <t>GCCGATGTATTTGCACA</t>
  </si>
  <si>
    <t>GAAAGCGTAGGAAAGATCAAG</t>
  </si>
  <si>
    <t>YDR208W</t>
  </si>
  <si>
    <t>MSS4</t>
  </si>
  <si>
    <t>S000002616</t>
  </si>
  <si>
    <t>GTTTACACCCCCCGAGACAGTTGCCCTATATCGCTTTTCCCTATCAATAGTTTCTAACTC gaattcgagctcgtttaaac</t>
  </si>
  <si>
    <t>TCAAGCGGGATACTTTACAAT</t>
  </si>
  <si>
    <t>YPR144C</t>
  </si>
  <si>
    <t>NOC4</t>
  </si>
  <si>
    <t>YGL245W</t>
  </si>
  <si>
    <t>GUS1</t>
  </si>
  <si>
    <t>S000003214</t>
  </si>
  <si>
    <t>ATTAATTTCCGTGCTATTCCT</t>
  </si>
  <si>
    <t>GATCTTCTTCTTCGGATTCAT</t>
  </si>
  <si>
    <t>YPL082C</t>
  </si>
  <si>
    <t>MOT1</t>
  </si>
  <si>
    <t>S000006003</t>
  </si>
  <si>
    <t>CTATAAGGCAAGTACACGATT</t>
  </si>
  <si>
    <t>CTGATTTGAATATACCCGTAA</t>
  </si>
  <si>
    <t>YPL016W</t>
  </si>
  <si>
    <t>SWI1</t>
  </si>
  <si>
    <t>S000005937</t>
  </si>
  <si>
    <t>TAATAATAATAATAATAATAATAATAAAAATAGTAATAATAAAAATAGTAATAAATAAAG  cggatccccgggttaattaa</t>
  </si>
  <si>
    <t>AAGAAAATAGTGCGCAAGGAAGAAATAAGCAGTAAAAGAATATTGTTTAAAAAAATCGCA  gaattcgagctcgtttaaac</t>
  </si>
  <si>
    <t>GCAAGGCAACTGATTACACTT</t>
  </si>
  <si>
    <t>CTTCATGGCAGCTATACGTTC</t>
  </si>
  <si>
    <t>YPR110C</t>
  </si>
  <si>
    <t>RPC40</t>
  </si>
  <si>
    <t>S000006314</t>
  </si>
  <si>
    <t>GTGATCTAGCCGACTACAGGT</t>
  </si>
  <si>
    <t>CGGCAATATTAATGACAACAA</t>
  </si>
  <si>
    <t>YPR137W</t>
  </si>
  <si>
    <t>RRP9</t>
  </si>
  <si>
    <t>S000006341</t>
  </si>
  <si>
    <t>TCTGAGCTGGAAGCGT</t>
  </si>
  <si>
    <t>GTCTGTGTTCTTTGGCAATAC</t>
  </si>
  <si>
    <t>YDR160W</t>
  </si>
  <si>
    <t>SSY1</t>
  </si>
  <si>
    <t>S000002567</t>
  </si>
  <si>
    <t>TTTACACATGCATTGCCTATC</t>
  </si>
  <si>
    <t>CAGTTACCCGCACAATCTAGT</t>
  </si>
  <si>
    <t>YPR176C</t>
  </si>
  <si>
    <t>BET2</t>
  </si>
  <si>
    <t>S000006380</t>
  </si>
  <si>
    <t>ATTTACTCATATTCCGTTCAA</t>
  </si>
  <si>
    <t>GAGCGAAGATGTTTATACTGA</t>
  </si>
  <si>
    <t>YPR190C</t>
  </si>
  <si>
    <t>RPC82</t>
  </si>
  <si>
    <t>S000006394</t>
  </si>
  <si>
    <t>TAGCGGAAACGGTCAAC</t>
  </si>
  <si>
    <t>GCGGAGGAGATGAGTAAACTA</t>
  </si>
  <si>
    <t>YGR245C</t>
  </si>
  <si>
    <t>SDA1</t>
  </si>
  <si>
    <t>S000003477</t>
  </si>
  <si>
    <t>ACGGAAATAAAGACGCAATAC</t>
  </si>
  <si>
    <t>GAATTCCCGATGAACACATA</t>
  </si>
  <si>
    <t>YDR180W</t>
  </si>
  <si>
    <t>SCC2</t>
  </si>
  <si>
    <t>S000002588</t>
  </si>
  <si>
    <t>TTTGTTGTGAGAGTATTGTTCTTATAACTATTCATTTTTTGAAAGAATTGGCGGCTAGCA cggatccccgggttaattaa</t>
  </si>
  <si>
    <t>AATCAGCATGGAAAATGCAAAATGATTATTAATACTATGTATATTTTAAGTGCAATATAT gaattcgagctcgtttaaac</t>
  </si>
  <si>
    <t>TGCCGTAGACTTCGTGAT</t>
  </si>
  <si>
    <t>TAGCAATAGTGCCCTCTTGTA</t>
  </si>
  <si>
    <t>YDR211W</t>
  </si>
  <si>
    <t>GCD6</t>
  </si>
  <si>
    <t>S000002619</t>
  </si>
  <si>
    <t>GTTTCCGAAGTTTCTGTGC</t>
  </si>
  <si>
    <t>AATAATTGGGACATCGCTAAG</t>
  </si>
  <si>
    <t>YDR235W</t>
  </si>
  <si>
    <t>PRP42</t>
  </si>
  <si>
    <t>S000002643</t>
  </si>
  <si>
    <t>GGCGCTCGAAAGAGTTTCAGAAAATACCCAGCTGACCATTAACTGAAGTAGCAAACATCT gaattcgagctcgtttaaac</t>
  </si>
  <si>
    <t>ACGGTCATTAAGTATACATTTACATATTTATACCTTTTAATAAATGACAATGCCTTTTGG cggatccccgggttaattaa</t>
  </si>
  <si>
    <t>CAAATCCCAACTATAATGTGC</t>
  </si>
  <si>
    <t>CAATATATTGCCTCTTGTCCA</t>
  </si>
  <si>
    <t>YGL247W</t>
  </si>
  <si>
    <t>BRR6</t>
  </si>
  <si>
    <t>S000003216</t>
  </si>
  <si>
    <t>AAGGCCACACTTTGTTTCTAT</t>
  </si>
  <si>
    <t>TCGAACGGGTTTAAGGA</t>
  </si>
  <si>
    <t>YPL076W</t>
  </si>
  <si>
    <t>GPI2</t>
  </si>
  <si>
    <t>S000005997</t>
  </si>
  <si>
    <t>TTATCTTGATATCCGAACTTG</t>
  </si>
  <si>
    <t>ACTTTAAATTAGGAGCGGTAG</t>
  </si>
  <si>
    <t>YPL012W</t>
  </si>
  <si>
    <t>RRP12</t>
  </si>
  <si>
    <t>S000005933</t>
  </si>
  <si>
    <t>AACGGAATACCAGTCAGAACT</t>
  </si>
  <si>
    <t>YDR167W</t>
  </si>
  <si>
    <t>TAF10</t>
  </si>
  <si>
    <t>S000002574</t>
  </si>
  <si>
    <t>AAACAGATGCTATGAATAAAGCGATAGAGAAGCCGAAGGAAAATCAGTACATAATTGATC  cggatccccgggttaattaa</t>
  </si>
  <si>
    <t>TAAATAATATACAGTTTTTATTTCTTTATTTTTTTTCTTCTTTTGACATGAACATGTTGA  gaattcgagctcgtttaaac</t>
  </si>
  <si>
    <t>CGATGCCCATAAGATATAAGG</t>
  </si>
  <si>
    <t>GCCAAGAGACCATTCTATTGT</t>
  </si>
  <si>
    <t>YDR164C</t>
  </si>
  <si>
    <t>SEC1</t>
  </si>
  <si>
    <t>S000002571</t>
  </si>
  <si>
    <t>AAATAATTAGAATCCACTGACAAAGTAGAAGAGTGTGCACATGCTTGGTTTGGCGGAACG gaattcgagctcgtttaaac</t>
  </si>
  <si>
    <t>TATATCTTTTTTTTTTGACAAGAGCAAGTGATTTTTTTTATCACTGTCTTCTTTAAGGGA cggatccccgggttaattaa</t>
  </si>
  <si>
    <t>ATTCCTTACTTGCGATACAGC</t>
  </si>
  <si>
    <t>CGCCATAAAGTAACCAAAGAG</t>
  </si>
  <si>
    <t>YPR178W</t>
  </si>
  <si>
    <t>PRP4</t>
  </si>
  <si>
    <t>S000006382</t>
  </si>
  <si>
    <t>CGCCGTATTTGTCGTC</t>
  </si>
  <si>
    <t>TACTTCCGGATCTTATATCCC</t>
  </si>
  <si>
    <t>YCR093W</t>
  </si>
  <si>
    <t>CDC39</t>
  </si>
  <si>
    <t>S000000689</t>
  </si>
  <si>
    <t>CCCGCCATTATTGTTAATAGA</t>
  </si>
  <si>
    <t>TGAAAGCGACCCATATACAGT</t>
  </si>
  <si>
    <t>YGR246C</t>
  </si>
  <si>
    <t>BRF1</t>
  </si>
  <si>
    <t>S000003478</t>
  </si>
  <si>
    <t>CATCAAGAACAATCCCAATGGTAAAAACGGTAATAAAAAAGAGTCCATAGTCATATACCA gaattcgagctcgtttaaac</t>
  </si>
  <si>
    <t>AAATGTATTGCGTCTTTATTTCCGTTCCCTTTTTCCTTCCTAGGGTTGATTACCTAAACG cggatccccgggttaattaa</t>
  </si>
  <si>
    <t>TTTCTTACGCATTACATATCC</t>
  </si>
  <si>
    <t>GTTAAGCGTGTTATGGTTATC</t>
  </si>
  <si>
    <t>YDR182W</t>
  </si>
  <si>
    <t>CDC1</t>
  </si>
  <si>
    <t>S000002590</t>
  </si>
  <si>
    <t>AGCATTTGGGTTTATCCTG</t>
  </si>
  <si>
    <t>TTGTAGGTAATGGCAAATCTG</t>
  </si>
  <si>
    <t>YDR212W</t>
  </si>
  <si>
    <t>TCP1</t>
  </si>
  <si>
    <t>S000002620</t>
  </si>
  <si>
    <t>CGCAGTACCCTGCATAAT</t>
  </si>
  <si>
    <t>GCCGTAATTTCTGTAGCTTCT</t>
  </si>
  <si>
    <t>YDR236C</t>
  </si>
  <si>
    <t>FMN1</t>
  </si>
  <si>
    <t>S000002644</t>
  </si>
  <si>
    <t>TCTAGAAAGTGGTAATTTGGACCCGTGAAGCGGTCACAGACACGTGTTGTTGAAGTGTTG cggatccccgggttaattaa</t>
  </si>
  <si>
    <t>GTAAATGTATACTTAATGACCGTTAAGAAAAACTACTAGCCTCATCACTCCCGCAGATCT gaattcgagctcgtttaaac</t>
  </si>
  <si>
    <t>AATCCGCACGCTTATGTT</t>
  </si>
  <si>
    <t>TGCCGTTTAATTTATTTCGAC</t>
  </si>
  <si>
    <t>YGR002C</t>
  </si>
  <si>
    <t>SWC4</t>
  </si>
  <si>
    <t>S000003234</t>
  </si>
  <si>
    <t>CGCCATATTCTAAGTTCAATC</t>
  </si>
  <si>
    <t>ATAAGGTTCAGCGATACAGAC</t>
  </si>
  <si>
    <t>YPL075W</t>
  </si>
  <si>
    <t>GCR1</t>
  </si>
  <si>
    <t>S000005996</t>
  </si>
  <si>
    <t>AGAAAGTCGGCAAGTGACAAACGACGGTTATATTTAATTGGCCTTTGATATATATTGAAA  cggatccccgggttaattaa</t>
  </si>
  <si>
    <t>CGTTATCGTCGCTTCGTTATTTTGTTGAAGGAACTATTGTCGCGGACAACCTCAATAAAC  gaattcgagctcgtttaaac</t>
  </si>
  <si>
    <t>CGGCTTCCACAAATGTAG</t>
  </si>
  <si>
    <t>TCATGTGCCATTATCCTAGAC</t>
  </si>
  <si>
    <t>YPL011C</t>
  </si>
  <si>
    <t>TAF3</t>
  </si>
  <si>
    <t>S000005932</t>
  </si>
  <si>
    <t>TTTGCTTCTTCACCGAATTGA</t>
  </si>
  <si>
    <t>TCTGATGAATTTGGCGATGAT</t>
  </si>
  <si>
    <t>YPR112C</t>
  </si>
  <si>
    <t>MRD1</t>
  </si>
  <si>
    <t>S000006316</t>
  </si>
  <si>
    <t>GCCGTAGGATGATTCTTCA</t>
  </si>
  <si>
    <t>S000000100</t>
  </si>
  <si>
    <t>TATGTAATGTCACCCGGACTT</t>
  </si>
  <si>
    <t>TTTAGAATTGGCTGGTAATGC</t>
  </si>
  <si>
    <t>YDR190C</t>
  </si>
  <si>
    <t>RVB1</t>
  </si>
  <si>
    <t>S000006348</t>
  </si>
  <si>
    <t>AAATCTAACGCGTCTTGGTAA</t>
  </si>
  <si>
    <t>AAATATCTTCGCCAACGTG</t>
  </si>
  <si>
    <t>YDR166C</t>
  </si>
  <si>
    <t>SEC5</t>
  </si>
  <si>
    <t>S000002573</t>
  </si>
  <si>
    <t>GCTGCTAAACTAGGAAAGAAGTTTCTGTTGAAATAAAGTAGCGAAAAAAAGTTTGGTACC cggatccccgggttaattaa</t>
  </si>
  <si>
    <t>AAAAGATACGTACCGATTTGTGTTAATAATCATTGTTAGTACATCTTTATACCTCTGTTT gaattcgagctcgtttaaac</t>
  </si>
  <si>
    <t>CCGCATCGTAATCTTCC</t>
  </si>
  <si>
    <t>ACCCGTTATACAATGTTTCCT</t>
  </si>
  <si>
    <t>YPR180W</t>
  </si>
  <si>
    <t>AOS1</t>
  </si>
  <si>
    <t>S000006384</t>
  </si>
  <si>
    <t>ATCCATACTAAAGGGCAATTA</t>
  </si>
  <si>
    <t>AATCCTTCCGATAACTATCAA</t>
  </si>
  <si>
    <t>YFR037C</t>
  </si>
  <si>
    <t>RSC8</t>
  </si>
  <si>
    <t>S000001933</t>
  </si>
  <si>
    <t>AACAGCTTCTGTATCGGAATC</t>
  </si>
  <si>
    <t>CTTCCTTGCCTACACGTTT</t>
  </si>
  <si>
    <t>YGR251W</t>
  </si>
  <si>
    <t>NOP19</t>
  </si>
  <si>
    <t>S000003483</t>
  </si>
  <si>
    <t>TTAAATTGGCCTGTTCGATAG</t>
  </si>
  <si>
    <t>CAATAATTGCCTTGGCTAGAA</t>
  </si>
  <si>
    <t>YDR188W</t>
  </si>
  <si>
    <t>CCT6</t>
  </si>
  <si>
    <t>S000002596</t>
  </si>
  <si>
    <t>GAAAGACGGAAAGGATTATGT</t>
  </si>
  <si>
    <t>TGGTAGGGTCGCAAGA</t>
  </si>
  <si>
    <t>YDR224C</t>
  </si>
  <si>
    <t>HTB1</t>
  </si>
  <si>
    <t>S000002632</t>
  </si>
  <si>
    <t>TTATATTAAATTTATCCTATATAGACAAGTCAAACCACAAATAAACCATACACACATACA cggatccccgggttaattaa</t>
  </si>
  <si>
    <t>TTAATTTTTATATACCCATATAAATAATAATATTAATTATAACCAAAGGAAGTGATTTCA gaattcgagctcgtttaaac</t>
  </si>
  <si>
    <t>CGACGAGTTAACTATTGTGCT</t>
  </si>
  <si>
    <t>GCATTCCCTCTATGAGACC</t>
  </si>
  <si>
    <t>YDR238C</t>
  </si>
  <si>
    <t>SEC26</t>
  </si>
  <si>
    <t>S000002646</t>
  </si>
  <si>
    <t>AAGATTGCCTTGAGAATAAACAAAAGTAATCACAGTTAACTATTGAACAAGAGTGCACCT cggatccccgggttaattaa</t>
  </si>
  <si>
    <t>TTAAGTTTTATTCTTATCTCCTTTGACATTATAACTTACATTGCATCAGCTCAGGGTGGT gaattcgagctcgtttaaac</t>
  </si>
  <si>
    <t>AATATATCGCGTCAGGACTCT</t>
  </si>
  <si>
    <t>AATTAGATTACCAGGCGAGAA</t>
  </si>
  <si>
    <t>YGR005C</t>
  </si>
  <si>
    <t>TFG2</t>
  </si>
  <si>
    <t>S000003237</t>
  </si>
  <si>
    <t>TTTCGTCTATGTTTGCGGATT</t>
  </si>
  <si>
    <t>AATGGCACGATAAAGATTGGA</t>
  </si>
  <si>
    <t>YPL063W</t>
  </si>
  <si>
    <t>TIM50</t>
  </si>
  <si>
    <t>S000005984</t>
  </si>
  <si>
    <t>ACTGTGTTGGCTTTAACTCTT</t>
  </si>
  <si>
    <t>CATAGTCTTTCAGCGTAAATG</t>
  </si>
  <si>
    <t>YPL010W</t>
  </si>
  <si>
    <t>RET3</t>
  </si>
  <si>
    <t>S000005931</t>
  </si>
  <si>
    <t>AGGAACTCTATTGACCCAAAG</t>
  </si>
  <si>
    <t>GGCAGAAATCCACCAAG</t>
  </si>
  <si>
    <t>YPR113W</t>
  </si>
  <si>
    <t>PIS1</t>
  </si>
  <si>
    <t>S000006317</t>
  </si>
  <si>
    <t>CTGTTAGATAGACGGGCAAAC</t>
  </si>
  <si>
    <t>TGCCAAGTATAATCAAGACGA</t>
  </si>
  <si>
    <t>YPR161C</t>
  </si>
  <si>
    <t>SGV1</t>
  </si>
  <si>
    <t>S000006365</t>
  </si>
  <si>
    <t>AAAGAAATTGTATAGTATTAGCAGTACATTCGTGGTCAAGCAGAATAACAGTAAAATAAT  cggatccccgggttaattaa</t>
  </si>
  <si>
    <t>TCAGTATACAACTTTCCGTAATTAGCCACGAGGCCAGAAAGGAAGAGAGAATAGTATAAC  gaattcgagctcgtttaaac</t>
  </si>
  <si>
    <t>ACTGTGAATCTTGGGAACAAT</t>
  </si>
  <si>
    <t>TCTCTTTGGCACCCTTCT</t>
  </si>
  <si>
    <t>TGGTAATGATATTGATGTGGCAAGTTGAAGTAAAGAGAGAAGGCGTTCTATGGGCTGAGC cggatccccgggttaattaa</t>
  </si>
  <si>
    <t>ATTCATGCCTAAGCTAAAAAGAACTGGCAGCGAAGAACAGAGGAAAGAATAACTGAAACT cggatccccgggttaattaa</t>
  </si>
  <si>
    <t>TATTTAAAAGAGTTGCATACTGCTACACTATATACATATTTCATTTCCATTTGTTAGCCA gaattcgagctcgtttaaac</t>
  </si>
  <si>
    <t>TGCTAATTTGATTGCCATATT</t>
  </si>
  <si>
    <t>TGTTCCGTAGTACGATAGCTC</t>
  </si>
  <si>
    <t>YPR181C</t>
  </si>
  <si>
    <t>SEC23</t>
  </si>
  <si>
    <t>S000006385</t>
  </si>
  <si>
    <t>CACCGTTATTTACTGTCAGTT</t>
  </si>
  <si>
    <t>AAATCCTCTACTCTTTTCGTT</t>
  </si>
  <si>
    <t>YFR042W</t>
  </si>
  <si>
    <t>KEG1</t>
  </si>
  <si>
    <t>S000001938</t>
  </si>
  <si>
    <t>GATTTACCTTCAAATTGGGAA</t>
  </si>
  <si>
    <t>TAGCTGCCCATCGAAATA</t>
  </si>
  <si>
    <t>YDR189W</t>
  </si>
  <si>
    <t>SLY1</t>
  </si>
  <si>
    <t>S000002597</t>
  </si>
  <si>
    <t>TGATAACTTATAATAGTCATTGCCAGTTGCTAAGTATCTTTGACCAAAAATCACAACATC cggatccccgggttaattaa</t>
  </si>
  <si>
    <t>ATATATAGATATATATATATATATATATATTAGTGTATCGTCATTGGGGCTAGATGCCAA gaattcgagctcgtttaaac</t>
  </si>
  <si>
    <t>GCAACTTGTTATTATGCGATG</t>
  </si>
  <si>
    <t>TTCGTTACGTTACGCTTTACA</t>
  </si>
  <si>
    <t>YDR240C</t>
  </si>
  <si>
    <t>SNU56</t>
  </si>
  <si>
    <t>S000002648</t>
  </si>
  <si>
    <t>GAAGTTTGACGTTGAGAAACAGTTTCCCTTCGACTAATATAAGCAAAAAATATTAGTATC cggatccccgggttaattaa</t>
  </si>
  <si>
    <t>AGAAAAAATAACCAAAAGGTTTTTTAAATATATCTATACACCTCCACTGTTATATGCGAC gaattcgagctcgtttaaac</t>
  </si>
  <si>
    <t xml:space="preserve"> TCATCTTCTTACACCGCATTT</t>
  </si>
  <si>
    <t>CCTTCACTATACCTTCCGTCC</t>
  </si>
  <si>
    <t>YGR009C</t>
  </si>
  <si>
    <t>SEC9</t>
  </si>
  <si>
    <t>S000003241</t>
  </si>
  <si>
    <t>AAACAGGCGATTATTTGGTAA</t>
  </si>
  <si>
    <t>CCCGAATGGTATTCTTTCA</t>
  </si>
  <si>
    <t>YPL007C</t>
  </si>
  <si>
    <t>TFC8</t>
  </si>
  <si>
    <t>S000005928</t>
  </si>
  <si>
    <t>CGTATTTCTTCCGTCATTTC</t>
  </si>
  <si>
    <t>TACATAACTTCCAGCGTTGTT</t>
  </si>
  <si>
    <t>YPR162C</t>
  </si>
  <si>
    <t>ORC4</t>
  </si>
  <si>
    <t>S000006366</t>
  </si>
  <si>
    <t>AATACTGATAGAAATATCAAATATAAACTACTAATATCGGTAATATTCAAAAGAAGAAGC gaattcgagctcgtttaaac</t>
  </si>
  <si>
    <t>GAACAGTGGAATATCAGAGTTGCTACCGCCAATAAAATGTCTGTATATTGTTCCCAAGAT cggatccccgggttaattaa</t>
  </si>
  <si>
    <t>TATAAGCGAAGCTCGTCTATC</t>
  </si>
  <si>
    <t>TCTCTACATTGCCTATGCTCT</t>
  </si>
  <si>
    <t>YDR168W</t>
  </si>
  <si>
    <t>CDC37</t>
  </si>
  <si>
    <t>S000002575</t>
  </si>
  <si>
    <t>TTCATCACGATAAAAAAACTATCGAGCTATCGTACTACGGAACAACTACATAAGTCAAAA cggatccccgggttaattaa</t>
  </si>
  <si>
    <t>AAATAACAATAAAAAAGGAAGTAGATGCACGCTGCACCAGTAAAATAGCTACATAAATTT gaattcgagctcgtttaaac</t>
  </si>
  <si>
    <t>CGTAGCGGTATCTAATGCTAA</t>
  </si>
  <si>
    <t>ATTCTCCATAGTGGCGTCT</t>
  </si>
  <si>
    <t>YPR182W</t>
  </si>
  <si>
    <t>SMX3</t>
  </si>
  <si>
    <t>S000006386</t>
  </si>
  <si>
    <t>CCTGTATTATGGCAAAGCA</t>
  </si>
  <si>
    <t>GAAGCGATAGCGTTATTACAA</t>
  </si>
  <si>
    <t>YFR050C</t>
  </si>
  <si>
    <t>PRE4</t>
  </si>
  <si>
    <t>S000001946</t>
  </si>
  <si>
    <t>GGTATGGCCATACAATCTGTT</t>
  </si>
  <si>
    <t>TGTTCATCCTTGCGCTAC</t>
  </si>
  <si>
    <t>YBL004W</t>
  </si>
  <si>
    <t>UTP20</t>
  </si>
  <si>
    <t>SEN54</t>
  </si>
  <si>
    <t>S000006004</t>
  </si>
  <si>
    <t>CATCAAGCCGTTCTACTTAAA</t>
  </si>
  <si>
    <t>ACAATCGCAAGAGGATATGTA</t>
  </si>
  <si>
    <t>S000002598</t>
  </si>
  <si>
    <t>TATTGAAGGCTGTTAAGTTCTGGGCCTGAATATTTTGAACGTTAAAATAATTGAGTAAAT cggatccccgggttaattaa</t>
  </si>
  <si>
    <t>TTAGTGATTTGCGTAATATTTATTTTTATTTATGAAATGTGCTTTAGGCTTTCTTCACTG gaattcgagctcgtttaaac</t>
  </si>
  <si>
    <t>CGGTAGCAATCTTCTAGGC</t>
  </si>
  <si>
    <t>GCCAATAATTGTAAAGCGTAA</t>
  </si>
  <si>
    <t>YDR228C</t>
  </si>
  <si>
    <t>PCF11</t>
  </si>
  <si>
    <t>S000002636</t>
  </si>
  <si>
    <t>AGCAGTTAAGAAAACTGTACTTGAAAACACTAGGTCTATTTGTAATACTCTCTTTTCATT cggatccccgggttaattaa</t>
  </si>
  <si>
    <t>ACAAAGAATTTAATATAATATATAGTTATTAAATTTAAATGTATATATGCAGTTCTGCTC gaattcgagctcgtttaaac</t>
  </si>
  <si>
    <t>ATGGGAAGAAAGCGAAAT</t>
  </si>
  <si>
    <t>CGACCTTGCCACTATTAGAT</t>
  </si>
  <si>
    <t>YGL201C</t>
  </si>
  <si>
    <t>MCM6</t>
  </si>
  <si>
    <t>S000003169</t>
  </si>
  <si>
    <t>ACTTCGCCACCGGTGGATAGGAAAAATAGACTTACCAAAGGTTAAAACTGGTTTTTTTCA cggatccccgggttaattaa</t>
  </si>
  <si>
    <t>GAATTTACAACGTGAACGATACTTGAAACGAAATATGAAAATCCGCAAGAGTGCACTGAA gaattcgagctcgtttaaac</t>
  </si>
  <si>
    <t>GTCATTCGGAATCCAGAATA</t>
  </si>
  <si>
    <t>TGATTTGAGAGCCAAGTTATG</t>
  </si>
  <si>
    <t>YGR013W</t>
  </si>
  <si>
    <t>SNU71</t>
  </si>
  <si>
    <t>S000003245</t>
  </si>
  <si>
    <t>TAGAGTCAACTATGGCGTGAT</t>
  </si>
  <si>
    <t>GATTGTGGCACTCACTATTGT</t>
  </si>
  <si>
    <t>YPL043W</t>
  </si>
  <si>
    <t>NOP4</t>
  </si>
  <si>
    <t>S000005964</t>
  </si>
  <si>
    <t>ATTAAATGCTGCCATTACGTT</t>
  </si>
  <si>
    <t>TAGAAGGGCTGAAACCATC</t>
  </si>
  <si>
    <t>YPR105C</t>
  </si>
  <si>
    <t>COG4</t>
  </si>
  <si>
    <t>S000006309</t>
  </si>
  <si>
    <t>CAGCGAAGTAGCGCAAACTAACGATACTGTATTGTCAGGCTCTAAAAGGGTGAAGTTTTG  cggatccccgggttaattaa</t>
  </si>
  <si>
    <t>GATTATGTTTGCGTTTATATGAAACTACTTAGTATTCAGCTCGTAAAGCTTATGTTATAT  gaattcgagctcgtttaaac</t>
  </si>
  <si>
    <t>CCCGTTATATAAAGGCAAGAA</t>
  </si>
  <si>
    <t>ATGGCGCTATCATGTTGT</t>
  </si>
  <si>
    <t>YPR165W</t>
  </si>
  <si>
    <t>RHO1</t>
  </si>
  <si>
    <t>S000006369</t>
  </si>
  <si>
    <t>TCATCTGTGAGGTTGGGTTAT</t>
  </si>
  <si>
    <t>AAATGCATTGCCAAACTACAT</t>
  </si>
  <si>
    <t>YDR170C</t>
  </si>
  <si>
    <t>SEC7</t>
  </si>
  <si>
    <t>S000002577</t>
  </si>
  <si>
    <t>ATTTTTTCCCCGAATTCCATTAAAGAAGATAAGAAACAAGTCTAAGTGCTACTATATCTG cggatccccgggttaattaa</t>
  </si>
  <si>
    <t>CATTTTTTCTGTGTTCTACAACTAAGCATATTTTAATCTGCTGGACCATTCAACAAAGCC gaattcgagctcgtttaaac</t>
  </si>
  <si>
    <t>AAGCTCAAAGTTGGGATTTAC</t>
  </si>
  <si>
    <t>CCTATTTGTTCGCAAGTGA</t>
  </si>
  <si>
    <t>YPR183W</t>
  </si>
  <si>
    <t>DPM1</t>
  </si>
  <si>
    <t>S000006387</t>
  </si>
  <si>
    <t>TTTACATACGCCCTCTACTGT</t>
  </si>
  <si>
    <t>CAGAATGAGTTATGGCCTAAT</t>
  </si>
  <si>
    <t>YFR051C</t>
  </si>
  <si>
    <t>RET2</t>
  </si>
  <si>
    <t>S000001947</t>
  </si>
  <si>
    <t>TGTATAGGCCCTTTGATAACT</t>
  </si>
  <si>
    <t>TTAAGGTGGCAAATTCTAAAC</t>
  </si>
  <si>
    <t>YBL014C</t>
  </si>
  <si>
    <t>RRN6</t>
  </si>
  <si>
    <t>S000000110</t>
  </si>
  <si>
    <t>S000003023</t>
  </si>
  <si>
    <t>CTTTCGGACGTTGAACAC</t>
  </si>
  <si>
    <t>CACTCTCATATCAGCCAAGAC</t>
  </si>
  <si>
    <t>YNL188W</t>
  </si>
  <si>
    <t>KAR1</t>
  </si>
  <si>
    <t>ACTGAAGAAAATGTTTATTACTTGTTACATTGTTTTGATTACCTGTGCACGCATTATACC gaattcgagctcgtttaaac</t>
  </si>
  <si>
    <t>GGCGTGTAGGTGTTATTCTTC</t>
  </si>
  <si>
    <t>CCTTGTGTAGGCCACATAAA</t>
  </si>
  <si>
    <t>YDR196C</t>
  </si>
  <si>
    <t>CAB5</t>
  </si>
  <si>
    <t>S000002604</t>
  </si>
  <si>
    <t>CAATAATAACGGTCCAAATTAAAAGCTCAGTGAAAGTTGTCAGATAGCCACAATTAAAAT cggatccccgggttaattaa</t>
  </si>
  <si>
    <t>GATACATAAACATGTAGTATATATACTCATTTTATATAATGTAATTATAAGATATCAACC gaattcgagctcgtttaaac</t>
  </si>
  <si>
    <t>GGACACAAGATGCCATAAACT</t>
  </si>
  <si>
    <t>ACAGAGGTGGTTTGCCATA</t>
  </si>
  <si>
    <t>YGL207W</t>
  </si>
  <si>
    <t>SPT16</t>
  </si>
  <si>
    <t>S000003175</t>
  </si>
  <si>
    <t>AACTTTACTCCTTTCTGATATTGCACCTTTCGTGAACTGGCTTCGTGTATTTAAGTGAAT cggatccccgggttaattaa</t>
  </si>
  <si>
    <t>AAGAGTAATTTTCTGTCAGATCAAGGTCTTGCTGGTGAAACCCAGTAAGTGTTATAAAGT gaattcgagctcgtttaaac</t>
  </si>
  <si>
    <t>CAGCTATGGCACACTAATTTC</t>
  </si>
  <si>
    <t>TCGAGAGAATTTCCCAACT</t>
  </si>
  <si>
    <t>YPL085W</t>
  </si>
  <si>
    <t>SEC16</t>
  </si>
  <si>
    <t>S000006006</t>
  </si>
  <si>
    <t>CAAACAGTGGCAGTATTGACT</t>
  </si>
  <si>
    <t>AGTATTCTGCGTCATACCAAG</t>
  </si>
  <si>
    <t>YPL028W</t>
  </si>
  <si>
    <t>ERG10</t>
  </si>
  <si>
    <t>S000005949</t>
  </si>
  <si>
    <t>CATAAGCCCTTTGGTTCTACA</t>
  </si>
  <si>
    <t>CACTCACAATTTCGGGATATT</t>
  </si>
  <si>
    <t>YPR107C</t>
  </si>
  <si>
    <t>YTH1</t>
  </si>
  <si>
    <t>S000006311</t>
  </si>
  <si>
    <t>AATGGGTGGCAAACTTAAC</t>
  </si>
  <si>
    <t>CAGGTATTGGCAGTTCATCTA</t>
  </si>
  <si>
    <t>YPR168W</t>
  </si>
  <si>
    <t>NUT2</t>
  </si>
  <si>
    <t>S000006372</t>
  </si>
  <si>
    <t>TACCTTTGCTGGCCTTAGTTT</t>
  </si>
  <si>
    <t>AACGATGGCACACAATATGTC</t>
  </si>
  <si>
    <t>YDR172W</t>
  </si>
  <si>
    <t>SUP35</t>
  </si>
  <si>
    <t>S000002579</t>
  </si>
  <si>
    <t>TGTACATTACAACCGGGTATT</t>
  </si>
  <si>
    <t>GTTGACAAACTTATGCGAGAT</t>
  </si>
  <si>
    <t>YPR186C</t>
  </si>
  <si>
    <t>PZF1</t>
  </si>
  <si>
    <t>S000006390</t>
  </si>
  <si>
    <t>GTATACGCATTCTGATACGAA</t>
  </si>
  <si>
    <t>TTTATTTTAAAGGGCACAACT</t>
  </si>
  <si>
    <t>YFR052W</t>
  </si>
  <si>
    <t>RPN12</t>
  </si>
  <si>
    <t>S000001948</t>
  </si>
  <si>
    <t>TTCGCTAGCCTGTAACTTAAA</t>
  </si>
  <si>
    <t>CTTATGAGTGATGCCCTTATG</t>
  </si>
  <si>
    <t>YDR201W</t>
  </si>
  <si>
    <t>SPC19</t>
  </si>
  <si>
    <t>S000002609</t>
  </si>
  <si>
    <t>TAATAAACAGATCACAGACGCATATATCTGTGTACGAATTGAAGGATAGGCAAAATAACC cggatccccgggttaattaa</t>
  </si>
  <si>
    <t>TAATTTATAATACAAACTGGATAAAGAGATAAATGGATGCTTTAAAAAATAAACTTCTAA gaattcgagctcgtttaaac</t>
  </si>
  <si>
    <t>CTACCATGCCAAGAATTTACA</t>
  </si>
  <si>
    <t>GCGACCAAATAAGAAATCAA</t>
  </si>
  <si>
    <t>YDR232W</t>
  </si>
  <si>
    <t>HEM1</t>
  </si>
  <si>
    <t>S000002640</t>
  </si>
  <si>
    <t>CTAATAGAGCTAGTTGTTGTCCCTCAATAATCATAACAGTACTTAGGTTTTTTTTTCAGT cggatccccgggttaattaa</t>
  </si>
  <si>
    <t>TTTTTACTGATTTACAAATTCCTTGTACCTCTATCTCAGCCCATGCATATATTGGTTGTT gaattcgagctcgtttaaac</t>
  </si>
  <si>
    <t>ATCCATGCGTTGTTAGAAATA</t>
  </si>
  <si>
    <t>ATAGTTGGCTTGATGTCCATA</t>
  </si>
  <si>
    <t>YPL083C</t>
  </si>
  <si>
    <t>TCAACAGGGCAAAGACAATTA</t>
  </si>
  <si>
    <t>AGCCGTTCGAGATGATAAAGT</t>
  </si>
  <si>
    <t>YBL026W</t>
  </si>
  <si>
    <t>LSM2</t>
  </si>
  <si>
    <t>S000000122</t>
  </si>
  <si>
    <t>YPL020C</t>
  </si>
  <si>
    <t>ULP1</t>
  </si>
  <si>
    <t>S000005941</t>
  </si>
  <si>
    <t>ATACATATTTGCTCTTCCGTA</t>
  </si>
  <si>
    <t>GCTTAGCACGTATCTACAGTT</t>
  </si>
  <si>
    <t>YPR108W</t>
  </si>
  <si>
    <t>RPN7</t>
  </si>
  <si>
    <t>S000006312</t>
  </si>
  <si>
    <t>GCTCAATCAAGTTTCCGAATA</t>
  </si>
  <si>
    <t>CCATAGATTTCAGCGACAAAG</t>
  </si>
  <si>
    <t>YPR133C</t>
  </si>
  <si>
    <t>SPN1</t>
  </si>
  <si>
    <t>S000006337</t>
  </si>
  <si>
    <t>TTTATGATGTGCGGTATTCTT</t>
  </si>
  <si>
    <t>GGTGATATTCCAGGTGTTAGA</t>
  </si>
  <si>
    <t>YPR169W</t>
  </si>
  <si>
    <t>JIP5</t>
  </si>
  <si>
    <t>S000006373</t>
  </si>
  <si>
    <t>CCAATATCAAAGAGGCAAGA</t>
  </si>
  <si>
    <t>GTCGCTATCGGACTCTACC</t>
  </si>
  <si>
    <t>YBL041W</t>
  </si>
  <si>
    <t>PRE7</t>
  </si>
  <si>
    <t>S000000137</t>
  </si>
  <si>
    <t>AGTGAAGCATAGGCAATAAAT</t>
  </si>
  <si>
    <t>GTTCGCAGCAATATATACAAA</t>
  </si>
  <si>
    <t>YGL011C</t>
  </si>
  <si>
    <t>SCL1</t>
  </si>
  <si>
    <t>S000002979</t>
  </si>
  <si>
    <t>TCCCAAGTTTCACTTTCCT</t>
  </si>
  <si>
    <t>GTTGGTACACTTTGGCTAGAA</t>
  </si>
  <si>
    <t>YGL048C</t>
  </si>
  <si>
    <t>RPT6</t>
  </si>
  <si>
    <t>S000003016</t>
  </si>
  <si>
    <t>TTCTCCCAAACTGAATGATTA</t>
  </si>
  <si>
    <t>ATGAGCCAAGTGAAACGA</t>
  </si>
  <si>
    <t>YGL092W</t>
  </si>
  <si>
    <t>NUP145</t>
  </si>
  <si>
    <t>S000003060</t>
  </si>
  <si>
    <t>CCTATCACAATTATTATTGCTTTTTAGAACCACAAGCAAAGGAGAAGCAGTAGCCACCTT  cggatccccgggttaattaa</t>
  </si>
  <si>
    <t>CGTTAGCTTCAGTCCATGTTTTACTATTTTTCTTTTTTTTAGAAATAAAAATAAAAAAAC  gaattcgagctcgtttaaac</t>
  </si>
  <si>
    <t>GGCAAATTCCAATGAAAGT</t>
  </si>
  <si>
    <t>GTCCCAAATATTCAAGGCTAC</t>
  </si>
  <si>
    <t>YNL189W</t>
  </si>
  <si>
    <t>SRP1</t>
  </si>
  <si>
    <t>S000005133</t>
  </si>
  <si>
    <t>TCACTGACGGAATAAGGAACA</t>
  </si>
  <si>
    <t>GTCTACGGCGTCTTCTTCTTC</t>
  </si>
  <si>
    <t>YNL158W</t>
  </si>
  <si>
    <t>PGA1</t>
  </si>
  <si>
    <t>S000005102</t>
  </si>
  <si>
    <t>TAATCATATTCCCGAATCGAC</t>
  </si>
  <si>
    <t>TCGCCGTTATTCAGTTTAGTT</t>
  </si>
  <si>
    <t>YKR063C</t>
  </si>
  <si>
    <t>LAS1</t>
  </si>
  <si>
    <t>S000001771</t>
  </si>
  <si>
    <t>TTGTCCTAACTTGGGAGTCA</t>
  </si>
  <si>
    <t>CTTCAATGGAACGGAATCT</t>
  </si>
  <si>
    <t>YDR302W</t>
  </si>
  <si>
    <t>GPI11</t>
  </si>
  <si>
    <t>S000002710</t>
  </si>
  <si>
    <t>CTATGAGGCCTATGCTTGATT</t>
  </si>
  <si>
    <t>TTCGGATACTTTCGGTTTAAC</t>
  </si>
  <si>
    <t>YIL004C</t>
  </si>
  <si>
    <t>BET1</t>
  </si>
  <si>
    <t>S000001266</t>
  </si>
  <si>
    <t>TTAAATTGCGAAAGTATCCAG</t>
  </si>
  <si>
    <t>TTATCGCAATACTCAAAGGTC</t>
  </si>
  <si>
    <t>YIL078W</t>
  </si>
  <si>
    <t>THS1</t>
  </si>
  <si>
    <t>S000001340</t>
  </si>
  <si>
    <t>CATCATATACGGCTATCTTGC</t>
  </si>
  <si>
    <t>ACAAATATCAGCGTTTACTGC</t>
  </si>
  <si>
    <t>YBL018C</t>
  </si>
  <si>
    <t>POP8</t>
  </si>
  <si>
    <t>S000000114</t>
  </si>
  <si>
    <t>TAATAATGCGTACAAGGAAGC</t>
  </si>
  <si>
    <t>CGGCCAATCCAGGTA</t>
  </si>
  <si>
    <t>YBL050W</t>
  </si>
  <si>
    <t>SEC17</t>
  </si>
  <si>
    <t>S000000146</t>
  </si>
  <si>
    <t>CTAACTTCTGTACGACTCGAGAATATAGTAAGAACACCATCATTAACCTGAAAGTTAAAA gaattcgagctcgtttaaac</t>
  </si>
  <si>
    <t>AACAAGTGTTACATTTATAATATATATGTATATATGTATGTGCGCGTAAGTATATGCCGT cggatccccgggttaattaa</t>
  </si>
  <si>
    <t>ACTTCTTCTTGCGCTAATCTC</t>
  </si>
  <si>
    <t>ACTTCGCTCTTGCAATAACTT</t>
  </si>
  <si>
    <t>YGL055W</t>
  </si>
  <si>
    <t>OLE1</t>
  </si>
  <si>
    <t>TTTCTTCCGACTTCTTGCTA</t>
  </si>
  <si>
    <t>YKR022C</t>
  </si>
  <si>
    <t>NTR2</t>
  </si>
  <si>
    <t>S000001730</t>
  </si>
  <si>
    <t>TACGTTCACTTTGCCATTATT</t>
  </si>
  <si>
    <t>S000005132</t>
  </si>
  <si>
    <t>TCGGCTTTGGTTCTAATG</t>
  </si>
  <si>
    <t>GCCCTTGTACCATCTATGTTT</t>
  </si>
  <si>
    <t>YNL152W</t>
  </si>
  <si>
    <t>S000005096</t>
  </si>
  <si>
    <t>GAATTCGGAGACCTTAGGTTTCACAACTGGAATTGGGTTAACTCGTTGAGTCACTGTCGA  cggatccccgggttaattaa</t>
  </si>
  <si>
    <t>TTAAAAATCTTAATTCTATTTAAATATTAGTATTACAATAACAGCATGTTTCTCTTGTCA  gaattcgagctcgtttaaac</t>
  </si>
  <si>
    <t>GAATTCGGAGACCTTAGGTT</t>
  </si>
  <si>
    <t>GGCGCAACAGATTTATGTA</t>
  </si>
  <si>
    <t>YKL210W</t>
  </si>
  <si>
    <t>UBA1</t>
  </si>
  <si>
    <t>S000001693</t>
  </si>
  <si>
    <t>TAGTTGTGTTGTTACGCATCT</t>
  </si>
  <si>
    <t>TGGTTATAACGCATAGTGAAC</t>
  </si>
  <si>
    <t>YDR243C</t>
  </si>
  <si>
    <t>PRP28</t>
  </si>
  <si>
    <t>S000002651</t>
  </si>
  <si>
    <t>TCATTAAGACGCCCATTATTC</t>
  </si>
  <si>
    <t>GTTTGCCGACGTTATATTTGT</t>
  </si>
  <si>
    <t>YDR308C</t>
  </si>
  <si>
    <t>SRB7</t>
  </si>
  <si>
    <t>S000002716</t>
  </si>
  <si>
    <t>TATGCTTATATGCGTGAAGTG</t>
  </si>
  <si>
    <t>CTTCAATAATTCTCCGGTACA</t>
  </si>
  <si>
    <t>YIL021W</t>
  </si>
  <si>
    <t>RPB3</t>
  </si>
  <si>
    <t>S000001283</t>
  </si>
  <si>
    <t>ATTCCGCTTGTAAATAACTCC</t>
  </si>
  <si>
    <t>ATTTGACATTCGGTAGTTCCT</t>
  </si>
  <si>
    <t>YFL009W</t>
  </si>
  <si>
    <t>CDC4</t>
  </si>
  <si>
    <t>S000001885</t>
  </si>
  <si>
    <t>GCCGTGTCCACTACCTTTACT</t>
  </si>
  <si>
    <t>GATATGAGCGTCTTCGGTCTT</t>
  </si>
  <si>
    <t>YBL020W</t>
  </si>
  <si>
    <t>RFT1</t>
  </si>
  <si>
    <t>S000000116</t>
  </si>
  <si>
    <t>TAGTAGCAGTAAAGGGCCACA</t>
  </si>
  <si>
    <t>AACCGCCCTCTTGTTAATAAA</t>
  </si>
  <si>
    <t>YBL074C</t>
  </si>
  <si>
    <t>AAR2</t>
  </si>
  <si>
    <t>S000000170</t>
  </si>
  <si>
    <t>CCTCCTTATCGCTGGG</t>
  </si>
  <si>
    <t>CAATTAATCTTTCGGTGTCTG</t>
  </si>
  <si>
    <t>YGL018C</t>
  </si>
  <si>
    <t>JAC1</t>
  </si>
  <si>
    <t>S000002986</t>
  </si>
  <si>
    <t>AAGATGATGCGAAATTAAAGG</t>
  </si>
  <si>
    <t>TTTGGGTTCAGGATAAATGAT</t>
  </si>
  <si>
    <t>YGL061C</t>
  </si>
  <si>
    <t>DUO1</t>
  </si>
  <si>
    <t>S000003029</t>
  </si>
  <si>
    <t>ACCTCAGCGCAAGTTAGTT</t>
  </si>
  <si>
    <t>ATGAACCGGTTAGTTCTCATT</t>
  </si>
  <si>
    <t>YNL240C</t>
  </si>
  <si>
    <t>NAR1</t>
  </si>
  <si>
    <t>S000005184</t>
  </si>
  <si>
    <t>GCAAGGGCTATTTATCGTTTA</t>
  </si>
  <si>
    <t>GTGACGCTTATTCAGTGTCTG</t>
  </si>
  <si>
    <t>YNL182C</t>
  </si>
  <si>
    <t>IPI3</t>
  </si>
  <si>
    <t>S000005126</t>
  </si>
  <si>
    <t>ATACACAGCGTCACATAGAGG</t>
  </si>
  <si>
    <t>TTAAGTGGTAATGCGAGGTTA</t>
  </si>
  <si>
    <t>YNL151C</t>
  </si>
  <si>
    <t>RPC31</t>
  </si>
  <si>
    <t>S000005095</t>
  </si>
  <si>
    <t>TTCCTTAAACAGCCGAGAAAC</t>
  </si>
  <si>
    <t>GATTCCTCTTCGCCTAACTCA</t>
  </si>
  <si>
    <t>YKR002W</t>
  </si>
  <si>
    <t>PAP1</t>
  </si>
  <si>
    <t>S000001710</t>
  </si>
  <si>
    <t>CGGCCACTTAATAATGTTTG</t>
  </si>
  <si>
    <t>AAATTGGCCCAGGACTT</t>
  </si>
  <si>
    <t>YDR246W</t>
  </si>
  <si>
    <t>TRS23</t>
  </si>
  <si>
    <t>S000002654</t>
  </si>
  <si>
    <t>TGGTTTGGGAACATAGAGAAC</t>
  </si>
  <si>
    <t>ATTGGCAGGATATGATGTGAT</t>
  </si>
  <si>
    <t>YDR311W</t>
  </si>
  <si>
    <t>TFB1</t>
  </si>
  <si>
    <t>S000002719</t>
  </si>
  <si>
    <t>CGCAAATTAATGGAAATTGTG</t>
  </si>
  <si>
    <t>CCCGTTTGTTTCTTGTTTGT</t>
  </si>
  <si>
    <t>YIL022W</t>
  </si>
  <si>
    <t>TIM44</t>
  </si>
  <si>
    <t>S000001284</t>
  </si>
  <si>
    <t>AAATAACGACGCTGAAACAAA</t>
  </si>
  <si>
    <t>TCACATACGCTTCGAGAATCT</t>
  </si>
  <si>
    <t>YFL017C</t>
  </si>
  <si>
    <t>GNA1</t>
  </si>
  <si>
    <t>S000001877</t>
  </si>
  <si>
    <t>S000000131</t>
  </si>
  <si>
    <t>TATTTGTAGATCTTCGGTTCA</t>
  </si>
  <si>
    <t>CTAGATTTGCCAATGTTATCA</t>
  </si>
  <si>
    <t>YGL001C</t>
  </si>
  <si>
    <t>ERG26</t>
  </si>
  <si>
    <t>TATATTTCTTTGCCCAGCTTT</t>
  </si>
  <si>
    <t>TGAATCATCTTATGGCCTACA</t>
  </si>
  <si>
    <t>YBL076C</t>
  </si>
  <si>
    <t>ILS1</t>
  </si>
  <si>
    <t>S000000172</t>
  </si>
  <si>
    <t>GAGATTAGAAACAGCGTCTCA</t>
  </si>
  <si>
    <t>GCCCTACGGTAAGGTCA</t>
  </si>
  <si>
    <t>YGL065C</t>
  </si>
  <si>
    <t>ALG2</t>
  </si>
  <si>
    <t>S000003033</t>
  </si>
  <si>
    <t>TCGAGAGCCTTGCGTAT</t>
  </si>
  <si>
    <t>CCATGGATTATTGGGTAGAAT</t>
  </si>
  <si>
    <t>YNL232W</t>
  </si>
  <si>
    <t>CSL4</t>
  </si>
  <si>
    <t>S000005176</t>
  </si>
  <si>
    <t>AGAATCTTGGGTGTTATGTGT</t>
  </si>
  <si>
    <t>TAATTCACCCTTTTATTGACC</t>
  </si>
  <si>
    <t>YNL178W</t>
  </si>
  <si>
    <t>RPS3</t>
  </si>
  <si>
    <t>S000005122</t>
  </si>
  <si>
    <t>TACAACACTGCATGCGTAAAC</t>
  </si>
  <si>
    <t>CAAGAAACCGCAACAATTAAG</t>
  </si>
  <si>
    <t>YNL149C</t>
  </si>
  <si>
    <t>PGA2</t>
  </si>
  <si>
    <t>S000005093</t>
  </si>
  <si>
    <t>GGCGGTTTAGTTAGTGATCTC</t>
  </si>
  <si>
    <t>TTTCAATTGGCTAGACTACGA</t>
  </si>
  <si>
    <t>YKR008W</t>
  </si>
  <si>
    <t>RSC4</t>
  </si>
  <si>
    <t>S000001716</t>
  </si>
  <si>
    <t>AGGCAACTACTCACCAAACTG</t>
  </si>
  <si>
    <t>GAGGTTGGGAAAGGTTACTGT</t>
  </si>
  <si>
    <t>YDR280W</t>
  </si>
  <si>
    <t>RRP45</t>
  </si>
  <si>
    <t>S000002688</t>
  </si>
  <si>
    <t>ATGACCTCAGTGCGAGA</t>
  </si>
  <si>
    <t>GGCGTCTTTCATACTGC</t>
  </si>
  <si>
    <t>YIL026C</t>
  </si>
  <si>
    <t>IRR1</t>
  </si>
  <si>
    <t>S000001288</t>
  </si>
  <si>
    <t>TGAATTGGCAATAATTGAAAG</t>
  </si>
  <si>
    <t>CCAATCTACGCTGCTTCTT\</t>
  </si>
  <si>
    <t>YFL022C</t>
  </si>
  <si>
    <t>FRS2</t>
  </si>
  <si>
    <t>S000001872</t>
  </si>
  <si>
    <t>ACGCAGTACTTGTGGTTAATG</t>
  </si>
  <si>
    <t>GTAATGTTGTAGTCGGCAAGA</t>
  </si>
  <si>
    <t>YBL030C</t>
  </si>
  <si>
    <t>PET9</t>
  </si>
  <si>
    <t>S000000126</t>
  </si>
  <si>
    <t>ACGGAACATTGCAATACATCT</t>
  </si>
  <si>
    <t>GGTCGACGTCTATGAACAACT</t>
  </si>
  <si>
    <t>YBL084C</t>
  </si>
  <si>
    <t>CDC27</t>
  </si>
  <si>
    <t>S000000180</t>
  </si>
  <si>
    <t>CTGCATATCTATTCATAAATCGACACGAACTTTTCGTGCAGGATACATAATAAAAATAGC gaattcgagctcgtttaaac</t>
  </si>
  <si>
    <t>AAAAAGAATTATGAAAACATTTAACATGTTTCAATTTGTTATGTTTTGGCCAACCTGCGT cggatccccgggttaattaa</t>
  </si>
  <si>
    <t>CTGGACTTTGCCTATACTGAT</t>
  </si>
  <si>
    <t>TCATTAGTTCATATGCCACAC</t>
  </si>
  <si>
    <t>YGL030W</t>
  </si>
  <si>
    <t>RPL30</t>
  </si>
  <si>
    <t>S000002998</t>
  </si>
  <si>
    <t>CCGGAGTGTTTAAGAACCTAC</t>
  </si>
  <si>
    <t>ATTGATTATTAGCGGAAAGGA</t>
  </si>
  <si>
    <t>YGL068W</t>
  </si>
  <si>
    <t>MNP1</t>
  </si>
  <si>
    <t>S000003036</t>
  </si>
  <si>
    <t>GAAGGAACAGGACAAGCAGCCCGTCAGCAGCAAACACAGTCAATTAAATAAGCGCCCAGT  cggatccccgggttaattaa</t>
  </si>
  <si>
    <t>CTCGAAGAGAAAACAGACTATTTTGATTAACACGATTGGTAGATTGCTACAGTTTTAAAA  gaattcgagctcgtttaaac</t>
  </si>
  <si>
    <t>TATCAGATCTCGGAAGAGTGG</t>
  </si>
  <si>
    <t>GGTTGGTGGGCTTTATATTTC</t>
  </si>
  <si>
    <t>YNL222W</t>
  </si>
  <si>
    <t>SSU72</t>
  </si>
  <si>
    <t>S000005166</t>
  </si>
  <si>
    <t>ACACACTGTTAATGCGAATTT</t>
  </si>
  <si>
    <t>AGGAACGGGTGGATCTTA</t>
  </si>
  <si>
    <t>YNL172W</t>
  </si>
  <si>
    <t>APC1</t>
  </si>
  <si>
    <t>S000005116</t>
  </si>
  <si>
    <t>GTATTTCACCAATGCCCTTAC</t>
  </si>
  <si>
    <t>AGAACTGAATGTCCGGGTTAT</t>
  </si>
  <si>
    <t>YKL192C</t>
  </si>
  <si>
    <t>ACP1</t>
  </si>
  <si>
    <t>S000001675</t>
  </si>
  <si>
    <t>CAGATTTAACCAAATGGCATA</t>
  </si>
  <si>
    <t>S000005105</t>
  </si>
  <si>
    <t>CGGTCGGGTAACCATC</t>
  </si>
  <si>
    <t>AGGTACATTGTCTTCGGAAAG</t>
  </si>
  <si>
    <t>YKL203C</t>
  </si>
  <si>
    <t>TOR2</t>
  </si>
  <si>
    <t>S000001686</t>
  </si>
  <si>
    <t>ATTGGGAGGTAAGCAAGAA</t>
  </si>
  <si>
    <t>YDR288W</t>
  </si>
  <si>
    <t>NSE3</t>
  </si>
  <si>
    <t>S000002696</t>
  </si>
  <si>
    <t>GGCCCTCTCCTTTAACAG</t>
  </si>
  <si>
    <t>GTAACCCGTTTAAGTCCAGTC</t>
  </si>
  <si>
    <t>YDR324C</t>
  </si>
  <si>
    <t>UTP4</t>
  </si>
  <si>
    <t>S000002732</t>
  </si>
  <si>
    <t>CAGTTTGCGCGGAGAT</t>
  </si>
  <si>
    <t>TCGCCCTTTGGATTTATTAGT</t>
  </si>
  <si>
    <t>YIL046W</t>
  </si>
  <si>
    <t>MET30</t>
  </si>
  <si>
    <t>S000001308</t>
  </si>
  <si>
    <t>TCAGCGTAAGAAGAAAGCAAC</t>
  </si>
  <si>
    <t>YFL024C</t>
  </si>
  <si>
    <t>EPL1</t>
  </si>
  <si>
    <t>S000001870</t>
  </si>
  <si>
    <t>TCGCAATATTATTACACCACA</t>
  </si>
  <si>
    <t>GATAATATTACAGCCGGATGA</t>
  </si>
  <si>
    <t>YBL034C</t>
  </si>
  <si>
    <t>STU1</t>
  </si>
  <si>
    <t>S000000130</t>
  </si>
  <si>
    <t>ACAGGCATATTTAGCGGTAAT</t>
  </si>
  <si>
    <t>TGATTTCCGGCTTGTCT</t>
  </si>
  <si>
    <t>YBL092W</t>
  </si>
  <si>
    <t>RPL32</t>
  </si>
  <si>
    <t>S000000188</t>
  </si>
  <si>
    <t>CGCAAGCTCGTATTTGTT</t>
  </si>
  <si>
    <t>TCGGCTGGATATACTACTGAG</t>
  </si>
  <si>
    <t>YGL040C</t>
  </si>
  <si>
    <t>HEM2</t>
  </si>
  <si>
    <t>S000003008</t>
  </si>
  <si>
    <t>CCGAATTACTTTATTGGGTCT</t>
  </si>
  <si>
    <t>GAGGCCTAATGTTCTGGAA</t>
  </si>
  <si>
    <t>YGL073W</t>
  </si>
  <si>
    <t>HSF1</t>
  </si>
  <si>
    <t>S000003041</t>
  </si>
  <si>
    <t>CTATTGACTCTACCGGCCATA</t>
  </si>
  <si>
    <t>CTACTATTGGAAGCGCATGTT</t>
  </si>
  <si>
    <t>YNL221C</t>
  </si>
  <si>
    <t>POP1</t>
  </si>
  <si>
    <t>S000005165</t>
  </si>
  <si>
    <t>GGCCATAAGGAAGGTAGATT</t>
  </si>
  <si>
    <t>ATTGCTATTTGCCCTCTGTAT</t>
  </si>
  <si>
    <t>YNL163C</t>
  </si>
  <si>
    <t>RIA1</t>
  </si>
  <si>
    <t>S000005107</t>
  </si>
  <si>
    <t>TATCAAAATAGTTTATAAAATAACCAAACTCAGTTATTTTTCTAAGCACGATAAGCAAAT  cggatccccgggttaattaa</t>
  </si>
  <si>
    <t>ATTTTCAACTAGTGAAAACTATCTATATTAGTCTATGATTCATATAAACCCTAAAAAACC  gaattcgagctcgtttaaac</t>
  </si>
  <si>
    <t>GCACCCGAAATACAATCTT</t>
  </si>
  <si>
    <t>TTTATTGGCATAGGTCCATC</t>
  </si>
  <si>
    <t>YKL193C</t>
  </si>
  <si>
    <t>SDS22</t>
  </si>
  <si>
    <t>S000001676</t>
  </si>
  <si>
    <t>TGATAAGAACTCTCCCAACAT</t>
  </si>
  <si>
    <t>GAACAATGCCATCTTACAAGT</t>
  </si>
  <si>
    <t>YKR025W</t>
  </si>
  <si>
    <t>RPC37</t>
  </si>
  <si>
    <t>S000001733</t>
  </si>
  <si>
    <t>CAGGCCTTAGGGTTAGTATTC</t>
  </si>
  <si>
    <t>ATATGCACGCAATGACTTAAT</t>
  </si>
  <si>
    <t>YDR292C</t>
  </si>
  <si>
    <t>SRP101</t>
  </si>
  <si>
    <t>S000002700</t>
  </si>
  <si>
    <t>GCTACTTCATCAAGTAGTTTTTTTCAATAGGAGATTCACGGTTCAATAAGTGCATTGATT cggatccccgggttaattaa</t>
  </si>
  <si>
    <t>TTATTATTGTTGAATAACATTGTCTGTGGTATATATATATATACTATGATATTACAGTTT gaattcgagctcgtttaaac</t>
  </si>
  <si>
    <t>AGCCAAAGATTTGTGGTATTC</t>
  </si>
  <si>
    <t>CGGCAGTATCCATTAACACTA</t>
  </si>
  <si>
    <t>YDR325W</t>
  </si>
  <si>
    <t>YCG1</t>
  </si>
  <si>
    <t>S000002733</t>
  </si>
  <si>
    <t>TGGCAGGAGTGAAATCC</t>
  </si>
  <si>
    <t>CGTCGGCTACTAACCAATTA</t>
  </si>
  <si>
    <t>YIL048W</t>
  </si>
  <si>
    <t>NEO1</t>
  </si>
  <si>
    <t>S000001310</t>
  </si>
  <si>
    <t>GAGTAAATACTGGCACAGTGG</t>
  </si>
  <si>
    <t>ACGCCTTCACATGACAAT</t>
  </si>
  <si>
    <t>YFL037W</t>
  </si>
  <si>
    <t>TUB2</t>
  </si>
  <si>
    <t>S000001857</t>
  </si>
  <si>
    <t>GGAATTCCCGATCAACA</t>
  </si>
  <si>
    <t>GTTGGTATTCGCTAACCAGAT</t>
  </si>
  <si>
    <t>YBL035C</t>
  </si>
  <si>
    <t>POL12</t>
  </si>
  <si>
    <t>S000005493</t>
  </si>
  <si>
    <t>AGCTTAAATTTGGGATATGAA</t>
  </si>
  <si>
    <t>CCCGAGTTACTAACGAGATAA</t>
  </si>
  <si>
    <t>YMR314W</t>
  </si>
  <si>
    <t>PRE5</t>
  </si>
  <si>
    <t>S000002969</t>
  </si>
  <si>
    <t>GATCTTCGGTTCAATGAAAG</t>
  </si>
  <si>
    <t>CTAACGATTGCCATTACAAAC</t>
  </si>
  <si>
    <t>YGL044C</t>
  </si>
  <si>
    <t>RNA15</t>
  </si>
  <si>
    <t>S000003012</t>
  </si>
  <si>
    <t>GTTAAGGTGGGCTAGTGAAGT</t>
  </si>
  <si>
    <t>AACAGTTAGAAAGCGATCCTC</t>
  </si>
  <si>
    <t>YGL075C</t>
  </si>
  <si>
    <t>MPS2</t>
  </si>
  <si>
    <t>S000003043</t>
  </si>
  <si>
    <t>GGCGGCTCCAAGGTTAAGAAAGAAAGCTTTACAAACAATTCTGTCTTTGACAACGTAAGT  cggatccccgggttaattaa</t>
  </si>
  <si>
    <t>TGAACGGTTTACGTGACTATTTTCACTGTGTATGAAGTGGCACGGTGCAAAGGCCAAGGT  gaattcgagctcgtttaaac</t>
  </si>
  <si>
    <t>GTTGTTGCTACTGGCCTTAGT</t>
  </si>
  <si>
    <t>TACGCATCTGAGCTGTAACAT</t>
  </si>
  <si>
    <t>YNL216W</t>
  </si>
  <si>
    <t>RAP1</t>
  </si>
  <si>
    <t>S000005160</t>
  </si>
  <si>
    <t>ATTTCTTCAACACCCAACATC</t>
  </si>
  <si>
    <t>CGTTCTGCGTTATACTTTCCT</t>
  </si>
  <si>
    <t>YNL162W</t>
  </si>
  <si>
    <t>RPL42A</t>
  </si>
  <si>
    <t>S000005106</t>
  </si>
  <si>
    <t>TTCGAAGGGCTAGTACATGAG</t>
  </si>
  <si>
    <t>TCGTCGAATAAGAATGATGGT</t>
  </si>
  <si>
    <t>YKL196C</t>
  </si>
  <si>
    <t>YKT6</t>
  </si>
  <si>
    <t>S000001679</t>
  </si>
  <si>
    <t>CCCAAGCAGGACTACTAGAGT</t>
  </si>
  <si>
    <t>TAGTATGGCATGTGGTAGCTT</t>
  </si>
  <si>
    <t>YKR037C</t>
  </si>
  <si>
    <t>SPC34</t>
  </si>
  <si>
    <t>S000001745</t>
  </si>
  <si>
    <t>ACTGTTGTTACGCAGAAATTC</t>
  </si>
  <si>
    <t>TATGGCATGTGGTAGCTTATT</t>
  </si>
  <si>
    <t>YDR299W</t>
  </si>
  <si>
    <t>BFR2</t>
  </si>
  <si>
    <t>S000002707</t>
  </si>
  <si>
    <t>TACGCGATGAGATGAGATAAT</t>
  </si>
  <si>
    <t>TTTCTATTCTGGCATGTTGTT</t>
  </si>
  <si>
    <t>YDR328C</t>
  </si>
  <si>
    <t>SKP1</t>
  </si>
  <si>
    <t>S000002736</t>
  </si>
  <si>
    <t>ATATTGAGGGCAGAGAAAGTG</t>
  </si>
  <si>
    <t>ATTTATCCCGTCTCATCATGT</t>
  </si>
  <si>
    <t>YIL063C</t>
  </si>
  <si>
    <t>YRB2</t>
  </si>
  <si>
    <t>S000001325</t>
  </si>
  <si>
    <t>TCAAACCAAAATGTCAACAAATCAATTTGCACAAAACAAGTACGCATAAACTTTGAGAGC  cggatccccgggttaattaa</t>
  </si>
  <si>
    <t>TGTTAAACAAAACTGATTTGTTTTTATCTTTGATTTATTTTTAACGTTATTTCTCTTTAC  gaattcgagctcgtttaaac</t>
  </si>
  <si>
    <t>GGCGAGGTTGAAGATATAAAT</t>
  </si>
  <si>
    <t>CTGGTCGGGATAGACTATTCT</t>
  </si>
  <si>
    <t>YFL038C</t>
  </si>
  <si>
    <t>YPT1</t>
  </si>
  <si>
    <t>S000001856</t>
  </si>
  <si>
    <t>TTGCCTCACCACTACTTCA</t>
  </si>
  <si>
    <t>ATTGCTGTGGCAGCTTAC</t>
  </si>
  <si>
    <t>YBL040C</t>
  </si>
  <si>
    <t>ERD2</t>
  </si>
  <si>
    <t>S000000136</t>
  </si>
  <si>
    <t>CTACTATCGCAATCGTCCAAC</t>
  </si>
  <si>
    <t>AAGATTTCGCAGTGTTAGCAG</t>
  </si>
  <si>
    <t>YGL008C</t>
  </si>
  <si>
    <t>PMA1</t>
  </si>
  <si>
    <t>S000002976</t>
  </si>
  <si>
    <t>CCCTCCATTAGTTTCGATTAT</t>
  </si>
  <si>
    <t>GCTAAGAGTTGATGCCATTTA</t>
  </si>
  <si>
    <t>YGL047W</t>
  </si>
  <si>
    <t>ALG13</t>
  </si>
  <si>
    <t>S000003015</t>
  </si>
  <si>
    <t>GCGGATCTTTAATTCTGTTTC</t>
  </si>
  <si>
    <t>ATTACGCGGATACTGCTAACT</t>
  </si>
  <si>
    <t>YGL091C</t>
  </si>
  <si>
    <t>NBP35</t>
  </si>
  <si>
    <t>S000003059</t>
  </si>
  <si>
    <t>TTTCGGATTCATTAATGGTGT</t>
  </si>
  <si>
    <t>GATAATGTTGAAACGCAGGAG</t>
  </si>
  <si>
    <t>YNL207W</t>
  </si>
  <si>
    <t>RIO2</t>
  </si>
  <si>
    <t>S000005151</t>
  </si>
  <si>
    <t>TTATCCTTGGCTCGTCTTTCT</t>
  </si>
  <si>
    <t>ATTTATAACCATCGCCGAAAC</t>
  </si>
  <si>
    <t>YNL161W</t>
  </si>
  <si>
    <t>CBK1</t>
  </si>
  <si>
    <t>RPN11</t>
  </si>
  <si>
    <t>S000001900</t>
  </si>
  <si>
    <t>GAAGACTTAGCTCGCAACTCC</t>
  </si>
  <si>
    <t>GCACGTCAAGTATCGCTTAAA</t>
  </si>
  <si>
    <t>YGR277C</t>
  </si>
  <si>
    <t>ATATACCGGGTGCATAAAGAG</t>
  </si>
  <si>
    <t>TCGACGAAATCTGATGTTAAT</t>
  </si>
  <si>
    <t>YKR062W</t>
  </si>
  <si>
    <t>TFA2</t>
  </si>
  <si>
    <t>S000001770</t>
  </si>
  <si>
    <t>AAACTATGCCAAAGAAGAGAA</t>
  </si>
  <si>
    <t>CCAATGATATACTAGGCGATT</t>
  </si>
  <si>
    <t>YDR301W</t>
  </si>
  <si>
    <t>CFT1</t>
  </si>
  <si>
    <t>S000002709</t>
  </si>
  <si>
    <t>CTGACCAGCCCTATTAGTGAC</t>
  </si>
  <si>
    <t>CTGGCATATTTAAATTGGACC</t>
  </si>
  <si>
    <t>YDR331W</t>
  </si>
  <si>
    <t>GPI8</t>
  </si>
  <si>
    <t>S000002739</t>
  </si>
  <si>
    <t>GTGGCAGGTACCTAGATGTAA</t>
  </si>
  <si>
    <t>CGCAATTGATTGATAAGATTT</t>
  </si>
  <si>
    <t>YIL068C</t>
  </si>
  <si>
    <t>SEC6</t>
  </si>
  <si>
    <t>S000001330</t>
  </si>
  <si>
    <t>TGTACGTAGGCAAGAATGAGA</t>
  </si>
  <si>
    <t>TGTTTCCTTCCGAGTGATTA</t>
  </si>
  <si>
    <t>YGR264C</t>
  </si>
  <si>
    <t>MES1</t>
  </si>
  <si>
    <t>S000003496</t>
  </si>
  <si>
    <t>CCCGAGTATAGTCACTTCTTC</t>
  </si>
  <si>
    <t>AGCGCTAATAATTTCATTCTC</t>
  </si>
  <si>
    <t>YKR068C</t>
  </si>
  <si>
    <t>BET3</t>
  </si>
  <si>
    <t>S000001776</t>
  </si>
  <si>
    <t>ATAAGCGCTATTCTATGCACC</t>
  </si>
  <si>
    <t>CTAGCTTCTAACGCCCTATCA</t>
  </si>
  <si>
    <t>YOL130W</t>
  </si>
  <si>
    <t>ALR1</t>
  </si>
  <si>
    <t>S000005490</t>
  </si>
  <si>
    <t>TACCATTACTTCTTCTCAAAGATCATCGAATATTGCTAGAAAGCGTAAAAGCATTTTACC  cggatccccgggttaattaa</t>
  </si>
  <si>
    <t>GCCAAAATCGTAGATGCACGCCTCTGTGACTTAAATCTTCTATCTTTATCACATCACTAA  gaattcgagctcgtttaaac</t>
  </si>
  <si>
    <t>GGCCATCCTTCAATATAGACT</t>
  </si>
  <si>
    <t>TTGACCGGATTGTACTATTTC</t>
  </si>
  <si>
    <t>YLR033W</t>
  </si>
  <si>
    <t>RSC58</t>
  </si>
  <si>
    <t>S000004023</t>
  </si>
  <si>
    <t>AAACAGCGTCAAAGTTATGAG</t>
  </si>
  <si>
    <t>CGCATCATTATCATTATCACC</t>
  </si>
  <si>
    <t>YML092C</t>
  </si>
  <si>
    <t>PRE8</t>
  </si>
  <si>
    <t>S000004557</t>
  </si>
  <si>
    <t>ATCTACACCATTGCTTACGCT</t>
  </si>
  <si>
    <t>CTTTACGTATGCCGATAGGTC</t>
  </si>
  <si>
    <t>YPR016C</t>
  </si>
  <si>
    <t>TIF6</t>
  </si>
  <si>
    <t>S000006220</t>
  </si>
  <si>
    <t>GGGCCACCTATAACAAGCTAT</t>
  </si>
  <si>
    <t>GGACTCTTTCGCATACAACTG</t>
  </si>
  <si>
    <t>YPR048W</t>
  </si>
  <si>
    <t>TAH18</t>
  </si>
  <si>
    <t>S000006252</t>
  </si>
  <si>
    <t>AAAGAATACAGCGTAGAACTC</t>
  </si>
  <si>
    <t>TTTAGATATCTCCGCTTTAAC</t>
  </si>
  <si>
    <t>YPR103W</t>
  </si>
  <si>
    <t>PRE2</t>
  </si>
  <si>
    <t>S000006307</t>
  </si>
  <si>
    <t>CCGGGTATTATGTGATATGAG</t>
  </si>
  <si>
    <t>GGTATGAATCTATGCGTCCTA</t>
  </si>
  <si>
    <t>YJL085W</t>
  </si>
  <si>
    <t>EXO70</t>
  </si>
  <si>
    <t>S000003621</t>
  </si>
  <si>
    <t>AAAGACTATGCAAATGCGTAA</t>
  </si>
  <si>
    <t>CTTCTTCCCGCTACTATCAAT</t>
  </si>
  <si>
    <t>YFL045C</t>
  </si>
  <si>
    <t>SEC53</t>
  </si>
  <si>
    <t>S000001849</t>
  </si>
  <si>
    <t>GTTCAACGGAATCCACTATGA</t>
  </si>
  <si>
    <t>GAAAAAGGCAGAATTAGGGAA</t>
  </si>
  <si>
    <t>YGR267C</t>
  </si>
  <si>
    <t>FOL2</t>
  </si>
  <si>
    <t>S000003499</t>
  </si>
  <si>
    <t>GAAATACGGGTTACAAGTTGA</t>
  </si>
  <si>
    <t>AAAGAATTAGGCGTAAAGGTT</t>
  </si>
  <si>
    <t>YKR071C</t>
  </si>
  <si>
    <t>DRE2</t>
  </si>
  <si>
    <t>S000001779</t>
  </si>
  <si>
    <t>CGACGAAGAAGAAGATACAGA</t>
  </si>
  <si>
    <t>ACGCATGAAAGACTACTATGG</t>
  </si>
  <si>
    <t>YMR076C</t>
  </si>
  <si>
    <t>PDS5</t>
  </si>
  <si>
    <t>S000004681</t>
  </si>
  <si>
    <t>GCGGCAGTAAGAATAGTTAAA</t>
  </si>
  <si>
    <t>GAATAGAAACGGCGTACATAC</t>
  </si>
  <si>
    <t>YOL133W</t>
  </si>
  <si>
    <t>HRT1</t>
  </si>
  <si>
    <t>YMR113W</t>
  </si>
  <si>
    <t>FOL3</t>
  </si>
  <si>
    <t>S000004719</t>
  </si>
  <si>
    <t>AACATTGGTTAGTTCGGGTGT</t>
  </si>
  <si>
    <t>TACAGTGAACCGCATACAACA</t>
  </si>
  <si>
    <t>S000004931</t>
  </si>
  <si>
    <t>TACACTACACGCAGTATCCAG</t>
  </si>
  <si>
    <t>GTACCAACTATACCGACGTTC</t>
  </si>
  <si>
    <t>YML093W</t>
  </si>
  <si>
    <t>UTP14</t>
  </si>
  <si>
    <t>S000004558</t>
  </si>
  <si>
    <t>TAAGACAAGCCGCTATTAGAC</t>
  </si>
  <si>
    <t>AACTAGAAGACGCCATTCATA</t>
  </si>
  <si>
    <t>YML130C</t>
  </si>
  <si>
    <t>ERO1</t>
  </si>
  <si>
    <t>S000004599</t>
  </si>
  <si>
    <t>CCTGAGATCTTGGGTAGTTTC</t>
  </si>
  <si>
    <t>AGGGTCTATTTAGCGGTGTTA</t>
  </si>
  <si>
    <t>YPR019W</t>
  </si>
  <si>
    <t>MCM4</t>
  </si>
  <si>
    <t>S000006223</t>
  </si>
  <si>
    <t>TCGGGAAATTTAATGCTAGTT</t>
  </si>
  <si>
    <t>TATGATTTATCGGCAGGTTTA</t>
  </si>
  <si>
    <t>YPR055W</t>
  </si>
  <si>
    <t>SEC8</t>
  </si>
  <si>
    <t>S000006259</t>
  </si>
  <si>
    <t>GTCATTACTTCATTGGGACTC</t>
  </si>
  <si>
    <t>TTGCTTCGCTTCAGTATATTT</t>
  </si>
  <si>
    <t>YJL081C</t>
  </si>
  <si>
    <t>ARP4</t>
  </si>
  <si>
    <t>S000003617</t>
  </si>
  <si>
    <t>CACAACAAATATTGGCTATTC</t>
  </si>
  <si>
    <t>GTTTCCCGAGTAGTTAGTTCT</t>
  </si>
  <si>
    <t>YFR003C</t>
  </si>
  <si>
    <t>YPI1</t>
  </si>
  <si>
    <t>S000001899</t>
  </si>
  <si>
    <t>AAACTCACCTAACATCAACCC</t>
  </si>
  <si>
    <t>GTTGCGAGACAATGTATGATT</t>
  </si>
  <si>
    <t>YGR274C</t>
  </si>
  <si>
    <t>TAF1</t>
  </si>
  <si>
    <t>S000003506</t>
  </si>
  <si>
    <t>CCTTATTGGCCTTAGTAATGA</t>
  </si>
  <si>
    <t>GGGCTATATTAATGGAACTCA</t>
  </si>
  <si>
    <t>YKR079C</t>
  </si>
  <si>
    <t>TRZ1</t>
  </si>
  <si>
    <t>S000001787</t>
  </si>
  <si>
    <t>AATACCCGAAAGGATATAGAG</t>
  </si>
  <si>
    <t>TTTACAATTATGGCAAGACTT</t>
  </si>
  <si>
    <t>YMR079W</t>
  </si>
  <si>
    <t>SEC14</t>
  </si>
  <si>
    <t>S000004684</t>
  </si>
  <si>
    <t>GTGTTAGATGTTCCGTACAAC</t>
  </si>
  <si>
    <t>ATAGGGCTACCATTGTACTTC</t>
  </si>
  <si>
    <t>YOL135C</t>
  </si>
  <si>
    <t>MED7</t>
  </si>
  <si>
    <t>S000005495</t>
  </si>
  <si>
    <t>ATATTGAAGCCCATACGTCTA</t>
  </si>
  <si>
    <t>ATCTCGGAAATACGTCAATTA</t>
  </si>
  <si>
    <t>YNL244C</t>
  </si>
  <si>
    <t>SUI1</t>
  </si>
  <si>
    <t>S000005188</t>
  </si>
  <si>
    <t>ATGATATGTGATCGCGTTAAA</t>
  </si>
  <si>
    <t>AATTAGATCCTGTTCGGTCTC</t>
  </si>
  <si>
    <t>YML098W</t>
  </si>
  <si>
    <t>TAF13</t>
  </si>
  <si>
    <t>S000004564</t>
  </si>
  <si>
    <t>ATGCCGAAGATCACACTTAAC</t>
  </si>
  <si>
    <t>CAGGCGGTGACTTAACAATAC</t>
  </si>
  <si>
    <t>YMR094W</t>
  </si>
  <si>
    <t>CTF13</t>
  </si>
  <si>
    <t>S000004700</t>
  </si>
  <si>
    <t>CAGCATCTATTGTAGCGGATT</t>
  </si>
  <si>
    <t>AAAGTCAGCTAGTCCGGTTCT</t>
  </si>
  <si>
    <t>YPR025C</t>
  </si>
  <si>
    <t>CCL1</t>
  </si>
  <si>
    <t>S000006229</t>
  </si>
  <si>
    <t>CTCAACTTTCCGCTTGCTTAG</t>
  </si>
  <si>
    <t>GAAACTCTAGATGCCCACGAA</t>
  </si>
  <si>
    <t>YPR056W</t>
  </si>
  <si>
    <t>TFB4</t>
  </si>
  <si>
    <t>S000006260</t>
  </si>
  <si>
    <t>TTGAACCATAACGGGATAAAG</t>
  </si>
  <si>
    <t>CATAACCGGTAAACTCGTAGG</t>
  </si>
  <si>
    <t>YJL111W</t>
  </si>
  <si>
    <t>CCT7</t>
  </si>
  <si>
    <t>S000003647</t>
  </si>
  <si>
    <t>AATATTTGGGCCGTATGATAG</t>
  </si>
  <si>
    <t>ATTGGCACTTTCACTACCTTT</t>
  </si>
  <si>
    <t>YJL076W</t>
  </si>
  <si>
    <t>NET1</t>
  </si>
  <si>
    <t>S000003612</t>
  </si>
  <si>
    <t>CCTAGTCTCGGTTCGCCTGAAACAGAGAGAAGTCGATTACTGTACACCGTGCCTCCTTCT gaattcgagctcgtttaaac</t>
  </si>
  <si>
    <t>GCTTGATTATTTTTTTTTACTAGCTTTCTGTGACGTGTATTCTACTGAGACTTTCTGGTA cggatccccgggttaattaa</t>
  </si>
  <si>
    <t>AAAGACATGGTTAAGGCAATA</t>
  </si>
  <si>
    <t>AATTCGCTGAAGTCTAAGAGA</t>
  </si>
  <si>
    <t>YFR004W</t>
  </si>
  <si>
    <t>YIR022W</t>
  </si>
  <si>
    <t>SEC11</t>
  </si>
  <si>
    <t>S000001461</t>
  </si>
  <si>
    <t>TAATGACATCGACCCGCTAAT</t>
  </si>
  <si>
    <t>CGAGTTAATGAGCGACGGTAT</t>
  </si>
  <si>
    <t>CAB4</t>
  </si>
  <si>
    <t>S000003509</t>
  </si>
  <si>
    <t>TGTGCGATTCCTGTAAGTTGT</t>
  </si>
  <si>
    <t>GCCAAATCACTCACGAAGTTA</t>
  </si>
  <si>
    <t>YKR081C</t>
  </si>
  <si>
    <t>RPF2</t>
  </si>
  <si>
    <t>S000001789</t>
  </si>
  <si>
    <t>TCGTTACTGAATCCGCTACTG</t>
  </si>
  <si>
    <t>AGAAATCGTCGGTAGACCACT</t>
  </si>
  <si>
    <t>YOL094C</t>
  </si>
  <si>
    <t>RFC4</t>
  </si>
  <si>
    <t>S000005454</t>
  </si>
  <si>
    <t>TATTCTTGAATCTTCGCACTT</t>
  </si>
  <si>
    <t>TCCTTATTTGTATGCGAGTTT</t>
  </si>
  <si>
    <t>YEL034W</t>
  </si>
  <si>
    <t>HYP2</t>
  </si>
  <si>
    <t>S000000760</t>
  </si>
  <si>
    <t>ATCCGGCTCAACAGTATAAGT</t>
  </si>
  <si>
    <t>TTCTAATCTTTCGCCTTAACC</t>
  </si>
  <si>
    <t>YNL256W</t>
  </si>
  <si>
    <t>FOL1</t>
  </si>
  <si>
    <t>S000005200</t>
  </si>
  <si>
    <t>TTTGAACGCATTAGCAATAGC</t>
  </si>
  <si>
    <t>GAAAGAGGACGGAATTAGTGG</t>
  </si>
  <si>
    <t>YML105C</t>
  </si>
  <si>
    <t>SEC65</t>
  </si>
  <si>
    <t>S000004573</t>
  </si>
  <si>
    <t>GCAACTAACGAAATCAAAAGAAATAAAATAAGCCATAAGCTATAGTATCATAAAGTCAAA  cggatccccgggttaattaa</t>
  </si>
  <si>
    <t>TATATTAATATATTAATCTCAATATACATATACATATACATAAATGGGTAAAGGAGACAA  gaattcgagctcgtttaaac</t>
  </si>
  <si>
    <t>ATTTAAATGCCAGCTTACTGT</t>
  </si>
  <si>
    <t>GCGAGAGAGTTTTCTTGTTAC</t>
  </si>
  <si>
    <t>YMR112C</t>
  </si>
  <si>
    <t>MED11</t>
  </si>
  <si>
    <t>S000004718</t>
  </si>
  <si>
    <t>AAACACCCGAACTAACCAATG</t>
  </si>
  <si>
    <t>AGCAATGCCCTTTGTACTCTC</t>
  </si>
  <si>
    <t>YPR033C</t>
  </si>
  <si>
    <t>HTS1</t>
  </si>
  <si>
    <t>S000006237</t>
  </si>
  <si>
    <t>CACTTTATCTGGCCTATTCAA</t>
  </si>
  <si>
    <t>AAGGGCAGGAACAGTAGTTAC</t>
  </si>
  <si>
    <t>YPR082C</t>
  </si>
  <si>
    <t>DIB1</t>
  </si>
  <si>
    <t>S000006286</t>
  </si>
  <si>
    <t>CAGCTAGTGTTGCGATTACCA</t>
  </si>
  <si>
    <t>ACGGCATGTTGATGTGATATG</t>
  </si>
  <si>
    <t>YJL109C</t>
  </si>
  <si>
    <t>UTP10</t>
  </si>
  <si>
    <t>S000003645</t>
  </si>
  <si>
    <t>GTTCAAGTGCCATCTGGTATT</t>
  </si>
  <si>
    <t>AGACTTGTCATTCGCCTTAAA</t>
  </si>
  <si>
    <t>YJL074C</t>
  </si>
  <si>
    <t>SMC3</t>
  </si>
  <si>
    <t>S000003610</t>
  </si>
  <si>
    <t>TAACTCAGCCAAATCACATAA</t>
  </si>
  <si>
    <t>GTAAGAAGAAGAAGCCAAGTG</t>
  </si>
  <si>
    <t>YFR005C</t>
  </si>
  <si>
    <t>SAD1</t>
  </si>
  <si>
    <t>S000001901</t>
  </si>
  <si>
    <t>AATGTATATTGTTGCCTCGTG</t>
  </si>
  <si>
    <t>ATAAAGAACAGTGGCAATCAG</t>
  </si>
  <si>
    <t>YGR278W</t>
  </si>
  <si>
    <t>CWC22</t>
  </si>
  <si>
    <t>S000003510</t>
  </si>
  <si>
    <t>CAAATTACTCTCGACGAAATG</t>
  </si>
  <si>
    <t>GAATGGCGATCTTGATCTACT</t>
  </si>
  <si>
    <t>YKR083C</t>
  </si>
  <si>
    <t>DAD2</t>
  </si>
  <si>
    <t>S000001791</t>
  </si>
  <si>
    <t>TCCGAAATAACTCAGTAGAAG</t>
  </si>
  <si>
    <t>CAGAATACATAAGCGAAACAT</t>
  </si>
  <si>
    <t>YOL097C</t>
  </si>
  <si>
    <t>WRS1</t>
  </si>
  <si>
    <t>S000005457</t>
  </si>
  <si>
    <t>ATCAAACAATTCGGTACTAAG</t>
  </si>
  <si>
    <t>GAGACGCATATACACATACCT</t>
  </si>
  <si>
    <t>YER093C</t>
  </si>
  <si>
    <t>TSC11</t>
  </si>
  <si>
    <t>S000000895</t>
  </si>
  <si>
    <t>ACTACGCATTGGCTTAATCTC</t>
  </si>
  <si>
    <t>AGAGAAAGTACCCGAATTGAA</t>
  </si>
  <si>
    <t>YNL287W</t>
  </si>
  <si>
    <t>SEC21</t>
  </si>
  <si>
    <t>S000005231</t>
  </si>
  <si>
    <t>TTAAGTTAAGTGCCAGAAGGT</t>
  </si>
  <si>
    <t>ATGTTGGTAACGGAATACAGT</t>
  </si>
  <si>
    <t>YML114C</t>
  </si>
  <si>
    <t>TAF8</t>
  </si>
  <si>
    <t>S000004582</t>
  </si>
  <si>
    <t>GCTTTACCGCATAACGAAGAA</t>
  </si>
  <si>
    <t>TTTGCCCTTTAATGAGTTGGA</t>
  </si>
  <si>
    <t>YJL087C</t>
  </si>
  <si>
    <t>TRL1</t>
  </si>
  <si>
    <t>S000003623</t>
  </si>
  <si>
    <t>ACTATGAGTTTATCCCAAAGA</t>
  </si>
  <si>
    <t>GCCAATATATTAGTAACCGAT</t>
  </si>
  <si>
    <t>YPR034W</t>
  </si>
  <si>
    <t>ARP7</t>
  </si>
  <si>
    <t>S000006238</t>
  </si>
  <si>
    <t>CTTACACGGAAACGAATAGAT</t>
  </si>
  <si>
    <t>AGATACTCTGCGAATTGGTAG</t>
  </si>
  <si>
    <t>YPR085C</t>
  </si>
  <si>
    <t>ASA1</t>
  </si>
  <si>
    <t>S000006289</t>
  </si>
  <si>
    <t>AATGTGCCAGTCTTGTTATCC</t>
  </si>
  <si>
    <t>TGTGGCGGTTAGCTTACTAAT</t>
  </si>
  <si>
    <t>YJL104W</t>
  </si>
  <si>
    <t>PAM16</t>
  </si>
  <si>
    <t>S000003640</t>
  </si>
  <si>
    <t>TTATTTATAGATGCCACGATT</t>
  </si>
  <si>
    <t>AGTTTAAATTCCTAAGCGACT</t>
  </si>
  <si>
    <t>YJL072C</t>
  </si>
  <si>
    <t>PSF2</t>
  </si>
  <si>
    <t>S000003608</t>
  </si>
  <si>
    <t>AATCAGTCGCCTAAAGTGTAA</t>
  </si>
  <si>
    <t>TTCTATGCCCATTAACTAGGA</t>
  </si>
  <si>
    <t>YFR027W</t>
  </si>
  <si>
    <t>ECO1</t>
  </si>
  <si>
    <t>S000001923</t>
  </si>
  <si>
    <t>CATACCGATCTTTGCGAATAC</t>
  </si>
  <si>
    <t>ATACCAACGGCACAAGTAATC</t>
  </si>
  <si>
    <t>YGR280C</t>
  </si>
  <si>
    <t>PXR1</t>
  </si>
  <si>
    <t>S000003512</t>
  </si>
  <si>
    <t>ATGAGATGAGTACTCAATAGTAACATATAGGCAGCTTACACCATTAAACAAAGAAGCAGA  cggatccccgggttaattaa</t>
  </si>
  <si>
    <t>TATATCTTGCTGCGTGTGCAGACTGGCCAGCTGCTCACACAATGAAACGCAATGGAATGT  gaattcgagctcgtttaaacÊ</t>
  </si>
  <si>
    <t>CAAATATAAACAACCGGGTAA</t>
  </si>
  <si>
    <t>CTATATATCTTGCTGCGTGTG</t>
  </si>
  <si>
    <t>YMR059W</t>
  </si>
  <si>
    <t>SEN15</t>
  </si>
  <si>
    <t>S000004663</t>
  </si>
  <si>
    <t>AATGCCCTTGTCTTACTTAAT</t>
  </si>
  <si>
    <t>ATAGACTACAGAGTTGCGTCA</t>
  </si>
  <si>
    <t>YOL102C</t>
  </si>
  <si>
    <t>TPT1</t>
  </si>
  <si>
    <t>S000005462</t>
  </si>
  <si>
    <t>TTAATGTCTTCTGCGGTTCTT</t>
  </si>
  <si>
    <t>AGTCATTGCGTCTACGTTCTT</t>
  </si>
  <si>
    <t>YOL078W</t>
  </si>
  <si>
    <t>AVO1</t>
  </si>
  <si>
    <t>S000005438</t>
  </si>
  <si>
    <t>ATTGGGTTGTACTACTGACAT</t>
  </si>
  <si>
    <t>CAAGCTATATTTACGCATCTT</t>
  </si>
  <si>
    <t>YML125C</t>
  </si>
  <si>
    <t>PGA3</t>
  </si>
  <si>
    <t>S000004594</t>
  </si>
  <si>
    <t>CCCGATACCCACTTATAGATT</t>
  </si>
  <si>
    <t>ATAATTAATAGCCCGGTTCAT</t>
  </si>
  <si>
    <t>YMR117C</t>
  </si>
  <si>
    <t>SPC24</t>
  </si>
  <si>
    <t>S000004723</t>
  </si>
  <si>
    <t>GATATGGGCTACGAATTGACC</t>
  </si>
  <si>
    <t>ATAACGAAGACGGCCTAACAT</t>
  </si>
  <si>
    <t>YPR035W</t>
  </si>
  <si>
    <t>GLN1</t>
  </si>
  <si>
    <t>S000006239</t>
  </si>
  <si>
    <t>TTTGTTAGTGTAAGCGGTCAG</t>
  </si>
  <si>
    <t>AGCAATATACAACACAGCGTC</t>
  </si>
  <si>
    <t>YPR088C</t>
  </si>
  <si>
    <t>SRP54</t>
  </si>
  <si>
    <t>S000006292</t>
  </si>
  <si>
    <t>TGAACAGCAAGGATGCAGAAGAGAAGGGAAAGAAAACACAGCATCGAGTCTAACTAAAGG gaattcgagctcgtttaaac</t>
  </si>
  <si>
    <t>TTATTTGAAATATGCATACATACATATATATATATACTGTGTATATTCAAATGGTGGCCT cggatccccgggttaattaa</t>
  </si>
  <si>
    <t>TTGGTATGTGCGGATACTTTC</t>
  </si>
  <si>
    <t>CGCTGTTGTTTCCATCTATCT</t>
  </si>
  <si>
    <t>YJL091C</t>
  </si>
  <si>
    <t>GWT1</t>
  </si>
  <si>
    <t>S000003627</t>
  </si>
  <si>
    <t>CCGTATATTACTGCGTATCGT</t>
  </si>
  <si>
    <t>ATAATCCGGATGACACTACAG</t>
  </si>
  <si>
    <t>YJL069C</t>
  </si>
  <si>
    <t>UTP18</t>
  </si>
  <si>
    <t>S000003605</t>
  </si>
  <si>
    <t>GAACACTTGAAACCGGAATTA</t>
  </si>
  <si>
    <t>TCTATCTTGCAGCCCATTAAC</t>
  </si>
  <si>
    <t>YFR031C</t>
  </si>
  <si>
    <t>SMC2</t>
  </si>
  <si>
    <t>S000001927</t>
  </si>
  <si>
    <t>CGCGTTTATAGTGATTACCGT</t>
  </si>
  <si>
    <t>TTTACTTGTGTGGCCCTACTT</t>
  </si>
  <si>
    <t>YJL014W</t>
  </si>
  <si>
    <t>CCT3</t>
  </si>
  <si>
    <t>S000003551</t>
  </si>
  <si>
    <t>AGTAAACGCCCATGAATACAA</t>
  </si>
  <si>
    <t>TGACTTCAGGTTCCCAAATAC</t>
  </si>
  <si>
    <t>YMR061W</t>
  </si>
  <si>
    <t>RNA14</t>
  </si>
  <si>
    <t>S000004665</t>
  </si>
  <si>
    <t>TTGCCTCTTCTGAAGTACATA</t>
  </si>
  <si>
    <t>GAAATATTGGCTTTGAATGAT</t>
  </si>
  <si>
    <t>YOL120C</t>
  </si>
  <si>
    <t>RPL18A</t>
  </si>
  <si>
    <t>S000005480</t>
  </si>
  <si>
    <t>TATTCAATTCAGCGTTAATGG</t>
  </si>
  <si>
    <t>AGTACTTTGCTTGCGTGTCTA</t>
  </si>
  <si>
    <t>YER094C</t>
  </si>
  <si>
    <t>PUP3</t>
  </si>
  <si>
    <t>S000000896</t>
  </si>
  <si>
    <t>TGACGCGTAGCATAGGGTAAC</t>
  </si>
  <si>
    <t>ATTCTTGACGTTCCGCTGATA</t>
  </si>
  <si>
    <t>YPL131W</t>
  </si>
  <si>
    <t>RPL5</t>
  </si>
  <si>
    <t>S000006052</t>
  </si>
  <si>
    <t>CCAAGAATTACAGCGATAAAG</t>
  </si>
  <si>
    <t>GTGTCCGGTAAATCAGTAAGA</t>
  </si>
  <si>
    <t>YML126C</t>
  </si>
  <si>
    <t>ERG13</t>
  </si>
  <si>
    <t>S000004595</t>
  </si>
  <si>
    <t>GGCGGAACTGTTTGGGTGCCTCGCCAATTTTCGTAGCCAAATTACTATAAAAGGTGCAGC gaattcgagctcgtttaaac</t>
  </si>
  <si>
    <t>TGCCAAAAAAATAAAGCATTTATGAAGGGGGTTCAGCAAGATGCAATCGATGGGGGAAGA cggatccccgggttaattaa</t>
  </si>
  <si>
    <t>ACACTGACGTCGAAGGTATTG</t>
  </si>
  <si>
    <t>TCAGGCCACTGGTTCTACATA</t>
  </si>
  <si>
    <t>YMR128W</t>
  </si>
  <si>
    <t>ECM16</t>
  </si>
  <si>
    <t>S000004735</t>
  </si>
  <si>
    <t>CTTCATATTTACGCGCCTAAC</t>
  </si>
  <si>
    <t>GGGCTCATCGTCACTATATTG</t>
  </si>
  <si>
    <t>YPR094W</t>
  </si>
  <si>
    <t>RDS3</t>
  </si>
  <si>
    <t>S000006298</t>
  </si>
  <si>
    <t>ATACTTGTGCCACTCTCTTAT</t>
  </si>
  <si>
    <t>ACGACGAATATAGTAACGAAT</t>
  </si>
  <si>
    <t>YJL090C</t>
  </si>
  <si>
    <t>DPB11</t>
  </si>
  <si>
    <t>S000003626</t>
  </si>
  <si>
    <t>TGCGATATAACTTCAATGTTT</t>
  </si>
  <si>
    <t>GATGTACTGTTGCCATTTATT</t>
  </si>
  <si>
    <t>YJL061W</t>
  </si>
  <si>
    <t>NUP82</t>
  </si>
  <si>
    <t>S000003597</t>
  </si>
  <si>
    <t>TAAACTACGCCTCTATTCCAG</t>
  </si>
  <si>
    <t>GTAGCGGTGATATGAACGTAT</t>
  </si>
  <si>
    <t>YGR253C</t>
  </si>
  <si>
    <t>PUP2</t>
  </si>
  <si>
    <t>S000003485</t>
  </si>
  <si>
    <t>AATGTAGCCCAAGTCCGTAAG</t>
  </si>
  <si>
    <t>TGTTTAACAATTGCCGAATGT</t>
  </si>
  <si>
    <t>YOL123W</t>
  </si>
  <si>
    <t>HRP1</t>
  </si>
  <si>
    <t>S000005483</t>
  </si>
  <si>
    <t>ACAAAGGATTGAACAGTTTCG</t>
  </si>
  <si>
    <t>GGATTCATCATTGGGTTGTAA</t>
  </si>
  <si>
    <t>YHR170W</t>
  </si>
  <si>
    <t>NMD3</t>
  </si>
  <si>
    <t>S000001213</t>
  </si>
  <si>
    <t>ATCACCGACGGGTAACTTATT</t>
  </si>
  <si>
    <t>ACACCCAAGTCAGACGTTCTA</t>
  </si>
  <si>
    <t>YML091C</t>
  </si>
  <si>
    <t>RPM2</t>
  </si>
  <si>
    <t>S000004556</t>
  </si>
  <si>
    <t>ATTTAAATTTATAGAGACTACAACAAACAGAAAAGAAAAAACAAGCATACACAAACGAAA  cggatccccgggttaattaa</t>
  </si>
  <si>
    <t>CATTAATTACTTGTAATTATGTTATAACAGTGAAATAAATAAAATATCAAATTGTAAAGG  gaattcgagctcgtttaaac</t>
  </si>
  <si>
    <t>CTAGCAGGCTTTACGCAAGAT</t>
  </si>
  <si>
    <t>AAACCCATTAAATTCGTCGTG</t>
  </si>
  <si>
    <t>YML127W</t>
  </si>
  <si>
    <t>RSC9</t>
  </si>
  <si>
    <t>S000004596</t>
  </si>
  <si>
    <t>CTCTTCTAAACTCCGGTAATC</t>
  </si>
  <si>
    <t>GGAATATCAGCCAATTTATGT</t>
  </si>
  <si>
    <t>YMR131C</t>
  </si>
  <si>
    <t>RRB1</t>
  </si>
  <si>
    <t>S000004738</t>
  </si>
  <si>
    <t>TCCCAAGAATGACCTAGAAG</t>
  </si>
  <si>
    <t>ATTATTCATATCCGCCAGTAA</t>
  </si>
  <si>
    <t>YPR041W</t>
  </si>
  <si>
    <t>TIF5</t>
  </si>
  <si>
    <t>S000006245</t>
  </si>
  <si>
    <t>AGATAGTAATTGGGTAGCACA</t>
  </si>
  <si>
    <t>TTCGGTAATCTCATGTTATGT</t>
  </si>
  <si>
    <t>S000003576</t>
  </si>
  <si>
    <t>AGCCCATTCTAACTACGGTCT</t>
  </si>
  <si>
    <t>AATTCACATTTCGACGCTTTA</t>
  </si>
  <si>
    <t>YOL144W</t>
  </si>
  <si>
    <t>NOP8</t>
  </si>
  <si>
    <t>YHR007C</t>
  </si>
  <si>
    <t>ERG11</t>
  </si>
  <si>
    <t>S000001049</t>
  </si>
  <si>
    <t>GTATCGTTCAGCGTGTGTATT</t>
  </si>
  <si>
    <t>CCGAAAGGTAAGTATGGAGAG</t>
  </si>
  <si>
    <t>YJR067C</t>
  </si>
  <si>
    <t>YAE1</t>
  </si>
  <si>
    <t>S000003828</t>
  </si>
  <si>
    <t>ATTGACTTGTTCGCTTGAGTT</t>
  </si>
  <si>
    <t>CAGATAAATTAACGGGCAATG</t>
  </si>
  <si>
    <t>YML031W</t>
  </si>
  <si>
    <t>NDC1</t>
  </si>
  <si>
    <t>S000004493</t>
  </si>
  <si>
    <t>GAGAATCACTAACGGGAAGAG</t>
  </si>
  <si>
    <t>GGCCTCTACTAAAGCATTTGT</t>
  </si>
  <si>
    <t>YDL207W</t>
  </si>
  <si>
    <t>GLE1</t>
  </si>
  <si>
    <t>S000002366</t>
  </si>
  <si>
    <t>AGACAACTATGAGGCCAGAAT</t>
  </si>
  <si>
    <t>CATACGCCTGAAGAAACTGTA</t>
  </si>
  <si>
    <t>YDR002W</t>
  </si>
  <si>
    <t>YRB1</t>
  </si>
  <si>
    <t>S000002409</t>
  </si>
  <si>
    <t>ATATCTATGCAGTTGGTTGTG</t>
  </si>
  <si>
    <t>TAGACATTTGGCTACATTGAC</t>
  </si>
  <si>
    <t>YDR047W</t>
  </si>
  <si>
    <t>HEM12</t>
  </si>
  <si>
    <t>S000002454</t>
  </si>
  <si>
    <t>AGTGTTAGTTTATCCGCCATC</t>
  </si>
  <si>
    <t>CAGTCATTTTACTCGCCTTTT</t>
  </si>
  <si>
    <t>YJL011C</t>
  </si>
  <si>
    <t>RPC17</t>
  </si>
  <si>
    <t>S000003548</t>
  </si>
  <si>
    <t>TTAAGAGTCATACGCGCTACC</t>
  </si>
  <si>
    <t>GTTAAATCTCACCGAAGTTGC</t>
  </si>
  <si>
    <t>YJR013W</t>
  </si>
  <si>
    <t>GPI14</t>
  </si>
  <si>
    <t>S000003774</t>
  </si>
  <si>
    <t>TTCAAGAGGTAAACCGAAACA</t>
  </si>
  <si>
    <t>TTCCACCTCTTGCGTATTATC</t>
  </si>
  <si>
    <t>YJR057W</t>
  </si>
  <si>
    <t>CDC8</t>
  </si>
  <si>
    <t>S000003818</t>
  </si>
  <si>
    <t>TTTCGGTTGGGAAGTATTAAG</t>
  </si>
  <si>
    <t>ACCGTACTAAAGCGTTCATGT</t>
  </si>
  <si>
    <t>YDL108W</t>
  </si>
  <si>
    <t>KIN28</t>
  </si>
  <si>
    <t>S000002266</t>
  </si>
  <si>
    <t>GAAGTCGGCTTAGTTGTCAAT</t>
  </si>
  <si>
    <t>GAATTTGTTCTGCGTCCTTAG</t>
  </si>
  <si>
    <t>YJL054W</t>
  </si>
  <si>
    <t>TIM54</t>
  </si>
  <si>
    <t>S000003590</t>
  </si>
  <si>
    <t>ATGGCAAAGACATCATAGCTT</t>
  </si>
  <si>
    <t>TCTTATACGGGTTTGTCGAAC</t>
  </si>
  <si>
    <t>YHR023W</t>
  </si>
  <si>
    <t>MYO1</t>
  </si>
  <si>
    <t>S000001065</t>
  </si>
  <si>
    <t>TCCTGCGAACTTCGTGGTTAGAAGATCATAACAAAGTTAGACAGGACAACAACAGCAATA  cggatccccgggttaattaa</t>
  </si>
  <si>
    <t>TCATCATTATTTTTTTAAATAAAGGATATAAAGTCTTCCAAATTTTTAAAAAAAAGTTCG  gaattcgagctcgtttaaac</t>
  </si>
  <si>
    <t>AAAGGGTAATTGCGTAAACAT</t>
  </si>
  <si>
    <t>CTTTATTTCCGCTGCTTATCT</t>
  </si>
  <si>
    <t>YLR424W</t>
  </si>
  <si>
    <t>SPP382</t>
  </si>
  <si>
    <t>S000004416</t>
  </si>
  <si>
    <t>GAGCGCGCATCTAGTATTTAC</t>
  </si>
  <si>
    <t>GGGCTTTCTTCTGTCTTTCTT</t>
  </si>
  <si>
    <t>YJR068W</t>
  </si>
  <si>
    <t>RFC2</t>
  </si>
  <si>
    <t>S000003829</t>
  </si>
  <si>
    <t>TTAGAACTCACTATTCCGTCC</t>
  </si>
  <si>
    <t>YML046W</t>
  </si>
  <si>
    <t>PRP39</t>
  </si>
  <si>
    <t>S000004509</t>
  </si>
  <si>
    <t>GGCCACATGTAGTATCGACTG</t>
  </si>
  <si>
    <t>AGGCCTGTCATTTCGATTTAC</t>
  </si>
  <si>
    <t>YDL208W</t>
  </si>
  <si>
    <t>NHP2</t>
  </si>
  <si>
    <t>S000002367</t>
  </si>
  <si>
    <t>CAAATTTCTATCAATGCGTAT</t>
  </si>
  <si>
    <t>GTTGAATGCGGTACTATTATC</t>
  </si>
  <si>
    <t>YDR013W</t>
  </si>
  <si>
    <t>PSF1</t>
  </si>
  <si>
    <t>S000002420</t>
  </si>
  <si>
    <t>CACTTGGGTAGATTCGTTATC</t>
  </si>
  <si>
    <t>ACTAAATTCAACATCGGAAGA</t>
  </si>
  <si>
    <t>YCR035C</t>
  </si>
  <si>
    <t>RRP43</t>
  </si>
  <si>
    <t>S000000631</t>
  </si>
  <si>
    <t>CCAGCGTTAGGTAATCTATCC</t>
  </si>
  <si>
    <t>CGCAAAGGTTAATGAGTATGT</t>
  </si>
  <si>
    <t>S000003563</t>
  </si>
  <si>
    <t>TTCCCTCGATTGGCTATCTAC</t>
  </si>
  <si>
    <t>CCGAAGTTTCCGTTTGATAAT</t>
  </si>
  <si>
    <t>YJR042W</t>
  </si>
  <si>
    <t>YJR016C</t>
  </si>
  <si>
    <t>ILV3</t>
  </si>
  <si>
    <t>S000003777</t>
  </si>
  <si>
    <t>TAGTTAAATGGCGCTGTTCTT</t>
  </si>
  <si>
    <t>GTGCAACCCAACTTTGTTTAC</t>
  </si>
  <si>
    <t>YJR064W</t>
  </si>
  <si>
    <t>CCT5</t>
  </si>
  <si>
    <t>S000003825</t>
  </si>
  <si>
    <t>CTCATCGCATCTACTGTTCTC</t>
  </si>
  <si>
    <t>ATGTCATTAGACCCGTAACCT</t>
  </si>
  <si>
    <t>YDL111C</t>
  </si>
  <si>
    <t>RRP42</t>
  </si>
  <si>
    <t>S000002269</t>
  </si>
  <si>
    <t>TCTATCTACCCGTTCTATCCT</t>
  </si>
  <si>
    <t>TACACATTAATTGGGCTAGAG</t>
  </si>
  <si>
    <t>YJL050W</t>
  </si>
  <si>
    <t>MTR4</t>
  </si>
  <si>
    <t>S000003586</t>
  </si>
  <si>
    <t>AACTATAGAGAGCGGACCTGT</t>
  </si>
  <si>
    <t>CTACTAACGCTGCACTTCATT</t>
  </si>
  <si>
    <t>YHR058C</t>
  </si>
  <si>
    <t>MED6</t>
  </si>
  <si>
    <t>S000001100</t>
  </si>
  <si>
    <t>CGATGAGAAGACCTCTGAATATAAAGTTGCAAGTAGTGAAACAAAGCAGGATTTCGCAAA  cggatccccgggttaattaa</t>
  </si>
  <si>
    <t>GTTGATTTCGCGGGGTTTTATAATATAGTACAAAGATATATGCAATTGCCATGGCAGTTC  gaattcgagctcgtttaaac</t>
  </si>
  <si>
    <t>CCGGGAAGGTATCATAGTAAA</t>
  </si>
  <si>
    <t>TACAACCCAATAACGATTCTG</t>
  </si>
  <si>
    <t>YLR430W</t>
  </si>
  <si>
    <t>SEN1</t>
  </si>
  <si>
    <t>S000004422</t>
  </si>
  <si>
    <t>TTCCCGCACTTTAATCTTATC</t>
  </si>
  <si>
    <t>TGTATGCCCACGTAATAGTCA</t>
  </si>
  <si>
    <t>YJR093C</t>
  </si>
  <si>
    <t>FIP1</t>
  </si>
  <si>
    <t>S000003853</t>
  </si>
  <si>
    <t>AAGATATGCTGCGGCTTACTC</t>
  </si>
  <si>
    <t>AATTACTTTCAACGCGGAATG</t>
  </si>
  <si>
    <t>YDL209C</t>
  </si>
  <si>
    <t>CWC2</t>
  </si>
  <si>
    <t>S000002368</t>
  </si>
  <si>
    <t>TTCTGGCCTCATAGTTGTCTA</t>
  </si>
  <si>
    <t>GATTATACTGAAGCCGTTGGT</t>
  </si>
  <si>
    <t>YDR016C</t>
  </si>
  <si>
    <t>DAD1</t>
  </si>
  <si>
    <t>S000002423</t>
  </si>
  <si>
    <t>TATAGGCGATCACTAGAACCA</t>
  </si>
  <si>
    <t>AGAAGAGCCTAAAGGACTTGA</t>
  </si>
  <si>
    <t>YCR052W</t>
  </si>
  <si>
    <t>RSC6</t>
  </si>
  <si>
    <t>S000000648</t>
  </si>
  <si>
    <t>CGACGCTACATGAACTACTTC</t>
  </si>
  <si>
    <t>AGATATTGCCCATTAGTGACC</t>
  </si>
  <si>
    <t>YJL019W</t>
  </si>
  <si>
    <t>MPS3</t>
  </si>
  <si>
    <t>S000003556</t>
  </si>
  <si>
    <t>GGGCATTGTAGACCTCTAACT</t>
  </si>
  <si>
    <t>GAATTCAGAATAACGCCAGTA</t>
  </si>
  <si>
    <t>YJR017C</t>
  </si>
  <si>
    <t>ESS1</t>
  </si>
  <si>
    <t>S000003778</t>
  </si>
  <si>
    <t>ATGATCATTGTGGTACTTATTCCCACGCATAACCGACTACGGCACCACAACGACGCACCA  cggatccccgggttaattaa</t>
  </si>
  <si>
    <t>GGAATGGATACAAGAGGGAATAAGAACATAAAAAGGTGAGGTGGAGAAGCAAATGCCAAC  gaattcgagctcgtttaaac</t>
  </si>
  <si>
    <t>GTACAGGGCAAGTATTTCGAC</t>
  </si>
  <si>
    <t>AAGATTACAGGCGCTACAATG</t>
  </si>
  <si>
    <t>YJR065C</t>
  </si>
  <si>
    <t>ARP3</t>
  </si>
  <si>
    <t>S000003826</t>
  </si>
  <si>
    <t>GCCCTCAGCAGTTAGTAATGA</t>
  </si>
  <si>
    <t>CCAATCGGAACTTTGTCTACA</t>
  </si>
  <si>
    <t>YDL120W</t>
  </si>
  <si>
    <t>YFH1</t>
  </si>
  <si>
    <t>S000002278</t>
  </si>
  <si>
    <t>TACTGAATACCAGAAAGATAGTATTTCAAAAAAAACTAAGCGAGAAGATAGAGTGTAGCA  cggatccccgggttaattaa</t>
  </si>
  <si>
    <t>ATAGATTGGATGCGTTACAAGTGTTTAAATAAATATAAGAGAGTCGATGGATAAGTGCAC  gaattcgagctcgtttaaac</t>
  </si>
  <si>
    <t>GAGATACAACTCATCGCACTT</t>
  </si>
  <si>
    <t>GAAATAGATTGGATGCGTTAC</t>
  </si>
  <si>
    <t>YJL039C</t>
  </si>
  <si>
    <t>NUP192</t>
  </si>
  <si>
    <t>S000005337</t>
  </si>
  <si>
    <t>TTGCGCGACTAGAAAGTTACT</t>
  </si>
  <si>
    <t>CTCTTGTGTTACCGAACCAAC</t>
  </si>
  <si>
    <t>YKL082C</t>
  </si>
  <si>
    <t>S000005504</t>
  </si>
  <si>
    <t>ATACAATAGGCCCATATCATT</t>
  </si>
  <si>
    <t>CGGAATAAATTCATTATCCTC</t>
  </si>
  <si>
    <t>YLR440C</t>
  </si>
  <si>
    <t>SEC39</t>
  </si>
  <si>
    <t>S000004432</t>
  </si>
  <si>
    <t>AATCTTTGCTATCGCCTTCAC</t>
  </si>
  <si>
    <t>ACTTTGGCCAACGATTACTTC</t>
  </si>
  <si>
    <t>YML085C</t>
  </si>
  <si>
    <t>TUB1</t>
  </si>
  <si>
    <t>S000004550</t>
  </si>
  <si>
    <t>TGGTACTGGTTCCGGTCTAGG</t>
  </si>
  <si>
    <t>CTTTGGCCCATCAACTACGAT</t>
  </si>
  <si>
    <t>YDL212W</t>
  </si>
  <si>
    <t>SHR3</t>
  </si>
  <si>
    <t>S000002371</t>
  </si>
  <si>
    <t>TTGGTTGCCGTTACTTTACAC</t>
  </si>
  <si>
    <t>ATTGGCAAGAGGGTAAGTTGT</t>
  </si>
  <si>
    <t>YDR021W</t>
  </si>
  <si>
    <t>FAL1</t>
  </si>
  <si>
    <t>S000002428</t>
  </si>
  <si>
    <t>CGAGAATTTATGCCGAAGTTT</t>
  </si>
  <si>
    <t>TAATCAGCGACCAATATGAGC</t>
  </si>
  <si>
    <t>YJL001W</t>
  </si>
  <si>
    <t>PRE3</t>
  </si>
  <si>
    <t>S000003538</t>
  </si>
  <si>
    <t>AGAGTAACACTAACGCATTCT</t>
  </si>
  <si>
    <t>TCCGAACCTAAATATACACTT</t>
  </si>
  <si>
    <t>YJL025W</t>
  </si>
  <si>
    <t>RRN7</t>
  </si>
  <si>
    <t>S000003562</t>
  </si>
  <si>
    <t>GGTATGAACGCTGACTTAATG</t>
  </si>
  <si>
    <t>TATTTCTGCCGATAGATTCAC</t>
  </si>
  <si>
    <t>YJR041C</t>
  </si>
  <si>
    <t>URB2</t>
  </si>
  <si>
    <t>S000003802</t>
  </si>
  <si>
    <t>ATTGATCGACGTCCATAAGTA</t>
  </si>
  <si>
    <t>AGTCTAACGAAGAGTTGGGAC</t>
  </si>
  <si>
    <t>YDL097C</t>
  </si>
  <si>
    <t>RPN6</t>
  </si>
  <si>
    <t>S000002255</t>
  </si>
  <si>
    <t>ATTGGCCACCTTACATTATCA</t>
  </si>
  <si>
    <t>GCCCTTGATTAAATGATCGTA</t>
  </si>
  <si>
    <t>YDL126C</t>
  </si>
  <si>
    <t>CDC48</t>
  </si>
  <si>
    <t>S000002284</t>
  </si>
  <si>
    <t>ATAAGTTGGGCAAGCTACACA</t>
  </si>
  <si>
    <t>AAATAGGCCAATACCGACAAT</t>
  </si>
  <si>
    <t>YJL035C</t>
  </si>
  <si>
    <t>TAD2</t>
  </si>
  <si>
    <t>S000003572</t>
  </si>
  <si>
    <t>GATCTACACTTTGCTCGAGAAGCGGCTGGTGGCTGCGGTAAAAACTAGAGGACTCACACT gaattcgagctcgtttaaac</t>
  </si>
  <si>
    <t>AATATCTATATAAAAATATGTAAATGTTGCTATTATTTTATGATGTTCTGATTTTTTTCG cggatccccgggttaattaa</t>
  </si>
  <si>
    <t>AATAACTAACCGTTCGCTTTG</t>
  </si>
  <si>
    <t>GTACCGCAGGATCATCTATGT</t>
  </si>
  <si>
    <t>YJR072C</t>
  </si>
  <si>
    <t>NPA3</t>
  </si>
  <si>
    <t>S000003833</t>
  </si>
  <si>
    <t>ACTGCCATGATCTACGCTAAC</t>
  </si>
  <si>
    <t>ATTCACTGGATTTGCCTTATG</t>
  </si>
  <si>
    <t>YLR459W</t>
  </si>
  <si>
    <t>GAB1</t>
  </si>
  <si>
    <t>S000004451</t>
  </si>
  <si>
    <t>CGCATCGTTTCTATACTATGA</t>
  </si>
  <si>
    <t>ATTCGCTTTATCCACTCTTAC</t>
  </si>
  <si>
    <t>YJR112W</t>
  </si>
  <si>
    <t>NNF1</t>
  </si>
  <si>
    <t>S000003873</t>
  </si>
  <si>
    <t>CTCAGTAGCATGGCATAGTGG</t>
  </si>
  <si>
    <t>TACTTGTTGGCCTGTAGCTTG</t>
  </si>
  <si>
    <t>YNL267W</t>
  </si>
  <si>
    <t>PIK1</t>
  </si>
  <si>
    <t>S000005211</t>
  </si>
  <si>
    <t>ACATCATAAGGCCATTGTCAC</t>
  </si>
  <si>
    <t>GAGCTCAAGATTCCGAAAGAT</t>
  </si>
  <si>
    <t>YDL217C</t>
  </si>
  <si>
    <t>TIM22</t>
  </si>
  <si>
    <t>S000002376</t>
  </si>
  <si>
    <t>ACGGGATAGTAGAGATAGCTG</t>
  </si>
  <si>
    <t>TGGAAATTATTAAGCGTTCTT</t>
  </si>
  <si>
    <t>YDR023W</t>
  </si>
  <si>
    <t>SES1</t>
  </si>
  <si>
    <t>S000002430</t>
  </si>
  <si>
    <t>TAAGTTGATAAGATCGCAATG</t>
  </si>
  <si>
    <t>CCGCATCTAATTTCTAAGTTT</t>
  </si>
  <si>
    <t>YJL002C</t>
  </si>
  <si>
    <t>OST1</t>
  </si>
  <si>
    <t>S000003539</t>
  </si>
  <si>
    <t>TACTTGCCAATTCGACTACAG</t>
  </si>
  <si>
    <t>CGCCTATCTCTTGTTACGTTT</t>
  </si>
  <si>
    <t>YJL026W</t>
  </si>
  <si>
    <t>RNR2</t>
  </si>
  <si>
    <t>MOB1</t>
  </si>
  <si>
    <t>S000001368</t>
  </si>
  <si>
    <t>GCCCGTTTGAGCTGTATAGAT</t>
  </si>
  <si>
    <t>ACCCAAGCTAACCAATAACCA</t>
  </si>
  <si>
    <t>NUP85</t>
  </si>
  <si>
    <t>S000003803</t>
  </si>
  <si>
    <t>CATTGAACTTACGGTCTTGAGTTGAGTCAATAAGCGTGAGCCAGAACGCAATTATCAGAT  cggatccccgggttaattaa</t>
  </si>
  <si>
    <t>AATTTACTTATTTTCGTCATATATCCTAATATACCATCCGAAGGACATTACTATACTGAT  gaattcgagctcgtttaaac</t>
  </si>
  <si>
    <t>CAAAGATAATTGATGGCAAGC</t>
  </si>
  <si>
    <t>GCCCAACTCACCTAAAGAAAC</t>
  </si>
  <si>
    <t>YDL098C</t>
  </si>
  <si>
    <t>SNU23</t>
  </si>
  <si>
    <t>S000002256</t>
  </si>
  <si>
    <t>CGGGCAACTAAATAAAGTCGT</t>
  </si>
  <si>
    <t>TGAATTAATTGCCGCAGTAGA</t>
  </si>
  <si>
    <t>YDL132W</t>
  </si>
  <si>
    <t>CDC53</t>
  </si>
  <si>
    <t>S000002290</t>
  </si>
  <si>
    <t>TTTCATCCGCATCTTCTAACT</t>
  </si>
  <si>
    <t>GGATGTTACAACGGAAAGAGA</t>
  </si>
  <si>
    <t>YJL034W</t>
  </si>
  <si>
    <t>KAR2</t>
  </si>
  <si>
    <t>S000003571</t>
  </si>
  <si>
    <t>CAAGAGCGTATCTAGCCAAAC</t>
  </si>
  <si>
    <t>TTTGGCCATTTCAGTATTAGG</t>
  </si>
  <si>
    <t>YJR076C</t>
  </si>
  <si>
    <t>CDC11</t>
  </si>
  <si>
    <t>S000003837</t>
  </si>
  <si>
    <t>CGATCTGGAGCCGTTTAGAAAGTCAATCATCACAAGGCCTAAAGTTGCTAACCACCAGCC  cggatccccgggttaattaa</t>
  </si>
  <si>
    <t>AACACTCACTCTTTATATATATAGAGAAAGAAGAAATAAGTGAGGAAGCCAAAAGCGGAC  gaattcgagctcgtttaaac</t>
  </si>
  <si>
    <t>AGCCGTTTAGAAAGTCAATCA</t>
  </si>
  <si>
    <t>TATTATGAGTTGGACGGGTTC</t>
  </si>
  <si>
    <t>YNR053C</t>
  </si>
  <si>
    <t>NOG2</t>
  </si>
  <si>
    <t>S000005336</t>
  </si>
  <si>
    <t>GGGAATTTAAACAACGTCGTG</t>
  </si>
  <si>
    <t>GAAGCCCTGATAACGAGACAC</t>
  </si>
  <si>
    <t>YJR123W</t>
  </si>
  <si>
    <t>RPS5</t>
  </si>
  <si>
    <t>S000003884</t>
  </si>
  <si>
    <t>GTATGGCGTAGCTTTACTTAG</t>
  </si>
  <si>
    <t>AAGAATTACTTGCCCTTATCT</t>
  </si>
  <si>
    <t>YDL193W</t>
  </si>
  <si>
    <t>NUS1</t>
  </si>
  <si>
    <t>S000002352</t>
  </si>
  <si>
    <t>AATTAAGCGGACGTGCATTAT</t>
  </si>
  <si>
    <t>CGTGTCAAAGATTCCGTTTCT</t>
  </si>
  <si>
    <t>YDL220C</t>
  </si>
  <si>
    <t>CDC13</t>
  </si>
  <si>
    <t>S000002379</t>
  </si>
  <si>
    <t>CCCAAATCACTTCTTAGTAAT</t>
  </si>
  <si>
    <t>AGGAAAGTATAAGCGTTAAAC</t>
  </si>
  <si>
    <t>YDR037W</t>
  </si>
  <si>
    <t>KRS1</t>
  </si>
  <si>
    <t>S000002444</t>
  </si>
  <si>
    <t>ACTGTTCTCTTCGGCATAATG</t>
  </si>
  <si>
    <t>GAACATGGCCAGTCTATCAAT</t>
  </si>
  <si>
    <t>YJL005W</t>
  </si>
  <si>
    <t>CYR1</t>
  </si>
  <si>
    <t>S000003542</t>
  </si>
  <si>
    <t>AATATGCATTTCGCCTAGCTC</t>
  </si>
  <si>
    <t>CGCGTTTGTTGTCAGAGTTAG</t>
  </si>
  <si>
    <t>YJR002W</t>
  </si>
  <si>
    <t>MPP10</t>
  </si>
  <si>
    <t>S000003762</t>
  </si>
  <si>
    <t>TTGCCGTGTTGGTTCTATTTA</t>
  </si>
  <si>
    <t>GGCAAATTAGCTTTCGATCTT</t>
  </si>
  <si>
    <t>YJR045C</t>
  </si>
  <si>
    <t>SSC1</t>
  </si>
  <si>
    <t>S000003806</t>
  </si>
  <si>
    <t>ACCAACTACCGCAACTAACAT</t>
  </si>
  <si>
    <t>GAGTGAAAGCCCATCTAAGAA</t>
  </si>
  <si>
    <t>YDL102W</t>
  </si>
  <si>
    <t>POL3</t>
  </si>
  <si>
    <t>S000002260</t>
  </si>
  <si>
    <t>ACATCTGCTATTCGCTTATGA</t>
  </si>
  <si>
    <t>ATTAGAATTGCAGCGTTTACA</t>
  </si>
  <si>
    <t>YDL139C</t>
  </si>
  <si>
    <t>SCM3</t>
  </si>
  <si>
    <t>S000002298</t>
  </si>
  <si>
    <t>TAAATAATGGAATGGCCGTCT</t>
  </si>
  <si>
    <t>TGCCACTGAACAAACTAAGGA</t>
  </si>
  <si>
    <t>YJL033W</t>
  </si>
  <si>
    <t>HCA4</t>
  </si>
  <si>
    <t>S000003570</t>
  </si>
  <si>
    <t>TGATTATGACGACGAAGATGA</t>
  </si>
  <si>
    <t>AAAGGAAGCTCTAACGGAAAG</t>
  </si>
  <si>
    <t>YNR054C</t>
  </si>
  <si>
    <t>ESF2</t>
  </si>
  <si>
    <t>CCACTAAGTACGGCATCATAC</t>
  </si>
  <si>
    <t>GAGGTGTAGTTGGCGTAGTTA</t>
  </si>
  <si>
    <t>YNL124W</t>
  </si>
  <si>
    <t>NAF1</t>
  </si>
  <si>
    <t>RRP14</t>
  </si>
  <si>
    <t>S000001565</t>
  </si>
  <si>
    <t>AAGATACTACAGAGCCCGATA</t>
  </si>
  <si>
    <t>TGATAAGTACTATGCGTGCTT</t>
  </si>
  <si>
    <t>YDL195W</t>
  </si>
  <si>
    <t>SEC31</t>
  </si>
  <si>
    <t>S000002354</t>
  </si>
  <si>
    <t>CAAGCTTCTGCGATAGACACT</t>
  </si>
  <si>
    <t>GTTCTTTAGAATGTGCGATGC</t>
  </si>
  <si>
    <t>YDR044W</t>
  </si>
  <si>
    <t>HEM13</t>
  </si>
  <si>
    <t>S000002451</t>
  </si>
  <si>
    <t>CCAAATTTCAAAGAACGCTAC</t>
  </si>
  <si>
    <t>CCCAATGTCCCAATTATGATA</t>
  </si>
  <si>
    <t>YJL008C</t>
  </si>
  <si>
    <t>CCT8</t>
  </si>
  <si>
    <t>S000003545</t>
  </si>
  <si>
    <t>AATTCTGCTTCGGTACTGTCT</t>
  </si>
  <si>
    <t>CCTTCTTTGCCATGATAATTT</t>
  </si>
  <si>
    <t>YJR006W</t>
  </si>
  <si>
    <t>POL31</t>
  </si>
  <si>
    <t>S000003766</t>
  </si>
  <si>
    <t>AAATAGCCGCCAATACTAACT</t>
  </si>
  <si>
    <t>CTAGAACGTCTACGCCATTAT</t>
  </si>
  <si>
    <t>YJR046W</t>
  </si>
  <si>
    <t>TAH11</t>
  </si>
  <si>
    <t>S000003807</t>
  </si>
  <si>
    <t>ACATTGTACCATTGCGATGAT</t>
  </si>
  <si>
    <t>TCTCTCTTTCACGCAGTCTGT</t>
  </si>
  <si>
    <t>YDL103C</t>
  </si>
  <si>
    <t>QRI1</t>
  </si>
  <si>
    <t>S000002261</t>
  </si>
  <si>
    <t>TACTTCGTACGAGTCGCTTAT</t>
  </si>
  <si>
    <t>AAACTGAAACGCATGTATCAT</t>
  </si>
  <si>
    <t>YDL140C</t>
  </si>
  <si>
    <t>RPO21</t>
  </si>
  <si>
    <t>S000002299</t>
  </si>
  <si>
    <t>GGACCAATCATAAAGATAGCA</t>
  </si>
  <si>
    <t>GATTACTGGTATCACGGAAGA</t>
  </si>
  <si>
    <t>YJL031C</t>
  </si>
  <si>
    <t>BET4</t>
  </si>
  <si>
    <t>S000003568</t>
  </si>
  <si>
    <t>GTAACTGTCCTTGTTGAACCC</t>
  </si>
  <si>
    <t>ATGAAATCCCGCTTATAGTGA</t>
  </si>
  <si>
    <t>YKR086W</t>
  </si>
  <si>
    <t>PRP16</t>
  </si>
  <si>
    <t>S000001794</t>
  </si>
  <si>
    <t>ATGCGCTCTTAGTCTTGTTGT</t>
  </si>
  <si>
    <t>ATGATAATGTCAAGGGCATGT</t>
  </si>
  <si>
    <t>YLR153C</t>
  </si>
  <si>
    <t>ACS2</t>
  </si>
  <si>
    <t>S000004143</t>
  </si>
  <si>
    <t>AATTACGAAAGAGAGGGCACT</t>
  </si>
  <si>
    <t>GGCGATTGTGTACGAATAACT</t>
  </si>
  <si>
    <t>YDL205C</t>
  </si>
  <si>
    <t>HEM3</t>
  </si>
  <si>
    <t>S000002364</t>
  </si>
  <si>
    <t>CGCTTTATATAAACGAGGCTA</t>
  </si>
  <si>
    <t>CTTAATCAATACTGGAGTCGG</t>
  </si>
  <si>
    <t>YDL235C</t>
  </si>
  <si>
    <t>YPD1</t>
  </si>
  <si>
    <t>S000002394</t>
  </si>
  <si>
    <t>GTTGGGTTGGTCGATAGTTGT</t>
  </si>
  <si>
    <t>GAAGATTTCGCACGATTATCC</t>
  </si>
  <si>
    <t>YDR045C</t>
  </si>
  <si>
    <t>RPC11</t>
  </si>
  <si>
    <t>S000002452</t>
  </si>
  <si>
    <t>TTTAGCGCCACTCCCATTAAC</t>
  </si>
  <si>
    <t>TTCTCAATATGCGATCATGCC</t>
  </si>
  <si>
    <t>YJL010C</t>
  </si>
  <si>
    <t>NOP9</t>
  </si>
  <si>
    <t>S000003547</t>
  </si>
  <si>
    <t>ACAACTAGTATACTGTGAACGACGCTGAAACCTTCACGGAAAAACCACATTATTGTTATT  cggatccccgggttaattaa</t>
  </si>
  <si>
    <t>AGAGGAAAATATTGCATAATTCTATAATTTACATCAGTACAGTAGTAACATATTATCCAA  gaattcgagctcgtttaaac</t>
  </si>
  <si>
    <t>CTCTTGGCCTGTATATTTGTT</t>
  </si>
  <si>
    <t>TATCGCCAACTTATTCATACA</t>
  </si>
  <si>
    <t>YJR007W</t>
  </si>
  <si>
    <t>SUI2</t>
  </si>
  <si>
    <t>S000003767</t>
  </si>
  <si>
    <t>TCTTGTCACAGCTGGTAGAAA</t>
  </si>
  <si>
    <t>CAGTGTGTATCCGCATGTTAT</t>
  </si>
  <si>
    <t>YDL105W</t>
  </si>
  <si>
    <t>NSE4</t>
  </si>
  <si>
    <t>S000002263</t>
  </si>
  <si>
    <t>TAGCAGTAAGCCGTGACTTGT</t>
  </si>
  <si>
    <t>AATGGCCATTGAATGACCTAT</t>
  </si>
  <si>
    <t>YIL019W</t>
  </si>
  <si>
    <t>FAF1</t>
  </si>
  <si>
    <t>S000001281</t>
  </si>
  <si>
    <t>GTCTACAACAATGCGGTCTTT</t>
  </si>
  <si>
    <t>ACATTACTCGTAGGCGGTAGA</t>
  </si>
  <si>
    <t>YIL106W</t>
  </si>
  <si>
    <t>YBR029C</t>
  </si>
  <si>
    <t>CDS1</t>
  </si>
  <si>
    <t>S000000233</t>
  </si>
  <si>
    <t>CGCCCATGTAAATAACTATCA</t>
  </si>
  <si>
    <t>YIL147C</t>
  </si>
  <si>
    <t>SLN1</t>
  </si>
  <si>
    <t>S000001409</t>
  </si>
  <si>
    <t>TATTCCTTACTTTCGCGTCTC</t>
  </si>
  <si>
    <t>TGCCGTAAGTGTTATGCTAGA</t>
  </si>
  <si>
    <t>YNL006W</t>
  </si>
  <si>
    <t>LST8</t>
  </si>
  <si>
    <t>S000004951</t>
  </si>
  <si>
    <t>TTATAGAAGAGTGCGACAACC</t>
  </si>
  <si>
    <t>ACACCAGTATATTTCGGAACA</t>
  </si>
  <si>
    <t>YNR017W</t>
  </si>
  <si>
    <t>TIM23</t>
  </si>
  <si>
    <t>S000005300</t>
  </si>
  <si>
    <t>CGGATGATACTAGTCGCAGTC</t>
  </si>
  <si>
    <t>TTACTTTAATTGGCCATCGAA</t>
  </si>
  <si>
    <t>YNL126W</t>
  </si>
  <si>
    <t>SPC98</t>
  </si>
  <si>
    <t>S000005070</t>
  </si>
  <si>
    <t>AACTGATAATTGGGTAACAGG</t>
  </si>
  <si>
    <t>AATTAACGGAAAGACAAGCTA</t>
  </si>
  <si>
    <t>YNL075W</t>
  </si>
  <si>
    <t>IMP4</t>
  </si>
  <si>
    <t>S000005019</t>
  </si>
  <si>
    <t>CACACTATTCACTTCGGGTAA</t>
  </si>
  <si>
    <t>CATATACAGCAATAGGCAAGC</t>
  </si>
  <si>
    <t>YBR011C</t>
  </si>
  <si>
    <t>IPP1</t>
  </si>
  <si>
    <t>S000000215</t>
  </si>
  <si>
    <t>GGAATCCCAACAATTATCTTA</t>
  </si>
  <si>
    <t>GGATATCAAGTTGGCTAGAAG</t>
  </si>
  <si>
    <t>YBR079C</t>
  </si>
  <si>
    <t>RPG1</t>
  </si>
  <si>
    <t>S000000283</t>
  </si>
  <si>
    <t>TAAAGGTTGCATTGAAGCGTA</t>
  </si>
  <si>
    <t>ACAAAGTGCTCTTCCGCTAAC</t>
  </si>
  <si>
    <t>YJL174W</t>
  </si>
  <si>
    <t>KRE9</t>
  </si>
  <si>
    <t>S000003710</t>
  </si>
  <si>
    <t>CTACTCTTTCGCTTTTTACTTCCTTCTCAGAGAATCAGCAACTGTGACATATTATAGATA  cggatccccgggttaattaa</t>
  </si>
  <si>
    <t>TTTTAACCTTTCCTGACTTCAACCCTTACTGTAATGATGATAGTAGAAGCCGTCTATTTT  gaattcgagctcgtttaaac</t>
  </si>
  <si>
    <t>GCCATCTAAACTGCGTATTGA</t>
  </si>
  <si>
    <t>TACAATCGCCAACCATATCAT</t>
  </si>
  <si>
    <t>YDL141W</t>
  </si>
  <si>
    <t>BPL1</t>
  </si>
  <si>
    <t>S000002300</t>
  </si>
  <si>
    <t>ATTGTATACTCCCGATTAAGA</t>
  </si>
  <si>
    <t>AACTAATTTATATCCGCAGAG</t>
  </si>
  <si>
    <t>YDL164C</t>
  </si>
  <si>
    <t>CDC9</t>
  </si>
  <si>
    <t>S000002323</t>
  </si>
  <si>
    <t>GTTTGCATCTCGCTGTACTTT</t>
  </si>
  <si>
    <t>GACCTTAGGAGCGGACTTATC</t>
  </si>
  <si>
    <t>YIL031W</t>
  </si>
  <si>
    <t>ULP2</t>
  </si>
  <si>
    <t>S000001293</t>
  </si>
  <si>
    <t>CATACCCAGGTGCAATAATACACGTATATCTATGTTTATTGCACATCAAACCCCACATAT  cggatccccgggttaattaa</t>
  </si>
  <si>
    <t>AAAAAAATAAAAATAAAGAGGAAAAGAATAAAAAATATAAAACTATGCGTGCGAGTGCTT  gaattcgagctcgtttaaac</t>
  </si>
  <si>
    <t>GAGAAATAAAGAGCGGGATAA</t>
  </si>
  <si>
    <t>ATTTACGTCTTGCCGATTATT</t>
  </si>
  <si>
    <t>YIL109C</t>
  </si>
  <si>
    <t>SEC24</t>
  </si>
  <si>
    <t>S000001371</t>
  </si>
  <si>
    <t>AGATTTGTTAACGCTTAGCTG</t>
  </si>
  <si>
    <t>ATAAACTCCGAACATCTACCA</t>
  </si>
  <si>
    <t>YIL150C</t>
  </si>
  <si>
    <t>MCM10</t>
  </si>
  <si>
    <t>S000001412</t>
  </si>
  <si>
    <t>CTTTATAGGCCATCGAAGATA</t>
  </si>
  <si>
    <t>TCTAAGTTTGCCAGCATATCT</t>
  </si>
  <si>
    <t>YNL007C</t>
  </si>
  <si>
    <t>SIS1</t>
  </si>
  <si>
    <t>S000004952</t>
  </si>
  <si>
    <t>AAGATTTTTTTTTTAATACATTCACATCAATATAATAGAGTATAGTATACAGAACTAATA  cggatccccgggttaattaa</t>
  </si>
  <si>
    <t>TATGATTTCTGTGGTGATAAATTTATTTGAGTTTATAATTATATTTGCTTAGGATTACTA  gaattcgagctcgtttaaac</t>
  </si>
  <si>
    <t>TGCGCTAATAATATATGGTTG</t>
  </si>
  <si>
    <t>GGGCTGAAACTATTGTAGAAT</t>
  </si>
  <si>
    <t>YNR026C</t>
  </si>
  <si>
    <t>SEC12</t>
  </si>
  <si>
    <t>S000005309</t>
  </si>
  <si>
    <t>CTGTGGACCCAACCTAAAGTA</t>
  </si>
  <si>
    <t>GTCAATATCCGGCAATAAGTG</t>
  </si>
  <si>
    <t>YGR046W</t>
  </si>
  <si>
    <t>TAM41</t>
  </si>
  <si>
    <t>S000005068</t>
  </si>
  <si>
    <t>AGGCGATGAGCTTAAAGGTAA</t>
  </si>
  <si>
    <t>TACTGGAAGTTAGTCGGCTGA</t>
  </si>
  <si>
    <t>YNL062C</t>
  </si>
  <si>
    <t>GCD10</t>
  </si>
  <si>
    <t>S000005006</t>
  </si>
  <si>
    <t>TTTAAATTCTTTGGCACGTTG</t>
  </si>
  <si>
    <t>ACTTTGGTACGGCCTACATCT</t>
  </si>
  <si>
    <t>YDR041W</t>
  </si>
  <si>
    <t>RSM10</t>
  </si>
  <si>
    <t>S000002448</t>
  </si>
  <si>
    <t>GGTACAAATTAGAATTATGCGAACCGTGCAAAATCAGAAAAGGGGGAAAAACATTGGCCA  cggatccccgggttaattaa</t>
  </si>
  <si>
    <t>CAAGTACGAAATCTTTTCGGTCCCAAGAACCAGCGTAATTATAGGATTGCCATCATCTTT  gaattcgagctcgtttaaac</t>
  </si>
  <si>
    <t>AATTCTGACTCTTGCCATACC</t>
  </si>
  <si>
    <t>TGGCAAGAGCAATACTCATAA</t>
  </si>
  <si>
    <t>YDL143W</t>
  </si>
  <si>
    <t>CCT4</t>
  </si>
  <si>
    <t>S000002302</t>
  </si>
  <si>
    <t>CTAAGTGGGCATGAAGGTTAT</t>
  </si>
  <si>
    <t>CCTTACTCAACCTACGGGATA</t>
  </si>
  <si>
    <t>YDL165W</t>
  </si>
  <si>
    <t>CDC36</t>
  </si>
  <si>
    <t>S000002324</t>
  </si>
  <si>
    <t>GCAAAAACCACAAGGAAAAACAGGAAGAGAAGAGAATCAAAATATACTATTCCCTACATA  cggatccccgggttaattaa</t>
  </si>
  <si>
    <t>TCCAAAACGCCGCATCACATATAATGACATTTATTTACTTCTTTCGTTTCTCTGTCTACC  gaattcgagctcgtttaaac</t>
  </si>
  <si>
    <t>ATCTTCTTTCGTATCGCTTTG</t>
  </si>
  <si>
    <t>CAGATCGTCGAATTGTATGAA</t>
  </si>
  <si>
    <t>YIL061C</t>
  </si>
  <si>
    <t>SNP1</t>
  </si>
  <si>
    <t>S000001323</t>
  </si>
  <si>
    <t>CGCTTCATTACAATTTCGTTC</t>
  </si>
  <si>
    <t>GTGCGGGTAATCATAGACAAC</t>
  </si>
  <si>
    <t>YIL118W</t>
  </si>
  <si>
    <t>RHO3</t>
  </si>
  <si>
    <t>S000001380</t>
  </si>
  <si>
    <t>CTTTATAACAACAAGTTTTTCATTAAAATCCATAGTAGCACAAGGTAAAGGGAAACAAAC  cggatccccgggttaattaa</t>
  </si>
  <si>
    <t>TTTGTTTAGTCTCTCTTTTTGGGTTCTATTCTTTTGTGTGTGCGTCCGTGTCTTATTATA  gaattcgagctcgtttaaac</t>
  </si>
  <si>
    <t>ACAGGATTACCCGTCATAGAT</t>
  </si>
  <si>
    <t>TTACCAAGAAAGCCCTAGATT</t>
  </si>
  <si>
    <t>YIR006C</t>
  </si>
  <si>
    <t>PAN1</t>
  </si>
  <si>
    <t>S000001445</t>
  </si>
  <si>
    <t>AGAAGCAGGAAGAGGAAGAATCTATCAGCGACGCGAAATTGCTAATCTGTACAACTGAAT  cggatccccgggttaattaa</t>
  </si>
  <si>
    <t>AATTCTACATCCTTTCAGAAATTAGTATACATACGTATCTATAGAAAGCAAATTAAATCT  gaattcgagctcgtttaaac</t>
  </si>
  <si>
    <t>TATAGATCTATTGGCGAAACA</t>
  </si>
  <si>
    <t>TTTCTTTCATCGCATATCTTA</t>
  </si>
  <si>
    <t>YNR035C</t>
  </si>
  <si>
    <t>ARC35</t>
  </si>
  <si>
    <t>S000005318</t>
  </si>
  <si>
    <t>TCTCAGTATACGCAATCAATG</t>
  </si>
  <si>
    <t>AGTATTCCAATCACCGAAGTA</t>
  </si>
  <si>
    <t>YNL118C</t>
  </si>
  <si>
    <t>DCP2</t>
  </si>
  <si>
    <t>S000005062</t>
  </si>
  <si>
    <t>AATTGTCTAAATAATATTGCTTTGAATCTGAAAAAAATAAAAGTACCTTCGCATTAGACA  cggatccccgggttaattaa</t>
  </si>
  <si>
    <t>TACATCGCTTCGGCTGCCTTCATTTACAGTGTGTCTATAAAACGTATAACACTTATTCTT  gaattcgagctcgtttaaac</t>
  </si>
  <si>
    <t>CCCAATGGAAGCTATGATATG</t>
  </si>
  <si>
    <t>CAGTTACTTCGCCTTATCCTG</t>
  </si>
  <si>
    <t>YBL097W</t>
  </si>
  <si>
    <t>BRN1</t>
  </si>
  <si>
    <t>S000000193</t>
  </si>
  <si>
    <t>TGTTATCTATTGGCGGTTACA</t>
  </si>
  <si>
    <t>GGCCTTGTCCTACATGATATT</t>
  </si>
  <si>
    <t>ATATATAAATATATATATATATTCGTAGTGTGAACATTAGGCTAACTGTAACAAAAATCG  gaattcgagctcgtttaaac</t>
  </si>
  <si>
    <t>CATTATGAATTGGCAATCAAC</t>
  </si>
  <si>
    <t>YDL145C</t>
  </si>
  <si>
    <t>COP1</t>
  </si>
  <si>
    <t>S000002304</t>
  </si>
  <si>
    <t>TCAGCATTTATACGACGTACA</t>
  </si>
  <si>
    <t>TCAAGTTACAGTGGCCTTATC</t>
  </si>
  <si>
    <t>YDL166C</t>
  </si>
  <si>
    <t>FAP7</t>
  </si>
  <si>
    <t>S000002325</t>
  </si>
  <si>
    <t>TAAGTCCGCTCCTAAGGTCAT</t>
  </si>
  <si>
    <t>ACTCTTTGTCGTCCCGTTTAC</t>
  </si>
  <si>
    <t>YIL062C</t>
  </si>
  <si>
    <t>ARC15</t>
  </si>
  <si>
    <t>S000001324</t>
  </si>
  <si>
    <t>GTCTATGATTACCCGCACATC</t>
  </si>
  <si>
    <t>TGATCTTCTTATGCGATGGTT</t>
  </si>
  <si>
    <t>YIL126W</t>
  </si>
  <si>
    <t>STH1</t>
  </si>
  <si>
    <t>S000001388</t>
  </si>
  <si>
    <t>GGTGGCCTGGTATTTAGATGT</t>
  </si>
  <si>
    <t>CTATATTCAGCTGCTGCGACT</t>
  </si>
  <si>
    <t>YIR008C</t>
  </si>
  <si>
    <t>PRI1</t>
  </si>
  <si>
    <t>S000001447</t>
  </si>
  <si>
    <t>AAAGCGTGCCATAATACTAGC</t>
  </si>
  <si>
    <t>GGAATGCGTTATCAGCTAAAC</t>
  </si>
  <si>
    <t>YNL026W</t>
  </si>
  <si>
    <t>SAM50</t>
  </si>
  <si>
    <t>S000004971</t>
  </si>
  <si>
    <t>AATCGGGACAAGAGAGTTAAT</t>
  </si>
  <si>
    <t>TATGTACAGGCAAGGATTGTT</t>
  </si>
  <si>
    <t>YNR038W</t>
  </si>
  <si>
    <t>DBP6</t>
  </si>
  <si>
    <t>S000005321</t>
  </si>
  <si>
    <t>CTTATTGGAGTGCCCTTAGTC</t>
  </si>
  <si>
    <t>TAATATCAATACCACGGGACA</t>
  </si>
  <si>
    <t>YNL113W</t>
  </si>
  <si>
    <t>RPC19</t>
  </si>
  <si>
    <t>S000005057</t>
  </si>
  <si>
    <t>AAGACGCAACAATATCATAGA</t>
  </si>
  <si>
    <t>AAATTTGCCTTAATAGTGCTT</t>
  </si>
  <si>
    <t>YBR038W</t>
  </si>
  <si>
    <t>CHS2</t>
  </si>
  <si>
    <t>S000000242</t>
  </si>
  <si>
    <t>CTTTGCCGTTATCCTTAATGG</t>
  </si>
  <si>
    <t>CTTTAATCGTTATTGCGGTCC</t>
  </si>
  <si>
    <t>YGR024C</t>
  </si>
  <si>
    <t>THG1</t>
  </si>
  <si>
    <t>S000003256</t>
  </si>
  <si>
    <t>ATTGAAGACATGCGGATAGAG</t>
  </si>
  <si>
    <t>CACTCGAGTTACTTCCGTGAT</t>
  </si>
  <si>
    <t>YKL195W</t>
  </si>
  <si>
    <t>MIA40</t>
  </si>
  <si>
    <t>S000001678</t>
  </si>
  <si>
    <t>TTCTCCTCCAGAGCGAAATAC</t>
  </si>
  <si>
    <t>TATAGGATCAAGTCGGCCATT</t>
  </si>
  <si>
    <t>YDL147W</t>
  </si>
  <si>
    <t>RPN5</t>
  </si>
  <si>
    <t>S000002306</t>
  </si>
  <si>
    <t>GATCATACTCCTTCGCTTGTC</t>
  </si>
  <si>
    <t>TCACTGATGTATGTTTCCGTC</t>
  </si>
  <si>
    <t>YDR267C</t>
  </si>
  <si>
    <t>CIA1</t>
  </si>
  <si>
    <t>S000002675</t>
  </si>
  <si>
    <t>TTGCCTCATTAATTGCGAATA</t>
  </si>
  <si>
    <t>ATGATGGCATGGTGTTAGAGA</t>
  </si>
  <si>
    <t>YIL075C</t>
  </si>
  <si>
    <t>RPN2</t>
  </si>
  <si>
    <t>S000001337</t>
  </si>
  <si>
    <t>TCTTATTGCCATTATTTCGAG</t>
  </si>
  <si>
    <t>ATAATTAACAAAGCGGAAACA</t>
  </si>
  <si>
    <t>YIR010W</t>
  </si>
  <si>
    <t>DSN1</t>
  </si>
  <si>
    <t>S000001449</t>
  </si>
  <si>
    <t>ACAGTGTAGTTCAGCGTTTAT</t>
  </si>
  <si>
    <t>GAGTTTAATATATGCGACTGG</t>
  </si>
  <si>
    <t>YNL038W</t>
  </si>
  <si>
    <t>GPI15</t>
  </si>
  <si>
    <t>S000004983</t>
  </si>
  <si>
    <t>GAAGCAAAGAATACGGCAAAG</t>
  </si>
  <si>
    <t>GAAACGATCGCAGAAGGTAAG</t>
  </si>
  <si>
    <t>YNR043W</t>
  </si>
  <si>
    <t>MVD1</t>
  </si>
  <si>
    <t>S000005326</t>
  </si>
  <si>
    <t>ACTTCCAACTCTTTCGACGTA</t>
  </si>
  <si>
    <t>GGAACTGCTTATTTGCGATAG</t>
  </si>
  <si>
    <t>YNL112W</t>
  </si>
  <si>
    <t>DBP2</t>
  </si>
  <si>
    <t>S000005056</t>
  </si>
  <si>
    <t>TTGATTTGTGTATCCCGTTTA</t>
  </si>
  <si>
    <t>CACTAAGCGTTATGCGAAATA</t>
  </si>
  <si>
    <t>YBL105C</t>
  </si>
  <si>
    <t>PKC1</t>
  </si>
  <si>
    <t>S000000201</t>
  </si>
  <si>
    <t>TTAGAGGTATTCAGCGTCGAT</t>
  </si>
  <si>
    <t>CCTTTAATAAACCGCATGTGT</t>
  </si>
  <si>
    <t>YBR049C</t>
  </si>
  <si>
    <t>REB1</t>
  </si>
  <si>
    <t>S000000253</t>
  </si>
  <si>
    <t>GCTATGATAGGAATGCGATAA</t>
  </si>
  <si>
    <t>CTCCTTCAATGGCATTAGATA</t>
  </si>
  <si>
    <t>YNR016C</t>
  </si>
  <si>
    <t>ACC1</t>
  </si>
  <si>
    <t>S000005299</t>
  </si>
  <si>
    <t>S000003278</t>
  </si>
  <si>
    <t>GATTGAGCTAATAATTTGAATTAATAGGAGCTGCTTTTTACTTTGATATATCCTGAAGTT  cggatccccgggttaattaa</t>
  </si>
  <si>
    <t>AGATGAAAGGACGATAAAACATTTTTGATAAAAGATAATGTGTAGATAACATTGGATACA  gaattcgagctcgtttaaac</t>
  </si>
  <si>
    <t>AGATGTTTCGACGGACTAAAT</t>
  </si>
  <si>
    <t>ATATATCAGCAAAGCGGAAAT</t>
  </si>
  <si>
    <t>YKR004C</t>
  </si>
  <si>
    <t>ECM9</t>
  </si>
  <si>
    <t>S000001712</t>
  </si>
  <si>
    <t>ATATTATTTATGCACGTTGCT</t>
  </si>
  <si>
    <t>GCGAAGATCTTGACTATTGTA</t>
  </si>
  <si>
    <t>YDL148C</t>
  </si>
  <si>
    <t>NOP14</t>
  </si>
  <si>
    <t>S000002307</t>
  </si>
  <si>
    <t>GATCACATACAAGACGGGTAA</t>
  </si>
  <si>
    <t>AATGGCATACTCAATAAGGGT</t>
  </si>
  <si>
    <t>YGL093W</t>
  </si>
  <si>
    <t>SPC105</t>
  </si>
  <si>
    <t>S000003061</t>
  </si>
  <si>
    <t>AAATGTTCCGAAAGATCAACT</t>
  </si>
  <si>
    <t>TTCCCAAATAACCCAGTAGAT</t>
  </si>
  <si>
    <t>YIL083C</t>
  </si>
  <si>
    <t>CAB2</t>
  </si>
  <si>
    <t>S000001345</t>
  </si>
  <si>
    <t>CACCTATGGCCTAACCTAACT</t>
  </si>
  <si>
    <t>CTCAAGCGAAATGATCAATAC</t>
  </si>
  <si>
    <t>YIL142W</t>
  </si>
  <si>
    <t>CCT2</t>
  </si>
  <si>
    <t>S000001404</t>
  </si>
  <si>
    <t>TCTTAACCGCAAATAACTAAA</t>
  </si>
  <si>
    <t>AACTCTCGACGATACCTAACT</t>
  </si>
  <si>
    <t>YIR011C</t>
  </si>
  <si>
    <t>STS1</t>
  </si>
  <si>
    <t>S000001450</t>
  </si>
  <si>
    <t>ACGCTTAATGTGTCGCTATTT</t>
  </si>
  <si>
    <t>AACTCGCACTCACTAGCCTTA</t>
  </si>
  <si>
    <t>YNL039W</t>
  </si>
  <si>
    <t>BDP1</t>
  </si>
  <si>
    <t>S000004984</t>
  </si>
  <si>
    <t>AATTATCCTATGCGGTTATGA</t>
  </si>
  <si>
    <t>AAATTAGGCGGTAGCTTAGAT</t>
  </si>
  <si>
    <t>YNR046W</t>
  </si>
  <si>
    <t>TRM112</t>
  </si>
  <si>
    <t>S000005329</t>
  </si>
  <si>
    <t>GCTACTGTAGCATCCTATGATCTCTTCGGCTCTACACATCATATTACTAGCCTAGTCAAC  cggatccccgggttaattaa</t>
  </si>
  <si>
    <t>TAGCTGTGTATATAGTTGTCTTTTCGTCTTGCGTGCCCACACACAGAGATCTCGCTTGAT  gaattcgagctcgtttaaac</t>
  </si>
  <si>
    <t>AGGTGCGATCTAACGAGGTAA</t>
  </si>
  <si>
    <t>ATCCAGTAGTAGGCCGTTGAA</t>
  </si>
  <si>
    <t>YNL110C</t>
  </si>
  <si>
    <t>NOP15</t>
  </si>
  <si>
    <t>S000005054</t>
  </si>
  <si>
    <t>ATCCTCATTACAGACGGCATA</t>
  </si>
  <si>
    <t>GAATACGGACAAACGGAACTA</t>
  </si>
  <si>
    <t>YBR002C</t>
  </si>
  <si>
    <t>RER2</t>
  </si>
  <si>
    <t>S000000206</t>
  </si>
  <si>
    <t>ATGACAGGTTTCAATAGAACTTAAGCAGTAAAAATAGGGTAAACACAGGTAAAAGACGGT  cggatccccgggttaattaa</t>
  </si>
  <si>
    <t>TCTTGCTCATTACTCTATAAATATCTATGCCATGTGGTAGGAAAAAAATGCAGACCTTTC  gaattcgagctcgtttaaac</t>
  </si>
  <si>
    <t>ACTGTACTCAATTCGGACTGA</t>
  </si>
  <si>
    <t>GTTCCTACAAGCGCTATAACA</t>
  </si>
  <si>
    <t>YBR055C</t>
  </si>
  <si>
    <t>PRP6</t>
  </si>
  <si>
    <t>S000000259</t>
  </si>
  <si>
    <t>AAATATACGGGTGAGTTGACA</t>
  </si>
  <si>
    <t>GAGCATCGCTTCTATCAATTA</t>
  </si>
  <si>
    <t>YGR048W</t>
  </si>
  <si>
    <t>UFD1</t>
  </si>
  <si>
    <t>S000003280</t>
  </si>
  <si>
    <t>CATCGTTAACTTTACCCGTAT</t>
  </si>
  <si>
    <t>GAGAATTACTTCGGCATTAAG</t>
  </si>
  <si>
    <t>YKR038C</t>
  </si>
  <si>
    <t>KAE1</t>
  </si>
  <si>
    <t>S000001746</t>
  </si>
  <si>
    <t>TATATTTATCTTTTACGTGAAGGGAATTCCCAAGCGTTCCCTAATGCAGTCGGGAGCAAA  cggatccccgggttaattaa</t>
  </si>
  <si>
    <t>AATTTAGCACACGCACACTCACACATACATAGGTACGAAATACACAACTGATAGGCGTTC cggatccccgggttaattaa</t>
  </si>
  <si>
    <t>TTCCGTGATAGTTTAATGGTC</t>
  </si>
  <si>
    <t>CTGTAATTGCCACGTCTTATT</t>
  </si>
  <si>
    <t>YDL150W</t>
  </si>
  <si>
    <t>RPC53</t>
  </si>
  <si>
    <t>S000002309</t>
  </si>
  <si>
    <t>CCCAACTTCAGAGGTCTTAGT</t>
  </si>
  <si>
    <t>CGGCAAGTTCTCTAGTAGACA</t>
  </si>
  <si>
    <t>YGL097W</t>
  </si>
  <si>
    <t>SRM1</t>
  </si>
  <si>
    <t>S000003065</t>
  </si>
  <si>
    <t>GAGGAACACCGCATACTCTAA</t>
  </si>
  <si>
    <t>CATCTTGGGATAGGATCAATG</t>
  </si>
  <si>
    <t>YIL091C</t>
  </si>
  <si>
    <t>UTP25</t>
  </si>
  <si>
    <t>S000001353</t>
  </si>
  <si>
    <t>CATCTCTCCGAAACCAGTAAC</t>
  </si>
  <si>
    <t>GAAACCATAAATGCGACTCTC</t>
  </si>
  <si>
    <t>YIL143C</t>
  </si>
  <si>
    <t>SSL2</t>
  </si>
  <si>
    <t>S000001405</t>
  </si>
  <si>
    <t>GACTGACTCTTCTTGCCTATT</t>
  </si>
  <si>
    <t>TGATATATAATACCCGAGCAA</t>
  </si>
  <si>
    <t>YIR012W</t>
  </si>
  <si>
    <t>SQT1</t>
  </si>
  <si>
    <t>S000001451</t>
  </si>
  <si>
    <t>TACATTCGATGGGCTTTAGAT</t>
  </si>
  <si>
    <t>TTGATACACGATGCGAATAAG</t>
  </si>
  <si>
    <t>YNR003C</t>
  </si>
  <si>
    <t>RPC34</t>
  </si>
  <si>
    <t>S000005286</t>
  </si>
  <si>
    <t>CTACTCACTACATCGCCTACC</t>
  </si>
  <si>
    <t>TCCTGTATTGCGTCTCTATCT</t>
  </si>
  <si>
    <t>YNL132W</t>
  </si>
  <si>
    <t>KRE33</t>
  </si>
  <si>
    <t>S000005076</t>
  </si>
  <si>
    <t>AATGAAGAGCCAAGATACAAT</t>
  </si>
  <si>
    <t>TCGGCAAGTATAGATAAGGAT</t>
  </si>
  <si>
    <t>YNL102W</t>
  </si>
  <si>
    <t>POL1</t>
  </si>
  <si>
    <t>S000005046</t>
  </si>
  <si>
    <t>GATACATGAACTGACCGAAAT</t>
  </si>
  <si>
    <t>GGCGTTAAGGTAGACATAGAA</t>
  </si>
  <si>
    <t>YBR004C</t>
  </si>
  <si>
    <t>GPI18</t>
  </si>
  <si>
    <t>S000000208</t>
  </si>
  <si>
    <t>GGCCCATAGTAACTAGTCACA</t>
  </si>
  <si>
    <t>AGAATGCCAACCAGTATATGT</t>
  </si>
  <si>
    <t>YBR060C</t>
  </si>
  <si>
    <t>ORC2</t>
  </si>
  <si>
    <t>S000000264</t>
  </si>
  <si>
    <t>CTAGCTGCCGTGACATTAACT</t>
  </si>
  <si>
    <t>TCTTTGAGTACCACGCTTAGG</t>
  </si>
  <si>
    <t>YGR082W</t>
  </si>
  <si>
    <t>TOM20</t>
  </si>
  <si>
    <t>S000003314</t>
  </si>
  <si>
    <t>CGCCTAGACCTACAAGAAACATTGCCTCAAGTGCCACCTTCATAAAGTTTATTTTCTATT  cggatccccgggttaattaa</t>
  </si>
  <si>
    <t>GGGCTATATACAGAGTAAAAGAAACAAAAACGGAGAAAAAAAGCAAGCAAAATGTTACTC  gaattcgagctcgtttaaac</t>
  </si>
  <si>
    <t>AGCTATGCCATCGTTAAGTGT</t>
  </si>
  <si>
    <t>GAGTACAAAGGTTCCGCATAA</t>
  </si>
  <si>
    <t>YDL153C</t>
  </si>
  <si>
    <t>SAS10</t>
  </si>
  <si>
    <t>S000002312</t>
  </si>
  <si>
    <t>ATGAATGCTATCCCGCTTAAT</t>
  </si>
  <si>
    <t>TAATAATCGTTCTCGCCTTGA</t>
  </si>
  <si>
    <t>YIL003W</t>
  </si>
  <si>
    <t>CFD1</t>
  </si>
  <si>
    <t>S000001265</t>
  </si>
  <si>
    <t>AGTAGTATCCGCCAATTAGCA</t>
  </si>
  <si>
    <t>AGTACTGACATCTTCGGGTGT</t>
  </si>
  <si>
    <t>YIL104C</t>
  </si>
  <si>
    <t>SHQ1</t>
  </si>
  <si>
    <t>S000001366</t>
  </si>
  <si>
    <t>AATATTAAGATTCACAAAAGAAGAATACTTGCTATAATCTACCATCACTTCTGAACTATA  cggatccccgggttaattaa</t>
  </si>
  <si>
    <t>ACGTTAATCAATATATACTCTATCTAATGCAGTAATCTACGCTAAACATTCAAATGATCT  gaattcgagctcgtttaaac</t>
  </si>
  <si>
    <t>TCTGGCACATGATTAACACTC</t>
  </si>
  <si>
    <t>CAAGGCCAGACTTCTTATGAC</t>
  </si>
  <si>
    <t>YIL144W</t>
  </si>
  <si>
    <t>TID3</t>
  </si>
  <si>
    <t>S000001406</t>
  </si>
  <si>
    <t>TGTGCCAGATGGTTATAACTG</t>
  </si>
  <si>
    <t>TCTTCTTATTCTTTCGTCGCT</t>
  </si>
  <si>
    <t>YNL002C</t>
  </si>
  <si>
    <t>RLP7</t>
  </si>
  <si>
    <t>S000004947</t>
  </si>
  <si>
    <t>CATCGGCTGTAATCAGTAACA</t>
  </si>
  <si>
    <t>CTTCGACTTGCCTTTAACCTA</t>
  </si>
  <si>
    <t>YOL146W</t>
  </si>
  <si>
    <t>PSF3</t>
  </si>
  <si>
    <t>S000005506</t>
  </si>
  <si>
    <t>CAACAAAGCCAATTCCCTAAT</t>
  </si>
  <si>
    <t>ATACGACAAGCGGTACAATGA</t>
  </si>
  <si>
    <t>YNL131W</t>
  </si>
  <si>
    <t>TOM22</t>
  </si>
  <si>
    <t>S000005075</t>
  </si>
  <si>
    <t>TGCAAATTAAGCGTTCTACTC</t>
  </si>
  <si>
    <t>TACGCATTTATGGTTTACGTT</t>
  </si>
  <si>
    <t>YNL088W</t>
  </si>
  <si>
    <t>TOP2</t>
  </si>
  <si>
    <t>S000005032</t>
  </si>
  <si>
    <t>TATAATCCAACCACGTCGTAG</t>
  </si>
  <si>
    <t>AGGCTTCTAGGCGAATACTTA</t>
  </si>
  <si>
    <t>YBR070C</t>
  </si>
  <si>
    <t>ALG14</t>
  </si>
  <si>
    <t>S000000274</t>
  </si>
  <si>
    <t>ATAACTGTAATCGGCGGTTTA</t>
  </si>
  <si>
    <t>TGTCGCATTATCCTTTACACA</t>
  </si>
  <si>
    <t>YGR116W</t>
  </si>
  <si>
    <t>SPT6</t>
  </si>
  <si>
    <t>S000003348</t>
  </si>
  <si>
    <t>ACCCAACCAAAGAATTATCCT</t>
  </si>
  <si>
    <t>GTCGCTGGAACGTCTACTAAG</t>
  </si>
  <si>
    <t>YCR072C</t>
  </si>
  <si>
    <t>RSA4</t>
  </si>
  <si>
    <t>S000000668</t>
  </si>
  <si>
    <t>AATACCGCAACTACCCAATAG</t>
  </si>
  <si>
    <t>ACTCCAGTCGACGGTATAAAC</t>
  </si>
  <si>
    <t>YFR028C</t>
  </si>
  <si>
    <t>CDC14</t>
  </si>
  <si>
    <t>S000001924</t>
  </si>
  <si>
    <t>ATAAAGCAAGCGACTAGAACA</t>
  </si>
  <si>
    <t>CTTGGGCAATAGTTGTCTTAG</t>
  </si>
  <si>
    <t>YML069W</t>
  </si>
  <si>
    <t>POB3</t>
  </si>
  <si>
    <t>S000004534</t>
  </si>
  <si>
    <t>AGTACTTGGCTCACGAATACA</t>
  </si>
  <si>
    <t>TATTTGAACGCAGTACCACTT</t>
  </si>
  <si>
    <t>YBR135W</t>
  </si>
  <si>
    <t>CKS1</t>
  </si>
  <si>
    <t>S000000339</t>
  </si>
  <si>
    <t>ACTGCTGGCCGCGTTGGATACAACTAGATTGACACGCACTTACTCTCGTCTTACAGTACT  cggatccccgggttaattaa</t>
  </si>
  <si>
    <t>TCCATATAGTTATGGAGCCTTGAAAAGGAATTCAATTTCAGTAATTAGAGTATATCAAAG  gaattcgagctcgtttaaac</t>
  </si>
  <si>
    <t>ACACGCAATTTGAAATAGCTC</t>
  </si>
  <si>
    <t>GCCAATATCAATTCGTCAAGA</t>
  </si>
  <si>
    <t>YBR155W</t>
  </si>
  <si>
    <t>CNS1</t>
  </si>
  <si>
    <t>S000000359</t>
  </si>
  <si>
    <t>GTGCGGATAATGAGCTTAAAG</t>
  </si>
  <si>
    <t>TTCCCAAATCCTAGGCTAAAC</t>
  </si>
  <si>
    <t>YDL045C</t>
  </si>
  <si>
    <t>FAD1</t>
  </si>
  <si>
    <t>S000002203</t>
  </si>
  <si>
    <t>TTAGTTAGCTTGTTCGGCAGA</t>
  </si>
  <si>
    <t>TGGTCATATGAGCCCTAAATG</t>
  </si>
  <si>
    <t>YDL092W</t>
  </si>
  <si>
    <t>SRP14</t>
  </si>
  <si>
    <t>S000002250</t>
  </si>
  <si>
    <t>TTGGCATACCTCTTCTTTAATACAAATCAAAAAACGTAGCTTTCTTACCACCCTAAAACA  cggatccccgggttaattaa</t>
  </si>
  <si>
    <t>ATCTACACATCCAAAGATAACAAGAGGCGCACATGCCTTTTGACTCAAGTGTCACGTGCA  gaattcgagctcgtttaaac</t>
  </si>
  <si>
    <t>GTATTTCTCTTATCGGGCTTT</t>
  </si>
  <si>
    <t>GTTGCCATCCTTTAATCTACA</t>
  </si>
  <si>
    <t>YDR472W</t>
  </si>
  <si>
    <t>TRS31</t>
  </si>
  <si>
    <t>S000002880</t>
  </si>
  <si>
    <t>ATAAATGGCATCTCAAATCGT</t>
  </si>
  <si>
    <t>CGTGATATCGGTGTCTACAAA</t>
  </si>
  <si>
    <t>YDR527W</t>
  </si>
  <si>
    <t>RBA50</t>
  </si>
  <si>
    <t>S000002935</t>
  </si>
  <si>
    <t>CCGCAGAATTTCGTAATAAGT</t>
  </si>
  <si>
    <t>CGCCATTAAAGTCAAACCTAC</t>
  </si>
  <si>
    <t>YBR080C</t>
  </si>
  <si>
    <t>SEC18</t>
  </si>
  <si>
    <t>S000000284</t>
  </si>
  <si>
    <t>ATGGGTTAATTCGGTATCACA</t>
  </si>
  <si>
    <t>GGATTCTTCTGGCAGTTATGA</t>
  </si>
  <si>
    <t>YML077W</t>
  </si>
  <si>
    <t>BET5</t>
  </si>
  <si>
    <t>S000004542</t>
  </si>
  <si>
    <t>ATTCAACAGTCCCGCTTATTC</t>
  </si>
  <si>
    <t>GCCAACAGAAGAAGATCCAAT</t>
  </si>
  <si>
    <t>YFR029W</t>
  </si>
  <si>
    <t>PTR3</t>
  </si>
  <si>
    <t>S000001925</t>
  </si>
  <si>
    <t>YBR091C</t>
  </si>
  <si>
    <t>TIM12</t>
  </si>
  <si>
    <t>S000000295</t>
  </si>
  <si>
    <t>AGTTTGTAGATTAGCGGCAGA</t>
  </si>
  <si>
    <t>AGTTGCCCTTAGCTGTATCCT</t>
  </si>
  <si>
    <t>AGTGTTTTCTTTTAATACCTGTATACCAGAACCTTAAACATACGTATATATTTAGATGCA gaattcgagctcgtttaaac</t>
  </si>
  <si>
    <t>AAGCTAGTGGCAATCATAACT</t>
  </si>
  <si>
    <t>ATTGGGAATGTTGATAGTGTT</t>
  </si>
  <si>
    <t>YBR136W</t>
  </si>
  <si>
    <t>MEC1</t>
  </si>
  <si>
    <t>S000000340</t>
  </si>
  <si>
    <t>AATCAAATAGATGGAACGCAC</t>
  </si>
  <si>
    <t>TCATTATCCAAGAGCCCATAC</t>
  </si>
  <si>
    <t>YDL014W</t>
  </si>
  <si>
    <t>NOP1</t>
  </si>
  <si>
    <t>S000002172</t>
  </si>
  <si>
    <t>TCTGAAATAACCGGAACTTGT</t>
  </si>
  <si>
    <t>TATTACCAATCAACGCAACAC</t>
  </si>
  <si>
    <t>YDL055C</t>
  </si>
  <si>
    <t>PSA1</t>
  </si>
  <si>
    <t>S000002213</t>
  </si>
  <si>
    <t>GACCGGTAGTAAAGTAAGCTG</t>
  </si>
  <si>
    <t>AGAAGTAGATAGTTCGCTGGA</t>
  </si>
  <si>
    <t>YDR437W</t>
  </si>
  <si>
    <t>GPI19</t>
  </si>
  <si>
    <t>S000002845</t>
  </si>
  <si>
    <t>ACCGTTAGTGAAGGCCTACTC</t>
  </si>
  <si>
    <t>GGTTTATTGTACGCGTTTGTC</t>
  </si>
  <si>
    <t>YDR473C</t>
  </si>
  <si>
    <t>PRP3</t>
  </si>
  <si>
    <t>S000002881</t>
  </si>
  <si>
    <t>TTAGAATGCCAGATGACGTAA</t>
  </si>
  <si>
    <t>CAATGGTATACTGTCGGCTTT</t>
  </si>
  <si>
    <t>YDR531W</t>
  </si>
  <si>
    <t>CAB1</t>
  </si>
  <si>
    <t>S000002939</t>
  </si>
  <si>
    <t>GGATTCTGCATGCGTTACT</t>
  </si>
  <si>
    <t>GGATTCGCTCAATGAACTAAA</t>
  </si>
  <si>
    <t>YBR087W</t>
  </si>
  <si>
    <t>RFC5</t>
  </si>
  <si>
    <t>S000000291</t>
  </si>
  <si>
    <t>CTGCGACATAGTATGCTCAAC</t>
  </si>
  <si>
    <t>GAAAGACCGTATAGCCGAATA</t>
  </si>
  <si>
    <t>YOL139C</t>
  </si>
  <si>
    <t>CDC33</t>
  </si>
  <si>
    <t>S000005499</t>
  </si>
  <si>
    <t>AATACTGCCCATTCGAAGATA</t>
  </si>
  <si>
    <t>GTTAGATTTGTTCCCGCATTA</t>
  </si>
  <si>
    <t>YBR140C</t>
  </si>
  <si>
    <t>IRA1</t>
  </si>
  <si>
    <t>S000000344</t>
  </si>
  <si>
    <t>TTCAAACTTAACATTCTTCTTCAGCATATAACATACAACAAGATTAAGGCTCTTTCTAAA cggatccccgggttaattaa</t>
  </si>
  <si>
    <t>AAAACAAAATATAATTATAAGGAAAAACGTATATAATCACTGCAATACTCTAATTTAAAA  gaattcgagctcgtttaaac</t>
  </si>
  <si>
    <t>GCATTGGGCTCATAGTAGTTT</t>
  </si>
  <si>
    <t>AAATCACAACATTCCGGTATT</t>
  </si>
  <si>
    <t>YBR160W</t>
  </si>
  <si>
    <t>CDC28</t>
  </si>
  <si>
    <t>S000000364</t>
  </si>
  <si>
    <t>TTTGGCGTTTACTCTAAGATT</t>
  </si>
  <si>
    <t>GCGAACTCCTTATAGTCAAAG</t>
  </si>
  <si>
    <t>YDL015C</t>
  </si>
  <si>
    <t>TSC13</t>
  </si>
  <si>
    <t>S000002173</t>
  </si>
  <si>
    <t>GCAATGGGCAACTTAGATTTA</t>
  </si>
  <si>
    <t>TATTTACTGGATGGCGAGAGT</t>
  </si>
  <si>
    <t>YDL060W</t>
  </si>
  <si>
    <t>TSR1</t>
  </si>
  <si>
    <t>S000002218</t>
  </si>
  <si>
    <t>CCTTTAAGACTTGACGCTTTC</t>
  </si>
  <si>
    <t>ACGGAACAGGTATCGACTTAC</t>
  </si>
  <si>
    <t>YDR449C</t>
  </si>
  <si>
    <t>UTP6</t>
  </si>
  <si>
    <t>S000002857</t>
  </si>
  <si>
    <t>GATAAAGTTCGATGCGTCAAA</t>
  </si>
  <si>
    <t>TTGGAATCTGAGATGGCATAG</t>
  </si>
  <si>
    <t>YDR478W</t>
  </si>
  <si>
    <t>SNM1</t>
  </si>
  <si>
    <t>S000002886</t>
  </si>
  <si>
    <t>TGGAATTAGCCGTTAACAGTC</t>
  </si>
  <si>
    <t>AACATATAGGCAAGGCGTACA</t>
  </si>
  <si>
    <t>YGL098W</t>
  </si>
  <si>
    <t>USE1</t>
  </si>
  <si>
    <t>S000003066</t>
  </si>
  <si>
    <t>AATAAGTTCTATCCCGCCTTT</t>
  </si>
  <si>
    <t>CACTTGGCTACTATGGACCTT</t>
  </si>
  <si>
    <t>YBR088C</t>
  </si>
  <si>
    <t>POL30</t>
  </si>
  <si>
    <t>S000000292</t>
  </si>
  <si>
    <t>CTACACGTGCTTGATCTAACA</t>
  </si>
  <si>
    <t>CTGCCAATATCATCTTAAAGG</t>
  </si>
  <si>
    <t>YGR145W</t>
  </si>
  <si>
    <t>ENP2</t>
  </si>
  <si>
    <t>S000003377</t>
  </si>
  <si>
    <t>GGGAATACCAAATACGACGTT</t>
  </si>
  <si>
    <t>AGAGTGGCATTTGGATTTACC</t>
  </si>
  <si>
    <t>YDL007W</t>
  </si>
  <si>
    <t>RPT2</t>
  </si>
  <si>
    <t>S000002165</t>
  </si>
  <si>
    <t>GGCCAACTTGTTATCGTAGAA</t>
  </si>
  <si>
    <t>ATGATGATAACGACGGATTGT</t>
  </si>
  <si>
    <t>YBR142W</t>
  </si>
  <si>
    <t>MAK5</t>
  </si>
  <si>
    <t>S000000346</t>
  </si>
  <si>
    <t>GCATATCGATTGACGCTTATT</t>
  </si>
  <si>
    <t>TTAAAGATGCCGAGGATAATG</t>
  </si>
  <si>
    <t>YBR167C</t>
  </si>
  <si>
    <t>POP7</t>
  </si>
  <si>
    <t>S000000371</t>
  </si>
  <si>
    <t>AGTAGTTTCGAGTGATTGCAC</t>
  </si>
  <si>
    <t>AGCGTATAATAGGCCCATATC</t>
  </si>
  <si>
    <t>YDL017W</t>
  </si>
  <si>
    <t>CDC7</t>
  </si>
  <si>
    <t>S000002175</t>
  </si>
  <si>
    <t>CGGCATCAATTTAGTGAGTAG</t>
  </si>
  <si>
    <t>CTTGTTGTAGAAATCCGAATG</t>
  </si>
  <si>
    <t>YDL064W</t>
  </si>
  <si>
    <t>UBC9</t>
  </si>
  <si>
    <t>S000002222</t>
  </si>
  <si>
    <t>CGGCTAGGGATGTATCAACTT</t>
  </si>
  <si>
    <t>AACAATTCAGGATTCGCTAGG</t>
  </si>
  <si>
    <t>YDR454C</t>
  </si>
  <si>
    <t>GUK1</t>
  </si>
  <si>
    <t>S000002862</t>
  </si>
  <si>
    <t>TCGAAATATGTGATGCGTCTT</t>
  </si>
  <si>
    <t>CGTCGTAGCGCTTACTAACAA</t>
  </si>
  <si>
    <t>YDR487C</t>
  </si>
  <si>
    <t>RIB3</t>
  </si>
  <si>
    <t>S000002895</t>
  </si>
  <si>
    <t>CTCTACACGGCCACTGTTATC</t>
  </si>
  <si>
    <t>CTGGGCGATTTGAGTATCTAA</t>
  </si>
  <si>
    <t>YGL099W</t>
  </si>
  <si>
    <t>LSG1</t>
  </si>
  <si>
    <t>S000003067</t>
  </si>
  <si>
    <t>TTGGAATTTAACGGGTACAAT</t>
  </si>
  <si>
    <t>AAAGGCGGGATAGAACTTATT</t>
  </si>
  <si>
    <t>YPL146C</t>
  </si>
  <si>
    <t>NOP53</t>
  </si>
  <si>
    <t>S000006067</t>
  </si>
  <si>
    <t>TACGCTTATCGAACCATAGGC</t>
  </si>
  <si>
    <t>CTACCTTTCCTAACGGGCACT</t>
  </si>
  <si>
    <t>YJL041W</t>
  </si>
  <si>
    <t>NSP1</t>
  </si>
  <si>
    <t>S000003577</t>
  </si>
  <si>
    <t>CTCTACTATCCTTGGCGTCAT</t>
  </si>
  <si>
    <t>AAGAGGCTAGTGATCGGAATA</t>
  </si>
  <si>
    <t>YPR010C</t>
  </si>
  <si>
    <t>RPA135</t>
  </si>
  <si>
    <t>S000006214</t>
  </si>
  <si>
    <t>TTAACGGCTTCTTTGTAGTCA</t>
  </si>
  <si>
    <t>GGGCGCTCTTGTATAAGTAAT</t>
  </si>
  <si>
    <t>YBR143C</t>
  </si>
  <si>
    <t>SUP45</t>
  </si>
  <si>
    <t>S000000347</t>
  </si>
  <si>
    <t>CGTCTTTATTACCCGGATTAT</t>
  </si>
  <si>
    <t>AATTAACTTTGTAACGCAGCA</t>
  </si>
  <si>
    <t>YDL003W</t>
  </si>
  <si>
    <t>MCD1</t>
  </si>
  <si>
    <t>S000002161</t>
  </si>
  <si>
    <t>AAATCGCGTCTTTCTACTCTC</t>
  </si>
  <si>
    <t>CTAGTCTTTGCGTCGATGATA</t>
  </si>
  <si>
    <t>YDL028C</t>
  </si>
  <si>
    <t>MPS1</t>
  </si>
  <si>
    <t>S000002186</t>
  </si>
  <si>
    <t>TATTGATAATTGCCGAAGTGA</t>
  </si>
  <si>
    <t>AAGATTAGATGTTGCGGGTAG</t>
  </si>
  <si>
    <t>YDR460W</t>
  </si>
  <si>
    <t>TFB3</t>
  </si>
  <si>
    <t>S000002868</t>
  </si>
  <si>
    <t>ACAAATAAGACCAACCGAAAC</t>
  </si>
  <si>
    <t>CGCAGAAACTAAGCAATAACA</t>
  </si>
  <si>
    <t>YDR489W</t>
  </si>
  <si>
    <t>SLD5</t>
  </si>
  <si>
    <t>S000002897</t>
  </si>
  <si>
    <t>TTATAACCTCCTTACGTCGAA</t>
  </si>
  <si>
    <t>TAAAGTAGTATCGCCGAAGTC</t>
  </si>
  <si>
    <t>YGL103W</t>
  </si>
  <si>
    <t>RPL28</t>
  </si>
  <si>
    <t>S000003071</t>
  </si>
  <si>
    <t>CCTTTCATCTGTATCCCGTAT</t>
  </si>
  <si>
    <t>TCATTGGGTCATTAGGTGTAA</t>
  </si>
  <si>
    <t>YBR121C</t>
  </si>
  <si>
    <t>GRS1</t>
  </si>
  <si>
    <t>S000000325</t>
  </si>
  <si>
    <t>TCGTAATATTTCAGCGCAGTG</t>
  </si>
  <si>
    <t>GACCCGCTACACGTCTAAATC</t>
  </si>
  <si>
    <t>YJR022W</t>
  </si>
  <si>
    <t>LSM8</t>
  </si>
  <si>
    <t>S000003783</t>
  </si>
  <si>
    <t>TTTTCCCTCAGCTCCATACTC</t>
  </si>
  <si>
    <t>AGCTGGCCATAAAGATGTACC</t>
  </si>
  <si>
    <t>YJL097W</t>
  </si>
  <si>
    <t>PHS1</t>
  </si>
  <si>
    <t>S000003633</t>
  </si>
  <si>
    <t>GCCCGTTTGATAACTTACTTC</t>
  </si>
  <si>
    <t>GATGACTGGTAAATGGCCTAT</t>
  </si>
  <si>
    <t>GPI10</t>
  </si>
  <si>
    <t>S000003110</t>
  </si>
  <si>
    <t>GAAGTTATAGGCGAGTCATCC</t>
  </si>
  <si>
    <t>TGAGAGGCCTTATTGCATAAT</t>
  </si>
  <si>
    <t>YER104W</t>
  </si>
  <si>
    <t>YBR152W</t>
  </si>
  <si>
    <t>SPP381</t>
  </si>
  <si>
    <t>S000000356</t>
  </si>
  <si>
    <t>ATTTCTACCGCCACCGCTAGATTAAGAATTTTTTTTGGTTACTGATTTGAATCACATACG cggatccccgggttaattaa</t>
  </si>
  <si>
    <t>CGGGATTTTCCCGACATCAACTAACTGAAAGGCATGTGGGTTTGTGTGTGTGATGCGGTG  gaattcgagctcgtttaaac</t>
  </si>
  <si>
    <t>AACATGCAATATTTCGCCATA</t>
  </si>
  <si>
    <t>TTTCCCGACATCAACTAACTG</t>
  </si>
  <si>
    <t>YDL004W</t>
  </si>
  <si>
    <t>ATP16</t>
  </si>
  <si>
    <t>S000002162</t>
  </si>
  <si>
    <t>CAAGCGGGTAATATCCTAATC</t>
  </si>
  <si>
    <t>ATCTCCCACTTTATTCGTGAT</t>
  </si>
  <si>
    <t>YDL029W</t>
  </si>
  <si>
    <t>ARP2</t>
  </si>
  <si>
    <t>S000002187</t>
  </si>
  <si>
    <t>AATGACCTTATTACCCGTCTT</t>
  </si>
  <si>
    <t>TTAGGAATGCCGTTAGATATG</t>
  </si>
  <si>
    <t>YDL084W</t>
  </si>
  <si>
    <t>SUB2</t>
  </si>
  <si>
    <t>S000002242</t>
  </si>
  <si>
    <t>TTATATTCACTTTGGCAATAGGTTAAAAAAAGCTCGTTCATTTTTTTAAAAACAGCAACG cggatccccgggttaattaa</t>
  </si>
  <si>
    <t>TCGTTTGAATAATACAAAATCTTTATATAATCTATATAAAAACGTATCTTTTTTCCTTTA  gaattcgagctcgtttaaac</t>
  </si>
  <si>
    <t>TGTAAGTCGTAACACGGAACT</t>
  </si>
  <si>
    <t>ATGAAATAGCCAAACCCTTAG</t>
  </si>
  <si>
    <t>YDR464W</t>
  </si>
  <si>
    <t>SPP41</t>
  </si>
  <si>
    <t>S000002872</t>
  </si>
  <si>
    <t>TTATTGATCTTCAGCGCATAG</t>
  </si>
  <si>
    <t>TGGTATGAAATGCGATTACAC</t>
  </si>
  <si>
    <t>YDR499W</t>
  </si>
  <si>
    <t>LCD1</t>
  </si>
  <si>
    <t>S000002907</t>
  </si>
  <si>
    <t>CGCGATAGTGCACGAAACGTCAACACAATCATCAAACTCTTTTGCATATTTCTATTATAG cggatccccgggttaattaa</t>
  </si>
  <si>
    <t>AATATTAAGCATTACAAGGTTTCTATAAAGCGTTGACATTTTCCCCTTTTGATTGTTGCC  gaattcgagctcgtttaaac</t>
  </si>
  <si>
    <t>AAGCAAACAAATACGCGATAG</t>
  </si>
  <si>
    <t>ACCCATCCGCTAAGACTAGAT</t>
  </si>
  <si>
    <t>YGL111W</t>
  </si>
  <si>
    <t>NSA1</t>
  </si>
  <si>
    <t>S000003079</t>
  </si>
  <si>
    <t>TTATTGATGGTTTCCGGGTAT</t>
  </si>
  <si>
    <t>CTTAGTGGCATCTCGATTTCA</t>
  </si>
  <si>
    <t>YCR054C</t>
  </si>
  <si>
    <t>CTR86</t>
  </si>
  <si>
    <t>S000000650</t>
  </si>
  <si>
    <t>TCATCGGGAGAACAATTACAC</t>
  </si>
  <si>
    <t>TTAATAACCGGTCCTCGATTT</t>
  </si>
  <si>
    <t>YLR215C</t>
  </si>
  <si>
    <t>CDC123</t>
  </si>
  <si>
    <t>S000004205</t>
  </si>
  <si>
    <t>TAACTCCACCAGTGAAACTAAAACGTGCGTCCAAAAAGCGCTGACATAAATTACTTATTG cggatccccgggttaattaa</t>
  </si>
  <si>
    <t>TTATATAATCATACAACAGGGTAATAAAAAGACGAATATATTCAAATGCGGGTTCTAAAT gaattcgagctcgtttaaac</t>
  </si>
  <si>
    <t>TTGCGTGATGTAAAGATTGAT</t>
  </si>
  <si>
    <t>AGTAGGAGCTTTCGCATACAT</t>
  </si>
  <si>
    <t>YOR272W</t>
  </si>
  <si>
    <t>YTM1</t>
  </si>
  <si>
    <t>S000005798</t>
  </si>
  <si>
    <t>TTCACTGTGCCATCTTACATC</t>
  </si>
  <si>
    <t>ATCTATACATCTCGCGGTGAC</t>
  </si>
  <si>
    <t>YJL125C</t>
  </si>
  <si>
    <t>GCD14</t>
  </si>
  <si>
    <t>S000003661</t>
  </si>
  <si>
    <t>TGTCATGTTAGGCGAAGTAGA</t>
  </si>
  <si>
    <t>AGCACATTGGGAGTTACTAGG</t>
  </si>
  <si>
    <t>YBR102C</t>
  </si>
  <si>
    <t>EXO84</t>
  </si>
  <si>
    <t>S000000306</t>
  </si>
  <si>
    <t>TGTTCATTTAAAGCGCTGATA</t>
  </si>
  <si>
    <t>CCTTGAGAATTCGCAATAGAC</t>
  </si>
  <si>
    <t>YBR153W</t>
  </si>
  <si>
    <t>RIB7</t>
  </si>
  <si>
    <t>S000000357</t>
  </si>
  <si>
    <t>CTTACAAGGATTTCGCTATTT</t>
  </si>
  <si>
    <t>YOR174W</t>
  </si>
  <si>
    <t>MED4</t>
  </si>
  <si>
    <t>S000005700</t>
  </si>
  <si>
    <t>ATTTGGGTTGAAGGTAGAAG</t>
  </si>
  <si>
    <t>TTTATCACTCCGGGTAACGAG</t>
  </si>
  <si>
    <t>GATTCTGTTGGCGACTTATCC</t>
  </si>
  <si>
    <t>YDL030W</t>
  </si>
  <si>
    <t>PRP9</t>
  </si>
  <si>
    <t>S000002188</t>
  </si>
  <si>
    <t>ATATAATAACGCTCCGGGTCT</t>
  </si>
  <si>
    <t>GGTTATGCCCTTGAATACTGA</t>
  </si>
  <si>
    <t>YDL087C</t>
  </si>
  <si>
    <t>LUC7</t>
  </si>
  <si>
    <t>S000002245</t>
  </si>
  <si>
    <t>TCATGGCAACTTCCTTAATGT</t>
  </si>
  <si>
    <t>TGCGACGTGAGGTTAGTAAAT</t>
  </si>
  <si>
    <t>YDR468C</t>
  </si>
  <si>
    <t>TLG1</t>
  </si>
  <si>
    <t>S000002876</t>
  </si>
  <si>
    <t>TTCTTATTGTCTTCGCGTTGA</t>
  </si>
  <si>
    <t>GGAATTCCCAACTACGAGAGA</t>
  </si>
  <si>
    <t>YGL112C</t>
  </si>
  <si>
    <t>TAF6</t>
  </si>
  <si>
    <t>S000003080</t>
  </si>
  <si>
    <t>GATTGTACGGAAGTGTCAGTC</t>
  </si>
  <si>
    <t>TCTAGAGTTATTCCGCTTTCA</t>
  </si>
  <si>
    <t>YCR057C</t>
  </si>
  <si>
    <t>PWP2</t>
  </si>
  <si>
    <t>S000000653</t>
  </si>
  <si>
    <t>ACATCAATTCTACGGCAAGAG</t>
  </si>
  <si>
    <t>AGTGTAATTGTTCTCCCGATG</t>
  </si>
  <si>
    <t>YLR457C</t>
  </si>
  <si>
    <t>NBP1</t>
  </si>
  <si>
    <t>S000004449</t>
  </si>
  <si>
    <t>ACCCGGAATACGTAACATATC</t>
  </si>
  <si>
    <t>ATCAAGTGAGCGCTACTATCA</t>
  </si>
  <si>
    <t>YBR123C</t>
  </si>
  <si>
    <t>TFC1</t>
  </si>
  <si>
    <t>S000000327</t>
  </si>
  <si>
    <t>TTTACCCCATCTTTAAGCTCT</t>
  </si>
  <si>
    <t>GGATCTCCGGATAACTACACT</t>
  </si>
  <si>
    <t>YBR154C</t>
  </si>
  <si>
    <t>RPB5</t>
  </si>
  <si>
    <t>S000000358</t>
  </si>
  <si>
    <t>CATTATCCGCACAAGTAAACT</t>
  </si>
  <si>
    <t>GGCCGATGACTAATAGTGTTA</t>
  </si>
  <si>
    <t>YDL008W</t>
  </si>
  <si>
    <t>APC11</t>
  </si>
  <si>
    <t>S000002166</t>
  </si>
  <si>
    <t>ACTTTGTACAATATCGGGAGA</t>
  </si>
  <si>
    <t>CCGGCTACAGTACATCTATTC</t>
  </si>
  <si>
    <t>YDL043C</t>
  </si>
  <si>
    <t>PRP11</t>
  </si>
  <si>
    <t>S000002201</t>
  </si>
  <si>
    <t>AAATGCCAAGAGAAGGATAAG</t>
  </si>
  <si>
    <t>CTCAAGTATAGCAAGCGTTGT</t>
  </si>
  <si>
    <t>YDR510W</t>
  </si>
  <si>
    <t>SMT3</t>
  </si>
  <si>
    <t>S000002918</t>
  </si>
  <si>
    <t>CGCCTTCATCTCTAAGAGTTG</t>
  </si>
  <si>
    <t>TAATCTTGCCAGGAAGCTAAA</t>
  </si>
  <si>
    <t>YGL137W</t>
  </si>
  <si>
    <t>SEC27</t>
  </si>
  <si>
    <t>S000003105</t>
  </si>
  <si>
    <t>TTTTCATGAATGAATCGAGCT</t>
  </si>
  <si>
    <t>ACGCTTCTAGAGACGAATCAA</t>
  </si>
  <si>
    <t>YER136W</t>
  </si>
  <si>
    <t>GDI1</t>
  </si>
  <si>
    <t>S000000938</t>
  </si>
  <si>
    <t>ATAGTAAAGTAGGCCGTAAAC</t>
  </si>
  <si>
    <t>AATCAGAATACGCATATAACA</t>
  </si>
  <si>
    <t>YER172C</t>
  </si>
  <si>
    <t>BRR2</t>
  </si>
  <si>
    <t>S000000974</t>
  </si>
  <si>
    <t>CTCAGATATCAATGCGTGTT</t>
  </si>
  <si>
    <t>ATAAAGCACCAGAATAGCAGA</t>
  </si>
  <si>
    <t>YOR020C</t>
  </si>
  <si>
    <t>HSP10</t>
  </si>
  <si>
    <t>S000005546</t>
  </si>
  <si>
    <t>CCAATTCTCATTCGTGTGAA</t>
  </si>
  <si>
    <t>GGCAAAATATGAGCGGATAGT</t>
  </si>
  <si>
    <t>YOR075W</t>
  </si>
  <si>
    <t>UFE1</t>
  </si>
  <si>
    <t>S000005601</t>
  </si>
  <si>
    <t>AGTATAATGACGGGACCTTTG</t>
  </si>
  <si>
    <t>CATGCCAGTAATCCTACAACT</t>
  </si>
  <si>
    <t>YDL031W</t>
  </si>
  <si>
    <t>DBP10</t>
  </si>
  <si>
    <t>S000002189</t>
  </si>
  <si>
    <t>AGATGACATTGCCACTATCAC</t>
  </si>
  <si>
    <t>CACCGAAGGTTCTTGATCTAC</t>
  </si>
  <si>
    <t>YGL113W</t>
  </si>
  <si>
    <t>SLD3</t>
  </si>
  <si>
    <t>S000003081</t>
  </si>
  <si>
    <t>ATGTTATATTATACGCGACCT</t>
  </si>
  <si>
    <t>CGAAATTGTTGTAGCTTAGTT</t>
  </si>
  <si>
    <t>YBR109C</t>
  </si>
  <si>
    <t>CMD1</t>
  </si>
  <si>
    <t>S000000313</t>
  </si>
  <si>
    <t>CGGAAACTATCGAACTACAAA</t>
  </si>
  <si>
    <t>ATGAAATAGCTACGCAACATT</t>
  </si>
  <si>
    <t>YGL142C</t>
  </si>
  <si>
    <t>YOR310C</t>
  </si>
  <si>
    <t>NOP58</t>
  </si>
  <si>
    <t>S000005837</t>
  </si>
  <si>
    <t>AAAGAACAATCCTGCGAAATA</t>
  </si>
  <si>
    <t>RTT105</t>
  </si>
  <si>
    <t>S000000906</t>
  </si>
  <si>
    <t>ACAACACGACTAATTGACCATTAAAAGGAACAAAATACAGTCAAAGAGTTTAGCTCGGAA cggatccccgggttaattaa</t>
  </si>
  <si>
    <t>ACTCAACAGCTCAGTTAAATATGACAGGCTAGGGCTATTTCTGTAATAGCAATGATGCCA gaattcgagctcgtttaaac</t>
  </si>
  <si>
    <t>AAGCCGAAATGACAATAAGA</t>
  </si>
  <si>
    <t>GCGAACTGAGACTGTATATGG</t>
  </si>
  <si>
    <t>YER146W</t>
  </si>
  <si>
    <t>LSM5</t>
  </si>
  <si>
    <t>S000000948</t>
  </si>
  <si>
    <t>GTCTCACAACAAGCATAGCGTATACACGTGCACTCACAAGCATACACAGAAGCGCGCAAA cggatccccgggttaattaa</t>
  </si>
  <si>
    <t>TTTTATACTTAATTATTTTTTTTAGATGCACTATACAAATTCGCGTTAATTTTTGCCTTT gaattcgagctcgtttaaac</t>
  </si>
  <si>
    <t>TTAACCAGAGGCAATCGTAAG</t>
  </si>
  <si>
    <t>CCAATACGTGATCGGAATATG</t>
  </si>
  <si>
    <t>YMR049C</t>
  </si>
  <si>
    <t>ERB1</t>
  </si>
  <si>
    <t>S000004652</t>
  </si>
  <si>
    <t>AATAACTCTTGTACGGGTTAC</t>
  </si>
  <si>
    <t>GTGTGGGCATCTATACATATA</t>
  </si>
  <si>
    <t>YOR046C</t>
  </si>
  <si>
    <t>DBP5</t>
  </si>
  <si>
    <t>S000005572</t>
  </si>
  <si>
    <t>CATTATTATCAACGCGGTATT</t>
  </si>
  <si>
    <t>GTTTACTGTTCACCGGAAAG</t>
  </si>
  <si>
    <t>YOR077W</t>
  </si>
  <si>
    <t>RTS2</t>
  </si>
  <si>
    <t>S000005603</t>
  </si>
  <si>
    <t>ATGTAAATCTGGTCCGGGTTA</t>
  </si>
  <si>
    <t>GGCATCAAACTTGACGTGTC</t>
  </si>
  <si>
    <t>YDL058W</t>
  </si>
  <si>
    <t>USO1</t>
  </si>
  <si>
    <t>S000002216</t>
  </si>
  <si>
    <t>ACGCGATATAATGGTCAATAA</t>
  </si>
  <si>
    <t>AAGGCGTGAAGTAATGTTAGA</t>
  </si>
  <si>
    <t>YNL103W</t>
  </si>
  <si>
    <t>MET4</t>
  </si>
  <si>
    <t>S000005047</t>
  </si>
  <si>
    <t>TCTCGTCAATAAAGCGCACTTCTGATAAGCACTTTTATTCCTTTTTTTCCACTGTGAACG cggatccccgggttaattaa</t>
  </si>
  <si>
    <t>TTTAAGAAAAATGCACGTATATATATATATATATATAATTAAACTGTATAGTCTGTTATT gaattcgagctcgtttaaac</t>
  </si>
  <si>
    <t>TAGATGTAGCCGTAGCATGTA</t>
  </si>
  <si>
    <t>TAACGCGTTTGAATAGATGT</t>
  </si>
  <si>
    <t>YGL116W</t>
  </si>
  <si>
    <t>CDC20</t>
  </si>
  <si>
    <t>S000003084</t>
  </si>
  <si>
    <t>GACTAATCTGCTTTGCGACT</t>
  </si>
  <si>
    <t>CCCAAGAAGTTCTCAATGTAG</t>
  </si>
  <si>
    <t>YBR110W</t>
  </si>
  <si>
    <t>ALG1</t>
  </si>
  <si>
    <t>S000000314</t>
  </si>
  <si>
    <t>TAGAACGCGCATATAGCAATC</t>
  </si>
  <si>
    <t>TGTCAACGAAGAGCGGTAAC</t>
  </si>
  <si>
    <t>YGL150C</t>
  </si>
  <si>
    <t>INO80</t>
  </si>
  <si>
    <t>S000003118</t>
  </si>
  <si>
    <t>ACCGATCCTGTCCATATTAGCAAAGCAAGGCTTAAGACATATAGAAGAGCATTTATAGAC cggatccccgggttaattaa</t>
  </si>
  <si>
    <t>GCAGATTAAAGATAGACATTAACTCCGCTTAATGTAAATAACACAATATGAATACCTTTT gaattcgagctcgtttaaac</t>
  </si>
  <si>
    <t>GACAAAGACAACGACGAACTC</t>
  </si>
  <si>
    <t>GCTGAAAACATGCGTATTCTG</t>
  </si>
  <si>
    <t>YER147C</t>
  </si>
  <si>
    <t>SCC4</t>
  </si>
  <si>
    <t>S000000949</t>
  </si>
  <si>
    <t>CCGACATCTCAGCTATCAGAG</t>
  </si>
  <si>
    <t>ACGCGAATTTGTATAGTGCAT</t>
  </si>
  <si>
    <t>YIL115C</t>
  </si>
  <si>
    <t>NUP159</t>
  </si>
  <si>
    <t>S000001377</t>
  </si>
  <si>
    <t>AAAGGACCGAAGGATAGTTGC</t>
  </si>
  <si>
    <t>TCCGGATGTTTGAGAATTACC</t>
  </si>
  <si>
    <t>YOR048C</t>
  </si>
  <si>
    <t>RAT1</t>
  </si>
  <si>
    <t>S000005574</t>
  </si>
  <si>
    <t>AACATAAAGACATCCCGTAAT</t>
  </si>
  <si>
    <t>CACAGTATCAGGCGAACTCAT</t>
  </si>
  <si>
    <t>YIL051C</t>
  </si>
  <si>
    <t>MMF1</t>
  </si>
  <si>
    <t>S000001313</t>
  </si>
  <si>
    <t>TAGGTATTCCACCAATTGAGT</t>
  </si>
  <si>
    <t>YDR498C</t>
  </si>
  <si>
    <t>SEC20</t>
  </si>
  <si>
    <t>S000002906</t>
  </si>
  <si>
    <t>CGGGTAAATAGAATTGTTACT</t>
  </si>
  <si>
    <t>GTATGTGTATTCCCATTTTAA</t>
  </si>
  <si>
    <t>YGL120C</t>
  </si>
  <si>
    <t>PRP43</t>
  </si>
  <si>
    <t>S000003088</t>
  </si>
  <si>
    <t>ACGATATCTTAGCCGAACAGG</t>
  </si>
  <si>
    <t>TTGATACAGGGCGCTATGATT</t>
  </si>
  <si>
    <t>YBR257W</t>
  </si>
  <si>
    <t>POP4</t>
  </si>
  <si>
    <t>S000000461</t>
  </si>
  <si>
    <t>ATGACATGAATAAGCGGAGAG</t>
  </si>
  <si>
    <t>AACCAGTGCATTGATTGAATC</t>
  </si>
  <si>
    <t>YGL155W</t>
  </si>
  <si>
    <t>CDC43</t>
  </si>
  <si>
    <t>S000003123</t>
  </si>
  <si>
    <t>CACTCACTCCCAAACTTATGC</t>
  </si>
  <si>
    <t>TTTACTGAAAGCGTCTGATCC</t>
  </si>
  <si>
    <t>YER112W</t>
  </si>
  <si>
    <t>LSM4</t>
  </si>
  <si>
    <t>S000000914</t>
  </si>
  <si>
    <t>AGCGGTAAAGAAGGAAATCGT</t>
  </si>
  <si>
    <t>GATAAGGTGGTTCGCAACAAT</t>
  </si>
  <si>
    <t>YER148W</t>
  </si>
  <si>
    <t>SPT15</t>
  </si>
  <si>
    <t>S000000950</t>
  </si>
  <si>
    <t>ATAGCTGAGATGTCGGGATTC</t>
  </si>
  <si>
    <t>CTGGCGCTTAATAGAGACGAT</t>
  </si>
  <si>
    <t>YIL129C</t>
  </si>
  <si>
    <t>TAO3</t>
  </si>
  <si>
    <t>S000001391</t>
  </si>
  <si>
    <t>TTCTGGTTGTTTGTTGTGTTCCCATTTTAATAACCCTTTTTAGTTTTGTTATACATCAAA cggatccccgggttaattaa</t>
  </si>
  <si>
    <t>CATTGGTACCTTATCATAAACCAAGGCCTGCTTTATATTTATTTGAACGAAAAAATTAAC gaattcgagctcgtttaaac</t>
  </si>
  <si>
    <t>ATACATTGGGAGTTGGTTGAA</t>
  </si>
  <si>
    <t>GCTCAGCTATTTGGGAAATAC</t>
  </si>
  <si>
    <t>YOR056C</t>
  </si>
  <si>
    <t>NOB1</t>
  </si>
  <si>
    <t>S000005582</t>
  </si>
  <si>
    <t>TGGCGGTATTATCTACTATCA</t>
  </si>
  <si>
    <t>ATAATTATGGCCAGTATTCCT</t>
  </si>
  <si>
    <t>YEL058W</t>
  </si>
  <si>
    <t>PCM1</t>
  </si>
  <si>
    <t>S000000784</t>
  </si>
  <si>
    <t>CTTCTATATGCCAGCGTGTTT</t>
  </si>
  <si>
    <t>AATTCGGAACATTCATCGTAA</t>
  </si>
  <si>
    <t>YFL002C</t>
  </si>
  <si>
    <t>SPB4</t>
  </si>
  <si>
    <t>S000001894</t>
  </si>
  <si>
    <t>GCGATGAACCTGGTATTATGT</t>
  </si>
  <si>
    <t>AATAACGTTGTGATCGGAACT</t>
  </si>
  <si>
    <t>YNR011C</t>
  </si>
  <si>
    <t>PRP2</t>
  </si>
  <si>
    <t>S000005294</t>
  </si>
  <si>
    <t>TGTCGCATATAAATAGTAAAT</t>
  </si>
  <si>
    <t>ATATATACATACGCATACCAC</t>
  </si>
  <si>
    <t>YGL122C</t>
  </si>
  <si>
    <t>NAB2</t>
  </si>
  <si>
    <t>S000003090</t>
  </si>
  <si>
    <t>AACGCGACCTTATACACAGAG</t>
  </si>
  <si>
    <t>TTACATCACAGTGCCCTTATG</t>
  </si>
  <si>
    <t>YMR093W</t>
  </si>
  <si>
    <t>UTP15</t>
  </si>
  <si>
    <t>S000004699</t>
  </si>
  <si>
    <t>TTATGAACGGAAAGCAATAGC</t>
  </si>
  <si>
    <t>AGCCCTCGAAGGTAGTTAAAC</t>
  </si>
  <si>
    <t>YER125W</t>
  </si>
  <si>
    <t>RSP5</t>
  </si>
  <si>
    <t>S000000927</t>
  </si>
  <si>
    <t>TTCTTTGTTAGCTTGGGTATTATATTTAAAGTAACAGAAAGGAAAGAAAAAAGAAAAAAA gaattcgagctcgtttaaac</t>
  </si>
  <si>
    <t>GGCAGAAAGAATGTTGGGAAAACGGACACCATAAATAAAAAAAAAATTGGTGCGGAATAA cggatccccgggttaattaa</t>
  </si>
  <si>
    <t>AAACACATGAATTTGCGAAAG</t>
  </si>
  <si>
    <t>CGCCTCGTTTCTAAATCGTAT</t>
  </si>
  <si>
    <t>YER159C</t>
  </si>
  <si>
    <t>BUR6</t>
  </si>
  <si>
    <t>S000000961</t>
  </si>
  <si>
    <t>TTACATTCAGAAGAAGCGTCT</t>
  </si>
  <si>
    <t>TTAAGTGTGGCATAATTCTCC</t>
  </si>
  <si>
    <t>YOR057W</t>
  </si>
  <si>
    <t>SGT1</t>
  </si>
  <si>
    <t>S000005583</t>
  </si>
  <si>
    <t>TAAACGAAGCCAATATAAGCA</t>
  </si>
  <si>
    <t>GCAGGTTGGCTAGTCTAAATC</t>
  </si>
  <si>
    <t>CGCTTTGATCTTACAGTATGA</t>
  </si>
  <si>
    <t>YPL044C</t>
  </si>
  <si>
    <t>S000005965</t>
  </si>
  <si>
    <t>TCGATAACAGGTAATGCGTAT</t>
  </si>
  <si>
    <t>GGCCATATGGATAAAGCTAGT</t>
  </si>
  <si>
    <t>ATATGGGCGTACAGCACTAAT</t>
  </si>
  <si>
    <t>YFL005W</t>
  </si>
  <si>
    <t>SEC4</t>
  </si>
  <si>
    <t>S000001889</t>
  </si>
  <si>
    <t>GTATATACACGAGGGCGTATC</t>
  </si>
  <si>
    <t>AACCTTACATAAGCGCAAGTA</t>
  </si>
  <si>
    <t>YPL217C</t>
  </si>
  <si>
    <t>BMS1</t>
  </si>
  <si>
    <t>S000006138</t>
  </si>
  <si>
    <t>CGCCTAAGTTTAATGTCCGTA</t>
  </si>
  <si>
    <t>TATTTAGAGGCGTTCCAATG</t>
  </si>
  <si>
    <t>YGL123W</t>
  </si>
  <si>
    <t>RPS2</t>
  </si>
  <si>
    <t>S000003091</t>
  </si>
  <si>
    <t>CCCCTCTGTAGTAACGTAAGA</t>
  </si>
  <si>
    <t>GTGACCTACAGCGTTTGATA</t>
  </si>
  <si>
    <t>YGL169W</t>
  </si>
  <si>
    <t>SUA5</t>
  </si>
  <si>
    <t>S000003137</t>
  </si>
  <si>
    <t>CACTAAACCTGTTTCCATTTTTAATGGTAGTCCTGTTTATTATTCCATTTTTAGAATTGT cggatccccgggttaattaa</t>
  </si>
  <si>
    <t>CTAGATATAAAATCTCCGTAATCAGTGGTTATGATTTTCAAAAGTTAATCACAGTTTTAT gaattcgagctcgtttaaac</t>
  </si>
  <si>
    <t>CTGCGCTGTTAACTTACCACT</t>
  </si>
  <si>
    <t>GTTAGGTCAAATGTGCGCTAT</t>
  </si>
  <si>
    <t>YER126C</t>
  </si>
  <si>
    <t>NSA2</t>
  </si>
  <si>
    <t>S000000928</t>
  </si>
  <si>
    <t>AAGGATAGCAGCGATACTTTC</t>
  </si>
  <si>
    <t>TTTATATTGCCTTACGCCTCT</t>
  </si>
  <si>
    <t>YER165W</t>
  </si>
  <si>
    <t>PAB1</t>
  </si>
  <si>
    <t>S000000967</t>
  </si>
  <si>
    <t>AATTGTTCTCTTTCGCTCCAG</t>
  </si>
  <si>
    <t>AGTTAGTTGAATGCGGTGATG</t>
  </si>
  <si>
    <t>YIR015W</t>
  </si>
  <si>
    <t>RPR2</t>
  </si>
  <si>
    <t>S000001454</t>
  </si>
  <si>
    <t>CTACTGAATATCGCCGAATAA</t>
  </si>
  <si>
    <t>AGACGGAATCCTACATTACCT</t>
  </si>
  <si>
    <t>YOR060C</t>
  </si>
  <si>
    <t>SLD7</t>
  </si>
  <si>
    <t>S000005586</t>
  </si>
  <si>
    <t>ACTAAGAAATGATAGACTGCCTTGAAAGGGGACAGCATTCACCAATTCGCCTGACTTTTG cggatccccgggttaattaa</t>
  </si>
  <si>
    <t>ACCCTTTCTTTATTATCTTTGTTTTTCATTTTGATCTTATATACTGAAAATCCCCGTTGA gaattcgagctcgtttaaac</t>
  </si>
  <si>
    <t>ATTCTTGTACACCCTAGCTACA</t>
  </si>
  <si>
    <t>AATATCCCATTACGCTTAGTT</t>
  </si>
  <si>
    <t>YHR196W</t>
  </si>
  <si>
    <t>UTP9</t>
  </si>
  <si>
    <t>S000001239</t>
  </si>
  <si>
    <t>TTCAGAAGTTGAGTCGCAGAG</t>
  </si>
  <si>
    <t>AGTGGATTATAGGCGCAAGTC</t>
  </si>
  <si>
    <t>YPR086W</t>
  </si>
  <si>
    <t>SUA7</t>
  </si>
  <si>
    <t>S000006290</t>
  </si>
  <si>
    <t>TGCCCTCGATTTCTATATGTG</t>
  </si>
  <si>
    <t>ACAATTCGGTATGGGCTAAAG</t>
  </si>
  <si>
    <t>YGL128C</t>
  </si>
  <si>
    <t>CWC23</t>
  </si>
  <si>
    <t>S000003096</t>
  </si>
  <si>
    <t>GAAGATGAAAGCAAAATCAAAAAGCAAGTCCATCGCCGTACTACAAGCCTCGCCACGACT cggatccccgggttaattaa</t>
  </si>
  <si>
    <t>AAGCCCCGGAAAATATAGTGTTCCATAGGATAAAGAAAAACAGGCATACATATGTGCAAG gaattcgagctcgtttaaac</t>
  </si>
  <si>
    <t>GGCCAACTGAACACACCTAAT</t>
  </si>
  <si>
    <t>AGAGATCGTGCCGTAGTGAAC</t>
  </si>
  <si>
    <t>YGL171W</t>
  </si>
  <si>
    <t>ROK1</t>
  </si>
  <si>
    <t>S000003139</t>
  </si>
  <si>
    <t>CACCATAATGGCGTCTTAGAG</t>
  </si>
  <si>
    <t>GAATGCCCAGAAGAAGTAATG</t>
  </si>
  <si>
    <t>YER127W</t>
  </si>
  <si>
    <t>LCP5</t>
  </si>
  <si>
    <t>S000000929</t>
  </si>
  <si>
    <t>AAAGTGCATCTCATCGCTGTC</t>
  </si>
  <si>
    <t>ACCTTTCTGGCAACGTACTCA</t>
  </si>
  <si>
    <t>YER168C</t>
  </si>
  <si>
    <t>CCA1</t>
  </si>
  <si>
    <t>S000000970</t>
  </si>
  <si>
    <t>GGGCATACTTTCTCGATTCAC</t>
  </si>
  <si>
    <t>S000003731</t>
  </si>
  <si>
    <t>ATAGTTTGCGGTAACAACCCT</t>
  </si>
  <si>
    <t>AAGCCAAGACCCTGAGTTTAG</t>
  </si>
  <si>
    <t>YPR142C</t>
  </si>
  <si>
    <t>S000006346</t>
  </si>
  <si>
    <t>AAATTGTGTGAGATTTACAGGTAAAAAGGACAACACATACACACAAATATATTACCAATA cggatccccgggttaattaa</t>
  </si>
  <si>
    <t>ATAAATGTACACTCCTCGGTATCGCAAGTGGAAAAAAGGCAGTAAAGAAGTTTCAATCCT gaattcgagctcgtttaaac</t>
  </si>
  <si>
    <t>CACAGGCGGTGATCTTAGAAG</t>
  </si>
  <si>
    <t>CGCAAAGTTGTGACGAAAAC</t>
  </si>
  <si>
    <t>YOR063W</t>
  </si>
  <si>
    <t>RPL3</t>
  </si>
  <si>
    <t>S000005589</t>
  </si>
  <si>
    <t>AAAGAAAGCACTCGCAAACTT</t>
  </si>
  <si>
    <t>AAGGGCAAATGGTATTGTAGC</t>
  </si>
  <si>
    <t>YHR197W</t>
  </si>
  <si>
    <t>RIX1</t>
  </si>
  <si>
    <t>S000001240</t>
  </si>
  <si>
    <t>TCTTGCCTGTTCTACTCGGTA</t>
  </si>
  <si>
    <t>AGCCAAGATAACTCCCGTAAG</t>
  </si>
  <si>
    <t>YFL029C</t>
  </si>
  <si>
    <t>CAK1</t>
  </si>
  <si>
    <t>S000001865</t>
  </si>
  <si>
    <t>TTTAAAGTGGGAGACCGAAAC</t>
  </si>
  <si>
    <t>GTAGTCATTGCCGGAGGTATT</t>
  </si>
  <si>
    <t>YPR104C</t>
  </si>
  <si>
    <t>FHL1</t>
  </si>
  <si>
    <t>S000006308</t>
  </si>
  <si>
    <t>CATAATCTTGGCTGTTGTACC</t>
  </si>
  <si>
    <t>GGACGCATAGATTCATACCTA</t>
  </si>
  <si>
    <t>YGL130W</t>
  </si>
  <si>
    <t>CEG1</t>
  </si>
  <si>
    <t>S000003098</t>
  </si>
  <si>
    <t>TAAAGCTAACTAACGGAATAA</t>
  </si>
  <si>
    <t>ATATCACTATGAACCGAAGTT</t>
  </si>
  <si>
    <t>YGL172W</t>
  </si>
  <si>
    <t>NUP49</t>
  </si>
  <si>
    <t>S000003140</t>
  </si>
  <si>
    <t>GATCAGGTGATGAGACGATAAAAACAGTAATTGAGAGGGTTTTCACGGGTAGTGGGCACA cggatccccgggttaattaa</t>
  </si>
  <si>
    <t>CATTTGTACAAGACATTTGTACTTGTTATACGCACTATATAAACTTTCAGGGCGATTTAC gaattcgagctcgtttaaac</t>
  </si>
  <si>
    <t>TATATCACTCAACACGGAATG</t>
  </si>
  <si>
    <t>ACGGAAGCTCCTCTAGTTAAT</t>
  </si>
  <si>
    <t>YER133W</t>
  </si>
  <si>
    <t>GLC7</t>
  </si>
  <si>
    <t>S000000935</t>
  </si>
  <si>
    <t>TAGAAACTAGCCAAATTACCC</t>
  </si>
  <si>
    <t>TCGCTTAAAGAATTGACTAAA</t>
  </si>
  <si>
    <t>YER171W</t>
  </si>
  <si>
    <t>RAD3</t>
  </si>
  <si>
    <t>S000000973</t>
  </si>
  <si>
    <t>GCATTTAAGCGATGTATATGA</t>
  </si>
  <si>
    <t>CCCAACGTTGAACTTACTTAT</t>
  </si>
  <si>
    <t>YOR004W</t>
  </si>
  <si>
    <t>UTP23</t>
  </si>
  <si>
    <t>S000005530</t>
  </si>
  <si>
    <t>GATCTCGGCTCGATAATGTAT</t>
  </si>
  <si>
    <t>ATTCTCCAACAGGATTGCATA</t>
  </si>
  <si>
    <t>YOR074C</t>
  </si>
  <si>
    <t>CDC21</t>
  </si>
  <si>
    <t>S000005600</t>
  </si>
  <si>
    <t>AAGGTCCCGTCATTATACTGC</t>
  </si>
  <si>
    <t>AAATTCTACTACGCGACCCTC</t>
  </si>
  <si>
    <t>YCL059C</t>
  </si>
  <si>
    <t>KRR1</t>
  </si>
  <si>
    <t>S000000564</t>
  </si>
  <si>
    <t>CCTCGGCTTTCAAAGTAGTCT</t>
  </si>
  <si>
    <t>AACTCTGGCGGATTGTCTATG</t>
  </si>
  <si>
    <t>YFR002W</t>
  </si>
  <si>
    <t>NIC96</t>
  </si>
  <si>
    <t>S000001898</t>
  </si>
  <si>
    <t>AAAGAAGTCTTCTGTCGCAAG</t>
  </si>
  <si>
    <t>GCCATCGTAAACTTGAGAAAA</t>
  </si>
  <si>
    <t>YDR053W</t>
  </si>
  <si>
    <t>S000002460</t>
  </si>
  <si>
    <t>AATAAATCTCTGCGTTTGTCC</t>
  </si>
  <si>
    <t>TCTTATCGGTTCTTGGCTAAC</t>
  </si>
  <si>
    <t>YLR132C</t>
  </si>
  <si>
    <t>USB1</t>
  </si>
  <si>
    <t>S000004122</t>
  </si>
  <si>
    <t>CTAATCAGTCTTTGCGAGGAA</t>
  </si>
  <si>
    <t>GGGACAGAAATATTGCGAGTA</t>
  </si>
  <si>
    <t>YGR115C</t>
  </si>
  <si>
    <t>S000003347</t>
  </si>
  <si>
    <t>CATAATTGGCATCGAAGTTCT</t>
  </si>
  <si>
    <t>AACCCAACCAAAGAATTATCC</t>
  </si>
  <si>
    <t>YOR282W</t>
  </si>
  <si>
    <t>S000005808</t>
  </si>
  <si>
    <t>AGTTTACTTTGAAGCGAGAGA</t>
  </si>
  <si>
    <t>TCATCACCGCCTCATGTTTCTTCTTGTCATATCAGATCAAGAAAAACAAAAGGTTGGAAA cggatccccgggttaattaa</t>
  </si>
  <si>
    <t>TAAAAGAACGTAAATATTAATTTTGCCTAAGAAGCAAATTATAATCAAATGCGTAATGGG gaattcgagctcgtttaaac</t>
  </si>
  <si>
    <t>YNL181W</t>
  </si>
  <si>
    <t>S000005125</t>
  </si>
  <si>
    <t>GAAAGGCTTTTTTGGAGAGGAACAGAAACAAAGAACAAAAATTTTTAGAAAAAAAAAGAA cggatccccgggttaattaa</t>
  </si>
  <si>
    <t>ATATACCGATATCATAAATAAGAAAAAAAGAAATCTACACATATATTTACGTTCTCATTT gaattcgagctcgtttaaac</t>
  </si>
  <si>
    <t>TTTATAGACGCGATCGAATGT</t>
  </si>
  <si>
    <t>AACAATACCACCGAACCATTA</t>
  </si>
  <si>
    <t>YLR458W</t>
  </si>
  <si>
    <t>S000004450</t>
  </si>
  <si>
    <t>TTCTTAATTTGCCGCTGTAGA</t>
  </si>
  <si>
    <t>AACAGCCAATGGTCTATCCTT</t>
  </si>
  <si>
    <t>YJR012C</t>
  </si>
  <si>
    <t>S000003773</t>
  </si>
  <si>
    <t>TTAGTAGCGGTGTGTAACGAT</t>
  </si>
  <si>
    <t>AAGGGCAGGTCTATGATTAAG</t>
  </si>
  <si>
    <t>YJL202C</t>
  </si>
  <si>
    <t>S000003738</t>
  </si>
  <si>
    <t>ATTATCCAGTAGGGCCATATC</t>
  </si>
  <si>
    <t>CTCACATCCGCTACATAAGAC</t>
  </si>
  <si>
    <t>YGL102C</t>
  </si>
  <si>
    <t>S000003070</t>
  </si>
  <si>
    <t>GTCAGATATACTTTCGCATGG</t>
  </si>
  <si>
    <t>AGACGGCTTATTTGAGGTAAT</t>
  </si>
  <si>
    <t>YLL037W</t>
  </si>
  <si>
    <t>S000003960</t>
  </si>
  <si>
    <t>TTTCTAGTAACCCGTCGTCTT</t>
  </si>
  <si>
    <t>GCGGATAATAGAGGAACCATA</t>
  </si>
  <si>
    <t>YDR355C</t>
  </si>
  <si>
    <t>S000002763</t>
  </si>
  <si>
    <t>ATATCAGAATTTGCGTATGTT</t>
  </si>
  <si>
    <t>ACTACTGTCTGGCATATTGAT</t>
  </si>
  <si>
    <t>YLR140W</t>
  </si>
  <si>
    <t>S000004130</t>
  </si>
  <si>
    <t>GTAGGGTTCAAGACGACGAAT</t>
  </si>
  <si>
    <t>GGTATTCTTCTCCTCGCTGTC</t>
  </si>
  <si>
    <t>YOR102W</t>
  </si>
  <si>
    <t>S000005628</t>
  </si>
  <si>
    <t>AACGGAAATCGAAGTGATATT</t>
  </si>
  <si>
    <t>TGATTGGGTGTATATCGCTAT</t>
  </si>
  <si>
    <t>YPR136C</t>
  </si>
  <si>
    <t>S000006340</t>
  </si>
  <si>
    <t>TGGAATAACTTTAACGGGTGA</t>
  </si>
  <si>
    <t>TTCTTTGAATGCGACGATAAT</t>
  </si>
  <si>
    <t>YNL150W</t>
  </si>
  <si>
    <t>S000005094</t>
  </si>
  <si>
    <t>GAAAGTATCGTCTTGCCGTAT</t>
  </si>
  <si>
    <t>GATGTCTGAAGTAGCGGAAAC</t>
  </si>
  <si>
    <t>YGL239C</t>
  </si>
  <si>
    <t>S000003208</t>
  </si>
  <si>
    <t>TTATTAGGACAGACGCATGTT</t>
  </si>
  <si>
    <t>ACCTGTTAAGAGTTGCCATAA</t>
  </si>
  <si>
    <t>YJR023C</t>
  </si>
  <si>
    <t>S000003784</t>
  </si>
  <si>
    <t>AATAATTGGTGCACCGGAACT</t>
  </si>
  <si>
    <t>GTCTTCTTCTCGTCGCCTTTC</t>
  </si>
  <si>
    <t>YCL041C</t>
  </si>
  <si>
    <t>S000000546</t>
  </si>
  <si>
    <t>TGTGTAAGTCGTCGAATGACA</t>
  </si>
  <si>
    <t>TTACCGGATTGGACGATAACT</t>
  </si>
  <si>
    <t>YDR526C</t>
  </si>
  <si>
    <t>S000002934</t>
  </si>
  <si>
    <t>ATCATCGACGTCATCATTAGT</t>
  </si>
  <si>
    <t>CGCAGAATTTCGTAATAAGTG</t>
  </si>
  <si>
    <t>YLR076C</t>
  </si>
  <si>
    <t>S000004066</t>
  </si>
  <si>
    <t>CCTTTCTTGTTAGACGCATTC</t>
  </si>
  <si>
    <t>CCTCCGAAACTAGTTAGCACA</t>
  </si>
  <si>
    <t>YDR396W</t>
  </si>
  <si>
    <t>S000002804</t>
  </si>
  <si>
    <t>AAGGCAATTAGAAACCGTGAT</t>
  </si>
  <si>
    <t>GGCTCTTATCTTTGGCGTATT</t>
  </si>
  <si>
    <t>YLR198C</t>
  </si>
  <si>
    <t>S000004188</t>
  </si>
  <si>
    <t>TGAAGAATGCTATCGCTTATG</t>
  </si>
  <si>
    <t>AGATTAATTTCTCACGCAGGT</t>
  </si>
  <si>
    <t>YOR146W</t>
  </si>
  <si>
    <t>S000005672</t>
  </si>
  <si>
    <t>CCTCAATAGTGCGATAGAATC</t>
  </si>
  <si>
    <t>ACGCAAATCTACTGTCAACTT</t>
  </si>
  <si>
    <t>YJL195C</t>
  </si>
  <si>
    <t>AAGGTAATAGTCGGGCTACAA</t>
  </si>
  <si>
    <t>YLR339C</t>
  </si>
  <si>
    <t>S000004331</t>
  </si>
  <si>
    <t>GCTTCAGATTGACCGACCTTGTTACCGGCGTCAACGACCTTGACATCAGAAACAATTTCA gaattcgagctcgtttaaac</t>
  </si>
  <si>
    <t>TTGGCCTTGTATTCTAGCTTTTCTGACTCACTTTGCTTCAGCACCTTTTTGTTTCTAGCC cggatccccgggttaattaa</t>
  </si>
  <si>
    <t>ATAATATTCGATAATTTTTTTAGCTGTAATACTCATCATCATATTTTGATTCGAGGCGCA gaattcgagctcgtttaaac</t>
  </si>
  <si>
    <t>CTTTCTCGCTTGACATAGACT</t>
  </si>
  <si>
    <t>TTGCCAGAATTTCTCTAAGTC</t>
  </si>
  <si>
    <t>YGR265W</t>
  </si>
  <si>
    <t>S000003497</t>
  </si>
  <si>
    <t>TCTGAATCCTTTGGCTTAACT</t>
  </si>
  <si>
    <t>TAGCTACAGCGGACATAGTTG</t>
  </si>
  <si>
    <t>YJR141W</t>
  </si>
  <si>
    <t>S000003902</t>
  </si>
  <si>
    <t>GAGGGCATTGAACATAGACAT</t>
  </si>
  <si>
    <t>TATTAACCCAAACGGCATATT</t>
  </si>
  <si>
    <t>YDL152W</t>
  </si>
  <si>
    <t>S000002311</t>
  </si>
  <si>
    <t>TCTTAAATTCACCCATGTCAA</t>
  </si>
  <si>
    <t>AAACAAGATTACGCTTCGACT</t>
  </si>
  <si>
    <t>YCR013C</t>
  </si>
  <si>
    <t>S000000606</t>
  </si>
  <si>
    <t>GGAAACGCTTTGTATTAAGTT</t>
  </si>
  <si>
    <t>AATTGAAGTACTTCGGTAAGG</t>
  </si>
  <si>
    <t>YBR190W</t>
  </si>
  <si>
    <t>S000000394</t>
  </si>
  <si>
    <t>TGACAGTTTTACACCTGTACATCTTCACCATCACCACACCCTTTTTTACTGGAGGCAAGG cggatccccgggttaattaa</t>
  </si>
  <si>
    <t>CGGTTTGAGATACCATGATTCGTTCGTGCTGTAGATTCATAGGATTAAATGACATACGAT gaattcgagctcgtttaaac</t>
  </si>
  <si>
    <t>TATTACTCAATACCCAACGTA</t>
  </si>
  <si>
    <t>GGGCTTGTAATTACTACACTT</t>
  </si>
  <si>
    <t>YLR101C</t>
  </si>
  <si>
    <t>S000004091</t>
  </si>
  <si>
    <t>AGAAAGTCTACGCGATAAGTG</t>
  </si>
  <si>
    <t>AAAGTACAGGGCGATAAACTA</t>
  </si>
  <si>
    <t>YDR413C</t>
  </si>
  <si>
    <t>S000002821</t>
  </si>
  <si>
    <t>GAAATTAGTTGCCGCAGATAG</t>
  </si>
  <si>
    <t>AGCAATCAAAGAAATTCGGTA</t>
  </si>
  <si>
    <t>YGR073C</t>
  </si>
  <si>
    <t>S000003305</t>
  </si>
  <si>
    <t>AGTTCTAGCGAAAGCGAAAGT</t>
  </si>
  <si>
    <t>TTATTGAGGAAGCGGGTAAAG</t>
  </si>
  <si>
    <t>YOR167C</t>
  </si>
  <si>
    <t>RPS28A</t>
  </si>
  <si>
    <t>S000005693</t>
  </si>
  <si>
    <t>AATCCCAATCTTTATACCCTG</t>
  </si>
  <si>
    <t>TAGAAGGCCCATAACAACTAA</t>
  </si>
  <si>
    <t>YLR230W</t>
  </si>
  <si>
    <t>S000004220</t>
  </si>
  <si>
    <t>CCTTAGATCAATCTGCGTACC</t>
  </si>
  <si>
    <t>AATGAAACAAGATACGGGAAA</t>
  </si>
  <si>
    <t>YPR177C</t>
  </si>
  <si>
    <t>S000006381</t>
  </si>
  <si>
    <t>TATAAATTTGCCACTAGGGTG</t>
  </si>
  <si>
    <t>CGGAAATGTTTAAACGTAGAG</t>
  </si>
  <si>
    <t>YMR091C</t>
  </si>
  <si>
    <t>NPL6</t>
  </si>
  <si>
    <t>S000004697</t>
  </si>
  <si>
    <t>TTTAAGCATTACTGAATACAGTACATTTACTTTTGAAGAAGGAAATACCATCTAGCAGAA cggatccccgggttaattaa</t>
  </si>
  <si>
    <t>TATGAATTTTTTTACCTTGATTTGAAGATAAAAATTTGTTATATTGTTACATTGAGTATA gaattcgagctcgtttaaac</t>
  </si>
  <si>
    <t>TGTAATTATTACCCGAATGCT</t>
  </si>
  <si>
    <t>ATAGATCTCTTTCGGGATTTC</t>
  </si>
  <si>
    <t>YDL196W</t>
  </si>
  <si>
    <t>S000002355</t>
  </si>
  <si>
    <t>ACTTGGCGCTAGACACTAAAG</t>
  </si>
  <si>
    <t>TTGCGTTAAACTTTACCGTCT</t>
  </si>
  <si>
    <t>YDL163W</t>
  </si>
  <si>
    <t>S000002322</t>
  </si>
  <si>
    <t>CTCTAAACGGGAAGATATGGC</t>
  </si>
  <si>
    <t>TTCTGATCCTGGCACTCATAC</t>
  </si>
  <si>
    <t>YMR185W</t>
  </si>
  <si>
    <t>S000004797</t>
  </si>
  <si>
    <t>TCGCCACCTCTAGACTTGTAG</t>
  </si>
  <si>
    <t>CGGGTAATGGTAAACGTAACA</t>
  </si>
  <si>
    <t>YBR124W</t>
  </si>
  <si>
    <t>S000000328</t>
  </si>
  <si>
    <t>TAAGATCAAATTCCCGATGTT</t>
  </si>
  <si>
    <t>ACTGCCATCATTGTAGTGCTA</t>
  </si>
  <si>
    <t>YPL142C</t>
  </si>
  <si>
    <t>S000006063</t>
  </si>
  <si>
    <t>ACCCTAATAGCGGACCTAGAT</t>
  </si>
  <si>
    <t>TGGTACCCAAATTGTTAATCA</t>
  </si>
  <si>
    <t>YEL035C</t>
  </si>
  <si>
    <t>UTR5</t>
  </si>
  <si>
    <t>S000000761</t>
  </si>
  <si>
    <t>AGAAAGAAGGAAAGGAAGCAATTGATAGAAGGAGAGGAATTTAGGAAATGAGGGATTCCA cggatccccgggttaattaa</t>
  </si>
  <si>
    <t>AACAGCGCAGGCCAAGTTGAACGAGATAGTAGCAATCGTAAAAGGAACTAGCTAACTTCA gaattcgagctcgtttaaac</t>
  </si>
  <si>
    <t>GTGTGTTTGGGAGTCTATGAG</t>
  </si>
  <si>
    <t>TGATTTCATCTTACGCAATTT</t>
  </si>
  <si>
    <t>YKL083W</t>
  </si>
  <si>
    <t>S000001566</t>
  </si>
  <si>
    <t>YOR169C</t>
  </si>
  <si>
    <t>S000005695</t>
  </si>
  <si>
    <t>AGATGAACTTTCACCGAATTT</t>
  </si>
  <si>
    <t>GTTTGAATATCACCGGTACAG</t>
  </si>
  <si>
    <t>YLR317W</t>
  </si>
  <si>
    <t>S000004309</t>
  </si>
  <si>
    <t>CAAATAGACGTCGTAATCAAG</t>
  </si>
  <si>
    <t>GTAAATACGCCCAAACTAAGT</t>
  </si>
  <si>
    <t>YBL073W</t>
  </si>
  <si>
    <t>S000000169</t>
  </si>
  <si>
    <t>TTCCTTACTATCTTTCGGATT</t>
  </si>
  <si>
    <t>TTACTTGTTGGCTATACGATT</t>
  </si>
  <si>
    <t>YOL134C</t>
  </si>
  <si>
    <t>S000005494</t>
  </si>
  <si>
    <t>TTTAGCGGCTATATAGAGGTA</t>
  </si>
  <si>
    <t>CTAGCTTAAATTTGGGATATG</t>
  </si>
  <si>
    <t>YDL221W</t>
  </si>
  <si>
    <t>S000002380</t>
  </si>
  <si>
    <t>AATAGTAGGTATCCCGGTTGT</t>
  </si>
  <si>
    <t>AGTGCGAACATTTAAGATTGT</t>
  </si>
  <si>
    <t>YDR327W</t>
  </si>
  <si>
    <t>S000002735</t>
  </si>
  <si>
    <t>TGTCCTAAATTTATCCCGTCT</t>
  </si>
  <si>
    <t>AACGTTGGCAAAGATATAACA</t>
  </si>
  <si>
    <t>YPL268W</t>
  </si>
  <si>
    <t>PLC1</t>
  </si>
  <si>
    <t>S000006189</t>
  </si>
  <si>
    <t>CAAGAGAAGGGCGTTTAGATA</t>
  </si>
  <si>
    <t>CTTTATTGGACTTCGCCTTAG</t>
  </si>
  <si>
    <t>YPL251W</t>
  </si>
  <si>
    <t>S000006172</t>
  </si>
  <si>
    <t>TTGTCTCTGTTAGCCCGTAAG</t>
  </si>
  <si>
    <t>GTCGCACAACAGAACTACAGA</t>
  </si>
  <si>
    <t>YGR190C</t>
  </si>
  <si>
    <t>S000003422</t>
  </si>
  <si>
    <t>CCGACAGCTAGAGTTAAAAGATGTCTCACGGATAGATCTTTACTCAGGTTGGTGTTGTTG cggatccccgggttaattaa</t>
  </si>
  <si>
    <t>CGTTATAGTGCTAGTTTGTCCATTGTTGTGTCATAAAAGATAGCTTTGGGAGAAAATTCA gaattcgagctcgtttaaac</t>
  </si>
  <si>
    <t>AGTTTAAGTTCACTGCGAATG</t>
  </si>
  <si>
    <t>TAGATTTGTTGCGATCGTTAT</t>
  </si>
  <si>
    <t>YKL111C</t>
  </si>
  <si>
    <t>S000001594</t>
  </si>
  <si>
    <t>ATATAATATATATTTCAATAGAAAAGAAAAAGTATAGAAAAGTGAATAAACAAAAGAAAC cggatccccgggttaattaa</t>
  </si>
  <si>
    <t>TGATCAACGATATGGATTCAGAAGATGCTCACAAGTCCAAAAGACAGCATTTGTCAGATA gaattcgagctcgtttaaac</t>
  </si>
  <si>
    <t>GTAGACTTGCCCATTGGTAAC</t>
  </si>
  <si>
    <t>CCTCTAGTCACCGGTATCAAC</t>
  </si>
  <si>
    <t>YOR182C</t>
  </si>
  <si>
    <t>RPS30B</t>
  </si>
  <si>
    <t>S000005708</t>
  </si>
  <si>
    <t>GGATGAAGATTCTGAATTAGCACTCCTTCCTCAAGATACTAGATAAACAAATTATACAAA cggatccccgggttaattaa</t>
  </si>
  <si>
    <t>ATAATATTTTTGTTTAATTACACATGTAGAACAATAAAAGTATAGAATTTTAGATAGTAT gaattcgagctcgtttaaac</t>
  </si>
  <si>
    <t>AGGTAAATTAATGCCGTCATC</t>
  </si>
  <si>
    <t>ATCTCATATGCTTTTCTTCTGCTGTTGAAAAGGCTAAACAAAGAAGATCAATAAGATAAA cggatccccgggttaattaa</t>
  </si>
  <si>
    <t>ATTGTATATTTAAAGAAAAATTTAAAAATAATATTAAATTTATTAATTAAACCAATTAGA gaattcgagctcgtttaaac</t>
  </si>
  <si>
    <t>GTTGCGAAAAACTGGTAAAAAATGACTTCAAGTTATAAGTAAATGAAAGATTAACAATAT cggatccccgggttaattaa</t>
  </si>
  <si>
    <t>CCAATAGCCAAAGAGATAGAA</t>
  </si>
  <si>
    <t>TACATATTTGCCTGCTTAACA</t>
  </si>
  <si>
    <t>YBL077W</t>
  </si>
  <si>
    <t>S000000173</t>
  </si>
  <si>
    <t>AGGTGGCAAAGTATCATTGAC</t>
  </si>
  <si>
    <t>AATATTTGGAAAGCGGAAAGT</t>
  </si>
  <si>
    <t>YNL260C</t>
  </si>
  <si>
    <t>S000005204</t>
  </si>
  <si>
    <t>AAACCGGAAAGGAAGTTAGAT</t>
  </si>
  <si>
    <t>AGCGATTACTTCAGCGATATT</t>
  </si>
  <si>
    <t>YJL009W</t>
  </si>
  <si>
    <t>S000003546</t>
  </si>
  <si>
    <t>AGTCTCTTTAATTTCGGCTTC</t>
  </si>
  <si>
    <t>GCTGGTCTTGATGTTAATGAG</t>
  </si>
  <si>
    <t>YBR089W</t>
  </si>
  <si>
    <t>S000000293</t>
  </si>
  <si>
    <t>AAATATTTAGCTCCGAACGTC</t>
  </si>
  <si>
    <t>AGAAAAGCAACCCTATGAATC</t>
  </si>
  <si>
    <t>YPL238C</t>
  </si>
  <si>
    <t>S000006159</t>
  </si>
  <si>
    <t>TCTCTTCAATTCGGTGTTAAT</t>
  </si>
  <si>
    <t>ACAAACTAAGTAACCGCTTCA</t>
  </si>
  <si>
    <t>YKL153W</t>
  </si>
  <si>
    <t>S000001636</t>
  </si>
  <si>
    <t>TTTAATATGTCCGCGTGTTGG</t>
  </si>
  <si>
    <t>TTTCAGCTGACAGCGAGTTTC</t>
  </si>
  <si>
    <t>YOR203W</t>
  </si>
  <si>
    <t>S000005729</t>
  </si>
  <si>
    <t>GAAAGCCCTAGTAAAGCGTAT</t>
  </si>
  <si>
    <t>GTCTTAAATGATTCGGACAAC</t>
  </si>
  <si>
    <t>YLR379W</t>
  </si>
  <si>
    <t>S000004371</t>
  </si>
  <si>
    <t>TCAGGTCTGATTTGTAAAAGCTGAGTACCCTGCAAAAATTGGAAAATCATAGATGAAGTG gaattcgagctcgtttaaac</t>
  </si>
  <si>
    <t>TCAATTCCTGCTCCCAATCGGAAACTTCAGCGGCCTCCGAACTAACCTTTTTTTCAGTCC cggatccccgggttaattaa</t>
  </si>
  <si>
    <t>GAACAGAGAAATACCGGAACC</t>
  </si>
  <si>
    <t>CACTGTACTACCGAATCCGTC</t>
  </si>
  <si>
    <t>YGL069C</t>
  </si>
  <si>
    <t>S000003037</t>
  </si>
  <si>
    <t>GCTTCAACGAATTTCTTAGCTTCAACTAATGAAAGCCCCAATAATCCCTTGACTTCCTTG cggatccccgggttaattaa</t>
  </si>
  <si>
    <t>CTCAAACTAATGGCAAACAAGAACTCGGTAAGTTCTGGAAGGAACAGGACAAGCAGCCCG gaattcgagctcgtttaaac</t>
  </si>
  <si>
    <t>AAGTGATAGATTAGCCCGTCT</t>
  </si>
  <si>
    <t>TCTCTATCAGATCTCGGAAGA</t>
  </si>
  <si>
    <t>YMR134W</t>
  </si>
  <si>
    <t>S000004741</t>
  </si>
  <si>
    <t>GCAATATACTTGGAAGTGTTTATAGCAAAGTGTGGTATAGAAAAAGAACCAAAGGCCGGT cggatccccgggttaattaa</t>
  </si>
  <si>
    <t>TGTGCCTACCTGCATGTATGCATTTAGCAATTGATTTTTCTTTTTTTTTTTTGGAAGCTT gaattcgagctcgtttaaac</t>
  </si>
  <si>
    <t>ATTGAATCACATCGCAAATCT</t>
  </si>
  <si>
    <t>ACTCTTCCGAATTTCCCTATG</t>
  </si>
  <si>
    <t>YJL012C</t>
  </si>
  <si>
    <t>VTC4</t>
  </si>
  <si>
    <t>S000003549</t>
  </si>
  <si>
    <t>GAAGTTACAGGCTAACAATCAAATCGGCCAATAAAAGAGCATAACAAGGCAGGAACAGCT cggatccccgggttaattaa</t>
  </si>
  <si>
    <t>AATTATTATATCTAATATGATTATTACTTAATTATACAGTAAAAAAAACACGCTGTGTAT gaattcgagctcgtttaaac</t>
  </si>
  <si>
    <t>GGCAATCAGAAAGAAGTTACA</t>
  </si>
  <si>
    <t>AAAGTAATTGGGTCGCTTAAT</t>
  </si>
  <si>
    <t>YNL114C</t>
  </si>
  <si>
    <t>S000005058</t>
  </si>
  <si>
    <t>YHR143W-A</t>
  </si>
  <si>
    <t>RPC10</t>
  </si>
  <si>
    <t>S000001185</t>
  </si>
  <si>
    <t>ACTTATTCTACCAACATTTAATAAGAACGTACCCAAGAATAAAAGTCCACAAGTATAACAcggatccccgggttaattaa</t>
  </si>
  <si>
    <t>AACAAGGCAAGCGTAGACAAT</t>
  </si>
  <si>
    <t>YGR114C</t>
  </si>
  <si>
    <t>S000003346</t>
  </si>
  <si>
    <t>AATCTTATCCGACGATAGACC</t>
  </si>
  <si>
    <t>GCTATTACTGTGCCACTATGC</t>
  </si>
  <si>
    <t>YOR218C</t>
  </si>
  <si>
    <t>S000005744</t>
  </si>
  <si>
    <t>AATGTAATATTTAACGACGGT</t>
  </si>
  <si>
    <t>AATCTGCCAAATATTATAGGT</t>
  </si>
  <si>
    <t>YDR187C</t>
  </si>
  <si>
    <t>S000002595</t>
  </si>
  <si>
    <t>GTTTGGCAAACACGTCTAAAG</t>
  </si>
  <si>
    <t>ACAAGAACAGACGAGGCAATA</t>
  </si>
  <si>
    <t>YGL074C</t>
  </si>
  <si>
    <t>S000003042</t>
  </si>
  <si>
    <t>GCCCACTGTATAAGTTTCGTA</t>
  </si>
  <si>
    <t>GTTTGTCATATACCCGTGAAG</t>
  </si>
  <si>
    <t>YJL032W</t>
  </si>
  <si>
    <t>S000003569</t>
  </si>
  <si>
    <t>TGAAATCCCGCTTATAGTGAA</t>
  </si>
  <si>
    <t>GCATTACCGCAGAATAGTTGT</t>
  </si>
  <si>
    <t>YJL015C</t>
  </si>
  <si>
    <t>S000003552</t>
  </si>
  <si>
    <t>ATATAATGCTCTCTACTCACTTTATTGAGTGGCGATTTGCTATTTTTTTTTCTTCGCACC cggatccccgggttaattaa</t>
  </si>
  <si>
    <t>ACGAGGGATCACTCTAAACTTAATTGCATGAGTGACAAGGATAATTCTGTGAAGGAATTT gaattcgagctcgtttaaac</t>
  </si>
  <si>
    <t>AATAACTGTTGTAGTCCCGTC</t>
  </si>
  <si>
    <t>ATGGATTGTGCAAGACTTTAT</t>
  </si>
  <si>
    <t>YDL016C</t>
  </si>
  <si>
    <t>S000002174</t>
  </si>
  <si>
    <t>ACTATTGTTTAAGTATCGTCTGCACCTGTGCCTTTTGGTATTTGGCACTATCTTAAGCGC gaattcgagctcgtttaaac</t>
  </si>
  <si>
    <t>AATTTGGTCCGATCATTATTGGTGCTTCCAGGTTTTGGAACAATGCTTCGAAATGGATCC cggatccccgggttaattaa</t>
  </si>
  <si>
    <t>GTGGCGTAGTAGCACTATTGT</t>
  </si>
  <si>
    <t>AACATTCGGATTTCTACAACA</t>
  </si>
  <si>
    <t>YER157W</t>
  </si>
  <si>
    <t>COG3</t>
  </si>
  <si>
    <t>S000000959</t>
  </si>
  <si>
    <t>AAATACTCCCAGCATGAATTGTTTTACCCAATATTGCACGAATTATCGACACATCCAAAGcggatccccgggttaattaa</t>
  </si>
  <si>
    <t>TTCGATATCAGATTTATGTATGCATGAAAATTATAGAAAAAGTTGAAATTACACATAAGT gaattcgagctcgtttaaac</t>
  </si>
  <si>
    <t>GTATCAGCTGCGGATGG</t>
  </si>
  <si>
    <t>TACAATATTCGGAGCCCTAAA</t>
  </si>
  <si>
    <t>YHR005C-A</t>
  </si>
  <si>
    <t>TIM10</t>
  </si>
  <si>
    <t>S000003530</t>
  </si>
  <si>
    <t>CCTCTCATGTCTTTTAACAGATAAACAAGCAAAAGAAGGAACTATCATACTTAGAAAAACcggatccccgggttaattaa</t>
  </si>
  <si>
    <t>AACAGCTTATGGATTTCTTTTCTTATTTTCGTCTTATCATTACTGCTTTAATGCACATTT gaattcgagctcgtttaaac</t>
  </si>
  <si>
    <t>TTCAGAAGAGCCCAAGTATGT</t>
  </si>
  <si>
    <t>TCGGCTTGCTTTATCCA</t>
  </si>
  <si>
    <t>YLR243W</t>
  </si>
  <si>
    <t>S000004233</t>
  </si>
  <si>
    <t>AAGTCATCCTGATCGTGAAAAAAACTTAACAAGTACAAATAGAGTAATCAGCATTGGAAA cggatccccgggttaattaa</t>
  </si>
  <si>
    <t>AGCTATTTTTTTTTTTTACCTCTTTTTATATGAATCAAGCGTACATAATTTTCTCTATAA gaattcgagctcgtttaaac</t>
  </si>
  <si>
    <t>CCCGCTGTCCCTAAACT</t>
  </si>
  <si>
    <t>CCACTACGCCAAGAATAGAAC</t>
  </si>
  <si>
    <t>YOL127W</t>
  </si>
  <si>
    <t>RPL25</t>
  </si>
  <si>
    <t>S000005487</t>
  </si>
  <si>
    <t>AGATCATTTAAACTTAAATTCACAGCCATAATATATGCATAACTCCTCATATAGCTGGTC gaattcgagctcgtttaaac</t>
  </si>
  <si>
    <t>AGGACTTACTATGTCGGCAA</t>
  </si>
  <si>
    <t>GCTTTACTTAGACTTCGGGAG</t>
  </si>
  <si>
    <t>TTATCTTGTATGCCCGATATA</t>
  </si>
  <si>
    <t>TATAAATAGTAACCGGAACCC</t>
  </si>
  <si>
    <t>YAL034C-B</t>
  </si>
  <si>
    <t>S000002137</t>
  </si>
  <si>
    <t>TTGATCTCTTCTCCATAATCTTCCTCGCCGATTTTGCTCTTGGATAGCAGATATTTTTCC cggatccccgggttaattaa</t>
  </si>
  <si>
    <t>CGAATGAGCATGGCATACGCTGACTTGTCAACCCAATCACATTCTACAAAATTTAATGAA gaattcgagctcgtttaaac</t>
  </si>
  <si>
    <t>YFL008W</t>
  </si>
  <si>
    <t>SMC1</t>
  </si>
  <si>
    <t>S000001886</t>
  </si>
  <si>
    <t>AAAATCACTTAAAGCAAGCATCCAGAGGCTATTGATAAAAAGCAGGCACAAGGAGACGCAcggatccccgggttaattaa</t>
  </si>
  <si>
    <t>TTGACCTATATAGATATTATTAGTTATTTGACGGGTTATAGCAGAGGTTGGTTTCATAGA gaattcgagctcgtttaaac</t>
  </si>
  <si>
    <t>TTCAAGTTATCAAGCGTTATG</t>
  </si>
  <si>
    <t>CTTCAATTGGGATAAGGTCT</t>
  </si>
  <si>
    <t>YHR099W</t>
  </si>
  <si>
    <t>TRA1</t>
  </si>
  <si>
    <t>S000001141</t>
  </si>
  <si>
    <t>ATTCAGAGAAGATCTATCACACGATATCTCCATAGTTACAAAGAATACCGCATTTTGCCGcggatccccgggttaattaa</t>
  </si>
  <si>
    <t>GGCTTTCTCTACCTTCATTAAATACAGAGAAAAGGCCGGAAACTAACCCATGTATCAGCT gaattcgagctcgtttaaac</t>
  </si>
  <si>
    <t>GCCGCTGAGATCATAGG</t>
  </si>
  <si>
    <t>GACCATTGTAATAGGGCATTC</t>
  </si>
  <si>
    <t>YLR249W</t>
  </si>
  <si>
    <t>YEF3</t>
  </si>
  <si>
    <t>S000004239</t>
  </si>
  <si>
    <t>TAATTGTTTTCTAAAGAACCGTGTATTTTTCTAGTTCGAATCCATCGATAACATTAAAAG cggatccccgggttaattaa</t>
  </si>
  <si>
    <t>ACATAAATTATTGATCAATAAAAATCTTAAAGAAAACTGTGAAAGCAGTGATCAAAAAGA gaattcgagctcgtttaaac</t>
  </si>
  <si>
    <t>CCATACTTACTGCCACTCGC</t>
  </si>
  <si>
    <t>AAAGGGTATGAGGCAATGCTC</t>
  </si>
  <si>
    <t>YOL149W</t>
  </si>
  <si>
    <t>DCP1</t>
  </si>
  <si>
    <t>S000005509</t>
  </si>
  <si>
    <t>TAGAGAAACGTTCAGATAAGCATTTATCTTTGCAACACATCACAAGAAAAGCTGTGCACA cggatccccgggttaattaa</t>
  </si>
  <si>
    <t>TTGTATTAAAGTACATCATTATTTAAAAAAAATTCTCACTTGGGCATCTCACCTCTGTGC gaattcgagctcgtttaaac</t>
  </si>
  <si>
    <t>ATCGGAGGCCAGATTTACTAT</t>
  </si>
  <si>
    <t>AACAGAGCGCAAGTAGCAC</t>
  </si>
  <si>
    <t>YBL023C</t>
  </si>
  <si>
    <t>MCM2</t>
  </si>
  <si>
    <t>S000000119</t>
  </si>
  <si>
    <t>ATACTCCACACACCTCTTTGCCTCTTTTCTAAGAAGTATAACACAACTACAATATAAGTG cggatccccgggttaattaa</t>
  </si>
  <si>
    <t>TGGATTGAGACAGAGAATTTTTTATCTTCATATCCAGATATTCGTAGGAATAACAAAGTT gaattcgagctcgtttaaac</t>
  </si>
  <si>
    <t>CCAAGATGGCGGAATC</t>
  </si>
  <si>
    <t>CAGAAACTACTACCGGAACCT</t>
  </si>
  <si>
    <t>YFL017W-A</t>
  </si>
  <si>
    <t>SMX2</t>
  </si>
  <si>
    <t>S000002965</t>
  </si>
  <si>
    <t>TACAACGCATATAGAGTATCCGGCATAGGACAGGATTACGCAAACACACGCACAGATACAcggatccccgggttaattaa</t>
  </si>
  <si>
    <t>TAGAAAATAGTATTGCTGTATAGTACATAGAGGTCGACATATATATATATATATATAATT gaattcgagctcgtttaaac</t>
  </si>
  <si>
    <t>AGTGGCATTGTTCGAGTATTC</t>
  </si>
  <si>
    <t>GGGCAAGCTCTTGATTG</t>
  </si>
  <si>
    <t>S000003897</t>
  </si>
  <si>
    <t>AAACTATGAAGAATGAAAACGAGGTGAAGAATAAAATCATATAACAAAATATTGAAAAGA cggatccccgggttaattaa</t>
  </si>
  <si>
    <t>AGGTTCTTTATTTCGTATTATTCTGCCCCGGTAACCCATTATGGTTTTCAGTCTCTCCAT gaattcgagctcgtttaaac</t>
  </si>
  <si>
    <t>GTTCCGGCGAGTACATTGT</t>
  </si>
  <si>
    <t>GTCTTGAAGAATGCGGGAATA</t>
  </si>
  <si>
    <t>YLR438C-A</t>
  </si>
  <si>
    <t>LSM3</t>
  </si>
  <si>
    <t>S000006434</t>
  </si>
  <si>
    <t>CAGGGGAGAGACACGCAGATAAATACACACACACACACAACATCACGCACACTCAAGAAA cggatccccgggttaattaa</t>
  </si>
  <si>
    <t>ATACTAAAAGTAAAATAAAAAAATACGTACTGTTTCCCTTTGTTTTCTCCTCCTCTTTGC gaattcgagctcgtttaaac</t>
  </si>
  <si>
    <t>GGCTTTGGTTTGGTAAACT</t>
  </si>
  <si>
    <t>TTGGGACTTGTGTCTATTGAT</t>
  </si>
  <si>
    <t>YOR095C</t>
  </si>
  <si>
    <t>RKI1</t>
  </si>
  <si>
    <t>S000005621</t>
  </si>
  <si>
    <t>TGTTACATAAACTTGGTTACCGCATACTGCAACCTCATATAAATACAACATAGGAAAGAA cggatccccgggttaattaa</t>
  </si>
  <si>
    <t>GGAGACACTGTTGTGAAAAGTCAACCTTTACTACGGTTTCTGTCTTTGCCTTTGATCTGC gaattcgagctcgtttaaac</t>
  </si>
  <si>
    <t>GGGCTAATGGGAGTAATGG</t>
  </si>
  <si>
    <t>GTCATCGGTAGTAACGCCTTA</t>
  </si>
  <si>
    <t>YCL017C</t>
  </si>
  <si>
    <t>NFS1</t>
  </si>
  <si>
    <t>S000000522</t>
  </si>
  <si>
    <t>CAGATACATCATTTTCATTAAAATATATCGCATACACGAAGGAACTGCTACAACTGGAAG cggatccccgggttaattaa</t>
  </si>
  <si>
    <t>CTAATTTATATATTGGAGGATTTTCTCTAAAAAAAAAAAAATACAACAAATAAAAAACAC gaattcgagctcgtttaaac</t>
  </si>
  <si>
    <t>CGAATATATAGCGGAACCAC</t>
  </si>
  <si>
    <t>CGCCGAAGAAGTTAAGAA</t>
  </si>
  <si>
    <t>YFL034C-B</t>
  </si>
  <si>
    <t>MOB2</t>
  </si>
  <si>
    <t>S000001859</t>
  </si>
  <si>
    <t>AACTTTAAGAAAAGCAACTACCCCAATTCCGCAAGCCAACCAAGCATTTATCAGCACATCcggatccccgggttaattaa</t>
  </si>
  <si>
    <t>TATTAAGTGTCTAAAATAGGAGTGACCCATGGTAACTAATAATAATAATTGTGTTCACCT gaattcgagctcgtttaaac</t>
  </si>
  <si>
    <t>TAGATGGTGCCGTAGGAA</t>
  </si>
  <si>
    <t>TCGTGAGCCGTGAACTAC</t>
  </si>
  <si>
    <t>YHR148W</t>
  </si>
  <si>
    <t>IMP3</t>
  </si>
  <si>
    <t>S000001191</t>
  </si>
  <si>
    <t>GGGATAAGTAATATAGAACGTTCTAAATAGATAAACCACCAGGCATAATCACAACCAATAcggatccccgggttaattaa</t>
  </si>
  <si>
    <t>CACAATGTAGGAAGATGATAAATCGAGTATTGATACAGAAAACGTAAGTTTGTAGTCAAT gaattcgagctcgtttaaac</t>
  </si>
  <si>
    <t>GACCTCCACGGACAATTC</t>
  </si>
  <si>
    <t>GGTTCACAGGACGATTTAAGA</t>
  </si>
  <si>
    <t>YMR290W-A</t>
  </si>
  <si>
    <t>S000004904</t>
  </si>
  <si>
    <t>AAAAGAGGTGGGATAGTCCTTGCCTGAACAGAAGTCATAGTGGTAAATCCCATCTTTTCA cggatccccgggttaattaa</t>
  </si>
  <si>
    <t>AACGTAAAGAGGAGTGTATGACGACTAAGAATTGTTTACCCGGCGAGAGTCGATTCTTCG gaattcgagctcgtttaaac</t>
  </si>
  <si>
    <t>ACTCTCTTGTAGGCGTAATGA</t>
  </si>
  <si>
    <t>CGGCAACGATAGCTTC</t>
  </si>
  <si>
    <t>YOR149C</t>
  </si>
  <si>
    <t>SMP3</t>
  </si>
  <si>
    <t>S000005675</t>
  </si>
  <si>
    <t>TGTCCGATAAGATATCATAGTATTCTTACTCGCAAGCACACATCAGGTACTTGGAAGTGT cggatccccgggttaattaa</t>
  </si>
  <si>
    <t>ATATTAAATAATGGGGATAGTGACACCACTTAGCCTGTAAATAAGGAATATTCGCACTAT gaattcgagctcgtttaaac</t>
  </si>
  <si>
    <t>TCGCAATAATATGGTACTTCC</t>
  </si>
  <si>
    <t>TGACAACGGCTCTTACTAAA</t>
  </si>
  <si>
    <t>YER048W-A</t>
  </si>
  <si>
    <t>ISD11</t>
  </si>
  <si>
    <t>YCL031C</t>
  </si>
  <si>
    <t>RRP7</t>
  </si>
  <si>
    <t>S000000536</t>
  </si>
  <si>
    <t>GAGGCATTTAGGGCGAACGAACTAGGTAACAGATAACAACCTCAGATAGAGTGTTACGGG cggatccccgggttaattaa</t>
  </si>
  <si>
    <t>TATATTATTAGTTTTATAGATATATTGAGATATGTTGAATATGATGACGAGGATGGTGGT gaattcgagctcgtttaaacv</t>
  </si>
  <si>
    <t>ACTTGGAAACCGAACACT</t>
  </si>
  <si>
    <t>AAATTGCCATATGTGTATGAA</t>
  </si>
  <si>
    <t>YFL039C</t>
  </si>
  <si>
    <t>ACT1</t>
  </si>
  <si>
    <t>S000001855</t>
  </si>
  <si>
    <t>TTAGATTTTTCACGCTTACTGCTTTTTTCTTCCCAAGATCGAAAATTTACTGAATTAACAcggatccccgggttaattaa</t>
  </si>
  <si>
    <t>TTTAAAAATAGAAATAGAGAGAGAGGTACATACATAAACATACGCGCACAAAAGCAGAGA gaattcgagctcgtttaaac</t>
  </si>
  <si>
    <t>CATTCTTCCTTATCGGATCCT</t>
  </si>
  <si>
    <t>GGGCTCTGAATCTTTCGTTAC</t>
  </si>
  <si>
    <t>YJL086C</t>
  </si>
  <si>
    <t>S000003622</t>
  </si>
  <si>
    <t>AAAGTGAGTTTACTTGTCTTTTGTAACTCCTGTGATAAAACTAATACGTCAGCTTCATCA cggatccccgggttaattaa</t>
  </si>
  <si>
    <t>TTTTCTGCCTTTTCTAACTCGTTAACAAGCTGAGTTACTGTTCTTTTACCGTCATATGGG gaattcgagctcgtttaaac</t>
  </si>
  <si>
    <t>TGTACTACTTGGGTGTATTGC</t>
  </si>
  <si>
    <t>CCATAATCCCATTCGTTA</t>
  </si>
  <si>
    <t>YNL061W</t>
  </si>
  <si>
    <t>NOP2</t>
  </si>
  <si>
    <t>S000005005</t>
  </si>
  <si>
    <t>TTCTGGCGGAATTCCCCTTGTGTTGGCTAATATTAGAATTACATATACATATAATAGGAA cggatccccgggttaattaa</t>
  </si>
  <si>
    <t>ACAGAGAAAGATTAGAGAGAGAAAACTATGCTAACATGATGCCACTACGTTTGTGGGAAC gaattcgagctcgtttaaac</t>
  </si>
  <si>
    <t>GGGCTTTAGTTCCACTATCTT</t>
  </si>
  <si>
    <t>CTAACTTGACATTCGGTCTTT</t>
  </si>
  <si>
    <t>YOR204W</t>
  </si>
  <si>
    <t>DED1</t>
  </si>
  <si>
    <t>S000005730</t>
  </si>
  <si>
    <t>GTTGTGGTGATAGGTGGCAAGTGGTATTCCGTAAGAACAACAAGAAAAGCATTTCATATT cggatccccgggttaattaa</t>
  </si>
  <si>
    <t>AGAAAATATAAGACATGCTAGAGCAGAAAACGAAGAATCCTCACCCTAGTTTGTCTGAAA gaattcgagctcgtttaaac</t>
  </si>
  <si>
    <t>YDR303C</t>
  </si>
  <si>
    <t>RSC3</t>
  </si>
  <si>
    <t>S000002711</t>
  </si>
  <si>
    <t>CTGTGATATTTTCTTAAGCTCTTATCTACAAAAATAGCATTTCAGAACCAAAAAACAACGcggatccccgggttaattaa</t>
  </si>
  <si>
    <t>CAGATTAAATAATAAATACTATAAAAGTCTCAACTTCTTCTTTAATTTGTTTGAGTCGCT gaattcgagctcgtttaaac</t>
  </si>
  <si>
    <t>AATATTCATTCGGCCCGTTAG</t>
  </si>
  <si>
    <t>AGGTTATTTGGGCGCTTTG</t>
  </si>
  <si>
    <t>YGL145W</t>
  </si>
  <si>
    <t>TIP20</t>
  </si>
  <si>
    <t>S000003113</t>
  </si>
  <si>
    <t>AGATAAGAAATTGTATATTAAGTTATTGTTTATAAGCATAGTCACAAGTGCATAAAAACTcggatccccgggttaattaa</t>
  </si>
  <si>
    <t>GAGTTACATTTGGAATAATACTCGTCTTGTTGATTTTTTTCCTTCTCTTTTTTTTACGAG gaattcgagctcgtttaaac</t>
  </si>
  <si>
    <t>AAATACAGTAGGGCATAGCAT</t>
  </si>
  <si>
    <t>GCCGTAATCGACAGGA</t>
  </si>
  <si>
    <t>YJR136C</t>
  </si>
  <si>
    <t>TTI2</t>
  </si>
  <si>
    <t>TGAACAGCAAGGATGCAGAAGAGAAGGGAAAGAAAACACAGCATCGAGTCTAACTAAAGG cggatccccgggttaattaa</t>
  </si>
  <si>
    <t>GCTTGATTATTTTTTTTTACTAGCTTTCTGTGACGTGTATTCTACTGAGACTTTCTGGTA gaattcgagctcgtttaaac</t>
  </si>
  <si>
    <t>ACTGTCTAGTTATATATATATATATATGTATATGCATTTGTCTGTGTCTGTGTCTGTTTC gaattcgagctcgtttaaac</t>
  </si>
  <si>
    <t>TTTCGCAATTGAATATAACTT</t>
  </si>
  <si>
    <t>GGATTGTGAACGGGTT</t>
  </si>
  <si>
    <t>YNL137C</t>
  </si>
  <si>
    <t>NAM9</t>
  </si>
  <si>
    <t>S000005081</t>
  </si>
  <si>
    <t>TAGGAGCTCCTTTATACTTTTTTGGTACGGAAGACTGGTTACAATTAAAATACAGAGATA cggatccccgggttaattaa</t>
  </si>
  <si>
    <t>TTTACAGTGTAAAGAGAGGCTGAAGATCAGTCAAAAGACGCGTGCAACAATACACGACGA gaattcgagctcgtttaaac</t>
  </si>
  <si>
    <t>GCTTCGCAGTATTAGTTAAGG</t>
  </si>
  <si>
    <t>TAGGTATACAGCGTGGCAT</t>
  </si>
  <si>
    <t>YOR278W</t>
  </si>
  <si>
    <t>HEM4</t>
  </si>
  <si>
    <t>S000005804</t>
  </si>
  <si>
    <t>TTTGAATTTTAGTGTCAAAGGATAAGGAAACAGAAAGGTAAAATAGACCTTGCTCGAGAG cggatccccgggttaattaa</t>
  </si>
  <si>
    <t>CCAATAGCTTCTTTGAAGAAGTAAATAAATATAAATAGAGAGAAATATGACGTATCAATA gaattcgagctcgtttaaac</t>
  </si>
  <si>
    <t>GCTTAAGACATCACGCCT</t>
  </si>
  <si>
    <t>TTAATGAACTTGTCGGGAATA</t>
  </si>
  <si>
    <t>YEL020W-A</t>
  </si>
  <si>
    <t>TIM9</t>
  </si>
  <si>
    <t>S000007256</t>
  </si>
  <si>
    <t>GAACCAAGTAACAGTATTTTACGGGGCACAAATCAAGAACAATAAGACAGGACTGTAAAGcggatccccgggttaattaa</t>
  </si>
  <si>
    <t>ACATGCTAAAAATGGGCTACACCAGAGATACATAATTAGATATATATACGCCAGTACACC gaattcgagctcgtttaaac</t>
  </si>
  <si>
    <t>YGR186W</t>
  </si>
  <si>
    <t>TFG1</t>
  </si>
  <si>
    <t>S000003418</t>
  </si>
  <si>
    <t>GTATGGATGGTTCGAAAGGTTGAAGAATAGCTAGGGAGGCCTATTCGAGTAAGCGCAAGGcggatccccgggttaattaa</t>
  </si>
  <si>
    <t>GAAAGAATGAAAAGAACGAAAACTAAATAACCTATTAAGTACATAACATTATAAACTAAC gaattcgagctcgtttaaac</t>
  </si>
  <si>
    <t>TATGCGGTTATGGATGCTAAT</t>
  </si>
  <si>
    <t>CATCAAAGAATGCGGAAGA</t>
  </si>
  <si>
    <t>YKL006C-A</t>
  </si>
  <si>
    <t>SFT1</t>
  </si>
  <si>
    <t>S000002101</t>
  </si>
  <si>
    <t>ATACTGGAAGAACTCAACAAGGAGAGAACGGTAGAAAGGTAATATATAATCATCATAGCG cggatccccgggttaattaa</t>
  </si>
  <si>
    <t>TCCTATTTCTTAAATTGAATACATCTATGTACATTATTTATTTTTGGCTTGATTGGCTCA gaattcgagctcgtttaaac</t>
  </si>
  <si>
    <t>ATATGGGTGATTAGCGAAGT</t>
  </si>
  <si>
    <t>TCTCTACGCAAGTCCACTATT</t>
  </si>
  <si>
    <t>YNL251C</t>
  </si>
  <si>
    <t>NRD1</t>
  </si>
  <si>
    <t>S000005195</t>
  </si>
  <si>
    <t>CTCCAAGCACGAGTTACAGGAAAGGAACCGGAAAGCAACAAACATACTAAACATCCCATA cggatccccgggttaattaa</t>
  </si>
  <si>
    <t>TATATATAGAGGTAGATTAGTTTTATGTACTATGAGCAAATAAAGGGTGGAGTAAAGATC gaattcgagctcgtttaaac</t>
  </si>
  <si>
    <t>TCGTATCGCATCGTATTATC</t>
  </si>
  <si>
    <t>GGCAATGTAGAGTCGTAACTT</t>
  </si>
  <si>
    <t>YOR281C</t>
  </si>
  <si>
    <t>PLP2</t>
  </si>
  <si>
    <t>S000005807</t>
  </si>
  <si>
    <t>GTACAAGATAACGCCTTCGAGTAAACATCACTGAGAAGAAAGGCATATTCAGCAGACATA cggatccccgggttaattaa</t>
  </si>
  <si>
    <t>overlapping with essential gene orf YPR143W</t>
  </si>
  <si>
    <t>Encoded on Chromosome</t>
  </si>
  <si>
    <t xml:space="preserve">Were results obtained? </t>
  </si>
  <si>
    <t xml:space="preserve">% tetrads showing 2:2 segregation of growth ability </t>
  </si>
  <si>
    <t xml:space="preserve"> Survivablilty of mutants (G418 resistant strains)</t>
  </si>
  <si>
    <t>S000007237</t>
  </si>
  <si>
    <t>TTTATTCCCATTTTTATCTGCAGTATAGGGAACTTGGAATCACCTTTTGAAAGAAGAGAAcggatccccgggttaattaa</t>
  </si>
  <si>
    <t>GAGAAGGAAAAAATTACTGGAAAGTTCTTTCTTACATGCAATGACCAGTTAGGCCAGGTT gaattcgagctcgtttaaac</t>
  </si>
  <si>
    <t>TTTCCGGGTAATAGCAGTCTA</t>
  </si>
  <si>
    <t>TAAGATCGCCCGATACAA</t>
  </si>
  <si>
    <t>YGR198W</t>
  </si>
  <si>
    <t>YPP1</t>
  </si>
  <si>
    <t>S000003430</t>
  </si>
  <si>
    <t>ATACTGGAAGGAACAAGTTGAACACGCCAGCTGGAAAGAAGTTCAATACCAACTTGCCCAcggatccccgggttaattaa</t>
  </si>
  <si>
    <t>ACCAGAATATACTTGCGCCCATATGTATATATGTGTGTGTATATATCAGAAGAATTATCG gaattcgagctcgtttaaac</t>
  </si>
  <si>
    <t>GATGACAAAGCTGCGAGTC</t>
  </si>
  <si>
    <t>CCTTGGCTTTACTCATTGGTA</t>
  </si>
  <si>
    <t>YKL036C</t>
  </si>
  <si>
    <t>S000001519</t>
  </si>
  <si>
    <t>GGCGTTTCTCATTTGTGAGGCAGCAACGCTGTTTGTGTTGCTCTCGAATGCATAAGTGGA cggatccccgggttaattaa</t>
  </si>
  <si>
    <t>CACGTTGCTACCGCCGGCTTGCTGTTACACCTGGTGCCATCACTATTGCCATTGCCATTG gaattcgagctcgtttaaac</t>
  </si>
  <si>
    <t>YNL262W</t>
  </si>
  <si>
    <t>POL2</t>
  </si>
  <si>
    <t>S000005206</t>
  </si>
  <si>
    <t>AGAGCATATGATGATGAAAGAGCACATTCTATCAAGATAACACTCTCAGGGGACAAGTAT cggatccccgggttaattaa</t>
  </si>
  <si>
    <t>TTTTTTTTTTTTTTTTTCATGGTAAAGAGGCCATTGAACCTCGCGTTATATACTGCTTAC gaattcgagctcgtttaaac</t>
  </si>
  <si>
    <t>CTCGGAATTTGCATTGGT</t>
  </si>
  <si>
    <t>CAGAAATATACGATGCGAGAC</t>
  </si>
  <si>
    <t>YOR287C</t>
  </si>
  <si>
    <t>RRP36</t>
  </si>
  <si>
    <t>S000005813</t>
  </si>
  <si>
    <t>TATAATTAAATTGCCATCCAAAAATTGTATAGAGGGTCAATAAGCACTAGAAGGTTAAAA cggatccccgggttaattaa</t>
  </si>
  <si>
    <t>GTTTATTTTTTTATCTTTCTCTATATATTACTTTAATGTGCATTCTTTTGCTTAAATACT gaattcgagctcgtttaaac</t>
  </si>
  <si>
    <t>GAAACAAGCACGACGAA</t>
  </si>
  <si>
    <t>AGGATTACAAGATGCCAACTA</t>
  </si>
  <si>
    <t>Colony Number</t>
  </si>
  <si>
    <t>G418 Reverse Primer</t>
  </si>
  <si>
    <t>Positive Rate</t>
  </si>
  <si>
    <t>NA</t>
  </si>
  <si>
    <t>failed to construct</t>
  </si>
  <si>
    <t>negative from secondary screen</t>
  </si>
  <si>
    <t>AAATACTCCCAGCATGAATTGTTTTACCCAATATTGCACGAATTATCGACACATCCAAAGCGGATCCCCGGGTTAATTAA cggatccccgggttaattaa</t>
  </si>
  <si>
    <t>CCTAGTCTCGGTTCGCCTGAAACAGAGAGAAGTCGATTACTGTACACCGTGCCTCCTTCT cggatccccgggttaattaa</t>
  </si>
  <si>
    <t>ATATGTATGCGGTTCGGTACATATTCATTGCTGACTGAAGTCTGATAGTAGTCGTGGCGA cggatccccgggttaattaa</t>
  </si>
  <si>
    <t>Mutant survivability (measured by colony size)</t>
  </si>
  <si>
    <t>No colony</t>
  </si>
  <si>
    <t>Primary Screen</t>
  </si>
  <si>
    <t>Secondary Screen</t>
  </si>
  <si>
    <t>Tertiary Screen</t>
  </si>
  <si>
    <t>Strain Reconstruction Forward Primer</t>
  </si>
  <si>
    <t>Strain Reconstruction Reverse Primer</t>
  </si>
  <si>
    <t>Manual Deletion Faile</t>
  </si>
  <si>
    <t>Not-Tested</t>
  </si>
  <si>
    <t>Reason for no results obtained</t>
  </si>
  <si>
    <t>CAGCCGTAAATTCATTGGACTACAGAGCATAAAATCCCGTGATACGATAAAACTCTAACG  cggatccccgggttaattaa</t>
  </si>
  <si>
    <t>CTGTTTCGTCACAGACGGGAAAAGAGGGACAAAAAGAGAAAATGTTAAAAATATTATGGC  gaattcgagctcgtttaaac</t>
  </si>
  <si>
    <t>Outcome of primary screen (Fig. S1C)</t>
  </si>
  <si>
    <t>Outcome of secondary screen (Fig. S1D)</t>
  </si>
  <si>
    <t>Was tertiary  screen performed?</t>
  </si>
  <si>
    <t>Outcome of Tertiary Screen (Fig. S1E)</t>
  </si>
  <si>
    <t>GCAATCAAATGTTTGTATAGATAAGTCTTGTAAATAACACGGAAAGCTATGTATTTTAGT gaattcgagctcgtttaaac</t>
  </si>
  <si>
    <t>TTATTTGAAATATGCATACATACATATATATATATACTGTGTATATTCAAATGGTGGCCT gaattcgagctcgtttaaac</t>
  </si>
  <si>
    <t>Number of analyzed tetrads</t>
  </si>
  <si>
    <t>Systematic name</t>
  </si>
  <si>
    <t>Standard name</t>
  </si>
  <si>
    <t>ORF End Position</t>
  </si>
  <si>
    <t>ORF Start Position</t>
  </si>
  <si>
    <t>Sporulation Efficiency</t>
  </si>
  <si>
    <t>Minimum Area of Colony</t>
  </si>
  <si>
    <t>Maximum Area of Colony</t>
  </si>
  <si>
    <t>Average Area of Colonies</t>
  </si>
  <si>
    <t>Median Area of Colonies</t>
  </si>
  <si>
    <t>Was primary screen perfomed?</t>
  </si>
  <si>
    <t>Standard Deviation of Size / Average Size</t>
  </si>
  <si>
    <t>Median Absolute Deviation of Size / Median Size</t>
  </si>
  <si>
    <t xml:space="preserve">Skewness Area Sizes </t>
  </si>
  <si>
    <t>Reason for not performing primary screen</t>
  </si>
  <si>
    <t>Annealing Temperature</t>
  </si>
  <si>
    <t>Colony 10 genotype</t>
  </si>
  <si>
    <t>Colony 11 genotype</t>
  </si>
  <si>
    <t>Colony 12 genotype</t>
  </si>
  <si>
    <t>Colony 13 genotype</t>
  </si>
  <si>
    <t>Colony 14 genotype</t>
  </si>
  <si>
    <t>Number of colonies picked for genotyping</t>
  </si>
  <si>
    <t>Genotype Success Rate</t>
  </si>
  <si>
    <t xml:space="preserve">Reasons for not performing tertiary screen </t>
  </si>
  <si>
    <t>Putative Positive</t>
  </si>
  <si>
    <t>Negative</t>
  </si>
  <si>
    <t>False Positive</t>
  </si>
  <si>
    <t>Reason for Reconstruction</t>
  </si>
  <si>
    <t>Heterozygous diploids not present in the library</t>
  </si>
  <si>
    <t>Heterozygous diploids which cells were abscent from the library</t>
  </si>
  <si>
    <t>Heterozygous diploids which overlapping ORFs</t>
  </si>
  <si>
    <t>Heterozygous diploids suspected to carry an issue in the library</t>
  </si>
  <si>
    <t>overlapping with essential gene orf YGL068W</t>
  </si>
  <si>
    <r>
      <rPr>
        <b/>
        <i/>
        <sz val="10"/>
        <color indexed="9"/>
        <rFont val="Arial"/>
        <family val="2"/>
      </rPr>
      <t xml:space="preserve">S. cerevisiae </t>
    </r>
    <r>
      <rPr>
        <b/>
        <sz val="10"/>
        <color indexed="9"/>
        <rFont val="Arial"/>
        <family val="2"/>
      </rPr>
      <t>strain background</t>
    </r>
  </si>
  <si>
    <r>
      <rPr>
        <b/>
        <i/>
        <sz val="10"/>
        <color indexed="9"/>
        <rFont val="Arial"/>
        <family val="2"/>
      </rPr>
      <t xml:space="preserve">S. cerevisiae </t>
    </r>
    <r>
      <rPr>
        <b/>
        <sz val="10"/>
        <color indexed="9"/>
        <rFont val="Arial"/>
        <family val="2"/>
      </rPr>
      <t>vs.</t>
    </r>
    <r>
      <rPr>
        <b/>
        <i/>
        <sz val="10"/>
        <color indexed="9"/>
        <rFont val="Arial"/>
        <family val="2"/>
      </rPr>
      <t xml:space="preserve"> S. pombe</t>
    </r>
  </si>
  <si>
    <r>
      <rPr>
        <b/>
        <i/>
        <sz val="10"/>
        <color indexed="8"/>
        <rFont val="Arial"/>
        <family val="2"/>
      </rPr>
      <t xml:space="preserve">S. cerevisiae </t>
    </r>
    <r>
      <rPr>
        <b/>
        <sz val="10"/>
        <color indexed="8"/>
        <rFont val="Arial"/>
        <family val="2"/>
      </rPr>
      <t>UniProt ID</t>
    </r>
  </si>
  <si>
    <r>
      <rPr>
        <b/>
        <i/>
        <sz val="10"/>
        <color indexed="8"/>
        <rFont val="Arial"/>
        <family val="2"/>
      </rPr>
      <t>S. pombe</t>
    </r>
    <r>
      <rPr>
        <b/>
        <sz val="10"/>
        <color indexed="8"/>
        <rFont val="Arial"/>
        <family val="2"/>
      </rPr>
      <t xml:space="preserve"> Gene ID(s)</t>
    </r>
  </si>
  <si>
    <r>
      <rPr>
        <b/>
        <i/>
        <sz val="10"/>
        <color indexed="8"/>
        <rFont val="Arial"/>
        <family val="2"/>
      </rPr>
      <t>S. pombe</t>
    </r>
    <r>
      <rPr>
        <b/>
        <sz val="10"/>
        <color indexed="8"/>
        <rFont val="Arial"/>
        <family val="2"/>
      </rPr>
      <t xml:space="preserve"> Essentiality</t>
    </r>
  </si>
  <si>
    <t>Was the strain present in the MMC?</t>
  </si>
  <si>
    <t xml:space="preserve">Was reconstruction of the strain genotype required? </t>
  </si>
  <si>
    <t>% of genome covered with ≥ 1 read</t>
  </si>
  <si>
    <t>% of genome covered with ≥ 10 reads</t>
  </si>
  <si>
    <t>Average read length before trimming</t>
  </si>
  <si>
    <t>Average read length after trimming</t>
  </si>
  <si>
    <t>Number of reads after trimming</t>
  </si>
  <si>
    <t>Chromosome</t>
  </si>
  <si>
    <t>Zygosity</t>
  </si>
  <si>
    <t>chrVII</t>
  </si>
  <si>
    <t>Arg266His</t>
  </si>
  <si>
    <t>homozygous</t>
  </si>
  <si>
    <t>chrXV</t>
  </si>
  <si>
    <t>intergenic</t>
  </si>
  <si>
    <t>221bp downstream of YOR152C</t>
  </si>
  <si>
    <t>chrIV</t>
  </si>
  <si>
    <t>synonymous</t>
  </si>
  <si>
    <t>heterozygous</t>
  </si>
  <si>
    <t>Phe191Leu</t>
  </si>
  <si>
    <t>chrVIII</t>
  </si>
  <si>
    <t>Leu243Val</t>
  </si>
  <si>
    <t>chrXII</t>
  </si>
  <si>
    <t>50bp upstream of YLL034C (RIX7)</t>
  </si>
  <si>
    <t>Ser1315*</t>
  </si>
  <si>
    <t>Ile241Ser</t>
  </si>
  <si>
    <t>chrXVI</t>
  </si>
  <si>
    <t>104bp downstream of YPL249C (GYP5)</t>
  </si>
  <si>
    <t>Gln134Pro</t>
  </si>
  <si>
    <t>chrX</t>
  </si>
  <si>
    <t>Ala123Thr</t>
  </si>
  <si>
    <t>chrXI</t>
  </si>
  <si>
    <t>200bp upstream of YKL121W (DGR2)</t>
  </si>
  <si>
    <t>Gln17Glu</t>
  </si>
  <si>
    <t>Strain set</t>
  </si>
  <si>
    <t>n/a</t>
  </si>
  <si>
    <t>Mutation</t>
  </si>
  <si>
    <t>C-&gt;T</t>
  </si>
  <si>
    <t>C-&gt;A</t>
  </si>
  <si>
    <t>T-&gt;C</t>
  </si>
  <si>
    <t>A-&gt;C</t>
  </si>
  <si>
    <t>A-&gt;T</t>
  </si>
  <si>
    <t>T-&gt;G</t>
  </si>
  <si>
    <t>G-&gt;A</t>
  </si>
  <si>
    <t>G-&gt;C</t>
  </si>
  <si>
    <t>C-&gt;G</t>
  </si>
  <si>
    <t>Position</t>
  </si>
  <si>
    <t>Average quality</t>
  </si>
  <si>
    <t>no specific mutations identified</t>
  </si>
  <si>
    <t>Gene name</t>
  </si>
  <si>
    <t>Aminoacid change or nearest ORF</t>
  </si>
  <si>
    <t>Read fragments at position</t>
  </si>
  <si>
    <t>Read fragments with mutation</t>
  </si>
  <si>
    <t>Strains used in nuclear import rate rescue experiments</t>
  </si>
  <si>
    <t>yGR2005</t>
  </si>
  <si>
    <t>yGR2007</t>
  </si>
  <si>
    <t>yGR2008</t>
  </si>
  <si>
    <t>Strains used in 3D-SIM experiments</t>
  </si>
  <si>
    <t>yGR1863</t>
  </si>
  <si>
    <t>yGR1893</t>
  </si>
  <si>
    <t>yGR1890</t>
  </si>
  <si>
    <t>yGR1887</t>
  </si>
  <si>
    <t>yGR1995</t>
  </si>
  <si>
    <t>yGR1996</t>
  </si>
  <si>
    <t>MAT a</t>
  </si>
  <si>
    <t>Germination defect test</t>
  </si>
  <si>
    <t>Germinated Spores</t>
  </si>
  <si>
    <t>Total number of analyzed spores</t>
  </si>
  <si>
    <t>Germination rate (Fig.1D)</t>
  </si>
  <si>
    <t>Not generated</t>
  </si>
  <si>
    <t>Not germinated</t>
  </si>
  <si>
    <t>Non-essential</t>
  </si>
  <si>
    <t>Non-evolvable</t>
  </si>
  <si>
    <t>Evolvable</t>
  </si>
  <si>
    <t>Not further considered</t>
  </si>
  <si>
    <t xml:space="preserve">Germinated </t>
  </si>
  <si>
    <t>Pedigree analysis (Fig.1G)</t>
  </si>
  <si>
    <t>Essentiaity category</t>
  </si>
  <si>
    <t>yGR1932</t>
  </si>
  <si>
    <r>
      <rPr>
        <sz val="10"/>
        <color indexed="8"/>
        <rFont val="Arial"/>
        <family val="2"/>
      </rPr>
      <t>Haploid disomic for VIII</t>
    </r>
    <r>
      <rPr>
        <i/>
        <sz val="10"/>
        <color indexed="8"/>
        <rFont val="Arial"/>
        <family val="2"/>
      </rPr>
      <t xml:space="preserve">: DOG2-myc9::NAT/DOG2-GFP::URA, nup57::HIS3  </t>
    </r>
  </si>
  <si>
    <r>
      <rPr>
        <sz val="10"/>
        <color indexed="8"/>
        <rFont val="Arial"/>
        <family val="2"/>
      </rPr>
      <t>Haploid disomic for VIII</t>
    </r>
    <r>
      <rPr>
        <i/>
        <sz val="10"/>
        <color indexed="8"/>
        <rFont val="Arial"/>
        <family val="2"/>
      </rPr>
      <t xml:space="preserve">: DOG2-myc9::NAT/DOG2-GFP::URA , nup57::HIS3  </t>
    </r>
  </si>
  <si>
    <r>
      <rPr>
        <sz val="10"/>
        <color indexed="8"/>
        <rFont val="Arial"/>
        <family val="2"/>
      </rPr>
      <t>Haploid disomic for VIII</t>
    </r>
    <r>
      <rPr>
        <i/>
        <sz val="10"/>
        <color indexed="8"/>
        <rFont val="Arial"/>
        <family val="2"/>
      </rPr>
      <t xml:space="preserve">: DOG2-myc9::NAT/DOG2-HA3::hgh, nup57::HIS3 </t>
    </r>
  </si>
  <si>
    <r>
      <rPr>
        <sz val="10"/>
        <color indexed="8"/>
        <rFont val="Arial"/>
        <family val="2"/>
      </rPr>
      <t>Haploid disomic for VIII</t>
    </r>
    <r>
      <rPr>
        <i/>
        <sz val="10"/>
        <color indexed="8"/>
        <rFont val="Arial"/>
        <family val="2"/>
      </rPr>
      <t xml:space="preserve">: DOG2-myc9::NAT/DOG2-GFP::URA, nup57::HIS3 </t>
    </r>
  </si>
  <si>
    <r>
      <rPr>
        <sz val="10"/>
        <color indexed="8"/>
        <rFont val="Arial"/>
        <family val="2"/>
      </rPr>
      <t>Haploid disomic for VIII</t>
    </r>
    <r>
      <rPr>
        <i/>
        <sz val="10"/>
        <color indexed="8"/>
        <rFont val="Arial"/>
        <family val="2"/>
      </rPr>
      <t>: DOG2-myc9::NAT/DOG2-GFP::URA, nup57::HIS3</t>
    </r>
  </si>
  <si>
    <r>
      <rPr>
        <sz val="10"/>
        <color indexed="8"/>
        <rFont val="Arial"/>
        <family val="2"/>
      </rPr>
      <t>Haploid disomic for VIII</t>
    </r>
    <r>
      <rPr>
        <i/>
        <sz val="10"/>
        <color indexed="8"/>
        <rFont val="Arial"/>
        <family val="2"/>
      </rPr>
      <t xml:space="preserve">: DOG2-HA3::hgh/DOG2-GFP::URA, nup57::HIS3 </t>
    </r>
  </si>
  <si>
    <r>
      <rPr>
        <sz val="10"/>
        <color indexed="8"/>
        <rFont val="Arial"/>
        <family val="2"/>
      </rPr>
      <t>Haploid disomic for VIII</t>
    </r>
    <r>
      <rPr>
        <i/>
        <sz val="10"/>
        <color indexed="8"/>
        <rFont val="Arial"/>
        <family val="2"/>
      </rPr>
      <t xml:space="preserve">: DOG2-GFP::URA/DOG2-HA3::hgh, nup57::HIS3 </t>
    </r>
  </si>
  <si>
    <r>
      <t xml:space="preserve">Diploid trisomic for VIII: </t>
    </r>
    <r>
      <rPr>
        <i/>
        <sz val="10"/>
        <color indexed="8"/>
        <rFont val="Arial"/>
        <family val="2"/>
      </rPr>
      <t>DOG2-myc9::NAT/DOG2-HA3::hgh/DOG2-GFP::URA, nup57::LEU/NUP57, pGAL1-BRL1/BRL1</t>
    </r>
  </si>
  <si>
    <r>
      <rPr>
        <sz val="10"/>
        <color indexed="8"/>
        <rFont val="Arial"/>
        <family val="2"/>
      </rPr>
      <t>Haploid</t>
    </r>
    <r>
      <rPr>
        <i/>
        <sz val="10"/>
        <color indexed="8"/>
        <rFont val="Arial"/>
        <family val="2"/>
      </rPr>
      <t xml:space="preserve">  NUP49-HA::hph, NSP1-Myc::NAT, NLS-GFP::URA</t>
    </r>
  </si>
  <si>
    <r>
      <rPr>
        <sz val="10"/>
        <color indexed="8"/>
        <rFont val="Arial"/>
        <family val="2"/>
      </rPr>
      <t>Haploid</t>
    </r>
    <r>
      <rPr>
        <i/>
        <sz val="10"/>
        <color indexed="8"/>
        <rFont val="Arial"/>
        <family val="2"/>
      </rPr>
      <t xml:space="preserve"> pGAL1-HA::HIS::NUP57, NUP49-HA::hph, NSP1-Myc::NAT, NLS-GFP::URA</t>
    </r>
  </si>
  <si>
    <r>
      <rPr>
        <sz val="10"/>
        <color indexed="8"/>
        <rFont val="Arial"/>
        <family val="2"/>
      </rPr>
      <t>Haploid</t>
    </r>
    <r>
      <rPr>
        <i/>
        <sz val="10"/>
        <color indexed="8"/>
        <rFont val="Arial"/>
        <family val="2"/>
      </rPr>
      <t xml:space="preserve"> pGAL1-HA::HIS::NUP57, NUP49-HA::hph, NSP1-Myc::NAT, NLS-GFP::URA, BRL1::BRL1::LEU2</t>
    </r>
  </si>
  <si>
    <r>
      <rPr>
        <sz val="10"/>
        <color indexed="8"/>
        <rFont val="Arial"/>
        <family val="2"/>
      </rPr>
      <t>Haploid</t>
    </r>
    <r>
      <rPr>
        <i/>
        <sz val="10"/>
        <color indexed="8"/>
        <rFont val="Arial"/>
        <family val="2"/>
      </rPr>
      <t xml:space="preserve"> BRL1-HA::hgh NSP1-Myc::NAT</t>
    </r>
  </si>
  <si>
    <r>
      <rPr>
        <sz val="10"/>
        <color indexed="8"/>
        <rFont val="Arial"/>
        <family val="2"/>
      </rPr>
      <t>Haploid</t>
    </r>
    <r>
      <rPr>
        <i/>
        <sz val="10"/>
        <color indexed="8"/>
        <rFont val="Arial"/>
        <family val="2"/>
      </rPr>
      <t xml:space="preserve"> NUP57-Myc::NAT, NUP49-HA::hph</t>
    </r>
  </si>
  <si>
    <r>
      <rPr>
        <sz val="10"/>
        <color indexed="8"/>
        <rFont val="Arial"/>
        <family val="2"/>
      </rPr>
      <t>Haploid</t>
    </r>
    <r>
      <rPr>
        <i/>
        <sz val="10"/>
        <color indexed="8"/>
        <rFont val="Arial"/>
        <family val="2"/>
      </rPr>
      <t xml:space="preserve"> NUP49-HA::hph NSP1-myc9::NAT </t>
    </r>
  </si>
  <si>
    <r>
      <rPr>
        <sz val="10"/>
        <color indexed="8"/>
        <rFont val="Arial"/>
        <family val="2"/>
      </rPr>
      <t>Haploid</t>
    </r>
    <r>
      <rPr>
        <i/>
        <sz val="10"/>
        <color indexed="8"/>
        <rFont val="Arial"/>
        <family val="2"/>
      </rPr>
      <t xml:space="preserve"> NUP57-HA::hph NSP1-myc9::NAT</t>
    </r>
  </si>
  <si>
    <r>
      <rPr>
        <sz val="10"/>
        <color indexed="8"/>
        <rFont val="Arial"/>
        <family val="2"/>
      </rPr>
      <t>Haploid</t>
    </r>
    <r>
      <rPr>
        <i/>
        <sz val="10"/>
        <color indexed="8"/>
        <rFont val="Arial"/>
        <family val="2"/>
      </rPr>
      <t xml:space="preserve"> pGAL1::HIS::NUP57, NUP49-HA::hph, NSP1-Myc::NAT, NLS-GFP::URA</t>
    </r>
  </si>
  <si>
    <r>
      <rPr>
        <sz val="10"/>
        <color indexed="8"/>
        <rFont val="Arial"/>
        <family val="2"/>
      </rPr>
      <t>Haploid</t>
    </r>
    <r>
      <rPr>
        <i/>
        <sz val="10"/>
        <color indexed="8"/>
        <rFont val="Arial"/>
        <family val="2"/>
      </rPr>
      <t xml:space="preserve"> pGAL1::HIS::NUP57, NUP49-HA::hph, NSP1-Myc::NAT, NLS-GFP::UR, BRL1::BRL1::LEU2</t>
    </r>
  </si>
  <si>
    <t>yGR1914</t>
  </si>
  <si>
    <r>
      <rPr>
        <sz val="10"/>
        <color indexed="8"/>
        <rFont val="Arial"/>
        <family val="2"/>
      </rPr>
      <t>Haploid</t>
    </r>
    <r>
      <rPr>
        <i/>
        <sz val="10"/>
        <color indexed="8"/>
        <rFont val="Arial"/>
        <family val="2"/>
      </rPr>
      <t xml:space="preserve"> NUP57-HA::hgh BRL1-Myc::NAT</t>
    </r>
  </si>
  <si>
    <t>Table S1G. Sequencing Data Summary, Related to Figure 5A-B and Figure S4.</t>
  </si>
  <si>
    <t>Table S1H. Specific Mutations Identified in Mutant Progeny Strains, Related to Figure 5A-B and Figure S4.</t>
  </si>
  <si>
    <r>
      <t xml:space="preserve">Table S1I: </t>
    </r>
    <r>
      <rPr>
        <b/>
        <i/>
        <u/>
        <sz val="10"/>
        <color indexed="8"/>
        <rFont val="Arial"/>
        <family val="2"/>
      </rPr>
      <t>S. cerevisiae</t>
    </r>
    <r>
      <rPr>
        <b/>
        <u/>
        <sz val="10"/>
        <color indexed="8"/>
        <rFont val="Arial"/>
        <family val="2"/>
      </rPr>
      <t xml:space="preserve"> Strains Used in this Study, Related to Experimental Procedures</t>
    </r>
  </si>
  <si>
    <t>Table S1A. Details of Essential Genes and Screen Summary, Related to Figure 1 and Figure S1B.</t>
  </si>
  <si>
    <t>Table S1B. Apparent Ploidy and Ploidy Heterogeneity Data (Wild-Type Strains), Related to Figure 2A-D and Figure S1C-E.</t>
  </si>
  <si>
    <t>Table S1C. Apparent Ploidy and Ploidy Heterogeneity Data (Mutant Strains), Related to Figure 2A-D and Figure S1C-E.</t>
  </si>
  <si>
    <t>Table S1D. Growth Rate Changes Between Early and Late Passages, Related to Figure 2D-G and Figure S1F-G.</t>
  </si>
  <si>
    <t>Table S1E. Conservation Analysis Data, Related to Figure3A-C and Figure S2D-G.</t>
  </si>
  <si>
    <t>Table S1F. Network Feature Data, Related to Figure 3D-H and Figure S2H-N.</t>
  </si>
  <si>
    <t>YAR043C</t>
  </si>
  <si>
    <t>YAR044W</t>
  </si>
  <si>
    <t>YBR075W</t>
  </si>
  <si>
    <t>YBR100W</t>
  </si>
  <si>
    <t>YCL006C</t>
  </si>
  <si>
    <t>YCL012W</t>
  </si>
  <si>
    <t>YCL013W</t>
  </si>
  <si>
    <t>YCL026C</t>
  </si>
  <si>
    <t>YCL060C</t>
  </si>
  <si>
    <t>YCL062W</t>
  </si>
  <si>
    <t>YCR062W</t>
  </si>
  <si>
    <t>YDL038C</t>
  </si>
  <si>
    <t>YDR474C</t>
  </si>
  <si>
    <t>YER108C</t>
  </si>
  <si>
    <t>YFL006W</t>
  </si>
  <si>
    <t>YFL043C</t>
  </si>
  <si>
    <t>YFR024C</t>
  </si>
  <si>
    <t>YGL046W</t>
  </si>
  <si>
    <t>YGR272C</t>
  </si>
  <si>
    <t>YJL017W</t>
  </si>
  <si>
    <t>YJL018W</t>
  </si>
  <si>
    <t>YJL021C</t>
  </si>
  <si>
    <t>YKL158W</t>
  </si>
  <si>
    <t>YKL199C</t>
  </si>
  <si>
    <t>YKL200C</t>
  </si>
  <si>
    <t>YLR391W</t>
  </si>
  <si>
    <t>YML033W</t>
  </si>
  <si>
    <t>YOR088W</t>
  </si>
  <si>
    <t>YOR240W</t>
  </si>
  <si>
    <t>YPR090W</t>
  </si>
  <si>
    <t>srp54Δ-6</t>
  </si>
  <si>
    <t>srp54::kanMX  (mutant 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</si>
</sst>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0.0%"/>
    <numFmt numFmtId="165" formatCode="0.000"/>
    <numFmt numFmtId="166" formatCode="0.0"/>
  </numFmts>
  <fonts count="44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Verdana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name val="Geneva"/>
    </font>
    <font>
      <sz val="12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</font>
    <font>
      <sz val="8"/>
      <name val="Verdana"/>
      <family val="2"/>
    </font>
    <font>
      <b/>
      <u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name val="Arial"/>
      <family val="2"/>
    </font>
    <font>
      <b/>
      <sz val="10"/>
      <color indexed="9"/>
      <name val="Arial"/>
      <family val="2"/>
    </font>
    <font>
      <sz val="10"/>
      <color indexed="9"/>
      <name val="Arial"/>
      <family val="2"/>
    </font>
    <font>
      <i/>
      <sz val="10"/>
      <color indexed="8"/>
      <name val="Arial"/>
      <family val="2"/>
    </font>
    <font>
      <b/>
      <i/>
      <u/>
      <sz val="10"/>
      <color indexed="8"/>
      <name val="Arial"/>
      <family val="2"/>
    </font>
    <font>
      <b/>
      <sz val="10"/>
      <name val="Arial"/>
      <family val="2"/>
    </font>
    <font>
      <sz val="10"/>
      <color indexed="10"/>
      <name val="Arial"/>
      <family val="2"/>
    </font>
    <font>
      <sz val="10"/>
      <color indexed="8"/>
      <name val="Calibri"/>
      <family val="2"/>
    </font>
    <font>
      <sz val="10"/>
      <color theme="1"/>
      <name val="Arial"/>
      <family val="2"/>
    </font>
    <font>
      <b/>
      <i/>
      <sz val="10"/>
      <color indexed="9"/>
      <name val="Arial"/>
      <family val="2"/>
    </font>
    <font>
      <b/>
      <i/>
      <sz val="10"/>
      <color indexed="8"/>
      <name val="Arial"/>
      <family val="2"/>
    </font>
    <font>
      <b/>
      <sz val="10"/>
      <color theme="0"/>
      <name val="Arial"/>
      <family val="2"/>
    </font>
    <font>
      <i/>
      <sz val="10"/>
      <color theme="1"/>
      <name val="Arial"/>
      <family val="2"/>
    </font>
    <font>
      <b/>
      <sz val="10"/>
      <color theme="1"/>
      <name val="Arial"/>
      <family val="2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49998474074526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63"/>
        <bgColor indexed="22"/>
      </patternFill>
    </fill>
    <fill>
      <patternFill patternType="solid">
        <fgColor indexed="22"/>
        <bgColor indexed="64"/>
      </patternFill>
    </fill>
  </fills>
  <borders count="8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</borders>
  <cellStyleXfs count="244">
    <xf numFmtId="0" fontId="0" fillId="0" borderId="0"/>
    <xf numFmtId="0" fontId="5" fillId="0" borderId="0"/>
    <xf numFmtId="0" fontId="7" fillId="0" borderId="0" applyNumberFormat="0" applyFill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2" borderId="0" applyNumberFormat="0" applyBorder="0" applyAlignment="0" applyProtection="0"/>
    <xf numFmtId="0" fontId="12" fillId="3" borderId="0" applyNumberFormat="0" applyBorder="0" applyAlignment="0" applyProtection="0"/>
    <xf numFmtId="0" fontId="13" fillId="4" borderId="0" applyNumberFormat="0" applyBorder="0" applyAlignment="0" applyProtection="0"/>
    <xf numFmtId="0" fontId="14" fillId="5" borderId="4" applyNumberFormat="0" applyAlignment="0" applyProtection="0"/>
    <xf numFmtId="0" fontId="15" fillId="6" borderId="5" applyNumberFormat="0" applyAlignment="0" applyProtection="0"/>
    <xf numFmtId="0" fontId="16" fillId="6" borderId="4" applyNumberFormat="0" applyAlignment="0" applyProtection="0"/>
    <xf numFmtId="0" fontId="17" fillId="0" borderId="6" applyNumberFormat="0" applyFill="0" applyAlignment="0" applyProtection="0"/>
    <xf numFmtId="0" fontId="18" fillId="7" borderId="7" applyNumberFormat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9" applyNumberFormat="0" applyFill="0" applyAlignment="0" applyProtection="0"/>
    <xf numFmtId="0" fontId="22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22" fillId="12" borderId="0" applyNumberFormat="0" applyBorder="0" applyAlignment="0" applyProtection="0"/>
    <xf numFmtId="0" fontId="22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22" fillId="16" borderId="0" applyNumberFormat="0" applyBorder="0" applyAlignment="0" applyProtection="0"/>
    <xf numFmtId="0" fontId="22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22" fillId="20" borderId="0" applyNumberFormat="0" applyBorder="0" applyAlignment="0" applyProtection="0"/>
    <xf numFmtId="0" fontId="22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22" fillId="24" borderId="0" applyNumberFormat="0" applyBorder="0" applyAlignment="0" applyProtection="0"/>
    <xf numFmtId="0" fontId="22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22" fillId="28" borderId="0" applyNumberFormat="0" applyBorder="0" applyAlignment="0" applyProtection="0"/>
    <xf numFmtId="0" fontId="22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22" fillId="32" borderId="0" applyNumberFormat="0" applyBorder="0" applyAlignment="0" applyProtection="0"/>
    <xf numFmtId="0" fontId="4" fillId="0" borderId="0"/>
    <xf numFmtId="0" fontId="4" fillId="8" borderId="8" applyNumberFormat="0" applyFont="0" applyAlignment="0" applyProtection="0"/>
    <xf numFmtId="0" fontId="4" fillId="0" borderId="0"/>
    <xf numFmtId="0" fontId="4" fillId="8" borderId="8" applyNumberFormat="0" applyFont="0" applyAlignment="0" applyProtection="0"/>
    <xf numFmtId="0" fontId="6" fillId="0" borderId="0"/>
    <xf numFmtId="0" fontId="6" fillId="0" borderId="0"/>
    <xf numFmtId="0" fontId="6" fillId="0" borderId="0"/>
    <xf numFmtId="9" fontId="23" fillId="0" borderId="0" applyFont="0" applyFill="0" applyBorder="0" applyAlignment="0" applyProtection="0"/>
    <xf numFmtId="0" fontId="3" fillId="0" borderId="0"/>
    <xf numFmtId="0" fontId="3" fillId="0" borderId="0"/>
    <xf numFmtId="0" fontId="3" fillId="8" borderId="8" applyNumberFormat="0" applyFont="0" applyAlignment="0" applyProtection="0"/>
    <xf numFmtId="0" fontId="3" fillId="0" borderId="0"/>
    <xf numFmtId="0" fontId="3" fillId="8" borderId="8" applyNumberFormat="0" applyFont="0" applyAlignment="0" applyProtection="0"/>
    <xf numFmtId="0" fontId="3" fillId="0" borderId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8" borderId="8" applyNumberFormat="0" applyFont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8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9" fontId="6" fillId="0" borderId="0" applyFont="0" applyFill="0" applyBorder="0" applyAlignment="0" applyProtection="0"/>
    <xf numFmtId="0" fontId="26" fillId="2" borderId="0"/>
    <xf numFmtId="0" fontId="26" fillId="2" borderId="0"/>
    <xf numFmtId="43" fontId="6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6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8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</cellStyleXfs>
  <cellXfs count="321">
    <xf numFmtId="0" fontId="0" fillId="0" borderId="0" xfId="0"/>
    <xf numFmtId="0" fontId="25" fillId="0" borderId="0" xfId="0" applyFont="1"/>
    <xf numFmtId="0" fontId="26" fillId="0" borderId="0" xfId="0" applyFont="1"/>
    <xf numFmtId="0" fontId="26" fillId="0" borderId="0" xfId="0" applyFont="1" applyAlignment="1">
      <alignment horizontal="center"/>
    </xf>
    <xf numFmtId="0" fontId="26" fillId="0" borderId="0" xfId="0" applyFont="1" applyFill="1" applyBorder="1" applyAlignment="1">
      <alignment horizontal="center"/>
    </xf>
    <xf numFmtId="0" fontId="26" fillId="0" borderId="12" xfId="0" applyFont="1" applyFill="1" applyBorder="1" applyAlignment="1">
      <alignment horizontal="center"/>
    </xf>
    <xf numFmtId="9" fontId="26" fillId="0" borderId="12" xfId="132" applyFont="1" applyFill="1" applyBorder="1" applyAlignment="1">
      <alignment horizontal="center"/>
    </xf>
    <xf numFmtId="0" fontId="26" fillId="0" borderId="12" xfId="0" applyFont="1" applyFill="1" applyBorder="1" applyAlignment="1">
      <alignment horizontal="center" vertical="center"/>
    </xf>
    <xf numFmtId="0" fontId="26" fillId="0" borderId="12" xfId="42" applyFont="1" applyFill="1" applyBorder="1" applyAlignment="1">
      <alignment horizontal="center"/>
    </xf>
    <xf numFmtId="0" fontId="26" fillId="0" borderId="0" xfId="0" applyFont="1" applyFill="1" applyAlignment="1">
      <alignment horizontal="center"/>
    </xf>
    <xf numFmtId="0" fontId="26" fillId="0" borderId="10" xfId="0" applyFont="1" applyFill="1" applyBorder="1" applyAlignment="1">
      <alignment horizontal="center"/>
    </xf>
    <xf numFmtId="9" fontId="26" fillId="0" borderId="10" xfId="132" applyFont="1" applyFill="1" applyBorder="1" applyAlignment="1">
      <alignment horizontal="center"/>
    </xf>
    <xf numFmtId="0" fontId="26" fillId="0" borderId="10" xfId="0" applyFont="1" applyFill="1" applyBorder="1" applyAlignment="1">
      <alignment horizontal="center" vertical="center" wrapText="1"/>
    </xf>
    <xf numFmtId="0" fontId="26" fillId="0" borderId="10" xfId="42" applyFont="1" applyFill="1" applyBorder="1" applyAlignment="1">
      <alignment horizontal="center"/>
    </xf>
    <xf numFmtId="0" fontId="26" fillId="0" borderId="10" xfId="0" applyFont="1" applyFill="1" applyBorder="1" applyAlignment="1">
      <alignment horizontal="center" vertical="center"/>
    </xf>
    <xf numFmtId="0" fontId="26" fillId="0" borderId="10" xfId="0" applyNumberFormat="1" applyFont="1" applyFill="1" applyBorder="1" applyAlignment="1">
      <alignment horizontal="center" vertical="center"/>
    </xf>
    <xf numFmtId="0" fontId="26" fillId="0" borderId="10" xfId="50" applyFont="1" applyFill="1" applyBorder="1" applyAlignment="1">
      <alignment horizontal="center"/>
    </xf>
    <xf numFmtId="0" fontId="26" fillId="0" borderId="10" xfId="0" applyFont="1" applyBorder="1"/>
    <xf numFmtId="0" fontId="26" fillId="0" borderId="10" xfId="51" applyFont="1" applyFill="1" applyBorder="1" applyAlignment="1">
      <alignment horizontal="center"/>
    </xf>
    <xf numFmtId="164" fontId="26" fillId="0" borderId="10" xfId="51" applyNumberFormat="1" applyFont="1" applyFill="1" applyBorder="1" applyAlignment="1">
      <alignment horizontal="center"/>
    </xf>
    <xf numFmtId="1" fontId="26" fillId="0" borderId="10" xfId="51" applyNumberFormat="1" applyFont="1" applyFill="1" applyBorder="1" applyAlignment="1">
      <alignment horizontal="center"/>
    </xf>
    <xf numFmtId="0" fontId="26" fillId="0" borderId="10" xfId="1" applyFont="1" applyFill="1" applyBorder="1" applyAlignment="1">
      <alignment horizontal="center" vertical="center"/>
    </xf>
    <xf numFmtId="10" fontId="26" fillId="0" borderId="10" xfId="0" applyNumberFormat="1" applyFont="1" applyFill="1" applyBorder="1" applyAlignment="1">
      <alignment horizontal="center"/>
    </xf>
    <xf numFmtId="0" fontId="26" fillId="0" borderId="10" xfId="53" applyFont="1" applyFill="1" applyBorder="1" applyAlignment="1">
      <alignment horizontal="center"/>
    </xf>
    <xf numFmtId="9" fontId="26" fillId="0" borderId="10" xfId="132" applyNumberFormat="1" applyFont="1" applyFill="1" applyBorder="1" applyAlignment="1">
      <alignment horizontal="center"/>
    </xf>
    <xf numFmtId="10" fontId="26" fillId="0" borderId="10" xfId="51" applyNumberFormat="1" applyFont="1" applyFill="1" applyBorder="1" applyAlignment="1">
      <alignment horizontal="center"/>
    </xf>
    <xf numFmtId="9" fontId="26" fillId="0" borderId="10" xfId="0" applyNumberFormat="1" applyFont="1" applyFill="1" applyBorder="1" applyAlignment="1">
      <alignment horizontal="center"/>
    </xf>
    <xf numFmtId="0" fontId="26" fillId="0" borderId="10" xfId="0" applyNumberFormat="1" applyFont="1" applyFill="1" applyBorder="1" applyAlignment="1">
      <alignment horizontal="center" vertical="center" wrapText="1"/>
    </xf>
    <xf numFmtId="9" fontId="26" fillId="0" borderId="0" xfId="132" applyFont="1" applyFill="1" applyAlignment="1">
      <alignment horizontal="center"/>
    </xf>
    <xf numFmtId="0" fontId="26" fillId="0" borderId="0" xfId="0" applyFont="1" applyFill="1" applyBorder="1" applyAlignment="1">
      <alignment horizontal="center" vertical="center"/>
    </xf>
    <xf numFmtId="1" fontId="26" fillId="0" borderId="0" xfId="0" applyNumberFormat="1" applyFont="1" applyFill="1" applyAlignment="1">
      <alignment horizontal="center"/>
    </xf>
    <xf numFmtId="0" fontId="26" fillId="0" borderId="0" xfId="0" applyFont="1" applyAlignment="1"/>
    <xf numFmtId="0" fontId="26" fillId="0" borderId="14" xfId="0" applyFont="1" applyFill="1" applyBorder="1" applyAlignment="1">
      <alignment horizontal="center"/>
    </xf>
    <xf numFmtId="0" fontId="26" fillId="0" borderId="15" xfId="0" applyFont="1" applyFill="1" applyBorder="1" applyAlignment="1">
      <alignment horizontal="center"/>
    </xf>
    <xf numFmtId="0" fontId="26" fillId="0" borderId="16" xfId="0" applyFont="1" applyFill="1" applyBorder="1" applyAlignment="1">
      <alignment horizontal="center"/>
    </xf>
    <xf numFmtId="0" fontId="26" fillId="0" borderId="17" xfId="0" applyFont="1" applyFill="1" applyBorder="1" applyAlignment="1">
      <alignment horizontal="center"/>
    </xf>
    <xf numFmtId="0" fontId="26" fillId="0" borderId="17" xfId="42" applyFont="1" applyFill="1" applyBorder="1" applyAlignment="1">
      <alignment horizontal="center"/>
    </xf>
    <xf numFmtId="0" fontId="26" fillId="0" borderId="18" xfId="0" applyFont="1" applyFill="1" applyBorder="1" applyAlignment="1">
      <alignment horizontal="center"/>
    </xf>
    <xf numFmtId="0" fontId="26" fillId="0" borderId="19" xfId="0" applyFont="1" applyFill="1" applyBorder="1" applyAlignment="1">
      <alignment horizontal="center"/>
    </xf>
    <xf numFmtId="9" fontId="26" fillId="0" borderId="19" xfId="132" applyFont="1" applyFill="1" applyBorder="1" applyAlignment="1">
      <alignment horizontal="center"/>
    </xf>
    <xf numFmtId="0" fontId="26" fillId="0" borderId="19" xfId="0" applyFont="1" applyFill="1" applyBorder="1" applyAlignment="1">
      <alignment horizontal="center" vertical="center"/>
    </xf>
    <xf numFmtId="0" fontId="26" fillId="0" borderId="19" xfId="42" applyFont="1" applyFill="1" applyBorder="1" applyAlignment="1">
      <alignment horizontal="center"/>
    </xf>
    <xf numFmtId="0" fontId="26" fillId="0" borderId="20" xfId="0" applyFont="1" applyFill="1" applyBorder="1" applyAlignment="1">
      <alignment horizontal="center"/>
    </xf>
    <xf numFmtId="0" fontId="27" fillId="0" borderId="21" xfId="0" applyFont="1" applyFill="1" applyBorder="1" applyAlignment="1">
      <alignment horizontal="center" vertical="center" wrapText="1"/>
    </xf>
    <xf numFmtId="0" fontId="27" fillId="0" borderId="11" xfId="0" applyFont="1" applyFill="1" applyBorder="1" applyAlignment="1">
      <alignment horizontal="center" vertical="center" wrapText="1"/>
    </xf>
    <xf numFmtId="9" fontId="27" fillId="0" borderId="11" xfId="132" applyFont="1" applyFill="1" applyBorder="1" applyAlignment="1">
      <alignment horizontal="center" vertical="center" wrapText="1"/>
    </xf>
    <xf numFmtId="0" fontId="27" fillId="0" borderId="11" xfId="50" applyFont="1" applyFill="1" applyBorder="1" applyAlignment="1">
      <alignment horizontal="center" vertical="center" wrapText="1"/>
    </xf>
    <xf numFmtId="0" fontId="27" fillId="0" borderId="11" xfId="44" applyFont="1" applyFill="1" applyBorder="1" applyAlignment="1">
      <alignment horizontal="center" vertical="center" wrapText="1"/>
    </xf>
    <xf numFmtId="0" fontId="27" fillId="0" borderId="11" xfId="0" applyFont="1" applyFill="1" applyBorder="1" applyAlignment="1">
      <alignment horizontal="center" vertical="center"/>
    </xf>
    <xf numFmtId="0" fontId="27" fillId="0" borderId="11" xfId="55" applyFont="1" applyFill="1" applyBorder="1" applyAlignment="1">
      <alignment horizontal="center" vertical="center" wrapText="1"/>
    </xf>
    <xf numFmtId="164" fontId="27" fillId="0" borderId="11" xfId="55" applyNumberFormat="1" applyFont="1" applyFill="1" applyBorder="1" applyAlignment="1">
      <alignment horizontal="center" vertical="center" wrapText="1"/>
    </xf>
    <xf numFmtId="0" fontId="27" fillId="0" borderId="22" xfId="50" applyFont="1" applyFill="1" applyBorder="1" applyAlignment="1">
      <alignment horizontal="center" vertical="center" wrapText="1"/>
    </xf>
    <xf numFmtId="9" fontId="27" fillId="0" borderId="13" xfId="132" applyFont="1" applyFill="1" applyBorder="1" applyAlignment="1">
      <alignment horizontal="center" vertical="center" wrapText="1"/>
    </xf>
    <xf numFmtId="0" fontId="27" fillId="0" borderId="22" xfId="0" applyFont="1" applyFill="1" applyBorder="1" applyAlignment="1">
      <alignment horizontal="center" vertical="center" wrapText="1"/>
    </xf>
    <xf numFmtId="0" fontId="26" fillId="0" borderId="17" xfId="50" applyFont="1" applyFill="1" applyBorder="1" applyAlignment="1">
      <alignment horizontal="center"/>
    </xf>
    <xf numFmtId="0" fontId="28" fillId="0" borderId="0" xfId="0" applyFont="1" applyFill="1" applyBorder="1" applyAlignment="1">
      <alignment horizontal="center" vertical="center"/>
    </xf>
    <xf numFmtId="0" fontId="28" fillId="0" borderId="0" xfId="0" applyFont="1" applyFill="1" applyBorder="1" applyAlignment="1">
      <alignment horizontal="center" vertical="center" wrapText="1"/>
    </xf>
    <xf numFmtId="0" fontId="27" fillId="0" borderId="26" xfId="50" applyFont="1" applyFill="1" applyBorder="1" applyAlignment="1">
      <alignment horizontal="center" vertical="center" wrapText="1"/>
    </xf>
    <xf numFmtId="0" fontId="28" fillId="0" borderId="0" xfId="0" applyFont="1" applyFill="1" applyBorder="1"/>
    <xf numFmtId="0" fontId="28" fillId="0" borderId="0" xfId="0" applyFont="1" applyFill="1" applyBorder="1" applyAlignment="1">
      <alignment horizontal="center"/>
    </xf>
    <xf numFmtId="0" fontId="26" fillId="0" borderId="0" xfId="50" applyFont="1" applyFill="1" applyBorder="1" applyAlignment="1">
      <alignment horizontal="center"/>
    </xf>
    <xf numFmtId="0" fontId="27" fillId="0" borderId="21" xfId="50" applyFont="1" applyFill="1" applyBorder="1" applyAlignment="1">
      <alignment horizontal="center" vertical="center" wrapText="1"/>
    </xf>
    <xf numFmtId="0" fontId="26" fillId="0" borderId="14" xfId="42" applyFont="1" applyFill="1" applyBorder="1" applyAlignment="1">
      <alignment horizontal="center"/>
    </xf>
    <xf numFmtId="0" fontId="26" fillId="0" borderId="16" xfId="42" applyFont="1" applyFill="1" applyBorder="1" applyAlignment="1">
      <alignment horizontal="center"/>
    </xf>
    <xf numFmtId="0" fontId="26" fillId="0" borderId="16" xfId="0" applyFont="1" applyBorder="1"/>
    <xf numFmtId="0" fontId="26" fillId="0" borderId="16" xfId="50" applyFont="1" applyFill="1" applyBorder="1" applyAlignment="1">
      <alignment horizontal="center"/>
    </xf>
    <xf numFmtId="0" fontId="26" fillId="0" borderId="18" xfId="42" applyFont="1" applyFill="1" applyBorder="1" applyAlignment="1">
      <alignment horizontal="center"/>
    </xf>
    <xf numFmtId="9" fontId="26" fillId="0" borderId="27" xfId="132" applyFont="1" applyFill="1" applyBorder="1" applyAlignment="1">
      <alignment horizontal="center"/>
    </xf>
    <xf numFmtId="9" fontId="26" fillId="0" borderId="0" xfId="132" applyFont="1" applyFill="1" applyBorder="1" applyAlignment="1">
      <alignment horizontal="center"/>
    </xf>
    <xf numFmtId="9" fontId="26" fillId="0" borderId="28" xfId="132" applyFont="1" applyFill="1" applyBorder="1" applyAlignment="1">
      <alignment horizontal="center"/>
    </xf>
    <xf numFmtId="0" fontId="26" fillId="0" borderId="15" xfId="42" applyFont="1" applyFill="1" applyBorder="1" applyAlignment="1">
      <alignment horizontal="center"/>
    </xf>
    <xf numFmtId="0" fontId="26" fillId="0" borderId="20" xfId="42" applyFont="1" applyFill="1" applyBorder="1" applyAlignment="1">
      <alignment horizontal="center"/>
    </xf>
    <xf numFmtId="0" fontId="27" fillId="0" borderId="29" xfId="0" applyFont="1" applyBorder="1"/>
    <xf numFmtId="0" fontId="26" fillId="0" borderId="30" xfId="0" applyFont="1" applyBorder="1"/>
    <xf numFmtId="0" fontId="26" fillId="0" borderId="18" xfId="0" applyFont="1" applyBorder="1" applyAlignment="1">
      <alignment wrapText="1"/>
    </xf>
    <xf numFmtId="0" fontId="26" fillId="0" borderId="37" xfId="0" applyFont="1" applyBorder="1" applyAlignment="1">
      <alignment horizontal="center" wrapText="1"/>
    </xf>
    <xf numFmtId="0" fontId="26" fillId="0" borderId="38" xfId="0" applyFont="1" applyBorder="1" applyAlignment="1">
      <alignment horizontal="center" wrapText="1"/>
    </xf>
    <xf numFmtId="0" fontId="26" fillId="0" borderId="39" xfId="0" applyFont="1" applyBorder="1" applyAlignment="1">
      <alignment horizontal="center" wrapText="1"/>
    </xf>
    <xf numFmtId="0" fontId="26" fillId="0" borderId="40" xfId="0" applyFont="1" applyBorder="1" applyAlignment="1">
      <alignment horizontal="center" wrapText="1"/>
    </xf>
    <xf numFmtId="0" fontId="26" fillId="0" borderId="41" xfId="0" applyFont="1" applyBorder="1" applyAlignment="1">
      <alignment horizontal="center" wrapText="1"/>
    </xf>
    <xf numFmtId="0" fontId="26" fillId="0" borderId="0" xfId="0" applyFont="1" applyAlignment="1">
      <alignment wrapText="1"/>
    </xf>
    <xf numFmtId="0" fontId="26" fillId="0" borderId="42" xfId="0" applyFont="1" applyBorder="1" applyAlignment="1">
      <alignment horizontal="center"/>
    </xf>
    <xf numFmtId="2" fontId="26" fillId="0" borderId="0" xfId="0" applyNumberFormat="1" applyFont="1" applyBorder="1" applyAlignment="1">
      <alignment horizontal="center"/>
    </xf>
    <xf numFmtId="2" fontId="26" fillId="0" borderId="10" xfId="0" applyNumberFormat="1" applyFont="1" applyBorder="1" applyAlignment="1">
      <alignment horizontal="center"/>
    </xf>
    <xf numFmtId="2" fontId="26" fillId="0" borderId="43" xfId="0" applyNumberFormat="1" applyFont="1" applyBorder="1" applyAlignment="1">
      <alignment horizontal="center"/>
    </xf>
    <xf numFmtId="2" fontId="26" fillId="0" borderId="17" xfId="0" applyNumberFormat="1" applyFont="1" applyBorder="1" applyAlignment="1">
      <alignment horizontal="center"/>
    </xf>
    <xf numFmtId="0" fontId="26" fillId="0" borderId="18" xfId="0" applyFont="1" applyBorder="1"/>
    <xf numFmtId="0" fontId="26" fillId="0" borderId="37" xfId="0" applyFont="1" applyBorder="1" applyAlignment="1">
      <alignment horizontal="center"/>
    </xf>
    <xf numFmtId="2" fontId="26" fillId="0" borderId="28" xfId="0" applyNumberFormat="1" applyFont="1" applyBorder="1" applyAlignment="1">
      <alignment horizontal="center"/>
    </xf>
    <xf numFmtId="2" fontId="26" fillId="0" borderId="19" xfId="0" applyNumberFormat="1" applyFont="1" applyBorder="1" applyAlignment="1">
      <alignment horizontal="center"/>
    </xf>
    <xf numFmtId="2" fontId="26" fillId="0" borderId="44" xfId="0" applyNumberFormat="1" applyFont="1" applyBorder="1" applyAlignment="1">
      <alignment horizontal="center"/>
    </xf>
    <xf numFmtId="2" fontId="26" fillId="0" borderId="20" xfId="0" applyNumberFormat="1" applyFont="1" applyBorder="1" applyAlignment="1">
      <alignment horizontal="center"/>
    </xf>
    <xf numFmtId="0" fontId="26" fillId="0" borderId="45" xfId="0" applyFont="1" applyBorder="1"/>
    <xf numFmtId="0" fontId="26" fillId="0" borderId="31" xfId="0" applyFont="1" applyBorder="1"/>
    <xf numFmtId="0" fontId="26" fillId="0" borderId="0" xfId="0" applyFont="1" applyBorder="1"/>
    <xf numFmtId="0" fontId="26" fillId="0" borderId="48" xfId="0" applyFont="1" applyBorder="1" applyAlignment="1">
      <alignment wrapText="1"/>
    </xf>
    <xf numFmtId="0" fontId="26" fillId="0" borderId="49" xfId="0" applyFont="1" applyBorder="1" applyAlignment="1">
      <alignment horizontal="center" wrapText="1"/>
    </xf>
    <xf numFmtId="0" fontId="26" fillId="0" borderId="50" xfId="0" applyFont="1" applyBorder="1" applyAlignment="1">
      <alignment horizontal="center" wrapText="1"/>
    </xf>
    <xf numFmtId="0" fontId="26" fillId="0" borderId="48" xfId="0" applyFont="1" applyBorder="1" applyAlignment="1">
      <alignment horizontal="center" wrapText="1"/>
    </xf>
    <xf numFmtId="0" fontId="26" fillId="0" borderId="51" xfId="0" applyFont="1" applyBorder="1" applyAlignment="1">
      <alignment horizontal="center" wrapText="1"/>
    </xf>
    <xf numFmtId="0" fontId="26" fillId="0" borderId="52" xfId="0" applyFont="1" applyBorder="1" applyAlignment="1">
      <alignment horizontal="center" wrapText="1"/>
    </xf>
    <xf numFmtId="0" fontId="26" fillId="0" borderId="43" xfId="0" applyFont="1" applyBorder="1" applyAlignment="1">
      <alignment horizontal="center"/>
    </xf>
    <xf numFmtId="2" fontId="26" fillId="0" borderId="47" xfId="0" applyNumberFormat="1" applyFont="1" applyBorder="1" applyAlignment="1">
      <alignment horizontal="center"/>
    </xf>
    <xf numFmtId="0" fontId="26" fillId="0" borderId="47" xfId="0" applyFont="1" applyBorder="1" applyAlignment="1">
      <alignment horizontal="center"/>
    </xf>
    <xf numFmtId="0" fontId="26" fillId="0" borderId="0" xfId="0" applyFont="1" applyBorder="1" applyAlignment="1">
      <alignment horizontal="center"/>
    </xf>
    <xf numFmtId="0" fontId="26" fillId="0" borderId="10" xfId="0" applyFont="1" applyBorder="1" applyAlignment="1">
      <alignment horizontal="center"/>
    </xf>
    <xf numFmtId="0" fontId="26" fillId="0" borderId="17" xfId="0" applyFont="1" applyBorder="1" applyAlignment="1">
      <alignment horizontal="center"/>
    </xf>
    <xf numFmtId="0" fontId="26" fillId="0" borderId="44" xfId="0" applyFont="1" applyBorder="1" applyAlignment="1">
      <alignment horizontal="center"/>
    </xf>
    <xf numFmtId="2" fontId="26" fillId="0" borderId="53" xfId="0" applyNumberFormat="1" applyFont="1" applyBorder="1" applyAlignment="1">
      <alignment horizontal="center"/>
    </xf>
    <xf numFmtId="0" fontId="26" fillId="0" borderId="53" xfId="0" applyFont="1" applyBorder="1" applyAlignment="1">
      <alignment horizontal="center"/>
    </xf>
    <xf numFmtId="0" fontId="26" fillId="0" borderId="28" xfId="0" applyFont="1" applyBorder="1" applyAlignment="1">
      <alignment horizontal="center"/>
    </xf>
    <xf numFmtId="0" fontId="26" fillId="0" borderId="19" xfId="0" applyFont="1" applyBorder="1" applyAlignment="1">
      <alignment horizontal="center"/>
    </xf>
    <xf numFmtId="0" fontId="26" fillId="0" borderId="20" xfId="0" applyFont="1" applyBorder="1" applyAlignment="1">
      <alignment horizontal="center"/>
    </xf>
    <xf numFmtId="0" fontId="25" fillId="0" borderId="0" xfId="0" applyFont="1" applyAlignment="1">
      <alignment horizontal="left"/>
    </xf>
    <xf numFmtId="0" fontId="27" fillId="0" borderId="54" xfId="0" applyFont="1" applyBorder="1" applyAlignment="1">
      <alignment horizontal="center" vertical="center" wrapText="1"/>
    </xf>
    <xf numFmtId="0" fontId="27" fillId="0" borderId="34" xfId="0" applyFont="1" applyBorder="1" applyAlignment="1">
      <alignment horizontal="center" vertical="center" wrapText="1"/>
    </xf>
    <xf numFmtId="0" fontId="29" fillId="34" borderId="36" xfId="0" applyFont="1" applyFill="1" applyBorder="1" applyAlignment="1">
      <alignment horizontal="center" vertical="center" wrapText="1"/>
    </xf>
    <xf numFmtId="0" fontId="27" fillId="0" borderId="0" xfId="0" applyFont="1" applyAlignment="1">
      <alignment horizontal="center" vertical="center" wrapText="1"/>
    </xf>
    <xf numFmtId="0" fontId="27" fillId="0" borderId="55" xfId="0" applyFont="1" applyBorder="1" applyAlignment="1">
      <alignment horizontal="center" vertical="center" wrapText="1"/>
    </xf>
    <xf numFmtId="0" fontId="27" fillId="0" borderId="56" xfId="0" applyFont="1" applyBorder="1" applyAlignment="1">
      <alignment horizontal="center" vertical="center" wrapText="1"/>
    </xf>
    <xf numFmtId="0" fontId="27" fillId="0" borderId="51" xfId="0" applyFont="1" applyBorder="1" applyAlignment="1">
      <alignment horizontal="center" vertical="center" wrapText="1"/>
    </xf>
    <xf numFmtId="0" fontId="27" fillId="0" borderId="57" xfId="0" applyFont="1" applyBorder="1" applyAlignment="1">
      <alignment horizontal="center" vertical="center" wrapText="1"/>
    </xf>
    <xf numFmtId="0" fontId="26" fillId="0" borderId="58" xfId="0" applyFont="1" applyBorder="1" applyAlignment="1">
      <alignment horizontal="center"/>
    </xf>
    <xf numFmtId="0" fontId="26" fillId="0" borderId="27" xfId="0" applyFont="1" applyBorder="1" applyAlignment="1">
      <alignment horizontal="center"/>
    </xf>
    <xf numFmtId="165" fontId="26" fillId="0" borderId="58" xfId="0" applyNumberFormat="1" applyFont="1" applyBorder="1" applyAlignment="1">
      <alignment horizontal="center"/>
    </xf>
    <xf numFmtId="165" fontId="26" fillId="0" borderId="27" xfId="0" applyNumberFormat="1" applyFont="1" applyBorder="1" applyAlignment="1">
      <alignment horizontal="center"/>
    </xf>
    <xf numFmtId="165" fontId="26" fillId="0" borderId="12" xfId="0" applyNumberFormat="1" applyFont="1" applyBorder="1" applyAlignment="1">
      <alignment horizontal="center"/>
    </xf>
    <xf numFmtId="165" fontId="26" fillId="0" borderId="15" xfId="0" applyNumberFormat="1" applyFont="1" applyBorder="1" applyAlignment="1">
      <alignment horizontal="center"/>
    </xf>
    <xf numFmtId="0" fontId="26" fillId="0" borderId="15" xfId="0" applyFont="1" applyBorder="1" applyAlignment="1">
      <alignment horizontal="center"/>
    </xf>
    <xf numFmtId="164" fontId="26" fillId="0" borderId="58" xfId="132" applyNumberFormat="1" applyFont="1" applyBorder="1" applyAlignment="1">
      <alignment horizontal="center"/>
    </xf>
    <xf numFmtId="164" fontId="26" fillId="0" borderId="27" xfId="132" applyNumberFormat="1" applyFont="1" applyBorder="1" applyAlignment="1">
      <alignment horizontal="center"/>
    </xf>
    <xf numFmtId="164" fontId="26" fillId="0" borderId="15" xfId="132" applyNumberFormat="1" applyFont="1" applyBorder="1" applyAlignment="1">
      <alignment horizontal="center"/>
    </xf>
    <xf numFmtId="165" fontId="26" fillId="0" borderId="47" xfId="0" applyNumberFormat="1" applyFont="1" applyBorder="1" applyAlignment="1">
      <alignment horizontal="center"/>
    </xf>
    <xf numFmtId="165" fontId="26" fillId="0" borderId="0" xfId="0" applyNumberFormat="1" applyFont="1" applyBorder="1" applyAlignment="1">
      <alignment horizontal="center"/>
    </xf>
    <xf numFmtId="165" fontId="26" fillId="0" borderId="10" xfId="0" applyNumberFormat="1" applyFont="1" applyBorder="1" applyAlignment="1">
      <alignment horizontal="center"/>
    </xf>
    <xf numFmtId="165" fontId="26" fillId="0" borderId="17" xfId="0" applyNumberFormat="1" applyFont="1" applyBorder="1" applyAlignment="1">
      <alignment horizontal="center"/>
    </xf>
    <xf numFmtId="164" fontId="26" fillId="0" borderId="47" xfId="132" applyNumberFormat="1" applyFont="1" applyBorder="1" applyAlignment="1">
      <alignment horizontal="center"/>
    </xf>
    <xf numFmtId="164" fontId="26" fillId="0" borderId="0" xfId="132" applyNumberFormat="1" applyFont="1" applyBorder="1" applyAlignment="1">
      <alignment horizontal="center"/>
    </xf>
    <xf numFmtId="164" fontId="26" fillId="0" borderId="17" xfId="132" applyNumberFormat="1" applyFont="1" applyBorder="1" applyAlignment="1">
      <alignment horizontal="center"/>
    </xf>
    <xf numFmtId="165" fontId="26" fillId="0" borderId="53" xfId="0" applyNumberFormat="1" applyFont="1" applyBorder="1" applyAlignment="1">
      <alignment horizontal="center"/>
    </xf>
    <xf numFmtId="165" fontId="26" fillId="0" borderId="28" xfId="0" applyNumberFormat="1" applyFont="1" applyBorder="1" applyAlignment="1">
      <alignment horizontal="center"/>
    </xf>
    <xf numFmtId="165" fontId="26" fillId="0" borderId="19" xfId="0" applyNumberFormat="1" applyFont="1" applyBorder="1" applyAlignment="1">
      <alignment horizontal="center"/>
    </xf>
    <xf numFmtId="165" fontId="26" fillId="0" borderId="20" xfId="0" applyNumberFormat="1" applyFont="1" applyBorder="1" applyAlignment="1">
      <alignment horizontal="center"/>
    </xf>
    <xf numFmtId="164" fontId="26" fillId="0" borderId="53" xfId="132" applyNumberFormat="1" applyFont="1" applyBorder="1" applyAlignment="1">
      <alignment horizontal="center"/>
    </xf>
    <xf numFmtId="164" fontId="26" fillId="0" borderId="28" xfId="132" applyNumberFormat="1" applyFont="1" applyBorder="1" applyAlignment="1">
      <alignment horizontal="center"/>
    </xf>
    <xf numFmtId="164" fontId="26" fillId="0" borderId="20" xfId="132" applyNumberFormat="1" applyFont="1" applyBorder="1" applyAlignment="1">
      <alignment horizontal="center"/>
    </xf>
    <xf numFmtId="0" fontId="25" fillId="0" borderId="0" xfId="0" applyFont="1" applyAlignment="1"/>
    <xf numFmtId="0" fontId="26" fillId="0" borderId="0" xfId="0" applyFont="1" applyBorder="1" applyAlignment="1"/>
    <xf numFmtId="0" fontId="27" fillId="0" borderId="45" xfId="0" applyFont="1" applyBorder="1" applyAlignment="1">
      <alignment horizontal="center" vertical="center" wrapText="1"/>
    </xf>
    <xf numFmtId="0" fontId="27" fillId="0" borderId="32" xfId="0" applyFont="1" applyBorder="1" applyAlignment="1">
      <alignment horizontal="center" vertical="center" wrapText="1"/>
    </xf>
    <xf numFmtId="0" fontId="27" fillId="0" borderId="46" xfId="0" applyFont="1" applyBorder="1" applyAlignment="1">
      <alignment horizontal="center" vertical="center" wrapText="1"/>
    </xf>
    <xf numFmtId="0" fontId="26" fillId="0" borderId="14" xfId="0" applyFont="1" applyBorder="1" applyAlignment="1">
      <alignment horizontal="center" vertical="center"/>
    </xf>
    <xf numFmtId="0" fontId="26" fillId="0" borderId="12" xfId="0" applyFont="1" applyBorder="1" applyAlignment="1">
      <alignment horizontal="center" vertical="center"/>
    </xf>
    <xf numFmtId="11" fontId="26" fillId="0" borderId="12" xfId="0" applyNumberFormat="1" applyFont="1" applyBorder="1" applyAlignment="1">
      <alignment horizontal="center" vertical="center"/>
    </xf>
    <xf numFmtId="0" fontId="26" fillId="0" borderId="0" xfId="0" applyFont="1" applyAlignment="1">
      <alignment vertical="center"/>
    </xf>
    <xf numFmtId="0" fontId="26" fillId="0" borderId="16" xfId="0" applyFont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11" fontId="26" fillId="0" borderId="10" xfId="0" applyNumberFormat="1" applyFont="1" applyBorder="1" applyAlignment="1">
      <alignment horizontal="center" vertical="center"/>
    </xf>
    <xf numFmtId="0" fontId="26" fillId="0" borderId="18" xfId="0" applyFont="1" applyBorder="1" applyAlignment="1">
      <alignment horizontal="center" vertical="center"/>
    </xf>
    <xf numFmtId="0" fontId="26" fillId="0" borderId="19" xfId="0" applyFont="1" applyBorder="1" applyAlignment="1">
      <alignment horizontal="center" vertical="center"/>
    </xf>
    <xf numFmtId="11" fontId="26" fillId="0" borderId="19" xfId="0" applyNumberFormat="1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0" xfId="0" applyNumberFormat="1" applyFont="1" applyAlignment="1">
      <alignment horizontal="center" vertical="center"/>
    </xf>
    <xf numFmtId="0" fontId="29" fillId="35" borderId="62" xfId="0" applyFont="1" applyFill="1" applyBorder="1" applyAlignment="1" applyProtection="1">
      <alignment horizontal="center" vertical="center"/>
    </xf>
    <xf numFmtId="0" fontId="26" fillId="0" borderId="0" xfId="0" applyFont="1" applyFill="1"/>
    <xf numFmtId="0" fontId="26" fillId="0" borderId="63" xfId="0" applyFont="1" applyFill="1" applyBorder="1" applyAlignment="1" applyProtection="1">
      <alignment vertical="center" wrapText="1"/>
    </xf>
    <xf numFmtId="0" fontId="31" fillId="0" borderId="63" xfId="0" applyFont="1" applyFill="1" applyBorder="1" applyAlignment="1" applyProtection="1">
      <alignment vertical="center" wrapText="1"/>
    </xf>
    <xf numFmtId="0" fontId="34" fillId="0" borderId="0" xfId="0" applyFont="1" applyFill="1"/>
    <xf numFmtId="0" fontId="31" fillId="0" borderId="63" xfId="133" applyFont="1" applyFill="1" applyBorder="1" applyAlignment="1">
      <alignment wrapText="1"/>
    </xf>
    <xf numFmtId="0" fontId="26" fillId="0" borderId="0" xfId="42" applyFont="1" applyFill="1" applyAlignment="1">
      <alignment horizontal="center"/>
    </xf>
    <xf numFmtId="0" fontId="26" fillId="0" borderId="63" xfId="0" applyFont="1" applyFill="1" applyBorder="1" applyAlignment="1" applyProtection="1">
      <alignment vertical="center" wrapText="1"/>
    </xf>
    <xf numFmtId="0" fontId="31" fillId="0" borderId="63" xfId="0" applyFont="1" applyFill="1" applyBorder="1" applyAlignment="1" applyProtection="1">
      <alignment vertical="center" wrapText="1"/>
    </xf>
    <xf numFmtId="0" fontId="26" fillId="0" borderId="0" xfId="0" applyFont="1" applyFill="1" applyAlignment="1">
      <alignment horizontal="center" vertical="center"/>
    </xf>
    <xf numFmtId="0" fontId="26" fillId="0" borderId="0" xfId="42" applyFont="1" applyFill="1" applyAlignment="1">
      <alignment horizontal="center"/>
    </xf>
    <xf numFmtId="0" fontId="26" fillId="0" borderId="0" xfId="42" applyNumberFormat="1" applyFont="1" applyFill="1" applyAlignment="1">
      <alignment horizontal="center"/>
    </xf>
    <xf numFmtId="0" fontId="26" fillId="0" borderId="64" xfId="134" applyFont="1" applyFill="1" applyBorder="1" applyAlignment="1">
      <alignment wrapText="1"/>
    </xf>
    <xf numFmtId="0" fontId="26" fillId="0" borderId="65" xfId="134" applyFont="1" applyFill="1" applyBorder="1" applyAlignment="1">
      <alignment wrapText="1"/>
    </xf>
    <xf numFmtId="0" fontId="26" fillId="0" borderId="63" xfId="133" applyFont="1" applyFill="1" applyBorder="1" applyAlignment="1">
      <alignment wrapText="1"/>
    </xf>
    <xf numFmtId="0" fontId="31" fillId="0" borderId="63" xfId="133" applyFont="1" applyFill="1" applyBorder="1" applyAlignment="1">
      <alignment wrapText="1"/>
    </xf>
    <xf numFmtId="0" fontId="26" fillId="0" borderId="64" xfId="133" applyFont="1" applyFill="1" applyBorder="1" applyAlignment="1">
      <alignment wrapText="1"/>
    </xf>
    <xf numFmtId="0" fontId="26" fillId="0" borderId="65" xfId="133" applyFont="1" applyFill="1" applyBorder="1" applyAlignment="1">
      <alignment wrapText="1"/>
    </xf>
    <xf numFmtId="0" fontId="26" fillId="0" borderId="63" xfId="134" applyFont="1" applyFill="1" applyBorder="1" applyAlignment="1">
      <alignment wrapText="1"/>
    </xf>
    <xf numFmtId="0" fontId="31" fillId="0" borderId="63" xfId="134" applyFont="1" applyFill="1" applyBorder="1" applyAlignment="1">
      <alignment wrapText="1"/>
    </xf>
    <xf numFmtId="0" fontId="36" fillId="0" borderId="0" xfId="0" applyFont="1" applyAlignment="1">
      <alignment horizontal="center" vertical="center"/>
    </xf>
    <xf numFmtId="0" fontId="36" fillId="0" borderId="0" xfId="0" applyFont="1" applyAlignment="1"/>
    <xf numFmtId="0" fontId="36" fillId="0" borderId="0" xfId="0" applyFont="1" applyAlignment="1">
      <alignment horizontal="center"/>
    </xf>
    <xf numFmtId="0" fontId="27" fillId="0" borderId="59" xfId="0" applyFont="1" applyBorder="1" applyAlignment="1">
      <alignment horizontal="center" vertical="center"/>
    </xf>
    <xf numFmtId="0" fontId="27" fillId="0" borderId="60" xfId="0" applyFont="1" applyBorder="1" applyAlignment="1">
      <alignment horizontal="center" vertical="center"/>
    </xf>
    <xf numFmtId="0" fontId="27" fillId="0" borderId="61" xfId="0" applyFont="1" applyBorder="1" applyAlignment="1">
      <alignment horizontal="center" vertical="center"/>
    </xf>
    <xf numFmtId="0" fontId="27" fillId="0" borderId="56" xfId="0" applyFont="1" applyBorder="1" applyAlignment="1">
      <alignment horizontal="center" vertical="center"/>
    </xf>
    <xf numFmtId="165" fontId="27" fillId="0" borderId="55" xfId="0" applyNumberFormat="1" applyFont="1" applyBorder="1" applyAlignment="1">
      <alignment horizontal="center" vertical="center"/>
    </xf>
    <xf numFmtId="165" fontId="27" fillId="0" borderId="57" xfId="0" applyNumberFormat="1" applyFont="1" applyBorder="1" applyAlignment="1">
      <alignment horizontal="center" vertical="center"/>
    </xf>
    <xf numFmtId="0" fontId="36" fillId="0" borderId="47" xfId="0" applyFont="1" applyBorder="1" applyAlignment="1">
      <alignment horizontal="center" vertical="center"/>
    </xf>
    <xf numFmtId="0" fontId="36" fillId="0" borderId="0" xfId="0" applyFont="1" applyBorder="1" applyAlignment="1">
      <alignment horizontal="center" vertical="center"/>
    </xf>
    <xf numFmtId="0" fontId="36" fillId="0" borderId="17" xfId="0" applyFont="1" applyBorder="1" applyAlignment="1">
      <alignment horizontal="center" vertical="center"/>
    </xf>
    <xf numFmtId="0" fontId="36" fillId="0" borderId="53" xfId="0" applyFont="1" applyBorder="1" applyAlignment="1">
      <alignment horizontal="center" vertical="center"/>
    </xf>
    <xf numFmtId="0" fontId="36" fillId="0" borderId="28" xfId="0" applyFont="1" applyBorder="1" applyAlignment="1">
      <alignment horizontal="center" vertical="center"/>
    </xf>
    <xf numFmtId="0" fontId="36" fillId="0" borderId="20" xfId="0" applyFont="1" applyBorder="1" applyAlignment="1">
      <alignment horizontal="center" vertical="center"/>
    </xf>
    <xf numFmtId="165" fontId="36" fillId="0" borderId="0" xfId="0" applyNumberFormat="1" applyFont="1" applyAlignment="1">
      <alignment horizontal="center" vertical="center"/>
    </xf>
    <xf numFmtId="0" fontId="26" fillId="0" borderId="0" xfId="0" applyNumberFormat="1" applyFont="1" applyFill="1" applyAlignment="1">
      <alignment horizontal="center" vertical="top"/>
    </xf>
    <xf numFmtId="0" fontId="26" fillId="0" borderId="48" xfId="0" applyFont="1" applyFill="1" applyBorder="1" applyAlignment="1">
      <alignment horizontal="center" vertical="top"/>
    </xf>
    <xf numFmtId="0" fontId="26" fillId="0" borderId="48" xfId="42" applyFont="1" applyFill="1" applyBorder="1" applyAlignment="1">
      <alignment horizontal="center" vertical="top"/>
    </xf>
    <xf numFmtId="166" fontId="26" fillId="0" borderId="48" xfId="0" applyNumberFormat="1" applyFont="1" applyFill="1" applyBorder="1" applyAlignment="1">
      <alignment horizontal="center" vertical="top"/>
    </xf>
    <xf numFmtId="0" fontId="31" fillId="0" borderId="48" xfId="0" applyFont="1" applyFill="1" applyBorder="1" applyAlignment="1">
      <alignment horizontal="center" vertical="top"/>
    </xf>
    <xf numFmtId="0" fontId="25" fillId="0" borderId="0" xfId="0" applyFont="1" applyFill="1" applyAlignment="1">
      <alignment vertical="top"/>
    </xf>
    <xf numFmtId="0" fontId="26" fillId="0" borderId="0" xfId="0" applyFont="1" applyFill="1" applyAlignment="1">
      <alignment vertical="top"/>
    </xf>
    <xf numFmtId="0" fontId="26" fillId="0" borderId="0" xfId="0" applyNumberFormat="1" applyFont="1" applyFill="1" applyAlignment="1">
      <alignment vertical="top"/>
    </xf>
    <xf numFmtId="0" fontId="27" fillId="0" borderId="45" xfId="42" applyFont="1" applyFill="1" applyBorder="1" applyAlignment="1">
      <alignment horizontal="center" vertical="top"/>
    </xf>
    <xf numFmtId="0" fontId="27" fillId="0" borderId="66" xfId="42" applyFont="1" applyFill="1" applyBorder="1" applyAlignment="1">
      <alignment horizontal="center" vertical="top"/>
    </xf>
    <xf numFmtId="0" fontId="27" fillId="0" borderId="66" xfId="0" applyNumberFormat="1" applyFont="1" applyFill="1" applyBorder="1" applyAlignment="1">
      <alignment horizontal="center" vertical="top" wrapText="1"/>
    </xf>
    <xf numFmtId="0" fontId="27" fillId="0" borderId="66" xfId="0" applyFont="1" applyFill="1" applyBorder="1" applyAlignment="1">
      <alignment horizontal="center" vertical="top" wrapText="1"/>
    </xf>
    <xf numFmtId="0" fontId="27" fillId="0" borderId="30" xfId="0" applyFont="1" applyFill="1" applyBorder="1" applyAlignment="1">
      <alignment horizontal="center" vertical="top" wrapText="1"/>
    </xf>
    <xf numFmtId="0" fontId="26" fillId="0" borderId="50" xfId="0" applyFont="1" applyFill="1" applyBorder="1" applyAlignment="1">
      <alignment horizontal="center" vertical="top"/>
    </xf>
    <xf numFmtId="166" fontId="26" fillId="0" borderId="52" xfId="0" applyNumberFormat="1" applyFont="1" applyFill="1" applyBorder="1" applyAlignment="1">
      <alignment horizontal="center" vertical="top"/>
    </xf>
    <xf numFmtId="0" fontId="26" fillId="0" borderId="14" xfId="0" applyFont="1" applyFill="1" applyBorder="1" applyAlignment="1">
      <alignment horizontal="center" vertical="top"/>
    </xf>
    <xf numFmtId="0" fontId="26" fillId="0" borderId="14" xfId="0" applyFont="1" applyFill="1" applyBorder="1" applyAlignment="1">
      <alignment horizontal="center" vertical="top" wrapText="1"/>
    </xf>
    <xf numFmtId="0" fontId="26" fillId="0" borderId="67" xfId="0" applyFont="1" applyFill="1" applyBorder="1" applyAlignment="1">
      <alignment horizontal="center" vertical="top"/>
    </xf>
    <xf numFmtId="0" fontId="31" fillId="0" borderId="68" xfId="0" applyFont="1" applyFill="1" applyBorder="1" applyAlignment="1">
      <alignment horizontal="center" vertical="top"/>
    </xf>
    <xf numFmtId="0" fontId="26" fillId="0" borderId="68" xfId="42" applyFont="1" applyFill="1" applyBorder="1" applyAlignment="1">
      <alignment horizontal="center" vertical="top"/>
    </xf>
    <xf numFmtId="166" fontId="26" fillId="0" borderId="68" xfId="0" applyNumberFormat="1" applyFont="1" applyFill="1" applyBorder="1" applyAlignment="1">
      <alignment horizontal="center" vertical="top"/>
    </xf>
    <xf numFmtId="166" fontId="26" fillId="0" borderId="69" xfId="0" applyNumberFormat="1" applyFont="1" applyFill="1" applyBorder="1" applyAlignment="1">
      <alignment horizontal="center" vertical="top"/>
    </xf>
    <xf numFmtId="3" fontId="26" fillId="0" borderId="48" xfId="135" applyNumberFormat="1" applyFont="1" applyFill="1" applyBorder="1" applyAlignment="1">
      <alignment horizontal="center" vertical="top"/>
    </xf>
    <xf numFmtId="3" fontId="26" fillId="0" borderId="48" xfId="135" applyNumberFormat="1" applyFont="1" applyFill="1" applyBorder="1" applyAlignment="1">
      <alignment horizontal="center" vertical="top" wrapText="1"/>
    </xf>
    <xf numFmtId="3" fontId="26" fillId="0" borderId="68" xfId="135" applyNumberFormat="1" applyFont="1" applyFill="1" applyBorder="1" applyAlignment="1">
      <alignment horizontal="center" vertical="top"/>
    </xf>
    <xf numFmtId="166" fontId="26" fillId="0" borderId="62" xfId="132" applyNumberFormat="1" applyFont="1" applyFill="1" applyBorder="1" applyAlignment="1">
      <alignment horizontal="center" vertical="top" wrapText="1"/>
    </xf>
    <xf numFmtId="166" fontId="26" fillId="0" borderId="62" xfId="132" applyNumberFormat="1" applyFont="1" applyFill="1" applyBorder="1" applyAlignment="1">
      <alignment horizontal="center" vertical="top"/>
    </xf>
    <xf numFmtId="166" fontId="26" fillId="0" borderId="68" xfId="132" applyNumberFormat="1" applyFont="1" applyFill="1" applyBorder="1" applyAlignment="1">
      <alignment horizontal="center" vertical="top" wrapText="1"/>
    </xf>
    <xf numFmtId="0" fontId="27" fillId="0" borderId="32" xfId="42" applyNumberFormat="1" applyFont="1" applyFill="1" applyBorder="1" applyAlignment="1">
      <alignment horizontal="center" vertical="top" wrapText="1"/>
    </xf>
    <xf numFmtId="0" fontId="36" fillId="0" borderId="0" xfId="0" applyFont="1" applyAlignment="1">
      <alignment vertical="top"/>
    </xf>
    <xf numFmtId="0" fontId="36" fillId="0" borderId="48" xfId="0" applyFont="1" applyBorder="1" applyAlignment="1">
      <alignment horizontal="center" vertical="top"/>
    </xf>
    <xf numFmtId="0" fontId="36" fillId="0" borderId="52" xfId="0" applyFont="1" applyBorder="1" applyAlignment="1">
      <alignment horizontal="center" vertical="top"/>
    </xf>
    <xf numFmtId="0" fontId="36" fillId="0" borderId="68" xfId="0" applyFont="1" applyBorder="1" applyAlignment="1">
      <alignment horizontal="center" vertical="top"/>
    </xf>
    <xf numFmtId="0" fontId="36" fillId="0" borderId="69" xfId="0" applyFont="1" applyBorder="1" applyAlignment="1">
      <alignment horizontal="center" vertical="top"/>
    </xf>
    <xf numFmtId="0" fontId="41" fillId="0" borderId="70" xfId="0" applyFont="1" applyBorder="1" applyAlignment="1">
      <alignment horizontal="center" vertical="top" wrapText="1"/>
    </xf>
    <xf numFmtId="0" fontId="41" fillId="0" borderId="71" xfId="0" applyFont="1" applyBorder="1" applyAlignment="1">
      <alignment horizontal="center" vertical="top" wrapText="1"/>
    </xf>
    <xf numFmtId="0" fontId="41" fillId="0" borderId="72" xfId="0" applyFont="1" applyBorder="1" applyAlignment="1">
      <alignment horizontal="center" vertical="top" wrapText="1"/>
    </xf>
    <xf numFmtId="0" fontId="36" fillId="0" borderId="74" xfId="0" applyFont="1" applyBorder="1" applyAlignment="1">
      <alignment horizontal="center" vertical="top"/>
    </xf>
    <xf numFmtId="0" fontId="40" fillId="0" borderId="74" xfId="0" applyFont="1" applyBorder="1" applyAlignment="1">
      <alignment horizontal="center" vertical="top"/>
    </xf>
    <xf numFmtId="3" fontId="36" fillId="0" borderId="74" xfId="0" applyNumberFormat="1" applyFont="1" applyBorder="1" applyAlignment="1">
      <alignment horizontal="center" vertical="top"/>
    </xf>
    <xf numFmtId="0" fontId="40" fillId="0" borderId="68" xfId="0" applyFont="1" applyBorder="1" applyAlignment="1">
      <alignment horizontal="center" vertical="top"/>
    </xf>
    <xf numFmtId="3" fontId="36" fillId="0" borderId="68" xfId="0" applyNumberFormat="1" applyFont="1" applyBorder="1" applyAlignment="1">
      <alignment horizontal="center" vertical="top"/>
    </xf>
    <xf numFmtId="0" fontId="40" fillId="0" borderId="48" xfId="0" applyFont="1" applyBorder="1" applyAlignment="1">
      <alignment horizontal="center" vertical="top"/>
    </xf>
    <xf numFmtId="3" fontId="36" fillId="0" borderId="48" xfId="0" applyNumberFormat="1" applyFont="1" applyBorder="1" applyAlignment="1">
      <alignment horizontal="center" vertical="top"/>
    </xf>
    <xf numFmtId="0" fontId="36" fillId="0" borderId="70" xfId="0" applyFont="1" applyBorder="1" applyAlignment="1">
      <alignment horizontal="center" vertical="top"/>
    </xf>
    <xf numFmtId="2" fontId="36" fillId="0" borderId="48" xfId="0" applyNumberFormat="1" applyFont="1" applyBorder="1" applyAlignment="1">
      <alignment horizontal="center" vertical="top"/>
    </xf>
    <xf numFmtId="2" fontId="36" fillId="0" borderId="74" xfId="0" applyNumberFormat="1" applyFont="1" applyBorder="1" applyAlignment="1">
      <alignment horizontal="center" vertical="top"/>
    </xf>
    <xf numFmtId="0" fontId="36" fillId="0" borderId="75" xfId="0" applyFont="1" applyBorder="1" applyAlignment="1">
      <alignment horizontal="center" vertical="top"/>
    </xf>
    <xf numFmtId="2" fontId="36" fillId="0" borderId="68" xfId="0" applyNumberFormat="1" applyFont="1" applyBorder="1" applyAlignment="1">
      <alignment horizontal="center" vertical="top"/>
    </xf>
    <xf numFmtId="0" fontId="31" fillId="0" borderId="0" xfId="0" applyFont="1"/>
    <xf numFmtId="0" fontId="28" fillId="0" borderId="79" xfId="0" applyFont="1" applyFill="1" applyBorder="1" applyAlignment="1">
      <alignment horizontal="center" vertical="center" wrapText="1"/>
    </xf>
    <xf numFmtId="1" fontId="28" fillId="0" borderId="0" xfId="0" applyNumberFormat="1" applyFont="1" applyFill="1" applyBorder="1" applyAlignment="1">
      <alignment horizontal="center"/>
    </xf>
    <xf numFmtId="1" fontId="28" fillId="0" borderId="0" xfId="0" applyNumberFormat="1" applyFont="1" applyFill="1" applyBorder="1"/>
    <xf numFmtId="0" fontId="26" fillId="0" borderId="19" xfId="0" applyNumberFormat="1" applyFont="1" applyFill="1" applyBorder="1" applyAlignment="1">
      <alignment horizontal="center" vertical="center"/>
    </xf>
    <xf numFmtId="1" fontId="26" fillId="0" borderId="10" xfId="0" applyNumberFormat="1" applyFont="1" applyFill="1" applyBorder="1" applyAlignment="1">
      <alignment horizontal="center"/>
    </xf>
    <xf numFmtId="1" fontId="26" fillId="0" borderId="10" xfId="53" applyNumberFormat="1" applyFont="1" applyFill="1" applyBorder="1" applyAlignment="1">
      <alignment horizontal="center"/>
    </xf>
    <xf numFmtId="164" fontId="26" fillId="0" borderId="15" xfId="0" applyNumberFormat="1" applyFont="1" applyFill="1" applyBorder="1" applyAlignment="1">
      <alignment horizontal="center"/>
    </xf>
    <xf numFmtId="164" fontId="26" fillId="0" borderId="17" xfId="0" applyNumberFormat="1" applyFont="1" applyFill="1" applyBorder="1" applyAlignment="1">
      <alignment horizontal="center"/>
    </xf>
    <xf numFmtId="164" fontId="26" fillId="0" borderId="20" xfId="0" applyNumberFormat="1" applyFont="1" applyFill="1" applyBorder="1" applyAlignment="1">
      <alignment horizontal="center"/>
    </xf>
    <xf numFmtId="0" fontId="26" fillId="0" borderId="15" xfId="0" applyFont="1" applyBorder="1" applyAlignment="1">
      <alignment horizontal="center" vertical="center"/>
    </xf>
    <xf numFmtId="1" fontId="27" fillId="0" borderId="22" xfId="50" applyNumberFormat="1" applyFont="1" applyFill="1" applyBorder="1" applyAlignment="1">
      <alignment horizontal="center" vertical="center" wrapText="1"/>
    </xf>
    <xf numFmtId="164" fontId="27" fillId="0" borderId="22" xfId="50" applyNumberFormat="1" applyFont="1" applyFill="1" applyBorder="1" applyAlignment="1">
      <alignment horizontal="center" vertical="center" wrapText="1"/>
    </xf>
    <xf numFmtId="1" fontId="33" fillId="0" borderId="48" xfId="0" applyNumberFormat="1" applyFont="1" applyFill="1" applyBorder="1" applyAlignment="1">
      <alignment horizontal="center" vertical="center" wrapText="1"/>
    </xf>
    <xf numFmtId="164" fontId="28" fillId="0" borderId="0" xfId="0" applyNumberFormat="1" applyFont="1" applyFill="1" applyBorder="1" applyAlignment="1">
      <alignment horizontal="center"/>
    </xf>
    <xf numFmtId="1" fontId="33" fillId="0" borderId="73" xfId="0" applyNumberFormat="1" applyFont="1" applyFill="1" applyBorder="1" applyAlignment="1">
      <alignment horizontal="center" vertical="center" wrapText="1"/>
    </xf>
    <xf numFmtId="14" fontId="29" fillId="33" borderId="76" xfId="0" applyNumberFormat="1" applyFont="1" applyFill="1" applyBorder="1" applyAlignment="1">
      <alignment horizontal="center" vertical="center" wrapText="1"/>
    </xf>
    <xf numFmtId="164" fontId="26" fillId="0" borderId="17" xfId="42" applyNumberFormat="1" applyFont="1" applyFill="1" applyBorder="1" applyAlignment="1">
      <alignment horizontal="center"/>
    </xf>
    <xf numFmtId="1" fontId="26" fillId="0" borderId="19" xfId="0" applyNumberFormat="1" applyFont="1" applyFill="1" applyBorder="1" applyAlignment="1">
      <alignment horizontal="center"/>
    </xf>
    <xf numFmtId="0" fontId="26" fillId="0" borderId="17" xfId="0" applyFont="1" applyBorder="1" applyAlignment="1">
      <alignment horizontal="center" vertical="center"/>
    </xf>
    <xf numFmtId="1" fontId="26" fillId="0" borderId="17" xfId="42" applyNumberFormat="1" applyFont="1" applyFill="1" applyBorder="1" applyAlignment="1">
      <alignment horizontal="center"/>
    </xf>
    <xf numFmtId="0" fontId="28" fillId="0" borderId="77" xfId="0" applyFont="1" applyFill="1" applyBorder="1" applyAlignment="1">
      <alignment horizontal="center"/>
    </xf>
    <xf numFmtId="1" fontId="26" fillId="0" borderId="20" xfId="0" applyNumberFormat="1" applyFont="1" applyFill="1" applyBorder="1" applyAlignment="1">
      <alignment horizontal="center"/>
    </xf>
    <xf numFmtId="1" fontId="26" fillId="0" borderId="12" xfId="0" applyNumberFormat="1" applyFont="1" applyFill="1" applyBorder="1" applyAlignment="1">
      <alignment horizontal="center"/>
    </xf>
    <xf numFmtId="0" fontId="26" fillId="0" borderId="20" xfId="0" applyFont="1" applyBorder="1" applyAlignment="1">
      <alignment horizontal="center" vertical="center"/>
    </xf>
    <xf numFmtId="1" fontId="26" fillId="0" borderId="15" xfId="0" applyNumberFormat="1" applyFont="1" applyFill="1" applyBorder="1" applyAlignment="1">
      <alignment horizontal="center"/>
    </xf>
    <xf numFmtId="164" fontId="28" fillId="0" borderId="0" xfId="0" applyNumberFormat="1" applyFont="1" applyFill="1" applyBorder="1"/>
    <xf numFmtId="0" fontId="28" fillId="0" borderId="78" xfId="0" applyFont="1" applyFill="1" applyBorder="1" applyAlignment="1">
      <alignment horizontal="center"/>
    </xf>
    <xf numFmtId="1" fontId="26" fillId="0" borderId="10" xfId="132" applyNumberFormat="1" applyFont="1" applyFill="1" applyBorder="1" applyAlignment="1">
      <alignment horizontal="center"/>
    </xf>
    <xf numFmtId="1" fontId="26" fillId="0" borderId="17" xfId="0" applyNumberFormat="1" applyFont="1" applyFill="1" applyBorder="1" applyAlignment="1">
      <alignment horizontal="center"/>
    </xf>
    <xf numFmtId="0" fontId="36" fillId="0" borderId="58" xfId="0" applyFont="1" applyBorder="1" applyAlignment="1">
      <alignment horizontal="center" vertical="center"/>
    </xf>
    <xf numFmtId="0" fontId="36" fillId="0" borderId="27" xfId="0" applyFont="1" applyBorder="1" applyAlignment="1">
      <alignment horizontal="center" vertical="center"/>
    </xf>
    <xf numFmtId="0" fontId="36" fillId="0" borderId="15" xfId="0" applyFont="1" applyBorder="1" applyAlignment="1">
      <alignment horizontal="center" vertical="center"/>
    </xf>
    <xf numFmtId="0" fontId="29" fillId="34" borderId="29" xfId="0" applyFont="1" applyFill="1" applyBorder="1" applyAlignment="1">
      <alignment horizontal="center" vertical="center"/>
    </xf>
    <xf numFmtId="0" fontId="27" fillId="0" borderId="79" xfId="0" applyFont="1" applyBorder="1" applyAlignment="1">
      <alignment horizontal="center" vertical="center"/>
    </xf>
    <xf numFmtId="0" fontId="36" fillId="0" borderId="77" xfId="0" applyFont="1" applyBorder="1" applyAlignment="1">
      <alignment horizontal="center" vertical="center"/>
    </xf>
    <xf numFmtId="0" fontId="36" fillId="0" borderId="78" xfId="0" applyFont="1" applyBorder="1" applyAlignment="1">
      <alignment horizontal="center" vertical="center"/>
    </xf>
    <xf numFmtId="0" fontId="26" fillId="0" borderId="0" xfId="134" applyFont="1" applyFill="1" applyBorder="1" applyAlignment="1">
      <alignment wrapText="1"/>
    </xf>
    <xf numFmtId="2" fontId="29" fillId="33" borderId="23" xfId="0" applyNumberFormat="1" applyFont="1" applyFill="1" applyBorder="1" applyAlignment="1">
      <alignment horizontal="center" vertical="center" wrapText="1"/>
    </xf>
    <xf numFmtId="2" fontId="29" fillId="33" borderId="24" xfId="0" applyNumberFormat="1" applyFont="1" applyFill="1" applyBorder="1" applyAlignment="1">
      <alignment horizontal="center" vertical="center" wrapText="1"/>
    </xf>
    <xf numFmtId="14" fontId="29" fillId="33" borderId="23" xfId="0" applyNumberFormat="1" applyFont="1" applyFill="1" applyBorder="1" applyAlignment="1">
      <alignment horizontal="center" vertical="center"/>
    </xf>
    <xf numFmtId="14" fontId="29" fillId="33" borderId="24" xfId="0" applyNumberFormat="1" applyFont="1" applyFill="1" applyBorder="1" applyAlignment="1">
      <alignment horizontal="center" vertical="center"/>
    </xf>
    <xf numFmtId="14" fontId="29" fillId="33" borderId="25" xfId="0" applyNumberFormat="1" applyFont="1" applyFill="1" applyBorder="1" applyAlignment="1">
      <alignment horizontal="center" vertical="center"/>
    </xf>
    <xf numFmtId="14" fontId="29" fillId="33" borderId="23" xfId="0" applyNumberFormat="1" applyFont="1" applyFill="1" applyBorder="1" applyAlignment="1">
      <alignment horizontal="center" vertical="center" wrapText="1"/>
    </xf>
    <xf numFmtId="14" fontId="29" fillId="33" borderId="24" xfId="0" applyNumberFormat="1" applyFont="1" applyFill="1" applyBorder="1" applyAlignment="1">
      <alignment horizontal="center" vertical="center" wrapText="1"/>
    </xf>
    <xf numFmtId="14" fontId="29" fillId="33" borderId="25" xfId="0" applyNumberFormat="1" applyFont="1" applyFill="1" applyBorder="1" applyAlignment="1">
      <alignment horizontal="center" vertical="center" wrapText="1"/>
    </xf>
    <xf numFmtId="0" fontId="39" fillId="33" borderId="54" xfId="0" applyFont="1" applyFill="1" applyBorder="1" applyAlignment="1">
      <alignment horizontal="center"/>
    </xf>
    <xf numFmtId="0" fontId="39" fillId="33" borderId="34" xfId="0" applyFont="1" applyFill="1" applyBorder="1" applyAlignment="1">
      <alignment horizontal="center"/>
    </xf>
    <xf numFmtId="0" fontId="39" fillId="33" borderId="35" xfId="0" applyFont="1" applyFill="1" applyBorder="1" applyAlignment="1">
      <alignment horizontal="center"/>
    </xf>
    <xf numFmtId="0" fontId="39" fillId="33" borderId="33" xfId="0" applyFont="1" applyFill="1" applyBorder="1" applyAlignment="1">
      <alignment horizontal="center"/>
    </xf>
    <xf numFmtId="0" fontId="39" fillId="33" borderId="36" xfId="0" applyFont="1" applyFill="1" applyBorder="1" applyAlignment="1">
      <alignment horizontal="center"/>
    </xf>
    <xf numFmtId="0" fontId="27" fillId="0" borderId="0" xfId="0" applyFont="1" applyBorder="1" applyAlignment="1">
      <alignment horizontal="center"/>
    </xf>
    <xf numFmtId="0" fontId="27" fillId="0" borderId="17" xfId="0" applyFont="1" applyBorder="1" applyAlignment="1">
      <alignment horizontal="center"/>
    </xf>
    <xf numFmtId="0" fontId="27" fillId="0" borderId="47" xfId="0" applyFont="1" applyBorder="1" applyAlignment="1">
      <alignment horizontal="center"/>
    </xf>
    <xf numFmtId="0" fontId="27" fillId="0" borderId="10" xfId="0" applyFont="1" applyBorder="1" applyAlignment="1">
      <alignment horizontal="center"/>
    </xf>
    <xf numFmtId="0" fontId="29" fillId="34" borderId="29" xfId="0" applyFont="1" applyFill="1" applyBorder="1" applyAlignment="1">
      <alignment horizontal="center"/>
    </xf>
    <xf numFmtId="0" fontId="29" fillId="34" borderId="31" xfId="0" applyFont="1" applyFill="1" applyBorder="1" applyAlignment="1">
      <alignment horizontal="center"/>
    </xf>
    <xf numFmtId="0" fontId="29" fillId="34" borderId="46" xfId="0" applyFont="1" applyFill="1" applyBorder="1" applyAlignment="1">
      <alignment horizontal="center"/>
    </xf>
    <xf numFmtId="0" fontId="29" fillId="34" borderId="54" xfId="0" applyFont="1" applyFill="1" applyBorder="1" applyAlignment="1">
      <alignment horizontal="center" vertical="center" wrapText="1"/>
    </xf>
    <xf numFmtId="0" fontId="29" fillId="34" borderId="34" xfId="0" applyFont="1" applyFill="1" applyBorder="1" applyAlignment="1">
      <alignment horizontal="center" vertical="center" wrapText="1"/>
    </xf>
    <xf numFmtId="0" fontId="29" fillId="34" borderId="36" xfId="0" applyFont="1" applyFill="1" applyBorder="1" applyAlignment="1">
      <alignment horizontal="center" vertical="center" wrapText="1"/>
    </xf>
    <xf numFmtId="0" fontId="29" fillId="34" borderId="35" xfId="0" applyFont="1" applyFill="1" applyBorder="1" applyAlignment="1">
      <alignment horizontal="center" vertical="center" wrapText="1"/>
    </xf>
    <xf numFmtId="0" fontId="29" fillId="34" borderId="54" xfId="0" applyFont="1" applyFill="1" applyBorder="1" applyAlignment="1">
      <alignment horizontal="center" vertical="center"/>
    </xf>
    <xf numFmtId="0" fontId="29" fillId="34" borderId="34" xfId="0" applyFont="1" applyFill="1" applyBorder="1" applyAlignment="1">
      <alignment horizontal="center" vertical="center"/>
    </xf>
    <xf numFmtId="0" fontId="29" fillId="34" borderId="36" xfId="0" applyFont="1" applyFill="1" applyBorder="1" applyAlignment="1">
      <alignment horizontal="center" vertical="center"/>
    </xf>
    <xf numFmtId="0" fontId="30" fillId="34" borderId="34" xfId="0" applyFont="1" applyFill="1" applyBorder="1" applyAlignment="1">
      <alignment horizontal="center" vertical="center"/>
    </xf>
    <xf numFmtId="0" fontId="30" fillId="34" borderId="36" xfId="0" applyFont="1" applyFill="1" applyBorder="1" applyAlignment="1">
      <alignment horizontal="center" vertical="center"/>
    </xf>
    <xf numFmtId="0" fontId="36" fillId="0" borderId="71" xfId="0" applyFont="1" applyBorder="1" applyAlignment="1">
      <alignment horizontal="center" vertical="top"/>
    </xf>
    <xf numFmtId="0" fontId="36" fillId="0" borderId="72" xfId="0" applyFont="1" applyBorder="1" applyAlignment="1">
      <alignment horizontal="center" vertical="top"/>
    </xf>
    <xf numFmtId="0" fontId="36" fillId="0" borderId="73" xfId="0" applyFont="1" applyBorder="1" applyAlignment="1">
      <alignment horizontal="center" vertical="top"/>
    </xf>
    <xf numFmtId="0" fontId="36" fillId="0" borderId="67" xfId="0" applyFont="1" applyBorder="1" applyAlignment="1">
      <alignment horizontal="center" vertical="top"/>
    </xf>
    <xf numFmtId="0" fontId="36" fillId="0" borderId="50" xfId="0" applyFont="1" applyBorder="1" applyAlignment="1">
      <alignment horizontal="center" vertical="top"/>
    </xf>
    <xf numFmtId="0" fontId="33" fillId="36" borderId="63" xfId="0" applyFont="1" applyFill="1" applyBorder="1" applyAlignment="1" applyProtection="1">
      <alignment horizontal="center" vertical="center" wrapText="1"/>
    </xf>
  </cellXfs>
  <cellStyles count="244">
    <cellStyle name="20% - Accent1" xfId="19" builtinId="30" customBuiltin="1"/>
    <cellStyle name="20% - Accent1 2" xfId="60"/>
    <cellStyle name="20% - Accent1 2 2" xfId="165"/>
    <cellStyle name="20% - Accent1 3" xfId="67"/>
    <cellStyle name="20% - Accent1 3 2" xfId="172"/>
    <cellStyle name="20% - Accent1 4" xfId="66"/>
    <cellStyle name="20% - Accent1 4 2" xfId="171"/>
    <cellStyle name="20% - Accent1 5" xfId="70"/>
    <cellStyle name="20% - Accent1 5 2" xfId="175"/>
    <cellStyle name="20% - Accent1 6" xfId="83"/>
    <cellStyle name="20% - Accent1 6 2" xfId="188"/>
    <cellStyle name="20% - Accent1 7" xfId="95"/>
    <cellStyle name="20% - Accent1 7 2" xfId="200"/>
    <cellStyle name="20% - Accent1 8" xfId="138"/>
    <cellStyle name="20% - Accent2" xfId="23" builtinId="34" customBuiltin="1"/>
    <cellStyle name="20% - Accent2 2" xfId="64"/>
    <cellStyle name="20% - Accent2 2 2" xfId="169"/>
    <cellStyle name="20% - Accent2 3" xfId="77"/>
    <cellStyle name="20% - Accent2 3 2" xfId="182"/>
    <cellStyle name="20% - Accent2 4" xfId="90"/>
    <cellStyle name="20% - Accent2 4 2" xfId="195"/>
    <cellStyle name="20% - Accent2 5" xfId="102"/>
    <cellStyle name="20% - Accent2 5 2" xfId="207"/>
    <cellStyle name="20% - Accent2 6" xfId="112"/>
    <cellStyle name="20% - Accent2 6 2" xfId="217"/>
    <cellStyle name="20% - Accent2 7" xfId="122"/>
    <cellStyle name="20% - Accent2 7 2" xfId="227"/>
    <cellStyle name="20% - Accent2 8" xfId="140"/>
    <cellStyle name="20% - Accent3" xfId="27" builtinId="38" customBuiltin="1"/>
    <cellStyle name="20% - Accent3 2" xfId="68"/>
    <cellStyle name="20% - Accent3 2 2" xfId="173"/>
    <cellStyle name="20% - Accent3 3" xfId="62"/>
    <cellStyle name="20% - Accent3 3 2" xfId="167"/>
    <cellStyle name="20% - Accent3 4" xfId="59"/>
    <cellStyle name="20% - Accent3 4 2" xfId="164"/>
    <cellStyle name="20% - Accent3 5" xfId="71"/>
    <cellStyle name="20% - Accent3 5 2" xfId="176"/>
    <cellStyle name="20% - Accent3 6" xfId="84"/>
    <cellStyle name="20% - Accent3 6 2" xfId="189"/>
    <cellStyle name="20% - Accent3 7" xfId="96"/>
    <cellStyle name="20% - Accent3 7 2" xfId="201"/>
    <cellStyle name="20% - Accent3 8" xfId="142"/>
    <cellStyle name="20% - Accent4" xfId="31" builtinId="42" customBuiltin="1"/>
    <cellStyle name="20% - Accent4 2" xfId="72"/>
    <cellStyle name="20% - Accent4 2 2" xfId="177"/>
    <cellStyle name="20% - Accent4 3" xfId="85"/>
    <cellStyle name="20% - Accent4 3 2" xfId="190"/>
    <cellStyle name="20% - Accent4 4" xfId="97"/>
    <cellStyle name="20% - Accent4 4 2" xfId="202"/>
    <cellStyle name="20% - Accent4 5" xfId="107"/>
    <cellStyle name="20% - Accent4 5 2" xfId="212"/>
    <cellStyle name="20% - Accent4 6" xfId="117"/>
    <cellStyle name="20% - Accent4 6 2" xfId="222"/>
    <cellStyle name="20% - Accent4 7" xfId="126"/>
    <cellStyle name="20% - Accent4 7 2" xfId="231"/>
    <cellStyle name="20% - Accent4 8" xfId="144"/>
    <cellStyle name="20% - Accent5" xfId="35" builtinId="46" customBuiltin="1"/>
    <cellStyle name="20% - Accent5 2" xfId="75"/>
    <cellStyle name="20% - Accent5 2 2" xfId="180"/>
    <cellStyle name="20% - Accent5 3" xfId="88"/>
    <cellStyle name="20% - Accent5 3 2" xfId="193"/>
    <cellStyle name="20% - Accent5 4" xfId="100"/>
    <cellStyle name="20% - Accent5 4 2" xfId="205"/>
    <cellStyle name="20% - Accent5 5" xfId="110"/>
    <cellStyle name="20% - Accent5 5 2" xfId="215"/>
    <cellStyle name="20% - Accent5 6" xfId="120"/>
    <cellStyle name="20% - Accent5 6 2" xfId="225"/>
    <cellStyle name="20% - Accent5 7" xfId="128"/>
    <cellStyle name="20% - Accent5 7 2" xfId="233"/>
    <cellStyle name="20% - Accent5 8" xfId="146"/>
    <cellStyle name="20% - Accent6" xfId="39" builtinId="50" customBuiltin="1"/>
    <cellStyle name="20% - Accent6 2" xfId="79"/>
    <cellStyle name="20% - Accent6 2 2" xfId="184"/>
    <cellStyle name="20% - Accent6 3" xfId="91"/>
    <cellStyle name="20% - Accent6 3 2" xfId="196"/>
    <cellStyle name="20% - Accent6 4" xfId="103"/>
    <cellStyle name="20% - Accent6 4 2" xfId="208"/>
    <cellStyle name="20% - Accent6 5" xfId="113"/>
    <cellStyle name="20% - Accent6 5 2" xfId="218"/>
    <cellStyle name="20% - Accent6 6" xfId="123"/>
    <cellStyle name="20% - Accent6 6 2" xfId="228"/>
    <cellStyle name="20% - Accent6 7" xfId="130"/>
    <cellStyle name="20% - Accent6 7 2" xfId="235"/>
    <cellStyle name="20% - Accent6 8" xfId="148"/>
    <cellStyle name="40% - Accent1" xfId="20" builtinId="31" customBuiltin="1"/>
    <cellStyle name="40% - Accent1 2" xfId="61"/>
    <cellStyle name="40% - Accent1 2 2" xfId="166"/>
    <cellStyle name="40% - Accent1 3" xfId="63"/>
    <cellStyle name="40% - Accent1 3 2" xfId="168"/>
    <cellStyle name="40% - Accent1 4" xfId="81"/>
    <cellStyle name="40% - Accent1 4 2" xfId="186"/>
    <cellStyle name="40% - Accent1 5" xfId="93"/>
    <cellStyle name="40% - Accent1 5 2" xfId="198"/>
    <cellStyle name="40% - Accent1 6" xfId="105"/>
    <cellStyle name="40% - Accent1 6 2" xfId="210"/>
    <cellStyle name="40% - Accent1 7" xfId="115"/>
    <cellStyle name="40% - Accent1 7 2" xfId="220"/>
    <cellStyle name="40% - Accent1 8" xfId="139"/>
    <cellStyle name="40% - Accent2" xfId="24" builtinId="35" customBuiltin="1"/>
    <cellStyle name="40% - Accent2 2" xfId="65"/>
    <cellStyle name="40% - Accent2 2 2" xfId="170"/>
    <cellStyle name="40% - Accent2 3" xfId="74"/>
    <cellStyle name="40% - Accent2 3 2" xfId="179"/>
    <cellStyle name="40% - Accent2 4" xfId="87"/>
    <cellStyle name="40% - Accent2 4 2" xfId="192"/>
    <cellStyle name="40% - Accent2 5" xfId="99"/>
    <cellStyle name="40% - Accent2 5 2" xfId="204"/>
    <cellStyle name="40% - Accent2 6" xfId="109"/>
    <cellStyle name="40% - Accent2 6 2" xfId="214"/>
    <cellStyle name="40% - Accent2 7" xfId="119"/>
    <cellStyle name="40% - Accent2 7 2" xfId="224"/>
    <cellStyle name="40% - Accent2 8" xfId="141"/>
    <cellStyle name="40% - Accent3" xfId="28" builtinId="39" customBuiltin="1"/>
    <cellStyle name="40% - Accent3 2" xfId="69"/>
    <cellStyle name="40% - Accent3 2 2" xfId="174"/>
    <cellStyle name="40% - Accent3 3" xfId="82"/>
    <cellStyle name="40% - Accent3 3 2" xfId="187"/>
    <cellStyle name="40% - Accent3 4" xfId="94"/>
    <cellStyle name="40% - Accent3 4 2" xfId="199"/>
    <cellStyle name="40% - Accent3 5" xfId="106"/>
    <cellStyle name="40% - Accent3 5 2" xfId="211"/>
    <cellStyle name="40% - Accent3 6" xfId="116"/>
    <cellStyle name="40% - Accent3 6 2" xfId="221"/>
    <cellStyle name="40% - Accent3 7" xfId="125"/>
    <cellStyle name="40% - Accent3 7 2" xfId="230"/>
    <cellStyle name="40% - Accent3 8" xfId="143"/>
    <cellStyle name="40% - Accent4" xfId="32" builtinId="43" customBuiltin="1"/>
    <cellStyle name="40% - Accent4 2" xfId="73"/>
    <cellStyle name="40% - Accent4 2 2" xfId="178"/>
    <cellStyle name="40% - Accent4 3" xfId="86"/>
    <cellStyle name="40% - Accent4 3 2" xfId="191"/>
    <cellStyle name="40% - Accent4 4" xfId="98"/>
    <cellStyle name="40% - Accent4 4 2" xfId="203"/>
    <cellStyle name="40% - Accent4 5" xfId="108"/>
    <cellStyle name="40% - Accent4 5 2" xfId="213"/>
    <cellStyle name="40% - Accent4 6" xfId="118"/>
    <cellStyle name="40% - Accent4 6 2" xfId="223"/>
    <cellStyle name="40% - Accent4 7" xfId="127"/>
    <cellStyle name="40% - Accent4 7 2" xfId="232"/>
    <cellStyle name="40% - Accent4 8" xfId="145"/>
    <cellStyle name="40% - Accent5" xfId="36" builtinId="47" customBuiltin="1"/>
    <cellStyle name="40% - Accent5 2" xfId="76"/>
    <cellStyle name="40% - Accent5 2 2" xfId="181"/>
    <cellStyle name="40% - Accent5 3" xfId="89"/>
    <cellStyle name="40% - Accent5 3 2" xfId="194"/>
    <cellStyle name="40% - Accent5 4" xfId="101"/>
    <cellStyle name="40% - Accent5 4 2" xfId="206"/>
    <cellStyle name="40% - Accent5 5" xfId="111"/>
    <cellStyle name="40% - Accent5 5 2" xfId="216"/>
    <cellStyle name="40% - Accent5 6" xfId="121"/>
    <cellStyle name="40% - Accent5 6 2" xfId="226"/>
    <cellStyle name="40% - Accent5 7" xfId="129"/>
    <cellStyle name="40% - Accent5 7 2" xfId="234"/>
    <cellStyle name="40% - Accent5 8" xfId="147"/>
    <cellStyle name="40% - Accent6" xfId="40" builtinId="51" customBuiltin="1"/>
    <cellStyle name="40% - Accent6 2" xfId="80"/>
    <cellStyle name="40% - Accent6 2 2" xfId="185"/>
    <cellStyle name="40% - Accent6 3" xfId="92"/>
    <cellStyle name="40% - Accent6 3 2" xfId="197"/>
    <cellStyle name="40% - Accent6 4" xfId="104"/>
    <cellStyle name="40% - Accent6 4 2" xfId="209"/>
    <cellStyle name="40% - Accent6 5" xfId="114"/>
    <cellStyle name="40% - Accent6 5 2" xfId="219"/>
    <cellStyle name="40% - Accent6 6" xfId="124"/>
    <cellStyle name="40% - Accent6 6 2" xfId="229"/>
    <cellStyle name="40% - Accent6 7" xfId="131"/>
    <cellStyle name="40% - Accent6 7 2" xfId="236"/>
    <cellStyle name="40% - Accent6 8" xfId="149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35" builtinId="3"/>
    <cellStyle name="Comma 2" xfId="238"/>
    <cellStyle name="Comma 3" xfId="241"/>
    <cellStyle name="Explanatory Text" xfId="16" builtinId="53" customBuiltin="1"/>
    <cellStyle name="Followed Hyperlink" xfId="243" builtinId="9" hidde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Hyperlink" xfId="242" builtinId="8" hidde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rmal 13" xfId="53"/>
    <cellStyle name="Normal 13 2" xfId="158"/>
    <cellStyle name="Normal 14" xfId="55"/>
    <cellStyle name="Normal 14 2" xfId="160"/>
    <cellStyle name="Normal 15" xfId="51"/>
    <cellStyle name="Normal 15 2" xfId="156"/>
    <cellStyle name="Normal 2" xfId="42"/>
    <cellStyle name="Normal 2 2" xfId="46"/>
    <cellStyle name="Normal 2 3" xfId="48"/>
    <cellStyle name="Normal 2 4" xfId="151"/>
    <cellStyle name="Normal 3" xfId="44"/>
    <cellStyle name="Normal 3 2" xfId="153"/>
    <cellStyle name="Normal 4" xfId="47"/>
    <cellStyle name="Normal 5" xfId="150"/>
    <cellStyle name="Normal 6" xfId="136"/>
    <cellStyle name="Normal 7" xfId="239"/>
    <cellStyle name="Normal 9" xfId="50"/>
    <cellStyle name="Normal 9 2" xfId="155"/>
    <cellStyle name="Normal_S cerevisiae strains" xfId="134"/>
    <cellStyle name="Normal_Sheet1" xfId="133"/>
    <cellStyle name="Normal_Sheet2" xfId="1"/>
    <cellStyle name="Note 2" xfId="45"/>
    <cellStyle name="Note 2 2" xfId="154"/>
    <cellStyle name="Note 3" xfId="43"/>
    <cellStyle name="Note 3 2" xfId="152"/>
    <cellStyle name="Note 4" xfId="57"/>
    <cellStyle name="Note 4 2" xfId="162"/>
    <cellStyle name="Note 5" xfId="54"/>
    <cellStyle name="Note 5 2" xfId="159"/>
    <cellStyle name="Note 6" xfId="52"/>
    <cellStyle name="Note 6 2" xfId="157"/>
    <cellStyle name="Note 7" xfId="56"/>
    <cellStyle name="Note 7 2" xfId="161"/>
    <cellStyle name="Note 8" xfId="58"/>
    <cellStyle name="Note 8 2" xfId="163"/>
    <cellStyle name="Note 9" xfId="78"/>
    <cellStyle name="Note 9 2" xfId="183"/>
    <cellStyle name="Output" xfId="11" builtinId="21" customBuiltin="1"/>
    <cellStyle name="Percent" xfId="132" builtinId="5"/>
    <cellStyle name="Percent 2" xfId="49"/>
    <cellStyle name="Percent 3" xfId="237"/>
    <cellStyle name="Percent 4" xfId="137"/>
    <cellStyle name="Percent 5" xfId="240"/>
    <cellStyle name="Title" xfId="2" builtinId="15" customBuiltin="1"/>
    <cellStyle name="Total" xfId="17" builtinId="25" customBuiltin="1"/>
    <cellStyle name="Warning Text" xfId="15" builtinId="11" customBuiltin="1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1111"/>
  <sheetViews>
    <sheetView tabSelected="1" workbookViewId="0">
      <pane xSplit="4" ySplit="3" topLeftCell="E4" activePane="bottomRight" state="frozen"/>
      <selection pane="topRight" activeCell="E1" sqref="E1"/>
      <selection pane="bottomLeft" activeCell="A4" sqref="A4"/>
      <selection pane="bottomRight"/>
    </sheetView>
  </sheetViews>
  <sheetFormatPr defaultColWidth="8.875" defaultRowHeight="12.75"/>
  <cols>
    <col min="1" max="1" width="11.125" style="9" bestFit="1" customWidth="1"/>
    <col min="2" max="2" width="11.125" style="9" customWidth="1"/>
    <col min="3" max="3" width="10.625" style="9" customWidth="1"/>
    <col min="4" max="4" width="14" style="9" customWidth="1"/>
    <col min="5" max="5" width="7.875" style="9" customWidth="1"/>
    <col min="6" max="6" width="7.875" style="10" customWidth="1"/>
    <col min="7" max="7" width="18.375" style="28" customWidth="1"/>
    <col min="8" max="8" width="7.375" style="9" customWidth="1"/>
    <col min="9" max="9" width="10.125" style="9" customWidth="1"/>
    <col min="10" max="10" width="10.875" style="9" customWidth="1"/>
    <col min="11" max="11" width="7.875" style="9" customWidth="1"/>
    <col min="12" max="12" width="8.5" style="9" customWidth="1"/>
    <col min="13" max="13" width="8.375" style="9" bestFit="1" customWidth="1"/>
    <col min="14" max="14" width="13" style="9" customWidth="1"/>
    <col min="15" max="16" width="11.875" style="9" customWidth="1"/>
    <col min="17" max="17" width="8.875" style="9" customWidth="1"/>
    <col min="18" max="18" width="8.375" style="9" customWidth="1"/>
    <col min="19" max="19" width="12.125" style="9" customWidth="1"/>
    <col min="20" max="20" width="53.875" style="9" customWidth="1"/>
    <col min="21" max="21" width="27.125" style="9" customWidth="1"/>
    <col min="22" max="22" width="20.125" style="9" customWidth="1"/>
    <col min="23" max="23" width="30.875" style="29" customWidth="1"/>
    <col min="24" max="24" width="20.625" style="29" customWidth="1"/>
    <col min="25" max="26" width="37.875" style="29" customWidth="1"/>
    <col min="27" max="27" width="25.625" style="9" customWidth="1"/>
    <col min="28" max="28" width="25.875" style="9" customWidth="1"/>
    <col min="29" max="29" width="24.625" style="9" customWidth="1"/>
    <col min="30" max="30" width="11.875" style="9" customWidth="1"/>
    <col min="31" max="44" width="9" style="9" customWidth="1"/>
    <col min="45" max="45" width="26.875" style="9" customWidth="1"/>
    <col min="46" max="46" width="14" style="9" customWidth="1"/>
    <col min="47" max="47" width="11.875" style="28" customWidth="1"/>
    <col min="48" max="48" width="11.875" style="4" customWidth="1"/>
    <col min="49" max="49" width="13.625" style="10" customWidth="1"/>
    <col min="50" max="50" width="11.875" style="4" customWidth="1"/>
    <col min="51" max="51" width="11.875" style="9" customWidth="1"/>
    <col min="52" max="52" width="17.125" style="28" customWidth="1"/>
    <col min="53" max="53" width="12.375" style="28" customWidth="1"/>
    <col min="54" max="54" width="18.375" style="10" customWidth="1"/>
    <col min="55" max="56" width="18.375" style="4" customWidth="1"/>
    <col min="57" max="57" width="16" style="4" customWidth="1"/>
    <col min="58" max="58" width="34.875" style="9" customWidth="1"/>
    <col min="59" max="59" width="106.125" style="9" customWidth="1"/>
    <col min="60" max="60" width="85.625" style="9" customWidth="1"/>
    <col min="61" max="61" width="23.625" style="9" customWidth="1"/>
    <col min="62" max="62" width="11.875" style="9" customWidth="1"/>
    <col min="63" max="63" width="36.875" style="4" customWidth="1"/>
    <col min="64" max="64" width="10.625" style="250" customWidth="1"/>
    <col min="65" max="65" width="12.125" style="250" customWidth="1"/>
    <col min="66" max="66" width="15.125" style="262" customWidth="1"/>
    <col min="67" max="67" width="8.875" style="250" customWidth="1"/>
    <col min="68" max="68" width="10" style="250" customWidth="1"/>
    <col min="69" max="69" width="10.5" style="250" customWidth="1"/>
    <col min="70" max="70" width="16.875" style="59" customWidth="1"/>
    <col min="71" max="16384" width="8.875" style="59"/>
  </cols>
  <sheetData>
    <row r="1" spans="1:70" s="58" customFormat="1">
      <c r="A1" s="1" t="s">
        <v>25837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3"/>
      <c r="AB1" s="3"/>
      <c r="AC1" s="3"/>
      <c r="AD1" s="3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31"/>
      <c r="BH1" s="2"/>
      <c r="BI1" s="2"/>
      <c r="BJ1" s="2"/>
      <c r="BK1" s="2"/>
      <c r="BL1" s="251"/>
      <c r="BM1" s="251"/>
      <c r="BN1" s="274"/>
      <c r="BO1" s="251"/>
      <c r="BP1" s="251"/>
      <c r="BQ1" s="251"/>
    </row>
    <row r="2" spans="1:70" s="58" customFormat="1" ht="13.5" thickBot="1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3"/>
      <c r="AB2" s="3"/>
      <c r="AC2" s="3"/>
      <c r="AD2" s="3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31"/>
      <c r="BH2" s="2"/>
      <c r="BI2" s="2"/>
      <c r="BJ2" s="2"/>
      <c r="BK2" s="2"/>
      <c r="BL2" s="251"/>
      <c r="BM2" s="251"/>
      <c r="BN2" s="274"/>
      <c r="BO2" s="251"/>
      <c r="BP2" s="251"/>
      <c r="BQ2" s="251"/>
    </row>
    <row r="3" spans="1:70" s="55" customFormat="1" ht="26.25" customHeight="1" thickBot="1">
      <c r="A3" s="288" t="s">
        <v>19769</v>
      </c>
      <c r="B3" s="289"/>
      <c r="C3" s="289"/>
      <c r="D3" s="289"/>
      <c r="E3" s="289"/>
      <c r="F3" s="290"/>
      <c r="G3" s="289" t="s">
        <v>25683</v>
      </c>
      <c r="H3" s="289"/>
      <c r="I3" s="289"/>
      <c r="J3" s="289"/>
      <c r="K3" s="289"/>
      <c r="L3" s="289"/>
      <c r="M3" s="289"/>
      <c r="N3" s="289"/>
      <c r="O3" s="289"/>
      <c r="P3" s="289"/>
      <c r="Q3" s="289"/>
      <c r="R3" s="289"/>
      <c r="S3" s="289"/>
      <c r="T3" s="289"/>
      <c r="U3" s="289"/>
      <c r="V3" s="289"/>
      <c r="W3" s="289"/>
      <c r="X3" s="289"/>
      <c r="Y3" s="289"/>
      <c r="Z3" s="289"/>
      <c r="AA3" s="289"/>
      <c r="AB3" s="289"/>
      <c r="AC3" s="289"/>
      <c r="AD3" s="289"/>
      <c r="AE3" s="289"/>
      <c r="AF3" s="289"/>
      <c r="AG3" s="289"/>
      <c r="AH3" s="289"/>
      <c r="AI3" s="289"/>
      <c r="AJ3" s="289"/>
      <c r="AK3" s="289"/>
      <c r="AL3" s="289"/>
      <c r="AM3" s="289"/>
      <c r="AN3" s="289"/>
      <c r="AO3" s="289"/>
      <c r="AP3" s="289"/>
      <c r="AQ3" s="289"/>
      <c r="AR3" s="289"/>
      <c r="AS3" s="289"/>
      <c r="AT3" s="289"/>
      <c r="AU3" s="289"/>
      <c r="AV3" s="289"/>
      <c r="AW3" s="289"/>
      <c r="AX3" s="288" t="s">
        <v>25684</v>
      </c>
      <c r="AY3" s="289"/>
      <c r="AZ3" s="289"/>
      <c r="BA3" s="289"/>
      <c r="BB3" s="290"/>
      <c r="BC3" s="291" t="s">
        <v>25685</v>
      </c>
      <c r="BD3" s="292"/>
      <c r="BE3" s="292"/>
      <c r="BF3" s="292"/>
      <c r="BG3" s="292"/>
      <c r="BH3" s="292"/>
      <c r="BI3" s="292"/>
      <c r="BJ3" s="292"/>
      <c r="BK3" s="293"/>
      <c r="BL3" s="286" t="s">
        <v>25801</v>
      </c>
      <c r="BM3" s="287"/>
      <c r="BN3" s="287"/>
      <c r="BO3" s="286" t="s">
        <v>25812</v>
      </c>
      <c r="BP3" s="287"/>
      <c r="BQ3" s="287"/>
      <c r="BR3" s="264" t="s">
        <v>25813</v>
      </c>
    </row>
    <row r="4" spans="1:70" s="56" customFormat="1" ht="63.75">
      <c r="A4" s="43" t="s">
        <v>25700</v>
      </c>
      <c r="B4" s="44" t="s">
        <v>25701</v>
      </c>
      <c r="C4" s="44" t="s">
        <v>19750</v>
      </c>
      <c r="D4" s="44" t="s">
        <v>25638</v>
      </c>
      <c r="E4" s="44" t="s">
        <v>25703</v>
      </c>
      <c r="F4" s="53" t="s">
        <v>25702</v>
      </c>
      <c r="G4" s="52" t="s">
        <v>25704</v>
      </c>
      <c r="H4" s="44" t="s">
        <v>25672</v>
      </c>
      <c r="I4" s="44" t="s">
        <v>25705</v>
      </c>
      <c r="J4" s="44" t="s">
        <v>25706</v>
      </c>
      <c r="K4" s="44" t="s">
        <v>25707</v>
      </c>
      <c r="L4" s="44" t="s">
        <v>25708</v>
      </c>
      <c r="M4" s="44" t="s">
        <v>19751</v>
      </c>
      <c r="N4" s="44" t="s">
        <v>19752</v>
      </c>
      <c r="O4" s="44" t="s">
        <v>25710</v>
      </c>
      <c r="P4" s="44" t="s">
        <v>25711</v>
      </c>
      <c r="Q4" s="44" t="s">
        <v>25712</v>
      </c>
      <c r="R4" s="44" t="s">
        <v>25737</v>
      </c>
      <c r="S4" s="44" t="s">
        <v>25738</v>
      </c>
      <c r="T4" s="44" t="s">
        <v>25726</v>
      </c>
      <c r="U4" s="44" t="s">
        <v>19753</v>
      </c>
      <c r="V4" s="44" t="s">
        <v>19754</v>
      </c>
      <c r="W4" s="44" t="s">
        <v>25709</v>
      </c>
      <c r="X4" s="44" t="s">
        <v>25713</v>
      </c>
      <c r="Y4" s="44" t="s">
        <v>25639</v>
      </c>
      <c r="Z4" s="44" t="s">
        <v>25690</v>
      </c>
      <c r="AA4" s="44" t="s">
        <v>19755</v>
      </c>
      <c r="AB4" s="44" t="s">
        <v>19756</v>
      </c>
      <c r="AC4" s="44" t="s">
        <v>25673</v>
      </c>
      <c r="AD4" s="44" t="s">
        <v>25714</v>
      </c>
      <c r="AE4" s="44" t="s">
        <v>19757</v>
      </c>
      <c r="AF4" s="44" t="s">
        <v>19758</v>
      </c>
      <c r="AG4" s="44" t="s">
        <v>19759</v>
      </c>
      <c r="AH4" s="44" t="s">
        <v>19760</v>
      </c>
      <c r="AI4" s="44" t="s">
        <v>19761</v>
      </c>
      <c r="AJ4" s="44" t="s">
        <v>19762</v>
      </c>
      <c r="AK4" s="44" t="s">
        <v>19763</v>
      </c>
      <c r="AL4" s="44" t="s">
        <v>19764</v>
      </c>
      <c r="AM4" s="44" t="s">
        <v>19765</v>
      </c>
      <c r="AN4" s="44" t="s">
        <v>25715</v>
      </c>
      <c r="AO4" s="44" t="s">
        <v>25716</v>
      </c>
      <c r="AP4" s="44" t="s">
        <v>25717</v>
      </c>
      <c r="AQ4" s="44" t="s">
        <v>25718</v>
      </c>
      <c r="AR4" s="44" t="s">
        <v>25719</v>
      </c>
      <c r="AS4" s="44" t="s">
        <v>25720</v>
      </c>
      <c r="AT4" s="44" t="s">
        <v>19766</v>
      </c>
      <c r="AU4" s="45" t="s">
        <v>25721</v>
      </c>
      <c r="AV4" s="44" t="s">
        <v>25674</v>
      </c>
      <c r="AW4" s="57" t="s">
        <v>25693</v>
      </c>
      <c r="AX4" s="61" t="s">
        <v>19767</v>
      </c>
      <c r="AY4" s="46" t="s">
        <v>25699</v>
      </c>
      <c r="AZ4" s="45" t="s">
        <v>25640</v>
      </c>
      <c r="BA4" s="45" t="s">
        <v>25641</v>
      </c>
      <c r="BB4" s="51" t="s">
        <v>25694</v>
      </c>
      <c r="BC4" s="61" t="s">
        <v>25686</v>
      </c>
      <c r="BD4" s="46" t="s">
        <v>25687</v>
      </c>
      <c r="BE4" s="45" t="s">
        <v>25695</v>
      </c>
      <c r="BF4" s="47" t="s">
        <v>25722</v>
      </c>
      <c r="BG4" s="48" t="s">
        <v>19768</v>
      </c>
      <c r="BH4" s="44" t="s">
        <v>19754</v>
      </c>
      <c r="BI4" s="49" t="s">
        <v>25699</v>
      </c>
      <c r="BJ4" s="50" t="s">
        <v>25681</v>
      </c>
      <c r="BK4" s="51" t="s">
        <v>25696</v>
      </c>
      <c r="BL4" s="263" t="s">
        <v>25802</v>
      </c>
      <c r="BM4" s="261" t="s">
        <v>25803</v>
      </c>
      <c r="BN4" s="260" t="s">
        <v>25804</v>
      </c>
      <c r="BO4" s="263" t="s">
        <v>25805</v>
      </c>
      <c r="BP4" s="261" t="s">
        <v>25806</v>
      </c>
      <c r="BQ4" s="259" t="s">
        <v>25811</v>
      </c>
      <c r="BR4" s="249"/>
    </row>
    <row r="5" spans="1:70">
      <c r="A5" s="32" t="s">
        <v>19944</v>
      </c>
      <c r="B5" s="5" t="s">
        <v>19945</v>
      </c>
      <c r="C5" s="5" t="s">
        <v>19946</v>
      </c>
      <c r="D5" s="5">
        <v>1</v>
      </c>
      <c r="E5" s="5">
        <v>151166</v>
      </c>
      <c r="F5" s="33">
        <v>147594</v>
      </c>
      <c r="G5" s="6">
        <v>0.51</v>
      </c>
      <c r="H5" s="5">
        <v>105</v>
      </c>
      <c r="I5" s="5">
        <v>10</v>
      </c>
      <c r="J5" s="5">
        <v>2312</v>
      </c>
      <c r="K5" s="5">
        <v>294.67</v>
      </c>
      <c r="L5" s="5">
        <v>113</v>
      </c>
      <c r="M5" s="5">
        <v>446.57</v>
      </c>
      <c r="N5" s="5">
        <v>145.29</v>
      </c>
      <c r="O5" s="5">
        <v>1.5154919062001599</v>
      </c>
      <c r="P5" s="5">
        <v>1.2857522123893801</v>
      </c>
      <c r="Q5" s="5">
        <v>2.5</v>
      </c>
      <c r="R5" s="5" t="s">
        <v>19829</v>
      </c>
      <c r="S5" s="5" t="s">
        <v>19830</v>
      </c>
      <c r="T5" s="5"/>
      <c r="U5" s="5"/>
      <c r="V5" s="5"/>
      <c r="W5" s="7" t="s">
        <v>19829</v>
      </c>
      <c r="X5" s="7"/>
      <c r="Y5" s="7" t="s">
        <v>19829</v>
      </c>
      <c r="Z5" s="7"/>
      <c r="AA5" s="5" t="s">
        <v>19947</v>
      </c>
      <c r="AB5" s="5" t="s">
        <v>19948</v>
      </c>
      <c r="AC5" s="5"/>
      <c r="AD5" s="5">
        <v>62.5</v>
      </c>
      <c r="AE5" s="5" t="s">
        <v>19833</v>
      </c>
      <c r="AF5" s="5" t="s">
        <v>19833</v>
      </c>
      <c r="AG5" s="5" t="s">
        <v>19833</v>
      </c>
      <c r="AH5" s="5" t="s">
        <v>19833</v>
      </c>
      <c r="AI5" s="5" t="s">
        <v>19833</v>
      </c>
      <c r="AJ5" s="5" t="s">
        <v>19833</v>
      </c>
      <c r="AK5" s="5" t="s">
        <v>19833</v>
      </c>
      <c r="AL5" s="5" t="s">
        <v>19833</v>
      </c>
      <c r="AM5" s="5" t="s">
        <v>19833</v>
      </c>
      <c r="AN5" s="5" t="s">
        <v>19833</v>
      </c>
      <c r="AO5" s="5" t="s">
        <v>19833</v>
      </c>
      <c r="AP5" s="5" t="s">
        <v>19833</v>
      </c>
      <c r="AQ5" s="5" t="s">
        <v>19833</v>
      </c>
      <c r="AR5" s="5" t="s">
        <v>19833</v>
      </c>
      <c r="AS5" s="5">
        <v>14</v>
      </c>
      <c r="AT5" s="5">
        <v>14</v>
      </c>
      <c r="AU5" s="6">
        <f>AT5/AS5</f>
        <v>1</v>
      </c>
      <c r="AV5" s="6">
        <v>0</v>
      </c>
      <c r="AW5" s="67" t="s">
        <v>25724</v>
      </c>
      <c r="AX5" s="32"/>
      <c r="AY5" s="5"/>
      <c r="AZ5" s="6"/>
      <c r="BA5" s="6"/>
      <c r="BB5" s="70"/>
      <c r="BC5" s="62"/>
      <c r="BD5" s="8"/>
      <c r="BE5" s="8"/>
      <c r="BF5" s="8"/>
      <c r="BG5" s="5"/>
      <c r="BH5" s="5"/>
      <c r="BI5" s="5"/>
      <c r="BJ5" s="5"/>
      <c r="BK5" s="33"/>
      <c r="BL5" s="271"/>
      <c r="BM5" s="271"/>
      <c r="BN5" s="255"/>
      <c r="BO5" s="271"/>
      <c r="BP5" s="271"/>
      <c r="BQ5" s="273"/>
      <c r="BR5" s="269" t="s">
        <v>25808</v>
      </c>
    </row>
    <row r="6" spans="1:70">
      <c r="A6" s="34" t="s">
        <v>19890</v>
      </c>
      <c r="B6" s="10" t="s">
        <v>19891</v>
      </c>
      <c r="C6" s="10" t="s">
        <v>19892</v>
      </c>
      <c r="D6" s="10">
        <v>1</v>
      </c>
      <c r="E6" s="10">
        <v>142174</v>
      </c>
      <c r="F6" s="35">
        <v>143160</v>
      </c>
      <c r="G6" s="11"/>
      <c r="H6" s="10"/>
      <c r="I6" s="10"/>
      <c r="J6" s="10"/>
      <c r="K6" s="10"/>
      <c r="L6" s="10"/>
      <c r="M6" s="10"/>
      <c r="N6" s="10"/>
      <c r="O6" s="10"/>
      <c r="P6" s="10"/>
      <c r="Q6" s="10"/>
      <c r="R6" s="10" t="s">
        <v>19829</v>
      </c>
      <c r="S6" s="10" t="s">
        <v>19829</v>
      </c>
      <c r="T6" s="10" t="s">
        <v>25730</v>
      </c>
      <c r="U6" s="10" t="s">
        <v>19893</v>
      </c>
      <c r="V6" s="10" t="s">
        <v>19894</v>
      </c>
      <c r="W6" s="14" t="s">
        <v>19830</v>
      </c>
      <c r="X6" s="14" t="s">
        <v>25688</v>
      </c>
      <c r="Y6" s="14" t="s">
        <v>19830</v>
      </c>
      <c r="Z6" s="14"/>
      <c r="AA6" s="10" t="s">
        <v>19895</v>
      </c>
      <c r="AB6" s="10" t="s">
        <v>19896</v>
      </c>
      <c r="AC6" s="10"/>
      <c r="AD6" s="10">
        <v>68</v>
      </c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>
        <v>0</v>
      </c>
      <c r="AT6" s="10">
        <v>0</v>
      </c>
      <c r="AU6" s="11" t="s">
        <v>25675</v>
      </c>
      <c r="AV6" s="11" t="s">
        <v>25675</v>
      </c>
      <c r="AW6" s="68" t="s">
        <v>25675</v>
      </c>
      <c r="AX6" s="34"/>
      <c r="AY6" s="10"/>
      <c r="AZ6" s="11"/>
      <c r="BA6" s="11"/>
      <c r="BB6" s="36"/>
      <c r="BC6" s="63"/>
      <c r="BD6" s="13"/>
      <c r="BE6" s="13"/>
      <c r="BF6" s="13"/>
      <c r="BG6" s="10"/>
      <c r="BH6" s="10"/>
      <c r="BI6" s="10"/>
      <c r="BJ6" s="10"/>
      <c r="BK6" s="35"/>
      <c r="BL6" s="253"/>
      <c r="BM6" s="253"/>
      <c r="BN6" s="256"/>
      <c r="BO6" s="253"/>
      <c r="BP6" s="253"/>
      <c r="BQ6" s="277"/>
      <c r="BR6" s="269" t="s">
        <v>25810</v>
      </c>
    </row>
    <row r="7" spans="1:70">
      <c r="A7" s="34" t="s">
        <v>19826</v>
      </c>
      <c r="B7" s="10" t="s">
        <v>19827</v>
      </c>
      <c r="C7" s="10" t="s">
        <v>19828</v>
      </c>
      <c r="D7" s="10">
        <v>1</v>
      </c>
      <c r="E7" s="10">
        <v>101145</v>
      </c>
      <c r="F7" s="35">
        <v>100225</v>
      </c>
      <c r="G7" s="11">
        <v>0.73</v>
      </c>
      <c r="H7" s="10">
        <v>205</v>
      </c>
      <c r="I7" s="10">
        <v>10</v>
      </c>
      <c r="J7" s="10">
        <v>1793</v>
      </c>
      <c r="K7" s="10">
        <v>199.61</v>
      </c>
      <c r="L7" s="10">
        <v>37</v>
      </c>
      <c r="M7" s="10">
        <v>393.38</v>
      </c>
      <c r="N7" s="10">
        <v>37.06</v>
      </c>
      <c r="O7" s="10">
        <v>1.9707429487500601</v>
      </c>
      <c r="P7" s="10">
        <v>1.0016216216216201</v>
      </c>
      <c r="Q7" s="10">
        <v>2.69</v>
      </c>
      <c r="R7" s="10" t="s">
        <v>19829</v>
      </c>
      <c r="S7" s="10" t="s">
        <v>19830</v>
      </c>
      <c r="T7" s="10"/>
      <c r="U7" s="10"/>
      <c r="V7" s="10"/>
      <c r="W7" s="14" t="s">
        <v>19829</v>
      </c>
      <c r="X7" s="14"/>
      <c r="Y7" s="14" t="s">
        <v>19829</v>
      </c>
      <c r="Z7" s="14"/>
      <c r="AA7" s="10" t="s">
        <v>19831</v>
      </c>
      <c r="AB7" s="10" t="s">
        <v>19832</v>
      </c>
      <c r="AC7" s="10"/>
      <c r="AD7" s="10">
        <v>59</v>
      </c>
      <c r="AE7" s="10" t="s">
        <v>19833</v>
      </c>
      <c r="AF7" s="10" t="s">
        <v>19833</v>
      </c>
      <c r="AG7" s="10" t="s">
        <v>19833</v>
      </c>
      <c r="AH7" s="10" t="s">
        <v>19833</v>
      </c>
      <c r="AI7" s="10" t="s">
        <v>19833</v>
      </c>
      <c r="AJ7" s="10" t="s">
        <v>19833</v>
      </c>
      <c r="AK7" s="10" t="s">
        <v>19833</v>
      </c>
      <c r="AL7" s="10" t="s">
        <v>19833</v>
      </c>
      <c r="AM7" s="10" t="s">
        <v>19833</v>
      </c>
      <c r="AN7" s="10" t="s">
        <v>19833</v>
      </c>
      <c r="AO7" s="10" t="s">
        <v>19833</v>
      </c>
      <c r="AP7" s="10" t="s">
        <v>19833</v>
      </c>
      <c r="AQ7" s="10" t="s">
        <v>19833</v>
      </c>
      <c r="AR7" s="10" t="s">
        <v>19833</v>
      </c>
      <c r="AS7" s="10">
        <v>14</v>
      </c>
      <c r="AT7" s="10">
        <v>14</v>
      </c>
      <c r="AU7" s="11">
        <f>AT7/AS7</f>
        <v>1</v>
      </c>
      <c r="AV7" s="11">
        <v>0</v>
      </c>
      <c r="AW7" s="68" t="s">
        <v>25724</v>
      </c>
      <c r="AX7" s="34"/>
      <c r="AY7" s="10"/>
      <c r="AZ7" s="11"/>
      <c r="BA7" s="11"/>
      <c r="BB7" s="36"/>
      <c r="BC7" s="63"/>
      <c r="BD7" s="13"/>
      <c r="BE7" s="13"/>
      <c r="BF7" s="13"/>
      <c r="BG7" s="10"/>
      <c r="BH7" s="10"/>
      <c r="BI7" s="10"/>
      <c r="BJ7" s="10"/>
      <c r="BK7" s="35"/>
      <c r="BL7" s="253"/>
      <c r="BM7" s="253"/>
      <c r="BN7" s="256"/>
      <c r="BO7" s="253"/>
      <c r="BP7" s="253"/>
      <c r="BQ7" s="277"/>
      <c r="BR7" s="269" t="s">
        <v>25808</v>
      </c>
    </row>
    <row r="8" spans="1:70">
      <c r="A8" s="34" t="s">
        <v>20208</v>
      </c>
      <c r="B8" s="10" t="s">
        <v>20209</v>
      </c>
      <c r="C8" s="10" t="s">
        <v>20006</v>
      </c>
      <c r="D8" s="10">
        <v>1</v>
      </c>
      <c r="E8" s="10">
        <v>84474</v>
      </c>
      <c r="F8" s="35">
        <v>83335</v>
      </c>
      <c r="G8" s="11">
        <v>0.62</v>
      </c>
      <c r="H8" s="10">
        <v>804</v>
      </c>
      <c r="I8" s="10">
        <v>10</v>
      </c>
      <c r="J8" s="10">
        <v>4326</v>
      </c>
      <c r="K8" s="10">
        <v>78.02</v>
      </c>
      <c r="L8" s="10">
        <v>25</v>
      </c>
      <c r="M8" s="10">
        <v>250.93</v>
      </c>
      <c r="N8" s="10">
        <v>19.27</v>
      </c>
      <c r="O8" s="10">
        <v>3.21622660856191</v>
      </c>
      <c r="P8" s="10">
        <v>0.77080000000000004</v>
      </c>
      <c r="Q8" s="10">
        <v>11.2</v>
      </c>
      <c r="R8" s="10" t="s">
        <v>19829</v>
      </c>
      <c r="S8" s="10" t="s">
        <v>19830</v>
      </c>
      <c r="T8" s="10"/>
      <c r="U8" s="10"/>
      <c r="V8" s="10"/>
      <c r="W8" s="14" t="s">
        <v>19829</v>
      </c>
      <c r="X8" s="14"/>
      <c r="Y8" s="14" t="s">
        <v>19829</v>
      </c>
      <c r="Z8" s="14"/>
      <c r="AA8" s="10" t="s">
        <v>20007</v>
      </c>
      <c r="AB8" s="10" t="s">
        <v>20008</v>
      </c>
      <c r="AC8" s="10"/>
      <c r="AD8" s="10">
        <v>60.5</v>
      </c>
      <c r="AE8" s="10" t="s">
        <v>19833</v>
      </c>
      <c r="AF8" s="10" t="s">
        <v>19833</v>
      </c>
      <c r="AG8" s="10" t="s">
        <v>19833</v>
      </c>
      <c r="AH8" s="10" t="s">
        <v>19833</v>
      </c>
      <c r="AI8" s="10" t="s">
        <v>19833</v>
      </c>
      <c r="AJ8" s="10" t="s">
        <v>19833</v>
      </c>
      <c r="AK8" s="10" t="s">
        <v>19833</v>
      </c>
      <c r="AL8" s="10" t="s">
        <v>19833</v>
      </c>
      <c r="AM8" s="10" t="s">
        <v>19833</v>
      </c>
      <c r="AN8" s="10" t="s">
        <v>19833</v>
      </c>
      <c r="AO8" s="10" t="s">
        <v>19833</v>
      </c>
      <c r="AP8" s="10" t="s">
        <v>19833</v>
      </c>
      <c r="AQ8" s="10" t="s">
        <v>19833</v>
      </c>
      <c r="AR8" s="10" t="s">
        <v>19824</v>
      </c>
      <c r="AS8" s="10">
        <v>14</v>
      </c>
      <c r="AT8" s="10">
        <v>14</v>
      </c>
      <c r="AU8" s="11">
        <f>AT8/AS8</f>
        <v>1</v>
      </c>
      <c r="AV8" s="11">
        <v>0</v>
      </c>
      <c r="AW8" s="68" t="s">
        <v>25724</v>
      </c>
      <c r="AX8" s="34"/>
      <c r="AY8" s="10"/>
      <c r="AZ8" s="11"/>
      <c r="BA8" s="11"/>
      <c r="BB8" s="36"/>
      <c r="BC8" s="63"/>
      <c r="BD8" s="13"/>
      <c r="BE8" s="13"/>
      <c r="BF8" s="13"/>
      <c r="BG8" s="10"/>
      <c r="BH8" s="10"/>
      <c r="BI8" s="10"/>
      <c r="BJ8" s="10"/>
      <c r="BK8" s="35"/>
      <c r="BL8" s="253"/>
      <c r="BM8" s="253"/>
      <c r="BN8" s="256"/>
      <c r="BO8" s="253"/>
      <c r="BP8" s="253"/>
      <c r="BQ8" s="277"/>
      <c r="BR8" s="269" t="s">
        <v>25808</v>
      </c>
    </row>
    <row r="9" spans="1:70">
      <c r="A9" s="34" t="s">
        <v>20153</v>
      </c>
      <c r="B9" s="10" t="s">
        <v>20154</v>
      </c>
      <c r="C9" s="10" t="s">
        <v>20155</v>
      </c>
      <c r="D9" s="10">
        <v>1</v>
      </c>
      <c r="E9" s="10">
        <v>82706</v>
      </c>
      <c r="F9" s="35">
        <v>83227</v>
      </c>
      <c r="G9" s="11">
        <v>0.55000000000000004</v>
      </c>
      <c r="H9" s="10">
        <v>186</v>
      </c>
      <c r="I9" s="10">
        <v>12</v>
      </c>
      <c r="J9" s="10">
        <v>3412</v>
      </c>
      <c r="K9" s="10">
        <v>140.02000000000001</v>
      </c>
      <c r="L9" s="10">
        <v>34</v>
      </c>
      <c r="M9" s="10">
        <v>446.98</v>
      </c>
      <c r="N9" s="10">
        <v>29.65</v>
      </c>
      <c r="O9" s="10">
        <v>3.1922582488216</v>
      </c>
      <c r="P9" s="10">
        <v>0.872058823529412</v>
      </c>
      <c r="Q9" s="10">
        <v>6</v>
      </c>
      <c r="R9" s="10" t="s">
        <v>19829</v>
      </c>
      <c r="S9" s="10" t="s">
        <v>19830</v>
      </c>
      <c r="T9" s="10"/>
      <c r="U9" s="10"/>
      <c r="V9" s="10"/>
      <c r="W9" s="14" t="s">
        <v>19829</v>
      </c>
      <c r="X9" s="14"/>
      <c r="Y9" s="14" t="s">
        <v>19829</v>
      </c>
      <c r="Z9" s="14"/>
      <c r="AA9" s="10" t="s">
        <v>20156</v>
      </c>
      <c r="AB9" s="10" t="s">
        <v>20157</v>
      </c>
      <c r="AC9" s="10"/>
      <c r="AD9" s="10">
        <v>60</v>
      </c>
      <c r="AE9" s="10" t="s">
        <v>19833</v>
      </c>
      <c r="AF9" s="10" t="s">
        <v>19833</v>
      </c>
      <c r="AG9" s="10" t="s">
        <v>19833</v>
      </c>
      <c r="AH9" s="10"/>
      <c r="AI9" s="10"/>
      <c r="AJ9" s="10" t="s">
        <v>19833</v>
      </c>
      <c r="AK9" s="10" t="s">
        <v>19833</v>
      </c>
      <c r="AL9" s="10" t="s">
        <v>19833</v>
      </c>
      <c r="AM9" s="10" t="s">
        <v>19833</v>
      </c>
      <c r="AN9" s="10" t="s">
        <v>19833</v>
      </c>
      <c r="AO9" s="10" t="s">
        <v>19833</v>
      </c>
      <c r="AP9" s="10" t="s">
        <v>19833</v>
      </c>
      <c r="AQ9" s="10" t="s">
        <v>19833</v>
      </c>
      <c r="AR9" s="10" t="s">
        <v>19833</v>
      </c>
      <c r="AS9" s="10">
        <v>14</v>
      </c>
      <c r="AT9" s="10">
        <v>12</v>
      </c>
      <c r="AU9" s="11">
        <f>AT9/AS9</f>
        <v>0.8571428571428571</v>
      </c>
      <c r="AV9" s="11">
        <v>0</v>
      </c>
      <c r="AW9" s="68" t="s">
        <v>25724</v>
      </c>
      <c r="AX9" s="34"/>
      <c r="AY9" s="10"/>
      <c r="AZ9" s="11"/>
      <c r="BA9" s="11"/>
      <c r="BB9" s="36"/>
      <c r="BC9" s="63"/>
      <c r="BD9" s="13"/>
      <c r="BE9" s="13"/>
      <c r="BF9" s="13"/>
      <c r="BG9" s="10"/>
      <c r="BH9" s="10"/>
      <c r="BI9" s="10"/>
      <c r="BJ9" s="10"/>
      <c r="BK9" s="35"/>
      <c r="BL9" s="253"/>
      <c r="BM9" s="253"/>
      <c r="BN9" s="256"/>
      <c r="BO9" s="253"/>
      <c r="BP9" s="253"/>
      <c r="BQ9" s="277"/>
      <c r="BR9" s="269" t="s">
        <v>25808</v>
      </c>
    </row>
    <row r="10" spans="1:70" ht="12" customHeight="1">
      <c r="A10" s="34" t="s">
        <v>25439</v>
      </c>
      <c r="B10" s="10" t="s">
        <v>25439</v>
      </c>
      <c r="C10" s="10" t="s">
        <v>25440</v>
      </c>
      <c r="D10" s="10">
        <v>1</v>
      </c>
      <c r="E10" s="10">
        <v>79842</v>
      </c>
      <c r="F10" s="35">
        <v>79489</v>
      </c>
      <c r="G10" s="11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 t="s">
        <v>19830</v>
      </c>
      <c r="S10" s="10" t="s">
        <v>19829</v>
      </c>
      <c r="T10" s="10" t="s">
        <v>25727</v>
      </c>
      <c r="U10" s="10" t="s">
        <v>25441</v>
      </c>
      <c r="V10" s="10" t="s">
        <v>25442</v>
      </c>
      <c r="W10" s="14" t="s">
        <v>19830</v>
      </c>
      <c r="X10" s="14" t="s">
        <v>25688</v>
      </c>
      <c r="Y10" s="14" t="s">
        <v>19830</v>
      </c>
      <c r="Z10" s="14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>
        <v>0</v>
      </c>
      <c r="AT10" s="10">
        <v>0</v>
      </c>
      <c r="AU10" s="11" t="s">
        <v>25675</v>
      </c>
      <c r="AV10" s="11" t="s">
        <v>25675</v>
      </c>
      <c r="AW10" s="68" t="s">
        <v>25675</v>
      </c>
      <c r="AX10" s="34"/>
      <c r="AY10" s="10"/>
      <c r="AZ10" s="11"/>
      <c r="BA10" s="11"/>
      <c r="BB10" s="36"/>
      <c r="BC10" s="63"/>
      <c r="BD10" s="13"/>
      <c r="BE10" s="13"/>
      <c r="BF10" s="13"/>
      <c r="BG10" s="10"/>
      <c r="BH10" s="10"/>
      <c r="BI10" s="10"/>
      <c r="BJ10" s="10"/>
      <c r="BK10" s="35"/>
      <c r="BL10" s="253"/>
      <c r="BM10" s="253"/>
      <c r="BN10" s="256"/>
      <c r="BO10" s="253"/>
      <c r="BP10" s="253"/>
      <c r="BQ10" s="277"/>
      <c r="BR10" s="269" t="s">
        <v>25810</v>
      </c>
    </row>
    <row r="11" spans="1:70">
      <c r="A11" s="34" t="s">
        <v>20111</v>
      </c>
      <c r="B11" s="10" t="s">
        <v>19919</v>
      </c>
      <c r="C11" s="10" t="s">
        <v>19920</v>
      </c>
      <c r="D11" s="10">
        <v>1</v>
      </c>
      <c r="E11" s="10">
        <v>79718</v>
      </c>
      <c r="F11" s="35">
        <v>80587</v>
      </c>
      <c r="G11" s="11">
        <v>0.51</v>
      </c>
      <c r="H11" s="10">
        <v>346</v>
      </c>
      <c r="I11" s="10">
        <v>10</v>
      </c>
      <c r="J11" s="10">
        <v>6571</v>
      </c>
      <c r="K11" s="10">
        <v>143.18</v>
      </c>
      <c r="L11" s="10">
        <v>35.5</v>
      </c>
      <c r="M11" s="10">
        <v>463.3</v>
      </c>
      <c r="N11" s="10">
        <v>34.840000000000003</v>
      </c>
      <c r="O11" s="10">
        <v>3.2357871211062998</v>
      </c>
      <c r="P11" s="10">
        <v>0.981408450704225</v>
      </c>
      <c r="Q11" s="10">
        <v>9.61</v>
      </c>
      <c r="R11" s="10" t="s">
        <v>19829</v>
      </c>
      <c r="S11" s="10" t="s">
        <v>19830</v>
      </c>
      <c r="T11" s="10"/>
      <c r="U11" s="10"/>
      <c r="V11" s="10"/>
      <c r="W11" s="14" t="s">
        <v>19829</v>
      </c>
      <c r="X11" s="14"/>
      <c r="Y11" s="14" t="s">
        <v>19829</v>
      </c>
      <c r="Z11" s="14"/>
      <c r="AA11" s="10" t="s">
        <v>19921</v>
      </c>
      <c r="AB11" s="10" t="s">
        <v>19922</v>
      </c>
      <c r="AC11" s="10"/>
      <c r="AD11" s="10">
        <v>61</v>
      </c>
      <c r="AE11" s="10"/>
      <c r="AF11" s="10" t="s">
        <v>19833</v>
      </c>
      <c r="AG11" s="10"/>
      <c r="AH11" s="10" t="s">
        <v>19833</v>
      </c>
      <c r="AI11" s="10" t="s">
        <v>19833</v>
      </c>
      <c r="AJ11" s="10" t="s">
        <v>19833</v>
      </c>
      <c r="AK11" s="10" t="s">
        <v>19833</v>
      </c>
      <c r="AL11" s="10" t="s">
        <v>19833</v>
      </c>
      <c r="AM11" s="10" t="s">
        <v>19833</v>
      </c>
      <c r="AN11" s="10" t="s">
        <v>19833</v>
      </c>
      <c r="AO11" s="10"/>
      <c r="AP11" s="10" t="s">
        <v>19833</v>
      </c>
      <c r="AQ11" s="10" t="s">
        <v>19833</v>
      </c>
      <c r="AR11" s="10" t="s">
        <v>19833</v>
      </c>
      <c r="AS11" s="10">
        <v>14</v>
      </c>
      <c r="AT11" s="10">
        <v>11</v>
      </c>
      <c r="AU11" s="11">
        <f>AT11/AS11</f>
        <v>0.7857142857142857</v>
      </c>
      <c r="AV11" s="11">
        <v>0</v>
      </c>
      <c r="AW11" s="68" t="s">
        <v>25724</v>
      </c>
      <c r="AX11" s="34"/>
      <c r="AY11" s="10"/>
      <c r="AZ11" s="11"/>
      <c r="BA11" s="11"/>
      <c r="BB11" s="36"/>
      <c r="BC11" s="63"/>
      <c r="BD11" s="13"/>
      <c r="BE11" s="13"/>
      <c r="BF11" s="13"/>
      <c r="BG11" s="10"/>
      <c r="BH11" s="10"/>
      <c r="BI11" s="10"/>
      <c r="BJ11" s="10"/>
      <c r="BK11" s="35"/>
      <c r="BL11" s="253"/>
      <c r="BM11" s="253"/>
      <c r="BN11" s="256"/>
      <c r="BO11" s="253"/>
      <c r="BP11" s="253"/>
      <c r="BQ11" s="277"/>
      <c r="BR11" s="269" t="s">
        <v>25808</v>
      </c>
    </row>
    <row r="12" spans="1:70">
      <c r="A12" s="34" t="s">
        <v>20051</v>
      </c>
      <c r="B12" s="10" t="s">
        <v>20052</v>
      </c>
      <c r="C12" s="10" t="s">
        <v>20053</v>
      </c>
      <c r="D12" s="10">
        <v>1</v>
      </c>
      <c r="E12" s="10">
        <v>71786</v>
      </c>
      <c r="F12" s="35">
        <v>73288</v>
      </c>
      <c r="G12" s="11">
        <v>0.24</v>
      </c>
      <c r="H12" s="10">
        <v>1118</v>
      </c>
      <c r="I12" s="10">
        <v>10</v>
      </c>
      <c r="J12" s="10">
        <v>997</v>
      </c>
      <c r="K12" s="10">
        <v>291.01</v>
      </c>
      <c r="L12" s="10">
        <v>273</v>
      </c>
      <c r="M12" s="10">
        <v>140.61000000000001</v>
      </c>
      <c r="N12" s="10">
        <v>123.06</v>
      </c>
      <c r="O12" s="10">
        <v>0.48317927218995899</v>
      </c>
      <c r="P12" s="10">
        <v>0.45076923076923098</v>
      </c>
      <c r="Q12" s="10">
        <v>0.97</v>
      </c>
      <c r="R12" s="10" t="s">
        <v>19829</v>
      </c>
      <c r="S12" s="10" t="s">
        <v>19830</v>
      </c>
      <c r="T12" s="10"/>
      <c r="U12" s="10"/>
      <c r="V12" s="10"/>
      <c r="W12" s="14" t="s">
        <v>19829</v>
      </c>
      <c r="X12" s="14"/>
      <c r="Y12" s="14" t="s">
        <v>19829</v>
      </c>
      <c r="Z12" s="14"/>
      <c r="AA12" s="10" t="s">
        <v>20054</v>
      </c>
      <c r="AB12" s="10" t="s">
        <v>20055</v>
      </c>
      <c r="AC12" s="10" t="s">
        <v>19864</v>
      </c>
      <c r="AD12" s="10">
        <v>62.5</v>
      </c>
      <c r="AE12" s="10" t="s">
        <v>19824</v>
      </c>
      <c r="AF12" s="10" t="s">
        <v>19824</v>
      </c>
      <c r="AG12" s="10" t="s">
        <v>19824</v>
      </c>
      <c r="AH12" s="10" t="s">
        <v>19824</v>
      </c>
      <c r="AI12" s="10" t="s">
        <v>19824</v>
      </c>
      <c r="AJ12" s="10" t="s">
        <v>19824</v>
      </c>
      <c r="AK12" s="10" t="s">
        <v>19824</v>
      </c>
      <c r="AL12" s="10" t="s">
        <v>19824</v>
      </c>
      <c r="AM12" s="10" t="s">
        <v>19824</v>
      </c>
      <c r="AN12" s="10" t="s">
        <v>19824</v>
      </c>
      <c r="AO12" s="10" t="s">
        <v>19824</v>
      </c>
      <c r="AP12" s="10" t="s">
        <v>19824</v>
      </c>
      <c r="AQ12" s="10" t="s">
        <v>19824</v>
      </c>
      <c r="AR12" s="10" t="s">
        <v>19824</v>
      </c>
      <c r="AS12" s="10">
        <v>14</v>
      </c>
      <c r="AT12" s="10">
        <v>14</v>
      </c>
      <c r="AU12" s="11">
        <f>AT12/AS12</f>
        <v>1</v>
      </c>
      <c r="AV12" s="11">
        <v>0</v>
      </c>
      <c r="AW12" s="68" t="s">
        <v>25724</v>
      </c>
      <c r="AX12" s="34"/>
      <c r="AY12" s="10"/>
      <c r="AZ12" s="11"/>
      <c r="BA12" s="11"/>
      <c r="BB12" s="36"/>
      <c r="BC12" s="63"/>
      <c r="BD12" s="13"/>
      <c r="BE12" s="13"/>
      <c r="BF12" s="13"/>
      <c r="BG12" s="10"/>
      <c r="BH12" s="10"/>
      <c r="BI12" s="10"/>
      <c r="BJ12" s="10"/>
      <c r="BK12" s="35"/>
      <c r="BL12" s="253"/>
      <c r="BM12" s="253"/>
      <c r="BN12" s="256"/>
      <c r="BO12" s="253"/>
      <c r="BP12" s="253"/>
      <c r="BQ12" s="277"/>
      <c r="BR12" s="269" t="s">
        <v>25808</v>
      </c>
    </row>
    <row r="13" spans="1:70">
      <c r="A13" s="34" t="s">
        <v>19996</v>
      </c>
      <c r="B13" s="10" t="s">
        <v>19997</v>
      </c>
      <c r="C13" s="10" t="s">
        <v>19998</v>
      </c>
      <c r="D13" s="10">
        <v>1</v>
      </c>
      <c r="E13" s="10">
        <v>62840</v>
      </c>
      <c r="F13" s="35">
        <v>65404</v>
      </c>
      <c r="G13" s="11">
        <v>0.62</v>
      </c>
      <c r="H13" s="10">
        <v>588</v>
      </c>
      <c r="I13" s="10">
        <v>10</v>
      </c>
      <c r="J13" s="10">
        <v>5020</v>
      </c>
      <c r="K13" s="10">
        <v>306.72000000000003</v>
      </c>
      <c r="L13" s="10">
        <v>19</v>
      </c>
      <c r="M13" s="10">
        <v>828.52</v>
      </c>
      <c r="N13" s="10">
        <v>11.86</v>
      </c>
      <c r="O13" s="10">
        <v>2.7012258737610799</v>
      </c>
      <c r="P13" s="10">
        <v>0.62421052631578899</v>
      </c>
      <c r="Q13" s="10">
        <v>3.28</v>
      </c>
      <c r="R13" s="10" t="s">
        <v>19829</v>
      </c>
      <c r="S13" s="10" t="s">
        <v>19830</v>
      </c>
      <c r="T13" s="10"/>
      <c r="U13" s="10"/>
      <c r="V13" s="10"/>
      <c r="W13" s="14" t="s">
        <v>19829</v>
      </c>
      <c r="X13" s="14"/>
      <c r="Y13" s="14" t="s">
        <v>19829</v>
      </c>
      <c r="Z13" s="14"/>
      <c r="AA13" s="10" t="s">
        <v>19999</v>
      </c>
      <c r="AB13" s="10" t="s">
        <v>20000</v>
      </c>
      <c r="AC13" s="10"/>
      <c r="AD13" s="10">
        <v>64.400000000000006</v>
      </c>
      <c r="AE13" s="10" t="s">
        <v>19833</v>
      </c>
      <c r="AF13" s="10"/>
      <c r="AG13" s="10" t="s">
        <v>19833</v>
      </c>
      <c r="AH13" s="10" t="s">
        <v>19833</v>
      </c>
      <c r="AI13" s="10" t="s">
        <v>19833</v>
      </c>
      <c r="AJ13" s="10" t="s">
        <v>19833</v>
      </c>
      <c r="AK13" s="10" t="s">
        <v>19833</v>
      </c>
      <c r="AL13" s="10"/>
      <c r="AM13" s="10" t="s">
        <v>19833</v>
      </c>
      <c r="AN13" s="10" t="s">
        <v>19833</v>
      </c>
      <c r="AO13" s="10" t="s">
        <v>19833</v>
      </c>
      <c r="AP13" s="10" t="s">
        <v>19833</v>
      </c>
      <c r="AQ13" s="10" t="s">
        <v>19833</v>
      </c>
      <c r="AR13" s="10" t="s">
        <v>19833</v>
      </c>
      <c r="AS13" s="10">
        <v>14</v>
      </c>
      <c r="AT13" s="10">
        <v>12</v>
      </c>
      <c r="AU13" s="11">
        <f>AT13/AS13</f>
        <v>0.8571428571428571</v>
      </c>
      <c r="AV13" s="11">
        <v>0</v>
      </c>
      <c r="AW13" s="68" t="s">
        <v>25724</v>
      </c>
      <c r="AX13" s="34"/>
      <c r="AY13" s="10"/>
      <c r="AZ13" s="11"/>
      <c r="BA13" s="11"/>
      <c r="BB13" s="36"/>
      <c r="BC13" s="63"/>
      <c r="BD13" s="13"/>
      <c r="BE13" s="13"/>
      <c r="BF13" s="13"/>
      <c r="BG13" s="10"/>
      <c r="BH13" s="10"/>
      <c r="BI13" s="10"/>
      <c r="BJ13" s="10"/>
      <c r="BK13" s="35"/>
      <c r="BL13" s="253"/>
      <c r="BM13" s="253"/>
      <c r="BN13" s="256"/>
      <c r="BO13" s="253"/>
      <c r="BP13" s="253"/>
      <c r="BQ13" s="277"/>
      <c r="BR13" s="269" t="s">
        <v>25808</v>
      </c>
    </row>
    <row r="14" spans="1:70">
      <c r="A14" s="34" t="s">
        <v>19885</v>
      </c>
      <c r="B14" s="10" t="s">
        <v>19886</v>
      </c>
      <c r="C14" s="10" t="s">
        <v>19887</v>
      </c>
      <c r="D14" s="10">
        <v>1</v>
      </c>
      <c r="E14" s="10">
        <v>61052</v>
      </c>
      <c r="F14" s="35">
        <v>58695</v>
      </c>
      <c r="G14" s="11">
        <v>0.46</v>
      </c>
      <c r="H14" s="10">
        <v>17</v>
      </c>
      <c r="I14" s="10">
        <v>21</v>
      </c>
      <c r="J14" s="10">
        <v>3108</v>
      </c>
      <c r="K14" s="10">
        <v>1035.82</v>
      </c>
      <c r="L14" s="10">
        <v>825</v>
      </c>
      <c r="M14" s="10">
        <v>950.58</v>
      </c>
      <c r="N14" s="10">
        <v>530.77</v>
      </c>
      <c r="O14" s="10">
        <v>0.91770770983375505</v>
      </c>
      <c r="P14" s="10">
        <v>0.64335757575757602</v>
      </c>
      <c r="Q14" s="10">
        <v>1.03</v>
      </c>
      <c r="R14" s="10" t="s">
        <v>19829</v>
      </c>
      <c r="S14" s="10" t="s">
        <v>19830</v>
      </c>
      <c r="T14" s="10"/>
      <c r="U14" s="10"/>
      <c r="V14" s="10"/>
      <c r="W14" s="14" t="s">
        <v>19829</v>
      </c>
      <c r="X14" s="14"/>
      <c r="Y14" s="14" t="s">
        <v>19829</v>
      </c>
      <c r="Z14" s="14"/>
      <c r="AA14" s="10" t="s">
        <v>19888</v>
      </c>
      <c r="AB14" s="10" t="s">
        <v>19889</v>
      </c>
      <c r="AC14" s="10"/>
      <c r="AD14" s="10">
        <v>60.5</v>
      </c>
      <c r="AE14" s="10" t="s">
        <v>19833</v>
      </c>
      <c r="AF14" s="10" t="s">
        <v>19833</v>
      </c>
      <c r="AG14" s="10" t="s">
        <v>19833</v>
      </c>
      <c r="AH14" s="10" t="s">
        <v>19833</v>
      </c>
      <c r="AI14" s="10" t="s">
        <v>19833</v>
      </c>
      <c r="AJ14" s="10" t="s">
        <v>19824</v>
      </c>
      <c r="AK14" s="10" t="s">
        <v>19833</v>
      </c>
      <c r="AL14" s="10" t="s">
        <v>19833</v>
      </c>
      <c r="AM14" s="10" t="s">
        <v>19833</v>
      </c>
      <c r="AN14" s="10" t="s">
        <v>19833</v>
      </c>
      <c r="AO14" s="10" t="s">
        <v>19833</v>
      </c>
      <c r="AP14" s="10" t="s">
        <v>19833</v>
      </c>
      <c r="AQ14" s="10" t="s">
        <v>19833</v>
      </c>
      <c r="AR14" s="10" t="s">
        <v>19833</v>
      </c>
      <c r="AS14" s="10">
        <v>14</v>
      </c>
      <c r="AT14" s="10">
        <v>14</v>
      </c>
      <c r="AU14" s="11">
        <f>AT14/AS14</f>
        <v>1</v>
      </c>
      <c r="AV14" s="11">
        <v>0</v>
      </c>
      <c r="AW14" s="68" t="s">
        <v>25724</v>
      </c>
      <c r="AX14" s="34"/>
      <c r="AY14" s="10"/>
      <c r="AZ14" s="11"/>
      <c r="BA14" s="11"/>
      <c r="BB14" s="36"/>
      <c r="BC14" s="63"/>
      <c r="BD14" s="13"/>
      <c r="BE14" s="13"/>
      <c r="BF14" s="13"/>
      <c r="BG14" s="10"/>
      <c r="BH14" s="10"/>
      <c r="BI14" s="10"/>
      <c r="BJ14" s="10"/>
      <c r="BK14" s="35"/>
      <c r="BL14" s="253"/>
      <c r="BM14" s="253"/>
      <c r="BN14" s="256"/>
      <c r="BO14" s="253"/>
      <c r="BP14" s="253"/>
      <c r="BQ14" s="277"/>
      <c r="BR14" s="269" t="s">
        <v>25808</v>
      </c>
    </row>
    <row r="15" spans="1:70">
      <c r="A15" s="34" t="s">
        <v>20001</v>
      </c>
      <c r="B15" s="10" t="s">
        <v>20002</v>
      </c>
      <c r="C15" s="10" t="s">
        <v>20003</v>
      </c>
      <c r="D15" s="10">
        <v>1</v>
      </c>
      <c r="E15" s="10">
        <v>158619</v>
      </c>
      <c r="F15" s="35">
        <v>156754</v>
      </c>
      <c r="G15" s="11">
        <v>0.72</v>
      </c>
      <c r="H15" s="10">
        <v>58</v>
      </c>
      <c r="I15" s="10">
        <v>10</v>
      </c>
      <c r="J15" s="10">
        <v>5126</v>
      </c>
      <c r="K15" s="10">
        <v>489.5</v>
      </c>
      <c r="L15" s="10">
        <v>92.5</v>
      </c>
      <c r="M15" s="10">
        <v>1072.6199999999999</v>
      </c>
      <c r="N15" s="10">
        <v>114.16</v>
      </c>
      <c r="O15" s="10">
        <v>2.1912563840653698</v>
      </c>
      <c r="P15" s="10">
        <v>1.2341621621621599</v>
      </c>
      <c r="Q15" s="10">
        <v>3.02</v>
      </c>
      <c r="R15" s="10" t="s">
        <v>19829</v>
      </c>
      <c r="S15" s="10" t="s">
        <v>19830</v>
      </c>
      <c r="T15" s="10"/>
      <c r="U15" s="10"/>
      <c r="V15" s="10"/>
      <c r="W15" s="14" t="s">
        <v>19829</v>
      </c>
      <c r="X15" s="14"/>
      <c r="Y15" s="14" t="s">
        <v>19829</v>
      </c>
      <c r="Z15" s="14"/>
      <c r="AA15" s="10" t="s">
        <v>20004</v>
      </c>
      <c r="AB15" s="10" t="s">
        <v>20005</v>
      </c>
      <c r="AC15" s="10" t="s">
        <v>19864</v>
      </c>
      <c r="AD15" s="10">
        <v>58.9</v>
      </c>
      <c r="AE15" s="10"/>
      <c r="AF15" s="10"/>
      <c r="AG15" s="10" t="s">
        <v>19833</v>
      </c>
      <c r="AH15" s="10" t="s">
        <v>19833</v>
      </c>
      <c r="AI15" s="10" t="s">
        <v>19833</v>
      </c>
      <c r="AJ15" s="10" t="s">
        <v>19833</v>
      </c>
      <c r="AK15" s="10" t="s">
        <v>19833</v>
      </c>
      <c r="AL15" s="10" t="s">
        <v>19833</v>
      </c>
      <c r="AM15" s="10" t="s">
        <v>19833</v>
      </c>
      <c r="AN15" s="10" t="s">
        <v>19833</v>
      </c>
      <c r="AO15" s="10" t="s">
        <v>19833</v>
      </c>
      <c r="AP15" s="10" t="s">
        <v>19833</v>
      </c>
      <c r="AQ15" s="10" t="s">
        <v>19824</v>
      </c>
      <c r="AR15" s="10" t="s">
        <v>19824</v>
      </c>
      <c r="AS15" s="10">
        <v>14</v>
      </c>
      <c r="AT15" s="10">
        <v>12</v>
      </c>
      <c r="AU15" s="11">
        <f>AT15/AS15</f>
        <v>0.8571428571428571</v>
      </c>
      <c r="AV15" s="11">
        <v>0</v>
      </c>
      <c r="AW15" s="68" t="s">
        <v>25724</v>
      </c>
      <c r="AX15" s="34"/>
      <c r="AY15" s="10"/>
      <c r="AZ15" s="11"/>
      <c r="BA15" s="11"/>
      <c r="BB15" s="36"/>
      <c r="BC15" s="63"/>
      <c r="BD15" s="13"/>
      <c r="BE15" s="13"/>
      <c r="BF15" s="13"/>
      <c r="BG15" s="10"/>
      <c r="BH15" s="10"/>
      <c r="BI15" s="10"/>
      <c r="BJ15" s="10"/>
      <c r="BK15" s="35"/>
      <c r="BL15" s="253"/>
      <c r="BM15" s="253"/>
      <c r="BN15" s="256"/>
      <c r="BO15" s="253"/>
      <c r="BP15" s="253"/>
      <c r="BQ15" s="277"/>
      <c r="BR15" s="269" t="s">
        <v>25808</v>
      </c>
    </row>
    <row r="16" spans="1:70">
      <c r="A16" s="34" t="s">
        <v>20056</v>
      </c>
      <c r="B16" s="10" t="s">
        <v>20057</v>
      </c>
      <c r="C16" s="10" t="s">
        <v>20058</v>
      </c>
      <c r="D16" s="10">
        <v>1</v>
      </c>
      <c r="E16" s="10">
        <v>158966</v>
      </c>
      <c r="F16" s="35">
        <v>159793</v>
      </c>
      <c r="G16" s="11">
        <v>0.54</v>
      </c>
      <c r="H16" s="10">
        <v>2</v>
      </c>
      <c r="I16" s="10">
        <v>21</v>
      </c>
      <c r="J16" s="10">
        <v>39</v>
      </c>
      <c r="K16" s="10">
        <v>30</v>
      </c>
      <c r="L16" s="10">
        <v>30</v>
      </c>
      <c r="M16" s="10">
        <v>12.73</v>
      </c>
      <c r="N16" s="10">
        <v>13.34</v>
      </c>
      <c r="O16" s="10">
        <v>0.42433333333333301</v>
      </c>
      <c r="P16" s="10">
        <v>0.44466666666666699</v>
      </c>
      <c r="Q16" s="10">
        <v>0</v>
      </c>
      <c r="R16" s="10" t="s">
        <v>19829</v>
      </c>
      <c r="S16" s="10" t="s">
        <v>19830</v>
      </c>
      <c r="T16" s="10"/>
      <c r="U16" s="10"/>
      <c r="V16" s="10"/>
      <c r="W16" s="12" t="s">
        <v>19829</v>
      </c>
      <c r="X16" s="12"/>
      <c r="Y16" s="12" t="s">
        <v>19830</v>
      </c>
      <c r="Z16" s="11" t="s">
        <v>25682</v>
      </c>
      <c r="AA16" s="10" t="s">
        <v>20059</v>
      </c>
      <c r="AB16" s="10" t="s">
        <v>20060</v>
      </c>
      <c r="AC16" s="10"/>
      <c r="AD16" s="10">
        <v>62</v>
      </c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>
        <v>0</v>
      </c>
      <c r="AT16" s="10">
        <v>0</v>
      </c>
      <c r="AU16" s="11" t="s">
        <v>25675</v>
      </c>
      <c r="AV16" s="11" t="s">
        <v>25675</v>
      </c>
      <c r="AW16" s="68" t="s">
        <v>25689</v>
      </c>
      <c r="AX16" s="34"/>
      <c r="AY16" s="10"/>
      <c r="AZ16" s="11"/>
      <c r="BA16" s="11"/>
      <c r="BB16" s="36"/>
      <c r="BC16" s="63"/>
      <c r="BD16" s="13"/>
      <c r="BE16" s="13"/>
      <c r="BF16" s="13"/>
      <c r="BG16" s="10"/>
      <c r="BH16" s="10"/>
      <c r="BI16" s="10"/>
      <c r="BJ16" s="10"/>
      <c r="BK16" s="35"/>
      <c r="BL16" s="253"/>
      <c r="BM16" s="253"/>
      <c r="BN16" s="256"/>
      <c r="BO16" s="253"/>
      <c r="BP16" s="253"/>
      <c r="BQ16" s="277"/>
      <c r="BR16" s="269" t="s">
        <v>25808</v>
      </c>
    </row>
    <row r="17" spans="1:70">
      <c r="A17" s="34" t="s">
        <v>19923</v>
      </c>
      <c r="B17" s="10" t="s">
        <v>20117</v>
      </c>
      <c r="C17" s="10" t="s">
        <v>20118</v>
      </c>
      <c r="D17" s="10">
        <v>1</v>
      </c>
      <c r="E17" s="10">
        <v>175135</v>
      </c>
      <c r="F17" s="35">
        <v>172211</v>
      </c>
      <c r="G17" s="11">
        <v>0.36</v>
      </c>
      <c r="H17" s="10">
        <v>166</v>
      </c>
      <c r="I17" s="10">
        <v>12</v>
      </c>
      <c r="J17" s="10">
        <v>1558</v>
      </c>
      <c r="K17" s="10">
        <v>128.99</v>
      </c>
      <c r="L17" s="10">
        <v>48</v>
      </c>
      <c r="M17" s="10">
        <v>214.52</v>
      </c>
      <c r="N17" s="10">
        <v>41.51</v>
      </c>
      <c r="O17" s="10">
        <v>1.66307465695015</v>
      </c>
      <c r="P17" s="10">
        <v>0.86479166666666696</v>
      </c>
      <c r="Q17" s="10">
        <v>3.34</v>
      </c>
      <c r="R17" s="10" t="s">
        <v>19829</v>
      </c>
      <c r="S17" s="10" t="s">
        <v>19830</v>
      </c>
      <c r="T17" s="10"/>
      <c r="U17" s="10"/>
      <c r="V17" s="10"/>
      <c r="W17" s="14" t="s">
        <v>19829</v>
      </c>
      <c r="X17" s="14"/>
      <c r="Y17" s="14" t="s">
        <v>19829</v>
      </c>
      <c r="Z17" s="14"/>
      <c r="AA17" s="10" t="s">
        <v>20119</v>
      </c>
      <c r="AB17" s="10" t="s">
        <v>20120</v>
      </c>
      <c r="AC17" s="10"/>
      <c r="AD17" s="10">
        <v>60.5</v>
      </c>
      <c r="AE17" s="10" t="s">
        <v>19833</v>
      </c>
      <c r="AF17" s="10" t="s">
        <v>19833</v>
      </c>
      <c r="AG17" s="10" t="s">
        <v>19833</v>
      </c>
      <c r="AH17" s="10" t="s">
        <v>19833</v>
      </c>
      <c r="AI17" s="10" t="s">
        <v>19833</v>
      </c>
      <c r="AJ17" s="10" t="s">
        <v>19833</v>
      </c>
      <c r="AK17" s="10" t="s">
        <v>19833</v>
      </c>
      <c r="AL17" s="10" t="s">
        <v>19833</v>
      </c>
      <c r="AM17" s="10" t="s">
        <v>19833</v>
      </c>
      <c r="AN17" s="10" t="s">
        <v>19833</v>
      </c>
      <c r="AO17" s="10" t="s">
        <v>19833</v>
      </c>
      <c r="AP17" s="10" t="s">
        <v>19833</v>
      </c>
      <c r="AQ17" s="10" t="s">
        <v>19833</v>
      </c>
      <c r="AR17" s="10" t="s">
        <v>19833</v>
      </c>
      <c r="AS17" s="10">
        <v>14</v>
      </c>
      <c r="AT17" s="10">
        <v>14</v>
      </c>
      <c r="AU17" s="11">
        <f t="shared" ref="AU17:AU28" si="0">AT17/AS17</f>
        <v>1</v>
      </c>
      <c r="AV17" s="11">
        <v>0</v>
      </c>
      <c r="AW17" s="68" t="s">
        <v>25724</v>
      </c>
      <c r="AX17" s="34"/>
      <c r="AY17" s="10"/>
      <c r="AZ17" s="11"/>
      <c r="BA17" s="11"/>
      <c r="BB17" s="36"/>
      <c r="BC17" s="63"/>
      <c r="BD17" s="13"/>
      <c r="BE17" s="13"/>
      <c r="BF17" s="13"/>
      <c r="BG17" s="10"/>
      <c r="BH17" s="10"/>
      <c r="BI17" s="10"/>
      <c r="BJ17" s="10"/>
      <c r="BK17" s="35"/>
      <c r="BL17" s="253"/>
      <c r="BM17" s="253"/>
      <c r="BN17" s="256"/>
      <c r="BO17" s="253"/>
      <c r="BP17" s="253"/>
      <c r="BQ17" s="277"/>
      <c r="BR17" s="269" t="s">
        <v>25808</v>
      </c>
    </row>
    <row r="18" spans="1:70">
      <c r="A18" s="34" t="s">
        <v>22360</v>
      </c>
      <c r="B18" s="10" t="s">
        <v>22361</v>
      </c>
      <c r="C18" s="10" t="s">
        <v>22221</v>
      </c>
      <c r="D18" s="10">
        <v>2</v>
      </c>
      <c r="E18" s="10">
        <v>227636</v>
      </c>
      <c r="F18" s="35">
        <v>235117</v>
      </c>
      <c r="G18" s="11"/>
      <c r="H18" s="10">
        <v>250</v>
      </c>
      <c r="I18" s="10">
        <v>10</v>
      </c>
      <c r="J18" s="10">
        <v>1447</v>
      </c>
      <c r="K18" s="10">
        <v>152.22999999999999</v>
      </c>
      <c r="L18" s="10">
        <v>49.5</v>
      </c>
      <c r="M18" s="10">
        <v>232.41</v>
      </c>
      <c r="N18" s="10">
        <v>54.86</v>
      </c>
      <c r="O18" s="10">
        <v>1.5267030151744101</v>
      </c>
      <c r="P18" s="10">
        <v>1.1082828282828301</v>
      </c>
      <c r="Q18" s="10">
        <v>2.73</v>
      </c>
      <c r="R18" s="10" t="s">
        <v>19829</v>
      </c>
      <c r="S18" s="10" t="s">
        <v>19830</v>
      </c>
      <c r="T18" s="10"/>
      <c r="U18" s="10"/>
      <c r="V18" s="10"/>
      <c r="W18" s="12" t="s">
        <v>19829</v>
      </c>
      <c r="X18" s="12"/>
      <c r="Y18" s="12" t="s">
        <v>19830</v>
      </c>
      <c r="Z18" s="12"/>
      <c r="AA18" s="10" t="s">
        <v>22222</v>
      </c>
      <c r="AB18" s="10" t="s">
        <v>22223</v>
      </c>
      <c r="AC18" s="10"/>
      <c r="AD18" s="10">
        <v>61</v>
      </c>
      <c r="AE18" s="10" t="s">
        <v>19833</v>
      </c>
      <c r="AF18" s="10" t="s">
        <v>19833</v>
      </c>
      <c r="AG18" s="10" t="s">
        <v>19833</v>
      </c>
      <c r="AH18" s="10" t="s">
        <v>19833</v>
      </c>
      <c r="AI18" s="10"/>
      <c r="AJ18" s="10" t="s">
        <v>19833</v>
      </c>
      <c r="AK18" s="10"/>
      <c r="AL18" s="10"/>
      <c r="AM18" s="10"/>
      <c r="AN18" s="10" t="s">
        <v>19833</v>
      </c>
      <c r="AO18" s="10" t="s">
        <v>19833</v>
      </c>
      <c r="AP18" s="10" t="s">
        <v>19833</v>
      </c>
      <c r="AQ18" s="10" t="s">
        <v>19833</v>
      </c>
      <c r="AR18" s="10"/>
      <c r="AS18" s="10">
        <v>14</v>
      </c>
      <c r="AT18" s="10">
        <v>9</v>
      </c>
      <c r="AU18" s="11">
        <f t="shared" si="0"/>
        <v>0.6428571428571429</v>
      </c>
      <c r="AV18" s="11">
        <v>0</v>
      </c>
      <c r="AW18" s="68" t="s">
        <v>25689</v>
      </c>
      <c r="AX18" s="34"/>
      <c r="AY18" s="10"/>
      <c r="AZ18" s="11"/>
      <c r="BA18" s="11"/>
      <c r="BB18" s="36"/>
      <c r="BC18" s="63"/>
      <c r="BD18" s="13"/>
      <c r="BE18" s="13"/>
      <c r="BF18" s="13"/>
      <c r="BG18" s="10"/>
      <c r="BH18" s="10"/>
      <c r="BI18" s="10"/>
      <c r="BJ18" s="10"/>
      <c r="BK18" s="35"/>
      <c r="BL18" s="253"/>
      <c r="BM18" s="253"/>
      <c r="BN18" s="256"/>
      <c r="BO18" s="253"/>
      <c r="BP18" s="253"/>
      <c r="BQ18" s="277"/>
      <c r="BR18" s="269" t="s">
        <v>25810</v>
      </c>
    </row>
    <row r="19" spans="1:70">
      <c r="A19" s="34" t="s">
        <v>22424</v>
      </c>
      <c r="B19" s="10" t="s">
        <v>22425</v>
      </c>
      <c r="C19" s="10" t="s">
        <v>22426</v>
      </c>
      <c r="D19" s="10">
        <v>2</v>
      </c>
      <c r="E19" s="10">
        <v>201748</v>
      </c>
      <c r="F19" s="35">
        <v>199064</v>
      </c>
      <c r="G19" s="11"/>
      <c r="H19" s="10">
        <v>11</v>
      </c>
      <c r="I19" s="10">
        <v>11</v>
      </c>
      <c r="J19" s="10">
        <v>797</v>
      </c>
      <c r="K19" s="10">
        <v>278.45</v>
      </c>
      <c r="L19" s="10">
        <v>232</v>
      </c>
      <c r="M19" s="10">
        <v>244.73</v>
      </c>
      <c r="N19" s="10">
        <v>255.01</v>
      </c>
      <c r="O19" s="10">
        <v>0.87890105943616403</v>
      </c>
      <c r="P19" s="10">
        <v>1.0991810344827599</v>
      </c>
      <c r="Q19" s="10">
        <v>0.82</v>
      </c>
      <c r="R19" s="10" t="s">
        <v>19830</v>
      </c>
      <c r="S19" s="10" t="s">
        <v>19829</v>
      </c>
      <c r="T19" s="10" t="s">
        <v>25728</v>
      </c>
      <c r="U19" s="10" t="s">
        <v>22297</v>
      </c>
      <c r="V19" s="10" t="s">
        <v>22432</v>
      </c>
      <c r="W19" s="14" t="s">
        <v>19829</v>
      </c>
      <c r="X19" s="14"/>
      <c r="Y19" s="14" t="s">
        <v>19829</v>
      </c>
      <c r="Z19" s="14"/>
      <c r="AA19" s="10" t="s">
        <v>22433</v>
      </c>
      <c r="AB19" s="10" t="s">
        <v>22434</v>
      </c>
      <c r="AC19" s="10"/>
      <c r="AD19" s="10">
        <v>60.53</v>
      </c>
      <c r="AE19" s="10" t="s">
        <v>19833</v>
      </c>
      <c r="AF19" s="10" t="s">
        <v>19833</v>
      </c>
      <c r="AG19" s="10" t="s">
        <v>19833</v>
      </c>
      <c r="AH19" s="10"/>
      <c r="AI19" s="10" t="s">
        <v>19833</v>
      </c>
      <c r="AJ19" s="10" t="s">
        <v>19833</v>
      </c>
      <c r="AK19" s="10" t="s">
        <v>19833</v>
      </c>
      <c r="AL19" s="10"/>
      <c r="AM19" s="10" t="s">
        <v>19833</v>
      </c>
      <c r="AN19" s="10" t="s">
        <v>19833</v>
      </c>
      <c r="AO19" s="10" t="s">
        <v>19833</v>
      </c>
      <c r="AP19" s="10"/>
      <c r="AQ19" s="10" t="s">
        <v>19833</v>
      </c>
      <c r="AR19" s="10" t="s">
        <v>19824</v>
      </c>
      <c r="AS19" s="10">
        <v>14</v>
      </c>
      <c r="AT19" s="10">
        <v>11</v>
      </c>
      <c r="AU19" s="11">
        <f t="shared" si="0"/>
        <v>0.7857142857142857</v>
      </c>
      <c r="AV19" s="11">
        <v>0</v>
      </c>
      <c r="AW19" s="68" t="s">
        <v>25724</v>
      </c>
      <c r="AX19" s="34"/>
      <c r="AY19" s="10"/>
      <c r="AZ19" s="11"/>
      <c r="BA19" s="11"/>
      <c r="BB19" s="36"/>
      <c r="BC19" s="63"/>
      <c r="BD19" s="13"/>
      <c r="BE19" s="13"/>
      <c r="BF19" s="13"/>
      <c r="BG19" s="10"/>
      <c r="BH19" s="10"/>
      <c r="BI19" s="10"/>
      <c r="BJ19" s="10"/>
      <c r="BK19" s="35"/>
      <c r="BL19" s="253"/>
      <c r="BM19" s="253"/>
      <c r="BN19" s="256"/>
      <c r="BO19" s="253"/>
      <c r="BP19" s="253"/>
      <c r="BQ19" s="277"/>
      <c r="BR19" s="269" t="s">
        <v>25808</v>
      </c>
    </row>
    <row r="20" spans="1:70">
      <c r="A20" s="34" t="s">
        <v>22576</v>
      </c>
      <c r="B20" s="10" t="s">
        <v>22577</v>
      </c>
      <c r="C20" s="10" t="s">
        <v>22578</v>
      </c>
      <c r="D20" s="10">
        <v>2</v>
      </c>
      <c r="E20" s="10">
        <v>186474</v>
      </c>
      <c r="F20" s="35">
        <v>185998</v>
      </c>
      <c r="G20" s="11">
        <v>0.24</v>
      </c>
      <c r="H20" s="10">
        <v>284</v>
      </c>
      <c r="I20" s="10">
        <v>10</v>
      </c>
      <c r="J20" s="10">
        <v>6026</v>
      </c>
      <c r="K20" s="10">
        <v>166.88</v>
      </c>
      <c r="L20" s="10">
        <v>38.5</v>
      </c>
      <c r="M20" s="10">
        <v>733.61</v>
      </c>
      <c r="N20" s="10">
        <v>33.36</v>
      </c>
      <c r="O20" s="10">
        <v>4.39603307766059</v>
      </c>
      <c r="P20" s="10">
        <v>0.86649350649350598</v>
      </c>
      <c r="Q20" s="10">
        <v>6.69</v>
      </c>
      <c r="R20" s="10" t="s">
        <v>19829</v>
      </c>
      <c r="S20" s="10" t="s">
        <v>19830</v>
      </c>
      <c r="T20" s="10"/>
      <c r="U20" s="10"/>
      <c r="V20" s="10"/>
      <c r="W20" s="14" t="s">
        <v>19829</v>
      </c>
      <c r="X20" s="15"/>
      <c r="Y20" s="14" t="s">
        <v>19829</v>
      </c>
      <c r="Z20" s="14"/>
      <c r="AA20" s="10" t="s">
        <v>22579</v>
      </c>
      <c r="AB20" s="10" t="s">
        <v>22580</v>
      </c>
      <c r="AC20" s="10"/>
      <c r="AD20" s="10">
        <v>58.9</v>
      </c>
      <c r="AE20" s="10" t="s">
        <v>19833</v>
      </c>
      <c r="AF20" s="10" t="s">
        <v>19833</v>
      </c>
      <c r="AG20" s="10" t="s">
        <v>19833</v>
      </c>
      <c r="AH20" s="10" t="s">
        <v>19833</v>
      </c>
      <c r="AI20" s="10" t="s">
        <v>19833</v>
      </c>
      <c r="AJ20" s="10"/>
      <c r="AK20" s="10"/>
      <c r="AL20" s="10"/>
      <c r="AM20" s="10" t="s">
        <v>19833</v>
      </c>
      <c r="AN20" s="10" t="s">
        <v>19833</v>
      </c>
      <c r="AO20" s="10" t="s">
        <v>19833</v>
      </c>
      <c r="AP20" s="10" t="s">
        <v>19833</v>
      </c>
      <c r="AQ20" s="10" t="s">
        <v>19833</v>
      </c>
      <c r="AR20" s="10"/>
      <c r="AS20" s="10">
        <v>14</v>
      </c>
      <c r="AT20" s="10">
        <v>10</v>
      </c>
      <c r="AU20" s="11">
        <f t="shared" si="0"/>
        <v>0.7142857142857143</v>
      </c>
      <c r="AV20" s="11">
        <v>0</v>
      </c>
      <c r="AW20" s="68" t="s">
        <v>25724</v>
      </c>
      <c r="AX20" s="34"/>
      <c r="AY20" s="10"/>
      <c r="AZ20" s="11"/>
      <c r="BA20" s="11"/>
      <c r="BB20" s="36"/>
      <c r="BC20" s="63"/>
      <c r="BD20" s="13"/>
      <c r="BE20" s="13"/>
      <c r="BF20" s="13"/>
      <c r="BG20" s="10"/>
      <c r="BH20" s="10"/>
      <c r="BI20" s="10"/>
      <c r="BJ20" s="10"/>
      <c r="BK20" s="35"/>
      <c r="BL20" s="253"/>
      <c r="BM20" s="253"/>
      <c r="BN20" s="256"/>
      <c r="BO20" s="253"/>
      <c r="BP20" s="253"/>
      <c r="BQ20" s="277"/>
      <c r="BR20" s="269" t="s">
        <v>25808</v>
      </c>
    </row>
    <row r="21" spans="1:70">
      <c r="A21" s="34" t="s">
        <v>22629</v>
      </c>
      <c r="B21" s="10" t="s">
        <v>22630</v>
      </c>
      <c r="C21" s="10" t="s">
        <v>22631</v>
      </c>
      <c r="D21" s="10">
        <v>2</v>
      </c>
      <c r="E21" s="10">
        <v>182401</v>
      </c>
      <c r="F21" s="35">
        <v>184125</v>
      </c>
      <c r="G21" s="11">
        <v>0.37</v>
      </c>
      <c r="H21" s="10">
        <v>396</v>
      </c>
      <c r="I21" s="10">
        <v>10</v>
      </c>
      <c r="J21" s="10">
        <v>1438</v>
      </c>
      <c r="K21" s="10">
        <v>79.69</v>
      </c>
      <c r="L21" s="10">
        <v>30</v>
      </c>
      <c r="M21" s="10">
        <v>149.75</v>
      </c>
      <c r="N21" s="10">
        <v>25.2</v>
      </c>
      <c r="O21" s="10">
        <v>1.87915673233781</v>
      </c>
      <c r="P21" s="10">
        <v>0.84</v>
      </c>
      <c r="Q21" s="10">
        <v>4.57</v>
      </c>
      <c r="R21" s="10" t="s">
        <v>19829</v>
      </c>
      <c r="S21" s="10" t="s">
        <v>19830</v>
      </c>
      <c r="T21" s="10"/>
      <c r="U21" s="10"/>
      <c r="V21" s="10"/>
      <c r="W21" s="14" t="s">
        <v>19829</v>
      </c>
      <c r="X21" s="15"/>
      <c r="Y21" s="14" t="s">
        <v>19829</v>
      </c>
      <c r="Z21" s="14"/>
      <c r="AA21" s="10" t="s">
        <v>22632</v>
      </c>
      <c r="AB21" s="10" t="s">
        <v>22633</v>
      </c>
      <c r="AC21" s="10" t="s">
        <v>21733</v>
      </c>
      <c r="AD21" s="10">
        <v>61.6</v>
      </c>
      <c r="AE21" s="10"/>
      <c r="AF21" s="10" t="s">
        <v>19833</v>
      </c>
      <c r="AG21" s="10" t="s">
        <v>19833</v>
      </c>
      <c r="AH21" s="10" t="s">
        <v>19833</v>
      </c>
      <c r="AI21" s="10" t="s">
        <v>19833</v>
      </c>
      <c r="AJ21" s="10" t="s">
        <v>19833</v>
      </c>
      <c r="AK21" s="10" t="s">
        <v>19833</v>
      </c>
      <c r="AL21" s="10" t="s">
        <v>19833</v>
      </c>
      <c r="AM21" s="10" t="s">
        <v>19833</v>
      </c>
      <c r="AN21" s="10" t="s">
        <v>19833</v>
      </c>
      <c r="AO21" s="10"/>
      <c r="AP21" s="10" t="s">
        <v>19833</v>
      </c>
      <c r="AQ21" s="10" t="s">
        <v>19833</v>
      </c>
      <c r="AR21" s="10" t="s">
        <v>19833</v>
      </c>
      <c r="AS21" s="10">
        <v>14</v>
      </c>
      <c r="AT21" s="10">
        <v>12</v>
      </c>
      <c r="AU21" s="11">
        <f t="shared" si="0"/>
        <v>0.8571428571428571</v>
      </c>
      <c r="AV21" s="11">
        <v>0</v>
      </c>
      <c r="AW21" s="68" t="s">
        <v>25724</v>
      </c>
      <c r="AX21" s="34"/>
      <c r="AY21" s="10"/>
      <c r="AZ21" s="11"/>
      <c r="BA21" s="11"/>
      <c r="BB21" s="36"/>
      <c r="BC21" s="63"/>
      <c r="BD21" s="13"/>
      <c r="BE21" s="13"/>
      <c r="BF21" s="13"/>
      <c r="BG21" s="10"/>
      <c r="BH21" s="10"/>
      <c r="BI21" s="10"/>
      <c r="BJ21" s="10"/>
      <c r="BK21" s="35"/>
      <c r="BL21" s="253"/>
      <c r="BM21" s="253"/>
      <c r="BN21" s="256"/>
      <c r="BO21" s="253"/>
      <c r="BP21" s="253"/>
      <c r="BQ21" s="277"/>
      <c r="BR21" s="269" t="s">
        <v>25808</v>
      </c>
    </row>
    <row r="22" spans="1:70">
      <c r="A22" s="34" t="s">
        <v>25471</v>
      </c>
      <c r="B22" s="10" t="s">
        <v>25472</v>
      </c>
      <c r="C22" s="10" t="s">
        <v>25473</v>
      </c>
      <c r="D22" s="10">
        <v>2</v>
      </c>
      <c r="E22" s="10">
        <v>177526</v>
      </c>
      <c r="F22" s="35">
        <v>174920</v>
      </c>
      <c r="G22" s="11">
        <v>0.37</v>
      </c>
      <c r="H22" s="10">
        <v>19</v>
      </c>
      <c r="I22" s="10">
        <v>10</v>
      </c>
      <c r="J22" s="10">
        <v>525</v>
      </c>
      <c r="K22" s="10">
        <v>82.74</v>
      </c>
      <c r="L22" s="10">
        <v>32</v>
      </c>
      <c r="M22" s="10">
        <v>126.86</v>
      </c>
      <c r="N22" s="10">
        <v>29.65</v>
      </c>
      <c r="O22" s="10">
        <v>1.53323664491177</v>
      </c>
      <c r="P22" s="10">
        <v>0.92656249999999996</v>
      </c>
      <c r="Q22" s="10">
        <v>2.34</v>
      </c>
      <c r="R22" s="10" t="s">
        <v>19830</v>
      </c>
      <c r="S22" s="10" t="s">
        <v>19829</v>
      </c>
      <c r="T22" s="10" t="s">
        <v>25727</v>
      </c>
      <c r="U22" s="10" t="s">
        <v>25474</v>
      </c>
      <c r="V22" s="10" t="s">
        <v>25475</v>
      </c>
      <c r="W22" s="14" t="s">
        <v>19829</v>
      </c>
      <c r="X22" s="14"/>
      <c r="Y22" s="14" t="s">
        <v>19829</v>
      </c>
      <c r="Z22" s="14"/>
      <c r="AA22" s="10" t="s">
        <v>25476</v>
      </c>
      <c r="AB22" s="10" t="s">
        <v>25477</v>
      </c>
      <c r="AC22" s="10"/>
      <c r="AD22" s="10">
        <v>59.3</v>
      </c>
      <c r="AE22" s="10" t="s">
        <v>19833</v>
      </c>
      <c r="AF22" s="10" t="s">
        <v>19833</v>
      </c>
      <c r="AG22" s="10" t="s">
        <v>19833</v>
      </c>
      <c r="AH22" s="10" t="s">
        <v>19833</v>
      </c>
      <c r="AI22" s="10" t="s">
        <v>19833</v>
      </c>
      <c r="AJ22" s="10" t="s">
        <v>19833</v>
      </c>
      <c r="AK22" s="10" t="s">
        <v>19833</v>
      </c>
      <c r="AL22" s="10" t="s">
        <v>19833</v>
      </c>
      <c r="AM22" s="10" t="s">
        <v>19833</v>
      </c>
      <c r="AN22" s="10" t="s">
        <v>19833</v>
      </c>
      <c r="AO22" s="10" t="s">
        <v>19833</v>
      </c>
      <c r="AP22" s="10" t="s">
        <v>19833</v>
      </c>
      <c r="AQ22" s="10" t="s">
        <v>19833</v>
      </c>
      <c r="AR22" s="10" t="s">
        <v>19833</v>
      </c>
      <c r="AS22" s="10">
        <v>14</v>
      </c>
      <c r="AT22" s="10">
        <v>14</v>
      </c>
      <c r="AU22" s="11">
        <f t="shared" si="0"/>
        <v>1</v>
      </c>
      <c r="AV22" s="11">
        <v>0</v>
      </c>
      <c r="AW22" s="68" t="s">
        <v>25724</v>
      </c>
      <c r="AX22" s="34"/>
      <c r="AY22" s="10"/>
      <c r="AZ22" s="11"/>
      <c r="BA22" s="11"/>
      <c r="BB22" s="36"/>
      <c r="BC22" s="63"/>
      <c r="BD22" s="13"/>
      <c r="BE22" s="13"/>
      <c r="BF22" s="13"/>
      <c r="BG22" s="10"/>
      <c r="BH22" s="10"/>
      <c r="BI22" s="23"/>
      <c r="BJ22" s="23"/>
      <c r="BK22" s="35"/>
      <c r="BL22" s="254"/>
      <c r="BM22" s="254"/>
      <c r="BN22" s="256"/>
      <c r="BO22" s="254"/>
      <c r="BP22" s="254"/>
      <c r="BQ22" s="277"/>
      <c r="BR22" s="269" t="s">
        <v>25808</v>
      </c>
    </row>
    <row r="23" spans="1:70">
      <c r="A23" s="34" t="s">
        <v>22501</v>
      </c>
      <c r="B23" s="10" t="s">
        <v>22502</v>
      </c>
      <c r="C23" s="10" t="s">
        <v>22503</v>
      </c>
      <c r="D23" s="10">
        <v>2</v>
      </c>
      <c r="E23" s="10">
        <v>170623</v>
      </c>
      <c r="F23" s="35">
        <v>171038</v>
      </c>
      <c r="G23" s="11">
        <v>0.09</v>
      </c>
      <c r="H23" s="10">
        <v>516</v>
      </c>
      <c r="I23" s="10">
        <v>10</v>
      </c>
      <c r="J23" s="10">
        <v>1116</v>
      </c>
      <c r="K23" s="10">
        <v>462.22</v>
      </c>
      <c r="L23" s="10">
        <v>465</v>
      </c>
      <c r="M23" s="10">
        <v>194.99</v>
      </c>
      <c r="N23" s="10">
        <v>149.74</v>
      </c>
      <c r="O23" s="10">
        <v>0.42185539353554602</v>
      </c>
      <c r="P23" s="10">
        <v>0.322021505376344</v>
      </c>
      <c r="Q23" s="10">
        <v>-0.23</v>
      </c>
      <c r="R23" s="10" t="s">
        <v>19829</v>
      </c>
      <c r="S23" s="10" t="s">
        <v>19830</v>
      </c>
      <c r="T23" s="10"/>
      <c r="U23" s="10"/>
      <c r="V23" s="10"/>
      <c r="W23" s="14" t="s">
        <v>19829</v>
      </c>
      <c r="X23" s="15"/>
      <c r="Y23" s="14" t="s">
        <v>19829</v>
      </c>
      <c r="Z23" s="14"/>
      <c r="AA23" s="10" t="s">
        <v>22692</v>
      </c>
      <c r="AB23" s="10" t="s">
        <v>22693</v>
      </c>
      <c r="AC23" s="10"/>
      <c r="AD23" s="10">
        <v>59.7</v>
      </c>
      <c r="AE23" s="10" t="s">
        <v>19833</v>
      </c>
      <c r="AF23" s="10" t="s">
        <v>19833</v>
      </c>
      <c r="AG23" s="10" t="s">
        <v>19833</v>
      </c>
      <c r="AH23" s="10" t="s">
        <v>19824</v>
      </c>
      <c r="AI23" s="10" t="s">
        <v>19824</v>
      </c>
      <c r="AJ23" s="10" t="s">
        <v>19833</v>
      </c>
      <c r="AK23" s="10" t="s">
        <v>19824</v>
      </c>
      <c r="AL23" s="10" t="s">
        <v>19824</v>
      </c>
      <c r="AM23" s="10" t="s">
        <v>19824</v>
      </c>
      <c r="AN23" s="10" t="s">
        <v>19824</v>
      </c>
      <c r="AO23" s="10" t="s">
        <v>19833</v>
      </c>
      <c r="AP23" s="10" t="s">
        <v>19833</v>
      </c>
      <c r="AQ23" s="10" t="s">
        <v>19833</v>
      </c>
      <c r="AR23" s="10" t="s">
        <v>19833</v>
      </c>
      <c r="AS23" s="10">
        <v>14</v>
      </c>
      <c r="AT23" s="10">
        <v>14</v>
      </c>
      <c r="AU23" s="11">
        <f t="shared" si="0"/>
        <v>1</v>
      </c>
      <c r="AV23" s="11">
        <v>0</v>
      </c>
      <c r="AW23" s="68" t="s">
        <v>25724</v>
      </c>
      <c r="AX23" s="34"/>
      <c r="AY23" s="10"/>
      <c r="AZ23" s="11"/>
      <c r="BA23" s="11"/>
      <c r="BB23" s="36"/>
      <c r="BC23" s="63"/>
      <c r="BD23" s="13"/>
      <c r="BE23" s="13"/>
      <c r="BF23" s="13"/>
      <c r="BG23" s="10"/>
      <c r="BH23" s="10"/>
      <c r="BI23" s="10"/>
      <c r="BJ23" s="10"/>
      <c r="BK23" s="35"/>
      <c r="BL23" s="253"/>
      <c r="BM23" s="253"/>
      <c r="BN23" s="256"/>
      <c r="BO23" s="253"/>
      <c r="BP23" s="253"/>
      <c r="BQ23" s="277"/>
      <c r="BR23" s="269" t="s">
        <v>25808</v>
      </c>
    </row>
    <row r="24" spans="1:70">
      <c r="A24" s="34" t="s">
        <v>22739</v>
      </c>
      <c r="B24" s="10" t="s">
        <v>22740</v>
      </c>
      <c r="C24" s="10" t="s">
        <v>22741</v>
      </c>
      <c r="D24" s="10">
        <v>2</v>
      </c>
      <c r="E24" s="10">
        <v>163997</v>
      </c>
      <c r="F24" s="35">
        <v>163041</v>
      </c>
      <c r="G24" s="11">
        <v>0.36</v>
      </c>
      <c r="H24" s="10">
        <v>49</v>
      </c>
      <c r="I24" s="10">
        <v>10</v>
      </c>
      <c r="J24" s="10">
        <v>933</v>
      </c>
      <c r="K24" s="10">
        <v>148.02000000000001</v>
      </c>
      <c r="L24" s="10">
        <v>70</v>
      </c>
      <c r="M24" s="10">
        <v>191.3</v>
      </c>
      <c r="N24" s="10">
        <v>83.03</v>
      </c>
      <c r="O24" s="10">
        <v>1.29239291987569</v>
      </c>
      <c r="P24" s="10">
        <v>1.1861428571428601</v>
      </c>
      <c r="Q24" s="10">
        <v>2.16</v>
      </c>
      <c r="R24" s="10" t="s">
        <v>19829</v>
      </c>
      <c r="S24" s="10" t="s">
        <v>19830</v>
      </c>
      <c r="T24" s="10"/>
      <c r="U24" s="10"/>
      <c r="V24" s="10"/>
      <c r="W24" s="14" t="s">
        <v>19829</v>
      </c>
      <c r="X24" s="15"/>
      <c r="Y24" s="14" t="s">
        <v>19829</v>
      </c>
      <c r="Z24" s="14"/>
      <c r="AA24" s="10" t="s">
        <v>22742</v>
      </c>
      <c r="AB24" s="10" t="s">
        <v>22743</v>
      </c>
      <c r="AC24" s="10"/>
      <c r="AD24" s="10">
        <v>61.1</v>
      </c>
      <c r="AE24" s="10"/>
      <c r="AF24" s="10" t="s">
        <v>19833</v>
      </c>
      <c r="AG24" s="10" t="s">
        <v>19833</v>
      </c>
      <c r="AH24" s="10" t="s">
        <v>19833</v>
      </c>
      <c r="AI24" s="10" t="s">
        <v>19824</v>
      </c>
      <c r="AJ24" s="10" t="s">
        <v>19833</v>
      </c>
      <c r="AK24" s="10" t="s">
        <v>19833</v>
      </c>
      <c r="AL24" s="10" t="s">
        <v>19833</v>
      </c>
      <c r="AM24" s="10" t="s">
        <v>19833</v>
      </c>
      <c r="AN24" s="10" t="s">
        <v>19833</v>
      </c>
      <c r="AO24" s="10" t="s">
        <v>19824</v>
      </c>
      <c r="AP24" s="10" t="s">
        <v>19833</v>
      </c>
      <c r="AQ24" s="10" t="s">
        <v>19833</v>
      </c>
      <c r="AR24" s="10" t="s">
        <v>19833</v>
      </c>
      <c r="AS24" s="10">
        <v>14</v>
      </c>
      <c r="AT24" s="10">
        <v>13</v>
      </c>
      <c r="AU24" s="11">
        <f t="shared" si="0"/>
        <v>0.9285714285714286</v>
      </c>
      <c r="AV24" s="11">
        <v>0</v>
      </c>
      <c r="AW24" s="68" t="s">
        <v>25724</v>
      </c>
      <c r="AX24" s="34"/>
      <c r="AY24" s="10"/>
      <c r="AZ24" s="11"/>
      <c r="BA24" s="11"/>
      <c r="BB24" s="36"/>
      <c r="BC24" s="63"/>
      <c r="BD24" s="13"/>
      <c r="BE24" s="13"/>
      <c r="BF24" s="13"/>
      <c r="BG24" s="10"/>
      <c r="BH24" s="10"/>
      <c r="BI24" s="10"/>
      <c r="BJ24" s="10"/>
      <c r="BK24" s="35"/>
      <c r="BL24" s="253"/>
      <c r="BM24" s="253"/>
      <c r="BN24" s="256"/>
      <c r="BO24" s="253"/>
      <c r="BP24" s="253"/>
      <c r="BQ24" s="277"/>
      <c r="BR24" s="269" t="s">
        <v>25808</v>
      </c>
    </row>
    <row r="25" spans="1:70">
      <c r="A25" s="34" t="s">
        <v>22803</v>
      </c>
      <c r="B25" s="10" t="s">
        <v>22804</v>
      </c>
      <c r="C25" s="10" t="s">
        <v>22805</v>
      </c>
      <c r="D25" s="10">
        <v>2</v>
      </c>
      <c r="E25" s="10">
        <v>158389</v>
      </c>
      <c r="F25" s="35">
        <v>153848</v>
      </c>
      <c r="G25" s="11">
        <v>0.27</v>
      </c>
      <c r="H25" s="10">
        <v>217</v>
      </c>
      <c r="I25" s="10">
        <v>10</v>
      </c>
      <c r="J25" s="10">
        <v>7204</v>
      </c>
      <c r="K25" s="10">
        <v>222.23</v>
      </c>
      <c r="L25" s="10">
        <v>43</v>
      </c>
      <c r="M25" s="10">
        <v>799.74</v>
      </c>
      <c r="N25" s="10">
        <v>44.48</v>
      </c>
      <c r="O25" s="10">
        <v>3.59870404535841</v>
      </c>
      <c r="P25" s="10">
        <v>1.0344186046511601</v>
      </c>
      <c r="Q25" s="10">
        <v>6.5</v>
      </c>
      <c r="R25" s="10" t="s">
        <v>19829</v>
      </c>
      <c r="S25" s="10" t="s">
        <v>19830</v>
      </c>
      <c r="T25" s="10"/>
      <c r="U25" s="10"/>
      <c r="V25" s="10"/>
      <c r="W25" s="14" t="s">
        <v>19829</v>
      </c>
      <c r="X25" s="15"/>
      <c r="Y25" s="14" t="s">
        <v>19829</v>
      </c>
      <c r="Z25" s="14"/>
      <c r="AA25" s="10" t="s">
        <v>22806</v>
      </c>
      <c r="AB25" s="10" t="s">
        <v>22807</v>
      </c>
      <c r="AC25" s="10"/>
      <c r="AD25" s="10">
        <v>58.5</v>
      </c>
      <c r="AE25" s="10" t="s">
        <v>19833</v>
      </c>
      <c r="AF25" s="10" t="s">
        <v>19833</v>
      </c>
      <c r="AG25" s="10" t="s">
        <v>19833</v>
      </c>
      <c r="AH25" s="10" t="s">
        <v>19833</v>
      </c>
      <c r="AI25" s="10" t="s">
        <v>19833</v>
      </c>
      <c r="AJ25" s="10" t="s">
        <v>19833</v>
      </c>
      <c r="AK25" s="10" t="s">
        <v>19833</v>
      </c>
      <c r="AL25" s="10" t="s">
        <v>19833</v>
      </c>
      <c r="AM25" s="10"/>
      <c r="AN25" s="10"/>
      <c r="AO25" s="10" t="s">
        <v>19833</v>
      </c>
      <c r="AP25" s="10"/>
      <c r="AQ25" s="10"/>
      <c r="AR25" s="10" t="s">
        <v>19833</v>
      </c>
      <c r="AS25" s="10">
        <v>14</v>
      </c>
      <c r="AT25" s="10">
        <v>10</v>
      </c>
      <c r="AU25" s="11">
        <f t="shared" si="0"/>
        <v>0.7142857142857143</v>
      </c>
      <c r="AV25" s="11">
        <v>0</v>
      </c>
      <c r="AW25" s="68" t="s">
        <v>25724</v>
      </c>
      <c r="AX25" s="34"/>
      <c r="AY25" s="10"/>
      <c r="AZ25" s="11"/>
      <c r="BA25" s="11"/>
      <c r="BB25" s="36"/>
      <c r="BC25" s="63"/>
      <c r="BD25" s="13"/>
      <c r="BE25" s="13"/>
      <c r="BF25" s="13"/>
      <c r="BG25" s="10"/>
      <c r="BH25" s="10"/>
      <c r="BI25" s="10"/>
      <c r="BJ25" s="10"/>
      <c r="BK25" s="35"/>
      <c r="BL25" s="253"/>
      <c r="BM25" s="253"/>
      <c r="BN25" s="256"/>
      <c r="BO25" s="253"/>
      <c r="BP25" s="253"/>
      <c r="BQ25" s="277"/>
      <c r="BR25" s="269" t="s">
        <v>25808</v>
      </c>
    </row>
    <row r="26" spans="1:70">
      <c r="A26" s="34" t="s">
        <v>22867</v>
      </c>
      <c r="B26" s="10" t="s">
        <v>22868</v>
      </c>
      <c r="C26" s="10" t="s">
        <v>22687</v>
      </c>
      <c r="D26" s="10">
        <v>2</v>
      </c>
      <c r="E26" s="10">
        <v>153610</v>
      </c>
      <c r="F26" s="35">
        <v>151493</v>
      </c>
      <c r="G26" s="11">
        <v>0.32</v>
      </c>
      <c r="H26" s="10">
        <v>302</v>
      </c>
      <c r="I26" s="10">
        <v>10</v>
      </c>
      <c r="J26" s="10">
        <v>630</v>
      </c>
      <c r="K26" s="10">
        <v>142.69999999999999</v>
      </c>
      <c r="L26" s="10">
        <v>121</v>
      </c>
      <c r="M26" s="10">
        <v>111.35</v>
      </c>
      <c r="N26" s="10">
        <v>100.82</v>
      </c>
      <c r="O26" s="10">
        <v>0.78030833917308995</v>
      </c>
      <c r="P26" s="10">
        <v>0.83322314049586799</v>
      </c>
      <c r="Q26" s="10">
        <v>1.21</v>
      </c>
      <c r="R26" s="10" t="s">
        <v>19829</v>
      </c>
      <c r="S26" s="10" t="s">
        <v>19830</v>
      </c>
      <c r="T26" s="10"/>
      <c r="U26" s="10"/>
      <c r="V26" s="10"/>
      <c r="W26" s="14" t="s">
        <v>19829</v>
      </c>
      <c r="X26" s="15"/>
      <c r="Y26" s="14" t="s">
        <v>19829</v>
      </c>
      <c r="Z26" s="14"/>
      <c r="AA26" s="10" t="s">
        <v>22688</v>
      </c>
      <c r="AB26" s="10" t="s">
        <v>22689</v>
      </c>
      <c r="AC26" s="10"/>
      <c r="AD26" s="10">
        <v>61.7</v>
      </c>
      <c r="AE26" s="10" t="s">
        <v>19833</v>
      </c>
      <c r="AF26" s="10" t="s">
        <v>19833</v>
      </c>
      <c r="AG26" s="10"/>
      <c r="AH26" s="10"/>
      <c r="AI26" s="10" t="s">
        <v>19833</v>
      </c>
      <c r="AJ26" s="10"/>
      <c r="AK26" s="10"/>
      <c r="AL26" s="10" t="s">
        <v>19833</v>
      </c>
      <c r="AM26" s="10" t="s">
        <v>19833</v>
      </c>
      <c r="AN26" s="10" t="s">
        <v>19833</v>
      </c>
      <c r="AO26" s="10" t="s">
        <v>19833</v>
      </c>
      <c r="AP26" s="10" t="s">
        <v>19833</v>
      </c>
      <c r="AQ26" s="10" t="s">
        <v>19833</v>
      </c>
      <c r="AR26" s="10" t="s">
        <v>19833</v>
      </c>
      <c r="AS26" s="10">
        <v>14</v>
      </c>
      <c r="AT26" s="10">
        <v>10</v>
      </c>
      <c r="AU26" s="11">
        <f t="shared" si="0"/>
        <v>0.7142857142857143</v>
      </c>
      <c r="AV26" s="11">
        <v>0</v>
      </c>
      <c r="AW26" s="68" t="s">
        <v>25724</v>
      </c>
      <c r="AX26" s="34"/>
      <c r="AY26" s="10"/>
      <c r="AZ26" s="11"/>
      <c r="BA26" s="11"/>
      <c r="BB26" s="36"/>
      <c r="BC26" s="63"/>
      <c r="BD26" s="13"/>
      <c r="BE26" s="13"/>
      <c r="BF26" s="13"/>
      <c r="BG26" s="10"/>
      <c r="BH26" s="10"/>
      <c r="BI26" s="10"/>
      <c r="BJ26" s="10"/>
      <c r="BK26" s="35"/>
      <c r="BL26" s="253"/>
      <c r="BM26" s="253"/>
      <c r="BN26" s="256"/>
      <c r="BO26" s="253"/>
      <c r="BP26" s="253"/>
      <c r="BQ26" s="277"/>
      <c r="BR26" s="269" t="s">
        <v>25808</v>
      </c>
    </row>
    <row r="27" spans="1:70">
      <c r="A27" s="34" t="s">
        <v>22931</v>
      </c>
      <c r="B27" s="10" t="s">
        <v>22932</v>
      </c>
      <c r="C27" s="10" t="s">
        <v>22933</v>
      </c>
      <c r="D27" s="10">
        <v>2</v>
      </c>
      <c r="E27" s="10">
        <v>142868</v>
      </c>
      <c r="F27" s="35">
        <v>142112</v>
      </c>
      <c r="G27" s="11">
        <v>0.17</v>
      </c>
      <c r="H27" s="10">
        <v>1356</v>
      </c>
      <c r="I27" s="10">
        <v>10</v>
      </c>
      <c r="J27" s="10">
        <v>1637</v>
      </c>
      <c r="K27" s="10">
        <v>57.35</v>
      </c>
      <c r="L27" s="10">
        <v>32</v>
      </c>
      <c r="M27" s="10">
        <v>84.95</v>
      </c>
      <c r="N27" s="10">
        <v>25.2</v>
      </c>
      <c r="O27" s="10">
        <v>1.4812554489973799</v>
      </c>
      <c r="P27" s="10">
        <v>0.78749999999999998</v>
      </c>
      <c r="Q27" s="10">
        <v>7.24</v>
      </c>
      <c r="R27" s="10" t="s">
        <v>19829</v>
      </c>
      <c r="S27" s="10" t="s">
        <v>19830</v>
      </c>
      <c r="T27" s="10"/>
      <c r="U27" s="10"/>
      <c r="V27" s="10"/>
      <c r="W27" s="14" t="s">
        <v>19829</v>
      </c>
      <c r="X27" s="15"/>
      <c r="Y27" s="14" t="s">
        <v>19829</v>
      </c>
      <c r="Z27" s="14"/>
      <c r="AA27" s="10" t="s">
        <v>22934</v>
      </c>
      <c r="AB27" s="10" t="s">
        <v>22935</v>
      </c>
      <c r="AC27" s="10"/>
      <c r="AD27" s="10">
        <v>59.56</v>
      </c>
      <c r="AE27" s="10" t="s">
        <v>19824</v>
      </c>
      <c r="AF27" s="10" t="s">
        <v>19833</v>
      </c>
      <c r="AG27" s="10" t="s">
        <v>19824</v>
      </c>
      <c r="AH27" s="10"/>
      <c r="AI27" s="10" t="s">
        <v>19833</v>
      </c>
      <c r="AJ27" s="10" t="s">
        <v>19833</v>
      </c>
      <c r="AK27" s="10" t="s">
        <v>19824</v>
      </c>
      <c r="AL27" s="10"/>
      <c r="AM27" s="10" t="s">
        <v>19833</v>
      </c>
      <c r="AN27" s="10" t="s">
        <v>19833</v>
      </c>
      <c r="AO27" s="10"/>
      <c r="AP27" s="10" t="s">
        <v>19833</v>
      </c>
      <c r="AQ27" s="10" t="s">
        <v>19824</v>
      </c>
      <c r="AR27" s="10" t="s">
        <v>19824</v>
      </c>
      <c r="AS27" s="10">
        <v>14</v>
      </c>
      <c r="AT27" s="10">
        <v>11</v>
      </c>
      <c r="AU27" s="11">
        <f t="shared" si="0"/>
        <v>0.7857142857142857</v>
      </c>
      <c r="AV27" s="11">
        <v>0</v>
      </c>
      <c r="AW27" s="68" t="s">
        <v>25724</v>
      </c>
      <c r="AX27" s="34"/>
      <c r="AY27" s="10"/>
      <c r="AZ27" s="11"/>
      <c r="BA27" s="11"/>
      <c r="BB27" s="36"/>
      <c r="BC27" s="63"/>
      <c r="BD27" s="13"/>
      <c r="BE27" s="13"/>
      <c r="BF27" s="13"/>
      <c r="BG27" s="10"/>
      <c r="BH27" s="10"/>
      <c r="BI27" s="10"/>
      <c r="BJ27" s="10"/>
      <c r="BK27" s="35"/>
      <c r="BL27" s="253"/>
      <c r="BM27" s="253"/>
      <c r="BN27" s="256"/>
      <c r="BO27" s="253"/>
      <c r="BP27" s="253"/>
      <c r="BQ27" s="277"/>
      <c r="BR27" s="269" t="s">
        <v>25808</v>
      </c>
    </row>
    <row r="28" spans="1:70">
      <c r="A28" s="34" t="s">
        <v>22524</v>
      </c>
      <c r="B28" s="10" t="s">
        <v>22525</v>
      </c>
      <c r="C28" s="10" t="s">
        <v>22526</v>
      </c>
      <c r="D28" s="10">
        <v>2</v>
      </c>
      <c r="E28" s="10">
        <v>141247</v>
      </c>
      <c r="F28" s="35">
        <v>141972</v>
      </c>
      <c r="G28" s="11">
        <v>0.54</v>
      </c>
      <c r="H28" s="10">
        <v>504</v>
      </c>
      <c r="I28" s="10">
        <v>10</v>
      </c>
      <c r="J28" s="10">
        <v>6409</v>
      </c>
      <c r="K28" s="10">
        <v>262.39999999999998</v>
      </c>
      <c r="L28" s="10">
        <v>32</v>
      </c>
      <c r="M28" s="10">
        <v>908.4</v>
      </c>
      <c r="N28" s="10">
        <v>25.2</v>
      </c>
      <c r="O28" s="10">
        <v>3.4618902439024399</v>
      </c>
      <c r="P28" s="10">
        <v>0.78749999999999998</v>
      </c>
      <c r="Q28" s="10">
        <v>4.34</v>
      </c>
      <c r="R28" s="10" t="s">
        <v>19829</v>
      </c>
      <c r="S28" s="10" t="s">
        <v>19830</v>
      </c>
      <c r="T28" s="10"/>
      <c r="U28" s="10"/>
      <c r="V28" s="10"/>
      <c r="W28" s="14" t="s">
        <v>19829</v>
      </c>
      <c r="X28" s="15"/>
      <c r="Y28" s="14" t="s">
        <v>19829</v>
      </c>
      <c r="Z28" s="14"/>
      <c r="AA28" s="10" t="s">
        <v>22527</v>
      </c>
      <c r="AB28" s="10" t="s">
        <v>22528</v>
      </c>
      <c r="AC28" s="10"/>
      <c r="AD28" s="10">
        <v>57.5</v>
      </c>
      <c r="AE28" s="10" t="s">
        <v>19833</v>
      </c>
      <c r="AF28" s="10" t="s">
        <v>19824</v>
      </c>
      <c r="AG28" s="10" t="s">
        <v>19833</v>
      </c>
      <c r="AH28" s="10" t="s">
        <v>19824</v>
      </c>
      <c r="AI28" s="10" t="s">
        <v>19833</v>
      </c>
      <c r="AJ28" s="10" t="s">
        <v>19833</v>
      </c>
      <c r="AK28" s="10" t="s">
        <v>19833</v>
      </c>
      <c r="AL28" s="10" t="s">
        <v>19833</v>
      </c>
      <c r="AM28" s="10" t="s">
        <v>19833</v>
      </c>
      <c r="AN28" s="10" t="s">
        <v>19833</v>
      </c>
      <c r="AO28" s="10" t="s">
        <v>19833</v>
      </c>
      <c r="AP28" s="10" t="s">
        <v>19833</v>
      </c>
      <c r="AQ28" s="10" t="s">
        <v>19833</v>
      </c>
      <c r="AR28" s="10" t="s">
        <v>19833</v>
      </c>
      <c r="AS28" s="10">
        <v>14</v>
      </c>
      <c r="AT28" s="10">
        <v>14</v>
      </c>
      <c r="AU28" s="11">
        <f t="shared" si="0"/>
        <v>1</v>
      </c>
      <c r="AV28" s="11">
        <v>0</v>
      </c>
      <c r="AW28" s="68" t="s">
        <v>25724</v>
      </c>
      <c r="AX28" s="34"/>
      <c r="AY28" s="10"/>
      <c r="AZ28" s="11"/>
      <c r="BA28" s="11"/>
      <c r="BB28" s="36"/>
      <c r="BC28" s="63"/>
      <c r="BD28" s="13"/>
      <c r="BE28" s="13"/>
      <c r="BF28" s="13"/>
      <c r="BG28" s="10"/>
      <c r="BH28" s="10"/>
      <c r="BI28" s="10"/>
      <c r="BJ28" s="10"/>
      <c r="BK28" s="35"/>
      <c r="BL28" s="253"/>
      <c r="BM28" s="253"/>
      <c r="BN28" s="256"/>
      <c r="BO28" s="253"/>
      <c r="BP28" s="253"/>
      <c r="BQ28" s="277"/>
      <c r="BR28" s="269" t="s">
        <v>25808</v>
      </c>
    </row>
    <row r="29" spans="1:70">
      <c r="A29" s="34" t="s">
        <v>22581</v>
      </c>
      <c r="B29" s="10" t="s">
        <v>22582</v>
      </c>
      <c r="C29" s="10" t="s">
        <v>22583</v>
      </c>
      <c r="D29" s="10">
        <v>2</v>
      </c>
      <c r="E29" s="10">
        <v>125125</v>
      </c>
      <c r="F29" s="35">
        <v>126119</v>
      </c>
      <c r="G29" s="11">
        <v>0.28999999999999998</v>
      </c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 t="s">
        <v>19829</v>
      </c>
      <c r="S29" s="10" t="s">
        <v>19829</v>
      </c>
      <c r="T29" s="10" t="s">
        <v>25730</v>
      </c>
      <c r="U29" s="10" t="s">
        <v>22584</v>
      </c>
      <c r="V29" s="10" t="s">
        <v>22585</v>
      </c>
      <c r="W29" s="12" t="s">
        <v>19829</v>
      </c>
      <c r="X29" s="12"/>
      <c r="Y29" s="12" t="s">
        <v>19830</v>
      </c>
      <c r="Z29" s="11" t="s">
        <v>25682</v>
      </c>
      <c r="AA29" s="10" t="s">
        <v>22586</v>
      </c>
      <c r="AB29" s="10" t="s">
        <v>22587</v>
      </c>
      <c r="AC29" s="10"/>
      <c r="AD29" s="10">
        <v>59.8</v>
      </c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>
        <v>0</v>
      </c>
      <c r="AT29" s="10">
        <v>0</v>
      </c>
      <c r="AU29" s="11" t="s">
        <v>25675</v>
      </c>
      <c r="AV29" s="11" t="s">
        <v>25675</v>
      </c>
      <c r="AW29" s="68" t="s">
        <v>25689</v>
      </c>
      <c r="AX29" s="34"/>
      <c r="AY29" s="10"/>
      <c r="AZ29" s="11"/>
      <c r="BA29" s="11"/>
      <c r="BB29" s="36"/>
      <c r="BC29" s="63"/>
      <c r="BD29" s="13"/>
      <c r="BE29" s="13"/>
      <c r="BF29" s="13"/>
      <c r="BG29" s="10"/>
      <c r="BH29" s="10"/>
      <c r="BI29" s="10"/>
      <c r="BJ29" s="10"/>
      <c r="BK29" s="35"/>
      <c r="BL29" s="253"/>
      <c r="BM29" s="253"/>
      <c r="BN29" s="256"/>
      <c r="BO29" s="253"/>
      <c r="BP29" s="253"/>
      <c r="BQ29" s="277"/>
      <c r="BR29" s="269" t="s">
        <v>25808</v>
      </c>
    </row>
    <row r="30" spans="1:70">
      <c r="A30" s="34" t="s">
        <v>25271</v>
      </c>
      <c r="B30" s="10" t="s">
        <v>25271</v>
      </c>
      <c r="C30" s="10" t="s">
        <v>25272</v>
      </c>
      <c r="D30" s="10">
        <v>2</v>
      </c>
      <c r="E30" s="10">
        <v>87646</v>
      </c>
      <c r="F30" s="35">
        <v>87957</v>
      </c>
      <c r="G30" s="11">
        <v>0.39</v>
      </c>
      <c r="H30" s="10">
        <v>554</v>
      </c>
      <c r="I30" s="10">
        <v>10</v>
      </c>
      <c r="J30" s="10">
        <v>5897</v>
      </c>
      <c r="K30" s="10">
        <v>147.52000000000001</v>
      </c>
      <c r="L30" s="10">
        <v>58</v>
      </c>
      <c r="M30" s="10">
        <v>477.82</v>
      </c>
      <c r="N30" s="10">
        <v>56.34</v>
      </c>
      <c r="O30" s="10">
        <v>3.2390184381778702</v>
      </c>
      <c r="P30" s="10">
        <v>0.97137931034482805</v>
      </c>
      <c r="Q30" s="10">
        <v>8.73</v>
      </c>
      <c r="R30" s="10" t="s">
        <v>19829</v>
      </c>
      <c r="S30" s="10" t="s">
        <v>19830</v>
      </c>
      <c r="T30" s="10"/>
      <c r="U30" s="10"/>
      <c r="V30" s="10"/>
      <c r="W30" s="14" t="s">
        <v>19829</v>
      </c>
      <c r="X30" s="21"/>
      <c r="Y30" s="14" t="s">
        <v>19829</v>
      </c>
      <c r="Z30" s="14"/>
      <c r="AA30" s="10" t="s">
        <v>25273</v>
      </c>
      <c r="AB30" s="10" t="s">
        <v>25274</v>
      </c>
      <c r="AC30" s="10"/>
      <c r="AD30" s="10">
        <v>56.1</v>
      </c>
      <c r="AE30" s="10" t="s">
        <v>19833</v>
      </c>
      <c r="AF30" s="10" t="s">
        <v>19833</v>
      </c>
      <c r="AG30" s="10" t="s">
        <v>19833</v>
      </c>
      <c r="AH30" s="10" t="s">
        <v>19833</v>
      </c>
      <c r="AI30" s="10" t="s">
        <v>19833</v>
      </c>
      <c r="AJ30" s="10" t="s">
        <v>19833</v>
      </c>
      <c r="AK30" s="10" t="s">
        <v>19833</v>
      </c>
      <c r="AL30" s="10" t="s">
        <v>19833</v>
      </c>
      <c r="AM30" s="10" t="s">
        <v>19833</v>
      </c>
      <c r="AN30" s="10" t="s">
        <v>19833</v>
      </c>
      <c r="AO30" s="10" t="s">
        <v>19833</v>
      </c>
      <c r="AP30" s="10" t="s">
        <v>19833</v>
      </c>
      <c r="AQ30" s="10" t="s">
        <v>19833</v>
      </c>
      <c r="AR30" s="10" t="s">
        <v>19833</v>
      </c>
      <c r="AS30" s="10">
        <v>14</v>
      </c>
      <c r="AT30" s="10">
        <v>14</v>
      </c>
      <c r="AU30" s="11">
        <f t="shared" ref="AU30:AU35" si="1">AT30/AS30</f>
        <v>1</v>
      </c>
      <c r="AV30" s="11">
        <v>0</v>
      </c>
      <c r="AW30" s="68" t="s">
        <v>25724</v>
      </c>
      <c r="AX30" s="34"/>
      <c r="AY30" s="10"/>
      <c r="AZ30" s="11"/>
      <c r="BA30" s="11"/>
      <c r="BB30" s="36"/>
      <c r="BC30" s="63"/>
      <c r="BD30" s="13"/>
      <c r="BE30" s="13"/>
      <c r="BF30" s="13"/>
      <c r="BG30" s="10"/>
      <c r="BH30" s="10"/>
      <c r="BI30" s="10"/>
      <c r="BJ30" s="10"/>
      <c r="BK30" s="35"/>
      <c r="BL30" s="253"/>
      <c r="BM30" s="253"/>
      <c r="BN30" s="256"/>
      <c r="BO30" s="253"/>
      <c r="BP30" s="253"/>
      <c r="BQ30" s="277"/>
      <c r="BR30" s="269" t="s">
        <v>25808</v>
      </c>
    </row>
    <row r="31" spans="1:70">
      <c r="A31" s="34" t="s">
        <v>22634</v>
      </c>
      <c r="B31" s="10" t="s">
        <v>22635</v>
      </c>
      <c r="C31" s="10" t="s">
        <v>22636</v>
      </c>
      <c r="D31" s="10">
        <v>2</v>
      </c>
      <c r="E31" s="10">
        <v>87789</v>
      </c>
      <c r="F31" s="35">
        <v>86722</v>
      </c>
      <c r="G31" s="11">
        <v>7.0000000000000007E-2</v>
      </c>
      <c r="H31" s="10">
        <v>27</v>
      </c>
      <c r="I31" s="10">
        <v>10</v>
      </c>
      <c r="J31" s="10">
        <v>4189</v>
      </c>
      <c r="K31" s="10">
        <v>243.85</v>
      </c>
      <c r="L31" s="10">
        <v>33</v>
      </c>
      <c r="M31" s="10">
        <v>800.19</v>
      </c>
      <c r="N31" s="10">
        <v>26.69</v>
      </c>
      <c r="O31" s="10">
        <v>3.2814845191716202</v>
      </c>
      <c r="P31" s="10">
        <v>0.80878787878787906</v>
      </c>
      <c r="Q31" s="10">
        <v>4.43</v>
      </c>
      <c r="R31" s="10" t="s">
        <v>19829</v>
      </c>
      <c r="S31" s="10" t="s">
        <v>19830</v>
      </c>
      <c r="T31" s="10"/>
      <c r="U31" s="10"/>
      <c r="V31" s="10"/>
      <c r="W31" s="14" t="s">
        <v>19829</v>
      </c>
      <c r="X31" s="15"/>
      <c r="Y31" s="14" t="s">
        <v>19829</v>
      </c>
      <c r="Z31" s="14"/>
      <c r="AA31" s="10" t="s">
        <v>22637</v>
      </c>
      <c r="AB31" s="10" t="s">
        <v>22638</v>
      </c>
      <c r="AC31" s="10"/>
      <c r="AD31" s="10">
        <v>59.21</v>
      </c>
      <c r="AE31" s="10" t="s">
        <v>19833</v>
      </c>
      <c r="AF31" s="10" t="s">
        <v>19833</v>
      </c>
      <c r="AG31" s="10" t="s">
        <v>19833</v>
      </c>
      <c r="AH31" s="10" t="s">
        <v>19833</v>
      </c>
      <c r="AI31" s="10" t="s">
        <v>19833</v>
      </c>
      <c r="AJ31" s="10" t="s">
        <v>19833</v>
      </c>
      <c r="AK31" s="10" t="s">
        <v>19833</v>
      </c>
      <c r="AL31" s="10" t="s">
        <v>19833</v>
      </c>
      <c r="AM31" s="10" t="s">
        <v>19833</v>
      </c>
      <c r="AN31" s="10"/>
      <c r="AO31" s="10" t="s">
        <v>19833</v>
      </c>
      <c r="AP31" s="10" t="s">
        <v>19833</v>
      </c>
      <c r="AQ31" s="10" t="s">
        <v>19833</v>
      </c>
      <c r="AR31" s="10" t="s">
        <v>19833</v>
      </c>
      <c r="AS31" s="10">
        <v>14</v>
      </c>
      <c r="AT31" s="10">
        <v>13</v>
      </c>
      <c r="AU31" s="11">
        <f t="shared" si="1"/>
        <v>0.9285714285714286</v>
      </c>
      <c r="AV31" s="11">
        <v>0</v>
      </c>
      <c r="AW31" s="68" t="s">
        <v>25724</v>
      </c>
      <c r="AX31" s="34"/>
      <c r="AY31" s="10"/>
      <c r="AZ31" s="11"/>
      <c r="BA31" s="11"/>
      <c r="BB31" s="36"/>
      <c r="BC31" s="63"/>
      <c r="BD31" s="13"/>
      <c r="BE31" s="13"/>
      <c r="BF31" s="13"/>
      <c r="BG31" s="10"/>
      <c r="BH31" s="10"/>
      <c r="BI31" s="10"/>
      <c r="BJ31" s="10"/>
      <c r="BK31" s="35"/>
      <c r="BL31" s="253"/>
      <c r="BM31" s="253"/>
      <c r="BN31" s="256"/>
      <c r="BO31" s="253"/>
      <c r="BP31" s="253"/>
      <c r="BQ31" s="277"/>
      <c r="BR31" s="269" t="s">
        <v>25808</v>
      </c>
    </row>
    <row r="32" spans="1:70">
      <c r="A32" s="34" t="s">
        <v>22694</v>
      </c>
      <c r="B32" s="10" t="s">
        <v>22695</v>
      </c>
      <c r="C32" s="10" t="s">
        <v>22696</v>
      </c>
      <c r="D32" s="10">
        <v>2</v>
      </c>
      <c r="E32" s="10">
        <v>84261</v>
      </c>
      <c r="F32" s="35">
        <v>81043</v>
      </c>
      <c r="G32" s="11"/>
      <c r="H32" s="10">
        <v>25</v>
      </c>
      <c r="I32" s="10">
        <v>11</v>
      </c>
      <c r="J32" s="10">
        <v>710</v>
      </c>
      <c r="K32" s="10">
        <v>230.36</v>
      </c>
      <c r="L32" s="10">
        <v>159</v>
      </c>
      <c r="M32" s="10">
        <v>212.95</v>
      </c>
      <c r="N32" s="10">
        <v>213.49</v>
      </c>
      <c r="O32" s="10">
        <v>0.92442264281993403</v>
      </c>
      <c r="P32" s="10">
        <v>1.34270440251572</v>
      </c>
      <c r="Q32" s="10">
        <v>0.64</v>
      </c>
      <c r="R32" s="10" t="s">
        <v>19829</v>
      </c>
      <c r="S32" s="10" t="s">
        <v>19830</v>
      </c>
      <c r="T32" s="10"/>
      <c r="U32" s="10"/>
      <c r="V32" s="10"/>
      <c r="W32" s="14" t="s">
        <v>19829</v>
      </c>
      <c r="X32" s="14"/>
      <c r="Y32" s="14" t="s">
        <v>19829</v>
      </c>
      <c r="Z32" s="14"/>
      <c r="AA32" s="10" t="s">
        <v>22697</v>
      </c>
      <c r="AB32" s="10" t="s">
        <v>22698</v>
      </c>
      <c r="AC32" s="10"/>
      <c r="AD32" s="10">
        <v>59.17</v>
      </c>
      <c r="AE32" s="10"/>
      <c r="AF32" s="10" t="s">
        <v>19833</v>
      </c>
      <c r="AG32" s="10" t="s">
        <v>19833</v>
      </c>
      <c r="AH32" s="10" t="s">
        <v>19833</v>
      </c>
      <c r="AI32" s="10"/>
      <c r="AJ32" s="10" t="s">
        <v>19833</v>
      </c>
      <c r="AK32" s="10" t="s">
        <v>19833</v>
      </c>
      <c r="AL32" s="10"/>
      <c r="AM32" s="10" t="s">
        <v>19833</v>
      </c>
      <c r="AN32" s="10" t="s">
        <v>19833</v>
      </c>
      <c r="AO32" s="10" t="s">
        <v>19833</v>
      </c>
      <c r="AP32" s="10" t="s">
        <v>19833</v>
      </c>
      <c r="AQ32" s="10" t="s">
        <v>19833</v>
      </c>
      <c r="AR32" s="10" t="s">
        <v>19833</v>
      </c>
      <c r="AS32" s="10">
        <v>14</v>
      </c>
      <c r="AT32" s="10">
        <v>11</v>
      </c>
      <c r="AU32" s="11">
        <f t="shared" si="1"/>
        <v>0.7857142857142857</v>
      </c>
      <c r="AV32" s="11">
        <v>0</v>
      </c>
      <c r="AW32" s="68" t="s">
        <v>25724</v>
      </c>
      <c r="AX32" s="34"/>
      <c r="AY32" s="10"/>
      <c r="AZ32" s="11"/>
      <c r="BA32" s="11"/>
      <c r="BB32" s="36"/>
      <c r="BC32" s="63"/>
      <c r="BD32" s="13"/>
      <c r="BE32" s="13"/>
      <c r="BF32" s="13"/>
      <c r="BG32" s="10"/>
      <c r="BH32" s="10"/>
      <c r="BI32" s="10"/>
      <c r="BJ32" s="10"/>
      <c r="BK32" s="35"/>
      <c r="BL32" s="253"/>
      <c r="BM32" s="253"/>
      <c r="BN32" s="256"/>
      <c r="BO32" s="253"/>
      <c r="BP32" s="253"/>
      <c r="BQ32" s="277"/>
      <c r="BR32" s="269" t="s">
        <v>25808</v>
      </c>
    </row>
    <row r="33" spans="1:70">
      <c r="A33" s="34" t="s">
        <v>25319</v>
      </c>
      <c r="B33" s="10" t="s">
        <v>25319</v>
      </c>
      <c r="C33" s="10" t="s">
        <v>25320</v>
      </c>
      <c r="D33" s="10">
        <v>2</v>
      </c>
      <c r="E33" s="10">
        <v>80897</v>
      </c>
      <c r="F33" s="35">
        <v>81328</v>
      </c>
      <c r="G33" s="11"/>
      <c r="H33" s="10">
        <v>24</v>
      </c>
      <c r="I33" s="10">
        <v>10</v>
      </c>
      <c r="J33" s="10">
        <v>1463</v>
      </c>
      <c r="K33" s="10">
        <v>292.20999999999998</v>
      </c>
      <c r="L33" s="10">
        <v>43</v>
      </c>
      <c r="M33" s="10">
        <v>428.18</v>
      </c>
      <c r="N33" s="10">
        <v>48.93</v>
      </c>
      <c r="O33" s="10">
        <v>1.4653160398343701</v>
      </c>
      <c r="P33" s="10">
        <v>1.1379069767441901</v>
      </c>
      <c r="Q33" s="10">
        <v>1.51</v>
      </c>
      <c r="R33" s="10" t="s">
        <v>19829</v>
      </c>
      <c r="S33" s="10" t="s">
        <v>19830</v>
      </c>
      <c r="T33" s="10"/>
      <c r="U33" s="10"/>
      <c r="V33" s="10"/>
      <c r="W33" s="14" t="s">
        <v>19829</v>
      </c>
      <c r="X33" s="21"/>
      <c r="Y33" s="14" t="s">
        <v>19829</v>
      </c>
      <c r="Z33" s="14"/>
      <c r="AA33" s="10" t="s">
        <v>25321</v>
      </c>
      <c r="AB33" s="10" t="s">
        <v>25322</v>
      </c>
      <c r="AC33" s="10"/>
      <c r="AD33" s="10">
        <v>60.8</v>
      </c>
      <c r="AE33" s="10" t="s">
        <v>19833</v>
      </c>
      <c r="AF33" s="10" t="s">
        <v>19824</v>
      </c>
      <c r="AG33" s="10" t="s">
        <v>19824</v>
      </c>
      <c r="AH33" s="10" t="s">
        <v>19833</v>
      </c>
      <c r="AI33" s="10" t="s">
        <v>19833</v>
      </c>
      <c r="AJ33" s="10" t="s">
        <v>19833</v>
      </c>
      <c r="AK33" s="10" t="s">
        <v>19833</v>
      </c>
      <c r="AL33" s="10" t="s">
        <v>19833</v>
      </c>
      <c r="AM33" s="10" t="s">
        <v>19833</v>
      </c>
      <c r="AN33" s="10" t="s">
        <v>19833</v>
      </c>
      <c r="AO33" s="10" t="s">
        <v>19833</v>
      </c>
      <c r="AP33" s="10" t="s">
        <v>19833</v>
      </c>
      <c r="AQ33" s="10" t="s">
        <v>19833</v>
      </c>
      <c r="AR33" s="10" t="s">
        <v>19833</v>
      </c>
      <c r="AS33" s="10">
        <v>14</v>
      </c>
      <c r="AT33" s="10">
        <v>14</v>
      </c>
      <c r="AU33" s="11">
        <f t="shared" si="1"/>
        <v>1</v>
      </c>
      <c r="AV33" s="11">
        <v>0</v>
      </c>
      <c r="AW33" s="68" t="s">
        <v>25724</v>
      </c>
      <c r="AX33" s="34"/>
      <c r="AY33" s="10"/>
      <c r="AZ33" s="11"/>
      <c r="BA33" s="11"/>
      <c r="BB33" s="36"/>
      <c r="BC33" s="63"/>
      <c r="BD33" s="13"/>
      <c r="BE33" s="13"/>
      <c r="BF33" s="13"/>
      <c r="BG33" s="10"/>
      <c r="BH33" s="10"/>
      <c r="BI33" s="10"/>
      <c r="BJ33" s="10"/>
      <c r="BK33" s="35"/>
      <c r="BL33" s="253"/>
      <c r="BM33" s="253"/>
      <c r="BN33" s="256"/>
      <c r="BO33" s="253"/>
      <c r="BP33" s="253"/>
      <c r="BQ33" s="277"/>
      <c r="BR33" s="269" t="s">
        <v>25808</v>
      </c>
    </row>
    <row r="34" spans="1:70">
      <c r="A34" s="34" t="s">
        <v>22744</v>
      </c>
      <c r="B34" s="10" t="s">
        <v>22745</v>
      </c>
      <c r="C34" s="10" t="s">
        <v>22746</v>
      </c>
      <c r="D34" s="10">
        <v>2</v>
      </c>
      <c r="E34" s="10">
        <v>69445</v>
      </c>
      <c r="F34" s="35">
        <v>67169</v>
      </c>
      <c r="G34" s="11">
        <v>0.45</v>
      </c>
      <c r="H34" s="10">
        <v>46</v>
      </c>
      <c r="I34" s="10">
        <v>16</v>
      </c>
      <c r="J34" s="10">
        <v>1808</v>
      </c>
      <c r="K34" s="10">
        <v>624.83000000000004</v>
      </c>
      <c r="L34" s="10">
        <v>617</v>
      </c>
      <c r="M34" s="10">
        <v>458.34</v>
      </c>
      <c r="N34" s="10">
        <v>495.93</v>
      </c>
      <c r="O34" s="10">
        <v>0.73354352383848398</v>
      </c>
      <c r="P34" s="10">
        <v>0.80377633711507301</v>
      </c>
      <c r="Q34" s="10">
        <v>0.53</v>
      </c>
      <c r="R34" s="10" t="s">
        <v>19829</v>
      </c>
      <c r="S34" s="10" t="s">
        <v>19829</v>
      </c>
      <c r="T34" s="10" t="s">
        <v>25730</v>
      </c>
      <c r="U34" s="10" t="s">
        <v>22747</v>
      </c>
      <c r="V34" s="10" t="s">
        <v>22748</v>
      </c>
      <c r="W34" s="14" t="s">
        <v>19829</v>
      </c>
      <c r="X34" s="14"/>
      <c r="Y34" s="14" t="s">
        <v>19829</v>
      </c>
      <c r="Z34" s="14"/>
      <c r="AA34" s="10" t="s">
        <v>22749</v>
      </c>
      <c r="AB34" s="10" t="s">
        <v>22750</v>
      </c>
      <c r="AC34" s="10"/>
      <c r="AD34" s="10">
        <v>61.1</v>
      </c>
      <c r="AE34" s="10" t="s">
        <v>19825</v>
      </c>
      <c r="AF34" s="10" t="s">
        <v>19825</v>
      </c>
      <c r="AG34" s="10" t="s">
        <v>19825</v>
      </c>
      <c r="AH34" s="10" t="s">
        <v>19824</v>
      </c>
      <c r="AI34" s="10" t="s">
        <v>19825</v>
      </c>
      <c r="AJ34" s="10" t="s">
        <v>19825</v>
      </c>
      <c r="AK34" s="10" t="s">
        <v>19825</v>
      </c>
      <c r="AL34" s="10" t="s">
        <v>19825</v>
      </c>
      <c r="AM34" s="10" t="s">
        <v>19825</v>
      </c>
      <c r="AN34" s="10" t="s">
        <v>19825</v>
      </c>
      <c r="AO34" s="10" t="s">
        <v>19825</v>
      </c>
      <c r="AP34" s="10" t="s">
        <v>19825</v>
      </c>
      <c r="AQ34" s="10" t="s">
        <v>19825</v>
      </c>
      <c r="AR34" s="10" t="s">
        <v>19825</v>
      </c>
      <c r="AS34" s="10">
        <v>14</v>
      </c>
      <c r="AT34" s="10">
        <v>14</v>
      </c>
      <c r="AU34" s="11">
        <f t="shared" si="1"/>
        <v>1</v>
      </c>
      <c r="AV34" s="11">
        <v>0.92857142857142905</v>
      </c>
      <c r="AW34" s="60" t="s">
        <v>25723</v>
      </c>
      <c r="AX34" s="65" t="s">
        <v>19830</v>
      </c>
      <c r="AY34" s="16">
        <v>22</v>
      </c>
      <c r="AZ34" s="11">
        <v>1</v>
      </c>
      <c r="BA34" s="11">
        <v>0</v>
      </c>
      <c r="BB34" s="54" t="s">
        <v>25724</v>
      </c>
      <c r="BC34" s="34"/>
      <c r="BD34" s="10"/>
      <c r="BE34" s="13" t="s">
        <v>19830</v>
      </c>
      <c r="BF34" s="13" t="s">
        <v>25677</v>
      </c>
      <c r="BG34" s="10"/>
      <c r="BH34" s="10"/>
      <c r="BI34" s="10"/>
      <c r="BJ34" s="10"/>
      <c r="BK34" s="35"/>
      <c r="BL34" s="253"/>
      <c r="BM34" s="253"/>
      <c r="BN34" s="256"/>
      <c r="BO34" s="253"/>
      <c r="BP34" s="253"/>
      <c r="BQ34" s="277"/>
      <c r="BR34" s="269" t="s">
        <v>25808</v>
      </c>
    </row>
    <row r="35" spans="1:70">
      <c r="A35" s="34" t="s">
        <v>22808</v>
      </c>
      <c r="B35" s="10" t="s">
        <v>22809</v>
      </c>
      <c r="C35" s="10" t="s">
        <v>22810</v>
      </c>
      <c r="D35" s="10">
        <v>2</v>
      </c>
      <c r="E35" s="10">
        <v>45978</v>
      </c>
      <c r="F35" s="35">
        <v>46370</v>
      </c>
      <c r="G35" s="11">
        <v>0.4</v>
      </c>
      <c r="H35" s="10">
        <v>800</v>
      </c>
      <c r="I35" s="10">
        <v>10</v>
      </c>
      <c r="J35" s="10">
        <v>1197</v>
      </c>
      <c r="K35" s="10">
        <v>327.2</v>
      </c>
      <c r="L35" s="10">
        <v>363</v>
      </c>
      <c r="M35" s="10">
        <v>259.08</v>
      </c>
      <c r="N35" s="10">
        <v>402.53</v>
      </c>
      <c r="O35" s="10">
        <v>0.79180929095354502</v>
      </c>
      <c r="P35" s="10">
        <v>1.10889807162534</v>
      </c>
      <c r="Q35" s="10">
        <v>0.2</v>
      </c>
      <c r="R35" s="10" t="s">
        <v>19829</v>
      </c>
      <c r="S35" s="10" t="s">
        <v>19830</v>
      </c>
      <c r="T35" s="10"/>
      <c r="U35" s="10"/>
      <c r="V35" s="10"/>
      <c r="W35" s="14" t="s">
        <v>19829</v>
      </c>
      <c r="X35" s="15"/>
      <c r="Y35" s="14" t="s">
        <v>19829</v>
      </c>
      <c r="Z35" s="14"/>
      <c r="AA35" s="10" t="s">
        <v>22811</v>
      </c>
      <c r="AB35" s="10" t="s">
        <v>22812</v>
      </c>
      <c r="AC35" s="10"/>
      <c r="AD35" s="10">
        <v>59.52</v>
      </c>
      <c r="AE35" s="10" t="s">
        <v>19833</v>
      </c>
      <c r="AF35" s="10" t="s">
        <v>19833</v>
      </c>
      <c r="AG35" s="10" t="s">
        <v>19824</v>
      </c>
      <c r="AH35" s="10" t="s">
        <v>19833</v>
      </c>
      <c r="AI35" s="10" t="s">
        <v>19833</v>
      </c>
      <c r="AJ35" s="10" t="s">
        <v>19824</v>
      </c>
      <c r="AK35" s="10" t="s">
        <v>19833</v>
      </c>
      <c r="AL35" s="10" t="s">
        <v>19833</v>
      </c>
      <c r="AM35" s="10" t="s">
        <v>19833</v>
      </c>
      <c r="AN35" s="10" t="s">
        <v>19824</v>
      </c>
      <c r="AO35" s="10" t="s">
        <v>19824</v>
      </c>
      <c r="AP35" s="10" t="s">
        <v>19824</v>
      </c>
      <c r="AQ35" s="10" t="s">
        <v>19833</v>
      </c>
      <c r="AR35" s="10" t="s">
        <v>19833</v>
      </c>
      <c r="AS35" s="10">
        <v>14</v>
      </c>
      <c r="AT35" s="10">
        <v>14</v>
      </c>
      <c r="AU35" s="11">
        <f t="shared" si="1"/>
        <v>1</v>
      </c>
      <c r="AV35" s="11">
        <v>0</v>
      </c>
      <c r="AW35" s="68" t="s">
        <v>25724</v>
      </c>
      <c r="AX35" s="34"/>
      <c r="AY35" s="10"/>
      <c r="AZ35" s="11"/>
      <c r="BA35" s="11"/>
      <c r="BB35" s="36"/>
      <c r="BC35" s="63"/>
      <c r="BD35" s="13"/>
      <c r="BE35" s="13"/>
      <c r="BF35" s="13"/>
      <c r="BG35" s="10"/>
      <c r="BH35" s="10"/>
      <c r="BI35" s="10"/>
      <c r="BJ35" s="10"/>
      <c r="BK35" s="35"/>
      <c r="BL35" s="253"/>
      <c r="BM35" s="253"/>
      <c r="BN35" s="256"/>
      <c r="BO35" s="253"/>
      <c r="BP35" s="253"/>
      <c r="BQ35" s="277"/>
      <c r="BR35" s="269" t="s">
        <v>25808</v>
      </c>
    </row>
    <row r="36" spans="1:70">
      <c r="A36" s="34" t="s">
        <v>24028</v>
      </c>
      <c r="B36" s="10" t="s">
        <v>24029</v>
      </c>
      <c r="C36" s="10" t="s">
        <v>24030</v>
      </c>
      <c r="D36" s="10">
        <v>2</v>
      </c>
      <c r="E36" s="10">
        <v>40831</v>
      </c>
      <c r="F36" s="35">
        <v>43095</v>
      </c>
      <c r="G36" s="11"/>
      <c r="H36" s="10">
        <v>111</v>
      </c>
      <c r="I36" s="10">
        <v>10</v>
      </c>
      <c r="J36" s="10">
        <v>912</v>
      </c>
      <c r="K36" s="10">
        <v>132.02000000000001</v>
      </c>
      <c r="L36" s="10">
        <v>38</v>
      </c>
      <c r="M36" s="10">
        <v>184.48</v>
      </c>
      <c r="N36" s="10">
        <v>40.03</v>
      </c>
      <c r="O36" s="10">
        <v>1.3973640357521599</v>
      </c>
      <c r="P36" s="10">
        <v>1.0534210526315799</v>
      </c>
      <c r="Q36" s="10">
        <v>1.98</v>
      </c>
      <c r="R36" s="10" t="s">
        <v>19829</v>
      </c>
      <c r="S36" s="10" t="s">
        <v>19830</v>
      </c>
      <c r="T36" s="10"/>
      <c r="U36" s="10"/>
      <c r="V36" s="10"/>
      <c r="W36" s="12" t="s">
        <v>19829</v>
      </c>
      <c r="X36" s="12"/>
      <c r="Y36" s="12" t="s">
        <v>19830</v>
      </c>
      <c r="Z36" s="12"/>
      <c r="AA36" s="10" t="s">
        <v>24031</v>
      </c>
      <c r="AB36" s="10" t="s">
        <v>24032</v>
      </c>
      <c r="AC36" s="10"/>
      <c r="AD36" s="10">
        <v>59.8</v>
      </c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>
        <v>0</v>
      </c>
      <c r="AT36" s="10">
        <v>0</v>
      </c>
      <c r="AU36" s="11" t="s">
        <v>25675</v>
      </c>
      <c r="AV36" s="11" t="s">
        <v>25675</v>
      </c>
      <c r="AW36" s="68" t="s">
        <v>25689</v>
      </c>
      <c r="AX36" s="34"/>
      <c r="AY36" s="10"/>
      <c r="AZ36" s="11"/>
      <c r="BA36" s="11"/>
      <c r="BB36" s="36"/>
      <c r="BC36" s="63"/>
      <c r="BD36" s="13"/>
      <c r="BE36" s="13"/>
      <c r="BF36" s="13"/>
      <c r="BG36" s="10"/>
      <c r="BH36" s="10"/>
      <c r="BI36" s="10"/>
      <c r="BJ36" s="10"/>
      <c r="BK36" s="35"/>
      <c r="BL36" s="253"/>
      <c r="BM36" s="253"/>
      <c r="BN36" s="256"/>
      <c r="BO36" s="253"/>
      <c r="BP36" s="253"/>
      <c r="BQ36" s="277"/>
      <c r="BR36" s="269" t="s">
        <v>25810</v>
      </c>
    </row>
    <row r="37" spans="1:70">
      <c r="A37" s="34" t="s">
        <v>24125</v>
      </c>
      <c r="B37" s="10" t="s">
        <v>24126</v>
      </c>
      <c r="C37" s="10" t="s">
        <v>24127</v>
      </c>
      <c r="D37" s="10">
        <v>2</v>
      </c>
      <c r="E37" s="10">
        <v>17696</v>
      </c>
      <c r="F37" s="35">
        <v>14241</v>
      </c>
      <c r="G37" s="11">
        <v>0.33</v>
      </c>
      <c r="H37" s="10">
        <v>140</v>
      </c>
      <c r="I37" s="10">
        <v>10</v>
      </c>
      <c r="J37" s="10">
        <v>2325</v>
      </c>
      <c r="K37" s="10">
        <v>132.84</v>
      </c>
      <c r="L37" s="10">
        <v>48</v>
      </c>
      <c r="M37" s="10">
        <v>267.27999999999997</v>
      </c>
      <c r="N37" s="10">
        <v>43.74</v>
      </c>
      <c r="O37" s="10">
        <v>2.0120445648900902</v>
      </c>
      <c r="P37" s="10">
        <v>0.91125</v>
      </c>
      <c r="Q37" s="10">
        <v>5.15</v>
      </c>
      <c r="R37" s="10" t="s">
        <v>19829</v>
      </c>
      <c r="S37" s="10" t="s">
        <v>19830</v>
      </c>
      <c r="T37" s="10"/>
      <c r="U37" s="10"/>
      <c r="V37" s="10"/>
      <c r="W37" s="14" t="s">
        <v>19829</v>
      </c>
      <c r="X37" s="15"/>
      <c r="Y37" s="14" t="s">
        <v>19829</v>
      </c>
      <c r="Z37" s="14"/>
      <c r="AA37" s="10" t="s">
        <v>24128</v>
      </c>
      <c r="AB37" s="10" t="s">
        <v>24129</v>
      </c>
      <c r="AC37" s="10"/>
      <c r="AD37" s="10">
        <v>60.7</v>
      </c>
      <c r="AE37" s="10" t="s">
        <v>19833</v>
      </c>
      <c r="AF37" s="10" t="s">
        <v>19833</v>
      </c>
      <c r="AG37" s="10" t="s">
        <v>19833</v>
      </c>
      <c r="AH37" s="10" t="s">
        <v>19833</v>
      </c>
      <c r="AI37" s="10" t="s">
        <v>19833</v>
      </c>
      <c r="AJ37" s="10" t="s">
        <v>19833</v>
      </c>
      <c r="AK37" s="10" t="s">
        <v>19833</v>
      </c>
      <c r="AL37" s="10" t="s">
        <v>19833</v>
      </c>
      <c r="AM37" s="10" t="s">
        <v>19833</v>
      </c>
      <c r="AN37" s="10" t="s">
        <v>19833</v>
      </c>
      <c r="AO37" s="10" t="s">
        <v>19833</v>
      </c>
      <c r="AP37" s="10" t="s">
        <v>19833</v>
      </c>
      <c r="AQ37" s="10"/>
      <c r="AR37" s="10"/>
      <c r="AS37" s="10">
        <v>14</v>
      </c>
      <c r="AT37" s="10">
        <v>12</v>
      </c>
      <c r="AU37" s="11">
        <f t="shared" ref="AU37:AU43" si="2">AT37/AS37</f>
        <v>0.8571428571428571</v>
      </c>
      <c r="AV37" s="11">
        <v>0</v>
      </c>
      <c r="AW37" s="68" t="s">
        <v>25724</v>
      </c>
      <c r="AX37" s="34"/>
      <c r="AY37" s="10"/>
      <c r="AZ37" s="11"/>
      <c r="BA37" s="11"/>
      <c r="BB37" s="36"/>
      <c r="BC37" s="63"/>
      <c r="BD37" s="13"/>
      <c r="BE37" s="13"/>
      <c r="BF37" s="13"/>
      <c r="BG37" s="10"/>
      <c r="BH37" s="10"/>
      <c r="BI37" s="10"/>
      <c r="BJ37" s="10"/>
      <c r="BK37" s="35"/>
      <c r="BL37" s="253"/>
      <c r="BM37" s="253"/>
      <c r="BN37" s="256"/>
      <c r="BO37" s="253"/>
      <c r="BP37" s="253"/>
      <c r="BQ37" s="277"/>
      <c r="BR37" s="269" t="s">
        <v>25808</v>
      </c>
    </row>
    <row r="38" spans="1:70">
      <c r="A38" s="34" t="s">
        <v>24190</v>
      </c>
      <c r="B38" s="10" t="s">
        <v>24191</v>
      </c>
      <c r="C38" s="10" t="s">
        <v>24192</v>
      </c>
      <c r="D38" s="10">
        <v>2</v>
      </c>
      <c r="E38" s="10">
        <v>242568</v>
      </c>
      <c r="F38" s="35">
        <v>241708</v>
      </c>
      <c r="G38" s="11">
        <v>0.41</v>
      </c>
      <c r="H38" s="10">
        <v>461</v>
      </c>
      <c r="I38" s="10">
        <v>10</v>
      </c>
      <c r="J38" s="10">
        <v>1004</v>
      </c>
      <c r="K38" s="10">
        <v>299.64</v>
      </c>
      <c r="L38" s="10">
        <v>328</v>
      </c>
      <c r="M38" s="10">
        <v>176.26</v>
      </c>
      <c r="N38" s="10">
        <v>166.05</v>
      </c>
      <c r="O38" s="10">
        <v>0.58823922039781096</v>
      </c>
      <c r="P38" s="10">
        <v>0.50624999999999998</v>
      </c>
      <c r="Q38" s="10">
        <v>-0.09</v>
      </c>
      <c r="R38" s="10" t="s">
        <v>19829</v>
      </c>
      <c r="S38" s="10" t="s">
        <v>19830</v>
      </c>
      <c r="T38" s="10"/>
      <c r="U38" s="10"/>
      <c r="V38" s="10"/>
      <c r="W38" s="14" t="s">
        <v>19829</v>
      </c>
      <c r="X38" s="15"/>
      <c r="Y38" s="14" t="s">
        <v>19829</v>
      </c>
      <c r="Z38" s="14"/>
      <c r="AA38" s="10" t="s">
        <v>24195</v>
      </c>
      <c r="AB38" s="10" t="s">
        <v>24196</v>
      </c>
      <c r="AC38" s="10"/>
      <c r="AD38" s="10">
        <v>59</v>
      </c>
      <c r="AE38" s="10" t="s">
        <v>19833</v>
      </c>
      <c r="AF38" s="10" t="s">
        <v>19833</v>
      </c>
      <c r="AG38" s="10" t="s">
        <v>19833</v>
      </c>
      <c r="AH38" s="10" t="s">
        <v>19824</v>
      </c>
      <c r="AI38" s="10" t="s">
        <v>19825</v>
      </c>
      <c r="AJ38" s="10"/>
      <c r="AK38" s="10"/>
      <c r="AL38" s="10"/>
      <c r="AM38" s="10" t="s">
        <v>19825</v>
      </c>
      <c r="AN38" s="10"/>
      <c r="AO38" s="10" t="s">
        <v>19825</v>
      </c>
      <c r="AP38" s="10" t="s">
        <v>19825</v>
      </c>
      <c r="AQ38" s="10"/>
      <c r="AR38" s="10" t="s">
        <v>19825</v>
      </c>
      <c r="AS38" s="10">
        <v>14</v>
      </c>
      <c r="AT38" s="10">
        <v>9</v>
      </c>
      <c r="AU38" s="11">
        <f t="shared" si="2"/>
        <v>0.6428571428571429</v>
      </c>
      <c r="AV38" s="11">
        <v>0.55555555555555602</v>
      </c>
      <c r="AW38" s="60" t="s">
        <v>25723</v>
      </c>
      <c r="AX38" s="65" t="s">
        <v>19830</v>
      </c>
      <c r="AY38" s="16">
        <v>55</v>
      </c>
      <c r="AZ38" s="11">
        <v>0.8545454545454545</v>
      </c>
      <c r="BA38" s="11">
        <v>0.95744680851063835</v>
      </c>
      <c r="BB38" s="54" t="s">
        <v>19748</v>
      </c>
      <c r="BC38" s="64" t="s">
        <v>24193</v>
      </c>
      <c r="BD38" s="17" t="s">
        <v>24194</v>
      </c>
      <c r="BE38" s="13" t="s">
        <v>19829</v>
      </c>
      <c r="BF38" s="13"/>
      <c r="BG38" s="10" t="s">
        <v>24193</v>
      </c>
      <c r="BH38" s="10" t="s">
        <v>24194</v>
      </c>
      <c r="BI38" s="18">
        <v>72</v>
      </c>
      <c r="BJ38" s="19">
        <v>0.98611111111111116</v>
      </c>
      <c r="BK38" s="35" t="s">
        <v>19749</v>
      </c>
      <c r="BL38" s="20"/>
      <c r="BM38" s="20"/>
      <c r="BN38" s="256"/>
      <c r="BO38" s="20">
        <v>17</v>
      </c>
      <c r="BP38" s="20">
        <v>57</v>
      </c>
      <c r="BQ38" s="277">
        <v>54</v>
      </c>
      <c r="BR38" s="269" t="s">
        <v>25809</v>
      </c>
    </row>
    <row r="39" spans="1:70">
      <c r="A39" s="34" t="s">
        <v>24254</v>
      </c>
      <c r="B39" s="10" t="s">
        <v>24255</v>
      </c>
      <c r="C39" s="10" t="s">
        <v>24256</v>
      </c>
      <c r="D39" s="10">
        <v>2</v>
      </c>
      <c r="E39" s="10">
        <v>245667</v>
      </c>
      <c r="F39" s="35">
        <v>244366</v>
      </c>
      <c r="G39" s="11">
        <v>0.34</v>
      </c>
      <c r="H39" s="10">
        <v>66</v>
      </c>
      <c r="I39" s="10">
        <v>11</v>
      </c>
      <c r="J39" s="10">
        <v>5538</v>
      </c>
      <c r="K39" s="10">
        <v>266.23</v>
      </c>
      <c r="L39" s="10">
        <v>100.5</v>
      </c>
      <c r="M39" s="10">
        <v>790.27</v>
      </c>
      <c r="N39" s="10">
        <v>105.26</v>
      </c>
      <c r="O39" s="10">
        <v>2.9683732111332302</v>
      </c>
      <c r="P39" s="10">
        <v>1.0473631840796001</v>
      </c>
      <c r="Q39" s="10">
        <v>5.43</v>
      </c>
      <c r="R39" s="10" t="s">
        <v>19829</v>
      </c>
      <c r="S39" s="10" t="s">
        <v>19830</v>
      </c>
      <c r="T39" s="10"/>
      <c r="U39" s="10"/>
      <c r="V39" s="10"/>
      <c r="W39" s="14" t="s">
        <v>19829</v>
      </c>
      <c r="X39" s="15"/>
      <c r="Y39" s="14" t="s">
        <v>19829</v>
      </c>
      <c r="Z39" s="14"/>
      <c r="AA39" s="10" t="s">
        <v>24257</v>
      </c>
      <c r="AB39" s="10" t="s">
        <v>24258</v>
      </c>
      <c r="AC39" s="10" t="s">
        <v>21705</v>
      </c>
      <c r="AD39" s="10">
        <v>58</v>
      </c>
      <c r="AE39" s="10" t="s">
        <v>19833</v>
      </c>
      <c r="AF39" s="10" t="s">
        <v>19833</v>
      </c>
      <c r="AG39" s="10" t="s">
        <v>19833</v>
      </c>
      <c r="AH39" s="10" t="s">
        <v>19833</v>
      </c>
      <c r="AI39" s="10" t="s">
        <v>19833</v>
      </c>
      <c r="AJ39" s="10" t="s">
        <v>19833</v>
      </c>
      <c r="AK39" s="10" t="s">
        <v>19833</v>
      </c>
      <c r="AL39" s="10" t="s">
        <v>19833</v>
      </c>
      <c r="AM39" s="10" t="s">
        <v>19833</v>
      </c>
      <c r="AN39" s="10" t="s">
        <v>19833</v>
      </c>
      <c r="AO39" s="10" t="s">
        <v>19833</v>
      </c>
      <c r="AP39" s="10" t="s">
        <v>19833</v>
      </c>
      <c r="AQ39" s="10" t="s">
        <v>19833</v>
      </c>
      <c r="AR39" s="10" t="s">
        <v>19833</v>
      </c>
      <c r="AS39" s="10">
        <v>14</v>
      </c>
      <c r="AT39" s="10">
        <v>14</v>
      </c>
      <c r="AU39" s="11">
        <f t="shared" si="2"/>
        <v>1</v>
      </c>
      <c r="AV39" s="11">
        <v>0</v>
      </c>
      <c r="AW39" s="68" t="s">
        <v>25724</v>
      </c>
      <c r="AX39" s="34"/>
      <c r="AY39" s="10"/>
      <c r="AZ39" s="11"/>
      <c r="BA39" s="11"/>
      <c r="BB39" s="36"/>
      <c r="BC39" s="63"/>
      <c r="BD39" s="13"/>
      <c r="BE39" s="13"/>
      <c r="BF39" s="13"/>
      <c r="BG39" s="10"/>
      <c r="BH39" s="10"/>
      <c r="BI39" s="10"/>
      <c r="BJ39" s="10"/>
      <c r="BK39" s="35"/>
      <c r="BL39" s="253"/>
      <c r="BM39" s="253"/>
      <c r="BN39" s="256"/>
      <c r="BO39" s="253"/>
      <c r="BP39" s="253"/>
      <c r="BQ39" s="277"/>
      <c r="BR39" s="269" t="s">
        <v>25808</v>
      </c>
    </row>
    <row r="40" spans="1:70">
      <c r="A40" s="34" t="s">
        <v>23912</v>
      </c>
      <c r="B40" s="10" t="s">
        <v>23913</v>
      </c>
      <c r="C40" s="10" t="s">
        <v>23914</v>
      </c>
      <c r="D40" s="10">
        <v>2</v>
      </c>
      <c r="E40" s="10">
        <v>257975</v>
      </c>
      <c r="F40" s="35">
        <v>257112</v>
      </c>
      <c r="G40" s="11">
        <v>0.32</v>
      </c>
      <c r="H40" s="10">
        <v>352</v>
      </c>
      <c r="I40" s="10">
        <v>10</v>
      </c>
      <c r="J40" s="10">
        <v>4259</v>
      </c>
      <c r="K40" s="10">
        <v>101.72</v>
      </c>
      <c r="L40" s="10">
        <v>46</v>
      </c>
      <c r="M40" s="10">
        <v>261.36</v>
      </c>
      <c r="N40" s="10">
        <v>43.74</v>
      </c>
      <c r="O40" s="10">
        <v>2.5694062131340898</v>
      </c>
      <c r="P40" s="10">
        <v>0.95086956521739097</v>
      </c>
      <c r="Q40" s="10">
        <v>11.96</v>
      </c>
      <c r="R40" s="10" t="s">
        <v>19829</v>
      </c>
      <c r="S40" s="10" t="s">
        <v>19830</v>
      </c>
      <c r="T40" s="10"/>
      <c r="U40" s="10"/>
      <c r="V40" s="10"/>
      <c r="W40" s="14" t="s">
        <v>19829</v>
      </c>
      <c r="X40" s="15"/>
      <c r="Y40" s="14" t="s">
        <v>19829</v>
      </c>
      <c r="Z40" s="14"/>
      <c r="AA40" s="10" t="s">
        <v>23915</v>
      </c>
      <c r="AB40" s="10" t="s">
        <v>23916</v>
      </c>
      <c r="AC40" s="10"/>
      <c r="AD40" s="10">
        <v>57.5</v>
      </c>
      <c r="AE40" s="10" t="s">
        <v>19833</v>
      </c>
      <c r="AF40" s="10" t="s">
        <v>19833</v>
      </c>
      <c r="AG40" s="10" t="s">
        <v>19833</v>
      </c>
      <c r="AH40" s="10" t="s">
        <v>19833</v>
      </c>
      <c r="AI40" s="10" t="s">
        <v>19833</v>
      </c>
      <c r="AJ40" s="10" t="s">
        <v>19833</v>
      </c>
      <c r="AK40" s="10" t="s">
        <v>19833</v>
      </c>
      <c r="AL40" s="10" t="s">
        <v>19833</v>
      </c>
      <c r="AM40" s="10"/>
      <c r="AN40" s="10" t="s">
        <v>19833</v>
      </c>
      <c r="AO40" s="10" t="s">
        <v>19833</v>
      </c>
      <c r="AP40" s="10" t="s">
        <v>19833</v>
      </c>
      <c r="AQ40" s="10"/>
      <c r="AR40" s="10" t="s">
        <v>19833</v>
      </c>
      <c r="AS40" s="10">
        <v>14</v>
      </c>
      <c r="AT40" s="10">
        <v>12</v>
      </c>
      <c r="AU40" s="11">
        <f t="shared" si="2"/>
        <v>0.8571428571428571</v>
      </c>
      <c r="AV40" s="11">
        <v>0</v>
      </c>
      <c r="AW40" s="68" t="s">
        <v>25724</v>
      </c>
      <c r="AX40" s="34"/>
      <c r="AY40" s="10"/>
      <c r="AZ40" s="11"/>
      <c r="BA40" s="11"/>
      <c r="BB40" s="36"/>
      <c r="BC40" s="63"/>
      <c r="BD40" s="13"/>
      <c r="BE40" s="13"/>
      <c r="BF40" s="13"/>
      <c r="BG40" s="10"/>
      <c r="BH40" s="10"/>
      <c r="BI40" s="10"/>
      <c r="BJ40" s="10"/>
      <c r="BK40" s="35"/>
      <c r="BL40" s="253"/>
      <c r="BM40" s="253"/>
      <c r="BN40" s="256"/>
      <c r="BO40" s="253"/>
      <c r="BP40" s="253"/>
      <c r="BQ40" s="277"/>
      <c r="BR40" s="269" t="s">
        <v>25808</v>
      </c>
    </row>
    <row r="41" spans="1:70">
      <c r="A41" s="34" t="s">
        <v>23883</v>
      </c>
      <c r="B41" s="10" t="s">
        <v>23884</v>
      </c>
      <c r="C41" s="10" t="s">
        <v>23885</v>
      </c>
      <c r="D41" s="10">
        <v>2</v>
      </c>
      <c r="E41" s="10">
        <v>297742</v>
      </c>
      <c r="F41" s="35">
        <v>296369</v>
      </c>
      <c r="G41" s="11">
        <v>0.26</v>
      </c>
      <c r="H41" s="10">
        <v>135</v>
      </c>
      <c r="I41" s="10">
        <v>10</v>
      </c>
      <c r="J41" s="10">
        <v>1588</v>
      </c>
      <c r="K41" s="10">
        <v>81.45</v>
      </c>
      <c r="L41" s="10">
        <v>35</v>
      </c>
      <c r="M41" s="10">
        <v>169.86</v>
      </c>
      <c r="N41" s="10">
        <v>34.1</v>
      </c>
      <c r="O41" s="10">
        <v>2.08545119705341</v>
      </c>
      <c r="P41" s="10">
        <v>0.97428571428571398</v>
      </c>
      <c r="Q41" s="10">
        <v>5.98</v>
      </c>
      <c r="R41" s="10" t="s">
        <v>19829</v>
      </c>
      <c r="S41" s="10" t="s">
        <v>19830</v>
      </c>
      <c r="T41" s="10"/>
      <c r="U41" s="10"/>
      <c r="V41" s="10"/>
      <c r="W41" s="14" t="s">
        <v>19829</v>
      </c>
      <c r="X41" s="15"/>
      <c r="Y41" s="14" t="s">
        <v>19829</v>
      </c>
      <c r="Z41" s="14"/>
      <c r="AA41" s="10" t="s">
        <v>23886</v>
      </c>
      <c r="AB41" s="10" t="s">
        <v>24034</v>
      </c>
      <c r="AC41" s="10" t="s">
        <v>21637</v>
      </c>
      <c r="AD41" s="10">
        <v>59.5</v>
      </c>
      <c r="AE41" s="10" t="s">
        <v>19833</v>
      </c>
      <c r="AF41" s="10" t="s">
        <v>19833</v>
      </c>
      <c r="AG41" s="10" t="s">
        <v>19833</v>
      </c>
      <c r="AH41" s="10" t="s">
        <v>19833</v>
      </c>
      <c r="AI41" s="10" t="s">
        <v>19833</v>
      </c>
      <c r="AJ41" s="10" t="s">
        <v>19833</v>
      </c>
      <c r="AK41" s="10" t="s">
        <v>19833</v>
      </c>
      <c r="AL41" s="10" t="s">
        <v>19833</v>
      </c>
      <c r="AM41" s="10" t="s">
        <v>19833</v>
      </c>
      <c r="AN41" s="10" t="s">
        <v>19833</v>
      </c>
      <c r="AO41" s="10"/>
      <c r="AP41" s="10" t="s">
        <v>19833</v>
      </c>
      <c r="AQ41" s="10" t="s">
        <v>19833</v>
      </c>
      <c r="AR41" s="10" t="s">
        <v>19824</v>
      </c>
      <c r="AS41" s="10">
        <v>14</v>
      </c>
      <c r="AT41" s="10">
        <v>13</v>
      </c>
      <c r="AU41" s="11">
        <f t="shared" si="2"/>
        <v>0.9285714285714286</v>
      </c>
      <c r="AV41" s="11">
        <v>0</v>
      </c>
      <c r="AW41" s="68" t="s">
        <v>25724</v>
      </c>
      <c r="AX41" s="34"/>
      <c r="AY41" s="10"/>
      <c r="AZ41" s="11"/>
      <c r="BA41" s="11"/>
      <c r="BB41" s="36"/>
      <c r="BC41" s="63"/>
      <c r="BD41" s="13"/>
      <c r="BE41" s="13"/>
      <c r="BF41" s="13"/>
      <c r="BG41" s="10"/>
      <c r="BH41" s="10"/>
      <c r="BI41" s="10"/>
      <c r="BJ41" s="10"/>
      <c r="BK41" s="35"/>
      <c r="BL41" s="253"/>
      <c r="BM41" s="253"/>
      <c r="BN41" s="256"/>
      <c r="BO41" s="253"/>
      <c r="BP41" s="253"/>
      <c r="BQ41" s="277"/>
      <c r="BR41" s="269" t="s">
        <v>25808</v>
      </c>
    </row>
    <row r="42" spans="1:70">
      <c r="A42" s="34" t="s">
        <v>24075</v>
      </c>
      <c r="B42" s="10" t="s">
        <v>24076</v>
      </c>
      <c r="C42" s="10" t="s">
        <v>24077</v>
      </c>
      <c r="D42" s="10">
        <v>2</v>
      </c>
      <c r="E42" s="10">
        <v>311898</v>
      </c>
      <c r="F42" s="35">
        <v>314789</v>
      </c>
      <c r="G42" s="11">
        <v>0.19</v>
      </c>
      <c r="H42" s="10">
        <v>16</v>
      </c>
      <c r="I42" s="10">
        <v>11</v>
      </c>
      <c r="J42" s="10">
        <v>1246</v>
      </c>
      <c r="K42" s="10">
        <v>249.88</v>
      </c>
      <c r="L42" s="10">
        <v>102</v>
      </c>
      <c r="M42" s="10">
        <v>390.28</v>
      </c>
      <c r="N42" s="10">
        <v>134.18</v>
      </c>
      <c r="O42" s="10">
        <v>1.5618696974547801</v>
      </c>
      <c r="P42" s="10">
        <v>1.31549019607843</v>
      </c>
      <c r="Q42" s="10">
        <v>1.79</v>
      </c>
      <c r="R42" s="10" t="s">
        <v>19829</v>
      </c>
      <c r="S42" s="10" t="s">
        <v>19830</v>
      </c>
      <c r="T42" s="10"/>
      <c r="U42" s="10"/>
      <c r="V42" s="10"/>
      <c r="W42" s="14" t="s">
        <v>19829</v>
      </c>
      <c r="X42" s="15"/>
      <c r="Y42" s="14" t="s">
        <v>19829</v>
      </c>
      <c r="Z42" s="14"/>
      <c r="AA42" s="10" t="s">
        <v>24078</v>
      </c>
      <c r="AB42" s="10" t="s">
        <v>24079</v>
      </c>
      <c r="AC42" s="10"/>
      <c r="AD42" s="10">
        <v>62.5</v>
      </c>
      <c r="AE42" s="10"/>
      <c r="AF42" s="10" t="s">
        <v>19833</v>
      </c>
      <c r="AG42" s="10" t="s">
        <v>19833</v>
      </c>
      <c r="AH42" s="10" t="s">
        <v>19833</v>
      </c>
      <c r="AI42" s="10" t="s">
        <v>19833</v>
      </c>
      <c r="AJ42" s="10" t="s">
        <v>19833</v>
      </c>
      <c r="AK42" s="10" t="s">
        <v>19833</v>
      </c>
      <c r="AL42" s="10" t="s">
        <v>19833</v>
      </c>
      <c r="AM42" s="10"/>
      <c r="AN42" s="10" t="s">
        <v>19833</v>
      </c>
      <c r="AO42" s="10"/>
      <c r="AP42" s="10" t="s">
        <v>19833</v>
      </c>
      <c r="AQ42" s="10" t="s">
        <v>19824</v>
      </c>
      <c r="AR42" s="10" t="s">
        <v>19833</v>
      </c>
      <c r="AS42" s="10">
        <v>14</v>
      </c>
      <c r="AT42" s="10">
        <v>11</v>
      </c>
      <c r="AU42" s="11">
        <f t="shared" si="2"/>
        <v>0.7857142857142857</v>
      </c>
      <c r="AV42" s="11">
        <v>0</v>
      </c>
      <c r="AW42" s="68" t="s">
        <v>25724</v>
      </c>
      <c r="AX42" s="34"/>
      <c r="AY42" s="10"/>
      <c r="AZ42" s="11"/>
      <c r="BA42" s="11"/>
      <c r="BB42" s="36"/>
      <c r="BC42" s="63"/>
      <c r="BD42" s="13"/>
      <c r="BE42" s="13"/>
      <c r="BF42" s="13"/>
      <c r="BG42" s="10"/>
      <c r="BH42" s="10"/>
      <c r="BI42" s="10"/>
      <c r="BJ42" s="10"/>
      <c r="BK42" s="35"/>
      <c r="BL42" s="253"/>
      <c r="BM42" s="253"/>
      <c r="BN42" s="256"/>
      <c r="BO42" s="253"/>
      <c r="BP42" s="253"/>
      <c r="BQ42" s="277"/>
      <c r="BR42" s="269" t="s">
        <v>25808</v>
      </c>
    </row>
    <row r="43" spans="1:70">
      <c r="A43" s="34" t="s">
        <v>24130</v>
      </c>
      <c r="B43" s="10" t="s">
        <v>24131</v>
      </c>
      <c r="C43" s="10" t="s">
        <v>24132</v>
      </c>
      <c r="D43" s="10">
        <v>2</v>
      </c>
      <c r="E43" s="10">
        <v>336818</v>
      </c>
      <c r="F43" s="35">
        <v>334386</v>
      </c>
      <c r="G43" s="11">
        <v>0.26</v>
      </c>
      <c r="H43" s="10">
        <v>260</v>
      </c>
      <c r="I43" s="10">
        <v>36</v>
      </c>
      <c r="J43" s="10">
        <v>3309</v>
      </c>
      <c r="K43" s="10">
        <v>1092.47</v>
      </c>
      <c r="L43" s="10">
        <v>968.5</v>
      </c>
      <c r="M43" s="10">
        <v>534.48</v>
      </c>
      <c r="N43" s="10">
        <v>395.85</v>
      </c>
      <c r="O43" s="10">
        <v>0.489239979129862</v>
      </c>
      <c r="P43" s="10">
        <v>0.40872483221476502</v>
      </c>
      <c r="Q43" s="10">
        <v>0.91</v>
      </c>
      <c r="R43" s="10" t="s">
        <v>19829</v>
      </c>
      <c r="S43" s="10" t="s">
        <v>19830</v>
      </c>
      <c r="T43" s="10"/>
      <c r="U43" s="10"/>
      <c r="V43" s="10"/>
      <c r="W43" s="14" t="s">
        <v>19829</v>
      </c>
      <c r="X43" s="15"/>
      <c r="Y43" s="14" t="s">
        <v>19829</v>
      </c>
      <c r="Z43" s="14"/>
      <c r="AA43" s="10" t="s">
        <v>23966</v>
      </c>
      <c r="AB43" s="10" t="s">
        <v>23967</v>
      </c>
      <c r="AC43" s="10"/>
      <c r="AD43" s="10">
        <v>60.9</v>
      </c>
      <c r="AE43" s="10" t="s">
        <v>19833</v>
      </c>
      <c r="AF43" s="10" t="s">
        <v>19833</v>
      </c>
      <c r="AG43" s="10" t="s">
        <v>19833</v>
      </c>
      <c r="AH43" s="10" t="s">
        <v>19833</v>
      </c>
      <c r="AI43" s="10" t="s">
        <v>19833</v>
      </c>
      <c r="AJ43" s="10"/>
      <c r="AK43" s="10"/>
      <c r="AL43" s="10"/>
      <c r="AM43" s="10" t="s">
        <v>19833</v>
      </c>
      <c r="AN43" s="10" t="s">
        <v>19833</v>
      </c>
      <c r="AO43" s="10" t="s">
        <v>19833</v>
      </c>
      <c r="AP43" s="10" t="s">
        <v>19833</v>
      </c>
      <c r="AQ43" s="10" t="s">
        <v>19833</v>
      </c>
      <c r="AR43" s="10" t="s">
        <v>19833</v>
      </c>
      <c r="AS43" s="10">
        <v>14</v>
      </c>
      <c r="AT43" s="10">
        <v>11</v>
      </c>
      <c r="AU43" s="11">
        <f t="shared" si="2"/>
        <v>0.7857142857142857</v>
      </c>
      <c r="AV43" s="11">
        <v>0</v>
      </c>
      <c r="AW43" s="68" t="s">
        <v>25724</v>
      </c>
      <c r="AX43" s="34"/>
      <c r="AY43" s="10"/>
      <c r="AZ43" s="11"/>
      <c r="BA43" s="11"/>
      <c r="BB43" s="36"/>
      <c r="BC43" s="63"/>
      <c r="BD43" s="13"/>
      <c r="BE43" s="13"/>
      <c r="BF43" s="13"/>
      <c r="BG43" s="10"/>
      <c r="BH43" s="10"/>
      <c r="BI43" s="10"/>
      <c r="BJ43" s="10"/>
      <c r="BK43" s="35"/>
      <c r="BL43" s="253"/>
      <c r="BM43" s="253"/>
      <c r="BN43" s="256"/>
      <c r="BO43" s="253"/>
      <c r="BP43" s="253"/>
      <c r="BQ43" s="277"/>
      <c r="BR43" s="269" t="s">
        <v>25808</v>
      </c>
    </row>
    <row r="44" spans="1:70">
      <c r="A44" s="34" t="s">
        <v>24197</v>
      </c>
      <c r="B44" s="10" t="s">
        <v>24198</v>
      </c>
      <c r="C44" s="10" t="s">
        <v>24199</v>
      </c>
      <c r="D44" s="10">
        <v>2</v>
      </c>
      <c r="E44" s="10">
        <v>347301</v>
      </c>
      <c r="F44" s="35">
        <v>344602</v>
      </c>
      <c r="G44" s="11">
        <v>0.41</v>
      </c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 t="s">
        <v>19829</v>
      </c>
      <c r="S44" s="10" t="s">
        <v>19830</v>
      </c>
      <c r="T44" s="10"/>
      <c r="U44" s="10"/>
      <c r="V44" s="10"/>
      <c r="W44" s="12" t="s">
        <v>19829</v>
      </c>
      <c r="X44" s="12"/>
      <c r="Y44" s="12" t="s">
        <v>19830</v>
      </c>
      <c r="Z44" s="11" t="s">
        <v>25682</v>
      </c>
      <c r="AA44" s="10" t="s">
        <v>24200</v>
      </c>
      <c r="AB44" s="10" t="s">
        <v>24201</v>
      </c>
      <c r="AC44" s="10"/>
      <c r="AD44" s="10">
        <v>59</v>
      </c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>
        <v>0</v>
      </c>
      <c r="AT44" s="10">
        <v>0</v>
      </c>
      <c r="AU44" s="11" t="s">
        <v>25675</v>
      </c>
      <c r="AV44" s="11" t="s">
        <v>25675</v>
      </c>
      <c r="AW44" s="68" t="s">
        <v>25689</v>
      </c>
      <c r="AX44" s="34"/>
      <c r="AY44" s="10"/>
      <c r="AZ44" s="11"/>
      <c r="BA44" s="11"/>
      <c r="BB44" s="36"/>
      <c r="BC44" s="63"/>
      <c r="BD44" s="13"/>
      <c r="BE44" s="13"/>
      <c r="BF44" s="13"/>
      <c r="BG44" s="10"/>
      <c r="BH44" s="10"/>
      <c r="BI44" s="10"/>
      <c r="BJ44" s="10"/>
      <c r="BK44" s="35"/>
      <c r="BL44" s="253"/>
      <c r="BM44" s="253"/>
      <c r="BN44" s="256"/>
      <c r="BO44" s="253"/>
      <c r="BP44" s="253"/>
      <c r="BQ44" s="277"/>
      <c r="BR44" s="269" t="s">
        <v>25808</v>
      </c>
    </row>
    <row r="45" spans="1:70">
      <c r="A45" s="34" t="s">
        <v>24259</v>
      </c>
      <c r="B45" s="10" t="s">
        <v>24260</v>
      </c>
      <c r="C45" s="10" t="s">
        <v>24261</v>
      </c>
      <c r="D45" s="10">
        <v>2</v>
      </c>
      <c r="E45" s="10">
        <v>362514</v>
      </c>
      <c r="F45" s="35">
        <v>360652</v>
      </c>
      <c r="G45" s="11">
        <v>0.34</v>
      </c>
      <c r="H45" s="10">
        <v>436</v>
      </c>
      <c r="I45" s="10">
        <v>10</v>
      </c>
      <c r="J45" s="10">
        <v>3969</v>
      </c>
      <c r="K45" s="10">
        <v>125.72</v>
      </c>
      <c r="L45" s="10">
        <v>81</v>
      </c>
      <c r="M45" s="10">
        <v>223.45</v>
      </c>
      <c r="N45" s="10">
        <v>72.650000000000006</v>
      </c>
      <c r="O45" s="10">
        <v>1.77736239261852</v>
      </c>
      <c r="P45" s="10">
        <v>0.89691358024691403</v>
      </c>
      <c r="Q45" s="10">
        <v>12.29</v>
      </c>
      <c r="R45" s="10" t="s">
        <v>19829</v>
      </c>
      <c r="S45" s="10" t="s">
        <v>19830</v>
      </c>
      <c r="T45" s="10"/>
      <c r="U45" s="10"/>
      <c r="V45" s="10"/>
      <c r="W45" s="14" t="s">
        <v>19829</v>
      </c>
      <c r="X45" s="15"/>
      <c r="Y45" s="14" t="s">
        <v>19829</v>
      </c>
      <c r="Z45" s="14"/>
      <c r="AA45" s="10" t="s">
        <v>24262</v>
      </c>
      <c r="AB45" s="10" t="s">
        <v>24263</v>
      </c>
      <c r="AC45" s="10" t="s">
        <v>21733</v>
      </c>
      <c r="AD45" s="10">
        <v>61.3</v>
      </c>
      <c r="AE45" s="10" t="s">
        <v>19833</v>
      </c>
      <c r="AF45" s="10" t="s">
        <v>19833</v>
      </c>
      <c r="AG45" s="10" t="s">
        <v>19833</v>
      </c>
      <c r="AH45" s="10" t="s">
        <v>19833</v>
      </c>
      <c r="AI45" s="10" t="s">
        <v>19833</v>
      </c>
      <c r="AJ45" s="10" t="s">
        <v>19833</v>
      </c>
      <c r="AK45" s="10" t="s">
        <v>19833</v>
      </c>
      <c r="AL45" s="10" t="s">
        <v>19833</v>
      </c>
      <c r="AM45" s="10" t="s">
        <v>19833</v>
      </c>
      <c r="AN45" s="10" t="s">
        <v>19833</v>
      </c>
      <c r="AO45" s="10" t="s">
        <v>19833</v>
      </c>
      <c r="AP45" s="10" t="s">
        <v>19833</v>
      </c>
      <c r="AQ45" s="10" t="s">
        <v>19833</v>
      </c>
      <c r="AR45" s="10" t="s">
        <v>19833</v>
      </c>
      <c r="AS45" s="10">
        <v>14</v>
      </c>
      <c r="AT45" s="10">
        <v>14</v>
      </c>
      <c r="AU45" s="11">
        <f t="shared" ref="AU45:AU88" si="3">AT45/AS45</f>
        <v>1</v>
      </c>
      <c r="AV45" s="11">
        <v>0</v>
      </c>
      <c r="AW45" s="68" t="s">
        <v>25724</v>
      </c>
      <c r="AX45" s="34"/>
      <c r="AY45" s="10"/>
      <c r="AZ45" s="11"/>
      <c r="BA45" s="11"/>
      <c r="BB45" s="36"/>
      <c r="BC45" s="63"/>
      <c r="BD45" s="13"/>
      <c r="BE45" s="13"/>
      <c r="BF45" s="13"/>
      <c r="BG45" s="10"/>
      <c r="BH45" s="10"/>
      <c r="BI45" s="10"/>
      <c r="BJ45" s="10"/>
      <c r="BK45" s="35"/>
      <c r="BL45" s="253"/>
      <c r="BM45" s="253"/>
      <c r="BN45" s="256"/>
      <c r="BO45" s="253"/>
      <c r="BP45" s="253"/>
      <c r="BQ45" s="277"/>
      <c r="BR45" s="269" t="s">
        <v>25808</v>
      </c>
    </row>
    <row r="46" spans="1:70">
      <c r="A46" s="34" t="s">
        <v>24313</v>
      </c>
      <c r="B46" s="10" t="s">
        <v>24314</v>
      </c>
      <c r="C46" s="10" t="s">
        <v>24315</v>
      </c>
      <c r="D46" s="10">
        <v>2</v>
      </c>
      <c r="E46" s="10">
        <v>379934</v>
      </c>
      <c r="F46" s="35">
        <v>379221</v>
      </c>
      <c r="G46" s="11">
        <v>0.38</v>
      </c>
      <c r="H46" s="10">
        <v>274</v>
      </c>
      <c r="I46" s="10">
        <v>10</v>
      </c>
      <c r="J46" s="10">
        <v>1428</v>
      </c>
      <c r="K46" s="10">
        <v>103.54</v>
      </c>
      <c r="L46" s="10">
        <v>44.5</v>
      </c>
      <c r="M46" s="10">
        <v>182.97</v>
      </c>
      <c r="N46" s="10">
        <v>41.51</v>
      </c>
      <c r="O46" s="10">
        <v>1.76714313308866</v>
      </c>
      <c r="P46" s="10">
        <v>0.93280898876404506</v>
      </c>
      <c r="Q46" s="10">
        <v>4.33</v>
      </c>
      <c r="R46" s="10" t="s">
        <v>19829</v>
      </c>
      <c r="S46" s="10" t="s">
        <v>19830</v>
      </c>
      <c r="T46" s="10"/>
      <c r="U46" s="10"/>
      <c r="V46" s="10"/>
      <c r="W46" s="14" t="s">
        <v>19829</v>
      </c>
      <c r="X46" s="15"/>
      <c r="Y46" s="14" t="s">
        <v>19829</v>
      </c>
      <c r="Z46" s="14"/>
      <c r="AA46" s="10" t="s">
        <v>24316</v>
      </c>
      <c r="AB46" s="10" t="s">
        <v>24317</v>
      </c>
      <c r="AC46" s="10"/>
      <c r="AD46" s="10">
        <v>60.4</v>
      </c>
      <c r="AE46" s="10" t="s">
        <v>19833</v>
      </c>
      <c r="AF46" s="10" t="s">
        <v>19833</v>
      </c>
      <c r="AG46" s="10" t="s">
        <v>19833</v>
      </c>
      <c r="AH46" s="10" t="s">
        <v>19833</v>
      </c>
      <c r="AI46" s="10" t="s">
        <v>19833</v>
      </c>
      <c r="AJ46" s="10" t="s">
        <v>19833</v>
      </c>
      <c r="AK46" s="10" t="s">
        <v>19833</v>
      </c>
      <c r="AL46" s="10" t="s">
        <v>19833</v>
      </c>
      <c r="AM46" s="10" t="s">
        <v>19833</v>
      </c>
      <c r="AN46" s="10" t="s">
        <v>19833</v>
      </c>
      <c r="AO46" s="10" t="s">
        <v>19833</v>
      </c>
      <c r="AP46" s="10" t="s">
        <v>19833</v>
      </c>
      <c r="AQ46" s="10" t="s">
        <v>19833</v>
      </c>
      <c r="AR46" s="10" t="s">
        <v>19833</v>
      </c>
      <c r="AS46" s="10">
        <v>14</v>
      </c>
      <c r="AT46" s="10">
        <v>14</v>
      </c>
      <c r="AU46" s="11">
        <f t="shared" si="3"/>
        <v>1</v>
      </c>
      <c r="AV46" s="11">
        <v>0</v>
      </c>
      <c r="AW46" s="68" t="s">
        <v>25724</v>
      </c>
      <c r="AX46" s="34"/>
      <c r="AY46" s="10"/>
      <c r="AZ46" s="11"/>
      <c r="BA46" s="11"/>
      <c r="BB46" s="36"/>
      <c r="BC46" s="63"/>
      <c r="BD46" s="13"/>
      <c r="BE46" s="13"/>
      <c r="BF46" s="13"/>
      <c r="BG46" s="10"/>
      <c r="BH46" s="10"/>
      <c r="BI46" s="10"/>
      <c r="BJ46" s="10"/>
      <c r="BK46" s="35"/>
      <c r="BL46" s="253"/>
      <c r="BM46" s="253"/>
      <c r="BN46" s="256"/>
      <c r="BO46" s="253"/>
      <c r="BP46" s="253"/>
      <c r="BQ46" s="277"/>
      <c r="BR46" s="269" t="s">
        <v>25808</v>
      </c>
    </row>
    <row r="47" spans="1:70">
      <c r="A47" s="34" t="s">
        <v>23917</v>
      </c>
      <c r="B47" s="10" t="s">
        <v>23918</v>
      </c>
      <c r="C47" s="10" t="s">
        <v>23919</v>
      </c>
      <c r="D47" s="10">
        <v>2</v>
      </c>
      <c r="E47" s="10">
        <v>398277</v>
      </c>
      <c r="F47" s="35">
        <v>395383</v>
      </c>
      <c r="G47" s="11">
        <v>0.2</v>
      </c>
      <c r="H47" s="10">
        <v>208</v>
      </c>
      <c r="I47" s="10">
        <v>10</v>
      </c>
      <c r="J47" s="10">
        <v>8328</v>
      </c>
      <c r="K47" s="10">
        <v>140.9</v>
      </c>
      <c r="L47" s="10">
        <v>38</v>
      </c>
      <c r="M47" s="10">
        <v>686.32</v>
      </c>
      <c r="N47" s="10">
        <v>35.58</v>
      </c>
      <c r="O47" s="10">
        <v>4.8709723207948903</v>
      </c>
      <c r="P47" s="10">
        <v>0.93631578947368399</v>
      </c>
      <c r="Q47" s="10">
        <v>10.27</v>
      </c>
      <c r="R47" s="10" t="s">
        <v>19829</v>
      </c>
      <c r="S47" s="10" t="s">
        <v>19830</v>
      </c>
      <c r="T47" s="10"/>
      <c r="U47" s="10"/>
      <c r="V47" s="10"/>
      <c r="W47" s="14" t="s">
        <v>19829</v>
      </c>
      <c r="X47" s="15"/>
      <c r="Y47" s="14" t="s">
        <v>19829</v>
      </c>
      <c r="Z47" s="14"/>
      <c r="AA47" s="10" t="s">
        <v>23920</v>
      </c>
      <c r="AB47" s="10" t="s">
        <v>23921</v>
      </c>
      <c r="AC47" s="10"/>
      <c r="AD47" s="10">
        <v>62.5</v>
      </c>
      <c r="AE47" s="10" t="s">
        <v>19833</v>
      </c>
      <c r="AF47" s="10"/>
      <c r="AG47" s="10" t="s">
        <v>19833</v>
      </c>
      <c r="AH47" s="10" t="s">
        <v>19833</v>
      </c>
      <c r="AI47" s="10" t="s">
        <v>19833</v>
      </c>
      <c r="AJ47" s="10" t="s">
        <v>19833</v>
      </c>
      <c r="AK47" s="10" t="s">
        <v>19833</v>
      </c>
      <c r="AL47" s="10" t="s">
        <v>19833</v>
      </c>
      <c r="AM47" s="10" t="s">
        <v>19833</v>
      </c>
      <c r="AN47" s="10" t="s">
        <v>19833</v>
      </c>
      <c r="AO47" s="10" t="s">
        <v>19833</v>
      </c>
      <c r="AP47" s="10"/>
      <c r="AQ47" s="10" t="s">
        <v>19833</v>
      </c>
      <c r="AR47" s="10" t="s">
        <v>19833</v>
      </c>
      <c r="AS47" s="10">
        <v>14</v>
      </c>
      <c r="AT47" s="10">
        <v>12</v>
      </c>
      <c r="AU47" s="11">
        <f t="shared" si="3"/>
        <v>0.8571428571428571</v>
      </c>
      <c r="AV47" s="11">
        <v>0</v>
      </c>
      <c r="AW47" s="68" t="s">
        <v>25724</v>
      </c>
      <c r="AX47" s="34"/>
      <c r="AY47" s="10"/>
      <c r="AZ47" s="11"/>
      <c r="BA47" s="11"/>
      <c r="BB47" s="36"/>
      <c r="BC47" s="63"/>
      <c r="BD47" s="13"/>
      <c r="BE47" s="13"/>
      <c r="BF47" s="13"/>
      <c r="BG47" s="10"/>
      <c r="BH47" s="10"/>
      <c r="BI47" s="10"/>
      <c r="BJ47" s="10"/>
      <c r="BK47" s="35"/>
      <c r="BL47" s="253"/>
      <c r="BM47" s="253"/>
      <c r="BN47" s="256"/>
      <c r="BO47" s="253"/>
      <c r="BP47" s="253"/>
      <c r="BQ47" s="277"/>
      <c r="BR47" s="269" t="s">
        <v>25808</v>
      </c>
    </row>
    <row r="48" spans="1:70">
      <c r="A48" s="34" t="s">
        <v>24372</v>
      </c>
      <c r="B48" s="10" t="s">
        <v>24373</v>
      </c>
      <c r="C48" s="10" t="s">
        <v>24374</v>
      </c>
      <c r="D48" s="10">
        <v>2</v>
      </c>
      <c r="E48" s="10">
        <v>400890</v>
      </c>
      <c r="F48" s="35">
        <v>398614</v>
      </c>
      <c r="G48" s="11">
        <v>0.27</v>
      </c>
      <c r="H48" s="10">
        <v>221</v>
      </c>
      <c r="I48" s="10">
        <v>10</v>
      </c>
      <c r="J48" s="10">
        <v>3636</v>
      </c>
      <c r="K48" s="10">
        <v>193.39</v>
      </c>
      <c r="L48" s="10">
        <v>48</v>
      </c>
      <c r="M48" s="10">
        <v>488.74</v>
      </c>
      <c r="N48" s="10">
        <v>51.89</v>
      </c>
      <c r="O48" s="10">
        <v>2.5272247789440998</v>
      </c>
      <c r="P48" s="10">
        <v>1.08104166666667</v>
      </c>
      <c r="Q48" s="10">
        <v>4.6100000000000003</v>
      </c>
      <c r="R48" s="10" t="s">
        <v>19829</v>
      </c>
      <c r="S48" s="10" t="s">
        <v>19830</v>
      </c>
      <c r="T48" s="10"/>
      <c r="U48" s="10"/>
      <c r="V48" s="10"/>
      <c r="W48" s="14" t="s">
        <v>19829</v>
      </c>
      <c r="X48" s="15"/>
      <c r="Y48" s="14" t="s">
        <v>19829</v>
      </c>
      <c r="Z48" s="14"/>
      <c r="AA48" s="10" t="s">
        <v>24375</v>
      </c>
      <c r="AB48" s="10" t="s">
        <v>24376</v>
      </c>
      <c r="AC48" s="10"/>
      <c r="AD48" s="10">
        <v>61</v>
      </c>
      <c r="AE48" s="10"/>
      <c r="AF48" s="10" t="s">
        <v>19833</v>
      </c>
      <c r="AG48" s="10" t="s">
        <v>19833</v>
      </c>
      <c r="AH48" s="10" t="s">
        <v>19833</v>
      </c>
      <c r="AI48" s="10" t="s">
        <v>19833</v>
      </c>
      <c r="AJ48" s="10" t="s">
        <v>19833</v>
      </c>
      <c r="AK48" s="10" t="s">
        <v>19833</v>
      </c>
      <c r="AL48" s="10" t="s">
        <v>19833</v>
      </c>
      <c r="AM48" s="10" t="s">
        <v>19833</v>
      </c>
      <c r="AN48" s="10" t="s">
        <v>19833</v>
      </c>
      <c r="AO48" s="10"/>
      <c r="AP48" s="10" t="s">
        <v>19833</v>
      </c>
      <c r="AQ48" s="10" t="s">
        <v>19833</v>
      </c>
      <c r="AR48" s="10"/>
      <c r="AS48" s="10">
        <v>14</v>
      </c>
      <c r="AT48" s="10">
        <v>11</v>
      </c>
      <c r="AU48" s="11">
        <f t="shared" si="3"/>
        <v>0.7857142857142857</v>
      </c>
      <c r="AV48" s="11">
        <v>0</v>
      </c>
      <c r="AW48" s="68" t="s">
        <v>25724</v>
      </c>
      <c r="AX48" s="34"/>
      <c r="AY48" s="10"/>
      <c r="AZ48" s="11"/>
      <c r="BA48" s="11"/>
      <c r="BB48" s="36"/>
      <c r="BC48" s="63"/>
      <c r="BD48" s="13"/>
      <c r="BE48" s="13"/>
      <c r="BF48" s="13"/>
      <c r="BG48" s="10"/>
      <c r="BH48" s="10"/>
      <c r="BI48" s="10"/>
      <c r="BJ48" s="10"/>
      <c r="BK48" s="35"/>
      <c r="BL48" s="253"/>
      <c r="BM48" s="253"/>
      <c r="BN48" s="256"/>
      <c r="BO48" s="253"/>
      <c r="BP48" s="253"/>
      <c r="BQ48" s="277"/>
      <c r="BR48" s="269" t="s">
        <v>25808</v>
      </c>
    </row>
    <row r="49" spans="1:70">
      <c r="A49" s="34" t="s">
        <v>24423</v>
      </c>
      <c r="B49" s="10" t="s">
        <v>24424</v>
      </c>
      <c r="C49" s="10" t="s">
        <v>24425</v>
      </c>
      <c r="D49" s="10">
        <v>2</v>
      </c>
      <c r="E49" s="10">
        <v>423765</v>
      </c>
      <c r="F49" s="35">
        <v>424829</v>
      </c>
      <c r="G49" s="11">
        <v>0.25</v>
      </c>
      <c r="H49" s="10">
        <v>327</v>
      </c>
      <c r="I49" s="10">
        <v>10</v>
      </c>
      <c r="J49" s="10">
        <v>1125</v>
      </c>
      <c r="K49" s="10">
        <v>119.8</v>
      </c>
      <c r="L49" s="10">
        <v>81</v>
      </c>
      <c r="M49" s="10">
        <v>128.38999999999999</v>
      </c>
      <c r="N49" s="10">
        <v>74.13</v>
      </c>
      <c r="O49" s="10">
        <v>1.0717028380634399</v>
      </c>
      <c r="P49" s="10">
        <v>0.91518518518518499</v>
      </c>
      <c r="Q49" s="10">
        <v>3.04</v>
      </c>
      <c r="R49" s="10" t="s">
        <v>19829</v>
      </c>
      <c r="S49" s="10" t="s">
        <v>19830</v>
      </c>
      <c r="T49" s="10"/>
      <c r="U49" s="10"/>
      <c r="V49" s="10"/>
      <c r="W49" s="14" t="s">
        <v>19829</v>
      </c>
      <c r="X49" s="14"/>
      <c r="Y49" s="14" t="s">
        <v>19829</v>
      </c>
      <c r="Z49" s="14"/>
      <c r="AA49" s="10" t="s">
        <v>24426</v>
      </c>
      <c r="AB49" s="10" t="s">
        <v>24427</v>
      </c>
      <c r="AC49" s="10"/>
      <c r="AD49" s="10">
        <v>60.1</v>
      </c>
      <c r="AE49" s="10" t="s">
        <v>19833</v>
      </c>
      <c r="AF49" s="10" t="s">
        <v>19833</v>
      </c>
      <c r="AG49" s="10" t="s">
        <v>19833</v>
      </c>
      <c r="AH49" s="10" t="s">
        <v>19833</v>
      </c>
      <c r="AI49" s="10" t="s">
        <v>19833</v>
      </c>
      <c r="AJ49" s="10"/>
      <c r="AK49" s="10" t="s">
        <v>19833</v>
      </c>
      <c r="AL49" s="10" t="s">
        <v>19833</v>
      </c>
      <c r="AM49" s="10" t="s">
        <v>19833</v>
      </c>
      <c r="AN49" s="10" t="s">
        <v>19833</v>
      </c>
      <c r="AO49" s="10" t="s">
        <v>19833</v>
      </c>
      <c r="AP49" s="10" t="s">
        <v>19833</v>
      </c>
      <c r="AQ49" s="10" t="s">
        <v>19833</v>
      </c>
      <c r="AR49" s="10" t="s">
        <v>19833</v>
      </c>
      <c r="AS49" s="10">
        <v>14</v>
      </c>
      <c r="AT49" s="10">
        <v>13</v>
      </c>
      <c r="AU49" s="11">
        <f t="shared" si="3"/>
        <v>0.9285714285714286</v>
      </c>
      <c r="AV49" s="11">
        <v>0</v>
      </c>
      <c r="AW49" s="68" t="s">
        <v>25724</v>
      </c>
      <c r="AX49" s="34"/>
      <c r="AY49" s="10"/>
      <c r="AZ49" s="11"/>
      <c r="BA49" s="11"/>
      <c r="BB49" s="36"/>
      <c r="BC49" s="63"/>
      <c r="BD49" s="13"/>
      <c r="BE49" s="13"/>
      <c r="BF49" s="13"/>
      <c r="BG49" s="10"/>
      <c r="BH49" s="10"/>
      <c r="BI49" s="10"/>
      <c r="BJ49" s="10"/>
      <c r="BK49" s="35"/>
      <c r="BL49" s="253"/>
      <c r="BM49" s="253"/>
      <c r="BN49" s="256"/>
      <c r="BO49" s="253"/>
      <c r="BP49" s="253"/>
      <c r="BQ49" s="277"/>
      <c r="BR49" s="269" t="s">
        <v>25808</v>
      </c>
    </row>
    <row r="50" spans="1:70">
      <c r="A50" s="34" t="s">
        <v>24470</v>
      </c>
      <c r="B50" s="10" t="s">
        <v>24471</v>
      </c>
      <c r="C50" s="10" t="s">
        <v>24472</v>
      </c>
      <c r="D50" s="10">
        <v>2</v>
      </c>
      <c r="E50" s="10">
        <v>425766</v>
      </c>
      <c r="F50" s="35">
        <v>424990</v>
      </c>
      <c r="G50" s="11">
        <v>0.42</v>
      </c>
      <c r="H50" s="10">
        <v>443</v>
      </c>
      <c r="I50" s="10">
        <v>10</v>
      </c>
      <c r="J50" s="10">
        <v>3446</v>
      </c>
      <c r="K50" s="10">
        <v>88.9</v>
      </c>
      <c r="L50" s="10">
        <v>25</v>
      </c>
      <c r="M50" s="10">
        <v>267.43</v>
      </c>
      <c r="N50" s="10">
        <v>19.27</v>
      </c>
      <c r="O50" s="10">
        <v>3.0082114735658001</v>
      </c>
      <c r="P50" s="10">
        <v>0.77080000000000004</v>
      </c>
      <c r="Q50" s="10">
        <v>9.4</v>
      </c>
      <c r="R50" s="10" t="s">
        <v>19829</v>
      </c>
      <c r="S50" s="10" t="s">
        <v>19830</v>
      </c>
      <c r="T50" s="10"/>
      <c r="U50" s="10"/>
      <c r="V50" s="10"/>
      <c r="W50" s="14" t="s">
        <v>19829</v>
      </c>
      <c r="X50" s="15"/>
      <c r="Y50" s="14" t="s">
        <v>19829</v>
      </c>
      <c r="Z50" s="14"/>
      <c r="AA50" s="10" t="s">
        <v>24473</v>
      </c>
      <c r="AB50" s="10" t="s">
        <v>24474</v>
      </c>
      <c r="AC50" s="10"/>
      <c r="AD50" s="10">
        <v>58.3</v>
      </c>
      <c r="AE50" s="10" t="s">
        <v>19833</v>
      </c>
      <c r="AF50" s="10" t="s">
        <v>19833</v>
      </c>
      <c r="AG50" s="10" t="s">
        <v>19833</v>
      </c>
      <c r="AH50" s="10" t="s">
        <v>19833</v>
      </c>
      <c r="AI50" s="10" t="s">
        <v>19833</v>
      </c>
      <c r="AJ50" s="10" t="s">
        <v>19833</v>
      </c>
      <c r="AK50" s="10" t="s">
        <v>19833</v>
      </c>
      <c r="AL50" s="10"/>
      <c r="AM50" s="10" t="s">
        <v>19833</v>
      </c>
      <c r="AN50" s="10" t="s">
        <v>19833</v>
      </c>
      <c r="AO50" s="10" t="s">
        <v>19833</v>
      </c>
      <c r="AP50" s="10" t="s">
        <v>19833</v>
      </c>
      <c r="AQ50" s="10"/>
      <c r="AR50" s="10" t="s">
        <v>19833</v>
      </c>
      <c r="AS50" s="10">
        <v>14</v>
      </c>
      <c r="AT50" s="10">
        <v>12</v>
      </c>
      <c r="AU50" s="11">
        <f t="shared" si="3"/>
        <v>0.8571428571428571</v>
      </c>
      <c r="AV50" s="11">
        <v>0</v>
      </c>
      <c r="AW50" s="68" t="s">
        <v>25724</v>
      </c>
      <c r="AX50" s="34"/>
      <c r="AY50" s="10"/>
      <c r="AZ50" s="11"/>
      <c r="BA50" s="11"/>
      <c r="BB50" s="36"/>
      <c r="BC50" s="63"/>
      <c r="BD50" s="13"/>
      <c r="BE50" s="13"/>
      <c r="BF50" s="13"/>
      <c r="BG50" s="10"/>
      <c r="BH50" s="10"/>
      <c r="BI50" s="10"/>
      <c r="BJ50" s="10"/>
      <c r="BK50" s="35"/>
      <c r="BL50" s="253"/>
      <c r="BM50" s="253"/>
      <c r="BN50" s="256"/>
      <c r="BO50" s="253"/>
      <c r="BP50" s="253"/>
      <c r="BQ50" s="277"/>
      <c r="BR50" s="269" t="s">
        <v>25808</v>
      </c>
    </row>
    <row r="51" spans="1:70">
      <c r="A51" s="34" t="s">
        <v>25331</v>
      </c>
      <c r="B51" s="10" t="s">
        <v>25331</v>
      </c>
      <c r="C51" s="10" t="s">
        <v>25332</v>
      </c>
      <c r="D51" s="10">
        <v>2</v>
      </c>
      <c r="E51" s="10">
        <v>425183</v>
      </c>
      <c r="F51" s="35">
        <v>425782</v>
      </c>
      <c r="G51" s="11">
        <v>0.27</v>
      </c>
      <c r="H51" s="10">
        <v>436</v>
      </c>
      <c r="I51" s="10">
        <v>10</v>
      </c>
      <c r="J51" s="10">
        <v>7414</v>
      </c>
      <c r="K51" s="10">
        <v>104</v>
      </c>
      <c r="L51" s="10">
        <v>41</v>
      </c>
      <c r="M51" s="10">
        <v>373.24</v>
      </c>
      <c r="N51" s="10">
        <v>38.549999999999997</v>
      </c>
      <c r="O51" s="10">
        <v>3.5888461538461498</v>
      </c>
      <c r="P51" s="10">
        <v>0.940243902439024</v>
      </c>
      <c r="Q51" s="10">
        <v>17.36</v>
      </c>
      <c r="R51" s="10" t="s">
        <v>19829</v>
      </c>
      <c r="S51" s="10" t="s">
        <v>19830</v>
      </c>
      <c r="T51" s="10"/>
      <c r="U51" s="10"/>
      <c r="V51" s="10"/>
      <c r="W51" s="14" t="s">
        <v>19829</v>
      </c>
      <c r="X51" s="21"/>
      <c r="Y51" s="14" t="s">
        <v>19829</v>
      </c>
      <c r="Z51" s="14"/>
      <c r="AA51" s="10" t="s">
        <v>25333</v>
      </c>
      <c r="AB51" s="10" t="s">
        <v>25334</v>
      </c>
      <c r="AC51" s="10"/>
      <c r="AD51" s="10">
        <v>59.2</v>
      </c>
      <c r="AE51" s="10" t="s">
        <v>19833</v>
      </c>
      <c r="AF51" s="10" t="s">
        <v>19833</v>
      </c>
      <c r="AG51" s="10" t="s">
        <v>19833</v>
      </c>
      <c r="AH51" s="10" t="s">
        <v>19833</v>
      </c>
      <c r="AI51" s="10" t="s">
        <v>19833</v>
      </c>
      <c r="AJ51" s="10" t="s">
        <v>19833</v>
      </c>
      <c r="AK51" s="10" t="s">
        <v>19833</v>
      </c>
      <c r="AL51" s="10" t="s">
        <v>19833</v>
      </c>
      <c r="AM51" s="10" t="s">
        <v>19833</v>
      </c>
      <c r="AN51" s="10" t="s">
        <v>19833</v>
      </c>
      <c r="AO51" s="10" t="s">
        <v>19833</v>
      </c>
      <c r="AP51" s="10" t="s">
        <v>19833</v>
      </c>
      <c r="AQ51" s="10" t="s">
        <v>19833</v>
      </c>
      <c r="AR51" s="10" t="s">
        <v>19833</v>
      </c>
      <c r="AS51" s="10">
        <v>14</v>
      </c>
      <c r="AT51" s="10">
        <v>14</v>
      </c>
      <c r="AU51" s="11">
        <f t="shared" si="3"/>
        <v>1</v>
      </c>
      <c r="AV51" s="11">
        <v>0</v>
      </c>
      <c r="AW51" s="68" t="s">
        <v>25724</v>
      </c>
      <c r="AX51" s="34"/>
      <c r="AY51" s="10"/>
      <c r="AZ51" s="11"/>
      <c r="BA51" s="11"/>
      <c r="BB51" s="36"/>
      <c r="BC51" s="63"/>
      <c r="BD51" s="13"/>
      <c r="BE51" s="13"/>
      <c r="BF51" s="13"/>
      <c r="BG51" s="10"/>
      <c r="BH51" s="10"/>
      <c r="BI51" s="10"/>
      <c r="BJ51" s="10"/>
      <c r="BK51" s="35"/>
      <c r="BL51" s="253"/>
      <c r="BM51" s="253"/>
      <c r="BN51" s="256"/>
      <c r="BO51" s="253"/>
      <c r="BP51" s="253"/>
      <c r="BQ51" s="277"/>
      <c r="BR51" s="269" t="s">
        <v>25808</v>
      </c>
    </row>
    <row r="52" spans="1:70">
      <c r="A52" s="34" t="s">
        <v>24385</v>
      </c>
      <c r="B52" s="10" t="s">
        <v>24386</v>
      </c>
      <c r="C52" s="10" t="s">
        <v>24387</v>
      </c>
      <c r="D52" s="10">
        <v>2</v>
      </c>
      <c r="E52" s="10">
        <v>427484</v>
      </c>
      <c r="F52" s="35">
        <v>427155</v>
      </c>
      <c r="G52" s="11">
        <v>0.3</v>
      </c>
      <c r="H52" s="10">
        <v>371</v>
      </c>
      <c r="I52" s="10">
        <v>10</v>
      </c>
      <c r="J52" s="10">
        <v>2552</v>
      </c>
      <c r="K52" s="10">
        <v>790.72</v>
      </c>
      <c r="L52" s="10">
        <v>963</v>
      </c>
      <c r="M52" s="10">
        <v>693.03</v>
      </c>
      <c r="N52" s="10">
        <v>999.27</v>
      </c>
      <c r="O52" s="10">
        <v>0.876454370700121</v>
      </c>
      <c r="P52" s="10">
        <v>1.0376635514018699</v>
      </c>
      <c r="Q52" s="10">
        <v>0.16</v>
      </c>
      <c r="R52" s="10" t="s">
        <v>19829</v>
      </c>
      <c r="S52" s="10" t="s">
        <v>19830</v>
      </c>
      <c r="T52" s="10"/>
      <c r="U52" s="10"/>
      <c r="V52" s="10"/>
      <c r="W52" s="14" t="s">
        <v>19829</v>
      </c>
      <c r="X52" s="15"/>
      <c r="Y52" s="14" t="s">
        <v>19829</v>
      </c>
      <c r="Z52" s="14"/>
      <c r="AA52" s="10" t="s">
        <v>24388</v>
      </c>
      <c r="AB52" s="10" t="s">
        <v>24389</v>
      </c>
      <c r="AC52" s="10"/>
      <c r="AD52" s="10">
        <v>60.9</v>
      </c>
      <c r="AE52" s="10" t="s">
        <v>19824</v>
      </c>
      <c r="AF52" s="10" t="s">
        <v>19833</v>
      </c>
      <c r="AG52" s="10" t="s">
        <v>19833</v>
      </c>
      <c r="AH52" s="10" t="s">
        <v>19833</v>
      </c>
      <c r="AI52" s="10" t="s">
        <v>19833</v>
      </c>
      <c r="AJ52" s="10" t="s">
        <v>19824</v>
      </c>
      <c r="AK52" s="10" t="s">
        <v>19824</v>
      </c>
      <c r="AL52" s="10" t="s">
        <v>19824</v>
      </c>
      <c r="AM52" s="10" t="s">
        <v>19824</v>
      </c>
      <c r="AN52" s="10" t="s">
        <v>19824</v>
      </c>
      <c r="AO52" s="10" t="s">
        <v>19833</v>
      </c>
      <c r="AP52" s="10" t="s">
        <v>19824</v>
      </c>
      <c r="AQ52" s="10" t="s">
        <v>19824</v>
      </c>
      <c r="AR52" s="10" t="s">
        <v>19824</v>
      </c>
      <c r="AS52" s="10">
        <v>14</v>
      </c>
      <c r="AT52" s="10">
        <v>14</v>
      </c>
      <c r="AU52" s="11">
        <f t="shared" si="3"/>
        <v>1</v>
      </c>
      <c r="AV52" s="11">
        <v>0</v>
      </c>
      <c r="AW52" s="68" t="s">
        <v>25724</v>
      </c>
      <c r="AX52" s="34"/>
      <c r="AY52" s="10"/>
      <c r="AZ52" s="11"/>
      <c r="BA52" s="11"/>
      <c r="BB52" s="36"/>
      <c r="BC52" s="63"/>
      <c r="BD52" s="13"/>
      <c r="BE52" s="13"/>
      <c r="BF52" s="13"/>
      <c r="BG52" s="10"/>
      <c r="BH52" s="10"/>
      <c r="BI52" s="10"/>
      <c r="BJ52" s="10"/>
      <c r="BK52" s="35"/>
      <c r="BL52" s="253"/>
      <c r="BM52" s="253"/>
      <c r="BN52" s="256"/>
      <c r="BO52" s="253"/>
      <c r="BP52" s="253"/>
      <c r="BQ52" s="277"/>
      <c r="BR52" s="269" t="s">
        <v>25808</v>
      </c>
    </row>
    <row r="53" spans="1:70">
      <c r="A53" s="34" t="s">
        <v>24648</v>
      </c>
      <c r="B53" s="10" t="s">
        <v>24649</v>
      </c>
      <c r="C53" s="10" t="s">
        <v>24650</v>
      </c>
      <c r="D53" s="10">
        <v>2</v>
      </c>
      <c r="E53" s="10">
        <v>447323</v>
      </c>
      <c r="F53" s="35">
        <v>445062</v>
      </c>
      <c r="G53" s="11">
        <v>0.28000000000000003</v>
      </c>
      <c r="H53" s="10">
        <v>724</v>
      </c>
      <c r="I53" s="10">
        <v>10</v>
      </c>
      <c r="J53" s="10">
        <v>1498</v>
      </c>
      <c r="K53" s="10">
        <v>83.89</v>
      </c>
      <c r="L53" s="10">
        <v>55</v>
      </c>
      <c r="M53" s="10">
        <v>97.35</v>
      </c>
      <c r="N53" s="10">
        <v>45.96</v>
      </c>
      <c r="O53" s="10">
        <v>1.16044820598403</v>
      </c>
      <c r="P53" s="10">
        <v>0.83563636363636395</v>
      </c>
      <c r="Q53" s="10">
        <v>5.95</v>
      </c>
      <c r="R53" s="10" t="s">
        <v>19829</v>
      </c>
      <c r="S53" s="10" t="s">
        <v>19830</v>
      </c>
      <c r="T53" s="10"/>
      <c r="U53" s="10"/>
      <c r="V53" s="10"/>
      <c r="W53" s="14" t="s">
        <v>19829</v>
      </c>
      <c r="X53" s="15"/>
      <c r="Y53" s="14" t="s">
        <v>19829</v>
      </c>
      <c r="Z53" s="14"/>
      <c r="AA53" s="10" t="s">
        <v>24651</v>
      </c>
      <c r="AB53" s="10" t="s">
        <v>24652</v>
      </c>
      <c r="AC53" s="10"/>
      <c r="AD53" s="10">
        <v>60.4</v>
      </c>
      <c r="AE53" s="10" t="s">
        <v>19833</v>
      </c>
      <c r="AF53" s="10" t="s">
        <v>19833</v>
      </c>
      <c r="AG53" s="10" t="s">
        <v>19833</v>
      </c>
      <c r="AH53" s="10" t="s">
        <v>19833</v>
      </c>
      <c r="AI53" s="10" t="s">
        <v>19833</v>
      </c>
      <c r="AJ53" s="10" t="s">
        <v>19833</v>
      </c>
      <c r="AK53" s="10" t="s">
        <v>19833</v>
      </c>
      <c r="AL53" s="10" t="s">
        <v>19833</v>
      </c>
      <c r="AM53" s="10" t="s">
        <v>19833</v>
      </c>
      <c r="AN53" s="10" t="s">
        <v>19833</v>
      </c>
      <c r="AO53" s="10" t="s">
        <v>19833</v>
      </c>
      <c r="AP53" s="10" t="s">
        <v>19833</v>
      </c>
      <c r="AQ53" s="10"/>
      <c r="AR53" s="10" t="s">
        <v>19833</v>
      </c>
      <c r="AS53" s="10">
        <v>14</v>
      </c>
      <c r="AT53" s="10">
        <v>13</v>
      </c>
      <c r="AU53" s="11">
        <f t="shared" si="3"/>
        <v>0.9285714285714286</v>
      </c>
      <c r="AV53" s="11">
        <v>0</v>
      </c>
      <c r="AW53" s="68" t="s">
        <v>25724</v>
      </c>
      <c r="AX53" s="34"/>
      <c r="AY53" s="10"/>
      <c r="AZ53" s="11"/>
      <c r="BA53" s="11"/>
      <c r="BB53" s="36"/>
      <c r="BC53" s="63"/>
      <c r="BD53" s="13"/>
      <c r="BE53" s="13"/>
      <c r="BF53" s="13"/>
      <c r="BG53" s="10"/>
      <c r="BH53" s="10"/>
      <c r="BI53" s="10"/>
      <c r="BJ53" s="10"/>
      <c r="BK53" s="35"/>
      <c r="BL53" s="253"/>
      <c r="BM53" s="253"/>
      <c r="BN53" s="256"/>
      <c r="BO53" s="253"/>
      <c r="BP53" s="253"/>
      <c r="BQ53" s="277"/>
      <c r="BR53" s="269" t="s">
        <v>25808</v>
      </c>
    </row>
    <row r="54" spans="1:70">
      <c r="A54" s="34" t="s">
        <v>24753</v>
      </c>
      <c r="B54" s="10" t="s">
        <v>24754</v>
      </c>
      <c r="C54" s="10" t="s">
        <v>24755</v>
      </c>
      <c r="D54" s="10">
        <v>2</v>
      </c>
      <c r="E54" s="10">
        <v>458362</v>
      </c>
      <c r="F54" s="35">
        <v>457919</v>
      </c>
      <c r="G54" s="11">
        <v>0.2</v>
      </c>
      <c r="H54" s="10">
        <v>42</v>
      </c>
      <c r="I54" s="10">
        <v>10</v>
      </c>
      <c r="J54" s="10">
        <v>3044</v>
      </c>
      <c r="K54" s="10">
        <v>724.95</v>
      </c>
      <c r="L54" s="10">
        <v>72</v>
      </c>
      <c r="M54" s="10">
        <v>1157.73</v>
      </c>
      <c r="N54" s="10">
        <v>86.73</v>
      </c>
      <c r="O54" s="10">
        <v>1.5969791020070301</v>
      </c>
      <c r="P54" s="10">
        <v>1.20458333333333</v>
      </c>
      <c r="Q54" s="10">
        <v>1.2</v>
      </c>
      <c r="R54" s="10" t="s">
        <v>19829</v>
      </c>
      <c r="S54" s="10" t="s">
        <v>19830</v>
      </c>
      <c r="T54" s="10"/>
      <c r="U54" s="10"/>
      <c r="V54" s="10"/>
      <c r="W54" s="14" t="s">
        <v>19829</v>
      </c>
      <c r="X54" s="12"/>
      <c r="Y54" s="14" t="s">
        <v>19829</v>
      </c>
      <c r="Z54" s="14"/>
      <c r="AA54" s="10" t="s">
        <v>24756</v>
      </c>
      <c r="AB54" s="10" t="s">
        <v>24757</v>
      </c>
      <c r="AC54" s="10"/>
      <c r="AD54" s="10">
        <v>58.4</v>
      </c>
      <c r="AE54" s="10" t="s">
        <v>19833</v>
      </c>
      <c r="AF54" s="10" t="s">
        <v>19833</v>
      </c>
      <c r="AG54" s="10" t="s">
        <v>19833</v>
      </c>
      <c r="AH54" s="10" t="s">
        <v>19833</v>
      </c>
      <c r="AI54" s="10" t="s">
        <v>19833</v>
      </c>
      <c r="AJ54" s="10" t="s">
        <v>19824</v>
      </c>
      <c r="AK54" s="10" t="s">
        <v>19833</v>
      </c>
      <c r="AL54" s="10" t="s">
        <v>19833</v>
      </c>
      <c r="AM54" s="10" t="s">
        <v>19833</v>
      </c>
      <c r="AN54" s="10" t="s">
        <v>19833</v>
      </c>
      <c r="AO54" s="10" t="s">
        <v>19824</v>
      </c>
      <c r="AP54" s="10" t="s">
        <v>19824</v>
      </c>
      <c r="AQ54" s="10" t="s">
        <v>19824</v>
      </c>
      <c r="AR54" s="10" t="s">
        <v>19824</v>
      </c>
      <c r="AS54" s="10">
        <v>14</v>
      </c>
      <c r="AT54" s="10">
        <v>14</v>
      </c>
      <c r="AU54" s="11">
        <f t="shared" si="3"/>
        <v>1</v>
      </c>
      <c r="AV54" s="11">
        <v>0</v>
      </c>
      <c r="AW54" s="68" t="s">
        <v>25724</v>
      </c>
      <c r="AX54" s="34"/>
      <c r="AY54" s="10"/>
      <c r="AZ54" s="11"/>
      <c r="BA54" s="11"/>
      <c r="BB54" s="36"/>
      <c r="BC54" s="63"/>
      <c r="BD54" s="13"/>
      <c r="BE54" s="13"/>
      <c r="BF54" s="13"/>
      <c r="BG54" s="10"/>
      <c r="BH54" s="10"/>
      <c r="BI54" s="10"/>
      <c r="BJ54" s="10"/>
      <c r="BK54" s="35"/>
      <c r="BL54" s="253"/>
      <c r="BM54" s="253"/>
      <c r="BN54" s="256"/>
      <c r="BO54" s="253"/>
      <c r="BP54" s="253"/>
      <c r="BQ54" s="277"/>
      <c r="BR54" s="269" t="s">
        <v>25808</v>
      </c>
    </row>
    <row r="55" spans="1:70">
      <c r="A55" s="34" t="s">
        <v>24808</v>
      </c>
      <c r="B55" s="10" t="s">
        <v>24809</v>
      </c>
      <c r="C55" s="10" t="s">
        <v>24810</v>
      </c>
      <c r="D55" s="10">
        <v>2</v>
      </c>
      <c r="E55" s="10">
        <v>458872</v>
      </c>
      <c r="F55" s="35">
        <v>460221</v>
      </c>
      <c r="G55" s="11">
        <v>0.32</v>
      </c>
      <c r="H55" s="10">
        <v>302</v>
      </c>
      <c r="I55" s="10">
        <v>10</v>
      </c>
      <c r="J55" s="10">
        <v>2346</v>
      </c>
      <c r="K55" s="10">
        <v>323.86</v>
      </c>
      <c r="L55" s="10">
        <v>105.5</v>
      </c>
      <c r="M55" s="10">
        <v>558.47</v>
      </c>
      <c r="N55" s="10">
        <v>71.91</v>
      </c>
      <c r="O55" s="10">
        <v>1.72441795837708</v>
      </c>
      <c r="P55" s="10">
        <v>0.68161137440758301</v>
      </c>
      <c r="Q55" s="10">
        <v>2.14</v>
      </c>
      <c r="R55" s="10" t="s">
        <v>19829</v>
      </c>
      <c r="S55" s="10" t="s">
        <v>19830</v>
      </c>
      <c r="T55" s="10"/>
      <c r="U55" s="10"/>
      <c r="V55" s="10"/>
      <c r="W55" s="14" t="s">
        <v>19829</v>
      </c>
      <c r="X55" s="12"/>
      <c r="Y55" s="14" t="s">
        <v>19829</v>
      </c>
      <c r="Z55" s="14"/>
      <c r="AA55" s="10" t="s">
        <v>24811</v>
      </c>
      <c r="AB55" s="10" t="s">
        <v>24812</v>
      </c>
      <c r="AC55" s="10"/>
      <c r="AD55" s="10">
        <v>62.09</v>
      </c>
      <c r="AE55" s="10" t="s">
        <v>19833</v>
      </c>
      <c r="AF55" s="10" t="s">
        <v>19833</v>
      </c>
      <c r="AG55" s="10" t="s">
        <v>19824</v>
      </c>
      <c r="AH55" s="10" t="s">
        <v>19833</v>
      </c>
      <c r="AI55" s="10" t="s">
        <v>19833</v>
      </c>
      <c r="AJ55" s="10" t="s">
        <v>19833</v>
      </c>
      <c r="AK55" s="10" t="s">
        <v>19833</v>
      </c>
      <c r="AL55" s="10" t="s">
        <v>19833</v>
      </c>
      <c r="AM55" s="10" t="s">
        <v>19833</v>
      </c>
      <c r="AN55" s="10" t="s">
        <v>19833</v>
      </c>
      <c r="AO55" s="10" t="s">
        <v>19833</v>
      </c>
      <c r="AP55" s="10" t="s">
        <v>19824</v>
      </c>
      <c r="AQ55" s="10" t="s">
        <v>19824</v>
      </c>
      <c r="AR55" s="10" t="s">
        <v>19824</v>
      </c>
      <c r="AS55" s="10">
        <v>14</v>
      </c>
      <c r="AT55" s="10">
        <v>14</v>
      </c>
      <c r="AU55" s="11">
        <f t="shared" si="3"/>
        <v>1</v>
      </c>
      <c r="AV55" s="11">
        <v>0</v>
      </c>
      <c r="AW55" s="68" t="s">
        <v>25724</v>
      </c>
      <c r="AX55" s="34"/>
      <c r="AY55" s="10"/>
      <c r="AZ55" s="11"/>
      <c r="BA55" s="11"/>
      <c r="BB55" s="36"/>
      <c r="BC55" s="63"/>
      <c r="BD55" s="13"/>
      <c r="BE55" s="13"/>
      <c r="BF55" s="13"/>
      <c r="BG55" s="10"/>
      <c r="BH55" s="10"/>
      <c r="BI55" s="10"/>
      <c r="BJ55" s="10"/>
      <c r="BK55" s="35"/>
      <c r="BL55" s="253"/>
      <c r="BM55" s="253"/>
      <c r="BN55" s="256"/>
      <c r="BO55" s="253"/>
      <c r="BP55" s="253"/>
      <c r="BQ55" s="277"/>
      <c r="BR55" s="269" t="s">
        <v>25808</v>
      </c>
    </row>
    <row r="56" spans="1:70">
      <c r="A56" s="34" t="s">
        <v>24565</v>
      </c>
      <c r="B56" s="10" t="s">
        <v>24566</v>
      </c>
      <c r="C56" s="10" t="s">
        <v>24567</v>
      </c>
      <c r="D56" s="10">
        <v>2</v>
      </c>
      <c r="E56" s="10">
        <v>483367</v>
      </c>
      <c r="F56" s="35">
        <v>481364</v>
      </c>
      <c r="G56" s="11">
        <v>0.35</v>
      </c>
      <c r="H56" s="10">
        <v>499</v>
      </c>
      <c r="I56" s="10">
        <v>10</v>
      </c>
      <c r="J56" s="10">
        <v>1237</v>
      </c>
      <c r="K56" s="10">
        <v>69.760000000000005</v>
      </c>
      <c r="L56" s="10">
        <v>38</v>
      </c>
      <c r="M56" s="10">
        <v>112.85</v>
      </c>
      <c r="N56" s="10">
        <v>32.619999999999997</v>
      </c>
      <c r="O56" s="10">
        <v>1.61768922018349</v>
      </c>
      <c r="P56" s="10">
        <v>0.85842105263157897</v>
      </c>
      <c r="Q56" s="10">
        <v>5.1100000000000003</v>
      </c>
      <c r="R56" s="10" t="s">
        <v>19829</v>
      </c>
      <c r="S56" s="10" t="s">
        <v>19830</v>
      </c>
      <c r="T56" s="10"/>
      <c r="U56" s="10"/>
      <c r="V56" s="10"/>
      <c r="W56" s="14" t="s">
        <v>19829</v>
      </c>
      <c r="X56" s="15"/>
      <c r="Y56" s="14" t="s">
        <v>19829</v>
      </c>
      <c r="Z56" s="14"/>
      <c r="AA56" s="10" t="s">
        <v>24568</v>
      </c>
      <c r="AB56" s="10" t="s">
        <v>24569</v>
      </c>
      <c r="AC56" s="10"/>
      <c r="AD56" s="10">
        <v>62.8</v>
      </c>
      <c r="AE56" s="10" t="s">
        <v>19833</v>
      </c>
      <c r="AF56" s="10" t="s">
        <v>19833</v>
      </c>
      <c r="AG56" s="10"/>
      <c r="AH56" s="10" t="s">
        <v>19833</v>
      </c>
      <c r="AI56" s="10" t="s">
        <v>19833</v>
      </c>
      <c r="AJ56" s="10" t="s">
        <v>19833</v>
      </c>
      <c r="AK56" s="10" t="s">
        <v>19833</v>
      </c>
      <c r="AL56" s="10" t="s">
        <v>19833</v>
      </c>
      <c r="AM56" s="10" t="s">
        <v>19833</v>
      </c>
      <c r="AN56" s="10" t="s">
        <v>19833</v>
      </c>
      <c r="AO56" s="10" t="s">
        <v>19833</v>
      </c>
      <c r="AP56" s="10"/>
      <c r="AQ56" s="10" t="s">
        <v>19833</v>
      </c>
      <c r="AR56" s="10"/>
      <c r="AS56" s="10">
        <v>14</v>
      </c>
      <c r="AT56" s="10">
        <v>11</v>
      </c>
      <c r="AU56" s="11">
        <f t="shared" si="3"/>
        <v>0.7857142857142857</v>
      </c>
      <c r="AV56" s="11">
        <v>0</v>
      </c>
      <c r="AW56" s="68" t="s">
        <v>25724</v>
      </c>
      <c r="AX56" s="34"/>
      <c r="AY56" s="10"/>
      <c r="AZ56" s="11"/>
      <c r="BA56" s="11"/>
      <c r="BB56" s="36"/>
      <c r="BC56" s="63"/>
      <c r="BD56" s="13"/>
      <c r="BE56" s="13"/>
      <c r="BF56" s="13"/>
      <c r="BG56" s="10"/>
      <c r="BH56" s="10"/>
      <c r="BI56" s="10"/>
      <c r="BJ56" s="10"/>
      <c r="BK56" s="35"/>
      <c r="BL56" s="253"/>
      <c r="BM56" s="253"/>
      <c r="BN56" s="256"/>
      <c r="BO56" s="253"/>
      <c r="BP56" s="253"/>
      <c r="BQ56" s="277"/>
      <c r="BR56" s="269" t="s">
        <v>25808</v>
      </c>
    </row>
    <row r="57" spans="1:70">
      <c r="A57" s="34" t="s">
        <v>24693</v>
      </c>
      <c r="B57" s="10" t="s">
        <v>24694</v>
      </c>
      <c r="C57" s="10" t="s">
        <v>24695</v>
      </c>
      <c r="D57" s="10">
        <v>2</v>
      </c>
      <c r="E57" s="10">
        <v>486691</v>
      </c>
      <c r="F57" s="35">
        <v>484742</v>
      </c>
      <c r="G57" s="11">
        <v>0.3</v>
      </c>
      <c r="H57" s="10">
        <v>946</v>
      </c>
      <c r="I57" s="10">
        <v>10</v>
      </c>
      <c r="J57" s="10">
        <v>6187</v>
      </c>
      <c r="K57" s="10">
        <v>64.12</v>
      </c>
      <c r="L57" s="10">
        <v>26</v>
      </c>
      <c r="M57" s="10">
        <v>228.22</v>
      </c>
      <c r="N57" s="10">
        <v>19.27</v>
      </c>
      <c r="O57" s="10">
        <v>3.55926388022458</v>
      </c>
      <c r="P57" s="10">
        <v>0.74115384615384605</v>
      </c>
      <c r="Q57" s="10">
        <v>21.17</v>
      </c>
      <c r="R57" s="10" t="s">
        <v>19829</v>
      </c>
      <c r="S57" s="10" t="s">
        <v>19830</v>
      </c>
      <c r="T57" s="10"/>
      <c r="U57" s="10"/>
      <c r="V57" s="10"/>
      <c r="W57" s="14" t="s">
        <v>19829</v>
      </c>
      <c r="X57" s="15"/>
      <c r="Y57" s="14" t="s">
        <v>19829</v>
      </c>
      <c r="Z57" s="14"/>
      <c r="AA57" s="10" t="s">
        <v>24696</v>
      </c>
      <c r="AB57" s="10" t="s">
        <v>24697</v>
      </c>
      <c r="AC57" s="10"/>
      <c r="AD57" s="10">
        <v>58.9</v>
      </c>
      <c r="AE57" s="10" t="s">
        <v>19833</v>
      </c>
      <c r="AF57" s="10" t="s">
        <v>19833</v>
      </c>
      <c r="AG57" s="10" t="s">
        <v>19833</v>
      </c>
      <c r="AH57" s="10" t="s">
        <v>19833</v>
      </c>
      <c r="AI57" s="10" t="s">
        <v>19833</v>
      </c>
      <c r="AJ57" s="10" t="s">
        <v>19833</v>
      </c>
      <c r="AK57" s="10" t="s">
        <v>19833</v>
      </c>
      <c r="AL57" s="10" t="s">
        <v>19833</v>
      </c>
      <c r="AM57" s="10" t="s">
        <v>19833</v>
      </c>
      <c r="AN57" s="10" t="s">
        <v>19833</v>
      </c>
      <c r="AO57" s="10"/>
      <c r="AP57" s="10"/>
      <c r="AQ57" s="10"/>
      <c r="AR57" s="10"/>
      <c r="AS57" s="10">
        <v>14</v>
      </c>
      <c r="AT57" s="10">
        <v>10</v>
      </c>
      <c r="AU57" s="11">
        <f t="shared" si="3"/>
        <v>0.7142857142857143</v>
      </c>
      <c r="AV57" s="11">
        <v>0</v>
      </c>
      <c r="AW57" s="68" t="s">
        <v>25724</v>
      </c>
      <c r="AX57" s="34"/>
      <c r="AY57" s="10"/>
      <c r="AZ57" s="11"/>
      <c r="BA57" s="11"/>
      <c r="BB57" s="36"/>
      <c r="BC57" s="63"/>
      <c r="BD57" s="13"/>
      <c r="BE57" s="13"/>
      <c r="BF57" s="13"/>
      <c r="BG57" s="10"/>
      <c r="BH57" s="10"/>
      <c r="BI57" s="10"/>
      <c r="BJ57" s="10"/>
      <c r="BK57" s="35"/>
      <c r="BL57" s="253"/>
      <c r="BM57" s="253"/>
      <c r="BN57" s="256"/>
      <c r="BO57" s="253"/>
      <c r="BP57" s="253"/>
      <c r="BQ57" s="277"/>
      <c r="BR57" s="269" t="s">
        <v>25808</v>
      </c>
    </row>
    <row r="58" spans="1:70">
      <c r="A58" s="34" t="s">
        <v>25246</v>
      </c>
      <c r="B58" s="10" t="s">
        <v>25246</v>
      </c>
      <c r="C58" s="10" t="s">
        <v>25247</v>
      </c>
      <c r="D58" s="10">
        <v>2</v>
      </c>
      <c r="E58" s="10">
        <v>486507</v>
      </c>
      <c r="F58" s="35">
        <v>486866</v>
      </c>
      <c r="G58" s="11">
        <v>0.36</v>
      </c>
      <c r="H58" s="10">
        <v>175</v>
      </c>
      <c r="I58" s="10">
        <v>10</v>
      </c>
      <c r="J58" s="10">
        <v>1232</v>
      </c>
      <c r="K58" s="10">
        <v>89.43</v>
      </c>
      <c r="L58" s="10">
        <v>27</v>
      </c>
      <c r="M58" s="10">
        <v>187.15</v>
      </c>
      <c r="N58" s="10">
        <v>22.24</v>
      </c>
      <c r="O58" s="10">
        <v>2.09269819970927</v>
      </c>
      <c r="P58" s="10">
        <v>0.82370370370370405</v>
      </c>
      <c r="Q58" s="10">
        <v>4.32</v>
      </c>
      <c r="R58" s="10" t="s">
        <v>19829</v>
      </c>
      <c r="S58" s="10" t="s">
        <v>19830</v>
      </c>
      <c r="T58" s="10"/>
      <c r="U58" s="10"/>
      <c r="V58" s="10"/>
      <c r="W58" s="14" t="s">
        <v>19829</v>
      </c>
      <c r="X58" s="21"/>
      <c r="Y58" s="14" t="s">
        <v>19829</v>
      </c>
      <c r="Z58" s="14"/>
      <c r="AA58" s="10" t="s">
        <v>25248</v>
      </c>
      <c r="AB58" s="10" t="s">
        <v>25249</v>
      </c>
      <c r="AC58" s="10"/>
      <c r="AD58" s="10">
        <v>60.3</v>
      </c>
      <c r="AE58" s="10" t="s">
        <v>19833</v>
      </c>
      <c r="AF58" s="10" t="s">
        <v>19833</v>
      </c>
      <c r="AG58" s="10" t="s">
        <v>19833</v>
      </c>
      <c r="AH58" s="10" t="s">
        <v>19833</v>
      </c>
      <c r="AI58" s="10" t="s">
        <v>19833</v>
      </c>
      <c r="AJ58" s="10" t="s">
        <v>19833</v>
      </c>
      <c r="AK58" s="10" t="s">
        <v>19833</v>
      </c>
      <c r="AL58" s="10" t="s">
        <v>19833</v>
      </c>
      <c r="AM58" s="10" t="s">
        <v>19833</v>
      </c>
      <c r="AN58" s="10" t="s">
        <v>19833</v>
      </c>
      <c r="AO58" s="10" t="s">
        <v>19833</v>
      </c>
      <c r="AP58" s="10" t="s">
        <v>19833</v>
      </c>
      <c r="AQ58" s="10" t="s">
        <v>19833</v>
      </c>
      <c r="AR58" s="10" t="s">
        <v>19833</v>
      </c>
      <c r="AS58" s="10">
        <v>14</v>
      </c>
      <c r="AT58" s="10">
        <v>14</v>
      </c>
      <c r="AU58" s="11">
        <f t="shared" si="3"/>
        <v>1</v>
      </c>
      <c r="AV58" s="11">
        <v>0</v>
      </c>
      <c r="AW58" s="68" t="s">
        <v>25724</v>
      </c>
      <c r="AX58" s="34"/>
      <c r="AY58" s="10"/>
      <c r="AZ58" s="11"/>
      <c r="BA58" s="11"/>
      <c r="BB58" s="36"/>
      <c r="BC58" s="63"/>
      <c r="BD58" s="13"/>
      <c r="BE58" s="13"/>
      <c r="BF58" s="13"/>
      <c r="BG58" s="10"/>
      <c r="BH58" s="10"/>
      <c r="BI58" s="10"/>
      <c r="BJ58" s="10"/>
      <c r="BK58" s="35"/>
      <c r="BL58" s="253"/>
      <c r="BM58" s="253"/>
      <c r="BN58" s="256"/>
      <c r="BO58" s="253"/>
      <c r="BP58" s="253"/>
      <c r="BQ58" s="277"/>
      <c r="BR58" s="269" t="s">
        <v>25808</v>
      </c>
    </row>
    <row r="59" spans="1:70">
      <c r="A59" s="34" t="s">
        <v>24338</v>
      </c>
      <c r="B59" s="10" t="s">
        <v>24339</v>
      </c>
      <c r="C59" s="10" t="s">
        <v>24340</v>
      </c>
      <c r="D59" s="10">
        <v>2</v>
      </c>
      <c r="E59" s="10">
        <v>504854</v>
      </c>
      <c r="F59" s="35">
        <v>505306</v>
      </c>
      <c r="G59" s="11">
        <v>0.15</v>
      </c>
      <c r="H59" s="10">
        <v>176</v>
      </c>
      <c r="I59" s="10">
        <v>10</v>
      </c>
      <c r="J59" s="10">
        <v>3709</v>
      </c>
      <c r="K59" s="10">
        <v>1093.8</v>
      </c>
      <c r="L59" s="10">
        <v>1127</v>
      </c>
      <c r="M59" s="10">
        <v>1018.92</v>
      </c>
      <c r="N59" s="10">
        <v>1593.05</v>
      </c>
      <c r="O59" s="10">
        <v>0.931541415249589</v>
      </c>
      <c r="P59" s="10">
        <v>1.4135314995563399</v>
      </c>
      <c r="Q59" s="10">
        <v>0.34</v>
      </c>
      <c r="R59" s="10" t="s">
        <v>19829</v>
      </c>
      <c r="S59" s="10" t="s">
        <v>19830</v>
      </c>
      <c r="T59" s="10"/>
      <c r="U59" s="10"/>
      <c r="V59" s="10"/>
      <c r="W59" s="14" t="s">
        <v>19829</v>
      </c>
      <c r="X59" s="15"/>
      <c r="Y59" s="14" t="s">
        <v>19829</v>
      </c>
      <c r="Z59" s="14"/>
      <c r="AA59" s="10" t="s">
        <v>24343</v>
      </c>
      <c r="AB59" s="10" t="s">
        <v>24344</v>
      </c>
      <c r="AC59" s="10"/>
      <c r="AD59" s="10">
        <v>61.2</v>
      </c>
      <c r="AE59" s="10" t="s">
        <v>19833</v>
      </c>
      <c r="AF59" s="10"/>
      <c r="AG59" s="10" t="s">
        <v>19833</v>
      </c>
      <c r="AH59" s="10" t="s">
        <v>19824</v>
      </c>
      <c r="AI59" s="10" t="s">
        <v>19833</v>
      </c>
      <c r="AJ59" s="10" t="s">
        <v>19825</v>
      </c>
      <c r="AK59" s="10" t="s">
        <v>19825</v>
      </c>
      <c r="AL59" s="10" t="s">
        <v>19825</v>
      </c>
      <c r="AM59" s="10"/>
      <c r="AN59" s="10"/>
      <c r="AO59" s="10"/>
      <c r="AP59" s="10" t="s">
        <v>19825</v>
      </c>
      <c r="AQ59" s="10" t="s">
        <v>19825</v>
      </c>
      <c r="AR59" s="10" t="s">
        <v>19825</v>
      </c>
      <c r="AS59" s="10">
        <v>14</v>
      </c>
      <c r="AT59" s="10">
        <v>10</v>
      </c>
      <c r="AU59" s="11">
        <f t="shared" si="3"/>
        <v>0.7142857142857143</v>
      </c>
      <c r="AV59" s="11">
        <v>0.6</v>
      </c>
      <c r="AW59" s="60" t="s">
        <v>25723</v>
      </c>
      <c r="AX59" s="65" t="s">
        <v>19829</v>
      </c>
      <c r="AY59" s="16">
        <v>51</v>
      </c>
      <c r="AZ59" s="11">
        <v>1</v>
      </c>
      <c r="BA59" s="11" t="s">
        <v>25675</v>
      </c>
      <c r="BB59" s="54" t="s">
        <v>19748</v>
      </c>
      <c r="BC59" s="64" t="s">
        <v>24341</v>
      </c>
      <c r="BD59" s="17" t="s">
        <v>24342</v>
      </c>
      <c r="BE59" s="13" t="s">
        <v>19829</v>
      </c>
      <c r="BF59" s="13"/>
      <c r="BG59" s="10" t="s">
        <v>24341</v>
      </c>
      <c r="BH59" s="10" t="s">
        <v>24342</v>
      </c>
      <c r="BI59" s="10">
        <v>22</v>
      </c>
      <c r="BJ59" s="22">
        <v>0.90900000000000003</v>
      </c>
      <c r="BK59" s="35" t="s">
        <v>25725</v>
      </c>
      <c r="BL59" s="253"/>
      <c r="BM59" s="253"/>
      <c r="BN59" s="256"/>
      <c r="BO59" s="253"/>
      <c r="BP59" s="253"/>
      <c r="BQ59" s="277"/>
      <c r="BR59" s="269" t="s">
        <v>25807</v>
      </c>
    </row>
    <row r="60" spans="1:70">
      <c r="A60" s="34" t="s">
        <v>24393</v>
      </c>
      <c r="B60" s="10" t="s">
        <v>24394</v>
      </c>
      <c r="C60" s="10" t="s">
        <v>24395</v>
      </c>
      <c r="D60" s="10">
        <v>2</v>
      </c>
      <c r="E60" s="10">
        <v>505668</v>
      </c>
      <c r="F60" s="35">
        <v>512774</v>
      </c>
      <c r="G60" s="11">
        <v>0.22</v>
      </c>
      <c r="H60" s="10">
        <v>199</v>
      </c>
      <c r="I60" s="10">
        <v>10</v>
      </c>
      <c r="J60" s="10">
        <v>2865</v>
      </c>
      <c r="K60" s="10">
        <v>1041.5899999999999</v>
      </c>
      <c r="L60" s="10">
        <v>1180</v>
      </c>
      <c r="M60" s="10">
        <v>646.77</v>
      </c>
      <c r="N60" s="10">
        <v>581.17999999999995</v>
      </c>
      <c r="O60" s="10">
        <v>0.62094490154475401</v>
      </c>
      <c r="P60" s="10">
        <v>0.49252542372881403</v>
      </c>
      <c r="Q60" s="10">
        <v>-0.25</v>
      </c>
      <c r="R60" s="10" t="s">
        <v>19829</v>
      </c>
      <c r="S60" s="10" t="s">
        <v>19830</v>
      </c>
      <c r="T60" s="10"/>
      <c r="U60" s="10"/>
      <c r="V60" s="10"/>
      <c r="W60" s="14" t="s">
        <v>19829</v>
      </c>
      <c r="X60" s="15"/>
      <c r="Y60" s="14" t="s">
        <v>19829</v>
      </c>
      <c r="Z60" s="14"/>
      <c r="AA60" s="10" t="s">
        <v>24396</v>
      </c>
      <c r="AB60" s="10" t="s">
        <v>24397</v>
      </c>
      <c r="AC60" s="10" t="s">
        <v>19864</v>
      </c>
      <c r="AD60" s="10">
        <v>60.7</v>
      </c>
      <c r="AE60" s="10" t="s">
        <v>19833</v>
      </c>
      <c r="AF60" s="10" t="s">
        <v>19833</v>
      </c>
      <c r="AG60" s="10" t="s">
        <v>19833</v>
      </c>
      <c r="AH60" s="10" t="s">
        <v>19833</v>
      </c>
      <c r="AI60" s="10" t="s">
        <v>19833</v>
      </c>
      <c r="AJ60" s="10" t="s">
        <v>19833</v>
      </c>
      <c r="AK60" s="10" t="s">
        <v>19833</v>
      </c>
      <c r="AL60" s="10" t="s">
        <v>19833</v>
      </c>
      <c r="AM60" s="10" t="s">
        <v>19833</v>
      </c>
      <c r="AN60" s="10" t="s">
        <v>19833</v>
      </c>
      <c r="AO60" s="10" t="s">
        <v>19833</v>
      </c>
      <c r="AP60" s="10" t="s">
        <v>19833</v>
      </c>
      <c r="AQ60" s="10" t="s">
        <v>19833</v>
      </c>
      <c r="AR60" s="10" t="s">
        <v>19833</v>
      </c>
      <c r="AS60" s="10">
        <v>14</v>
      </c>
      <c r="AT60" s="10">
        <v>14</v>
      </c>
      <c r="AU60" s="11">
        <f t="shared" si="3"/>
        <v>1</v>
      </c>
      <c r="AV60" s="11">
        <v>0</v>
      </c>
      <c r="AW60" s="68" t="s">
        <v>25724</v>
      </c>
      <c r="AX60" s="34"/>
      <c r="AY60" s="10"/>
      <c r="AZ60" s="11"/>
      <c r="BA60" s="11"/>
      <c r="BB60" s="36"/>
      <c r="BC60" s="63"/>
      <c r="BD60" s="13"/>
      <c r="BE60" s="13"/>
      <c r="BF60" s="13"/>
      <c r="BG60" s="10"/>
      <c r="BH60" s="10"/>
      <c r="BI60" s="10"/>
      <c r="BJ60" s="10"/>
      <c r="BK60" s="35"/>
      <c r="BL60" s="253"/>
      <c r="BM60" s="253"/>
      <c r="BN60" s="256"/>
      <c r="BO60" s="253"/>
      <c r="BP60" s="253"/>
      <c r="BQ60" s="277"/>
      <c r="BR60" s="269" t="s">
        <v>25808</v>
      </c>
    </row>
    <row r="61" spans="1:70">
      <c r="A61" s="34" t="s">
        <v>24433</v>
      </c>
      <c r="B61" s="10" t="s">
        <v>24434</v>
      </c>
      <c r="C61" s="10" t="s">
        <v>24435</v>
      </c>
      <c r="D61" s="10">
        <v>2</v>
      </c>
      <c r="E61" s="10">
        <v>526628</v>
      </c>
      <c r="F61" s="35">
        <v>517350</v>
      </c>
      <c r="G61" s="11">
        <v>0.16</v>
      </c>
      <c r="H61" s="10">
        <v>364</v>
      </c>
      <c r="I61" s="10">
        <v>10</v>
      </c>
      <c r="J61" s="10">
        <v>1758</v>
      </c>
      <c r="K61" s="10">
        <v>634.08000000000004</v>
      </c>
      <c r="L61" s="10">
        <v>620.5</v>
      </c>
      <c r="M61" s="10">
        <v>349.18</v>
      </c>
      <c r="N61" s="10">
        <v>326.91000000000003</v>
      </c>
      <c r="O61" s="10">
        <v>0.55068761039616498</v>
      </c>
      <c r="P61" s="10">
        <v>0.52684931506849297</v>
      </c>
      <c r="Q61" s="10">
        <v>0.26</v>
      </c>
      <c r="R61" s="10" t="s">
        <v>19829</v>
      </c>
      <c r="S61" s="10" t="s">
        <v>19830</v>
      </c>
      <c r="T61" s="10"/>
      <c r="U61" s="10"/>
      <c r="V61" s="10"/>
      <c r="W61" s="14" t="s">
        <v>19829</v>
      </c>
      <c r="X61" s="15"/>
      <c r="Y61" s="14" t="s">
        <v>19829</v>
      </c>
      <c r="Z61" s="14"/>
      <c r="AA61" s="10" t="s">
        <v>24438</v>
      </c>
      <c r="AB61" s="10" t="s">
        <v>24439</v>
      </c>
      <c r="AC61" s="10"/>
      <c r="AD61" s="10">
        <v>60.1</v>
      </c>
      <c r="AE61" s="10" t="s">
        <v>19833</v>
      </c>
      <c r="AF61" s="10" t="s">
        <v>19825</v>
      </c>
      <c r="AG61" s="10"/>
      <c r="AH61" s="10"/>
      <c r="AI61" s="10"/>
      <c r="AJ61" s="10" t="s">
        <v>19825</v>
      </c>
      <c r="AK61" s="10" t="s">
        <v>19825</v>
      </c>
      <c r="AL61" s="10" t="s">
        <v>19825</v>
      </c>
      <c r="AM61" s="10" t="s">
        <v>19825</v>
      </c>
      <c r="AN61" s="10" t="s">
        <v>19825</v>
      </c>
      <c r="AO61" s="10" t="s">
        <v>19825</v>
      </c>
      <c r="AP61" s="10" t="s">
        <v>19825</v>
      </c>
      <c r="AQ61" s="10" t="s">
        <v>19825</v>
      </c>
      <c r="AR61" s="10" t="s">
        <v>19825</v>
      </c>
      <c r="AS61" s="10">
        <v>14</v>
      </c>
      <c r="AT61" s="10">
        <v>11</v>
      </c>
      <c r="AU61" s="11">
        <f t="shared" si="3"/>
        <v>0.7857142857142857</v>
      </c>
      <c r="AV61" s="11">
        <v>0.90909090909090906</v>
      </c>
      <c r="AW61" s="60" t="s">
        <v>25723</v>
      </c>
      <c r="AX61" s="65" t="s">
        <v>19829</v>
      </c>
      <c r="AY61" s="16">
        <v>52</v>
      </c>
      <c r="AZ61" s="11">
        <v>0.42307692307692307</v>
      </c>
      <c r="BA61" s="11" t="s">
        <v>25675</v>
      </c>
      <c r="BB61" s="54" t="s">
        <v>19748</v>
      </c>
      <c r="BC61" s="64" t="s">
        <v>24436</v>
      </c>
      <c r="BD61" s="17" t="s">
        <v>24437</v>
      </c>
      <c r="BE61" s="13" t="s">
        <v>19829</v>
      </c>
      <c r="BF61" s="13"/>
      <c r="BG61" s="10" t="s">
        <v>24436</v>
      </c>
      <c r="BH61" s="10" t="s">
        <v>24437</v>
      </c>
      <c r="BI61" s="20">
        <v>34</v>
      </c>
      <c r="BJ61" s="19">
        <v>0.91176470588235292</v>
      </c>
      <c r="BK61" s="35" t="s">
        <v>19749</v>
      </c>
      <c r="BL61" s="20">
        <v>10</v>
      </c>
      <c r="BM61" s="20">
        <v>10</v>
      </c>
      <c r="BN61" s="256">
        <f>BL61/BM61</f>
        <v>1</v>
      </c>
      <c r="BO61" s="20"/>
      <c r="BP61" s="20"/>
      <c r="BQ61" s="277"/>
      <c r="BR61" s="269" t="s">
        <v>25809</v>
      </c>
    </row>
    <row r="62" spans="1:70">
      <c r="A62" s="34" t="s">
        <v>24485</v>
      </c>
      <c r="B62" s="10" t="s">
        <v>24486</v>
      </c>
      <c r="C62" s="10" t="s">
        <v>24487</v>
      </c>
      <c r="D62" s="10">
        <v>2</v>
      </c>
      <c r="E62" s="10">
        <v>528317</v>
      </c>
      <c r="F62" s="35">
        <v>530638</v>
      </c>
      <c r="G62" s="11">
        <v>0.24</v>
      </c>
      <c r="H62" s="10">
        <v>231</v>
      </c>
      <c r="I62" s="10">
        <v>10</v>
      </c>
      <c r="J62" s="10">
        <v>2302</v>
      </c>
      <c r="K62" s="10">
        <v>111.03</v>
      </c>
      <c r="L62" s="10">
        <v>36</v>
      </c>
      <c r="M62" s="10">
        <v>288.23</v>
      </c>
      <c r="N62" s="10">
        <v>31.13</v>
      </c>
      <c r="O62" s="10">
        <v>2.5959650544897799</v>
      </c>
      <c r="P62" s="10">
        <v>0.86472222222222195</v>
      </c>
      <c r="Q62" s="10">
        <v>5.61</v>
      </c>
      <c r="R62" s="10" t="s">
        <v>19829</v>
      </c>
      <c r="S62" s="10" t="s">
        <v>19830</v>
      </c>
      <c r="T62" s="10"/>
      <c r="U62" s="10"/>
      <c r="V62" s="10"/>
      <c r="W62" s="14" t="s">
        <v>19829</v>
      </c>
      <c r="X62" s="15"/>
      <c r="Y62" s="14" t="s">
        <v>19829</v>
      </c>
      <c r="Z62" s="14"/>
      <c r="AA62" s="10" t="s">
        <v>24488</v>
      </c>
      <c r="AB62" s="10" t="s">
        <v>24489</v>
      </c>
      <c r="AC62" s="10"/>
      <c r="AD62" s="10">
        <v>60.9</v>
      </c>
      <c r="AE62" s="10"/>
      <c r="AF62" s="10" t="s">
        <v>19833</v>
      </c>
      <c r="AG62" s="10" t="s">
        <v>19833</v>
      </c>
      <c r="AH62" s="10" t="s">
        <v>19833</v>
      </c>
      <c r="AI62" s="10" t="s">
        <v>19833</v>
      </c>
      <c r="AJ62" s="10" t="s">
        <v>19833</v>
      </c>
      <c r="AK62" s="10" t="s">
        <v>19833</v>
      </c>
      <c r="AL62" s="10" t="s">
        <v>19833</v>
      </c>
      <c r="AM62" s="10" t="s">
        <v>19833</v>
      </c>
      <c r="AN62" s="10"/>
      <c r="AO62" s="10" t="s">
        <v>19833</v>
      </c>
      <c r="AP62" s="10" t="s">
        <v>19833</v>
      </c>
      <c r="AQ62" s="10" t="s">
        <v>19833</v>
      </c>
      <c r="AR62" s="10" t="s">
        <v>19833</v>
      </c>
      <c r="AS62" s="10">
        <v>14</v>
      </c>
      <c r="AT62" s="10">
        <v>12</v>
      </c>
      <c r="AU62" s="11">
        <f t="shared" si="3"/>
        <v>0.8571428571428571</v>
      </c>
      <c r="AV62" s="11">
        <v>0</v>
      </c>
      <c r="AW62" s="68" t="s">
        <v>25724</v>
      </c>
      <c r="AX62" s="34"/>
      <c r="AY62" s="10"/>
      <c r="AZ62" s="11"/>
      <c r="BA62" s="11"/>
      <c r="BB62" s="36"/>
      <c r="BC62" s="63"/>
      <c r="BD62" s="13"/>
      <c r="BE62" s="13"/>
      <c r="BF62" s="13"/>
      <c r="BG62" s="10"/>
      <c r="BH62" s="10"/>
      <c r="BI62" s="10"/>
      <c r="BJ62" s="10"/>
      <c r="BK62" s="35"/>
      <c r="BL62" s="253"/>
      <c r="BM62" s="253"/>
      <c r="BN62" s="256"/>
      <c r="BO62" s="253"/>
      <c r="BP62" s="253"/>
      <c r="BQ62" s="277"/>
      <c r="BR62" s="269" t="s">
        <v>25808</v>
      </c>
    </row>
    <row r="63" spans="1:70">
      <c r="A63" s="34" t="s">
        <v>24535</v>
      </c>
      <c r="B63" s="10" t="s">
        <v>24536</v>
      </c>
      <c r="C63" s="10" t="s">
        <v>24537</v>
      </c>
      <c r="D63" s="10">
        <v>2</v>
      </c>
      <c r="E63" s="10">
        <v>532182</v>
      </c>
      <c r="F63" s="35">
        <v>530869</v>
      </c>
      <c r="G63" s="11">
        <v>0.24</v>
      </c>
      <c r="H63" s="10">
        <v>103</v>
      </c>
      <c r="I63" s="10">
        <v>10</v>
      </c>
      <c r="J63" s="10">
        <v>936</v>
      </c>
      <c r="K63" s="10">
        <v>108.83</v>
      </c>
      <c r="L63" s="10">
        <v>63</v>
      </c>
      <c r="M63" s="10">
        <v>135.46</v>
      </c>
      <c r="N63" s="10">
        <v>65.23</v>
      </c>
      <c r="O63" s="10">
        <v>1.2446935587613699</v>
      </c>
      <c r="P63" s="10">
        <v>1.03539682539683</v>
      </c>
      <c r="Q63" s="10">
        <v>3.1</v>
      </c>
      <c r="R63" s="10" t="s">
        <v>19829</v>
      </c>
      <c r="S63" s="10" t="s">
        <v>19830</v>
      </c>
      <c r="T63" s="10"/>
      <c r="U63" s="10"/>
      <c r="V63" s="10"/>
      <c r="W63" s="14" t="s">
        <v>19829</v>
      </c>
      <c r="X63" s="15"/>
      <c r="Y63" s="14" t="s">
        <v>19829</v>
      </c>
      <c r="Z63" s="14"/>
      <c r="AA63" s="10" t="s">
        <v>24538</v>
      </c>
      <c r="AB63" s="10" t="s">
        <v>24539</v>
      </c>
      <c r="AC63" s="10" t="s">
        <v>21663</v>
      </c>
      <c r="AD63" s="10">
        <v>58.9</v>
      </c>
      <c r="AE63" s="10" t="s">
        <v>19833</v>
      </c>
      <c r="AF63" s="10" t="s">
        <v>19833</v>
      </c>
      <c r="AG63" s="10" t="s">
        <v>19833</v>
      </c>
      <c r="AH63" s="10" t="s">
        <v>19833</v>
      </c>
      <c r="AI63" s="10" t="s">
        <v>19833</v>
      </c>
      <c r="AJ63" s="10" t="s">
        <v>19833</v>
      </c>
      <c r="AK63" s="10" t="s">
        <v>19833</v>
      </c>
      <c r="AL63" s="10" t="s">
        <v>19833</v>
      </c>
      <c r="AM63" s="10" t="s">
        <v>19833</v>
      </c>
      <c r="AN63" s="10" t="s">
        <v>19833</v>
      </c>
      <c r="AO63" s="10" t="s">
        <v>19833</v>
      </c>
      <c r="AP63" s="10" t="s">
        <v>19833</v>
      </c>
      <c r="AQ63" s="10" t="s">
        <v>19833</v>
      </c>
      <c r="AR63" s="10" t="s">
        <v>19833</v>
      </c>
      <c r="AS63" s="10">
        <v>14</v>
      </c>
      <c r="AT63" s="10">
        <v>14</v>
      </c>
      <c r="AU63" s="11">
        <f t="shared" si="3"/>
        <v>1</v>
      </c>
      <c r="AV63" s="11">
        <v>0</v>
      </c>
      <c r="AW63" s="68" t="s">
        <v>25724</v>
      </c>
      <c r="AX63" s="34"/>
      <c r="AY63" s="10"/>
      <c r="AZ63" s="11"/>
      <c r="BA63" s="11"/>
      <c r="BB63" s="36"/>
      <c r="BC63" s="63"/>
      <c r="BD63" s="13"/>
      <c r="BE63" s="13"/>
      <c r="BF63" s="13"/>
      <c r="BG63" s="10"/>
      <c r="BH63" s="10"/>
      <c r="BI63" s="10"/>
      <c r="BJ63" s="10"/>
      <c r="BK63" s="35"/>
      <c r="BL63" s="253"/>
      <c r="BM63" s="253"/>
      <c r="BN63" s="256"/>
      <c r="BO63" s="253"/>
      <c r="BP63" s="253"/>
      <c r="BQ63" s="277"/>
      <c r="BR63" s="269" t="s">
        <v>25808</v>
      </c>
    </row>
    <row r="64" spans="1:70">
      <c r="A64" s="34" t="s">
        <v>24585</v>
      </c>
      <c r="B64" s="10" t="s">
        <v>24586</v>
      </c>
      <c r="C64" s="10" t="s">
        <v>24587</v>
      </c>
      <c r="D64" s="10">
        <v>2</v>
      </c>
      <c r="E64" s="10">
        <v>546376</v>
      </c>
      <c r="F64" s="35">
        <v>547251</v>
      </c>
      <c r="G64" s="11">
        <v>0.43</v>
      </c>
      <c r="H64" s="10">
        <v>178</v>
      </c>
      <c r="I64" s="10">
        <v>10</v>
      </c>
      <c r="J64" s="10">
        <v>1730</v>
      </c>
      <c r="K64" s="10">
        <v>72.959999999999994</v>
      </c>
      <c r="L64" s="10">
        <v>20</v>
      </c>
      <c r="M64" s="10">
        <v>193.68</v>
      </c>
      <c r="N64" s="10">
        <v>13.34</v>
      </c>
      <c r="O64" s="10">
        <v>2.6546052631579</v>
      </c>
      <c r="P64" s="10">
        <v>0.66700000000000004</v>
      </c>
      <c r="Q64" s="10">
        <v>6.11</v>
      </c>
      <c r="R64" s="10" t="s">
        <v>19829</v>
      </c>
      <c r="S64" s="10" t="s">
        <v>19830</v>
      </c>
      <c r="T64" s="10"/>
      <c r="U64" s="10"/>
      <c r="V64" s="10"/>
      <c r="W64" s="14" t="s">
        <v>19829</v>
      </c>
      <c r="X64" s="15"/>
      <c r="Y64" s="14" t="s">
        <v>19829</v>
      </c>
      <c r="Z64" s="14"/>
      <c r="AA64" s="10" t="s">
        <v>24590</v>
      </c>
      <c r="AB64" s="10" t="s">
        <v>24591</v>
      </c>
      <c r="AC64" s="10"/>
      <c r="AD64" s="10">
        <v>62</v>
      </c>
      <c r="AE64" s="10" t="s">
        <v>19825</v>
      </c>
      <c r="AF64" s="10"/>
      <c r="AG64" s="10" t="s">
        <v>19825</v>
      </c>
      <c r="AH64" s="10" t="s">
        <v>19825</v>
      </c>
      <c r="AI64" s="10" t="s">
        <v>19833</v>
      </c>
      <c r="AJ64" s="10" t="s">
        <v>19825</v>
      </c>
      <c r="AK64" s="10" t="s">
        <v>19825</v>
      </c>
      <c r="AL64" s="10" t="s">
        <v>19825</v>
      </c>
      <c r="AM64" s="10"/>
      <c r="AN64" s="10"/>
      <c r="AO64" s="10" t="s">
        <v>19833</v>
      </c>
      <c r="AP64" s="10" t="s">
        <v>19833</v>
      </c>
      <c r="AQ64" s="10" t="s">
        <v>19833</v>
      </c>
      <c r="AR64" s="10" t="s">
        <v>19833</v>
      </c>
      <c r="AS64" s="10">
        <v>14</v>
      </c>
      <c r="AT64" s="10">
        <v>11</v>
      </c>
      <c r="AU64" s="11">
        <f t="shared" si="3"/>
        <v>0.7857142857142857</v>
      </c>
      <c r="AV64" s="11">
        <v>0.54545454545454497</v>
      </c>
      <c r="AW64" s="60" t="s">
        <v>25723</v>
      </c>
      <c r="AX64" s="65" t="s">
        <v>19830</v>
      </c>
      <c r="AY64" s="16">
        <v>51</v>
      </c>
      <c r="AZ64" s="11">
        <v>0.56862745098039214</v>
      </c>
      <c r="BA64" s="11">
        <v>0.86206896551724133</v>
      </c>
      <c r="BB64" s="54" t="s">
        <v>19748</v>
      </c>
      <c r="BC64" s="64" t="s">
        <v>24588</v>
      </c>
      <c r="BD64" s="17" t="s">
        <v>24589</v>
      </c>
      <c r="BE64" s="13" t="s">
        <v>19829</v>
      </c>
      <c r="BF64" s="13"/>
      <c r="BG64" s="10" t="s">
        <v>24588</v>
      </c>
      <c r="BH64" s="10" t="s">
        <v>24589</v>
      </c>
      <c r="BI64" s="18">
        <v>36</v>
      </c>
      <c r="BJ64" s="19">
        <v>0.97222222222222221</v>
      </c>
      <c r="BK64" s="35" t="s">
        <v>19749</v>
      </c>
      <c r="BL64" s="20"/>
      <c r="BM64" s="20"/>
      <c r="BN64" s="256"/>
      <c r="BO64" s="20">
        <v>20</v>
      </c>
      <c r="BP64" s="20">
        <v>31</v>
      </c>
      <c r="BQ64" s="277">
        <v>77</v>
      </c>
      <c r="BR64" s="269" t="s">
        <v>25809</v>
      </c>
    </row>
    <row r="65" spans="1:70">
      <c r="A65" s="34" t="s">
        <v>24653</v>
      </c>
      <c r="B65" s="10" t="s">
        <v>24654</v>
      </c>
      <c r="C65" s="10" t="s">
        <v>24655</v>
      </c>
      <c r="D65" s="10">
        <v>2</v>
      </c>
      <c r="E65" s="10">
        <v>547460</v>
      </c>
      <c r="F65" s="35">
        <v>548194</v>
      </c>
      <c r="G65" s="11">
        <v>0.35</v>
      </c>
      <c r="H65" s="10">
        <v>615</v>
      </c>
      <c r="I65" s="10">
        <v>10</v>
      </c>
      <c r="J65" s="10">
        <v>1299</v>
      </c>
      <c r="K65" s="10">
        <v>47.32</v>
      </c>
      <c r="L65" s="10">
        <v>23</v>
      </c>
      <c r="M65" s="10">
        <v>83.58</v>
      </c>
      <c r="N65" s="10">
        <v>16.309999999999999</v>
      </c>
      <c r="O65" s="10">
        <v>1.76627218934911</v>
      </c>
      <c r="P65" s="10">
        <v>0.70913043478260895</v>
      </c>
      <c r="Q65" s="10">
        <v>8.3000000000000007</v>
      </c>
      <c r="R65" s="10" t="s">
        <v>19829</v>
      </c>
      <c r="S65" s="10" t="s">
        <v>19830</v>
      </c>
      <c r="T65" s="10"/>
      <c r="U65" s="10"/>
      <c r="V65" s="10"/>
      <c r="W65" s="14" t="s">
        <v>19829</v>
      </c>
      <c r="X65" s="15"/>
      <c r="Y65" s="14" t="s">
        <v>19829</v>
      </c>
      <c r="Z65" s="14"/>
      <c r="AA65" s="10" t="s">
        <v>24478</v>
      </c>
      <c r="AB65" s="10" t="s">
        <v>24479</v>
      </c>
      <c r="AC65" s="10"/>
      <c r="AD65" s="10">
        <v>61.8</v>
      </c>
      <c r="AE65" s="10" t="s">
        <v>19833</v>
      </c>
      <c r="AF65" s="10" t="s">
        <v>19833</v>
      </c>
      <c r="AG65" s="10"/>
      <c r="AH65" s="10" t="s">
        <v>19833</v>
      </c>
      <c r="AI65" s="10" t="s">
        <v>19833</v>
      </c>
      <c r="AJ65" s="10" t="s">
        <v>19833</v>
      </c>
      <c r="AK65" s="10" t="s">
        <v>19833</v>
      </c>
      <c r="AL65" s="10" t="s">
        <v>19833</v>
      </c>
      <c r="AM65" s="10" t="s">
        <v>19833</v>
      </c>
      <c r="AN65" s="10" t="s">
        <v>19833</v>
      </c>
      <c r="AO65" s="10" t="s">
        <v>19833</v>
      </c>
      <c r="AP65" s="10" t="s">
        <v>19833</v>
      </c>
      <c r="AQ65" s="10" t="s">
        <v>19833</v>
      </c>
      <c r="AR65" s="10" t="s">
        <v>19833</v>
      </c>
      <c r="AS65" s="10">
        <v>14</v>
      </c>
      <c r="AT65" s="10">
        <v>13</v>
      </c>
      <c r="AU65" s="11">
        <f t="shared" si="3"/>
        <v>0.9285714285714286</v>
      </c>
      <c r="AV65" s="11">
        <v>0</v>
      </c>
      <c r="AW65" s="68" t="s">
        <v>25724</v>
      </c>
      <c r="AX65" s="34"/>
      <c r="AY65" s="10"/>
      <c r="AZ65" s="11"/>
      <c r="BA65" s="11"/>
      <c r="BB65" s="36"/>
      <c r="BC65" s="63"/>
      <c r="BD65" s="13"/>
      <c r="BE65" s="13"/>
      <c r="BF65" s="13"/>
      <c r="BG65" s="10"/>
      <c r="BH65" s="10"/>
      <c r="BI65" s="10"/>
      <c r="BJ65" s="10"/>
      <c r="BK65" s="35"/>
      <c r="BL65" s="253"/>
      <c r="BM65" s="253"/>
      <c r="BN65" s="256"/>
      <c r="BO65" s="253"/>
      <c r="BP65" s="253"/>
      <c r="BQ65" s="277"/>
      <c r="BR65" s="269" t="s">
        <v>25808</v>
      </c>
    </row>
    <row r="66" spans="1:70">
      <c r="A66" s="34" t="s">
        <v>24698</v>
      </c>
      <c r="B66" s="10" t="s">
        <v>24699</v>
      </c>
      <c r="C66" s="10" t="s">
        <v>24700</v>
      </c>
      <c r="D66" s="10">
        <v>2</v>
      </c>
      <c r="E66" s="10">
        <v>549009</v>
      </c>
      <c r="F66" s="35">
        <v>548362</v>
      </c>
      <c r="G66" s="11">
        <v>0.38</v>
      </c>
      <c r="H66" s="10">
        <v>673</v>
      </c>
      <c r="I66" s="10">
        <v>10</v>
      </c>
      <c r="J66" s="10">
        <v>1172</v>
      </c>
      <c r="K66" s="10">
        <v>66.63</v>
      </c>
      <c r="L66" s="10">
        <v>29</v>
      </c>
      <c r="M66" s="10">
        <v>114.39</v>
      </c>
      <c r="N66" s="10">
        <v>25.2</v>
      </c>
      <c r="O66" s="10">
        <v>1.71679423683026</v>
      </c>
      <c r="P66" s="10">
        <v>0.86896551724137905</v>
      </c>
      <c r="Q66" s="10">
        <v>5.0999999999999996</v>
      </c>
      <c r="R66" s="10" t="s">
        <v>19829</v>
      </c>
      <c r="S66" s="10" t="s">
        <v>19830</v>
      </c>
      <c r="T66" s="10"/>
      <c r="U66" s="10"/>
      <c r="V66" s="10"/>
      <c r="W66" s="14" t="s">
        <v>19829</v>
      </c>
      <c r="X66" s="15"/>
      <c r="Y66" s="14" t="s">
        <v>19829</v>
      </c>
      <c r="Z66" s="14"/>
      <c r="AA66" s="10" t="s">
        <v>24701</v>
      </c>
      <c r="AB66" s="10" t="s">
        <v>24702</v>
      </c>
      <c r="AC66" s="10"/>
      <c r="AD66" s="10">
        <v>58.7</v>
      </c>
      <c r="AE66" s="10" t="s">
        <v>19833</v>
      </c>
      <c r="AF66" s="10" t="s">
        <v>19833</v>
      </c>
      <c r="AG66" s="10" t="s">
        <v>19833</v>
      </c>
      <c r="AH66" s="10" t="s">
        <v>19833</v>
      </c>
      <c r="AI66" s="10" t="s">
        <v>19833</v>
      </c>
      <c r="AJ66" s="10" t="s">
        <v>19833</v>
      </c>
      <c r="AK66" s="10" t="s">
        <v>19833</v>
      </c>
      <c r="AL66" s="10" t="s">
        <v>19833</v>
      </c>
      <c r="AM66" s="10" t="s">
        <v>19833</v>
      </c>
      <c r="AN66" s="10" t="s">
        <v>19833</v>
      </c>
      <c r="AO66" s="10" t="s">
        <v>19833</v>
      </c>
      <c r="AP66" s="10"/>
      <c r="AQ66" s="10" t="s">
        <v>19833</v>
      </c>
      <c r="AR66" s="10"/>
      <c r="AS66" s="10">
        <v>14</v>
      </c>
      <c r="AT66" s="10">
        <v>12</v>
      </c>
      <c r="AU66" s="11">
        <f t="shared" si="3"/>
        <v>0.8571428571428571</v>
      </c>
      <c r="AV66" s="11">
        <v>0</v>
      </c>
      <c r="AW66" s="68" t="s">
        <v>25724</v>
      </c>
      <c r="AX66" s="34"/>
      <c r="AY66" s="10"/>
      <c r="AZ66" s="11"/>
      <c r="BA66" s="11"/>
      <c r="BB66" s="36"/>
      <c r="BC66" s="63"/>
      <c r="BD66" s="13"/>
      <c r="BE66" s="13"/>
      <c r="BF66" s="13"/>
      <c r="BG66" s="10"/>
      <c r="BH66" s="10"/>
      <c r="BI66" s="10"/>
      <c r="BJ66" s="10"/>
      <c r="BK66" s="35"/>
      <c r="BL66" s="253"/>
      <c r="BM66" s="253"/>
      <c r="BN66" s="256"/>
      <c r="BO66" s="253"/>
      <c r="BP66" s="253"/>
      <c r="BQ66" s="277"/>
      <c r="BR66" s="269" t="s">
        <v>25808</v>
      </c>
    </row>
    <row r="67" spans="1:70">
      <c r="A67" s="34" t="s">
        <v>24345</v>
      </c>
      <c r="B67" s="10" t="s">
        <v>24346</v>
      </c>
      <c r="C67" s="10" t="s">
        <v>24347</v>
      </c>
      <c r="D67" s="10">
        <v>2</v>
      </c>
      <c r="E67" s="10">
        <v>549771</v>
      </c>
      <c r="F67" s="35">
        <v>550928</v>
      </c>
      <c r="G67" s="11">
        <v>0.44</v>
      </c>
      <c r="H67" s="10">
        <v>12</v>
      </c>
      <c r="I67" s="10">
        <v>14</v>
      </c>
      <c r="J67" s="10">
        <v>567</v>
      </c>
      <c r="K67" s="10">
        <v>148.75</v>
      </c>
      <c r="L67" s="10">
        <v>42.5</v>
      </c>
      <c r="M67" s="10">
        <v>182.8</v>
      </c>
      <c r="N67" s="10">
        <v>42.25</v>
      </c>
      <c r="O67" s="10">
        <v>1.22890756302521</v>
      </c>
      <c r="P67" s="10">
        <v>0.99411764705882399</v>
      </c>
      <c r="Q67" s="10">
        <v>1.0900000000000001</v>
      </c>
      <c r="R67" s="10" t="s">
        <v>19829</v>
      </c>
      <c r="S67" s="10" t="s">
        <v>19830</v>
      </c>
      <c r="T67" s="10"/>
      <c r="U67" s="10"/>
      <c r="V67" s="10"/>
      <c r="W67" s="14" t="s">
        <v>19829</v>
      </c>
      <c r="X67" s="27"/>
      <c r="Y67" s="14" t="s">
        <v>19829</v>
      </c>
      <c r="Z67" s="14"/>
      <c r="AA67" s="10" t="s">
        <v>24348</v>
      </c>
      <c r="AB67" s="10" t="s">
        <v>24349</v>
      </c>
      <c r="AC67" s="10"/>
      <c r="AD67" s="10">
        <v>60.7</v>
      </c>
      <c r="AE67" s="10" t="s">
        <v>19833</v>
      </c>
      <c r="AF67" s="10" t="s">
        <v>19833</v>
      </c>
      <c r="AG67" s="10" t="s">
        <v>19833</v>
      </c>
      <c r="AH67" s="10" t="s">
        <v>19833</v>
      </c>
      <c r="AI67" s="10" t="s">
        <v>19833</v>
      </c>
      <c r="AJ67" s="10" t="s">
        <v>19833</v>
      </c>
      <c r="AK67" s="10" t="s">
        <v>19833</v>
      </c>
      <c r="AL67" s="10" t="s">
        <v>19833</v>
      </c>
      <c r="AM67" s="10"/>
      <c r="AN67" s="10" t="s">
        <v>19833</v>
      </c>
      <c r="AO67" s="10" t="s">
        <v>19833</v>
      </c>
      <c r="AP67" s="10"/>
      <c r="AQ67" s="10"/>
      <c r="AR67" s="10"/>
      <c r="AS67" s="10">
        <v>14</v>
      </c>
      <c r="AT67" s="10">
        <v>10</v>
      </c>
      <c r="AU67" s="11">
        <f t="shared" si="3"/>
        <v>0.7142857142857143</v>
      </c>
      <c r="AV67" s="11">
        <v>0</v>
      </c>
      <c r="AW67" s="68" t="s">
        <v>25724</v>
      </c>
      <c r="AX67" s="34"/>
      <c r="AY67" s="10"/>
      <c r="AZ67" s="11"/>
      <c r="BA67" s="11"/>
      <c r="BB67" s="36"/>
      <c r="BC67" s="63"/>
      <c r="BD67" s="13"/>
      <c r="BE67" s="13"/>
      <c r="BF67" s="13"/>
      <c r="BG67" s="10"/>
      <c r="BH67" s="10"/>
      <c r="BI67" s="10"/>
      <c r="BJ67" s="10"/>
      <c r="BK67" s="35"/>
      <c r="BL67" s="253"/>
      <c r="BM67" s="253"/>
      <c r="BN67" s="256"/>
      <c r="BO67" s="253"/>
      <c r="BP67" s="253"/>
      <c r="BQ67" s="277"/>
      <c r="BR67" s="269" t="s">
        <v>25808</v>
      </c>
    </row>
    <row r="68" spans="1:70">
      <c r="A68" s="34" t="s">
        <v>24440</v>
      </c>
      <c r="B68" s="10" t="s">
        <v>24441</v>
      </c>
      <c r="C68" s="10" t="s">
        <v>24442</v>
      </c>
      <c r="D68" s="10">
        <v>2</v>
      </c>
      <c r="E68" s="10">
        <v>560078</v>
      </c>
      <c r="F68" s="35">
        <v>560974</v>
      </c>
      <c r="G68" s="11">
        <v>0.18</v>
      </c>
      <c r="H68" s="10">
        <v>690</v>
      </c>
      <c r="I68" s="10">
        <v>10</v>
      </c>
      <c r="J68" s="10">
        <v>710</v>
      </c>
      <c r="K68" s="10">
        <v>261.92</v>
      </c>
      <c r="L68" s="10">
        <v>268</v>
      </c>
      <c r="M68" s="10">
        <v>112.6</v>
      </c>
      <c r="N68" s="10">
        <v>109.71</v>
      </c>
      <c r="O68" s="10">
        <v>0.42990226023213202</v>
      </c>
      <c r="P68" s="10">
        <v>0.409365671641791</v>
      </c>
      <c r="Q68" s="10">
        <v>-7.0000000000000007E-2</v>
      </c>
      <c r="R68" s="10" t="s">
        <v>19829</v>
      </c>
      <c r="S68" s="10" t="s">
        <v>19830</v>
      </c>
      <c r="T68" s="10"/>
      <c r="U68" s="10"/>
      <c r="V68" s="10"/>
      <c r="W68" s="14" t="s">
        <v>19829</v>
      </c>
      <c r="X68" s="15"/>
      <c r="Y68" s="14" t="s">
        <v>19829</v>
      </c>
      <c r="Z68" s="14"/>
      <c r="AA68" s="10" t="s">
        <v>24443</v>
      </c>
      <c r="AB68" s="10" t="s">
        <v>24444</v>
      </c>
      <c r="AC68" s="10"/>
      <c r="AD68" s="10">
        <v>57.7</v>
      </c>
      <c r="AE68" s="10" t="s">
        <v>19833</v>
      </c>
      <c r="AF68" s="10" t="s">
        <v>19833</v>
      </c>
      <c r="AG68" s="10" t="s">
        <v>19833</v>
      </c>
      <c r="AH68" s="10" t="s">
        <v>19833</v>
      </c>
      <c r="AI68" s="10" t="s">
        <v>19833</v>
      </c>
      <c r="AJ68" s="10" t="s">
        <v>19833</v>
      </c>
      <c r="AK68" s="10" t="s">
        <v>19833</v>
      </c>
      <c r="AL68" s="10" t="s">
        <v>19833</v>
      </c>
      <c r="AM68" s="10" t="s">
        <v>19833</v>
      </c>
      <c r="AN68" s="10"/>
      <c r="AO68" s="10"/>
      <c r="AP68" s="10" t="s">
        <v>19833</v>
      </c>
      <c r="AQ68" s="10" t="s">
        <v>19833</v>
      </c>
      <c r="AR68" s="10" t="s">
        <v>19833</v>
      </c>
      <c r="AS68" s="10">
        <v>14</v>
      </c>
      <c r="AT68" s="10">
        <v>12</v>
      </c>
      <c r="AU68" s="11">
        <f t="shared" si="3"/>
        <v>0.8571428571428571</v>
      </c>
      <c r="AV68" s="11">
        <v>0</v>
      </c>
      <c r="AW68" s="68" t="s">
        <v>25724</v>
      </c>
      <c r="AX68" s="34"/>
      <c r="AY68" s="10"/>
      <c r="AZ68" s="11"/>
      <c r="BA68" s="11"/>
      <c r="BB68" s="36"/>
      <c r="BC68" s="63"/>
      <c r="BD68" s="13"/>
      <c r="BE68" s="13"/>
      <c r="BF68" s="13"/>
      <c r="BG68" s="10"/>
      <c r="BH68" s="10"/>
      <c r="BI68" s="10"/>
      <c r="BJ68" s="10"/>
      <c r="BK68" s="35"/>
      <c r="BL68" s="253"/>
      <c r="BM68" s="253"/>
      <c r="BN68" s="256"/>
      <c r="BO68" s="253"/>
      <c r="BP68" s="253"/>
      <c r="BQ68" s="277"/>
      <c r="BR68" s="269" t="s">
        <v>25808</v>
      </c>
    </row>
    <row r="69" spans="1:70">
      <c r="A69" s="34" t="s">
        <v>24490</v>
      </c>
      <c r="B69" s="10" t="s">
        <v>24491</v>
      </c>
      <c r="C69" s="10" t="s">
        <v>24492</v>
      </c>
      <c r="D69" s="10">
        <v>2</v>
      </c>
      <c r="E69" s="10">
        <v>571890</v>
      </c>
      <c r="F69" s="35">
        <v>571468</v>
      </c>
      <c r="G69" s="11">
        <v>0.31</v>
      </c>
      <c r="H69" s="10">
        <v>238</v>
      </c>
      <c r="I69" s="10">
        <v>10</v>
      </c>
      <c r="J69" s="10">
        <v>1289</v>
      </c>
      <c r="K69" s="10">
        <v>83.89</v>
      </c>
      <c r="L69" s="10">
        <v>30</v>
      </c>
      <c r="M69" s="10">
        <v>158.78</v>
      </c>
      <c r="N69" s="10">
        <v>25.95</v>
      </c>
      <c r="O69" s="10">
        <v>1.89271665275957</v>
      </c>
      <c r="P69" s="10">
        <v>0.86499999999999999</v>
      </c>
      <c r="Q69" s="10">
        <v>4.3</v>
      </c>
      <c r="R69" s="10" t="s">
        <v>19829</v>
      </c>
      <c r="S69" s="10" t="s">
        <v>19830</v>
      </c>
      <c r="T69" s="10"/>
      <c r="U69" s="10"/>
      <c r="V69" s="10"/>
      <c r="W69" s="14" t="s">
        <v>19829</v>
      </c>
      <c r="X69" s="15"/>
      <c r="Y69" s="14" t="s">
        <v>19829</v>
      </c>
      <c r="Z69" s="14"/>
      <c r="AA69" s="10" t="s">
        <v>24493</v>
      </c>
      <c r="AB69" s="10" t="s">
        <v>24494</v>
      </c>
      <c r="AC69" s="10"/>
      <c r="AD69" s="10">
        <v>59</v>
      </c>
      <c r="AE69" s="10" t="s">
        <v>19833</v>
      </c>
      <c r="AF69" s="10" t="s">
        <v>19833</v>
      </c>
      <c r="AG69" s="10" t="s">
        <v>19833</v>
      </c>
      <c r="AH69" s="10" t="s">
        <v>19833</v>
      </c>
      <c r="AI69" s="10" t="s">
        <v>19833</v>
      </c>
      <c r="AJ69" s="10" t="s">
        <v>19833</v>
      </c>
      <c r="AK69" s="10" t="s">
        <v>19833</v>
      </c>
      <c r="AL69" s="10" t="s">
        <v>19833</v>
      </c>
      <c r="AM69" s="10" t="s">
        <v>19833</v>
      </c>
      <c r="AN69" s="10" t="s">
        <v>19833</v>
      </c>
      <c r="AO69" s="10" t="s">
        <v>19833</v>
      </c>
      <c r="AP69" s="10"/>
      <c r="AQ69" s="10" t="s">
        <v>19833</v>
      </c>
      <c r="AR69" s="10"/>
      <c r="AS69" s="10">
        <v>14</v>
      </c>
      <c r="AT69" s="10">
        <v>12</v>
      </c>
      <c r="AU69" s="11">
        <f t="shared" si="3"/>
        <v>0.8571428571428571</v>
      </c>
      <c r="AV69" s="11">
        <v>0</v>
      </c>
      <c r="AW69" s="68" t="s">
        <v>25724</v>
      </c>
      <c r="AX69" s="34"/>
      <c r="AY69" s="10"/>
      <c r="AZ69" s="11"/>
      <c r="BA69" s="11"/>
      <c r="BB69" s="36"/>
      <c r="BC69" s="63"/>
      <c r="BD69" s="13"/>
      <c r="BE69" s="13"/>
      <c r="BF69" s="13"/>
      <c r="BG69" s="10"/>
      <c r="BH69" s="10"/>
      <c r="BI69" s="10"/>
      <c r="BJ69" s="10"/>
      <c r="BK69" s="35"/>
      <c r="BL69" s="253"/>
      <c r="BM69" s="253"/>
      <c r="BN69" s="256"/>
      <c r="BO69" s="253"/>
      <c r="BP69" s="253"/>
      <c r="BQ69" s="277"/>
      <c r="BR69" s="269" t="s">
        <v>25808</v>
      </c>
    </row>
    <row r="70" spans="1:70">
      <c r="A70" s="34" t="s">
        <v>25196</v>
      </c>
      <c r="B70" s="10" t="s">
        <v>25196</v>
      </c>
      <c r="C70" s="10" t="s">
        <v>25197</v>
      </c>
      <c r="D70" s="10">
        <v>2</v>
      </c>
      <c r="E70" s="10">
        <v>605966</v>
      </c>
      <c r="F70" s="35">
        <v>606277</v>
      </c>
      <c r="G70" s="11">
        <v>0.31</v>
      </c>
      <c r="H70" s="10">
        <v>509</v>
      </c>
      <c r="I70" s="10">
        <v>10</v>
      </c>
      <c r="J70" s="10">
        <v>1133</v>
      </c>
      <c r="K70" s="10">
        <v>432.24</v>
      </c>
      <c r="L70" s="10">
        <v>514</v>
      </c>
      <c r="M70" s="10">
        <v>264.51</v>
      </c>
      <c r="N70" s="10">
        <v>212.01</v>
      </c>
      <c r="O70" s="10">
        <v>0.61195169350360901</v>
      </c>
      <c r="P70" s="10">
        <v>0.412470817120623</v>
      </c>
      <c r="Q70" s="10">
        <v>-0.39</v>
      </c>
      <c r="R70" s="10" t="s">
        <v>19829</v>
      </c>
      <c r="S70" s="10" t="s">
        <v>19830</v>
      </c>
      <c r="T70" s="10"/>
      <c r="U70" s="10"/>
      <c r="V70" s="10"/>
      <c r="W70" s="14" t="s">
        <v>19829</v>
      </c>
      <c r="X70" s="21"/>
      <c r="Y70" s="14" t="s">
        <v>19829</v>
      </c>
      <c r="Z70" s="14"/>
      <c r="AA70" s="10" t="s">
        <v>25200</v>
      </c>
      <c r="AB70" s="10" t="s">
        <v>25201</v>
      </c>
      <c r="AC70" s="10"/>
      <c r="AD70" s="10">
        <v>54.5</v>
      </c>
      <c r="AE70" s="10" t="s">
        <v>19833</v>
      </c>
      <c r="AF70" s="10" t="s">
        <v>19833</v>
      </c>
      <c r="AG70" s="10" t="s">
        <v>19833</v>
      </c>
      <c r="AH70" s="10" t="s">
        <v>19833</v>
      </c>
      <c r="AI70" s="10" t="s">
        <v>19825</v>
      </c>
      <c r="AJ70" s="10" t="s">
        <v>19825</v>
      </c>
      <c r="AK70" s="10"/>
      <c r="AL70" s="10" t="s">
        <v>19825</v>
      </c>
      <c r="AM70" s="10" t="s">
        <v>19825</v>
      </c>
      <c r="AN70" s="10" t="s">
        <v>19825</v>
      </c>
      <c r="AO70" s="10" t="s">
        <v>19825</v>
      </c>
      <c r="AP70" s="10" t="s">
        <v>19825</v>
      </c>
      <c r="AQ70" s="10" t="s">
        <v>19825</v>
      </c>
      <c r="AR70" s="10" t="s">
        <v>19825</v>
      </c>
      <c r="AS70" s="10">
        <v>14</v>
      </c>
      <c r="AT70" s="10">
        <v>13</v>
      </c>
      <c r="AU70" s="11">
        <f t="shared" si="3"/>
        <v>0.9285714285714286</v>
      </c>
      <c r="AV70" s="11">
        <v>0.69230769230769196</v>
      </c>
      <c r="AW70" s="60" t="s">
        <v>25723</v>
      </c>
      <c r="AX70" s="65" t="s">
        <v>19829</v>
      </c>
      <c r="AY70" s="16">
        <v>55</v>
      </c>
      <c r="AZ70" s="11">
        <v>0.69090909090909092</v>
      </c>
      <c r="BA70" s="11">
        <v>0.83783783783783794</v>
      </c>
      <c r="BB70" s="54" t="s">
        <v>19748</v>
      </c>
      <c r="BC70" s="64" t="s">
        <v>25198</v>
      </c>
      <c r="BD70" s="17" t="s">
        <v>25199</v>
      </c>
      <c r="BE70" s="13" t="s">
        <v>19829</v>
      </c>
      <c r="BF70" s="13"/>
      <c r="BG70" s="10" t="s">
        <v>25198</v>
      </c>
      <c r="BH70" s="10" t="s">
        <v>25199</v>
      </c>
      <c r="BI70" s="18">
        <v>76</v>
      </c>
      <c r="BJ70" s="19">
        <v>0.97368421052631582</v>
      </c>
      <c r="BK70" s="35" t="s">
        <v>19749</v>
      </c>
      <c r="BL70" s="20"/>
      <c r="BM70" s="20"/>
      <c r="BN70" s="256"/>
      <c r="BO70" s="20">
        <v>0</v>
      </c>
      <c r="BP70" s="20">
        <v>0</v>
      </c>
      <c r="BQ70" s="277">
        <v>128</v>
      </c>
      <c r="BR70" s="269" t="s">
        <v>25807</v>
      </c>
    </row>
    <row r="71" spans="1:70">
      <c r="A71" s="34" t="s">
        <v>20536</v>
      </c>
      <c r="B71" s="10" t="s">
        <v>20537</v>
      </c>
      <c r="C71" s="10" t="s">
        <v>20538</v>
      </c>
      <c r="D71" s="10">
        <v>2</v>
      </c>
      <c r="E71" s="10">
        <v>607652</v>
      </c>
      <c r="F71" s="35">
        <v>608785</v>
      </c>
      <c r="G71" s="11">
        <v>0.38</v>
      </c>
      <c r="H71" s="10">
        <v>61</v>
      </c>
      <c r="I71" s="10">
        <v>12</v>
      </c>
      <c r="J71" s="10">
        <v>2678</v>
      </c>
      <c r="K71" s="10">
        <v>399.39</v>
      </c>
      <c r="L71" s="10">
        <v>38</v>
      </c>
      <c r="M71" s="10">
        <v>730.1</v>
      </c>
      <c r="N71" s="10">
        <v>34.1</v>
      </c>
      <c r="O71" s="10">
        <v>1.82803775758031</v>
      </c>
      <c r="P71" s="10">
        <v>0.89736842105263204</v>
      </c>
      <c r="Q71" s="10">
        <v>1.92</v>
      </c>
      <c r="R71" s="10" t="s">
        <v>19829</v>
      </c>
      <c r="S71" s="10" t="s">
        <v>19830</v>
      </c>
      <c r="T71" s="10"/>
      <c r="U71" s="10"/>
      <c r="V71" s="10"/>
      <c r="W71" s="14" t="s">
        <v>19829</v>
      </c>
      <c r="X71" s="15"/>
      <c r="Y71" s="14" t="s">
        <v>19829</v>
      </c>
      <c r="Z71" s="14"/>
      <c r="AA71" s="10" t="s">
        <v>20541</v>
      </c>
      <c r="AB71" s="10" t="s">
        <v>20542</v>
      </c>
      <c r="AC71" s="10"/>
      <c r="AD71" s="10">
        <v>60.23</v>
      </c>
      <c r="AE71" s="10" t="s">
        <v>19825</v>
      </c>
      <c r="AF71" s="10" t="s">
        <v>19825</v>
      </c>
      <c r="AG71" s="10" t="s">
        <v>19825</v>
      </c>
      <c r="AH71" s="10"/>
      <c r="AI71" s="10" t="s">
        <v>19825</v>
      </c>
      <c r="AJ71" s="10" t="s">
        <v>19825</v>
      </c>
      <c r="AK71" s="10" t="s">
        <v>19825</v>
      </c>
      <c r="AL71" s="10" t="s">
        <v>19825</v>
      </c>
      <c r="AM71" s="10" t="s">
        <v>19825</v>
      </c>
      <c r="AN71" s="10" t="s">
        <v>19825</v>
      </c>
      <c r="AO71" s="10" t="s">
        <v>19825</v>
      </c>
      <c r="AP71" s="10" t="s">
        <v>19824</v>
      </c>
      <c r="AQ71" s="10" t="s">
        <v>19824</v>
      </c>
      <c r="AR71" s="10" t="s">
        <v>19824</v>
      </c>
      <c r="AS71" s="10">
        <v>14</v>
      </c>
      <c r="AT71" s="10">
        <v>13</v>
      </c>
      <c r="AU71" s="11">
        <f t="shared" si="3"/>
        <v>0.9285714285714286</v>
      </c>
      <c r="AV71" s="11">
        <v>0.76923076923076905</v>
      </c>
      <c r="AW71" s="60" t="s">
        <v>25723</v>
      </c>
      <c r="AX71" s="65" t="s">
        <v>19830</v>
      </c>
      <c r="AY71" s="16">
        <v>55</v>
      </c>
      <c r="AZ71" s="11">
        <v>0.8</v>
      </c>
      <c r="BA71" s="11">
        <v>0.90243902439024393</v>
      </c>
      <c r="BB71" s="54" t="s">
        <v>19748</v>
      </c>
      <c r="BC71" s="64" t="s">
        <v>20539</v>
      </c>
      <c r="BD71" s="17" t="s">
        <v>20540</v>
      </c>
      <c r="BE71" s="13" t="s">
        <v>19829</v>
      </c>
      <c r="BF71" s="13"/>
      <c r="BG71" s="10" t="s">
        <v>20539</v>
      </c>
      <c r="BH71" s="10" t="s">
        <v>20540</v>
      </c>
      <c r="BI71" s="18">
        <v>78</v>
      </c>
      <c r="BJ71" s="19">
        <v>0.94871794871794868</v>
      </c>
      <c r="BK71" s="35" t="s">
        <v>19749</v>
      </c>
      <c r="BL71" s="20"/>
      <c r="BM71" s="20"/>
      <c r="BN71" s="256"/>
      <c r="BO71" s="20">
        <v>4</v>
      </c>
      <c r="BP71" s="20">
        <v>1</v>
      </c>
      <c r="BQ71" s="277">
        <v>123</v>
      </c>
      <c r="BR71" s="269" t="s">
        <v>25809</v>
      </c>
    </row>
    <row r="72" spans="1:70">
      <c r="A72" s="34" t="s">
        <v>20592</v>
      </c>
      <c r="B72" s="10" t="s">
        <v>20593</v>
      </c>
      <c r="C72" s="10" t="s">
        <v>20594</v>
      </c>
      <c r="D72" s="10">
        <v>2</v>
      </c>
      <c r="E72" s="10">
        <v>609753</v>
      </c>
      <c r="F72" s="35">
        <v>609082</v>
      </c>
      <c r="G72" s="11">
        <v>0.48</v>
      </c>
      <c r="H72" s="10">
        <v>262</v>
      </c>
      <c r="I72" s="10">
        <v>10</v>
      </c>
      <c r="J72" s="10">
        <v>725</v>
      </c>
      <c r="K72" s="10">
        <v>78.94</v>
      </c>
      <c r="L72" s="10">
        <v>34</v>
      </c>
      <c r="M72" s="10">
        <v>108.85</v>
      </c>
      <c r="N72" s="10">
        <v>31.13</v>
      </c>
      <c r="O72" s="10">
        <v>1.37889536356727</v>
      </c>
      <c r="P72" s="10">
        <v>0.91558823529411804</v>
      </c>
      <c r="Q72" s="10">
        <v>2.82</v>
      </c>
      <c r="R72" s="10" t="s">
        <v>19829</v>
      </c>
      <c r="S72" s="10" t="s">
        <v>19830</v>
      </c>
      <c r="T72" s="10"/>
      <c r="U72" s="10"/>
      <c r="V72" s="10"/>
      <c r="W72" s="14" t="s">
        <v>19829</v>
      </c>
      <c r="X72" s="15"/>
      <c r="Y72" s="14" t="s">
        <v>19829</v>
      </c>
      <c r="Z72" s="14"/>
      <c r="AA72" s="10" t="s">
        <v>20595</v>
      </c>
      <c r="AB72" s="10" t="s">
        <v>20596</v>
      </c>
      <c r="AC72" s="10"/>
      <c r="AD72" s="10">
        <v>61</v>
      </c>
      <c r="AE72" s="10" t="s">
        <v>19833</v>
      </c>
      <c r="AF72" s="10" t="s">
        <v>19833</v>
      </c>
      <c r="AG72" s="10" t="s">
        <v>19833</v>
      </c>
      <c r="AH72" s="10" t="s">
        <v>19833</v>
      </c>
      <c r="AI72" s="10" t="s">
        <v>19833</v>
      </c>
      <c r="AJ72" s="10" t="s">
        <v>19833</v>
      </c>
      <c r="AK72" s="10" t="s">
        <v>19833</v>
      </c>
      <c r="AL72" s="10" t="s">
        <v>19833</v>
      </c>
      <c r="AM72" s="10" t="s">
        <v>19833</v>
      </c>
      <c r="AN72" s="10" t="s">
        <v>19833</v>
      </c>
      <c r="AO72" s="10" t="s">
        <v>19833</v>
      </c>
      <c r="AP72" s="10" t="s">
        <v>19833</v>
      </c>
      <c r="AQ72" s="10" t="s">
        <v>19833</v>
      </c>
      <c r="AR72" s="10" t="s">
        <v>19833</v>
      </c>
      <c r="AS72" s="10">
        <v>14</v>
      </c>
      <c r="AT72" s="10">
        <v>14</v>
      </c>
      <c r="AU72" s="11">
        <f t="shared" si="3"/>
        <v>1</v>
      </c>
      <c r="AV72" s="11">
        <v>0</v>
      </c>
      <c r="AW72" s="68" t="s">
        <v>25724</v>
      </c>
      <c r="AX72" s="34"/>
      <c r="AY72" s="10"/>
      <c r="AZ72" s="11"/>
      <c r="BA72" s="11"/>
      <c r="BB72" s="36"/>
      <c r="BC72" s="63"/>
      <c r="BD72" s="13"/>
      <c r="BE72" s="13"/>
      <c r="BF72" s="13"/>
      <c r="BG72" s="10"/>
      <c r="BH72" s="10"/>
      <c r="BI72" s="10"/>
      <c r="BJ72" s="10"/>
      <c r="BK72" s="35"/>
      <c r="BL72" s="253"/>
      <c r="BM72" s="253"/>
      <c r="BN72" s="256"/>
      <c r="BO72" s="253"/>
      <c r="BP72" s="253"/>
      <c r="BQ72" s="277"/>
      <c r="BR72" s="269" t="s">
        <v>25808</v>
      </c>
    </row>
    <row r="73" spans="1:70">
      <c r="A73" s="34" t="s">
        <v>20651</v>
      </c>
      <c r="B73" s="10" t="s">
        <v>20652</v>
      </c>
      <c r="C73" s="10" t="s">
        <v>20653</v>
      </c>
      <c r="D73" s="10">
        <v>2</v>
      </c>
      <c r="E73" s="10">
        <v>613900</v>
      </c>
      <c r="F73" s="35">
        <v>612236</v>
      </c>
      <c r="G73" s="11">
        <v>0.42</v>
      </c>
      <c r="H73" s="10">
        <v>22</v>
      </c>
      <c r="I73" s="10">
        <v>27</v>
      </c>
      <c r="J73" s="10">
        <v>3386</v>
      </c>
      <c r="K73" s="10">
        <v>1626.77</v>
      </c>
      <c r="L73" s="10">
        <v>1385.5</v>
      </c>
      <c r="M73" s="10">
        <v>1280.4000000000001</v>
      </c>
      <c r="N73" s="10">
        <v>1891.06</v>
      </c>
      <c r="O73" s="10">
        <v>0.78708114853359701</v>
      </c>
      <c r="P73" s="10">
        <v>1.3648935402381801</v>
      </c>
      <c r="Q73" s="10">
        <v>0.04</v>
      </c>
      <c r="R73" s="10" t="s">
        <v>19829</v>
      </c>
      <c r="S73" s="10" t="s">
        <v>19830</v>
      </c>
      <c r="T73" s="10"/>
      <c r="U73" s="10"/>
      <c r="V73" s="10"/>
      <c r="W73" s="14" t="s">
        <v>19829</v>
      </c>
      <c r="X73" s="15"/>
      <c r="Y73" s="14" t="s">
        <v>19829</v>
      </c>
      <c r="Z73" s="14"/>
      <c r="AA73" s="10" t="s">
        <v>20654</v>
      </c>
      <c r="AB73" s="10" t="s">
        <v>20655</v>
      </c>
      <c r="AC73" s="10" t="s">
        <v>19864</v>
      </c>
      <c r="AD73" s="10">
        <v>60.24</v>
      </c>
      <c r="AE73" s="10"/>
      <c r="AF73" s="10"/>
      <c r="AG73" s="10" t="s">
        <v>19833</v>
      </c>
      <c r="AH73" s="10"/>
      <c r="AI73" s="10" t="s">
        <v>19824</v>
      </c>
      <c r="AJ73" s="10" t="s">
        <v>19824</v>
      </c>
      <c r="AK73" s="10" t="s">
        <v>19824</v>
      </c>
      <c r="AL73" s="10" t="s">
        <v>19824</v>
      </c>
      <c r="AM73" s="10" t="s">
        <v>19824</v>
      </c>
      <c r="AN73" s="10" t="s">
        <v>19825</v>
      </c>
      <c r="AO73" s="10" t="s">
        <v>19825</v>
      </c>
      <c r="AP73" s="10" t="s">
        <v>19824</v>
      </c>
      <c r="AQ73" s="10" t="s">
        <v>19824</v>
      </c>
      <c r="AR73" s="10" t="s">
        <v>19825</v>
      </c>
      <c r="AS73" s="10">
        <v>14</v>
      </c>
      <c r="AT73" s="10">
        <v>11</v>
      </c>
      <c r="AU73" s="11">
        <f t="shared" si="3"/>
        <v>0.7857142857142857</v>
      </c>
      <c r="AV73" s="11">
        <v>0.27272727272727298</v>
      </c>
      <c r="AW73" s="60" t="s">
        <v>25723</v>
      </c>
      <c r="AX73" s="65" t="s">
        <v>19830</v>
      </c>
      <c r="AY73" s="16">
        <v>55</v>
      </c>
      <c r="AZ73" s="11">
        <v>0.8</v>
      </c>
      <c r="BA73" s="11">
        <v>0</v>
      </c>
      <c r="BB73" s="54" t="s">
        <v>25724</v>
      </c>
      <c r="BC73" s="65"/>
      <c r="BD73" s="16"/>
      <c r="BE73" s="13" t="s">
        <v>19830</v>
      </c>
      <c r="BF73" s="13" t="s">
        <v>25677</v>
      </c>
      <c r="BG73" s="10"/>
      <c r="BH73" s="10"/>
      <c r="BI73" s="10"/>
      <c r="BJ73" s="10"/>
      <c r="BK73" s="35"/>
      <c r="BL73" s="253"/>
      <c r="BM73" s="253"/>
      <c r="BN73" s="256"/>
      <c r="BO73" s="253"/>
      <c r="BP73" s="253"/>
      <c r="BQ73" s="277"/>
      <c r="BR73" s="269" t="s">
        <v>25808</v>
      </c>
    </row>
    <row r="74" spans="1:70">
      <c r="A74" s="34" t="s">
        <v>20701</v>
      </c>
      <c r="B74" s="10" t="s">
        <v>20702</v>
      </c>
      <c r="C74" s="10" t="s">
        <v>20703</v>
      </c>
      <c r="D74" s="10">
        <v>2</v>
      </c>
      <c r="E74" s="10">
        <v>618523</v>
      </c>
      <c r="F74" s="35">
        <v>616127</v>
      </c>
      <c r="G74" s="11">
        <v>0.45</v>
      </c>
      <c r="H74" s="10">
        <v>21</v>
      </c>
      <c r="I74" s="10">
        <v>70</v>
      </c>
      <c r="J74" s="10">
        <v>3360</v>
      </c>
      <c r="K74" s="10">
        <v>907.71</v>
      </c>
      <c r="L74" s="10">
        <v>567</v>
      </c>
      <c r="M74" s="10">
        <v>947</v>
      </c>
      <c r="N74" s="10">
        <v>382.51</v>
      </c>
      <c r="O74" s="10">
        <v>1.0432847495345401</v>
      </c>
      <c r="P74" s="10">
        <v>0.67462081128747797</v>
      </c>
      <c r="Q74" s="10">
        <v>1.51</v>
      </c>
      <c r="R74" s="10" t="s">
        <v>19829</v>
      </c>
      <c r="S74" s="10" t="s">
        <v>19830</v>
      </c>
      <c r="T74" s="10"/>
      <c r="U74" s="10"/>
      <c r="V74" s="10"/>
      <c r="W74" s="14" t="s">
        <v>19829</v>
      </c>
      <c r="X74" s="15"/>
      <c r="Y74" s="14" t="s">
        <v>19829</v>
      </c>
      <c r="Z74" s="14"/>
      <c r="AA74" s="10" t="s">
        <v>20704</v>
      </c>
      <c r="AB74" s="10" t="s">
        <v>20705</v>
      </c>
      <c r="AC74" s="10"/>
      <c r="AD74" s="10">
        <v>59.48</v>
      </c>
      <c r="AE74" s="10" t="s">
        <v>19824</v>
      </c>
      <c r="AF74" s="10" t="s">
        <v>19824</v>
      </c>
      <c r="AG74" s="10" t="s">
        <v>19824</v>
      </c>
      <c r="AH74" s="10" t="s">
        <v>19824</v>
      </c>
      <c r="AI74" s="10" t="s">
        <v>19824</v>
      </c>
      <c r="AJ74" s="10" t="s">
        <v>19824</v>
      </c>
      <c r="AK74" s="10" t="s">
        <v>19824</v>
      </c>
      <c r="AL74" s="10" t="s">
        <v>19824</v>
      </c>
      <c r="AM74" s="10" t="s">
        <v>19824</v>
      </c>
      <c r="AN74" s="10" t="s">
        <v>19824</v>
      </c>
      <c r="AO74" s="10" t="s">
        <v>19824</v>
      </c>
      <c r="AP74" s="10" t="s">
        <v>19824</v>
      </c>
      <c r="AQ74" s="10" t="s">
        <v>19824</v>
      </c>
      <c r="AR74" s="10" t="s">
        <v>19824</v>
      </c>
      <c r="AS74" s="10">
        <v>14</v>
      </c>
      <c r="AT74" s="10">
        <v>14</v>
      </c>
      <c r="AU74" s="11">
        <f t="shared" si="3"/>
        <v>1</v>
      </c>
      <c r="AV74" s="11">
        <v>0</v>
      </c>
      <c r="AW74" s="68" t="s">
        <v>25724</v>
      </c>
      <c r="AX74" s="34"/>
      <c r="AY74" s="10"/>
      <c r="AZ74" s="11"/>
      <c r="BA74" s="11"/>
      <c r="BB74" s="36"/>
      <c r="BC74" s="63"/>
      <c r="BD74" s="13"/>
      <c r="BE74" s="13"/>
      <c r="BF74" s="13"/>
      <c r="BG74" s="10"/>
      <c r="BH74" s="10"/>
      <c r="BI74" s="10"/>
      <c r="BJ74" s="10"/>
      <c r="BK74" s="35"/>
      <c r="BL74" s="253"/>
      <c r="BM74" s="253"/>
      <c r="BN74" s="256"/>
      <c r="BO74" s="253"/>
      <c r="BP74" s="253"/>
      <c r="BQ74" s="277"/>
      <c r="BR74" s="269" t="s">
        <v>25808</v>
      </c>
    </row>
    <row r="75" spans="1:70">
      <c r="A75" s="34" t="s">
        <v>20362</v>
      </c>
      <c r="B75" s="10" t="s">
        <v>20363</v>
      </c>
      <c r="C75" s="10" t="s">
        <v>20364</v>
      </c>
      <c r="D75" s="10">
        <v>2</v>
      </c>
      <c r="E75" s="10">
        <v>625772</v>
      </c>
      <c r="F75" s="35">
        <v>628309</v>
      </c>
      <c r="G75" s="11">
        <v>0.53</v>
      </c>
      <c r="H75" s="10">
        <v>12</v>
      </c>
      <c r="I75" s="10">
        <v>10</v>
      </c>
      <c r="J75" s="10">
        <v>3522</v>
      </c>
      <c r="K75" s="10">
        <v>2114.25</v>
      </c>
      <c r="L75" s="10">
        <v>2756.5</v>
      </c>
      <c r="M75" s="10">
        <v>1468.73</v>
      </c>
      <c r="N75" s="10">
        <v>909.58</v>
      </c>
      <c r="O75" s="10">
        <v>0.69468132907650504</v>
      </c>
      <c r="P75" s="10">
        <v>0.32997641937239303</v>
      </c>
      <c r="Q75" s="10">
        <v>-0.52</v>
      </c>
      <c r="R75" s="10" t="s">
        <v>19829</v>
      </c>
      <c r="S75" s="10" t="s">
        <v>19830</v>
      </c>
      <c r="T75" s="10"/>
      <c r="U75" s="10"/>
      <c r="V75" s="10"/>
      <c r="W75" s="14" t="s">
        <v>19829</v>
      </c>
      <c r="X75" s="15"/>
      <c r="Y75" s="14" t="s">
        <v>19829</v>
      </c>
      <c r="Z75" s="14"/>
      <c r="AA75" s="10" t="s">
        <v>20365</v>
      </c>
      <c r="AB75" s="10" t="s">
        <v>20366</v>
      </c>
      <c r="AC75" s="10"/>
      <c r="AD75" s="10">
        <v>59.79</v>
      </c>
      <c r="AE75" s="10"/>
      <c r="AF75" s="10"/>
      <c r="AG75" s="10" t="s">
        <v>19833</v>
      </c>
      <c r="AH75" s="10" t="s">
        <v>19824</v>
      </c>
      <c r="AI75" s="10" t="s">
        <v>19824</v>
      </c>
      <c r="AJ75" s="10" t="s">
        <v>19824</v>
      </c>
      <c r="AK75" s="10" t="s">
        <v>19824</v>
      </c>
      <c r="AL75" s="10" t="s">
        <v>19824</v>
      </c>
      <c r="AM75" s="10" t="s">
        <v>19824</v>
      </c>
      <c r="AN75" s="10" t="s">
        <v>19824</v>
      </c>
      <c r="AO75" s="10" t="s">
        <v>19824</v>
      </c>
      <c r="AP75" s="10" t="s">
        <v>19824</v>
      </c>
      <c r="AQ75" s="10" t="s">
        <v>19825</v>
      </c>
      <c r="AR75" s="10" t="s">
        <v>19824</v>
      </c>
      <c r="AS75" s="10">
        <v>14</v>
      </c>
      <c r="AT75" s="10">
        <v>12</v>
      </c>
      <c r="AU75" s="11">
        <f t="shared" si="3"/>
        <v>0.8571428571428571</v>
      </c>
      <c r="AV75" s="11">
        <v>8.3333333333333301E-2</v>
      </c>
      <c r="AW75" s="60" t="s">
        <v>25723</v>
      </c>
      <c r="AX75" s="65" t="s">
        <v>19830</v>
      </c>
      <c r="AY75" s="16">
        <v>101</v>
      </c>
      <c r="AZ75" s="11">
        <v>0.74257425742574257</v>
      </c>
      <c r="BA75" s="11">
        <v>0</v>
      </c>
      <c r="BB75" s="54" t="s">
        <v>25724</v>
      </c>
      <c r="BC75" s="65"/>
      <c r="BD75" s="16"/>
      <c r="BE75" s="13" t="s">
        <v>19830</v>
      </c>
      <c r="BF75" s="13" t="s">
        <v>25677</v>
      </c>
      <c r="BG75" s="10"/>
      <c r="BH75" s="10"/>
      <c r="BI75" s="10"/>
      <c r="BJ75" s="10"/>
      <c r="BK75" s="35"/>
      <c r="BL75" s="253"/>
      <c r="BM75" s="253"/>
      <c r="BN75" s="256"/>
      <c r="BO75" s="253"/>
      <c r="BP75" s="253"/>
      <c r="BQ75" s="277"/>
      <c r="BR75" s="269" t="s">
        <v>25808</v>
      </c>
    </row>
    <row r="76" spans="1:70">
      <c r="A76" s="34" t="s">
        <v>20420</v>
      </c>
      <c r="B76" s="10" t="s">
        <v>20421</v>
      </c>
      <c r="C76" s="10" t="s">
        <v>20422</v>
      </c>
      <c r="D76" s="10">
        <v>2</v>
      </c>
      <c r="E76" s="10">
        <v>647132</v>
      </c>
      <c r="F76" s="35">
        <v>646158</v>
      </c>
      <c r="G76" s="11">
        <v>0.34</v>
      </c>
      <c r="H76" s="10">
        <v>30</v>
      </c>
      <c r="I76" s="10">
        <v>10</v>
      </c>
      <c r="J76" s="10">
        <v>2744</v>
      </c>
      <c r="K76" s="10">
        <v>812.73</v>
      </c>
      <c r="L76" s="10">
        <v>570</v>
      </c>
      <c r="M76" s="10">
        <v>892.34</v>
      </c>
      <c r="N76" s="10">
        <v>824.33</v>
      </c>
      <c r="O76" s="10">
        <v>1.0979538099984001</v>
      </c>
      <c r="P76" s="10">
        <v>1.4461929824561399</v>
      </c>
      <c r="Q76" s="10">
        <v>0.84</v>
      </c>
      <c r="R76" s="10" t="s">
        <v>19829</v>
      </c>
      <c r="S76" s="10" t="s">
        <v>19830</v>
      </c>
      <c r="T76" s="10"/>
      <c r="U76" s="10"/>
      <c r="V76" s="10"/>
      <c r="W76" s="14" t="s">
        <v>19829</v>
      </c>
      <c r="X76" s="15"/>
      <c r="Y76" s="14" t="s">
        <v>19829</v>
      </c>
      <c r="Z76" s="14"/>
      <c r="AA76" s="10" t="s">
        <v>20423</v>
      </c>
      <c r="AB76" s="10" t="s">
        <v>20424</v>
      </c>
      <c r="AC76" s="10"/>
      <c r="AD76" s="10">
        <v>60.72</v>
      </c>
      <c r="AE76" s="10" t="s">
        <v>19833</v>
      </c>
      <c r="AF76" s="10"/>
      <c r="AG76" s="10" t="s">
        <v>19833</v>
      </c>
      <c r="AH76" s="10" t="s">
        <v>19833</v>
      </c>
      <c r="AI76" s="10" t="s">
        <v>19824</v>
      </c>
      <c r="AJ76" s="10" t="s">
        <v>19824</v>
      </c>
      <c r="AK76" s="10" t="s">
        <v>19833</v>
      </c>
      <c r="AL76" s="10" t="s">
        <v>19824</v>
      </c>
      <c r="AM76" s="10" t="s">
        <v>19833</v>
      </c>
      <c r="AN76" s="10"/>
      <c r="AO76" s="10"/>
      <c r="AP76" s="10" t="s">
        <v>19824</v>
      </c>
      <c r="AQ76" s="10" t="s">
        <v>19833</v>
      </c>
      <c r="AR76" s="10" t="s">
        <v>19824</v>
      </c>
      <c r="AS76" s="10">
        <v>14</v>
      </c>
      <c r="AT76" s="10">
        <v>11</v>
      </c>
      <c r="AU76" s="11">
        <f t="shared" si="3"/>
        <v>0.7857142857142857</v>
      </c>
      <c r="AV76" s="11">
        <v>0</v>
      </c>
      <c r="AW76" s="68" t="s">
        <v>25724</v>
      </c>
      <c r="AX76" s="34"/>
      <c r="AY76" s="10"/>
      <c r="AZ76" s="11"/>
      <c r="BA76" s="11"/>
      <c r="BB76" s="36"/>
      <c r="BC76" s="63"/>
      <c r="BD76" s="13"/>
      <c r="BE76" s="13"/>
      <c r="BF76" s="13"/>
      <c r="BG76" s="10"/>
      <c r="BH76" s="10"/>
      <c r="BI76" s="10"/>
      <c r="BJ76" s="10"/>
      <c r="BK76" s="35"/>
      <c r="BL76" s="253"/>
      <c r="BM76" s="253"/>
      <c r="BN76" s="256"/>
      <c r="BO76" s="253"/>
      <c r="BP76" s="253"/>
      <c r="BQ76" s="277"/>
      <c r="BR76" s="269" t="s">
        <v>25808</v>
      </c>
    </row>
    <row r="77" spans="1:70">
      <c r="A77" s="34" t="s">
        <v>20472</v>
      </c>
      <c r="B77" s="10" t="s">
        <v>20473</v>
      </c>
      <c r="C77" s="10" t="s">
        <v>20474</v>
      </c>
      <c r="D77" s="10">
        <v>2</v>
      </c>
      <c r="E77" s="10">
        <v>686592</v>
      </c>
      <c r="F77" s="35">
        <v>685438</v>
      </c>
      <c r="G77" s="11">
        <v>0.42</v>
      </c>
      <c r="H77" s="10">
        <v>21</v>
      </c>
      <c r="I77" s="10">
        <v>14</v>
      </c>
      <c r="J77" s="10">
        <v>2056</v>
      </c>
      <c r="K77" s="10">
        <v>641.9</v>
      </c>
      <c r="L77" s="10">
        <v>516</v>
      </c>
      <c r="M77" s="10">
        <v>606.53</v>
      </c>
      <c r="N77" s="10">
        <v>729.44</v>
      </c>
      <c r="O77" s="10">
        <v>0.94489795918367303</v>
      </c>
      <c r="P77" s="10">
        <v>1.4136434108527101</v>
      </c>
      <c r="Q77" s="10">
        <v>0.53</v>
      </c>
      <c r="R77" s="10" t="s">
        <v>19829</v>
      </c>
      <c r="S77" s="10" t="s">
        <v>19830</v>
      </c>
      <c r="T77" s="10"/>
      <c r="U77" s="10"/>
      <c r="V77" s="10"/>
      <c r="W77" s="14" t="s">
        <v>19829</v>
      </c>
      <c r="X77" s="15"/>
      <c r="Y77" s="14" t="s">
        <v>19829</v>
      </c>
      <c r="Z77" s="14"/>
      <c r="AA77" s="10" t="s">
        <v>20475</v>
      </c>
      <c r="AB77" s="10" t="s">
        <v>20476</v>
      </c>
      <c r="AC77" s="10"/>
      <c r="AD77" s="10">
        <v>62.46</v>
      </c>
      <c r="AE77" s="10" t="s">
        <v>19833</v>
      </c>
      <c r="AF77" s="10" t="s">
        <v>19833</v>
      </c>
      <c r="AG77" s="10" t="s">
        <v>19833</v>
      </c>
      <c r="AH77" s="10" t="s">
        <v>19833</v>
      </c>
      <c r="AI77" s="10" t="s">
        <v>19833</v>
      </c>
      <c r="AJ77" s="10" t="s">
        <v>19833</v>
      </c>
      <c r="AK77" s="10" t="s">
        <v>19833</v>
      </c>
      <c r="AL77" s="10" t="s">
        <v>19824</v>
      </c>
      <c r="AM77" s="10" t="s">
        <v>19824</v>
      </c>
      <c r="AN77" s="10" t="s">
        <v>19824</v>
      </c>
      <c r="AO77" s="10" t="s">
        <v>19824</v>
      </c>
      <c r="AP77" s="10" t="s">
        <v>19824</v>
      </c>
      <c r="AQ77" s="10" t="s">
        <v>19824</v>
      </c>
      <c r="AR77" s="10" t="s">
        <v>19824</v>
      </c>
      <c r="AS77" s="10">
        <v>14</v>
      </c>
      <c r="AT77" s="10">
        <v>14</v>
      </c>
      <c r="AU77" s="11">
        <f t="shared" si="3"/>
        <v>1</v>
      </c>
      <c r="AV77" s="11">
        <v>0</v>
      </c>
      <c r="AW77" s="68" t="s">
        <v>25724</v>
      </c>
      <c r="AX77" s="34"/>
      <c r="AY77" s="10"/>
      <c r="AZ77" s="11"/>
      <c r="BA77" s="11"/>
      <c r="BB77" s="36"/>
      <c r="BC77" s="63"/>
      <c r="BD77" s="13"/>
      <c r="BE77" s="13"/>
      <c r="BF77" s="13"/>
      <c r="BG77" s="10"/>
      <c r="BH77" s="10"/>
      <c r="BI77" s="10"/>
      <c r="BJ77" s="10"/>
      <c r="BK77" s="35"/>
      <c r="BL77" s="253"/>
      <c r="BM77" s="253"/>
      <c r="BN77" s="256"/>
      <c r="BO77" s="253"/>
      <c r="BP77" s="253"/>
      <c r="BQ77" s="277"/>
      <c r="BR77" s="269" t="s">
        <v>25808</v>
      </c>
    </row>
    <row r="78" spans="1:70">
      <c r="A78" s="34" t="s">
        <v>20543</v>
      </c>
      <c r="B78" s="10" t="s">
        <v>20544</v>
      </c>
      <c r="C78" s="10" t="s">
        <v>20545</v>
      </c>
      <c r="D78" s="10">
        <v>2</v>
      </c>
      <c r="E78" s="10">
        <v>691693</v>
      </c>
      <c r="F78" s="35">
        <v>690383</v>
      </c>
      <c r="G78" s="11">
        <v>0.32</v>
      </c>
      <c r="H78" s="10">
        <v>6</v>
      </c>
      <c r="I78" s="10">
        <v>32</v>
      </c>
      <c r="J78" s="10">
        <v>349</v>
      </c>
      <c r="K78" s="10">
        <v>176.5</v>
      </c>
      <c r="L78" s="10">
        <v>191</v>
      </c>
      <c r="M78" s="10">
        <v>120.81</v>
      </c>
      <c r="N78" s="10">
        <v>148.26</v>
      </c>
      <c r="O78" s="10">
        <v>0.68447592067988705</v>
      </c>
      <c r="P78" s="10">
        <v>0.77623036649214605</v>
      </c>
      <c r="Q78" s="10">
        <v>0.04</v>
      </c>
      <c r="R78" s="10" t="s">
        <v>19829</v>
      </c>
      <c r="S78" s="10" t="s">
        <v>19830</v>
      </c>
      <c r="T78" s="10"/>
      <c r="U78" s="10"/>
      <c r="V78" s="10"/>
      <c r="W78" s="14" t="s">
        <v>19829</v>
      </c>
      <c r="X78" s="15"/>
      <c r="Y78" s="14" t="s">
        <v>19829</v>
      </c>
      <c r="Z78" s="14"/>
      <c r="AA78" s="10" t="s">
        <v>20546</v>
      </c>
      <c r="AB78" s="10" t="s">
        <v>20547</v>
      </c>
      <c r="AC78" s="10" t="s">
        <v>19864</v>
      </c>
      <c r="AD78" s="10">
        <v>59.19</v>
      </c>
      <c r="AE78" s="10" t="s">
        <v>19824</v>
      </c>
      <c r="AF78" s="10" t="s">
        <v>19824</v>
      </c>
      <c r="AG78" s="10" t="s">
        <v>19824</v>
      </c>
      <c r="AH78" s="10" t="s">
        <v>19824</v>
      </c>
      <c r="AI78" s="10" t="s">
        <v>19824</v>
      </c>
      <c r="AJ78" s="10" t="s">
        <v>19824</v>
      </c>
      <c r="AK78" s="10" t="s">
        <v>19824</v>
      </c>
      <c r="AL78" s="10" t="s">
        <v>19824</v>
      </c>
      <c r="AM78" s="10"/>
      <c r="AN78" s="10"/>
      <c r="AO78" s="10"/>
      <c r="AP78" s="10"/>
      <c r="AQ78" s="10"/>
      <c r="AR78" s="10"/>
      <c r="AS78" s="10">
        <v>8</v>
      </c>
      <c r="AT78" s="10">
        <v>8</v>
      </c>
      <c r="AU78" s="11">
        <f t="shared" si="3"/>
        <v>1</v>
      </c>
      <c r="AV78" s="11">
        <v>0</v>
      </c>
      <c r="AW78" s="68" t="s">
        <v>25724</v>
      </c>
      <c r="AX78" s="34"/>
      <c r="AY78" s="10"/>
      <c r="AZ78" s="11"/>
      <c r="BA78" s="11"/>
      <c r="BB78" s="36"/>
      <c r="BC78" s="63"/>
      <c r="BD78" s="13"/>
      <c r="BE78" s="13"/>
      <c r="BF78" s="13"/>
      <c r="BG78" s="10"/>
      <c r="BH78" s="10"/>
      <c r="BI78" s="10"/>
      <c r="BJ78" s="10"/>
      <c r="BK78" s="35"/>
      <c r="BL78" s="253"/>
      <c r="BM78" s="253"/>
      <c r="BN78" s="256"/>
      <c r="BO78" s="253"/>
      <c r="BP78" s="253"/>
      <c r="BQ78" s="277"/>
      <c r="BR78" s="269" t="s">
        <v>25808</v>
      </c>
    </row>
    <row r="79" spans="1:70">
      <c r="A79" s="34" t="s">
        <v>20597</v>
      </c>
      <c r="B79" s="10" t="s">
        <v>20598</v>
      </c>
      <c r="C79" s="10" t="s">
        <v>20599</v>
      </c>
      <c r="D79" s="10">
        <v>2</v>
      </c>
      <c r="E79" s="10">
        <v>691969</v>
      </c>
      <c r="F79" s="35">
        <v>694518</v>
      </c>
      <c r="G79" s="11">
        <v>0.31</v>
      </c>
      <c r="H79" s="10">
        <v>9</v>
      </c>
      <c r="I79" s="10">
        <v>279</v>
      </c>
      <c r="J79" s="10">
        <v>2697</v>
      </c>
      <c r="K79" s="10">
        <v>1593.44</v>
      </c>
      <c r="L79" s="10">
        <v>1231</v>
      </c>
      <c r="M79" s="10">
        <v>832.45</v>
      </c>
      <c r="N79" s="10">
        <v>1255.76</v>
      </c>
      <c r="O79" s="10">
        <v>0.52242318505874097</v>
      </c>
      <c r="P79" s="10">
        <v>1.0201137286758699</v>
      </c>
      <c r="Q79" s="10">
        <v>-0.03</v>
      </c>
      <c r="R79" s="10" t="s">
        <v>19829</v>
      </c>
      <c r="S79" s="10" t="s">
        <v>19830</v>
      </c>
      <c r="T79" s="10"/>
      <c r="U79" s="10"/>
      <c r="V79" s="10"/>
      <c r="W79" s="14" t="s">
        <v>19829</v>
      </c>
      <c r="X79" s="15"/>
      <c r="Y79" s="14" t="s">
        <v>19829</v>
      </c>
      <c r="Z79" s="14"/>
      <c r="AA79" s="10" t="s">
        <v>20600</v>
      </c>
      <c r="AB79" s="10" t="s">
        <v>20601</v>
      </c>
      <c r="AC79" s="10"/>
      <c r="AD79" s="10">
        <v>59.38</v>
      </c>
      <c r="AE79" s="10" t="s">
        <v>19824</v>
      </c>
      <c r="AF79" s="10" t="s">
        <v>19824</v>
      </c>
      <c r="AG79" s="10" t="s">
        <v>19824</v>
      </c>
      <c r="AH79" s="10" t="s">
        <v>19824</v>
      </c>
      <c r="AI79" s="10" t="s">
        <v>19824</v>
      </c>
      <c r="AJ79" s="10" t="s">
        <v>19833</v>
      </c>
      <c r="AK79" s="10" t="s">
        <v>19824</v>
      </c>
      <c r="AL79" s="10"/>
      <c r="AM79" s="10" t="s">
        <v>19824</v>
      </c>
      <c r="AN79" s="10" t="s">
        <v>19824</v>
      </c>
      <c r="AO79" s="10" t="s">
        <v>19833</v>
      </c>
      <c r="AP79" s="10" t="s">
        <v>19833</v>
      </c>
      <c r="AQ79" s="10" t="s">
        <v>19824</v>
      </c>
      <c r="AR79" s="10" t="s">
        <v>19824</v>
      </c>
      <c r="AS79" s="10">
        <v>14</v>
      </c>
      <c r="AT79" s="10">
        <v>13</v>
      </c>
      <c r="AU79" s="11">
        <f t="shared" si="3"/>
        <v>0.9285714285714286</v>
      </c>
      <c r="AV79" s="11">
        <v>0</v>
      </c>
      <c r="AW79" s="68" t="s">
        <v>25724</v>
      </c>
      <c r="AX79" s="34"/>
      <c r="AY79" s="10"/>
      <c r="AZ79" s="11"/>
      <c r="BA79" s="11"/>
      <c r="BB79" s="36"/>
      <c r="BC79" s="63"/>
      <c r="BD79" s="13"/>
      <c r="BE79" s="13"/>
      <c r="BF79" s="13"/>
      <c r="BG79" s="10"/>
      <c r="BH79" s="10"/>
      <c r="BI79" s="10"/>
      <c r="BJ79" s="10"/>
      <c r="BK79" s="35"/>
      <c r="BL79" s="253"/>
      <c r="BM79" s="253"/>
      <c r="BN79" s="256"/>
      <c r="BO79" s="253"/>
      <c r="BP79" s="253"/>
      <c r="BQ79" s="277"/>
      <c r="BR79" s="269" t="s">
        <v>25808</v>
      </c>
    </row>
    <row r="80" spans="1:70">
      <c r="A80" s="34" t="s">
        <v>20656</v>
      </c>
      <c r="B80" s="10" t="s">
        <v>20657</v>
      </c>
      <c r="C80" s="10" t="s">
        <v>20658</v>
      </c>
      <c r="D80" s="10">
        <v>2</v>
      </c>
      <c r="E80" s="10">
        <v>706793</v>
      </c>
      <c r="F80" s="35">
        <v>705447</v>
      </c>
      <c r="G80" s="11">
        <v>0.46</v>
      </c>
      <c r="H80" s="10">
        <v>1669</v>
      </c>
      <c r="I80" s="10">
        <v>20</v>
      </c>
      <c r="J80" s="10">
        <v>252</v>
      </c>
      <c r="K80" s="10">
        <v>93.14</v>
      </c>
      <c r="L80" s="10">
        <v>92</v>
      </c>
      <c r="M80" s="10">
        <v>37.4</v>
      </c>
      <c r="N80" s="10">
        <v>34.1</v>
      </c>
      <c r="O80" s="10">
        <v>0.401546059695083</v>
      </c>
      <c r="P80" s="10">
        <v>0.370652173913044</v>
      </c>
      <c r="Q80" s="10">
        <v>0.41</v>
      </c>
      <c r="R80" s="10" t="s">
        <v>19829</v>
      </c>
      <c r="S80" s="10" t="s">
        <v>19830</v>
      </c>
      <c r="T80" s="10"/>
      <c r="U80" s="10"/>
      <c r="V80" s="10"/>
      <c r="W80" s="14" t="s">
        <v>19829</v>
      </c>
      <c r="X80" s="15"/>
      <c r="Y80" s="14" t="s">
        <v>19829</v>
      </c>
      <c r="Z80" s="14"/>
      <c r="AA80" s="10" t="s">
        <v>20659</v>
      </c>
      <c r="AB80" s="10" t="s">
        <v>20660</v>
      </c>
      <c r="AC80" s="10" t="s">
        <v>19864</v>
      </c>
      <c r="AD80" s="10">
        <v>59.47</v>
      </c>
      <c r="AE80" s="10" t="s">
        <v>19833</v>
      </c>
      <c r="AF80" s="10" t="s">
        <v>19833</v>
      </c>
      <c r="AG80" s="10" t="s">
        <v>19833</v>
      </c>
      <c r="AH80" s="10" t="s">
        <v>19833</v>
      </c>
      <c r="AI80" s="10" t="s">
        <v>19833</v>
      </c>
      <c r="AJ80" s="10" t="s">
        <v>19833</v>
      </c>
      <c r="AK80" s="10" t="s">
        <v>19833</v>
      </c>
      <c r="AL80" s="10" t="s">
        <v>19833</v>
      </c>
      <c r="AM80" s="10" t="s">
        <v>19833</v>
      </c>
      <c r="AN80" s="10" t="s">
        <v>19833</v>
      </c>
      <c r="AO80" s="10" t="s">
        <v>19833</v>
      </c>
      <c r="AP80" s="10" t="s">
        <v>19833</v>
      </c>
      <c r="AQ80" s="10" t="s">
        <v>19833</v>
      </c>
      <c r="AR80" s="10" t="s">
        <v>19833</v>
      </c>
      <c r="AS80" s="10">
        <v>14</v>
      </c>
      <c r="AT80" s="10">
        <v>14</v>
      </c>
      <c r="AU80" s="11">
        <f t="shared" si="3"/>
        <v>1</v>
      </c>
      <c r="AV80" s="11">
        <v>0</v>
      </c>
      <c r="AW80" s="68" t="s">
        <v>25724</v>
      </c>
      <c r="AX80" s="34"/>
      <c r="AY80" s="10"/>
      <c r="AZ80" s="11"/>
      <c r="BA80" s="11"/>
      <c r="BB80" s="36"/>
      <c r="BC80" s="63"/>
      <c r="BD80" s="13"/>
      <c r="BE80" s="13"/>
      <c r="BF80" s="13"/>
      <c r="BG80" s="10"/>
      <c r="BH80" s="10"/>
      <c r="BI80" s="10"/>
      <c r="BJ80" s="10"/>
      <c r="BK80" s="35"/>
      <c r="BL80" s="253"/>
      <c r="BM80" s="253"/>
      <c r="BN80" s="256"/>
      <c r="BO80" s="253"/>
      <c r="BP80" s="253"/>
      <c r="BQ80" s="277"/>
      <c r="BR80" s="269" t="s">
        <v>25808</v>
      </c>
    </row>
    <row r="81" spans="1:70">
      <c r="A81" s="34" t="s">
        <v>20753</v>
      </c>
      <c r="B81" s="10" t="s">
        <v>20754</v>
      </c>
      <c r="C81" s="10" t="s">
        <v>20755</v>
      </c>
      <c r="D81" s="10">
        <v>2</v>
      </c>
      <c r="E81" s="10">
        <v>714455</v>
      </c>
      <c r="F81" s="35">
        <v>713004</v>
      </c>
      <c r="G81" s="11">
        <v>0.37</v>
      </c>
      <c r="H81" s="10">
        <v>12</v>
      </c>
      <c r="I81" s="10">
        <v>21</v>
      </c>
      <c r="J81" s="10">
        <v>1775</v>
      </c>
      <c r="K81" s="10">
        <v>497.83</v>
      </c>
      <c r="L81" s="10">
        <v>495</v>
      </c>
      <c r="M81" s="10">
        <v>509.49</v>
      </c>
      <c r="N81" s="10">
        <v>511.5</v>
      </c>
      <c r="O81" s="10">
        <v>1.02342164996083</v>
      </c>
      <c r="P81" s="10">
        <v>1.0333333333333301</v>
      </c>
      <c r="Q81" s="10">
        <v>1.1200000000000001</v>
      </c>
      <c r="R81" s="10" t="s">
        <v>19829</v>
      </c>
      <c r="S81" s="10" t="s">
        <v>19830</v>
      </c>
      <c r="T81" s="10"/>
      <c r="U81" s="10"/>
      <c r="V81" s="10"/>
      <c r="W81" s="14" t="s">
        <v>19829</v>
      </c>
      <c r="X81" s="15"/>
      <c r="Y81" s="14" t="s">
        <v>19829</v>
      </c>
      <c r="Z81" s="14"/>
      <c r="AA81" s="10" t="s">
        <v>20756</v>
      </c>
      <c r="AB81" s="10" t="s">
        <v>20757</v>
      </c>
      <c r="AC81" s="10" t="s">
        <v>19864</v>
      </c>
      <c r="AD81" s="10">
        <v>59.99</v>
      </c>
      <c r="AE81" s="10" t="s">
        <v>19824</v>
      </c>
      <c r="AF81" s="10" t="s">
        <v>19824</v>
      </c>
      <c r="AG81" s="10" t="s">
        <v>19824</v>
      </c>
      <c r="AH81" s="10" t="s">
        <v>19833</v>
      </c>
      <c r="AI81" s="10" t="s">
        <v>19833</v>
      </c>
      <c r="AJ81" s="10" t="s">
        <v>19833</v>
      </c>
      <c r="AK81" s="10" t="s">
        <v>19833</v>
      </c>
      <c r="AL81" s="10" t="s">
        <v>19824</v>
      </c>
      <c r="AM81" s="10" t="s">
        <v>19824</v>
      </c>
      <c r="AN81" s="10" t="s">
        <v>19833</v>
      </c>
      <c r="AO81" s="10" t="s">
        <v>19833</v>
      </c>
      <c r="AP81" s="10" t="s">
        <v>19833</v>
      </c>
      <c r="AQ81" s="10" t="s">
        <v>19824</v>
      </c>
      <c r="AR81" s="10" t="s">
        <v>19824</v>
      </c>
      <c r="AS81" s="10">
        <v>14</v>
      </c>
      <c r="AT81" s="10">
        <v>14</v>
      </c>
      <c r="AU81" s="11">
        <f t="shared" si="3"/>
        <v>1</v>
      </c>
      <c r="AV81" s="11">
        <v>0</v>
      </c>
      <c r="AW81" s="68" t="s">
        <v>25724</v>
      </c>
      <c r="AX81" s="34"/>
      <c r="AY81" s="10"/>
      <c r="AZ81" s="11"/>
      <c r="BA81" s="11"/>
      <c r="BB81" s="36"/>
      <c r="BC81" s="63"/>
      <c r="BD81" s="13"/>
      <c r="BE81" s="13"/>
      <c r="BF81" s="13"/>
      <c r="BG81" s="10"/>
      <c r="BH81" s="10"/>
      <c r="BI81" s="10"/>
      <c r="BJ81" s="10"/>
      <c r="BK81" s="35"/>
      <c r="BL81" s="253"/>
      <c r="BM81" s="253"/>
      <c r="BN81" s="256"/>
      <c r="BO81" s="253"/>
      <c r="BP81" s="253"/>
      <c r="BQ81" s="277"/>
      <c r="BR81" s="269" t="s">
        <v>25808</v>
      </c>
    </row>
    <row r="82" spans="1:70">
      <c r="A82" s="34" t="s">
        <v>20802</v>
      </c>
      <c r="B82" s="10" t="s">
        <v>20803</v>
      </c>
      <c r="C82" s="10" t="s">
        <v>20804</v>
      </c>
      <c r="D82" s="10">
        <v>2</v>
      </c>
      <c r="E82" s="10">
        <v>722611</v>
      </c>
      <c r="F82" s="35">
        <v>723054</v>
      </c>
      <c r="G82" s="11">
        <v>0.54</v>
      </c>
      <c r="H82" s="10">
        <v>91</v>
      </c>
      <c r="I82" s="10">
        <v>21</v>
      </c>
      <c r="J82" s="10">
        <v>751</v>
      </c>
      <c r="K82" s="10">
        <v>133.05000000000001</v>
      </c>
      <c r="L82" s="10">
        <v>91</v>
      </c>
      <c r="M82" s="10">
        <v>123.97</v>
      </c>
      <c r="N82" s="10">
        <v>83.03</v>
      </c>
      <c r="O82" s="10">
        <v>0.93175497933107798</v>
      </c>
      <c r="P82" s="10">
        <v>0.91241758241758197</v>
      </c>
      <c r="Q82" s="10">
        <v>1.89</v>
      </c>
      <c r="R82" s="10" t="s">
        <v>19829</v>
      </c>
      <c r="S82" s="10" t="s">
        <v>19830</v>
      </c>
      <c r="T82" s="10"/>
      <c r="U82" s="10"/>
      <c r="V82" s="10"/>
      <c r="W82" s="14" t="s">
        <v>19829</v>
      </c>
      <c r="X82" s="15"/>
      <c r="Y82" s="14" t="s">
        <v>19829</v>
      </c>
      <c r="Z82" s="14"/>
      <c r="AA82" s="10" t="s">
        <v>20805</v>
      </c>
      <c r="AB82" s="10" t="s">
        <v>20806</v>
      </c>
      <c r="AC82" s="10"/>
      <c r="AD82" s="10">
        <v>60.13</v>
      </c>
      <c r="AE82" s="10" t="s">
        <v>19833</v>
      </c>
      <c r="AF82" s="10" t="s">
        <v>19833</v>
      </c>
      <c r="AG82" s="10" t="s">
        <v>19833</v>
      </c>
      <c r="AH82" s="10" t="s">
        <v>19833</v>
      </c>
      <c r="AI82" s="10" t="s">
        <v>19833</v>
      </c>
      <c r="AJ82" s="10" t="s">
        <v>19833</v>
      </c>
      <c r="AK82" s="10" t="s">
        <v>19833</v>
      </c>
      <c r="AL82" s="10" t="s">
        <v>19833</v>
      </c>
      <c r="AM82" s="10" t="s">
        <v>19833</v>
      </c>
      <c r="AN82" s="10" t="s">
        <v>19833</v>
      </c>
      <c r="AO82" s="10" t="s">
        <v>19833</v>
      </c>
      <c r="AP82" s="10" t="s">
        <v>19833</v>
      </c>
      <c r="AQ82" s="10" t="s">
        <v>19833</v>
      </c>
      <c r="AR82" s="10" t="s">
        <v>19824</v>
      </c>
      <c r="AS82" s="10">
        <v>14</v>
      </c>
      <c r="AT82" s="10">
        <v>14</v>
      </c>
      <c r="AU82" s="11">
        <f t="shared" si="3"/>
        <v>1</v>
      </c>
      <c r="AV82" s="11">
        <v>0</v>
      </c>
      <c r="AW82" s="68" t="s">
        <v>25724</v>
      </c>
      <c r="AX82" s="34"/>
      <c r="AY82" s="10"/>
      <c r="AZ82" s="11"/>
      <c r="BA82" s="11"/>
      <c r="BB82" s="36"/>
      <c r="BC82" s="63"/>
      <c r="BD82" s="13"/>
      <c r="BE82" s="13"/>
      <c r="BF82" s="13"/>
      <c r="BG82" s="10"/>
      <c r="BH82" s="10"/>
      <c r="BI82" s="10"/>
      <c r="BJ82" s="10"/>
      <c r="BK82" s="35"/>
      <c r="BL82" s="253"/>
      <c r="BM82" s="253"/>
      <c r="BN82" s="256"/>
      <c r="BO82" s="253"/>
      <c r="BP82" s="253"/>
      <c r="BQ82" s="277"/>
      <c r="BR82" s="269" t="s">
        <v>25808</v>
      </c>
    </row>
    <row r="83" spans="1:70">
      <c r="A83" s="34" t="s">
        <v>20871</v>
      </c>
      <c r="B83" s="10" t="s">
        <v>20872</v>
      </c>
      <c r="C83" s="10" t="s">
        <v>20873</v>
      </c>
      <c r="D83" s="10">
        <v>2</v>
      </c>
      <c r="E83" s="10">
        <v>723270</v>
      </c>
      <c r="F83" s="35">
        <v>723635</v>
      </c>
      <c r="G83" s="11">
        <v>0.28999999999999998</v>
      </c>
      <c r="H83" s="10">
        <v>203</v>
      </c>
      <c r="I83" s="10">
        <v>20</v>
      </c>
      <c r="J83" s="10">
        <v>2177</v>
      </c>
      <c r="K83" s="10">
        <v>158.94</v>
      </c>
      <c r="L83" s="10">
        <v>77</v>
      </c>
      <c r="M83" s="10">
        <v>259.58</v>
      </c>
      <c r="N83" s="10">
        <v>66.72</v>
      </c>
      <c r="O83" s="10">
        <v>1.6331949163206201</v>
      </c>
      <c r="P83" s="10">
        <v>0.86649350649350598</v>
      </c>
      <c r="Q83" s="10">
        <v>5.15</v>
      </c>
      <c r="R83" s="10" t="s">
        <v>19829</v>
      </c>
      <c r="S83" s="10" t="s">
        <v>19830</v>
      </c>
      <c r="T83" s="10"/>
      <c r="U83" s="10"/>
      <c r="V83" s="10"/>
      <c r="W83" s="14" t="s">
        <v>19829</v>
      </c>
      <c r="X83" s="15"/>
      <c r="Y83" s="14" t="s">
        <v>19829</v>
      </c>
      <c r="Z83" s="14"/>
      <c r="AA83" s="10" t="s">
        <v>20874</v>
      </c>
      <c r="AB83" s="10" t="s">
        <v>20875</v>
      </c>
      <c r="AC83" s="10"/>
      <c r="AD83" s="10">
        <v>60.11</v>
      </c>
      <c r="AE83" s="10" t="s">
        <v>19833</v>
      </c>
      <c r="AF83" s="10" t="s">
        <v>19833</v>
      </c>
      <c r="AG83" s="10" t="s">
        <v>19833</v>
      </c>
      <c r="AH83" s="10" t="s">
        <v>19833</v>
      </c>
      <c r="AI83" s="10" t="s">
        <v>19833</v>
      </c>
      <c r="AJ83" s="10" t="s">
        <v>19833</v>
      </c>
      <c r="AK83" s="10" t="s">
        <v>19833</v>
      </c>
      <c r="AL83" s="10" t="s">
        <v>19833</v>
      </c>
      <c r="AM83" s="10" t="s">
        <v>19833</v>
      </c>
      <c r="AN83" s="10" t="s">
        <v>19833</v>
      </c>
      <c r="AO83" s="10" t="s">
        <v>19833</v>
      </c>
      <c r="AP83" s="10" t="s">
        <v>19833</v>
      </c>
      <c r="AQ83" s="10" t="s">
        <v>19833</v>
      </c>
      <c r="AR83" s="10" t="s">
        <v>19833</v>
      </c>
      <c r="AS83" s="10">
        <v>14</v>
      </c>
      <c r="AT83" s="10">
        <v>14</v>
      </c>
      <c r="AU83" s="11">
        <f t="shared" si="3"/>
        <v>1</v>
      </c>
      <c r="AV83" s="11">
        <v>0</v>
      </c>
      <c r="AW83" s="68" t="s">
        <v>25724</v>
      </c>
      <c r="AX83" s="34"/>
      <c r="AY83" s="10"/>
      <c r="AZ83" s="11"/>
      <c r="BA83" s="11"/>
      <c r="BB83" s="36"/>
      <c r="BC83" s="63"/>
      <c r="BD83" s="13"/>
      <c r="BE83" s="13"/>
      <c r="BF83" s="13"/>
      <c r="BG83" s="10"/>
      <c r="BH83" s="10"/>
      <c r="BI83" s="10"/>
      <c r="BJ83" s="10"/>
      <c r="BK83" s="35"/>
      <c r="BL83" s="253"/>
      <c r="BM83" s="253"/>
      <c r="BN83" s="256"/>
      <c r="BO83" s="253"/>
      <c r="BP83" s="253"/>
      <c r="BQ83" s="277"/>
      <c r="BR83" s="269" t="s">
        <v>25808</v>
      </c>
    </row>
    <row r="84" spans="1:70">
      <c r="A84" s="34" t="s">
        <v>20936</v>
      </c>
      <c r="B84" s="10" t="s">
        <v>20937</v>
      </c>
      <c r="C84" s="10" t="s">
        <v>20938</v>
      </c>
      <c r="D84" s="10">
        <v>2</v>
      </c>
      <c r="E84" s="10">
        <v>724263</v>
      </c>
      <c r="F84" s="35">
        <v>723736</v>
      </c>
      <c r="G84" s="11">
        <v>0.31</v>
      </c>
      <c r="H84" s="10">
        <v>11</v>
      </c>
      <c r="I84" s="10">
        <v>20</v>
      </c>
      <c r="J84" s="10">
        <v>558</v>
      </c>
      <c r="K84" s="10">
        <v>136.27000000000001</v>
      </c>
      <c r="L84" s="10">
        <v>82</v>
      </c>
      <c r="M84" s="10">
        <v>159.41999999999999</v>
      </c>
      <c r="N84" s="10">
        <v>69.680000000000007</v>
      </c>
      <c r="O84" s="10">
        <v>1.1698833198796501</v>
      </c>
      <c r="P84" s="10">
        <v>0.84975609756097603</v>
      </c>
      <c r="Q84" s="10">
        <v>1.63</v>
      </c>
      <c r="R84" s="10" t="s">
        <v>19829</v>
      </c>
      <c r="S84" s="10" t="s">
        <v>19830</v>
      </c>
      <c r="T84" s="10"/>
      <c r="U84" s="10"/>
      <c r="V84" s="10"/>
      <c r="W84" s="14" t="s">
        <v>19829</v>
      </c>
      <c r="X84" s="15"/>
      <c r="Y84" s="14" t="s">
        <v>19829</v>
      </c>
      <c r="Z84" s="14"/>
      <c r="AA84" s="10" t="s">
        <v>20939</v>
      </c>
      <c r="AB84" s="10" t="s">
        <v>20940</v>
      </c>
      <c r="AC84" s="10"/>
      <c r="AD84" s="10">
        <v>59.66</v>
      </c>
      <c r="AE84" s="10" t="s">
        <v>19833</v>
      </c>
      <c r="AF84" s="10" t="s">
        <v>19833</v>
      </c>
      <c r="AG84" s="10" t="s">
        <v>19833</v>
      </c>
      <c r="AH84" s="10" t="s">
        <v>19833</v>
      </c>
      <c r="AI84" s="10" t="s">
        <v>19833</v>
      </c>
      <c r="AJ84" s="10" t="s">
        <v>19833</v>
      </c>
      <c r="AK84" s="10" t="s">
        <v>19833</v>
      </c>
      <c r="AL84" s="10" t="s">
        <v>19833</v>
      </c>
      <c r="AM84" s="10" t="s">
        <v>19833</v>
      </c>
      <c r="AN84" s="10" t="s">
        <v>19833</v>
      </c>
      <c r="AO84" s="10" t="s">
        <v>19833</v>
      </c>
      <c r="AP84" s="10" t="s">
        <v>19833</v>
      </c>
      <c r="AQ84" s="10" t="s">
        <v>19833</v>
      </c>
      <c r="AR84" s="10" t="s">
        <v>19833</v>
      </c>
      <c r="AS84" s="10">
        <v>14</v>
      </c>
      <c r="AT84" s="10">
        <v>14</v>
      </c>
      <c r="AU84" s="11">
        <f t="shared" si="3"/>
        <v>1</v>
      </c>
      <c r="AV84" s="11">
        <v>0</v>
      </c>
      <c r="AW84" s="68" t="s">
        <v>25724</v>
      </c>
      <c r="AX84" s="34"/>
      <c r="AY84" s="10"/>
      <c r="AZ84" s="11"/>
      <c r="BA84" s="11"/>
      <c r="BB84" s="36"/>
      <c r="BC84" s="63"/>
      <c r="BD84" s="13"/>
      <c r="BE84" s="13"/>
      <c r="BF84" s="13"/>
      <c r="BG84" s="10"/>
      <c r="BH84" s="10"/>
      <c r="BI84" s="10"/>
      <c r="BJ84" s="10"/>
      <c r="BK84" s="35"/>
      <c r="BL84" s="253"/>
      <c r="BM84" s="253"/>
      <c r="BN84" s="256"/>
      <c r="BO84" s="253"/>
      <c r="BP84" s="253"/>
      <c r="BQ84" s="277"/>
      <c r="BR84" s="269" t="s">
        <v>25808</v>
      </c>
    </row>
    <row r="85" spans="1:70">
      <c r="A85" s="34" t="s">
        <v>20998</v>
      </c>
      <c r="B85" s="10" t="s">
        <v>20999</v>
      </c>
      <c r="C85" s="10" t="s">
        <v>21000</v>
      </c>
      <c r="D85" s="10">
        <v>2</v>
      </c>
      <c r="E85" s="10">
        <v>728102</v>
      </c>
      <c r="F85" s="35">
        <v>727386</v>
      </c>
      <c r="G85" s="11">
        <v>0.44</v>
      </c>
      <c r="H85" s="10">
        <v>100</v>
      </c>
      <c r="I85" s="10">
        <v>21</v>
      </c>
      <c r="J85" s="10">
        <v>1045</v>
      </c>
      <c r="K85" s="10">
        <v>171.44</v>
      </c>
      <c r="L85" s="10">
        <v>81.5</v>
      </c>
      <c r="M85" s="10">
        <v>210.56</v>
      </c>
      <c r="N85" s="10">
        <v>73.39</v>
      </c>
      <c r="O85" s="10">
        <v>1.2281847876808201</v>
      </c>
      <c r="P85" s="10">
        <v>0.90049079754601202</v>
      </c>
      <c r="Q85" s="10">
        <v>2.02</v>
      </c>
      <c r="R85" s="10" t="s">
        <v>19829</v>
      </c>
      <c r="S85" s="10" t="s">
        <v>19830</v>
      </c>
      <c r="T85" s="10"/>
      <c r="U85" s="10"/>
      <c r="V85" s="10"/>
      <c r="W85" s="14" t="s">
        <v>19829</v>
      </c>
      <c r="X85" s="15"/>
      <c r="Y85" s="14" t="s">
        <v>19829</v>
      </c>
      <c r="Z85" s="14"/>
      <c r="AA85" s="10" t="s">
        <v>21001</v>
      </c>
      <c r="AB85" s="10" t="s">
        <v>20823</v>
      </c>
      <c r="AC85" s="10"/>
      <c r="AD85" s="10">
        <v>59.96</v>
      </c>
      <c r="AE85" s="10" t="s">
        <v>19833</v>
      </c>
      <c r="AF85" s="10" t="s">
        <v>19833</v>
      </c>
      <c r="AG85" s="10" t="s">
        <v>19833</v>
      </c>
      <c r="AH85" s="10" t="s">
        <v>19833</v>
      </c>
      <c r="AI85" s="10" t="s">
        <v>19833</v>
      </c>
      <c r="AJ85" s="10" t="s">
        <v>19833</v>
      </c>
      <c r="AK85" s="10" t="s">
        <v>19833</v>
      </c>
      <c r="AL85" s="10" t="s">
        <v>19833</v>
      </c>
      <c r="AM85" s="10" t="s">
        <v>19833</v>
      </c>
      <c r="AN85" s="10" t="s">
        <v>19833</v>
      </c>
      <c r="AO85" s="10" t="s">
        <v>19833</v>
      </c>
      <c r="AP85" s="10" t="s">
        <v>19833</v>
      </c>
      <c r="AQ85" s="10" t="s">
        <v>19833</v>
      </c>
      <c r="AR85" s="10" t="s">
        <v>19833</v>
      </c>
      <c r="AS85" s="10">
        <v>14</v>
      </c>
      <c r="AT85" s="10">
        <v>14</v>
      </c>
      <c r="AU85" s="11">
        <f t="shared" si="3"/>
        <v>1</v>
      </c>
      <c r="AV85" s="11">
        <v>0</v>
      </c>
      <c r="AW85" s="68" t="s">
        <v>25724</v>
      </c>
      <c r="AX85" s="34"/>
      <c r="AY85" s="10"/>
      <c r="AZ85" s="11"/>
      <c r="BA85" s="11"/>
      <c r="BB85" s="36"/>
      <c r="BC85" s="63"/>
      <c r="BD85" s="13"/>
      <c r="BE85" s="13"/>
      <c r="BF85" s="13"/>
      <c r="BG85" s="10"/>
      <c r="BH85" s="10"/>
      <c r="BI85" s="10"/>
      <c r="BJ85" s="10"/>
      <c r="BK85" s="35"/>
      <c r="BL85" s="253"/>
      <c r="BM85" s="253"/>
      <c r="BN85" s="256"/>
      <c r="BO85" s="253"/>
      <c r="BP85" s="253"/>
      <c r="BQ85" s="277"/>
      <c r="BR85" s="269" t="s">
        <v>25808</v>
      </c>
    </row>
    <row r="86" spans="1:70">
      <c r="A86" s="34" t="s">
        <v>24849</v>
      </c>
      <c r="B86" s="10" t="s">
        <v>24850</v>
      </c>
      <c r="C86" s="10" t="s">
        <v>24851</v>
      </c>
      <c r="D86" s="10">
        <v>2</v>
      </c>
      <c r="E86" s="10">
        <v>728885</v>
      </c>
      <c r="F86" s="35">
        <v>729724</v>
      </c>
      <c r="G86" s="11">
        <v>0.3</v>
      </c>
      <c r="H86" s="10">
        <v>68</v>
      </c>
      <c r="I86" s="10">
        <v>10</v>
      </c>
      <c r="J86" s="10">
        <v>3801</v>
      </c>
      <c r="K86" s="10">
        <v>371.26</v>
      </c>
      <c r="L86" s="10">
        <v>46.5</v>
      </c>
      <c r="M86" s="10">
        <v>816.34</v>
      </c>
      <c r="N86" s="10">
        <v>50.41</v>
      </c>
      <c r="O86" s="10">
        <v>2.19883639497926</v>
      </c>
      <c r="P86" s="10">
        <v>1.08408602150538</v>
      </c>
      <c r="Q86" s="10">
        <v>2.96</v>
      </c>
      <c r="R86" s="10" t="s">
        <v>19829</v>
      </c>
      <c r="S86" s="10" t="s">
        <v>19830</v>
      </c>
      <c r="T86" s="10"/>
      <c r="U86" s="10"/>
      <c r="V86" s="10"/>
      <c r="W86" s="14" t="s">
        <v>19829</v>
      </c>
      <c r="X86" s="12"/>
      <c r="Y86" s="14" t="s">
        <v>19829</v>
      </c>
      <c r="Z86" s="14"/>
      <c r="AA86" s="10" t="s">
        <v>24852</v>
      </c>
      <c r="AB86" s="10" t="s">
        <v>24853</v>
      </c>
      <c r="AC86" s="10"/>
      <c r="AD86" s="10">
        <v>61.15</v>
      </c>
      <c r="AE86" s="10" t="s">
        <v>19833</v>
      </c>
      <c r="AF86" s="10" t="s">
        <v>19833</v>
      </c>
      <c r="AG86" s="10" t="s">
        <v>19833</v>
      </c>
      <c r="AH86" s="10" t="s">
        <v>19833</v>
      </c>
      <c r="AI86" s="10" t="s">
        <v>19833</v>
      </c>
      <c r="AJ86" s="10" t="s">
        <v>19833</v>
      </c>
      <c r="AK86" s="10" t="s">
        <v>19833</v>
      </c>
      <c r="AL86" s="10" t="s">
        <v>19833</v>
      </c>
      <c r="AM86" s="10" t="s">
        <v>19833</v>
      </c>
      <c r="AN86" s="10" t="s">
        <v>19833</v>
      </c>
      <c r="AO86" s="10" t="s">
        <v>19833</v>
      </c>
      <c r="AP86" s="10"/>
      <c r="AQ86" s="10" t="s">
        <v>19833</v>
      </c>
      <c r="AR86" s="10" t="s">
        <v>19824</v>
      </c>
      <c r="AS86" s="10">
        <v>14</v>
      </c>
      <c r="AT86" s="10">
        <v>13</v>
      </c>
      <c r="AU86" s="11">
        <f t="shared" si="3"/>
        <v>0.9285714285714286</v>
      </c>
      <c r="AV86" s="11">
        <v>0</v>
      </c>
      <c r="AW86" s="68" t="s">
        <v>25724</v>
      </c>
      <c r="AX86" s="34"/>
      <c r="AY86" s="10"/>
      <c r="AZ86" s="11"/>
      <c r="BA86" s="11"/>
      <c r="BB86" s="36"/>
      <c r="BC86" s="63"/>
      <c r="BD86" s="13"/>
      <c r="BE86" s="13"/>
      <c r="BF86" s="13"/>
      <c r="BG86" s="10"/>
      <c r="BH86" s="10"/>
      <c r="BI86" s="10"/>
      <c r="BJ86" s="10"/>
      <c r="BK86" s="35"/>
      <c r="BL86" s="253"/>
      <c r="BM86" s="253"/>
      <c r="BN86" s="256"/>
      <c r="BO86" s="253"/>
      <c r="BP86" s="253"/>
      <c r="BQ86" s="277"/>
      <c r="BR86" s="269" t="s">
        <v>25808</v>
      </c>
    </row>
    <row r="87" spans="1:70">
      <c r="A87" s="34" t="s">
        <v>21052</v>
      </c>
      <c r="B87" s="10" t="s">
        <v>21053</v>
      </c>
      <c r="C87" s="10" t="s">
        <v>21054</v>
      </c>
      <c r="D87" s="10">
        <v>2</v>
      </c>
      <c r="E87" s="10">
        <v>738582</v>
      </c>
      <c r="F87" s="35">
        <v>739544</v>
      </c>
      <c r="G87" s="11">
        <v>0.15</v>
      </c>
      <c r="H87" s="10">
        <v>3</v>
      </c>
      <c r="I87" s="10">
        <v>96</v>
      </c>
      <c r="J87" s="10">
        <v>907</v>
      </c>
      <c r="K87" s="10">
        <v>518.33000000000004</v>
      </c>
      <c r="L87" s="10">
        <v>552</v>
      </c>
      <c r="M87" s="10">
        <v>406.55</v>
      </c>
      <c r="N87" s="10">
        <v>526.32000000000005</v>
      </c>
      <c r="O87" s="10">
        <v>0.78434588003781402</v>
      </c>
      <c r="P87" s="10">
        <v>0.953478260869565</v>
      </c>
      <c r="Q87" s="10">
        <v>-0.08</v>
      </c>
      <c r="R87" s="10" t="s">
        <v>19829</v>
      </c>
      <c r="S87" s="10" t="s">
        <v>19830</v>
      </c>
      <c r="T87" s="10"/>
      <c r="U87" s="10"/>
      <c r="V87" s="10"/>
      <c r="W87" s="14" t="s">
        <v>19829</v>
      </c>
      <c r="X87" s="15"/>
      <c r="Y87" s="14" t="s">
        <v>19829</v>
      </c>
      <c r="Z87" s="14"/>
      <c r="AA87" s="10" t="s">
        <v>21057</v>
      </c>
      <c r="AB87" s="10" t="s">
        <v>21058</v>
      </c>
      <c r="AC87" s="10"/>
      <c r="AD87" s="10">
        <v>61.65</v>
      </c>
      <c r="AE87" s="10"/>
      <c r="AF87" s="10" t="s">
        <v>19825</v>
      </c>
      <c r="AG87" s="10" t="s">
        <v>19825</v>
      </c>
      <c r="AH87" s="10" t="s">
        <v>19825</v>
      </c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>
        <v>4</v>
      </c>
      <c r="AT87" s="10">
        <v>3</v>
      </c>
      <c r="AU87" s="11">
        <f t="shared" si="3"/>
        <v>0.75</v>
      </c>
      <c r="AV87" s="11">
        <v>1</v>
      </c>
      <c r="AW87" s="60" t="s">
        <v>25723</v>
      </c>
      <c r="AX87" s="65" t="s">
        <v>19830</v>
      </c>
      <c r="AY87" s="16">
        <v>55</v>
      </c>
      <c r="AZ87" s="11">
        <v>0.76363636363636367</v>
      </c>
      <c r="BA87" s="11">
        <v>0.16666666666666663</v>
      </c>
      <c r="BB87" s="54" t="s">
        <v>19748</v>
      </c>
      <c r="BC87" s="64"/>
      <c r="BD87" s="17"/>
      <c r="BE87" s="13" t="s">
        <v>19830</v>
      </c>
      <c r="BF87" s="13" t="s">
        <v>25676</v>
      </c>
      <c r="BG87" s="10" t="s">
        <v>21055</v>
      </c>
      <c r="BH87" s="10" t="s">
        <v>21056</v>
      </c>
      <c r="BI87" s="10"/>
      <c r="BJ87" s="10"/>
      <c r="BK87" s="35"/>
      <c r="BL87" s="253"/>
      <c r="BM87" s="253"/>
      <c r="BN87" s="256"/>
      <c r="BO87" s="253"/>
      <c r="BP87" s="253"/>
      <c r="BQ87" s="277"/>
      <c r="BR87" s="269" t="s">
        <v>25810</v>
      </c>
    </row>
    <row r="88" spans="1:70">
      <c r="A88" s="34" t="s">
        <v>21341</v>
      </c>
      <c r="B88" s="10" t="s">
        <v>21342</v>
      </c>
      <c r="C88" s="10" t="s">
        <v>21343</v>
      </c>
      <c r="D88" s="10">
        <v>3</v>
      </c>
      <c r="E88" s="10">
        <v>109105</v>
      </c>
      <c r="F88" s="35">
        <v>110670</v>
      </c>
      <c r="G88" s="11">
        <v>0.28000000000000003</v>
      </c>
      <c r="H88" s="10">
        <v>638</v>
      </c>
      <c r="I88" s="10">
        <v>10</v>
      </c>
      <c r="J88" s="10">
        <v>1812</v>
      </c>
      <c r="K88" s="10">
        <v>173.99</v>
      </c>
      <c r="L88" s="10">
        <v>55</v>
      </c>
      <c r="M88" s="10">
        <v>240.5</v>
      </c>
      <c r="N88" s="10">
        <v>65.23</v>
      </c>
      <c r="O88" s="10">
        <v>1.3822633484683</v>
      </c>
      <c r="P88" s="10">
        <v>1.1859999999999999</v>
      </c>
      <c r="Q88" s="10">
        <v>2.39</v>
      </c>
      <c r="R88" s="10" t="s">
        <v>19829</v>
      </c>
      <c r="S88" s="10" t="s">
        <v>19830</v>
      </c>
      <c r="T88" s="10"/>
      <c r="U88" s="10"/>
      <c r="V88" s="10"/>
      <c r="W88" s="14" t="s">
        <v>19829</v>
      </c>
      <c r="X88" s="15"/>
      <c r="Y88" s="14" t="s">
        <v>19829</v>
      </c>
      <c r="Z88" s="14"/>
      <c r="AA88" s="10" t="s">
        <v>21346</v>
      </c>
      <c r="AB88" s="10" t="s">
        <v>21347</v>
      </c>
      <c r="AC88" s="10" t="s">
        <v>19864</v>
      </c>
      <c r="AD88" s="10">
        <v>59.78</v>
      </c>
      <c r="AE88" s="10" t="s">
        <v>19824</v>
      </c>
      <c r="AF88" s="10" t="s">
        <v>19824</v>
      </c>
      <c r="AG88" s="10" t="s">
        <v>19833</v>
      </c>
      <c r="AH88" s="10" t="s">
        <v>19833</v>
      </c>
      <c r="AI88" s="10" t="s">
        <v>19825</v>
      </c>
      <c r="AJ88" s="10" t="s">
        <v>19833</v>
      </c>
      <c r="AK88" s="10" t="s">
        <v>19833</v>
      </c>
      <c r="AL88" s="10" t="s">
        <v>19825</v>
      </c>
      <c r="AM88" s="10" t="s">
        <v>19825</v>
      </c>
      <c r="AN88" s="10" t="s">
        <v>19825</v>
      </c>
      <c r="AO88" s="10" t="s">
        <v>19825</v>
      </c>
      <c r="AP88" s="10" t="s">
        <v>19825</v>
      </c>
      <c r="AQ88" s="10" t="s">
        <v>19825</v>
      </c>
      <c r="AR88" s="10" t="s">
        <v>19825</v>
      </c>
      <c r="AS88" s="10">
        <v>14</v>
      </c>
      <c r="AT88" s="10">
        <v>14</v>
      </c>
      <c r="AU88" s="11">
        <f t="shared" si="3"/>
        <v>1</v>
      </c>
      <c r="AV88" s="11">
        <v>0.57142857142857106</v>
      </c>
      <c r="AW88" s="60" t="s">
        <v>25723</v>
      </c>
      <c r="AX88" s="65" t="s">
        <v>19830</v>
      </c>
      <c r="AY88" s="16">
        <v>44</v>
      </c>
      <c r="AZ88" s="11">
        <v>0.72727272727272729</v>
      </c>
      <c r="BA88" s="11">
        <v>0.953125</v>
      </c>
      <c r="BB88" s="54" t="s">
        <v>19748</v>
      </c>
      <c r="BC88" s="64" t="s">
        <v>21344</v>
      </c>
      <c r="BD88" s="17" t="s">
        <v>21345</v>
      </c>
      <c r="BE88" s="13" t="s">
        <v>19829</v>
      </c>
      <c r="BF88" s="13"/>
      <c r="BG88" s="10" t="s">
        <v>21344</v>
      </c>
      <c r="BH88" s="10" t="s">
        <v>21345</v>
      </c>
      <c r="BI88" s="18">
        <v>36</v>
      </c>
      <c r="BJ88" s="19">
        <v>0.94444444444444442</v>
      </c>
      <c r="BK88" s="35" t="s">
        <v>19749</v>
      </c>
      <c r="BL88" s="20"/>
      <c r="BM88" s="20"/>
      <c r="BN88" s="256"/>
      <c r="BO88" s="20">
        <v>0</v>
      </c>
      <c r="BP88" s="20">
        <v>0</v>
      </c>
      <c r="BQ88" s="277">
        <v>128</v>
      </c>
      <c r="BR88" s="269" t="s">
        <v>25807</v>
      </c>
    </row>
    <row r="89" spans="1:70">
      <c r="A89" s="34" t="s">
        <v>25504</v>
      </c>
      <c r="B89" s="10" t="s">
        <v>25505</v>
      </c>
      <c r="C89" s="10" t="s">
        <v>25506</v>
      </c>
      <c r="D89" s="10">
        <v>3</v>
      </c>
      <c r="E89" s="10">
        <v>94270</v>
      </c>
      <c r="F89" s="35">
        <v>92777</v>
      </c>
      <c r="G89" s="11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 t="s">
        <v>19830</v>
      </c>
      <c r="S89" s="10" t="s">
        <v>19829</v>
      </c>
      <c r="T89" s="10" t="s">
        <v>25727</v>
      </c>
      <c r="U89" s="10" t="s">
        <v>25507</v>
      </c>
      <c r="V89" s="10" t="s">
        <v>25508</v>
      </c>
      <c r="W89" s="14" t="s">
        <v>19830</v>
      </c>
      <c r="X89" s="14" t="s">
        <v>25688</v>
      </c>
      <c r="Y89" s="14" t="s">
        <v>19830</v>
      </c>
      <c r="Z89" s="14"/>
      <c r="AA89" s="10" t="s">
        <v>25509</v>
      </c>
      <c r="AB89" s="10" t="s">
        <v>25510</v>
      </c>
      <c r="AC89" s="10" t="s">
        <v>21705</v>
      </c>
      <c r="AD89" s="10">
        <v>58.2</v>
      </c>
      <c r="AE89" s="10"/>
      <c r="AF89" s="10"/>
      <c r="AG89" s="10"/>
      <c r="AH89" s="10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>
        <v>0</v>
      </c>
      <c r="AT89" s="10">
        <v>0</v>
      </c>
      <c r="AU89" s="11" t="s">
        <v>25675</v>
      </c>
      <c r="AV89" s="11" t="s">
        <v>25675</v>
      </c>
      <c r="AW89" s="68" t="s">
        <v>25675</v>
      </c>
      <c r="AX89" s="34"/>
      <c r="AY89" s="10"/>
      <c r="AZ89" s="11"/>
      <c r="BA89" s="11"/>
      <c r="BB89" s="36"/>
      <c r="BC89" s="63"/>
      <c r="BD89" s="13"/>
      <c r="BE89" s="13"/>
      <c r="BF89" s="13"/>
      <c r="BG89" s="10"/>
      <c r="BH89" s="10"/>
      <c r="BI89" s="10"/>
      <c r="BJ89" s="10"/>
      <c r="BK89" s="35"/>
      <c r="BL89" s="253"/>
      <c r="BM89" s="253"/>
      <c r="BN89" s="256"/>
      <c r="BO89" s="253"/>
      <c r="BP89" s="253"/>
      <c r="BQ89" s="277"/>
      <c r="BR89" s="269" t="s">
        <v>25810</v>
      </c>
    </row>
    <row r="90" spans="1:70">
      <c r="A90" s="34" t="s">
        <v>25540</v>
      </c>
      <c r="B90" s="10" t="s">
        <v>25541</v>
      </c>
      <c r="C90" s="10" t="s">
        <v>25542</v>
      </c>
      <c r="D90" s="10">
        <v>3</v>
      </c>
      <c r="E90" s="10">
        <v>65568</v>
      </c>
      <c r="F90" s="35">
        <v>64675</v>
      </c>
      <c r="G90" s="11">
        <v>0.35</v>
      </c>
      <c r="H90" s="10">
        <v>11</v>
      </c>
      <c r="I90" s="10">
        <v>14</v>
      </c>
      <c r="J90" s="10">
        <v>1166</v>
      </c>
      <c r="K90" s="10">
        <v>210.73</v>
      </c>
      <c r="L90" s="10">
        <v>40</v>
      </c>
      <c r="M90" s="10">
        <v>338.63</v>
      </c>
      <c r="N90" s="10">
        <v>38.549999999999997</v>
      </c>
      <c r="O90" s="10">
        <v>1.6069377876904101</v>
      </c>
      <c r="P90" s="10">
        <v>0.96375</v>
      </c>
      <c r="Q90" s="10">
        <v>1.95</v>
      </c>
      <c r="R90" s="10" t="s">
        <v>19830</v>
      </c>
      <c r="S90" s="10" t="s">
        <v>19829</v>
      </c>
      <c r="T90" s="10" t="s">
        <v>25727</v>
      </c>
      <c r="U90" s="10" t="s">
        <v>25543</v>
      </c>
      <c r="V90" s="10" t="s">
        <v>25544</v>
      </c>
      <c r="W90" s="12" t="s">
        <v>19829</v>
      </c>
      <c r="X90" s="12"/>
      <c r="Y90" s="12" t="s">
        <v>19830</v>
      </c>
      <c r="Z90" s="12"/>
      <c r="AA90" s="10" t="s">
        <v>25545</v>
      </c>
      <c r="AB90" s="10" t="s">
        <v>25546</v>
      </c>
      <c r="AC90" s="10"/>
      <c r="AD90" s="10">
        <v>57.5</v>
      </c>
      <c r="AE90" s="10" t="s">
        <v>19833</v>
      </c>
      <c r="AF90" s="10"/>
      <c r="AG90" s="10"/>
      <c r="AH90" s="10" t="s">
        <v>19833</v>
      </c>
      <c r="AI90" s="10"/>
      <c r="AJ90" s="10" t="s">
        <v>19833</v>
      </c>
      <c r="AK90" s="10" t="s">
        <v>19833</v>
      </c>
      <c r="AL90" s="10" t="s">
        <v>19833</v>
      </c>
      <c r="AM90" s="10" t="s">
        <v>19833</v>
      </c>
      <c r="AN90" s="10"/>
      <c r="AO90" s="10"/>
      <c r="AP90" s="10"/>
      <c r="AQ90" s="10"/>
      <c r="AR90" s="10" t="s">
        <v>19833</v>
      </c>
      <c r="AS90" s="10">
        <v>14</v>
      </c>
      <c r="AT90" s="10">
        <v>7</v>
      </c>
      <c r="AU90" s="11">
        <f t="shared" ref="AU90:AU121" si="4">AT90/AS90</f>
        <v>0.5</v>
      </c>
      <c r="AV90" s="11">
        <v>0</v>
      </c>
      <c r="AW90" s="68" t="s">
        <v>25689</v>
      </c>
      <c r="AX90" s="34"/>
      <c r="AY90" s="10"/>
      <c r="AZ90" s="11"/>
      <c r="BA90" s="11"/>
      <c r="BB90" s="36"/>
      <c r="BC90" s="63"/>
      <c r="BD90" s="13"/>
      <c r="BE90" s="13"/>
      <c r="BF90" s="13"/>
      <c r="BG90" s="10"/>
      <c r="BH90" s="10"/>
      <c r="BI90" s="23"/>
      <c r="BJ90" s="23"/>
      <c r="BK90" s="35"/>
      <c r="BL90" s="254"/>
      <c r="BM90" s="254"/>
      <c r="BN90" s="256"/>
      <c r="BO90" s="254"/>
      <c r="BP90" s="254"/>
      <c r="BQ90" s="277"/>
      <c r="BR90" s="269" t="s">
        <v>25810</v>
      </c>
    </row>
    <row r="91" spans="1:70">
      <c r="A91" s="34" t="s">
        <v>25147</v>
      </c>
      <c r="B91" s="10" t="s">
        <v>25147</v>
      </c>
      <c r="C91" s="10" t="s">
        <v>25148</v>
      </c>
      <c r="D91" s="10">
        <v>3</v>
      </c>
      <c r="E91" s="10">
        <v>50627</v>
      </c>
      <c r="F91" s="35">
        <v>50133</v>
      </c>
      <c r="G91" s="11">
        <v>0.43</v>
      </c>
      <c r="H91" s="10">
        <v>14</v>
      </c>
      <c r="I91" s="10">
        <v>13</v>
      </c>
      <c r="J91" s="10">
        <v>1369</v>
      </c>
      <c r="K91" s="10">
        <v>223.36</v>
      </c>
      <c r="L91" s="10">
        <v>74.5</v>
      </c>
      <c r="M91" s="10">
        <v>365.74</v>
      </c>
      <c r="N91" s="10">
        <v>74.87</v>
      </c>
      <c r="O91" s="10">
        <v>1.6374462750716301</v>
      </c>
      <c r="P91" s="10">
        <v>1.0049664429530201</v>
      </c>
      <c r="Q91" s="10">
        <v>2.17</v>
      </c>
      <c r="R91" s="10" t="s">
        <v>19829</v>
      </c>
      <c r="S91" s="10" t="s">
        <v>19830</v>
      </c>
      <c r="T91" s="10"/>
      <c r="U91" s="10"/>
      <c r="V91" s="10"/>
      <c r="W91" s="12" t="s">
        <v>19829</v>
      </c>
      <c r="X91" s="12"/>
      <c r="Y91" s="12" t="s">
        <v>19830</v>
      </c>
      <c r="Z91" s="12"/>
      <c r="AA91" s="10" t="s">
        <v>25149</v>
      </c>
      <c r="AB91" s="10" t="s">
        <v>25150</v>
      </c>
      <c r="AC91" s="10"/>
      <c r="AD91" s="10">
        <v>62.3</v>
      </c>
      <c r="AE91" s="10" t="s">
        <v>19833</v>
      </c>
      <c r="AF91" s="10"/>
      <c r="AG91" s="10" t="s">
        <v>19833</v>
      </c>
      <c r="AH91" s="10" t="s">
        <v>19833</v>
      </c>
      <c r="AI91" s="10" t="s">
        <v>19833</v>
      </c>
      <c r="AJ91" s="10"/>
      <c r="AK91" s="10"/>
      <c r="AL91" s="10"/>
      <c r="AM91" s="10" t="s">
        <v>19833</v>
      </c>
      <c r="AN91" s="10"/>
      <c r="AO91" s="10"/>
      <c r="AP91" s="10" t="s">
        <v>19824</v>
      </c>
      <c r="AQ91" s="10"/>
      <c r="AR91" s="10"/>
      <c r="AS91" s="10">
        <v>12</v>
      </c>
      <c r="AT91" s="10">
        <v>6</v>
      </c>
      <c r="AU91" s="11">
        <f t="shared" si="4"/>
        <v>0.5</v>
      </c>
      <c r="AV91" s="11">
        <v>0</v>
      </c>
      <c r="AW91" s="68" t="s">
        <v>25689</v>
      </c>
      <c r="AX91" s="34"/>
      <c r="AY91" s="10"/>
      <c r="AZ91" s="11"/>
      <c r="BA91" s="11"/>
      <c r="BB91" s="36"/>
      <c r="BC91" s="63"/>
      <c r="BD91" s="13"/>
      <c r="BE91" s="13"/>
      <c r="BF91" s="13"/>
      <c r="BG91" s="10"/>
      <c r="BH91" s="10"/>
      <c r="BI91" s="10"/>
      <c r="BJ91" s="10"/>
      <c r="BK91" s="35"/>
      <c r="BL91" s="253"/>
      <c r="BM91" s="253"/>
      <c r="BN91" s="256"/>
      <c r="BO91" s="253"/>
      <c r="BP91" s="253"/>
      <c r="BQ91" s="277"/>
      <c r="BR91" s="269" t="s">
        <v>25810</v>
      </c>
    </row>
    <row r="92" spans="1:70">
      <c r="A92" s="34" t="s">
        <v>21407</v>
      </c>
      <c r="B92" s="10" t="s">
        <v>21408</v>
      </c>
      <c r="C92" s="10" t="s">
        <v>21409</v>
      </c>
      <c r="D92" s="10">
        <v>3</v>
      </c>
      <c r="E92" s="10">
        <v>50221</v>
      </c>
      <c r="F92" s="35">
        <v>48653</v>
      </c>
      <c r="G92" s="11">
        <v>0.35</v>
      </c>
      <c r="H92" s="10">
        <v>29</v>
      </c>
      <c r="I92" s="10">
        <v>10</v>
      </c>
      <c r="J92" s="10">
        <v>114</v>
      </c>
      <c r="K92" s="10">
        <v>29.52</v>
      </c>
      <c r="L92" s="10">
        <v>16</v>
      </c>
      <c r="M92" s="10">
        <v>27.98</v>
      </c>
      <c r="N92" s="10">
        <v>7.41</v>
      </c>
      <c r="O92" s="10">
        <v>0.94783197831978305</v>
      </c>
      <c r="P92" s="10">
        <v>0.46312500000000001</v>
      </c>
      <c r="Q92" s="10">
        <v>1.85</v>
      </c>
      <c r="R92" s="10" t="s">
        <v>19829</v>
      </c>
      <c r="S92" s="10" t="s">
        <v>19830</v>
      </c>
      <c r="T92" s="10"/>
      <c r="U92" s="10"/>
      <c r="V92" s="10"/>
      <c r="W92" s="12" t="s">
        <v>19829</v>
      </c>
      <c r="X92" s="12"/>
      <c r="Y92" s="12" t="s">
        <v>19830</v>
      </c>
      <c r="Z92" s="12"/>
      <c r="AA92" s="10" t="s">
        <v>21242</v>
      </c>
      <c r="AB92" s="10" t="s">
        <v>21243</v>
      </c>
      <c r="AC92" s="10" t="s">
        <v>19864</v>
      </c>
      <c r="AD92" s="10">
        <v>61.4</v>
      </c>
      <c r="AE92" s="10" t="s">
        <v>19833</v>
      </c>
      <c r="AF92" s="10" t="s">
        <v>19833</v>
      </c>
      <c r="AG92" s="10" t="s">
        <v>19833</v>
      </c>
      <c r="AH92" s="10"/>
      <c r="AI92" s="10" t="s">
        <v>19833</v>
      </c>
      <c r="AJ92" s="10" t="s">
        <v>19833</v>
      </c>
      <c r="AK92" s="10" t="s">
        <v>19833</v>
      </c>
      <c r="AL92" s="10" t="s">
        <v>19833</v>
      </c>
      <c r="AM92" s="10" t="s">
        <v>19833</v>
      </c>
      <c r="AN92" s="10" t="s">
        <v>19833</v>
      </c>
      <c r="AO92" s="10"/>
      <c r="AP92" s="10"/>
      <c r="AQ92" s="10"/>
      <c r="AR92" s="10"/>
      <c r="AS92" s="10">
        <v>14</v>
      </c>
      <c r="AT92" s="10">
        <v>9</v>
      </c>
      <c r="AU92" s="11">
        <f t="shared" si="4"/>
        <v>0.6428571428571429</v>
      </c>
      <c r="AV92" s="11">
        <v>0</v>
      </c>
      <c r="AW92" s="68" t="s">
        <v>25689</v>
      </c>
      <c r="AX92" s="34"/>
      <c r="AY92" s="10"/>
      <c r="AZ92" s="11"/>
      <c r="BA92" s="11"/>
      <c r="BB92" s="36"/>
      <c r="BC92" s="63"/>
      <c r="BD92" s="13"/>
      <c r="BE92" s="13"/>
      <c r="BF92" s="13"/>
      <c r="BG92" s="10"/>
      <c r="BH92" s="10"/>
      <c r="BI92" s="10"/>
      <c r="BJ92" s="10"/>
      <c r="BK92" s="35"/>
      <c r="BL92" s="253"/>
      <c r="BM92" s="253"/>
      <c r="BN92" s="256"/>
      <c r="BO92" s="253"/>
      <c r="BP92" s="253"/>
      <c r="BQ92" s="277"/>
      <c r="BR92" s="269" t="s">
        <v>25810</v>
      </c>
    </row>
    <row r="93" spans="1:70">
      <c r="A93" s="34" t="s">
        <v>21462</v>
      </c>
      <c r="B93" s="10" t="s">
        <v>21463</v>
      </c>
      <c r="C93" s="10" t="s">
        <v>21464</v>
      </c>
      <c r="D93" s="10">
        <v>3</v>
      </c>
      <c r="E93" s="10">
        <v>35393</v>
      </c>
      <c r="F93" s="35">
        <v>34143</v>
      </c>
      <c r="G93" s="11">
        <v>0.44</v>
      </c>
      <c r="H93" s="10">
        <v>5</v>
      </c>
      <c r="I93" s="10">
        <v>84</v>
      </c>
      <c r="J93" s="10">
        <v>1055</v>
      </c>
      <c r="K93" s="10">
        <v>499.6</v>
      </c>
      <c r="L93" s="10">
        <v>525</v>
      </c>
      <c r="M93" s="10">
        <v>369.05</v>
      </c>
      <c r="N93" s="10">
        <v>392.89</v>
      </c>
      <c r="O93" s="10">
        <v>0.73869095276220997</v>
      </c>
      <c r="P93" s="10">
        <v>0.74836190476190501</v>
      </c>
      <c r="Q93" s="10">
        <v>0.34</v>
      </c>
      <c r="R93" s="10" t="s">
        <v>19829</v>
      </c>
      <c r="S93" s="10" t="s">
        <v>19830</v>
      </c>
      <c r="T93" s="10"/>
      <c r="U93" s="10"/>
      <c r="V93" s="10"/>
      <c r="W93" s="14" t="s">
        <v>19829</v>
      </c>
      <c r="X93" s="15"/>
      <c r="Y93" s="14" t="s">
        <v>19829</v>
      </c>
      <c r="Z93" s="14"/>
      <c r="AA93" s="10" t="s">
        <v>21465</v>
      </c>
      <c r="AB93" s="10" t="s">
        <v>21466</v>
      </c>
      <c r="AC93" s="10"/>
      <c r="AD93" s="10">
        <v>59.73</v>
      </c>
      <c r="AE93" s="10" t="s">
        <v>19833</v>
      </c>
      <c r="AF93" s="10" t="s">
        <v>19833</v>
      </c>
      <c r="AG93" s="10" t="s">
        <v>19833</v>
      </c>
      <c r="AH93" s="10" t="s">
        <v>19833</v>
      </c>
      <c r="AI93" s="10" t="s">
        <v>19833</v>
      </c>
      <c r="AJ93" s="10"/>
      <c r="AK93" s="10"/>
      <c r="AL93" s="10"/>
      <c r="AM93" s="10"/>
      <c r="AN93" s="10"/>
      <c r="AO93" s="10"/>
      <c r="AP93" s="10"/>
      <c r="AQ93" s="10"/>
      <c r="AR93" s="10"/>
      <c r="AS93" s="10">
        <v>5</v>
      </c>
      <c r="AT93" s="10">
        <v>5</v>
      </c>
      <c r="AU93" s="11">
        <f t="shared" si="4"/>
        <v>1</v>
      </c>
      <c r="AV93" s="11">
        <v>0</v>
      </c>
      <c r="AW93" s="68" t="s">
        <v>25724</v>
      </c>
      <c r="AX93" s="34"/>
      <c r="AY93" s="10"/>
      <c r="AZ93" s="11"/>
      <c r="BA93" s="11"/>
      <c r="BB93" s="36"/>
      <c r="BC93" s="63"/>
      <c r="BD93" s="13"/>
      <c r="BE93" s="13"/>
      <c r="BF93" s="13"/>
      <c r="BG93" s="10"/>
      <c r="BH93" s="10"/>
      <c r="BI93" s="10"/>
      <c r="BJ93" s="10"/>
      <c r="BK93" s="35"/>
      <c r="BL93" s="253"/>
      <c r="BM93" s="253"/>
      <c r="BN93" s="256"/>
      <c r="BO93" s="253"/>
      <c r="BP93" s="253"/>
      <c r="BQ93" s="277"/>
      <c r="BR93" s="269" t="s">
        <v>25808</v>
      </c>
    </row>
    <row r="94" spans="1:70">
      <c r="A94" s="34" t="s">
        <v>21330</v>
      </c>
      <c r="B94" s="10" t="s">
        <v>21331</v>
      </c>
      <c r="C94" s="10" t="s">
        <v>21332</v>
      </c>
      <c r="D94" s="10">
        <v>3</v>
      </c>
      <c r="E94" s="10">
        <v>31449</v>
      </c>
      <c r="F94" s="35">
        <v>33974</v>
      </c>
      <c r="G94" s="11">
        <v>0.16</v>
      </c>
      <c r="H94" s="10">
        <v>103</v>
      </c>
      <c r="I94" s="10">
        <v>8</v>
      </c>
      <c r="J94" s="10">
        <v>5303</v>
      </c>
      <c r="K94" s="10">
        <v>120.16</v>
      </c>
      <c r="L94" s="10">
        <v>29</v>
      </c>
      <c r="M94" s="10">
        <v>529.12</v>
      </c>
      <c r="N94" s="10">
        <v>22.24</v>
      </c>
      <c r="O94" s="10">
        <v>4.4034620505991997</v>
      </c>
      <c r="P94" s="10">
        <v>0.76689655172413795</v>
      </c>
      <c r="Q94" s="10">
        <v>9.15</v>
      </c>
      <c r="R94" s="10" t="s">
        <v>19829</v>
      </c>
      <c r="S94" s="10" t="s">
        <v>19830</v>
      </c>
      <c r="T94" s="10"/>
      <c r="U94" s="10"/>
      <c r="V94" s="10"/>
      <c r="W94" s="14" t="s">
        <v>19829</v>
      </c>
      <c r="X94" s="15"/>
      <c r="Y94" s="14" t="s">
        <v>19829</v>
      </c>
      <c r="Z94" s="14"/>
      <c r="AA94" s="10" t="s">
        <v>21333</v>
      </c>
      <c r="AB94" s="10" t="s">
        <v>21334</v>
      </c>
      <c r="AC94" s="10"/>
      <c r="AD94" s="10">
        <v>59.93</v>
      </c>
      <c r="AE94" s="10" t="s">
        <v>19833</v>
      </c>
      <c r="AF94" s="10"/>
      <c r="AG94" s="10" t="s">
        <v>19833</v>
      </c>
      <c r="AH94" s="10"/>
      <c r="AI94" s="10" t="s">
        <v>19833</v>
      </c>
      <c r="AJ94" s="10" t="s">
        <v>19833</v>
      </c>
      <c r="AK94" s="10" t="s">
        <v>19833</v>
      </c>
      <c r="AL94" s="10" t="s">
        <v>19833</v>
      </c>
      <c r="AM94" s="10" t="s">
        <v>19833</v>
      </c>
      <c r="AN94" s="10" t="s">
        <v>19833</v>
      </c>
      <c r="AO94" s="10" t="s">
        <v>19833</v>
      </c>
      <c r="AP94" s="10" t="s">
        <v>19833</v>
      </c>
      <c r="AQ94" s="10" t="s">
        <v>19824</v>
      </c>
      <c r="AR94" s="10" t="s">
        <v>19833</v>
      </c>
      <c r="AS94" s="10">
        <v>14</v>
      </c>
      <c r="AT94" s="10">
        <v>12</v>
      </c>
      <c r="AU94" s="11">
        <f t="shared" si="4"/>
        <v>0.8571428571428571</v>
      </c>
      <c r="AV94" s="11">
        <v>0</v>
      </c>
      <c r="AW94" s="68" t="s">
        <v>25724</v>
      </c>
      <c r="AX94" s="34"/>
      <c r="AY94" s="10"/>
      <c r="AZ94" s="11"/>
      <c r="BA94" s="11"/>
      <c r="BB94" s="36"/>
      <c r="BC94" s="63"/>
      <c r="BD94" s="13"/>
      <c r="BE94" s="13"/>
      <c r="BF94" s="13"/>
      <c r="BG94" s="10"/>
      <c r="BH94" s="10"/>
      <c r="BI94" s="10"/>
      <c r="BJ94" s="10"/>
      <c r="BK94" s="35"/>
      <c r="BL94" s="253"/>
      <c r="BM94" s="253"/>
      <c r="BN94" s="256"/>
      <c r="BO94" s="253"/>
      <c r="BP94" s="253"/>
      <c r="BQ94" s="277"/>
      <c r="BR94" s="269" t="s">
        <v>25808</v>
      </c>
    </row>
    <row r="95" spans="1:70">
      <c r="A95" s="34" t="s">
        <v>25065</v>
      </c>
      <c r="B95" s="10" t="s">
        <v>25066</v>
      </c>
      <c r="C95" s="10" t="s">
        <v>25067</v>
      </c>
      <c r="D95" s="10">
        <v>3</v>
      </c>
      <c r="E95" s="10">
        <v>23379</v>
      </c>
      <c r="F95" s="35">
        <v>22429</v>
      </c>
      <c r="G95" s="11">
        <v>0.28000000000000003</v>
      </c>
      <c r="H95" s="10">
        <v>17</v>
      </c>
      <c r="I95" s="10">
        <v>302</v>
      </c>
      <c r="J95" s="10">
        <v>6158</v>
      </c>
      <c r="K95" s="10">
        <v>1572.12</v>
      </c>
      <c r="L95" s="10">
        <v>1019</v>
      </c>
      <c r="M95" s="10">
        <v>1598.32</v>
      </c>
      <c r="N95" s="10">
        <v>339.52</v>
      </c>
      <c r="O95" s="10">
        <v>1.0166653944991499</v>
      </c>
      <c r="P95" s="10">
        <v>0.33318940137389602</v>
      </c>
      <c r="Q95" s="10">
        <v>1.78</v>
      </c>
      <c r="R95" s="10" t="s">
        <v>19829</v>
      </c>
      <c r="S95" s="10" t="s">
        <v>19830</v>
      </c>
      <c r="T95" s="10"/>
      <c r="U95" s="10"/>
      <c r="V95" s="10"/>
      <c r="W95" s="14" t="s">
        <v>19829</v>
      </c>
      <c r="X95" s="12"/>
      <c r="Y95" s="14" t="s">
        <v>19829</v>
      </c>
      <c r="Z95" s="14"/>
      <c r="AA95" s="10" t="s">
        <v>25068</v>
      </c>
      <c r="AB95" s="10" t="s">
        <v>25069</v>
      </c>
      <c r="AC95" s="10"/>
      <c r="AD95" s="10">
        <v>61.78</v>
      </c>
      <c r="AE95" s="10" t="s">
        <v>19833</v>
      </c>
      <c r="AF95" s="10" t="s">
        <v>19833</v>
      </c>
      <c r="AG95" s="10" t="s">
        <v>19833</v>
      </c>
      <c r="AH95" s="10" t="s">
        <v>19833</v>
      </c>
      <c r="AI95" s="10" t="s">
        <v>19833</v>
      </c>
      <c r="AJ95" s="10" t="s">
        <v>19833</v>
      </c>
      <c r="AK95" s="10" t="s">
        <v>19824</v>
      </c>
      <c r="AL95" s="10"/>
      <c r="AM95" s="10" t="s">
        <v>19824</v>
      </c>
      <c r="AN95" s="10" t="s">
        <v>19833</v>
      </c>
      <c r="AO95" s="10" t="s">
        <v>19824</v>
      </c>
      <c r="AP95" s="10" t="s">
        <v>19824</v>
      </c>
      <c r="AQ95" s="10" t="s">
        <v>19824</v>
      </c>
      <c r="AR95" s="10" t="s">
        <v>19824</v>
      </c>
      <c r="AS95" s="10">
        <v>14</v>
      </c>
      <c r="AT95" s="10">
        <v>13</v>
      </c>
      <c r="AU95" s="11">
        <f t="shared" si="4"/>
        <v>0.9285714285714286</v>
      </c>
      <c r="AV95" s="11">
        <v>0</v>
      </c>
      <c r="AW95" s="68" t="s">
        <v>25724</v>
      </c>
      <c r="AX95" s="34"/>
      <c r="AY95" s="10"/>
      <c r="AZ95" s="11"/>
      <c r="BA95" s="11"/>
      <c r="BB95" s="36"/>
      <c r="BC95" s="63"/>
      <c r="BD95" s="13"/>
      <c r="BE95" s="13"/>
      <c r="BF95" s="13"/>
      <c r="BG95" s="10"/>
      <c r="BH95" s="10"/>
      <c r="BI95" s="10"/>
      <c r="BJ95" s="10"/>
      <c r="BK95" s="35"/>
      <c r="BL95" s="253"/>
      <c r="BM95" s="253"/>
      <c r="BN95" s="256"/>
      <c r="BO95" s="253"/>
      <c r="BP95" s="253"/>
      <c r="BQ95" s="277"/>
      <c r="BR95" s="269" t="s">
        <v>25808</v>
      </c>
    </row>
    <row r="96" spans="1:70">
      <c r="A96" s="34" t="s">
        <v>21563</v>
      </c>
      <c r="B96" s="10" t="s">
        <v>21564</v>
      </c>
      <c r="C96" s="10" t="s">
        <v>21565</v>
      </c>
      <c r="D96" s="10">
        <v>3</v>
      </c>
      <c r="E96" s="10">
        <v>137746</v>
      </c>
      <c r="F96" s="35">
        <v>138996</v>
      </c>
      <c r="G96" s="11">
        <v>0.17</v>
      </c>
      <c r="H96" s="10">
        <v>182</v>
      </c>
      <c r="I96" s="10">
        <v>10</v>
      </c>
      <c r="J96" s="10">
        <v>1578</v>
      </c>
      <c r="K96" s="10">
        <v>132.47</v>
      </c>
      <c r="L96" s="10">
        <v>50</v>
      </c>
      <c r="M96" s="10">
        <v>238.09</v>
      </c>
      <c r="N96" s="10">
        <v>49.67</v>
      </c>
      <c r="O96" s="10">
        <v>1.79731259907904</v>
      </c>
      <c r="P96" s="10">
        <v>0.99339999999999995</v>
      </c>
      <c r="Q96" s="10">
        <v>3.86</v>
      </c>
      <c r="R96" s="10" t="s">
        <v>19829</v>
      </c>
      <c r="S96" s="10" t="s">
        <v>19830</v>
      </c>
      <c r="T96" s="10"/>
      <c r="U96" s="10"/>
      <c r="V96" s="10"/>
      <c r="W96" s="14" t="s">
        <v>19829</v>
      </c>
      <c r="X96" s="14"/>
      <c r="Y96" s="14" t="s">
        <v>19829</v>
      </c>
      <c r="Z96" s="14"/>
      <c r="AA96" s="10" t="s">
        <v>21566</v>
      </c>
      <c r="AB96" s="10" t="s">
        <v>21567</v>
      </c>
      <c r="AC96" s="10"/>
      <c r="AD96" s="10">
        <v>62.7</v>
      </c>
      <c r="AE96" s="10" t="s">
        <v>19833</v>
      </c>
      <c r="AF96" s="10" t="s">
        <v>19833</v>
      </c>
      <c r="AG96" s="10" t="s">
        <v>19833</v>
      </c>
      <c r="AH96" s="10" t="s">
        <v>19833</v>
      </c>
      <c r="AI96" s="10" t="s">
        <v>19833</v>
      </c>
      <c r="AJ96" s="10" t="s">
        <v>19833</v>
      </c>
      <c r="AK96" s="10" t="s">
        <v>19833</v>
      </c>
      <c r="AL96" s="10" t="s">
        <v>19833</v>
      </c>
      <c r="AM96" s="10" t="s">
        <v>19833</v>
      </c>
      <c r="AN96" s="10" t="s">
        <v>19833</v>
      </c>
      <c r="AO96" s="10" t="s">
        <v>19833</v>
      </c>
      <c r="AP96" s="10" t="s">
        <v>19833</v>
      </c>
      <c r="AQ96" s="10" t="s">
        <v>19833</v>
      </c>
      <c r="AR96" s="10" t="s">
        <v>19824</v>
      </c>
      <c r="AS96" s="10">
        <v>14</v>
      </c>
      <c r="AT96" s="10">
        <v>14</v>
      </c>
      <c r="AU96" s="11">
        <f t="shared" si="4"/>
        <v>1</v>
      </c>
      <c r="AV96" s="11">
        <v>0</v>
      </c>
      <c r="AW96" s="68" t="s">
        <v>25724</v>
      </c>
      <c r="AX96" s="34"/>
      <c r="AY96" s="10"/>
      <c r="AZ96" s="11"/>
      <c r="BA96" s="11"/>
      <c r="BB96" s="36"/>
      <c r="BC96" s="63"/>
      <c r="BD96" s="13"/>
      <c r="BE96" s="13"/>
      <c r="BF96" s="13"/>
      <c r="BG96" s="10"/>
      <c r="BH96" s="10"/>
      <c r="BI96" s="10"/>
      <c r="BJ96" s="10"/>
      <c r="BK96" s="35"/>
      <c r="BL96" s="253"/>
      <c r="BM96" s="253"/>
      <c r="BN96" s="256"/>
      <c r="BO96" s="253"/>
      <c r="BP96" s="253"/>
      <c r="BQ96" s="277"/>
      <c r="BR96" s="269" t="s">
        <v>25808</v>
      </c>
    </row>
    <row r="97" spans="1:70">
      <c r="A97" s="34" t="s">
        <v>25192</v>
      </c>
      <c r="B97" s="10" t="s">
        <v>25192</v>
      </c>
      <c r="C97" s="10" t="s">
        <v>25193</v>
      </c>
      <c r="D97" s="10">
        <v>3</v>
      </c>
      <c r="E97" s="10">
        <v>139049</v>
      </c>
      <c r="F97" s="35">
        <v>138402</v>
      </c>
      <c r="G97" s="11">
        <v>0.44</v>
      </c>
      <c r="H97" s="10">
        <v>254</v>
      </c>
      <c r="I97" s="10">
        <v>10</v>
      </c>
      <c r="J97" s="10">
        <v>5524</v>
      </c>
      <c r="K97" s="10">
        <v>263.49</v>
      </c>
      <c r="L97" s="10">
        <v>61</v>
      </c>
      <c r="M97" s="10">
        <v>612.84</v>
      </c>
      <c r="N97" s="10">
        <v>69.680000000000007</v>
      </c>
      <c r="O97" s="10">
        <v>2.3258567687578302</v>
      </c>
      <c r="P97" s="10">
        <v>1.14229508196721</v>
      </c>
      <c r="Q97" s="10">
        <v>5.08</v>
      </c>
      <c r="R97" s="10" t="s">
        <v>19829</v>
      </c>
      <c r="S97" s="10" t="s">
        <v>19830</v>
      </c>
      <c r="T97" s="10"/>
      <c r="U97" s="10"/>
      <c r="V97" s="10"/>
      <c r="W97" s="14" t="s">
        <v>19829</v>
      </c>
      <c r="X97" s="21"/>
      <c r="Y97" s="14" t="s">
        <v>19829</v>
      </c>
      <c r="Z97" s="14"/>
      <c r="AA97" s="10" t="s">
        <v>25194</v>
      </c>
      <c r="AB97" s="10" t="s">
        <v>25195</v>
      </c>
      <c r="AC97" s="10"/>
      <c r="AD97" s="10">
        <v>57</v>
      </c>
      <c r="AE97" s="10" t="s">
        <v>19833</v>
      </c>
      <c r="AF97" s="10" t="s">
        <v>19833</v>
      </c>
      <c r="AG97" s="10" t="s">
        <v>19833</v>
      </c>
      <c r="AH97" s="10" t="s">
        <v>19833</v>
      </c>
      <c r="AI97" s="10" t="s">
        <v>19833</v>
      </c>
      <c r="AJ97" s="10" t="s">
        <v>19833</v>
      </c>
      <c r="AK97" s="10" t="s">
        <v>19833</v>
      </c>
      <c r="AL97" s="10" t="s">
        <v>19833</v>
      </c>
      <c r="AM97" s="10" t="s">
        <v>19833</v>
      </c>
      <c r="AN97" s="10" t="s">
        <v>19833</v>
      </c>
      <c r="AO97" s="10" t="s">
        <v>19833</v>
      </c>
      <c r="AP97" s="10" t="s">
        <v>19833</v>
      </c>
      <c r="AQ97" s="10" t="s">
        <v>19824</v>
      </c>
      <c r="AR97" s="10" t="s">
        <v>19833</v>
      </c>
      <c r="AS97" s="10">
        <v>14</v>
      </c>
      <c r="AT97" s="10">
        <v>14</v>
      </c>
      <c r="AU97" s="11">
        <f t="shared" si="4"/>
        <v>1</v>
      </c>
      <c r="AV97" s="11">
        <v>0</v>
      </c>
      <c r="AW97" s="68" t="s">
        <v>25724</v>
      </c>
      <c r="AX97" s="34"/>
      <c r="AY97" s="10"/>
      <c r="AZ97" s="11"/>
      <c r="BA97" s="11"/>
      <c r="BB97" s="36"/>
      <c r="BC97" s="63"/>
      <c r="BD97" s="13"/>
      <c r="BE97" s="13"/>
      <c r="BF97" s="13"/>
      <c r="BG97" s="10"/>
      <c r="BH97" s="10"/>
      <c r="BI97" s="10"/>
      <c r="BJ97" s="10"/>
      <c r="BK97" s="35"/>
      <c r="BL97" s="253"/>
      <c r="BM97" s="253"/>
      <c r="BN97" s="256"/>
      <c r="BO97" s="253"/>
      <c r="BP97" s="253"/>
      <c r="BQ97" s="277"/>
      <c r="BR97" s="269" t="s">
        <v>25808</v>
      </c>
    </row>
    <row r="98" spans="1:70">
      <c r="A98" s="34" t="s">
        <v>23515</v>
      </c>
      <c r="B98" s="10" t="s">
        <v>23516</v>
      </c>
      <c r="C98" s="10" t="s">
        <v>23517</v>
      </c>
      <c r="D98" s="10">
        <v>3</v>
      </c>
      <c r="E98" s="10">
        <v>193018</v>
      </c>
      <c r="F98" s="35">
        <v>191834</v>
      </c>
      <c r="G98" s="11">
        <v>0.11</v>
      </c>
      <c r="H98" s="10">
        <v>2</v>
      </c>
      <c r="I98" s="10">
        <v>32</v>
      </c>
      <c r="J98" s="10">
        <v>616</v>
      </c>
      <c r="K98" s="10">
        <v>324</v>
      </c>
      <c r="L98" s="10">
        <v>324</v>
      </c>
      <c r="M98" s="10">
        <v>412.95</v>
      </c>
      <c r="N98" s="10">
        <v>432.92</v>
      </c>
      <c r="O98" s="10">
        <v>1.2745370370370399</v>
      </c>
      <c r="P98" s="10">
        <v>1.3361728395061701</v>
      </c>
      <c r="Q98" s="10">
        <v>0</v>
      </c>
      <c r="R98" s="10" t="s">
        <v>19829</v>
      </c>
      <c r="S98" s="10" t="s">
        <v>19830</v>
      </c>
      <c r="T98" s="10"/>
      <c r="U98" s="10"/>
      <c r="V98" s="10"/>
      <c r="W98" s="14" t="s">
        <v>19829</v>
      </c>
      <c r="X98" s="21"/>
      <c r="Y98" s="14" t="s">
        <v>19829</v>
      </c>
      <c r="Z98" s="14"/>
      <c r="AA98" s="10" t="s">
        <v>23518</v>
      </c>
      <c r="AB98" s="10" t="s">
        <v>23519</v>
      </c>
      <c r="AC98" s="10"/>
      <c r="AD98" s="10">
        <v>59.6</v>
      </c>
      <c r="AE98" s="10" t="s">
        <v>19833</v>
      </c>
      <c r="AF98" s="10" t="s">
        <v>19833</v>
      </c>
      <c r="AG98" s="10" t="s">
        <v>19833</v>
      </c>
      <c r="AH98" s="10" t="s">
        <v>19833</v>
      </c>
      <c r="AI98" s="10" t="s">
        <v>19833</v>
      </c>
      <c r="AJ98" s="10"/>
      <c r="AK98" s="10"/>
      <c r="AL98" s="10"/>
      <c r="AM98" s="10"/>
      <c r="AN98" s="10"/>
      <c r="AO98" s="10"/>
      <c r="AP98" s="10"/>
      <c r="AQ98" s="10"/>
      <c r="AR98" s="10"/>
      <c r="AS98" s="10">
        <v>5</v>
      </c>
      <c r="AT98" s="10">
        <v>5</v>
      </c>
      <c r="AU98" s="11">
        <f t="shared" si="4"/>
        <v>1</v>
      </c>
      <c r="AV98" s="11">
        <v>0</v>
      </c>
      <c r="AW98" s="68" t="s">
        <v>25724</v>
      </c>
      <c r="AX98" s="34"/>
      <c r="AY98" s="10"/>
      <c r="AZ98" s="11"/>
      <c r="BA98" s="11"/>
      <c r="BB98" s="36"/>
      <c r="BC98" s="63"/>
      <c r="BD98" s="13"/>
      <c r="BE98" s="13"/>
      <c r="BF98" s="13"/>
      <c r="BG98" s="10"/>
      <c r="BH98" s="10"/>
      <c r="BI98" s="10"/>
      <c r="BJ98" s="10"/>
      <c r="BK98" s="35"/>
      <c r="BL98" s="253"/>
      <c r="BM98" s="253"/>
      <c r="BN98" s="256"/>
      <c r="BO98" s="253"/>
      <c r="BP98" s="253"/>
      <c r="BQ98" s="277"/>
      <c r="BR98" s="269" t="s">
        <v>25808</v>
      </c>
    </row>
    <row r="99" spans="1:70">
      <c r="A99" s="34" t="s">
        <v>23571</v>
      </c>
      <c r="B99" s="10" t="s">
        <v>23572</v>
      </c>
      <c r="C99" s="10" t="s">
        <v>23573</v>
      </c>
      <c r="D99" s="10">
        <v>3</v>
      </c>
      <c r="E99" s="10">
        <v>214994</v>
      </c>
      <c r="F99" s="35">
        <v>216445</v>
      </c>
      <c r="G99" s="11">
        <v>0.76</v>
      </c>
      <c r="H99" s="10">
        <v>11</v>
      </c>
      <c r="I99" s="10">
        <v>14</v>
      </c>
      <c r="J99" s="10">
        <v>711</v>
      </c>
      <c r="K99" s="10">
        <v>281.91000000000003</v>
      </c>
      <c r="L99" s="10">
        <v>271</v>
      </c>
      <c r="M99" s="10">
        <v>259.42</v>
      </c>
      <c r="N99" s="10">
        <v>330.62</v>
      </c>
      <c r="O99" s="10">
        <v>0.92022276613103504</v>
      </c>
      <c r="P99" s="10">
        <v>1.22</v>
      </c>
      <c r="Q99" s="10">
        <v>0.3</v>
      </c>
      <c r="R99" s="10" t="s">
        <v>19829</v>
      </c>
      <c r="S99" s="10" t="s">
        <v>19830</v>
      </c>
      <c r="T99" s="10"/>
      <c r="U99" s="10"/>
      <c r="V99" s="10"/>
      <c r="W99" s="14" t="s">
        <v>19829</v>
      </c>
      <c r="X99" s="21"/>
      <c r="Y99" s="14" t="s">
        <v>19829</v>
      </c>
      <c r="Z99" s="14"/>
      <c r="AA99" s="10" t="s">
        <v>23574</v>
      </c>
      <c r="AB99" s="10" t="s">
        <v>23575</v>
      </c>
      <c r="AC99" s="10" t="s">
        <v>21637</v>
      </c>
      <c r="AD99" s="10">
        <v>59.5</v>
      </c>
      <c r="AE99" s="10" t="s">
        <v>19833</v>
      </c>
      <c r="AF99" s="10" t="s">
        <v>19833</v>
      </c>
      <c r="AG99" s="10" t="s">
        <v>19833</v>
      </c>
      <c r="AH99" s="10" t="s">
        <v>19833</v>
      </c>
      <c r="AI99" s="10" t="s">
        <v>19833</v>
      </c>
      <c r="AJ99" s="10" t="s">
        <v>19833</v>
      </c>
      <c r="AK99" s="10" t="s">
        <v>19833</v>
      </c>
      <c r="AL99" s="10" t="s">
        <v>19833</v>
      </c>
      <c r="AM99" s="10" t="s">
        <v>19833</v>
      </c>
      <c r="AN99" s="10" t="s">
        <v>19833</v>
      </c>
      <c r="AO99" s="10" t="s">
        <v>19833</v>
      </c>
      <c r="AP99" s="10" t="s">
        <v>19833</v>
      </c>
      <c r="AQ99" s="10" t="s">
        <v>19833</v>
      </c>
      <c r="AR99" s="10" t="s">
        <v>19833</v>
      </c>
      <c r="AS99" s="10">
        <v>14</v>
      </c>
      <c r="AT99" s="10">
        <v>14</v>
      </c>
      <c r="AU99" s="11">
        <f t="shared" si="4"/>
        <v>1</v>
      </c>
      <c r="AV99" s="11">
        <v>0</v>
      </c>
      <c r="AW99" s="68" t="s">
        <v>25724</v>
      </c>
      <c r="AX99" s="34"/>
      <c r="AY99" s="10"/>
      <c r="AZ99" s="11"/>
      <c r="BA99" s="11"/>
      <c r="BB99" s="36"/>
      <c r="BC99" s="63"/>
      <c r="BD99" s="13"/>
      <c r="BE99" s="13"/>
      <c r="BF99" s="13"/>
      <c r="BG99" s="10"/>
      <c r="BH99" s="10"/>
      <c r="BI99" s="10"/>
      <c r="BJ99" s="10"/>
      <c r="BK99" s="35"/>
      <c r="BL99" s="253"/>
      <c r="BM99" s="253"/>
      <c r="BN99" s="256"/>
      <c r="BO99" s="253"/>
      <c r="BP99" s="253"/>
      <c r="BQ99" s="277"/>
      <c r="BR99" s="269" t="s">
        <v>25808</v>
      </c>
    </row>
    <row r="100" spans="1:70">
      <c r="A100" s="34" t="s">
        <v>24626</v>
      </c>
      <c r="B100" s="10" t="s">
        <v>24627</v>
      </c>
      <c r="C100" s="10" t="s">
        <v>24628</v>
      </c>
      <c r="D100" s="10">
        <v>3</v>
      </c>
      <c r="E100" s="10">
        <v>220067</v>
      </c>
      <c r="F100" s="35">
        <v>218376</v>
      </c>
      <c r="G100" s="11">
        <v>0.4</v>
      </c>
      <c r="H100" s="10">
        <v>330</v>
      </c>
      <c r="I100" s="10">
        <v>10</v>
      </c>
      <c r="J100" s="10">
        <v>798</v>
      </c>
      <c r="K100" s="10">
        <v>80.48</v>
      </c>
      <c r="L100" s="10">
        <v>32</v>
      </c>
      <c r="M100" s="10">
        <v>118.27</v>
      </c>
      <c r="N100" s="10">
        <v>25.2</v>
      </c>
      <c r="O100" s="10">
        <v>1.4695576540755499</v>
      </c>
      <c r="P100" s="10">
        <v>0.78749999999999998</v>
      </c>
      <c r="Q100" s="10">
        <v>3.03</v>
      </c>
      <c r="R100" s="10" t="s">
        <v>19829</v>
      </c>
      <c r="S100" s="10" t="s">
        <v>19830</v>
      </c>
      <c r="T100" s="10"/>
      <c r="U100" s="10"/>
      <c r="V100" s="10"/>
      <c r="W100" s="14" t="s">
        <v>19829</v>
      </c>
      <c r="X100" s="15"/>
      <c r="Y100" s="14" t="s">
        <v>19829</v>
      </c>
      <c r="Z100" s="14"/>
      <c r="AA100" s="10" t="s">
        <v>24629</v>
      </c>
      <c r="AB100" s="10" t="s">
        <v>24630</v>
      </c>
      <c r="AC100" s="10" t="s">
        <v>21733</v>
      </c>
      <c r="AD100" s="10">
        <v>61.5</v>
      </c>
      <c r="AE100" s="10" t="s">
        <v>19833</v>
      </c>
      <c r="AF100" s="10" t="s">
        <v>19833</v>
      </c>
      <c r="AG100" s="10" t="s">
        <v>19833</v>
      </c>
      <c r="AH100" s="10" t="s">
        <v>19833</v>
      </c>
      <c r="AI100" s="10" t="s">
        <v>19833</v>
      </c>
      <c r="AJ100" s="10" t="s">
        <v>19833</v>
      </c>
      <c r="AK100" s="10" t="s">
        <v>19833</v>
      </c>
      <c r="AL100" s="10" t="s">
        <v>19833</v>
      </c>
      <c r="AM100" s="10" t="s">
        <v>19833</v>
      </c>
      <c r="AN100" s="10"/>
      <c r="AO100" s="10"/>
      <c r="AP100" s="10" t="s">
        <v>19833</v>
      </c>
      <c r="AQ100" s="10" t="s">
        <v>19833</v>
      </c>
      <c r="AR100" s="10" t="s">
        <v>19833</v>
      </c>
      <c r="AS100" s="10">
        <v>14</v>
      </c>
      <c r="AT100" s="10">
        <v>12</v>
      </c>
      <c r="AU100" s="11">
        <f t="shared" si="4"/>
        <v>0.8571428571428571</v>
      </c>
      <c r="AV100" s="11">
        <v>0</v>
      </c>
      <c r="AW100" s="68" t="s">
        <v>25724</v>
      </c>
      <c r="AX100" s="34"/>
      <c r="AY100" s="10"/>
      <c r="AZ100" s="11"/>
      <c r="BA100" s="11"/>
      <c r="BB100" s="36"/>
      <c r="BC100" s="63"/>
      <c r="BD100" s="13"/>
      <c r="BE100" s="13"/>
      <c r="BF100" s="13"/>
      <c r="BG100" s="10"/>
      <c r="BH100" s="10"/>
      <c r="BI100" s="10"/>
      <c r="BJ100" s="10"/>
      <c r="BK100" s="35"/>
      <c r="BL100" s="253"/>
      <c r="BM100" s="253"/>
      <c r="BN100" s="256"/>
      <c r="BO100" s="253"/>
      <c r="BP100" s="253"/>
      <c r="BQ100" s="277"/>
      <c r="BR100" s="269" t="s">
        <v>25808</v>
      </c>
    </row>
    <row r="101" spans="1:70">
      <c r="A101" s="34" t="s">
        <v>24683</v>
      </c>
      <c r="B101" s="10" t="s">
        <v>24684</v>
      </c>
      <c r="C101" s="10" t="s">
        <v>24685</v>
      </c>
      <c r="D101" s="10">
        <v>3</v>
      </c>
      <c r="E101" s="10">
        <v>223228</v>
      </c>
      <c r="F101" s="35">
        <v>220457</v>
      </c>
      <c r="G101" s="11">
        <v>0.43</v>
      </c>
      <c r="H101" s="10">
        <v>110</v>
      </c>
      <c r="I101" s="10">
        <v>10</v>
      </c>
      <c r="J101" s="10">
        <v>1215</v>
      </c>
      <c r="K101" s="10">
        <v>142.53</v>
      </c>
      <c r="L101" s="10">
        <v>59</v>
      </c>
      <c r="M101" s="10">
        <v>222.91</v>
      </c>
      <c r="N101" s="10">
        <v>57.08</v>
      </c>
      <c r="O101" s="10">
        <v>1.5639514488177899</v>
      </c>
      <c r="P101" s="10">
        <v>0.96745762711864403</v>
      </c>
      <c r="Q101" s="10">
        <v>2.79</v>
      </c>
      <c r="R101" s="10" t="s">
        <v>19829</v>
      </c>
      <c r="S101" s="10" t="s">
        <v>19830</v>
      </c>
      <c r="T101" s="10"/>
      <c r="U101" s="10"/>
      <c r="V101" s="10"/>
      <c r="W101" s="14" t="s">
        <v>19829</v>
      </c>
      <c r="X101" s="15"/>
      <c r="Y101" s="14" t="s">
        <v>19829</v>
      </c>
      <c r="Z101" s="14"/>
      <c r="AA101" s="10" t="s">
        <v>24686</v>
      </c>
      <c r="AB101" s="10" t="s">
        <v>24687</v>
      </c>
      <c r="AC101" s="10"/>
      <c r="AD101" s="10">
        <v>60.9</v>
      </c>
      <c r="AE101" s="10"/>
      <c r="AF101" s="10" t="s">
        <v>19833</v>
      </c>
      <c r="AG101" s="10" t="s">
        <v>19833</v>
      </c>
      <c r="AH101" s="10" t="s">
        <v>19833</v>
      </c>
      <c r="AI101" s="10" t="s">
        <v>19833</v>
      </c>
      <c r="AJ101" s="10" t="s">
        <v>19833</v>
      </c>
      <c r="AK101" s="10" t="s">
        <v>19833</v>
      </c>
      <c r="AL101" s="10" t="s">
        <v>19824</v>
      </c>
      <c r="AM101" s="10" t="s">
        <v>19833</v>
      </c>
      <c r="AN101" s="10" t="s">
        <v>19833</v>
      </c>
      <c r="AO101" s="10"/>
      <c r="AP101" s="10"/>
      <c r="AQ101" s="10" t="s">
        <v>19833</v>
      </c>
      <c r="AR101" s="10"/>
      <c r="AS101" s="10">
        <v>14</v>
      </c>
      <c r="AT101" s="10">
        <v>10</v>
      </c>
      <c r="AU101" s="11">
        <f t="shared" si="4"/>
        <v>0.7142857142857143</v>
      </c>
      <c r="AV101" s="11">
        <v>0</v>
      </c>
      <c r="AW101" s="68" t="s">
        <v>25724</v>
      </c>
      <c r="AX101" s="34"/>
      <c r="AY101" s="10"/>
      <c r="AZ101" s="11"/>
      <c r="BA101" s="11"/>
      <c r="BB101" s="36"/>
      <c r="BC101" s="63"/>
      <c r="BD101" s="13"/>
      <c r="BE101" s="13"/>
      <c r="BF101" s="13"/>
      <c r="BG101" s="10"/>
      <c r="BH101" s="10"/>
      <c r="BI101" s="10"/>
      <c r="BJ101" s="10"/>
      <c r="BK101" s="35"/>
      <c r="BL101" s="253"/>
      <c r="BM101" s="253"/>
      <c r="BN101" s="256"/>
      <c r="BO101" s="253"/>
      <c r="BP101" s="253"/>
      <c r="BQ101" s="277"/>
      <c r="BR101" s="269" t="s">
        <v>25808</v>
      </c>
    </row>
    <row r="102" spans="1:70">
      <c r="A102" s="34" t="s">
        <v>24323</v>
      </c>
      <c r="B102" s="10" t="s">
        <v>24324</v>
      </c>
      <c r="C102" s="10" t="s">
        <v>24325</v>
      </c>
      <c r="D102" s="10">
        <v>3</v>
      </c>
      <c r="E102" s="10">
        <v>242352</v>
      </c>
      <c r="F102" s="35">
        <v>240805</v>
      </c>
      <c r="G102" s="11">
        <v>0.33</v>
      </c>
      <c r="H102" s="10">
        <v>488</v>
      </c>
      <c r="I102" s="10">
        <v>10</v>
      </c>
      <c r="J102" s="10">
        <v>1224</v>
      </c>
      <c r="K102" s="10">
        <v>151.18</v>
      </c>
      <c r="L102" s="10">
        <v>127.5</v>
      </c>
      <c r="M102" s="10">
        <v>142.24</v>
      </c>
      <c r="N102" s="10">
        <v>123.06</v>
      </c>
      <c r="O102" s="10">
        <v>0.94086519380870504</v>
      </c>
      <c r="P102" s="10">
        <v>0.96517647058823497</v>
      </c>
      <c r="Q102" s="10">
        <v>2.48</v>
      </c>
      <c r="R102" s="10" t="s">
        <v>19829</v>
      </c>
      <c r="S102" s="10" t="s">
        <v>19830</v>
      </c>
      <c r="T102" s="10"/>
      <c r="U102" s="10"/>
      <c r="V102" s="10"/>
      <c r="W102" s="14" t="s">
        <v>19829</v>
      </c>
      <c r="X102" s="15"/>
      <c r="Y102" s="14" t="s">
        <v>19829</v>
      </c>
      <c r="Z102" s="14"/>
      <c r="AA102" s="10" t="s">
        <v>24326</v>
      </c>
      <c r="AB102" s="10" t="s">
        <v>24327</v>
      </c>
      <c r="AC102" s="10" t="s">
        <v>21637</v>
      </c>
      <c r="AD102" s="10">
        <v>59.9</v>
      </c>
      <c r="AE102" s="10"/>
      <c r="AF102" s="10" t="s">
        <v>19833</v>
      </c>
      <c r="AG102" s="10" t="s">
        <v>19833</v>
      </c>
      <c r="AH102" s="10" t="s">
        <v>19833</v>
      </c>
      <c r="AI102" s="10" t="s">
        <v>19833</v>
      </c>
      <c r="AJ102" s="10" t="s">
        <v>19833</v>
      </c>
      <c r="AK102" s="10" t="s">
        <v>19833</v>
      </c>
      <c r="AL102" s="10" t="s">
        <v>19833</v>
      </c>
      <c r="AM102" s="10" t="s">
        <v>19833</v>
      </c>
      <c r="AN102" s="10" t="s">
        <v>19833</v>
      </c>
      <c r="AO102" s="10" t="s">
        <v>19833</v>
      </c>
      <c r="AP102" s="10" t="s">
        <v>19833</v>
      </c>
      <c r="AQ102" s="10" t="s">
        <v>19833</v>
      </c>
      <c r="AR102" s="10" t="s">
        <v>19833</v>
      </c>
      <c r="AS102" s="10">
        <v>14</v>
      </c>
      <c r="AT102" s="10">
        <v>13</v>
      </c>
      <c r="AU102" s="11">
        <f t="shared" si="4"/>
        <v>0.9285714285714286</v>
      </c>
      <c r="AV102" s="11">
        <v>0</v>
      </c>
      <c r="AW102" s="68" t="s">
        <v>25724</v>
      </c>
      <c r="AX102" s="34"/>
      <c r="AY102" s="10"/>
      <c r="AZ102" s="11"/>
      <c r="BA102" s="11"/>
      <c r="BB102" s="36"/>
      <c r="BC102" s="63"/>
      <c r="BD102" s="13"/>
      <c r="BE102" s="13"/>
      <c r="BF102" s="13"/>
      <c r="BG102" s="10"/>
      <c r="BH102" s="10"/>
      <c r="BI102" s="10"/>
      <c r="BJ102" s="10"/>
      <c r="BK102" s="35"/>
      <c r="BL102" s="253"/>
      <c r="BM102" s="253"/>
      <c r="BN102" s="256"/>
      <c r="BO102" s="253"/>
      <c r="BP102" s="253"/>
      <c r="BQ102" s="277"/>
      <c r="BR102" s="269" t="s">
        <v>25808</v>
      </c>
    </row>
    <row r="103" spans="1:70">
      <c r="A103" s="34" t="s">
        <v>22171</v>
      </c>
      <c r="B103" s="10" t="s">
        <v>22172</v>
      </c>
      <c r="C103" s="10" t="s">
        <v>22173</v>
      </c>
      <c r="D103" s="10">
        <v>3</v>
      </c>
      <c r="E103" s="10">
        <v>280117</v>
      </c>
      <c r="F103" s="35">
        <v>286443</v>
      </c>
      <c r="G103" s="11"/>
      <c r="H103" s="10">
        <v>1083</v>
      </c>
      <c r="I103" s="10">
        <v>10</v>
      </c>
      <c r="J103" s="10">
        <v>1686</v>
      </c>
      <c r="K103" s="10">
        <v>71.97</v>
      </c>
      <c r="L103" s="10">
        <v>39</v>
      </c>
      <c r="M103" s="10">
        <v>121.56</v>
      </c>
      <c r="N103" s="10">
        <v>32.619999999999997</v>
      </c>
      <c r="O103" s="10">
        <v>1.68903709879116</v>
      </c>
      <c r="P103" s="10">
        <v>0.83641025641025601</v>
      </c>
      <c r="Q103" s="10">
        <v>6.29</v>
      </c>
      <c r="R103" s="10" t="s">
        <v>19829</v>
      </c>
      <c r="S103" s="10" t="s">
        <v>19830</v>
      </c>
      <c r="T103" s="10"/>
      <c r="U103" s="10"/>
      <c r="V103" s="10"/>
      <c r="W103" s="14" t="s">
        <v>19829</v>
      </c>
      <c r="X103" s="15"/>
      <c r="Y103" s="14" t="s">
        <v>19829</v>
      </c>
      <c r="Z103" s="14"/>
      <c r="AA103" s="10" t="s">
        <v>22174</v>
      </c>
      <c r="AB103" s="10" t="s">
        <v>22175</v>
      </c>
      <c r="AC103" s="10"/>
      <c r="AD103" s="10">
        <v>60.7</v>
      </c>
      <c r="AE103" s="10" t="s">
        <v>19833</v>
      </c>
      <c r="AF103" s="10" t="s">
        <v>19833</v>
      </c>
      <c r="AG103" s="10" t="s">
        <v>19833</v>
      </c>
      <c r="AH103" s="10" t="s">
        <v>19833</v>
      </c>
      <c r="AI103" s="10" t="s">
        <v>19833</v>
      </c>
      <c r="AJ103" s="10" t="s">
        <v>19833</v>
      </c>
      <c r="AK103" s="10" t="s">
        <v>19833</v>
      </c>
      <c r="AL103" s="10" t="s">
        <v>19833</v>
      </c>
      <c r="AM103" s="10" t="s">
        <v>19833</v>
      </c>
      <c r="AN103" s="10" t="s">
        <v>19833</v>
      </c>
      <c r="AO103" s="10" t="s">
        <v>19833</v>
      </c>
      <c r="AP103" s="10" t="s">
        <v>19833</v>
      </c>
      <c r="AQ103" s="10" t="s">
        <v>19833</v>
      </c>
      <c r="AR103" s="10" t="s">
        <v>19825</v>
      </c>
      <c r="AS103" s="10">
        <v>14</v>
      </c>
      <c r="AT103" s="10">
        <v>14</v>
      </c>
      <c r="AU103" s="11">
        <f t="shared" si="4"/>
        <v>1</v>
      </c>
      <c r="AV103" s="11">
        <v>7.1428571428571397E-2</v>
      </c>
      <c r="AW103" s="60" t="s">
        <v>25723</v>
      </c>
      <c r="AX103" s="65" t="s">
        <v>19830</v>
      </c>
      <c r="AY103" s="16">
        <v>22</v>
      </c>
      <c r="AZ103" s="11">
        <v>1</v>
      </c>
      <c r="BA103" s="11">
        <v>0</v>
      </c>
      <c r="BB103" s="54" t="s">
        <v>25724</v>
      </c>
      <c r="BC103" s="65"/>
      <c r="BD103" s="16"/>
      <c r="BE103" s="13" t="s">
        <v>19830</v>
      </c>
      <c r="BF103" s="13" t="s">
        <v>25677</v>
      </c>
      <c r="BG103" s="10"/>
      <c r="BH103" s="10"/>
      <c r="BI103" s="10"/>
      <c r="BJ103" s="10"/>
      <c r="BK103" s="35"/>
      <c r="BL103" s="253"/>
      <c r="BM103" s="253"/>
      <c r="BN103" s="256"/>
      <c r="BO103" s="253"/>
      <c r="BP103" s="253"/>
      <c r="BQ103" s="277"/>
      <c r="BR103" s="269" t="s">
        <v>25808</v>
      </c>
    </row>
    <row r="104" spans="1:70">
      <c r="A104" s="34" t="s">
        <v>24540</v>
      </c>
      <c r="B104" s="10" t="s">
        <v>24541</v>
      </c>
      <c r="C104" s="10" t="s">
        <v>24542</v>
      </c>
      <c r="D104" s="10">
        <v>4</v>
      </c>
      <c r="E104" s="10">
        <v>444683</v>
      </c>
      <c r="F104" s="35">
        <v>446383</v>
      </c>
      <c r="G104" s="11">
        <v>0.23</v>
      </c>
      <c r="H104" s="10">
        <v>311</v>
      </c>
      <c r="I104" s="10">
        <v>10</v>
      </c>
      <c r="J104" s="10">
        <v>752</v>
      </c>
      <c r="K104" s="10">
        <v>164.95</v>
      </c>
      <c r="L104" s="10">
        <v>88</v>
      </c>
      <c r="M104" s="10">
        <v>167.85</v>
      </c>
      <c r="N104" s="10">
        <v>88.96</v>
      </c>
      <c r="O104" s="10">
        <v>1.0175810851773299</v>
      </c>
      <c r="P104" s="10">
        <v>1.0109090909090901</v>
      </c>
      <c r="Q104" s="10">
        <v>1.24</v>
      </c>
      <c r="R104" s="10" t="s">
        <v>19829</v>
      </c>
      <c r="S104" s="10" t="s">
        <v>19830</v>
      </c>
      <c r="T104" s="10"/>
      <c r="U104" s="10"/>
      <c r="V104" s="10"/>
      <c r="W104" s="14" t="s">
        <v>19829</v>
      </c>
      <c r="X104" s="15"/>
      <c r="Y104" s="14" t="s">
        <v>19829</v>
      </c>
      <c r="Z104" s="14"/>
      <c r="AA104" s="10" t="s">
        <v>24543</v>
      </c>
      <c r="AB104" s="10" t="s">
        <v>24544</v>
      </c>
      <c r="AC104" s="10" t="s">
        <v>21637</v>
      </c>
      <c r="AD104" s="10">
        <v>59.6</v>
      </c>
      <c r="AE104" s="10" t="s">
        <v>19833</v>
      </c>
      <c r="AF104" s="10" t="s">
        <v>19833</v>
      </c>
      <c r="AG104" s="10" t="s">
        <v>19833</v>
      </c>
      <c r="AH104" s="10" t="s">
        <v>19833</v>
      </c>
      <c r="AI104" s="10" t="s">
        <v>19833</v>
      </c>
      <c r="AJ104" s="10" t="s">
        <v>19833</v>
      </c>
      <c r="AK104" s="10" t="s">
        <v>19833</v>
      </c>
      <c r="AL104" s="10" t="s">
        <v>19833</v>
      </c>
      <c r="AM104" s="10" t="s">
        <v>19833</v>
      </c>
      <c r="AN104" s="10"/>
      <c r="AO104" s="10" t="s">
        <v>19833</v>
      </c>
      <c r="AP104" s="10" t="s">
        <v>19833</v>
      </c>
      <c r="AQ104" s="10" t="s">
        <v>19833</v>
      </c>
      <c r="AR104" s="10" t="s">
        <v>19833</v>
      </c>
      <c r="AS104" s="10">
        <v>14</v>
      </c>
      <c r="AT104" s="10">
        <v>13</v>
      </c>
      <c r="AU104" s="11">
        <f t="shared" si="4"/>
        <v>0.9285714285714286</v>
      </c>
      <c r="AV104" s="11">
        <v>0</v>
      </c>
      <c r="AW104" s="68" t="s">
        <v>25724</v>
      </c>
      <c r="AX104" s="34"/>
      <c r="AY104" s="10"/>
      <c r="AZ104" s="11"/>
      <c r="BA104" s="11"/>
      <c r="BB104" s="36"/>
      <c r="BC104" s="63"/>
      <c r="BD104" s="13"/>
      <c r="BE104" s="13"/>
      <c r="BF104" s="13"/>
      <c r="BG104" s="10"/>
      <c r="BH104" s="10"/>
      <c r="BI104" s="10"/>
      <c r="BJ104" s="10"/>
      <c r="BK104" s="35"/>
      <c r="BL104" s="253"/>
      <c r="BM104" s="253"/>
      <c r="BN104" s="256"/>
      <c r="BO104" s="253"/>
      <c r="BP104" s="253"/>
      <c r="BQ104" s="277"/>
      <c r="BR104" s="269" t="s">
        <v>25808</v>
      </c>
    </row>
    <row r="105" spans="1:70">
      <c r="A105" s="34" t="s">
        <v>24592</v>
      </c>
      <c r="B105" s="10" t="s">
        <v>24593</v>
      </c>
      <c r="C105" s="10" t="s">
        <v>24594</v>
      </c>
      <c r="D105" s="10">
        <v>4</v>
      </c>
      <c r="E105" s="10">
        <v>443029</v>
      </c>
      <c r="F105" s="35">
        <v>443511</v>
      </c>
      <c r="G105" s="11">
        <v>0.31</v>
      </c>
      <c r="H105" s="10">
        <v>33</v>
      </c>
      <c r="I105" s="10">
        <v>10</v>
      </c>
      <c r="J105" s="10">
        <v>773</v>
      </c>
      <c r="K105" s="10">
        <v>79.55</v>
      </c>
      <c r="L105" s="10">
        <v>30</v>
      </c>
      <c r="M105" s="10">
        <v>140</v>
      </c>
      <c r="N105" s="10">
        <v>28.17</v>
      </c>
      <c r="O105" s="10">
        <v>1.7598994343180401</v>
      </c>
      <c r="P105" s="10">
        <v>0.93899999999999995</v>
      </c>
      <c r="Q105" s="10">
        <v>3.71</v>
      </c>
      <c r="R105" s="10" t="s">
        <v>19829</v>
      </c>
      <c r="S105" s="10" t="s">
        <v>19830</v>
      </c>
      <c r="T105" s="10"/>
      <c r="U105" s="10"/>
      <c r="V105" s="10"/>
      <c r="W105" s="14" t="s">
        <v>19829</v>
      </c>
      <c r="X105" s="15"/>
      <c r="Y105" s="14" t="s">
        <v>19829</v>
      </c>
      <c r="Z105" s="14"/>
      <c r="AA105" s="10" t="s">
        <v>24595</v>
      </c>
      <c r="AB105" s="10" t="s">
        <v>24596</v>
      </c>
      <c r="AC105" s="10"/>
      <c r="AD105" s="10">
        <v>59.4</v>
      </c>
      <c r="AE105" s="10" t="s">
        <v>19833</v>
      </c>
      <c r="AF105" s="10" t="s">
        <v>19833</v>
      </c>
      <c r="AG105" s="10" t="s">
        <v>19833</v>
      </c>
      <c r="AH105" s="10" t="s">
        <v>19833</v>
      </c>
      <c r="AI105" s="10" t="s">
        <v>19833</v>
      </c>
      <c r="AJ105" s="10"/>
      <c r="AK105" s="10" t="s">
        <v>19833</v>
      </c>
      <c r="AL105" s="10" t="s">
        <v>19833</v>
      </c>
      <c r="AM105" s="10" t="s">
        <v>19833</v>
      </c>
      <c r="AN105" s="10" t="s">
        <v>19833</v>
      </c>
      <c r="AO105" s="10" t="s">
        <v>19833</v>
      </c>
      <c r="AP105" s="10" t="s">
        <v>19833</v>
      </c>
      <c r="AQ105" s="10" t="s">
        <v>19833</v>
      </c>
      <c r="AR105" s="10" t="s">
        <v>19833</v>
      </c>
      <c r="AS105" s="10">
        <v>14</v>
      </c>
      <c r="AT105" s="10">
        <v>13</v>
      </c>
      <c r="AU105" s="11">
        <f t="shared" si="4"/>
        <v>0.9285714285714286</v>
      </c>
      <c r="AV105" s="11">
        <v>0</v>
      </c>
      <c r="AW105" s="68" t="s">
        <v>25724</v>
      </c>
      <c r="AX105" s="34"/>
      <c r="AY105" s="10"/>
      <c r="AZ105" s="11"/>
      <c r="BA105" s="11"/>
      <c r="BB105" s="36"/>
      <c r="BC105" s="63"/>
      <c r="BD105" s="13"/>
      <c r="BE105" s="13"/>
      <c r="BF105" s="13"/>
      <c r="BG105" s="10"/>
      <c r="BH105" s="10"/>
      <c r="BI105" s="10"/>
      <c r="BJ105" s="10"/>
      <c r="BK105" s="35"/>
      <c r="BL105" s="253"/>
      <c r="BM105" s="253"/>
      <c r="BN105" s="256"/>
      <c r="BO105" s="253"/>
      <c r="BP105" s="253"/>
      <c r="BQ105" s="277"/>
      <c r="BR105" s="269" t="s">
        <v>25808</v>
      </c>
    </row>
    <row r="106" spans="1:70">
      <c r="A106" s="34" t="s">
        <v>24480</v>
      </c>
      <c r="B106" s="10" t="s">
        <v>24481</v>
      </c>
      <c r="C106" s="10" t="s">
        <v>24482</v>
      </c>
      <c r="D106" s="10">
        <v>4</v>
      </c>
      <c r="E106" s="10">
        <v>438047</v>
      </c>
      <c r="F106" s="35">
        <v>439360</v>
      </c>
      <c r="G106" s="11">
        <v>0.28000000000000003</v>
      </c>
      <c r="H106" s="10">
        <v>444</v>
      </c>
      <c r="I106" s="10">
        <v>10</v>
      </c>
      <c r="J106" s="10">
        <v>1609</v>
      </c>
      <c r="K106" s="10">
        <v>62.93</v>
      </c>
      <c r="L106" s="10">
        <v>28</v>
      </c>
      <c r="M106" s="10">
        <v>123.41</v>
      </c>
      <c r="N106" s="10">
        <v>20.76</v>
      </c>
      <c r="O106" s="10">
        <v>1.9610678531701899</v>
      </c>
      <c r="P106" s="10">
        <v>0.74142857142857099</v>
      </c>
      <c r="Q106" s="10">
        <v>7.67</v>
      </c>
      <c r="R106" s="10" t="s">
        <v>19829</v>
      </c>
      <c r="S106" s="10" t="s">
        <v>19830</v>
      </c>
      <c r="T106" s="10"/>
      <c r="U106" s="10"/>
      <c r="V106" s="10"/>
      <c r="W106" s="14" t="s">
        <v>19829</v>
      </c>
      <c r="X106" s="15"/>
      <c r="Y106" s="14" t="s">
        <v>19829</v>
      </c>
      <c r="Z106" s="14"/>
      <c r="AA106" s="10" t="s">
        <v>24661</v>
      </c>
      <c r="AB106" s="10" t="s">
        <v>24662</v>
      </c>
      <c r="AC106" s="10" t="s">
        <v>19864</v>
      </c>
      <c r="AD106" s="10">
        <v>62.8</v>
      </c>
      <c r="AE106" s="10" t="s">
        <v>19833</v>
      </c>
      <c r="AF106" s="10" t="s">
        <v>19833</v>
      </c>
      <c r="AG106" s="10" t="s">
        <v>19833</v>
      </c>
      <c r="AH106" s="10" t="s">
        <v>19833</v>
      </c>
      <c r="AI106" s="10" t="s">
        <v>19833</v>
      </c>
      <c r="AJ106" s="10" t="s">
        <v>19833</v>
      </c>
      <c r="AK106" s="10" t="s">
        <v>19833</v>
      </c>
      <c r="AL106" s="10" t="s">
        <v>19833</v>
      </c>
      <c r="AM106" s="10" t="s">
        <v>19833</v>
      </c>
      <c r="AN106" s="10" t="s">
        <v>19833</v>
      </c>
      <c r="AO106" s="10" t="s">
        <v>19833</v>
      </c>
      <c r="AP106" s="10" t="s">
        <v>19833</v>
      </c>
      <c r="AQ106" s="10" t="s">
        <v>19833</v>
      </c>
      <c r="AR106" s="10" t="s">
        <v>19833</v>
      </c>
      <c r="AS106" s="10">
        <v>14</v>
      </c>
      <c r="AT106" s="10">
        <v>14</v>
      </c>
      <c r="AU106" s="11">
        <f t="shared" si="4"/>
        <v>1</v>
      </c>
      <c r="AV106" s="11">
        <v>0</v>
      </c>
      <c r="AW106" s="68" t="s">
        <v>25724</v>
      </c>
      <c r="AX106" s="34"/>
      <c r="AY106" s="10"/>
      <c r="AZ106" s="11"/>
      <c r="BA106" s="11"/>
      <c r="BB106" s="36"/>
      <c r="BC106" s="63"/>
      <c r="BD106" s="13"/>
      <c r="BE106" s="13"/>
      <c r="BF106" s="13"/>
      <c r="BG106" s="10"/>
      <c r="BH106" s="10"/>
      <c r="BI106" s="10"/>
      <c r="BJ106" s="10"/>
      <c r="BK106" s="35"/>
      <c r="BL106" s="253"/>
      <c r="BM106" s="253"/>
      <c r="BN106" s="256"/>
      <c r="BO106" s="253"/>
      <c r="BP106" s="253"/>
      <c r="BQ106" s="277"/>
      <c r="BR106" s="269" t="s">
        <v>25808</v>
      </c>
    </row>
    <row r="107" spans="1:70">
      <c r="A107" s="34" t="s">
        <v>24703</v>
      </c>
      <c r="B107" s="10" t="s">
        <v>24704</v>
      </c>
      <c r="C107" s="10" t="s">
        <v>24705</v>
      </c>
      <c r="D107" s="10">
        <v>4</v>
      </c>
      <c r="E107" s="10">
        <v>433497</v>
      </c>
      <c r="F107" s="35">
        <v>433994</v>
      </c>
      <c r="G107" s="11">
        <v>0.5</v>
      </c>
      <c r="H107" s="10">
        <v>124</v>
      </c>
      <c r="I107" s="10">
        <v>10</v>
      </c>
      <c r="J107" s="10">
        <v>1454</v>
      </c>
      <c r="K107" s="10">
        <v>157.21</v>
      </c>
      <c r="L107" s="10">
        <v>48.5</v>
      </c>
      <c r="M107" s="10">
        <v>280.86</v>
      </c>
      <c r="N107" s="10">
        <v>52.63</v>
      </c>
      <c r="O107" s="10">
        <v>1.7865275745817699</v>
      </c>
      <c r="P107" s="10">
        <v>1.08515463917526</v>
      </c>
      <c r="Q107" s="10">
        <v>3.01</v>
      </c>
      <c r="R107" s="10" t="s">
        <v>19829</v>
      </c>
      <c r="S107" s="10" t="s">
        <v>19830</v>
      </c>
      <c r="T107" s="10"/>
      <c r="U107" s="10"/>
      <c r="V107" s="10"/>
      <c r="W107" s="14" t="s">
        <v>19829</v>
      </c>
      <c r="X107" s="15"/>
      <c r="Y107" s="14" t="s">
        <v>19829</v>
      </c>
      <c r="Z107" s="14"/>
      <c r="AA107" s="10" t="s">
        <v>24706</v>
      </c>
      <c r="AB107" s="10" t="s">
        <v>24707</v>
      </c>
      <c r="AC107" s="10"/>
      <c r="AD107" s="10">
        <v>58.2</v>
      </c>
      <c r="AE107" s="10" t="s">
        <v>19833</v>
      </c>
      <c r="AF107" s="10" t="s">
        <v>19833</v>
      </c>
      <c r="AG107" s="10" t="s">
        <v>19833</v>
      </c>
      <c r="AH107" s="10" t="s">
        <v>19833</v>
      </c>
      <c r="AI107" s="10" t="s">
        <v>19833</v>
      </c>
      <c r="AJ107" s="10" t="s">
        <v>19833</v>
      </c>
      <c r="AK107" s="10" t="s">
        <v>19833</v>
      </c>
      <c r="AL107" s="10" t="s">
        <v>19833</v>
      </c>
      <c r="AM107" s="10" t="s">
        <v>19833</v>
      </c>
      <c r="AN107" s="10" t="s">
        <v>19833</v>
      </c>
      <c r="AO107" s="10" t="s">
        <v>19833</v>
      </c>
      <c r="AP107" s="10" t="s">
        <v>19824</v>
      </c>
      <c r="AQ107" s="10" t="s">
        <v>19833</v>
      </c>
      <c r="AR107" s="10" t="s">
        <v>19833</v>
      </c>
      <c r="AS107" s="10">
        <v>14</v>
      </c>
      <c r="AT107" s="10">
        <v>14</v>
      </c>
      <c r="AU107" s="11">
        <f t="shared" si="4"/>
        <v>1</v>
      </c>
      <c r="AV107" s="11">
        <v>0</v>
      </c>
      <c r="AW107" s="68" t="s">
        <v>25724</v>
      </c>
      <c r="AX107" s="34"/>
      <c r="AY107" s="10"/>
      <c r="AZ107" s="11"/>
      <c r="BA107" s="11"/>
      <c r="BB107" s="36"/>
      <c r="BC107" s="63"/>
      <c r="BD107" s="13"/>
      <c r="BE107" s="13"/>
      <c r="BF107" s="13"/>
      <c r="BG107" s="10"/>
      <c r="BH107" s="10"/>
      <c r="BI107" s="10"/>
      <c r="BJ107" s="10"/>
      <c r="BK107" s="35"/>
      <c r="BL107" s="253"/>
      <c r="BM107" s="253"/>
      <c r="BN107" s="256"/>
      <c r="BO107" s="253"/>
      <c r="BP107" s="253"/>
      <c r="BQ107" s="277"/>
      <c r="BR107" s="269" t="s">
        <v>25808</v>
      </c>
    </row>
    <row r="108" spans="1:70">
      <c r="A108" s="34" t="s">
        <v>24398</v>
      </c>
      <c r="B108" s="10" t="s">
        <v>24399</v>
      </c>
      <c r="C108" s="10" t="s">
        <v>24400</v>
      </c>
      <c r="D108" s="10">
        <v>4</v>
      </c>
      <c r="E108" s="10">
        <v>427364</v>
      </c>
      <c r="F108" s="35">
        <v>428347</v>
      </c>
      <c r="G108" s="11">
        <v>0.22</v>
      </c>
      <c r="H108" s="10">
        <v>311</v>
      </c>
      <c r="I108" s="10">
        <v>10</v>
      </c>
      <c r="J108" s="10">
        <v>2171</v>
      </c>
      <c r="K108" s="10">
        <v>285.86</v>
      </c>
      <c r="L108" s="10">
        <v>37</v>
      </c>
      <c r="M108" s="10">
        <v>514.74</v>
      </c>
      <c r="N108" s="10">
        <v>37.06</v>
      </c>
      <c r="O108" s="10">
        <v>1.8006716574546999</v>
      </c>
      <c r="P108" s="10">
        <v>1.0016216216216201</v>
      </c>
      <c r="Q108" s="10">
        <v>1.82</v>
      </c>
      <c r="R108" s="10" t="s">
        <v>19829</v>
      </c>
      <c r="S108" s="10" t="s">
        <v>19830</v>
      </c>
      <c r="T108" s="10"/>
      <c r="U108" s="10"/>
      <c r="V108" s="10"/>
      <c r="W108" s="14" t="s">
        <v>19829</v>
      </c>
      <c r="X108" s="15"/>
      <c r="Y108" s="14" t="s">
        <v>19829</v>
      </c>
      <c r="Z108" s="14"/>
      <c r="AA108" s="10" t="s">
        <v>24401</v>
      </c>
      <c r="AB108" s="10" t="s">
        <v>24402</v>
      </c>
      <c r="AC108" s="10"/>
      <c r="AD108" s="10">
        <v>60.4</v>
      </c>
      <c r="AE108" s="10" t="s">
        <v>19833</v>
      </c>
      <c r="AF108" s="10" t="s">
        <v>19833</v>
      </c>
      <c r="AG108" s="10" t="s">
        <v>19833</v>
      </c>
      <c r="AH108" s="10" t="s">
        <v>19833</v>
      </c>
      <c r="AI108" s="10" t="s">
        <v>19833</v>
      </c>
      <c r="AJ108" s="10" t="s">
        <v>19833</v>
      </c>
      <c r="AK108" s="10"/>
      <c r="AL108" s="10" t="s">
        <v>19833</v>
      </c>
      <c r="AM108" s="10" t="s">
        <v>19833</v>
      </c>
      <c r="AN108" s="10" t="s">
        <v>19833</v>
      </c>
      <c r="AO108" s="10" t="s">
        <v>19824</v>
      </c>
      <c r="AP108" s="10" t="s">
        <v>19833</v>
      </c>
      <c r="AQ108" s="10" t="s">
        <v>19833</v>
      </c>
      <c r="AR108" s="10" t="s">
        <v>19824</v>
      </c>
      <c r="AS108" s="10">
        <v>14</v>
      </c>
      <c r="AT108" s="10">
        <v>13</v>
      </c>
      <c r="AU108" s="11">
        <f t="shared" si="4"/>
        <v>0.9285714285714286</v>
      </c>
      <c r="AV108" s="11">
        <v>0</v>
      </c>
      <c r="AW108" s="68" t="s">
        <v>25724</v>
      </c>
      <c r="AX108" s="34"/>
      <c r="AY108" s="10"/>
      <c r="AZ108" s="11"/>
      <c r="BA108" s="11"/>
      <c r="BB108" s="36"/>
      <c r="BC108" s="63"/>
      <c r="BD108" s="13"/>
      <c r="BE108" s="13"/>
      <c r="BF108" s="13"/>
      <c r="BG108" s="10"/>
      <c r="BH108" s="10"/>
      <c r="BI108" s="10"/>
      <c r="BJ108" s="10"/>
      <c r="BK108" s="35"/>
      <c r="BL108" s="253"/>
      <c r="BM108" s="253"/>
      <c r="BN108" s="256"/>
      <c r="BO108" s="253"/>
      <c r="BP108" s="253"/>
      <c r="BQ108" s="277"/>
      <c r="BR108" s="269" t="s">
        <v>25808</v>
      </c>
    </row>
    <row r="109" spans="1:70">
      <c r="A109" s="34" t="s">
        <v>24445</v>
      </c>
      <c r="B109" s="10" t="s">
        <v>24446</v>
      </c>
      <c r="C109" s="10" t="s">
        <v>24447</v>
      </c>
      <c r="D109" s="10">
        <v>4</v>
      </c>
      <c r="E109" s="10">
        <v>426934</v>
      </c>
      <c r="F109" s="35">
        <v>426002</v>
      </c>
      <c r="G109" s="11">
        <v>0.25</v>
      </c>
      <c r="H109" s="10">
        <v>337</v>
      </c>
      <c r="I109" s="10">
        <v>10</v>
      </c>
      <c r="J109" s="10">
        <v>4068</v>
      </c>
      <c r="K109" s="10">
        <v>545.28</v>
      </c>
      <c r="L109" s="10">
        <v>33</v>
      </c>
      <c r="M109" s="10">
        <v>1079.25</v>
      </c>
      <c r="N109" s="10">
        <v>29.65</v>
      </c>
      <c r="O109" s="10">
        <v>1.97925836267606</v>
      </c>
      <c r="P109" s="10">
        <v>0.898484848484848</v>
      </c>
      <c r="Q109" s="10">
        <v>1.83</v>
      </c>
      <c r="R109" s="10" t="s">
        <v>19829</v>
      </c>
      <c r="S109" s="10" t="s">
        <v>19830</v>
      </c>
      <c r="T109" s="10"/>
      <c r="U109" s="10"/>
      <c r="V109" s="10"/>
      <c r="W109" s="14" t="s">
        <v>19829</v>
      </c>
      <c r="X109" s="15"/>
      <c r="Y109" s="14" t="s">
        <v>19829</v>
      </c>
      <c r="Z109" s="14"/>
      <c r="AA109" s="10" t="s">
        <v>24448</v>
      </c>
      <c r="AB109" s="10" t="s">
        <v>24449</v>
      </c>
      <c r="AC109" s="10"/>
      <c r="AD109" s="10">
        <v>60.6</v>
      </c>
      <c r="AE109" s="10" t="s">
        <v>19833</v>
      </c>
      <c r="AF109" s="10" t="s">
        <v>19833</v>
      </c>
      <c r="AG109" s="10" t="s">
        <v>19833</v>
      </c>
      <c r="AH109" s="10" t="s">
        <v>19833</v>
      </c>
      <c r="AI109" s="10" t="s">
        <v>19833</v>
      </c>
      <c r="AJ109" s="10" t="s">
        <v>19833</v>
      </c>
      <c r="AK109" s="10" t="s">
        <v>19833</v>
      </c>
      <c r="AL109" s="10" t="s">
        <v>19833</v>
      </c>
      <c r="AM109" s="10" t="s">
        <v>19833</v>
      </c>
      <c r="AN109" s="10" t="s">
        <v>19833</v>
      </c>
      <c r="AO109" s="10" t="s">
        <v>19833</v>
      </c>
      <c r="AP109" s="10" t="s">
        <v>19833</v>
      </c>
      <c r="AQ109" s="10" t="s">
        <v>19833</v>
      </c>
      <c r="AR109" s="10" t="s">
        <v>19833</v>
      </c>
      <c r="AS109" s="10">
        <v>14</v>
      </c>
      <c r="AT109" s="10">
        <v>14</v>
      </c>
      <c r="AU109" s="11">
        <f t="shared" si="4"/>
        <v>1</v>
      </c>
      <c r="AV109" s="11">
        <v>0</v>
      </c>
      <c r="AW109" s="68" t="s">
        <v>25724</v>
      </c>
      <c r="AX109" s="34"/>
      <c r="AY109" s="10"/>
      <c r="AZ109" s="11"/>
      <c r="BA109" s="11"/>
      <c r="BB109" s="36"/>
      <c r="BC109" s="63"/>
      <c r="BD109" s="13"/>
      <c r="BE109" s="13"/>
      <c r="BF109" s="13"/>
      <c r="BG109" s="10"/>
      <c r="BH109" s="10"/>
      <c r="BI109" s="10"/>
      <c r="BJ109" s="10"/>
      <c r="BK109" s="35"/>
      <c r="BL109" s="253"/>
      <c r="BM109" s="253"/>
      <c r="BN109" s="256"/>
      <c r="BO109" s="253"/>
      <c r="BP109" s="253"/>
      <c r="BQ109" s="277"/>
      <c r="BR109" s="269" t="s">
        <v>25808</v>
      </c>
    </row>
    <row r="110" spans="1:70">
      <c r="A110" s="34" t="s">
        <v>25405</v>
      </c>
      <c r="B110" s="10" t="s">
        <v>25405</v>
      </c>
      <c r="C110" s="10" t="s">
        <v>25406</v>
      </c>
      <c r="D110" s="10">
        <v>4</v>
      </c>
      <c r="E110" s="10">
        <v>425872</v>
      </c>
      <c r="F110" s="35">
        <v>425570</v>
      </c>
      <c r="G110" s="11">
        <v>0.47</v>
      </c>
      <c r="H110" s="10">
        <v>2</v>
      </c>
      <c r="I110" s="10">
        <v>5957</v>
      </c>
      <c r="J110" s="10">
        <v>6336</v>
      </c>
      <c r="K110" s="10">
        <v>6146.5</v>
      </c>
      <c r="L110" s="10">
        <v>6146.5</v>
      </c>
      <c r="M110" s="10">
        <v>267.99</v>
      </c>
      <c r="N110" s="10">
        <v>280.95</v>
      </c>
      <c r="O110" s="10">
        <v>4.3600423004962197E-2</v>
      </c>
      <c r="P110" s="10">
        <v>4.5708940047181297E-2</v>
      </c>
      <c r="Q110" s="10">
        <v>0</v>
      </c>
      <c r="R110" s="10" t="s">
        <v>19829</v>
      </c>
      <c r="S110" s="10" t="s">
        <v>19829</v>
      </c>
      <c r="T110" s="10" t="s">
        <v>25730</v>
      </c>
      <c r="U110" s="10" t="s">
        <v>25407</v>
      </c>
      <c r="V110" s="10" t="s">
        <v>25408</v>
      </c>
      <c r="W110" s="14" t="s">
        <v>19829</v>
      </c>
      <c r="X110" s="14"/>
      <c r="Y110" s="14" t="s">
        <v>19829</v>
      </c>
      <c r="Z110" s="14"/>
      <c r="AA110" s="10" t="s">
        <v>25409</v>
      </c>
      <c r="AB110" s="10" t="s">
        <v>25410</v>
      </c>
      <c r="AC110" s="10"/>
      <c r="AD110" s="10">
        <v>58.9</v>
      </c>
      <c r="AE110" s="10" t="s">
        <v>19824</v>
      </c>
      <c r="AF110" s="10" t="s">
        <v>19824</v>
      </c>
      <c r="AG110" s="10"/>
      <c r="AH110" s="10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>
        <v>2</v>
      </c>
      <c r="AT110" s="10">
        <v>2</v>
      </c>
      <c r="AU110" s="11">
        <f t="shared" si="4"/>
        <v>1</v>
      </c>
      <c r="AV110" s="11">
        <v>0</v>
      </c>
      <c r="AW110" s="68" t="s">
        <v>25724</v>
      </c>
      <c r="AX110" s="34"/>
      <c r="AY110" s="10"/>
      <c r="AZ110" s="11"/>
      <c r="BA110" s="11"/>
      <c r="BB110" s="36"/>
      <c r="BC110" s="63"/>
      <c r="BD110" s="13"/>
      <c r="BE110" s="13"/>
      <c r="BF110" s="13"/>
      <c r="BG110" s="10"/>
      <c r="BH110" s="10"/>
      <c r="BI110" s="10"/>
      <c r="BJ110" s="10"/>
      <c r="BK110" s="35"/>
      <c r="BL110" s="253"/>
      <c r="BM110" s="253"/>
      <c r="BN110" s="256"/>
      <c r="BO110" s="253"/>
      <c r="BP110" s="253"/>
      <c r="BQ110" s="277"/>
      <c r="BR110" s="269" t="s">
        <v>25808</v>
      </c>
    </row>
    <row r="111" spans="1:70">
      <c r="A111" s="34" t="s">
        <v>24495</v>
      </c>
      <c r="B111" s="10" t="s">
        <v>24496</v>
      </c>
      <c r="C111" s="10" t="s">
        <v>24497</v>
      </c>
      <c r="D111" s="10">
        <v>4</v>
      </c>
      <c r="E111" s="10">
        <v>424209</v>
      </c>
      <c r="F111" s="35">
        <v>425732</v>
      </c>
      <c r="G111" s="11">
        <v>0.26</v>
      </c>
      <c r="H111" s="10">
        <v>881</v>
      </c>
      <c r="I111" s="10">
        <v>10</v>
      </c>
      <c r="J111" s="10">
        <v>3012</v>
      </c>
      <c r="K111" s="10">
        <v>89.4</v>
      </c>
      <c r="L111" s="10">
        <v>44</v>
      </c>
      <c r="M111" s="10">
        <v>188.42</v>
      </c>
      <c r="N111" s="10">
        <v>38.549999999999997</v>
      </c>
      <c r="O111" s="10">
        <v>2.1076062639820998</v>
      </c>
      <c r="P111" s="10">
        <v>0.87613636363636405</v>
      </c>
      <c r="Q111" s="10">
        <v>8.9</v>
      </c>
      <c r="R111" s="10" t="s">
        <v>19829</v>
      </c>
      <c r="S111" s="10" t="s">
        <v>19830</v>
      </c>
      <c r="T111" s="10"/>
      <c r="U111" s="10"/>
      <c r="V111" s="10"/>
      <c r="W111" s="14" t="s">
        <v>19829</v>
      </c>
      <c r="X111" s="15"/>
      <c r="Y111" s="14" t="s">
        <v>19829</v>
      </c>
      <c r="Z111" s="14"/>
      <c r="AA111" s="10" t="s">
        <v>24498</v>
      </c>
      <c r="AB111" s="10" t="s">
        <v>24499</v>
      </c>
      <c r="AC111" s="10" t="s">
        <v>21663</v>
      </c>
      <c r="AD111" s="10">
        <v>59.2</v>
      </c>
      <c r="AE111" s="10" t="s">
        <v>19833</v>
      </c>
      <c r="AF111" s="10" t="s">
        <v>19833</v>
      </c>
      <c r="AG111" s="10" t="s">
        <v>19833</v>
      </c>
      <c r="AH111" s="10" t="s">
        <v>19833</v>
      </c>
      <c r="AI111" s="10" t="s">
        <v>19833</v>
      </c>
      <c r="AJ111" s="10" t="s">
        <v>19833</v>
      </c>
      <c r="AK111" s="10" t="s">
        <v>19833</v>
      </c>
      <c r="AL111" s="10" t="s">
        <v>19833</v>
      </c>
      <c r="AM111" s="10" t="s">
        <v>19833</v>
      </c>
      <c r="AN111" s="10" t="s">
        <v>19833</v>
      </c>
      <c r="AO111" s="10" t="s">
        <v>19833</v>
      </c>
      <c r="AP111" s="10" t="s">
        <v>19833</v>
      </c>
      <c r="AQ111" s="10" t="s">
        <v>19833</v>
      </c>
      <c r="AR111" s="10" t="s">
        <v>19833</v>
      </c>
      <c r="AS111" s="10">
        <v>14</v>
      </c>
      <c r="AT111" s="10">
        <v>14</v>
      </c>
      <c r="AU111" s="11">
        <f t="shared" si="4"/>
        <v>1</v>
      </c>
      <c r="AV111" s="11">
        <v>0</v>
      </c>
      <c r="AW111" s="68" t="s">
        <v>25724</v>
      </c>
      <c r="AX111" s="34"/>
      <c r="AY111" s="10"/>
      <c r="AZ111" s="11"/>
      <c r="BA111" s="11"/>
      <c r="BB111" s="36"/>
      <c r="BC111" s="63"/>
      <c r="BD111" s="13"/>
      <c r="BE111" s="13"/>
      <c r="BF111" s="13"/>
      <c r="BG111" s="10"/>
      <c r="BH111" s="10"/>
      <c r="BI111" s="10"/>
      <c r="BJ111" s="10"/>
      <c r="BK111" s="35"/>
      <c r="BL111" s="253"/>
      <c r="BM111" s="253"/>
      <c r="BN111" s="256"/>
      <c r="BO111" s="253"/>
      <c r="BP111" s="253"/>
      <c r="BQ111" s="277"/>
      <c r="BR111" s="269" t="s">
        <v>25808</v>
      </c>
    </row>
    <row r="112" spans="1:70">
      <c r="A112" s="34" t="s">
        <v>24545</v>
      </c>
      <c r="B112" s="10" t="s">
        <v>24546</v>
      </c>
      <c r="C112" s="10" t="s">
        <v>24547</v>
      </c>
      <c r="D112" s="10">
        <v>4</v>
      </c>
      <c r="E112" s="10">
        <v>403291</v>
      </c>
      <c r="F112" s="35">
        <v>400997</v>
      </c>
      <c r="G112" s="11">
        <v>0.25</v>
      </c>
      <c r="H112" s="10">
        <v>222</v>
      </c>
      <c r="I112" s="10">
        <v>10</v>
      </c>
      <c r="J112" s="10">
        <v>1169</v>
      </c>
      <c r="K112" s="10">
        <v>76.349999999999994</v>
      </c>
      <c r="L112" s="10">
        <v>38</v>
      </c>
      <c r="M112" s="10">
        <v>110.12</v>
      </c>
      <c r="N112" s="10">
        <v>35.58</v>
      </c>
      <c r="O112" s="10">
        <v>1.44230517354289</v>
      </c>
      <c r="P112" s="10">
        <v>0.93631578947368399</v>
      </c>
      <c r="Q112" s="10">
        <v>5.21</v>
      </c>
      <c r="R112" s="10" t="s">
        <v>19829</v>
      </c>
      <c r="S112" s="10" t="s">
        <v>19830</v>
      </c>
      <c r="T112" s="10"/>
      <c r="U112" s="10"/>
      <c r="V112" s="10"/>
      <c r="W112" s="14" t="s">
        <v>19829</v>
      </c>
      <c r="X112" s="15"/>
      <c r="Y112" s="14" t="s">
        <v>19829</v>
      </c>
      <c r="Z112" s="14"/>
      <c r="AA112" s="10" t="s">
        <v>24548</v>
      </c>
      <c r="AB112" s="10" t="s">
        <v>24549</v>
      </c>
      <c r="AC112" s="10"/>
      <c r="AD112" s="10">
        <v>60.1</v>
      </c>
      <c r="AE112" s="10" t="s">
        <v>19833</v>
      </c>
      <c r="AF112" s="10" t="s">
        <v>19833</v>
      </c>
      <c r="AG112" s="10" t="s">
        <v>19833</v>
      </c>
      <c r="AH112" s="10" t="s">
        <v>19833</v>
      </c>
      <c r="AI112" s="10" t="s">
        <v>19833</v>
      </c>
      <c r="AJ112" s="10" t="s">
        <v>19833</v>
      </c>
      <c r="AK112" s="10" t="s">
        <v>19833</v>
      </c>
      <c r="AL112" s="10" t="s">
        <v>19833</v>
      </c>
      <c r="AM112" s="10" t="s">
        <v>19833</v>
      </c>
      <c r="AN112" s="10" t="s">
        <v>19833</v>
      </c>
      <c r="AO112" s="10" t="s">
        <v>19833</v>
      </c>
      <c r="AP112" s="10" t="s">
        <v>19833</v>
      </c>
      <c r="AQ112" s="10" t="s">
        <v>19833</v>
      </c>
      <c r="AR112" s="10" t="s">
        <v>19833</v>
      </c>
      <c r="AS112" s="10">
        <v>14</v>
      </c>
      <c r="AT112" s="10">
        <v>14</v>
      </c>
      <c r="AU112" s="11">
        <f t="shared" si="4"/>
        <v>1</v>
      </c>
      <c r="AV112" s="11">
        <v>0</v>
      </c>
      <c r="AW112" s="68" t="s">
        <v>25724</v>
      </c>
      <c r="AX112" s="34"/>
      <c r="AY112" s="10"/>
      <c r="AZ112" s="11"/>
      <c r="BA112" s="11"/>
      <c r="BB112" s="36"/>
      <c r="BC112" s="63"/>
      <c r="BD112" s="13"/>
      <c r="BE112" s="13"/>
      <c r="BF112" s="13"/>
      <c r="BG112" s="10"/>
      <c r="BH112" s="10"/>
      <c r="BI112" s="10"/>
      <c r="BJ112" s="10"/>
      <c r="BK112" s="35"/>
      <c r="BL112" s="253"/>
      <c r="BM112" s="253"/>
      <c r="BN112" s="256"/>
      <c r="BO112" s="253"/>
      <c r="BP112" s="253"/>
      <c r="BQ112" s="277"/>
      <c r="BR112" s="269" t="s">
        <v>25808</v>
      </c>
    </row>
    <row r="113" spans="1:70">
      <c r="A113" s="34" t="s">
        <v>24597</v>
      </c>
      <c r="B113" s="10" t="s">
        <v>24598</v>
      </c>
      <c r="C113" s="10" t="s">
        <v>24599</v>
      </c>
      <c r="D113" s="10">
        <v>4</v>
      </c>
      <c r="E113" s="10">
        <v>399340</v>
      </c>
      <c r="F113" s="35">
        <v>400638</v>
      </c>
      <c r="G113" s="11">
        <v>0.24</v>
      </c>
      <c r="H113" s="10">
        <v>207</v>
      </c>
      <c r="I113" s="10">
        <v>10</v>
      </c>
      <c r="J113" s="10">
        <v>1276</v>
      </c>
      <c r="K113" s="10">
        <v>83.9</v>
      </c>
      <c r="L113" s="10">
        <v>33</v>
      </c>
      <c r="M113" s="10">
        <v>152.15</v>
      </c>
      <c r="N113" s="10">
        <v>29.65</v>
      </c>
      <c r="O113" s="10">
        <v>1.8134684147794999</v>
      </c>
      <c r="P113" s="10">
        <v>0.898484848484848</v>
      </c>
      <c r="Q113" s="10">
        <v>4.45</v>
      </c>
      <c r="R113" s="10" t="s">
        <v>19829</v>
      </c>
      <c r="S113" s="10" t="s">
        <v>19830</v>
      </c>
      <c r="T113" s="10"/>
      <c r="U113" s="10"/>
      <c r="V113" s="10"/>
      <c r="W113" s="14" t="s">
        <v>19829</v>
      </c>
      <c r="X113" s="15"/>
      <c r="Y113" s="14" t="s">
        <v>19829</v>
      </c>
      <c r="Z113" s="14"/>
      <c r="AA113" s="10" t="s">
        <v>24600</v>
      </c>
      <c r="AB113" s="10" t="s">
        <v>24601</v>
      </c>
      <c r="AC113" s="10"/>
      <c r="AD113" s="10">
        <v>58.5</v>
      </c>
      <c r="AE113" s="10" t="s">
        <v>19833</v>
      </c>
      <c r="AF113" s="10" t="s">
        <v>19833</v>
      </c>
      <c r="AG113" s="10" t="s">
        <v>19833</v>
      </c>
      <c r="AH113" s="10" t="s">
        <v>19833</v>
      </c>
      <c r="AI113" s="10" t="s">
        <v>19833</v>
      </c>
      <c r="AJ113" s="10" t="s">
        <v>19833</v>
      </c>
      <c r="AK113" s="10"/>
      <c r="AL113" s="10" t="s">
        <v>19833</v>
      </c>
      <c r="AM113" s="10" t="s">
        <v>19833</v>
      </c>
      <c r="AN113" s="10" t="s">
        <v>19833</v>
      </c>
      <c r="AO113" s="10" t="s">
        <v>19833</v>
      </c>
      <c r="AP113" s="10"/>
      <c r="AQ113" s="10"/>
      <c r="AR113" s="10"/>
      <c r="AS113" s="10">
        <v>14</v>
      </c>
      <c r="AT113" s="10">
        <v>10</v>
      </c>
      <c r="AU113" s="11">
        <f t="shared" si="4"/>
        <v>0.7142857142857143</v>
      </c>
      <c r="AV113" s="11">
        <v>0</v>
      </c>
      <c r="AW113" s="68" t="s">
        <v>25724</v>
      </c>
      <c r="AX113" s="34"/>
      <c r="AY113" s="10"/>
      <c r="AZ113" s="11"/>
      <c r="BA113" s="11"/>
      <c r="BB113" s="36"/>
      <c r="BC113" s="63"/>
      <c r="BD113" s="13"/>
      <c r="BE113" s="13"/>
      <c r="BF113" s="13"/>
      <c r="BG113" s="10"/>
      <c r="BH113" s="10"/>
      <c r="BI113" s="10"/>
      <c r="BJ113" s="10"/>
      <c r="BK113" s="35"/>
      <c r="BL113" s="253"/>
      <c r="BM113" s="253"/>
      <c r="BN113" s="256"/>
      <c r="BO113" s="253"/>
      <c r="BP113" s="253"/>
      <c r="BQ113" s="277"/>
      <c r="BR113" s="269" t="s">
        <v>25808</v>
      </c>
    </row>
    <row r="114" spans="1:70">
      <c r="A114" s="34" t="s">
        <v>24663</v>
      </c>
      <c r="B114" s="10" t="s">
        <v>24664</v>
      </c>
      <c r="C114" s="10" t="s">
        <v>24665</v>
      </c>
      <c r="D114" s="10">
        <v>4</v>
      </c>
      <c r="E114" s="10">
        <v>397537</v>
      </c>
      <c r="F114" s="35">
        <v>399129</v>
      </c>
      <c r="G114" s="11">
        <v>0.35</v>
      </c>
      <c r="H114" s="10">
        <v>18</v>
      </c>
      <c r="I114" s="10">
        <v>10</v>
      </c>
      <c r="J114" s="10">
        <v>240</v>
      </c>
      <c r="K114" s="10">
        <v>61.78</v>
      </c>
      <c r="L114" s="10">
        <v>26</v>
      </c>
      <c r="M114" s="10">
        <v>66.760000000000005</v>
      </c>
      <c r="N114" s="10">
        <v>22.24</v>
      </c>
      <c r="O114" s="10">
        <v>1.08060861120104</v>
      </c>
      <c r="P114" s="10">
        <v>0.85538461538461497</v>
      </c>
      <c r="Q114" s="10">
        <v>1.23</v>
      </c>
      <c r="R114" s="10" t="s">
        <v>19829</v>
      </c>
      <c r="S114" s="10" t="s">
        <v>19830</v>
      </c>
      <c r="T114" s="10"/>
      <c r="U114" s="10"/>
      <c r="V114" s="10"/>
      <c r="W114" s="14" t="s">
        <v>19829</v>
      </c>
      <c r="X114" s="15"/>
      <c r="Y114" s="14" t="s">
        <v>19829</v>
      </c>
      <c r="Z114" s="14"/>
      <c r="AA114" s="10" t="s">
        <v>24666</v>
      </c>
      <c r="AB114" s="10" t="s">
        <v>24667</v>
      </c>
      <c r="AC114" s="10" t="s">
        <v>21733</v>
      </c>
      <c r="AD114" s="10">
        <v>60.7</v>
      </c>
      <c r="AE114" s="10" t="s">
        <v>19833</v>
      </c>
      <c r="AF114" s="10" t="s">
        <v>19833</v>
      </c>
      <c r="AG114" s="10" t="s">
        <v>19833</v>
      </c>
      <c r="AH114" s="10" t="s">
        <v>19833</v>
      </c>
      <c r="AI114" s="10" t="s">
        <v>19833</v>
      </c>
      <c r="AJ114" s="10" t="s">
        <v>19833</v>
      </c>
      <c r="AK114" s="10" t="s">
        <v>19833</v>
      </c>
      <c r="AL114" s="10" t="s">
        <v>19833</v>
      </c>
      <c r="AM114" s="10" t="s">
        <v>19833</v>
      </c>
      <c r="AN114" s="10" t="s">
        <v>19833</v>
      </c>
      <c r="AO114" s="10" t="s">
        <v>19833</v>
      </c>
      <c r="AP114" s="10" t="s">
        <v>19833</v>
      </c>
      <c r="AQ114" s="10" t="s">
        <v>19833</v>
      </c>
      <c r="AR114" s="10" t="s">
        <v>19833</v>
      </c>
      <c r="AS114" s="10">
        <v>14</v>
      </c>
      <c r="AT114" s="10">
        <v>14</v>
      </c>
      <c r="AU114" s="11">
        <f t="shared" si="4"/>
        <v>1</v>
      </c>
      <c r="AV114" s="11">
        <v>0</v>
      </c>
      <c r="AW114" s="68" t="s">
        <v>25724</v>
      </c>
      <c r="AX114" s="34"/>
      <c r="AY114" s="10"/>
      <c r="AZ114" s="11"/>
      <c r="BA114" s="11"/>
      <c r="BB114" s="36"/>
      <c r="BC114" s="63"/>
      <c r="BD114" s="13"/>
      <c r="BE114" s="13"/>
      <c r="BF114" s="13"/>
      <c r="BG114" s="10"/>
      <c r="BH114" s="10"/>
      <c r="BI114" s="10"/>
      <c r="BJ114" s="10"/>
      <c r="BK114" s="35"/>
      <c r="BL114" s="253"/>
      <c r="BM114" s="253"/>
      <c r="BN114" s="256"/>
      <c r="BO114" s="253"/>
      <c r="BP114" s="253"/>
      <c r="BQ114" s="277"/>
      <c r="BR114" s="269" t="s">
        <v>25808</v>
      </c>
    </row>
    <row r="115" spans="1:70">
      <c r="A115" s="34" t="s">
        <v>24743</v>
      </c>
      <c r="B115" s="10" t="s">
        <v>24744</v>
      </c>
      <c r="C115" s="10" t="s">
        <v>24745</v>
      </c>
      <c r="D115" s="10">
        <v>4</v>
      </c>
      <c r="E115" s="10">
        <v>394217</v>
      </c>
      <c r="F115" s="35">
        <v>397204</v>
      </c>
      <c r="G115" s="11">
        <v>0.28999999999999998</v>
      </c>
      <c r="H115" s="10">
        <v>16</v>
      </c>
      <c r="I115" s="10">
        <v>10</v>
      </c>
      <c r="J115" s="10">
        <v>7530</v>
      </c>
      <c r="K115" s="10">
        <v>1584.88</v>
      </c>
      <c r="L115" s="10">
        <v>291.5</v>
      </c>
      <c r="M115" s="10">
        <v>2312.3000000000002</v>
      </c>
      <c r="N115" s="10">
        <v>406.97</v>
      </c>
      <c r="O115" s="10">
        <v>1.45897481197315</v>
      </c>
      <c r="P115" s="10">
        <v>1.3961234991423701</v>
      </c>
      <c r="Q115" s="10">
        <v>1.28</v>
      </c>
      <c r="R115" s="10" t="s">
        <v>19829</v>
      </c>
      <c r="S115" s="10" t="s">
        <v>19830</v>
      </c>
      <c r="T115" s="10"/>
      <c r="U115" s="10"/>
      <c r="V115" s="10"/>
      <c r="W115" s="14" t="s">
        <v>19829</v>
      </c>
      <c r="X115" s="12"/>
      <c r="Y115" s="14" t="s">
        <v>19829</v>
      </c>
      <c r="Z115" s="14"/>
      <c r="AA115" s="10" t="s">
        <v>24746</v>
      </c>
      <c r="AB115" s="10" t="s">
        <v>24747</v>
      </c>
      <c r="AC115" s="10"/>
      <c r="AD115" s="10">
        <v>59.58</v>
      </c>
      <c r="AE115" s="10" t="s">
        <v>19833</v>
      </c>
      <c r="AF115" s="10" t="s">
        <v>19833</v>
      </c>
      <c r="AG115" s="10" t="s">
        <v>19833</v>
      </c>
      <c r="AH115" s="10" t="s">
        <v>19824</v>
      </c>
      <c r="AI115" s="10" t="s">
        <v>19833</v>
      </c>
      <c r="AJ115" s="10" t="s">
        <v>19833</v>
      </c>
      <c r="AK115" s="10" t="s">
        <v>19833</v>
      </c>
      <c r="AL115" s="10" t="s">
        <v>19833</v>
      </c>
      <c r="AM115" s="10" t="s">
        <v>19833</v>
      </c>
      <c r="AN115" s="10" t="s">
        <v>19824</v>
      </c>
      <c r="AO115" s="10" t="s">
        <v>19824</v>
      </c>
      <c r="AP115" s="10" t="s">
        <v>19824</v>
      </c>
      <c r="AQ115" s="10" t="s">
        <v>19824</v>
      </c>
      <c r="AR115" s="10" t="s">
        <v>19824</v>
      </c>
      <c r="AS115" s="10">
        <v>14</v>
      </c>
      <c r="AT115" s="10">
        <v>14</v>
      </c>
      <c r="AU115" s="11">
        <f t="shared" si="4"/>
        <v>1</v>
      </c>
      <c r="AV115" s="11">
        <v>0</v>
      </c>
      <c r="AW115" s="68" t="s">
        <v>25724</v>
      </c>
      <c r="AX115" s="34"/>
      <c r="AY115" s="10"/>
      <c r="AZ115" s="11"/>
      <c r="BA115" s="11"/>
      <c r="BB115" s="36"/>
      <c r="BC115" s="63"/>
      <c r="BD115" s="13"/>
      <c r="BE115" s="13"/>
      <c r="BF115" s="13"/>
      <c r="BG115" s="10"/>
      <c r="BH115" s="10"/>
      <c r="BI115" s="10"/>
      <c r="BJ115" s="10"/>
      <c r="BK115" s="35"/>
      <c r="BL115" s="253"/>
      <c r="BM115" s="253"/>
      <c r="BN115" s="256"/>
      <c r="BO115" s="253"/>
      <c r="BP115" s="253"/>
      <c r="BQ115" s="277"/>
      <c r="BR115" s="269" t="s">
        <v>25808</v>
      </c>
    </row>
    <row r="116" spans="1:70">
      <c r="A116" s="34" t="s">
        <v>24708</v>
      </c>
      <c r="B116" s="10" t="s">
        <v>24709</v>
      </c>
      <c r="C116" s="10" t="s">
        <v>24710</v>
      </c>
      <c r="D116" s="10">
        <v>4</v>
      </c>
      <c r="E116" s="10">
        <v>376480</v>
      </c>
      <c r="F116" s="35">
        <v>375680</v>
      </c>
      <c r="G116" s="11">
        <v>0.17</v>
      </c>
      <c r="H116" s="10">
        <v>286</v>
      </c>
      <c r="I116" s="10">
        <v>11</v>
      </c>
      <c r="J116" s="10">
        <v>2633</v>
      </c>
      <c r="K116" s="10">
        <v>864.21</v>
      </c>
      <c r="L116" s="10">
        <v>813</v>
      </c>
      <c r="M116" s="10">
        <v>545.09</v>
      </c>
      <c r="N116" s="10">
        <v>559.67999999999995</v>
      </c>
      <c r="O116" s="10">
        <v>0.63073789935316604</v>
      </c>
      <c r="P116" s="10">
        <v>0.68841328413284097</v>
      </c>
      <c r="Q116" s="10">
        <v>0.56999999999999995</v>
      </c>
      <c r="R116" s="10" t="s">
        <v>19829</v>
      </c>
      <c r="S116" s="10" t="s">
        <v>19830</v>
      </c>
      <c r="T116" s="10"/>
      <c r="U116" s="10"/>
      <c r="V116" s="10"/>
      <c r="W116" s="14" t="s">
        <v>19829</v>
      </c>
      <c r="X116" s="15"/>
      <c r="Y116" s="14" t="s">
        <v>19829</v>
      </c>
      <c r="Z116" s="14"/>
      <c r="AA116" s="10" t="s">
        <v>24711</v>
      </c>
      <c r="AB116" s="10" t="s">
        <v>24712</v>
      </c>
      <c r="AC116" s="10"/>
      <c r="AD116" s="10">
        <v>59.2</v>
      </c>
      <c r="AE116" s="10" t="s">
        <v>19824</v>
      </c>
      <c r="AF116" s="10" t="s">
        <v>19824</v>
      </c>
      <c r="AG116" s="10" t="s">
        <v>19824</v>
      </c>
      <c r="AH116" s="10" t="s">
        <v>19824</v>
      </c>
      <c r="AI116" s="10" t="s">
        <v>19824</v>
      </c>
      <c r="AJ116" s="10" t="s">
        <v>19833</v>
      </c>
      <c r="AK116" s="10" t="s">
        <v>19824</v>
      </c>
      <c r="AL116" s="10" t="s">
        <v>19824</v>
      </c>
      <c r="AM116" s="10" t="s">
        <v>19833</v>
      </c>
      <c r="AN116" s="10" t="s">
        <v>19833</v>
      </c>
      <c r="AO116" s="10" t="s">
        <v>19833</v>
      </c>
      <c r="AP116" s="10" t="s">
        <v>19824</v>
      </c>
      <c r="AQ116" s="10" t="s">
        <v>19833</v>
      </c>
      <c r="AR116" s="10" t="s">
        <v>19833</v>
      </c>
      <c r="AS116" s="10">
        <v>14</v>
      </c>
      <c r="AT116" s="10">
        <v>14</v>
      </c>
      <c r="AU116" s="11">
        <f t="shared" si="4"/>
        <v>1</v>
      </c>
      <c r="AV116" s="11">
        <v>0</v>
      </c>
      <c r="AW116" s="68" t="s">
        <v>25724</v>
      </c>
      <c r="AX116" s="34"/>
      <c r="AY116" s="10"/>
      <c r="AZ116" s="11"/>
      <c r="BA116" s="11"/>
      <c r="BB116" s="36"/>
      <c r="BC116" s="63"/>
      <c r="BD116" s="13"/>
      <c r="BE116" s="13"/>
      <c r="BF116" s="13"/>
      <c r="BG116" s="10"/>
      <c r="BH116" s="10"/>
      <c r="BI116" s="10"/>
      <c r="BJ116" s="10"/>
      <c r="BK116" s="35"/>
      <c r="BL116" s="253"/>
      <c r="BM116" s="253"/>
      <c r="BN116" s="256"/>
      <c r="BO116" s="253"/>
      <c r="BP116" s="253"/>
      <c r="BQ116" s="277"/>
      <c r="BR116" s="269" t="s">
        <v>25808</v>
      </c>
    </row>
    <row r="117" spans="1:70">
      <c r="A117" s="34" t="s">
        <v>24350</v>
      </c>
      <c r="B117" s="10" t="s">
        <v>24351</v>
      </c>
      <c r="C117" s="10" t="s">
        <v>24352</v>
      </c>
      <c r="D117" s="10">
        <v>4</v>
      </c>
      <c r="E117" s="10">
        <v>373608</v>
      </c>
      <c r="F117" s="35">
        <v>372688</v>
      </c>
      <c r="G117" s="11">
        <v>0.36</v>
      </c>
      <c r="H117" s="10">
        <v>189</v>
      </c>
      <c r="I117" s="10">
        <v>10</v>
      </c>
      <c r="J117" s="10">
        <v>2415</v>
      </c>
      <c r="K117" s="10">
        <v>96.68</v>
      </c>
      <c r="L117" s="10">
        <v>29</v>
      </c>
      <c r="M117" s="10">
        <v>229.41</v>
      </c>
      <c r="N117" s="10">
        <v>25.2</v>
      </c>
      <c r="O117" s="10">
        <v>2.3728796028133998</v>
      </c>
      <c r="P117" s="10">
        <v>0.86896551724137905</v>
      </c>
      <c r="Q117" s="10">
        <v>7.14</v>
      </c>
      <c r="R117" s="10" t="s">
        <v>19829</v>
      </c>
      <c r="S117" s="10" t="s">
        <v>19830</v>
      </c>
      <c r="T117" s="10"/>
      <c r="U117" s="10"/>
      <c r="V117" s="10"/>
      <c r="W117" s="14" t="s">
        <v>19829</v>
      </c>
      <c r="X117" s="15"/>
      <c r="Y117" s="14" t="s">
        <v>19829</v>
      </c>
      <c r="Z117" s="14"/>
      <c r="AA117" s="10" t="s">
        <v>24353</v>
      </c>
      <c r="AB117" s="10" t="s">
        <v>24354</v>
      </c>
      <c r="AC117" s="10"/>
      <c r="AD117" s="10">
        <v>61.7</v>
      </c>
      <c r="AE117" s="10" t="s">
        <v>19833</v>
      </c>
      <c r="AF117" s="10" t="s">
        <v>19833</v>
      </c>
      <c r="AG117" s="10" t="s">
        <v>19833</v>
      </c>
      <c r="AH117" s="10" t="s">
        <v>19833</v>
      </c>
      <c r="AI117" s="10" t="s">
        <v>19833</v>
      </c>
      <c r="AJ117" s="10" t="s">
        <v>19833</v>
      </c>
      <c r="AK117" s="10" t="s">
        <v>19833</v>
      </c>
      <c r="AL117" s="10" t="s">
        <v>19833</v>
      </c>
      <c r="AM117" s="10" t="s">
        <v>19833</v>
      </c>
      <c r="AN117" s="10" t="s">
        <v>19833</v>
      </c>
      <c r="AO117" s="10" t="s">
        <v>19833</v>
      </c>
      <c r="AP117" s="10"/>
      <c r="AQ117" s="10"/>
      <c r="AR117" s="10" t="s">
        <v>19833</v>
      </c>
      <c r="AS117" s="10">
        <v>14</v>
      </c>
      <c r="AT117" s="10">
        <v>12</v>
      </c>
      <c r="AU117" s="11">
        <f t="shared" si="4"/>
        <v>0.8571428571428571</v>
      </c>
      <c r="AV117" s="11">
        <v>0</v>
      </c>
      <c r="AW117" s="68" t="s">
        <v>25724</v>
      </c>
      <c r="AX117" s="34"/>
      <c r="AY117" s="10"/>
      <c r="AZ117" s="11"/>
      <c r="BA117" s="11"/>
      <c r="BB117" s="36"/>
      <c r="BC117" s="63"/>
      <c r="BD117" s="13"/>
      <c r="BE117" s="13"/>
      <c r="BF117" s="13"/>
      <c r="BG117" s="10"/>
      <c r="BH117" s="10"/>
      <c r="BI117" s="10"/>
      <c r="BJ117" s="10"/>
      <c r="BK117" s="35"/>
      <c r="BL117" s="253"/>
      <c r="BM117" s="253"/>
      <c r="BN117" s="256"/>
      <c r="BO117" s="253"/>
      <c r="BP117" s="253"/>
      <c r="BQ117" s="277"/>
      <c r="BR117" s="269" t="s">
        <v>25808</v>
      </c>
    </row>
    <row r="118" spans="1:70">
      <c r="A118" s="34" t="s">
        <v>24403</v>
      </c>
      <c r="B118" s="10" t="s">
        <v>24404</v>
      </c>
      <c r="C118" s="10" t="s">
        <v>24405</v>
      </c>
      <c r="D118" s="10">
        <v>4</v>
      </c>
      <c r="E118" s="10">
        <v>356759</v>
      </c>
      <c r="F118" s="35">
        <v>355674</v>
      </c>
      <c r="G118" s="11">
        <v>0.17</v>
      </c>
      <c r="H118" s="10">
        <v>168</v>
      </c>
      <c r="I118" s="10">
        <v>10</v>
      </c>
      <c r="J118" s="10">
        <v>1624</v>
      </c>
      <c r="K118" s="10">
        <v>147.91999999999999</v>
      </c>
      <c r="L118" s="10">
        <v>66.5</v>
      </c>
      <c r="M118" s="10">
        <v>226.5</v>
      </c>
      <c r="N118" s="10">
        <v>74.13</v>
      </c>
      <c r="O118" s="10">
        <v>1.5312330989724201</v>
      </c>
      <c r="P118" s="10">
        <v>1.1147368421052599</v>
      </c>
      <c r="Q118" s="10">
        <v>3.39</v>
      </c>
      <c r="R118" s="10" t="s">
        <v>19829</v>
      </c>
      <c r="S118" s="10" t="s">
        <v>19830</v>
      </c>
      <c r="T118" s="10"/>
      <c r="U118" s="10"/>
      <c r="V118" s="10"/>
      <c r="W118" s="14" t="s">
        <v>19829</v>
      </c>
      <c r="X118" s="15"/>
      <c r="Y118" s="14" t="s">
        <v>19829</v>
      </c>
      <c r="Z118" s="14"/>
      <c r="AA118" s="10" t="s">
        <v>24406</v>
      </c>
      <c r="AB118" s="10" t="s">
        <v>24407</v>
      </c>
      <c r="AC118" s="10"/>
      <c r="AD118" s="10">
        <v>57.7</v>
      </c>
      <c r="AE118" s="10" t="s">
        <v>19833</v>
      </c>
      <c r="AF118" s="10" t="s">
        <v>19833</v>
      </c>
      <c r="AG118" s="10" t="s">
        <v>19833</v>
      </c>
      <c r="AH118" s="10" t="s">
        <v>19833</v>
      </c>
      <c r="AI118" s="10" t="s">
        <v>19833</v>
      </c>
      <c r="AJ118" s="10" t="s">
        <v>19833</v>
      </c>
      <c r="AK118" s="10" t="s">
        <v>19833</v>
      </c>
      <c r="AL118" s="10" t="s">
        <v>19833</v>
      </c>
      <c r="AM118" s="10" t="s">
        <v>19833</v>
      </c>
      <c r="AN118" s="10"/>
      <c r="AO118" s="10" t="s">
        <v>19833</v>
      </c>
      <c r="AP118" s="10" t="s">
        <v>19833</v>
      </c>
      <c r="AQ118" s="10" t="s">
        <v>19833</v>
      </c>
      <c r="AR118" s="10" t="s">
        <v>19833</v>
      </c>
      <c r="AS118" s="10">
        <v>14</v>
      </c>
      <c r="AT118" s="10">
        <v>13</v>
      </c>
      <c r="AU118" s="11">
        <f t="shared" si="4"/>
        <v>0.9285714285714286</v>
      </c>
      <c r="AV118" s="11">
        <v>0</v>
      </c>
      <c r="AW118" s="68" t="s">
        <v>25724</v>
      </c>
      <c r="AX118" s="34"/>
      <c r="AY118" s="10"/>
      <c r="AZ118" s="11"/>
      <c r="BA118" s="11"/>
      <c r="BB118" s="36"/>
      <c r="BC118" s="63"/>
      <c r="BD118" s="13"/>
      <c r="BE118" s="13"/>
      <c r="BF118" s="13"/>
      <c r="BG118" s="10"/>
      <c r="BH118" s="10"/>
      <c r="BI118" s="10"/>
      <c r="BJ118" s="10"/>
      <c r="BK118" s="35"/>
      <c r="BL118" s="253"/>
      <c r="BM118" s="253"/>
      <c r="BN118" s="256"/>
      <c r="BO118" s="253"/>
      <c r="BP118" s="253"/>
      <c r="BQ118" s="277"/>
      <c r="BR118" s="269" t="s">
        <v>25808</v>
      </c>
    </row>
    <row r="119" spans="1:70">
      <c r="A119" s="34" t="s">
        <v>24791</v>
      </c>
      <c r="B119" s="10" t="s">
        <v>24792</v>
      </c>
      <c r="C119" s="10" t="s">
        <v>24793</v>
      </c>
      <c r="D119" s="10">
        <v>4</v>
      </c>
      <c r="E119" s="10">
        <v>345665</v>
      </c>
      <c r="F119" s="35">
        <v>351037</v>
      </c>
      <c r="G119" s="11">
        <v>0.33</v>
      </c>
      <c r="H119" s="10">
        <v>126</v>
      </c>
      <c r="I119" s="10">
        <v>10</v>
      </c>
      <c r="J119" s="10">
        <v>1928</v>
      </c>
      <c r="K119" s="10">
        <v>174.4</v>
      </c>
      <c r="L119" s="10">
        <v>85.5</v>
      </c>
      <c r="M119" s="10">
        <v>244.7</v>
      </c>
      <c r="N119" s="10">
        <v>91.92</v>
      </c>
      <c r="O119" s="10">
        <v>1.40309633027523</v>
      </c>
      <c r="P119" s="10">
        <v>1.07508771929825</v>
      </c>
      <c r="Q119" s="10">
        <v>3.9</v>
      </c>
      <c r="R119" s="10" t="s">
        <v>19829</v>
      </c>
      <c r="S119" s="10" t="s">
        <v>19830</v>
      </c>
      <c r="T119" s="10"/>
      <c r="U119" s="10"/>
      <c r="V119" s="10"/>
      <c r="W119" s="14" t="s">
        <v>19829</v>
      </c>
      <c r="X119" s="12"/>
      <c r="Y119" s="14" t="s">
        <v>19829</v>
      </c>
      <c r="Z119" s="14"/>
      <c r="AA119" s="10" t="s">
        <v>24794</v>
      </c>
      <c r="AB119" s="10" t="s">
        <v>24795</v>
      </c>
      <c r="AC119" s="10"/>
      <c r="AD119" s="10">
        <v>58.51</v>
      </c>
      <c r="AE119" s="10" t="s">
        <v>19825</v>
      </c>
      <c r="AF119" s="10" t="s">
        <v>19825</v>
      </c>
      <c r="AG119" s="10" t="s">
        <v>19825</v>
      </c>
      <c r="AH119" s="10" t="s">
        <v>19833</v>
      </c>
      <c r="AI119" s="10" t="s">
        <v>19825</v>
      </c>
      <c r="AJ119" s="10" t="s">
        <v>19825</v>
      </c>
      <c r="AK119" s="10" t="s">
        <v>19833</v>
      </c>
      <c r="AL119" s="10"/>
      <c r="AM119" s="10" t="s">
        <v>19833</v>
      </c>
      <c r="AN119" s="10" t="s">
        <v>19833</v>
      </c>
      <c r="AO119" s="10" t="s">
        <v>19833</v>
      </c>
      <c r="AP119" s="10" t="s">
        <v>19833</v>
      </c>
      <c r="AQ119" s="10" t="s">
        <v>19833</v>
      </c>
      <c r="AR119" s="10" t="s">
        <v>19833</v>
      </c>
      <c r="AS119" s="10">
        <v>14</v>
      </c>
      <c r="AT119" s="10">
        <v>13</v>
      </c>
      <c r="AU119" s="11">
        <f t="shared" si="4"/>
        <v>0.9285714285714286</v>
      </c>
      <c r="AV119" s="11">
        <v>0.38461538461538503</v>
      </c>
      <c r="AW119" s="60" t="s">
        <v>25723</v>
      </c>
      <c r="AX119" s="65" t="s">
        <v>19830</v>
      </c>
      <c r="AY119" s="16">
        <v>78</v>
      </c>
      <c r="AZ119" s="11">
        <v>0.73076923076923073</v>
      </c>
      <c r="BA119" s="11">
        <v>0</v>
      </c>
      <c r="BB119" s="54" t="s">
        <v>25724</v>
      </c>
      <c r="BC119" s="34"/>
      <c r="BD119" s="10"/>
      <c r="BE119" s="13" t="s">
        <v>19830</v>
      </c>
      <c r="BF119" s="13" t="s">
        <v>25677</v>
      </c>
      <c r="BG119" s="10"/>
      <c r="BH119" s="10"/>
      <c r="BI119" s="10"/>
      <c r="BJ119" s="10"/>
      <c r="BK119" s="35"/>
      <c r="BL119" s="253"/>
      <c r="BM119" s="253"/>
      <c r="BN119" s="256"/>
      <c r="BO119" s="253"/>
      <c r="BP119" s="253"/>
      <c r="BQ119" s="277"/>
      <c r="BR119" s="269" t="s">
        <v>25808</v>
      </c>
    </row>
    <row r="120" spans="1:70">
      <c r="A120" s="34" t="s">
        <v>24450</v>
      </c>
      <c r="B120" s="10" t="s">
        <v>24451</v>
      </c>
      <c r="C120" s="10" t="s">
        <v>24452</v>
      </c>
      <c r="D120" s="10">
        <v>4</v>
      </c>
      <c r="E120" s="10">
        <v>341619</v>
      </c>
      <c r="F120" s="35">
        <v>343985</v>
      </c>
      <c r="G120" s="11">
        <v>0.18</v>
      </c>
      <c r="H120" s="10">
        <v>393</v>
      </c>
      <c r="I120" s="10">
        <v>10</v>
      </c>
      <c r="J120" s="10">
        <v>770</v>
      </c>
      <c r="K120" s="10">
        <v>75.67</v>
      </c>
      <c r="L120" s="10">
        <v>31</v>
      </c>
      <c r="M120" s="10">
        <v>111.38</v>
      </c>
      <c r="N120" s="10">
        <v>26.69</v>
      </c>
      <c r="O120" s="10">
        <v>1.47191753667239</v>
      </c>
      <c r="P120" s="10">
        <v>0.86096774193548398</v>
      </c>
      <c r="Q120" s="10">
        <v>3.15</v>
      </c>
      <c r="R120" s="10" t="s">
        <v>19829</v>
      </c>
      <c r="S120" s="10" t="s">
        <v>19830</v>
      </c>
      <c r="T120" s="10"/>
      <c r="U120" s="10"/>
      <c r="V120" s="10"/>
      <c r="W120" s="14" t="s">
        <v>19829</v>
      </c>
      <c r="X120" s="15"/>
      <c r="Y120" s="14" t="s">
        <v>19829</v>
      </c>
      <c r="Z120" s="14"/>
      <c r="AA120" s="10" t="s">
        <v>24453</v>
      </c>
      <c r="AB120" s="10" t="s">
        <v>24454</v>
      </c>
      <c r="AC120" s="10"/>
      <c r="AD120" s="10">
        <v>60</v>
      </c>
      <c r="AE120" s="10" t="s">
        <v>19833</v>
      </c>
      <c r="AF120" s="10" t="s">
        <v>19833</v>
      </c>
      <c r="AG120" s="10" t="s">
        <v>19833</v>
      </c>
      <c r="AH120" s="10" t="s">
        <v>19833</v>
      </c>
      <c r="AI120" s="10"/>
      <c r="AJ120" s="10"/>
      <c r="AK120" s="10" t="s">
        <v>19833</v>
      </c>
      <c r="AL120" s="10"/>
      <c r="AM120" s="10" t="s">
        <v>19833</v>
      </c>
      <c r="AN120" s="10" t="s">
        <v>19833</v>
      </c>
      <c r="AO120" s="10" t="s">
        <v>19833</v>
      </c>
      <c r="AP120" s="10" t="s">
        <v>19833</v>
      </c>
      <c r="AQ120" s="10" t="s">
        <v>19833</v>
      </c>
      <c r="AR120" s="10"/>
      <c r="AS120" s="10">
        <v>14</v>
      </c>
      <c r="AT120" s="10">
        <v>10</v>
      </c>
      <c r="AU120" s="11">
        <f t="shared" si="4"/>
        <v>0.7142857142857143</v>
      </c>
      <c r="AV120" s="11">
        <v>0</v>
      </c>
      <c r="AW120" s="68" t="s">
        <v>25724</v>
      </c>
      <c r="AX120" s="34"/>
      <c r="AY120" s="10"/>
      <c r="AZ120" s="11"/>
      <c r="BA120" s="11"/>
      <c r="BB120" s="36"/>
      <c r="BC120" s="63"/>
      <c r="BD120" s="13"/>
      <c r="BE120" s="13"/>
      <c r="BF120" s="13"/>
      <c r="BG120" s="10"/>
      <c r="BH120" s="10"/>
      <c r="BI120" s="10"/>
      <c r="BJ120" s="10"/>
      <c r="BK120" s="35"/>
      <c r="BL120" s="253"/>
      <c r="BM120" s="253"/>
      <c r="BN120" s="256"/>
      <c r="BO120" s="253"/>
      <c r="BP120" s="253"/>
      <c r="BQ120" s="277"/>
      <c r="BR120" s="269" t="s">
        <v>25808</v>
      </c>
    </row>
    <row r="121" spans="1:70">
      <c r="A121" s="34" t="s">
        <v>24500</v>
      </c>
      <c r="B121" s="10" t="s">
        <v>24501</v>
      </c>
      <c r="C121" s="10" t="s">
        <v>24502</v>
      </c>
      <c r="D121" s="10">
        <v>4</v>
      </c>
      <c r="E121" s="10">
        <v>337487</v>
      </c>
      <c r="F121" s="35">
        <v>338070</v>
      </c>
      <c r="G121" s="11">
        <v>0.25</v>
      </c>
      <c r="H121" s="10">
        <v>283</v>
      </c>
      <c r="I121" s="10">
        <v>10</v>
      </c>
      <c r="J121" s="10">
        <v>920</v>
      </c>
      <c r="K121" s="10">
        <v>107.87</v>
      </c>
      <c r="L121" s="10">
        <v>60</v>
      </c>
      <c r="M121" s="10">
        <v>139.4</v>
      </c>
      <c r="N121" s="10">
        <v>54.86</v>
      </c>
      <c r="O121" s="10">
        <v>1.2922962825623401</v>
      </c>
      <c r="P121" s="10">
        <v>0.914333333333333</v>
      </c>
      <c r="Q121" s="10">
        <v>3.01</v>
      </c>
      <c r="R121" s="10" t="s">
        <v>19829</v>
      </c>
      <c r="S121" s="10" t="s">
        <v>19830</v>
      </c>
      <c r="T121" s="10"/>
      <c r="U121" s="10"/>
      <c r="V121" s="10"/>
      <c r="W121" s="14" t="s">
        <v>19829</v>
      </c>
      <c r="X121" s="15"/>
      <c r="Y121" s="14" t="s">
        <v>19829</v>
      </c>
      <c r="Z121" s="14"/>
      <c r="AA121" s="10" t="s">
        <v>24503</v>
      </c>
      <c r="AB121" s="10" t="s">
        <v>24504</v>
      </c>
      <c r="AC121" s="10"/>
      <c r="AD121" s="10">
        <v>62.2</v>
      </c>
      <c r="AE121" s="10" t="s">
        <v>19833</v>
      </c>
      <c r="AF121" s="10" t="s">
        <v>19833</v>
      </c>
      <c r="AG121" s="10" t="s">
        <v>19833</v>
      </c>
      <c r="AH121" s="10" t="s">
        <v>19833</v>
      </c>
      <c r="AI121" s="10" t="s">
        <v>19833</v>
      </c>
      <c r="AJ121" s="10" t="s">
        <v>19833</v>
      </c>
      <c r="AK121" s="10" t="s">
        <v>19833</v>
      </c>
      <c r="AL121" s="10" t="s">
        <v>19833</v>
      </c>
      <c r="AM121" s="10" t="s">
        <v>19833</v>
      </c>
      <c r="AN121" s="10"/>
      <c r="AO121" s="10"/>
      <c r="AP121" s="10" t="s">
        <v>19833</v>
      </c>
      <c r="AQ121" s="10" t="s">
        <v>19833</v>
      </c>
      <c r="AR121" s="10"/>
      <c r="AS121" s="10">
        <v>14</v>
      </c>
      <c r="AT121" s="10">
        <v>11</v>
      </c>
      <c r="AU121" s="11">
        <f t="shared" si="4"/>
        <v>0.7857142857142857</v>
      </c>
      <c r="AV121" s="11">
        <v>0</v>
      </c>
      <c r="AW121" s="68" t="s">
        <v>25724</v>
      </c>
      <c r="AX121" s="34"/>
      <c r="AY121" s="10"/>
      <c r="AZ121" s="11"/>
      <c r="BA121" s="11"/>
      <c r="BB121" s="36"/>
      <c r="BC121" s="63"/>
      <c r="BD121" s="13"/>
      <c r="BE121" s="13"/>
      <c r="BF121" s="13"/>
      <c r="BG121" s="10"/>
      <c r="BH121" s="10"/>
      <c r="BI121" s="10"/>
      <c r="BJ121" s="10"/>
      <c r="BK121" s="35"/>
      <c r="BL121" s="253"/>
      <c r="BM121" s="253"/>
      <c r="BN121" s="256"/>
      <c r="BO121" s="253"/>
      <c r="BP121" s="253"/>
      <c r="BQ121" s="277"/>
      <c r="BR121" s="269" t="s">
        <v>25808</v>
      </c>
    </row>
    <row r="122" spans="1:70">
      <c r="A122" s="34" t="s">
        <v>24602</v>
      </c>
      <c r="B122" s="10" t="s">
        <v>24603</v>
      </c>
      <c r="C122" s="10" t="s">
        <v>24604</v>
      </c>
      <c r="D122" s="10">
        <v>4</v>
      </c>
      <c r="E122" s="10">
        <v>305237</v>
      </c>
      <c r="F122" s="35">
        <v>306577</v>
      </c>
      <c r="G122" s="11">
        <v>0.35</v>
      </c>
      <c r="H122" s="10">
        <v>10</v>
      </c>
      <c r="I122" s="10">
        <v>11</v>
      </c>
      <c r="J122" s="10">
        <v>297</v>
      </c>
      <c r="K122" s="10">
        <v>100</v>
      </c>
      <c r="L122" s="10">
        <v>55.5</v>
      </c>
      <c r="M122" s="10">
        <v>104</v>
      </c>
      <c r="N122" s="10">
        <v>65.98</v>
      </c>
      <c r="O122" s="10">
        <v>1.04</v>
      </c>
      <c r="P122" s="10">
        <v>1.18882882882883</v>
      </c>
      <c r="Q122" s="10">
        <v>0.54</v>
      </c>
      <c r="R122" s="10" t="s">
        <v>19829</v>
      </c>
      <c r="S122" s="10" t="s">
        <v>19830</v>
      </c>
      <c r="T122" s="10"/>
      <c r="U122" s="10"/>
      <c r="V122" s="10"/>
      <c r="W122" s="14" t="s">
        <v>19829</v>
      </c>
      <c r="X122" s="15"/>
      <c r="Y122" s="14" t="s">
        <v>19829</v>
      </c>
      <c r="Z122" s="14"/>
      <c r="AA122" s="10" t="s">
        <v>24607</v>
      </c>
      <c r="AB122" s="10" t="s">
        <v>24608</v>
      </c>
      <c r="AC122" s="10" t="s">
        <v>21663</v>
      </c>
      <c r="AD122" s="10">
        <v>59.1</v>
      </c>
      <c r="AE122" s="10" t="s">
        <v>19825</v>
      </c>
      <c r="AF122" s="10" t="s">
        <v>19825</v>
      </c>
      <c r="AG122" s="10" t="s">
        <v>19825</v>
      </c>
      <c r="AH122" s="10" t="s">
        <v>19825</v>
      </c>
      <c r="AI122" s="10" t="s">
        <v>19825</v>
      </c>
      <c r="AJ122" s="10" t="s">
        <v>19825</v>
      </c>
      <c r="AK122" s="10" t="s">
        <v>19825</v>
      </c>
      <c r="AL122" s="10" t="s">
        <v>19825</v>
      </c>
      <c r="AM122" s="10" t="s">
        <v>19825</v>
      </c>
      <c r="AN122" s="10" t="s">
        <v>19825</v>
      </c>
      <c r="AO122" s="10" t="s">
        <v>19825</v>
      </c>
      <c r="AP122" s="10" t="s">
        <v>19825</v>
      </c>
      <c r="AQ122" s="10" t="s">
        <v>19825</v>
      </c>
      <c r="AR122" s="10" t="s">
        <v>19825</v>
      </c>
      <c r="AS122" s="10">
        <v>14</v>
      </c>
      <c r="AT122" s="10">
        <v>14</v>
      </c>
      <c r="AU122" s="11">
        <f t="shared" ref="AU122:AU153" si="5">AT122/AS122</f>
        <v>1</v>
      </c>
      <c r="AV122" s="11">
        <v>1</v>
      </c>
      <c r="AW122" s="60" t="s">
        <v>25723</v>
      </c>
      <c r="AX122" s="65" t="s">
        <v>19830</v>
      </c>
      <c r="AY122" s="16">
        <v>41</v>
      </c>
      <c r="AZ122" s="11">
        <v>0.36585365853658536</v>
      </c>
      <c r="BA122" s="11" t="s">
        <v>25675</v>
      </c>
      <c r="BB122" s="54" t="s">
        <v>19748</v>
      </c>
      <c r="BC122" s="64" t="s">
        <v>24605</v>
      </c>
      <c r="BD122" s="17" t="s">
        <v>24606</v>
      </c>
      <c r="BE122" s="13" t="s">
        <v>19829</v>
      </c>
      <c r="BF122" s="13"/>
      <c r="BG122" s="10" t="s">
        <v>24605</v>
      </c>
      <c r="BH122" s="10" t="s">
        <v>24606</v>
      </c>
      <c r="BI122" s="18">
        <v>38</v>
      </c>
      <c r="BJ122" s="19">
        <v>0.10526315789473684</v>
      </c>
      <c r="BK122" s="35" t="s">
        <v>19749</v>
      </c>
      <c r="BL122" s="20">
        <v>10</v>
      </c>
      <c r="BM122" s="20">
        <v>10</v>
      </c>
      <c r="BN122" s="256">
        <f>BL122/BM122</f>
        <v>1</v>
      </c>
      <c r="BO122" s="20"/>
      <c r="BP122" s="20"/>
      <c r="BQ122" s="277"/>
      <c r="BR122" s="269" t="s">
        <v>25809</v>
      </c>
    </row>
    <row r="123" spans="1:70">
      <c r="A123" s="34" t="s">
        <v>24668</v>
      </c>
      <c r="B123" s="10" t="s">
        <v>24669</v>
      </c>
      <c r="C123" s="10" t="s">
        <v>24670</v>
      </c>
      <c r="D123" s="10">
        <v>4</v>
      </c>
      <c r="E123" s="10">
        <v>300999</v>
      </c>
      <c r="F123" s="35">
        <v>300214</v>
      </c>
      <c r="G123" s="11">
        <v>0.26</v>
      </c>
      <c r="H123" s="10">
        <v>298</v>
      </c>
      <c r="I123" s="10">
        <v>10</v>
      </c>
      <c r="J123" s="10">
        <v>1764</v>
      </c>
      <c r="K123" s="10">
        <v>82.85</v>
      </c>
      <c r="L123" s="10">
        <v>42</v>
      </c>
      <c r="M123" s="10">
        <v>141.91</v>
      </c>
      <c r="N123" s="10">
        <v>38.549999999999997</v>
      </c>
      <c r="O123" s="10">
        <v>1.7128545564272799</v>
      </c>
      <c r="P123" s="10">
        <v>0.91785714285714304</v>
      </c>
      <c r="Q123" s="10">
        <v>6.72</v>
      </c>
      <c r="R123" s="10" t="s">
        <v>19829</v>
      </c>
      <c r="S123" s="10" t="s">
        <v>19830</v>
      </c>
      <c r="T123" s="10"/>
      <c r="U123" s="10"/>
      <c r="V123" s="10"/>
      <c r="W123" s="14" t="s">
        <v>19829</v>
      </c>
      <c r="X123" s="15"/>
      <c r="Y123" s="14" t="s">
        <v>19829</v>
      </c>
      <c r="Z123" s="14"/>
      <c r="AA123" s="10" t="s">
        <v>24671</v>
      </c>
      <c r="AB123" s="10" t="s">
        <v>24672</v>
      </c>
      <c r="AC123" s="10"/>
      <c r="AD123" s="10">
        <v>61.4</v>
      </c>
      <c r="AE123" s="10"/>
      <c r="AF123" s="10"/>
      <c r="AG123" s="10" t="s">
        <v>19833</v>
      </c>
      <c r="AH123" s="10" t="s">
        <v>19833</v>
      </c>
      <c r="AI123" s="10" t="s">
        <v>19833</v>
      </c>
      <c r="AJ123" s="10" t="s">
        <v>19833</v>
      </c>
      <c r="AK123" s="10" t="s">
        <v>19833</v>
      </c>
      <c r="AL123" s="10" t="s">
        <v>19833</v>
      </c>
      <c r="AM123" s="10"/>
      <c r="AN123" s="10" t="s">
        <v>19833</v>
      </c>
      <c r="AO123" s="10" t="s">
        <v>19833</v>
      </c>
      <c r="AP123" s="10" t="s">
        <v>19833</v>
      </c>
      <c r="AQ123" s="10" t="s">
        <v>19833</v>
      </c>
      <c r="AR123" s="10" t="s">
        <v>19833</v>
      </c>
      <c r="AS123" s="10">
        <v>14</v>
      </c>
      <c r="AT123" s="10">
        <v>11</v>
      </c>
      <c r="AU123" s="11">
        <f t="shared" si="5"/>
        <v>0.7857142857142857</v>
      </c>
      <c r="AV123" s="11">
        <v>0</v>
      </c>
      <c r="AW123" s="68" t="s">
        <v>25724</v>
      </c>
      <c r="AX123" s="34"/>
      <c r="AY123" s="10"/>
      <c r="AZ123" s="11"/>
      <c r="BA123" s="11"/>
      <c r="BB123" s="36"/>
      <c r="BC123" s="63"/>
      <c r="BD123" s="13"/>
      <c r="BE123" s="13"/>
      <c r="BF123" s="13"/>
      <c r="BG123" s="10"/>
      <c r="BH123" s="10"/>
      <c r="BI123" s="10"/>
      <c r="BJ123" s="10"/>
      <c r="BK123" s="35"/>
      <c r="BL123" s="253"/>
      <c r="BM123" s="253"/>
      <c r="BN123" s="256"/>
      <c r="BO123" s="253"/>
      <c r="BP123" s="253"/>
      <c r="BQ123" s="277"/>
      <c r="BR123" s="269" t="s">
        <v>25808</v>
      </c>
    </row>
    <row r="124" spans="1:70">
      <c r="A124" s="34" t="s">
        <v>24355</v>
      </c>
      <c r="B124" s="10" t="s">
        <v>24356</v>
      </c>
      <c r="C124" s="10" t="s">
        <v>24357</v>
      </c>
      <c r="D124" s="10">
        <v>4</v>
      </c>
      <c r="E124" s="10">
        <v>292781</v>
      </c>
      <c r="F124" s="35">
        <v>293221</v>
      </c>
      <c r="G124" s="11">
        <v>0.26</v>
      </c>
      <c r="H124" s="10">
        <v>260</v>
      </c>
      <c r="I124" s="10">
        <v>10</v>
      </c>
      <c r="J124" s="10">
        <v>2245</v>
      </c>
      <c r="K124" s="10">
        <v>87.73</v>
      </c>
      <c r="L124" s="10">
        <v>27</v>
      </c>
      <c r="M124" s="10">
        <v>232.92</v>
      </c>
      <c r="N124" s="10">
        <v>20.76</v>
      </c>
      <c r="O124" s="10">
        <v>2.6549640943804902</v>
      </c>
      <c r="P124" s="10">
        <v>0.76888888888888896</v>
      </c>
      <c r="Q124" s="10">
        <v>6.91</v>
      </c>
      <c r="R124" s="10" t="s">
        <v>19829</v>
      </c>
      <c r="S124" s="10" t="s">
        <v>19830</v>
      </c>
      <c r="T124" s="10"/>
      <c r="U124" s="10"/>
      <c r="V124" s="10"/>
      <c r="W124" s="14" t="s">
        <v>19829</v>
      </c>
      <c r="X124" s="15"/>
      <c r="Y124" s="14" t="s">
        <v>19829</v>
      </c>
      <c r="Z124" s="14"/>
      <c r="AA124" s="10" t="s">
        <v>24360</v>
      </c>
      <c r="AB124" s="10" t="s">
        <v>24361</v>
      </c>
      <c r="AC124" s="10"/>
      <c r="AD124" s="10">
        <v>58.4</v>
      </c>
      <c r="AE124" s="10" t="s">
        <v>19833</v>
      </c>
      <c r="AF124" s="10" t="s">
        <v>19833</v>
      </c>
      <c r="AG124" s="10" t="s">
        <v>19833</v>
      </c>
      <c r="AH124" s="10" t="s">
        <v>19833</v>
      </c>
      <c r="AI124" s="10" t="s">
        <v>19825</v>
      </c>
      <c r="AJ124" s="10" t="s">
        <v>19833</v>
      </c>
      <c r="AK124" s="10" t="s">
        <v>19833</v>
      </c>
      <c r="AL124" s="10" t="s">
        <v>19824</v>
      </c>
      <c r="AM124" s="10" t="s">
        <v>19833</v>
      </c>
      <c r="AN124" s="10" t="s">
        <v>19833</v>
      </c>
      <c r="AO124" s="10" t="s">
        <v>19833</v>
      </c>
      <c r="AP124" s="10"/>
      <c r="AQ124" s="10" t="s">
        <v>19833</v>
      </c>
      <c r="AR124" s="10" t="s">
        <v>19833</v>
      </c>
      <c r="AS124" s="10">
        <v>14</v>
      </c>
      <c r="AT124" s="10">
        <v>13</v>
      </c>
      <c r="AU124" s="11">
        <f t="shared" si="5"/>
        <v>0.9285714285714286</v>
      </c>
      <c r="AV124" s="11">
        <v>7.69230769230769E-2</v>
      </c>
      <c r="AW124" s="60" t="s">
        <v>25723</v>
      </c>
      <c r="AX124" s="65" t="s">
        <v>19830</v>
      </c>
      <c r="AY124" s="16">
        <v>54</v>
      </c>
      <c r="AZ124" s="11">
        <v>0.85185185185185186</v>
      </c>
      <c r="BA124" s="11">
        <v>0.66666666666666652</v>
      </c>
      <c r="BB124" s="54" t="s">
        <v>19748</v>
      </c>
      <c r="BC124" s="64" t="s">
        <v>24358</v>
      </c>
      <c r="BD124" s="17" t="s">
        <v>24359</v>
      </c>
      <c r="BE124" s="13" t="s">
        <v>19829</v>
      </c>
      <c r="BF124" s="13"/>
      <c r="BG124" s="10" t="s">
        <v>24358</v>
      </c>
      <c r="BH124" s="10" t="s">
        <v>24359</v>
      </c>
      <c r="BI124" s="18">
        <v>74</v>
      </c>
      <c r="BJ124" s="19">
        <v>0.78378378378378377</v>
      </c>
      <c r="BK124" s="35" t="s">
        <v>19749</v>
      </c>
      <c r="BL124" s="20">
        <v>21</v>
      </c>
      <c r="BM124" s="20">
        <v>22</v>
      </c>
      <c r="BN124" s="256">
        <f>BL124/BM124</f>
        <v>0.95454545454545459</v>
      </c>
      <c r="BO124" s="20"/>
      <c r="BP124" s="20"/>
      <c r="BQ124" s="277"/>
      <c r="BR124" s="269" t="s">
        <v>25809</v>
      </c>
    </row>
    <row r="125" spans="1:70">
      <c r="A125" s="34" t="s">
        <v>23644</v>
      </c>
      <c r="B125" s="10" t="s">
        <v>23645</v>
      </c>
      <c r="C125" s="10" t="s">
        <v>23646</v>
      </c>
      <c r="D125" s="10">
        <v>4</v>
      </c>
      <c r="E125" s="10">
        <v>286695</v>
      </c>
      <c r="F125" s="35">
        <v>285391</v>
      </c>
      <c r="G125" s="11">
        <v>0.3</v>
      </c>
      <c r="H125" s="10">
        <v>263</v>
      </c>
      <c r="I125" s="10">
        <v>10</v>
      </c>
      <c r="J125" s="10">
        <v>1557</v>
      </c>
      <c r="K125" s="10">
        <v>104.49</v>
      </c>
      <c r="L125" s="10">
        <v>58</v>
      </c>
      <c r="M125" s="10">
        <v>159.44999999999999</v>
      </c>
      <c r="N125" s="10">
        <v>53.37</v>
      </c>
      <c r="O125" s="10">
        <v>1.5259833476887701</v>
      </c>
      <c r="P125" s="10">
        <v>0.92017241379310299</v>
      </c>
      <c r="Q125" s="10">
        <v>5.6</v>
      </c>
      <c r="R125" s="10" t="s">
        <v>19829</v>
      </c>
      <c r="S125" s="10" t="s">
        <v>19830</v>
      </c>
      <c r="T125" s="10"/>
      <c r="U125" s="10"/>
      <c r="V125" s="10"/>
      <c r="W125" s="14" t="s">
        <v>19829</v>
      </c>
      <c r="X125" s="21"/>
      <c r="Y125" s="14" t="s">
        <v>19829</v>
      </c>
      <c r="Z125" s="14"/>
      <c r="AA125" s="10" t="s">
        <v>23647</v>
      </c>
      <c r="AB125" s="10" t="s">
        <v>23648</v>
      </c>
      <c r="AC125" s="10" t="s">
        <v>21733</v>
      </c>
      <c r="AD125" s="10">
        <v>60.8</v>
      </c>
      <c r="AE125" s="10" t="s">
        <v>19833</v>
      </c>
      <c r="AF125" s="10" t="s">
        <v>19833</v>
      </c>
      <c r="AG125" s="10" t="s">
        <v>19833</v>
      </c>
      <c r="AH125" s="10" t="s">
        <v>19833</v>
      </c>
      <c r="AI125" s="10" t="s">
        <v>19833</v>
      </c>
      <c r="AJ125" s="10" t="s">
        <v>19833</v>
      </c>
      <c r="AK125" s="10" t="s">
        <v>19833</v>
      </c>
      <c r="AL125" s="10" t="s">
        <v>19833</v>
      </c>
      <c r="AM125" s="10" t="s">
        <v>19833</v>
      </c>
      <c r="AN125" s="10" t="s">
        <v>19833</v>
      </c>
      <c r="AO125" s="10" t="s">
        <v>19833</v>
      </c>
      <c r="AP125" s="10" t="s">
        <v>19833</v>
      </c>
      <c r="AQ125" s="10" t="s">
        <v>19833</v>
      </c>
      <c r="AR125" s="10" t="s">
        <v>19833</v>
      </c>
      <c r="AS125" s="10">
        <v>14</v>
      </c>
      <c r="AT125" s="10">
        <v>14</v>
      </c>
      <c r="AU125" s="11">
        <f t="shared" si="5"/>
        <v>1</v>
      </c>
      <c r="AV125" s="11">
        <v>0</v>
      </c>
      <c r="AW125" s="68" t="s">
        <v>25724</v>
      </c>
      <c r="AX125" s="34"/>
      <c r="AY125" s="10"/>
      <c r="AZ125" s="11"/>
      <c r="BA125" s="11"/>
      <c r="BB125" s="36"/>
      <c r="BC125" s="63"/>
      <c r="BD125" s="13"/>
      <c r="BE125" s="13"/>
      <c r="BF125" s="13"/>
      <c r="BG125" s="10"/>
      <c r="BH125" s="10"/>
      <c r="BI125" s="10"/>
      <c r="BJ125" s="10"/>
      <c r="BK125" s="35"/>
      <c r="BL125" s="253"/>
      <c r="BM125" s="253"/>
      <c r="BN125" s="256"/>
      <c r="BO125" s="253"/>
      <c r="BP125" s="253"/>
      <c r="BQ125" s="277"/>
      <c r="BR125" s="269" t="s">
        <v>25808</v>
      </c>
    </row>
    <row r="126" spans="1:70">
      <c r="A126" s="34" t="s">
        <v>23708</v>
      </c>
      <c r="B126" s="10" t="s">
        <v>23709</v>
      </c>
      <c r="C126" s="10" t="s">
        <v>23710</v>
      </c>
      <c r="D126" s="10">
        <v>4</v>
      </c>
      <c r="E126" s="10">
        <v>285165</v>
      </c>
      <c r="F126" s="35">
        <v>284581</v>
      </c>
      <c r="G126" s="11">
        <v>0.38</v>
      </c>
      <c r="H126" s="10">
        <v>125</v>
      </c>
      <c r="I126" s="10">
        <v>10</v>
      </c>
      <c r="J126" s="10">
        <v>825</v>
      </c>
      <c r="K126" s="10">
        <v>68.290000000000006</v>
      </c>
      <c r="L126" s="10">
        <v>28</v>
      </c>
      <c r="M126" s="10">
        <v>116.77</v>
      </c>
      <c r="N126" s="10">
        <v>25.2</v>
      </c>
      <c r="O126" s="10">
        <v>1.7099136037487199</v>
      </c>
      <c r="P126" s="10">
        <v>0.9</v>
      </c>
      <c r="Q126" s="10">
        <v>3.81</v>
      </c>
      <c r="R126" s="10" t="s">
        <v>19829</v>
      </c>
      <c r="S126" s="10" t="s">
        <v>19830</v>
      </c>
      <c r="T126" s="10"/>
      <c r="U126" s="10"/>
      <c r="V126" s="10"/>
      <c r="W126" s="14" t="s">
        <v>19829</v>
      </c>
      <c r="X126" s="21"/>
      <c r="Y126" s="14" t="s">
        <v>19829</v>
      </c>
      <c r="Z126" s="14"/>
      <c r="AA126" s="10" t="s">
        <v>23711</v>
      </c>
      <c r="AB126" s="10" t="s">
        <v>23712</v>
      </c>
      <c r="AC126" s="10"/>
      <c r="AD126" s="10">
        <v>62.2</v>
      </c>
      <c r="AE126" s="10" t="s">
        <v>19833</v>
      </c>
      <c r="AF126" s="10" t="s">
        <v>19833</v>
      </c>
      <c r="AG126" s="10" t="s">
        <v>19833</v>
      </c>
      <c r="AH126" s="10" t="s">
        <v>19833</v>
      </c>
      <c r="AI126" s="10" t="s">
        <v>19833</v>
      </c>
      <c r="AJ126" s="10"/>
      <c r="AK126" s="10" t="s">
        <v>19833</v>
      </c>
      <c r="AL126" s="10" t="s">
        <v>19833</v>
      </c>
      <c r="AM126" s="10" t="s">
        <v>19833</v>
      </c>
      <c r="AN126" s="10" t="s">
        <v>19833</v>
      </c>
      <c r="AO126" s="10" t="s">
        <v>19833</v>
      </c>
      <c r="AP126" s="10" t="s">
        <v>19833</v>
      </c>
      <c r="AQ126" s="10" t="s">
        <v>19833</v>
      </c>
      <c r="AR126" s="10" t="s">
        <v>19833</v>
      </c>
      <c r="AS126" s="10">
        <v>14</v>
      </c>
      <c r="AT126" s="10">
        <v>13</v>
      </c>
      <c r="AU126" s="11">
        <f t="shared" si="5"/>
        <v>0.9285714285714286</v>
      </c>
      <c r="AV126" s="11">
        <v>0</v>
      </c>
      <c r="AW126" s="68" t="s">
        <v>25724</v>
      </c>
      <c r="AX126" s="34"/>
      <c r="AY126" s="10"/>
      <c r="AZ126" s="11"/>
      <c r="BA126" s="11"/>
      <c r="BB126" s="36"/>
      <c r="BC126" s="63"/>
      <c r="BD126" s="13"/>
      <c r="BE126" s="13"/>
      <c r="BF126" s="13"/>
      <c r="BG126" s="10"/>
      <c r="BH126" s="10"/>
      <c r="BI126" s="10"/>
      <c r="BJ126" s="10"/>
      <c r="BK126" s="35"/>
      <c r="BL126" s="253"/>
      <c r="BM126" s="253"/>
      <c r="BN126" s="256"/>
      <c r="BO126" s="253"/>
      <c r="BP126" s="253"/>
      <c r="BQ126" s="277"/>
      <c r="BR126" s="269" t="s">
        <v>25808</v>
      </c>
    </row>
    <row r="127" spans="1:70">
      <c r="A127" s="34" t="s">
        <v>23770</v>
      </c>
      <c r="B127" s="10" t="s">
        <v>23771</v>
      </c>
      <c r="C127" s="10" t="s">
        <v>23772</v>
      </c>
      <c r="D127" s="10">
        <v>4</v>
      </c>
      <c r="E127" s="10">
        <v>276872</v>
      </c>
      <c r="F127" s="35">
        <v>280165</v>
      </c>
      <c r="G127" s="11">
        <v>0.3</v>
      </c>
      <c r="H127" s="10">
        <v>235</v>
      </c>
      <c r="I127" s="10">
        <v>10</v>
      </c>
      <c r="J127" s="10">
        <v>652</v>
      </c>
      <c r="K127" s="10">
        <v>128.12</v>
      </c>
      <c r="L127" s="10">
        <v>102</v>
      </c>
      <c r="M127" s="10">
        <v>107.42</v>
      </c>
      <c r="N127" s="10">
        <v>88.96</v>
      </c>
      <c r="O127" s="10">
        <v>0.83843271932563201</v>
      </c>
      <c r="P127" s="10">
        <v>0.87215686274509796</v>
      </c>
      <c r="Q127" s="10">
        <v>1.68</v>
      </c>
      <c r="R127" s="10" t="s">
        <v>19829</v>
      </c>
      <c r="S127" s="10" t="s">
        <v>19830</v>
      </c>
      <c r="T127" s="10"/>
      <c r="U127" s="10"/>
      <c r="V127" s="10"/>
      <c r="W127" s="14" t="s">
        <v>19829</v>
      </c>
      <c r="X127" s="21"/>
      <c r="Y127" s="14" t="s">
        <v>19829</v>
      </c>
      <c r="Z127" s="14"/>
      <c r="AA127" s="10" t="s">
        <v>23773</v>
      </c>
      <c r="AB127" s="10" t="s">
        <v>23774</v>
      </c>
      <c r="AC127" s="10"/>
      <c r="AD127" s="10">
        <v>59.4</v>
      </c>
      <c r="AE127" s="10"/>
      <c r="AF127" s="10" t="s">
        <v>19833</v>
      </c>
      <c r="AG127" s="10" t="s">
        <v>19833</v>
      </c>
      <c r="AH127" s="10" t="s">
        <v>19833</v>
      </c>
      <c r="AI127" s="10" t="s">
        <v>19833</v>
      </c>
      <c r="AJ127" s="10" t="s">
        <v>19833</v>
      </c>
      <c r="AK127" s="10" t="s">
        <v>19833</v>
      </c>
      <c r="AL127" s="10" t="s">
        <v>19833</v>
      </c>
      <c r="AM127" s="10" t="s">
        <v>19833</v>
      </c>
      <c r="AN127" s="10" t="s">
        <v>19833</v>
      </c>
      <c r="AO127" s="10" t="s">
        <v>19833</v>
      </c>
      <c r="AP127" s="10"/>
      <c r="AQ127" s="10" t="s">
        <v>19833</v>
      </c>
      <c r="AR127" s="10" t="s">
        <v>19833</v>
      </c>
      <c r="AS127" s="10">
        <v>14</v>
      </c>
      <c r="AT127" s="10">
        <v>12</v>
      </c>
      <c r="AU127" s="11">
        <f t="shared" si="5"/>
        <v>0.8571428571428571</v>
      </c>
      <c r="AV127" s="11">
        <v>0</v>
      </c>
      <c r="AW127" s="68" t="s">
        <v>25724</v>
      </c>
      <c r="AX127" s="34"/>
      <c r="AY127" s="10"/>
      <c r="AZ127" s="11"/>
      <c r="BA127" s="11"/>
      <c r="BB127" s="36"/>
      <c r="BC127" s="63"/>
      <c r="BD127" s="13"/>
      <c r="BE127" s="13"/>
      <c r="BF127" s="13"/>
      <c r="BG127" s="10"/>
      <c r="BH127" s="10"/>
      <c r="BI127" s="10"/>
      <c r="BJ127" s="10"/>
      <c r="BK127" s="35"/>
      <c r="BL127" s="253"/>
      <c r="BM127" s="253"/>
      <c r="BN127" s="256"/>
      <c r="BO127" s="253"/>
      <c r="BP127" s="253"/>
      <c r="BQ127" s="277"/>
      <c r="BR127" s="269" t="s">
        <v>25808</v>
      </c>
    </row>
    <row r="128" spans="1:70">
      <c r="A128" s="34" t="s">
        <v>23820</v>
      </c>
      <c r="B128" s="10" t="s">
        <v>23821</v>
      </c>
      <c r="C128" s="10" t="s">
        <v>23822</v>
      </c>
      <c r="D128" s="10">
        <v>4</v>
      </c>
      <c r="E128" s="10">
        <v>276581</v>
      </c>
      <c r="F128" s="35">
        <v>275148</v>
      </c>
      <c r="G128" s="11">
        <v>0.28999999999999998</v>
      </c>
      <c r="H128" s="10">
        <v>222</v>
      </c>
      <c r="I128" s="10">
        <v>10</v>
      </c>
      <c r="J128" s="10">
        <v>1321</v>
      </c>
      <c r="K128" s="10">
        <v>85.14</v>
      </c>
      <c r="L128" s="10">
        <v>44</v>
      </c>
      <c r="M128" s="10">
        <v>124.23</v>
      </c>
      <c r="N128" s="10">
        <v>41.51</v>
      </c>
      <c r="O128" s="10">
        <v>1.45912614517266</v>
      </c>
      <c r="P128" s="10">
        <v>0.94340909090909097</v>
      </c>
      <c r="Q128" s="10">
        <v>5.49</v>
      </c>
      <c r="R128" s="10" t="s">
        <v>19829</v>
      </c>
      <c r="S128" s="10" t="s">
        <v>19830</v>
      </c>
      <c r="T128" s="10"/>
      <c r="U128" s="10"/>
      <c r="V128" s="10"/>
      <c r="W128" s="14" t="s">
        <v>19829</v>
      </c>
      <c r="X128" s="21"/>
      <c r="Y128" s="14" t="s">
        <v>19829</v>
      </c>
      <c r="Z128" s="14"/>
      <c r="AA128" s="10" t="s">
        <v>23823</v>
      </c>
      <c r="AB128" s="10" t="s">
        <v>23824</v>
      </c>
      <c r="AC128" s="10" t="s">
        <v>21663</v>
      </c>
      <c r="AD128" s="10">
        <v>58.7</v>
      </c>
      <c r="AE128" s="10" t="s">
        <v>19833</v>
      </c>
      <c r="AF128" s="10" t="s">
        <v>19833</v>
      </c>
      <c r="AG128" s="10" t="s">
        <v>19833</v>
      </c>
      <c r="AH128" s="10" t="s">
        <v>19824</v>
      </c>
      <c r="AI128" s="10" t="s">
        <v>19824</v>
      </c>
      <c r="AJ128" s="10" t="s">
        <v>19833</v>
      </c>
      <c r="AK128" s="10" t="s">
        <v>19833</v>
      </c>
      <c r="AL128" s="10" t="s">
        <v>19833</v>
      </c>
      <c r="AM128" s="10" t="s">
        <v>19833</v>
      </c>
      <c r="AN128" s="10" t="s">
        <v>19833</v>
      </c>
      <c r="AO128" s="10" t="s">
        <v>19833</v>
      </c>
      <c r="AP128" s="10" t="s">
        <v>19833</v>
      </c>
      <c r="AQ128" s="10" t="s">
        <v>19833</v>
      </c>
      <c r="AR128" s="10" t="s">
        <v>19833</v>
      </c>
      <c r="AS128" s="10">
        <v>14</v>
      </c>
      <c r="AT128" s="10">
        <v>14</v>
      </c>
      <c r="AU128" s="11">
        <f t="shared" si="5"/>
        <v>1</v>
      </c>
      <c r="AV128" s="11">
        <v>0</v>
      </c>
      <c r="AW128" s="68" t="s">
        <v>25724</v>
      </c>
      <c r="AX128" s="34"/>
      <c r="AY128" s="10"/>
      <c r="AZ128" s="11"/>
      <c r="BA128" s="11"/>
      <c r="BB128" s="36"/>
      <c r="BC128" s="63"/>
      <c r="BD128" s="13"/>
      <c r="BE128" s="13"/>
      <c r="BF128" s="13"/>
      <c r="BG128" s="10"/>
      <c r="BH128" s="10"/>
      <c r="BI128" s="10"/>
      <c r="BJ128" s="10"/>
      <c r="BK128" s="35"/>
      <c r="BL128" s="253"/>
      <c r="BM128" s="253"/>
      <c r="BN128" s="256"/>
      <c r="BO128" s="253"/>
      <c r="BP128" s="253"/>
      <c r="BQ128" s="277"/>
      <c r="BR128" s="269" t="s">
        <v>25808</v>
      </c>
    </row>
    <row r="129" spans="1:70">
      <c r="A129" s="34" t="s">
        <v>23872</v>
      </c>
      <c r="B129" s="10" t="s">
        <v>23873</v>
      </c>
      <c r="C129" s="10" t="s">
        <v>23874</v>
      </c>
      <c r="D129" s="10">
        <v>4</v>
      </c>
      <c r="E129" s="10">
        <v>272389</v>
      </c>
      <c r="F129" s="35">
        <v>273597</v>
      </c>
      <c r="G129" s="11">
        <v>0.68</v>
      </c>
      <c r="H129" s="10">
        <v>29</v>
      </c>
      <c r="I129" s="10">
        <v>11</v>
      </c>
      <c r="J129" s="10">
        <v>8184</v>
      </c>
      <c r="K129" s="10">
        <v>786.21</v>
      </c>
      <c r="L129" s="10">
        <v>62</v>
      </c>
      <c r="M129" s="10">
        <v>2053.9</v>
      </c>
      <c r="N129" s="10">
        <v>71.16</v>
      </c>
      <c r="O129" s="10">
        <v>2.6124063545363199</v>
      </c>
      <c r="P129" s="10">
        <v>1.14774193548387</v>
      </c>
      <c r="Q129" s="10">
        <v>2.77</v>
      </c>
      <c r="R129" s="10" t="s">
        <v>19829</v>
      </c>
      <c r="S129" s="10" t="s">
        <v>19830</v>
      </c>
      <c r="T129" s="10"/>
      <c r="U129" s="10"/>
      <c r="V129" s="10"/>
      <c r="W129" s="14" t="s">
        <v>19829</v>
      </c>
      <c r="X129" s="21"/>
      <c r="Y129" s="14" t="s">
        <v>19829</v>
      </c>
      <c r="Z129" s="14"/>
      <c r="AA129" s="10" t="s">
        <v>23875</v>
      </c>
      <c r="AB129" s="10" t="s">
        <v>23876</v>
      </c>
      <c r="AC129" s="10"/>
      <c r="AD129" s="10">
        <v>61.9</v>
      </c>
      <c r="AE129" s="10" t="s">
        <v>19833</v>
      </c>
      <c r="AF129" s="10"/>
      <c r="AG129" s="10" t="s">
        <v>19833</v>
      </c>
      <c r="AH129" s="10" t="s">
        <v>19833</v>
      </c>
      <c r="AI129" s="10" t="s">
        <v>19833</v>
      </c>
      <c r="AJ129" s="10" t="s">
        <v>19833</v>
      </c>
      <c r="AK129" s="10" t="s">
        <v>19833</v>
      </c>
      <c r="AL129" s="10" t="s">
        <v>19833</v>
      </c>
      <c r="AM129" s="10" t="s">
        <v>19833</v>
      </c>
      <c r="AN129" s="10" t="s">
        <v>19833</v>
      </c>
      <c r="AO129" s="10" t="s">
        <v>19833</v>
      </c>
      <c r="AP129" s="10" t="s">
        <v>19833</v>
      </c>
      <c r="AQ129" s="10" t="s">
        <v>19833</v>
      </c>
      <c r="AR129" s="10" t="s">
        <v>19833</v>
      </c>
      <c r="AS129" s="10">
        <v>14</v>
      </c>
      <c r="AT129" s="10">
        <v>13</v>
      </c>
      <c r="AU129" s="11">
        <f t="shared" si="5"/>
        <v>0.9285714285714286</v>
      </c>
      <c r="AV129" s="11">
        <v>0</v>
      </c>
      <c r="AW129" s="68" t="s">
        <v>25724</v>
      </c>
      <c r="AX129" s="34"/>
      <c r="AY129" s="10"/>
      <c r="AZ129" s="11"/>
      <c r="BA129" s="11"/>
      <c r="BB129" s="36"/>
      <c r="BC129" s="63"/>
      <c r="BD129" s="13"/>
      <c r="BE129" s="13"/>
      <c r="BF129" s="13"/>
      <c r="BG129" s="10"/>
      <c r="BH129" s="10"/>
      <c r="BI129" s="10"/>
      <c r="BJ129" s="10"/>
      <c r="BK129" s="35"/>
      <c r="BL129" s="253"/>
      <c r="BM129" s="253"/>
      <c r="BN129" s="256"/>
      <c r="BO129" s="253"/>
      <c r="BP129" s="253"/>
      <c r="BQ129" s="277"/>
      <c r="BR129" s="269" t="s">
        <v>25808</v>
      </c>
    </row>
    <row r="130" spans="1:70">
      <c r="A130" s="34" t="s">
        <v>23474</v>
      </c>
      <c r="B130" s="10" t="s">
        <v>23475</v>
      </c>
      <c r="C130" s="10" t="s">
        <v>23476</v>
      </c>
      <c r="D130" s="10">
        <v>4</v>
      </c>
      <c r="E130" s="10">
        <v>267698</v>
      </c>
      <c r="F130" s="35">
        <v>268699</v>
      </c>
      <c r="G130" s="11">
        <v>0.44</v>
      </c>
      <c r="H130" s="10">
        <v>421</v>
      </c>
      <c r="I130" s="10">
        <v>10</v>
      </c>
      <c r="J130" s="10">
        <v>764</v>
      </c>
      <c r="K130" s="10">
        <v>70.989999999999995</v>
      </c>
      <c r="L130" s="10">
        <v>38</v>
      </c>
      <c r="M130" s="10">
        <v>93.9</v>
      </c>
      <c r="N130" s="10">
        <v>29.65</v>
      </c>
      <c r="O130" s="10">
        <v>1.3227215100718399</v>
      </c>
      <c r="P130" s="10">
        <v>0.78026315789473699</v>
      </c>
      <c r="Q130" s="10">
        <v>3.75</v>
      </c>
      <c r="R130" s="10" t="s">
        <v>19829</v>
      </c>
      <c r="S130" s="10" t="s">
        <v>19830</v>
      </c>
      <c r="T130" s="10"/>
      <c r="U130" s="10"/>
      <c r="V130" s="10"/>
      <c r="W130" s="14" t="s">
        <v>19829</v>
      </c>
      <c r="X130" s="21"/>
      <c r="Y130" s="14" t="s">
        <v>19829</v>
      </c>
      <c r="Z130" s="14"/>
      <c r="AA130" s="10" t="s">
        <v>23477</v>
      </c>
      <c r="AB130" s="10" t="s">
        <v>23478</v>
      </c>
      <c r="AC130" s="10"/>
      <c r="AD130" s="10">
        <v>60.3</v>
      </c>
      <c r="AE130" s="10" t="s">
        <v>19833</v>
      </c>
      <c r="AF130" s="10" t="s">
        <v>19833</v>
      </c>
      <c r="AG130" s="10" t="s">
        <v>19833</v>
      </c>
      <c r="AH130" s="10" t="s">
        <v>19833</v>
      </c>
      <c r="AI130" s="10" t="s">
        <v>19833</v>
      </c>
      <c r="AJ130" s="10" t="s">
        <v>19833</v>
      </c>
      <c r="AK130" s="10" t="s">
        <v>19833</v>
      </c>
      <c r="AL130" s="10" t="s">
        <v>19833</v>
      </c>
      <c r="AM130" s="10" t="s">
        <v>19833</v>
      </c>
      <c r="AN130" s="10" t="s">
        <v>19833</v>
      </c>
      <c r="AO130" s="10" t="s">
        <v>19833</v>
      </c>
      <c r="AP130" s="10" t="s">
        <v>19833</v>
      </c>
      <c r="AQ130" s="10" t="s">
        <v>19833</v>
      </c>
      <c r="AR130" s="10" t="s">
        <v>19833</v>
      </c>
      <c r="AS130" s="10">
        <v>14</v>
      </c>
      <c r="AT130" s="10">
        <v>14</v>
      </c>
      <c r="AU130" s="11">
        <f t="shared" si="5"/>
        <v>1</v>
      </c>
      <c r="AV130" s="11">
        <v>0</v>
      </c>
      <c r="AW130" s="68" t="s">
        <v>25724</v>
      </c>
      <c r="AX130" s="34"/>
      <c r="AY130" s="10"/>
      <c r="AZ130" s="11"/>
      <c r="BA130" s="11"/>
      <c r="BB130" s="36"/>
      <c r="BC130" s="63"/>
      <c r="BD130" s="13"/>
      <c r="BE130" s="13"/>
      <c r="BF130" s="13"/>
      <c r="BG130" s="10"/>
      <c r="BH130" s="10"/>
      <c r="BI130" s="10"/>
      <c r="BJ130" s="10"/>
      <c r="BK130" s="35"/>
      <c r="BL130" s="253"/>
      <c r="BM130" s="253"/>
      <c r="BN130" s="256"/>
      <c r="BO130" s="253"/>
      <c r="BP130" s="253"/>
      <c r="BQ130" s="277"/>
      <c r="BR130" s="269" t="s">
        <v>25808</v>
      </c>
    </row>
    <row r="131" spans="1:70">
      <c r="A131" s="34" t="s">
        <v>23534</v>
      </c>
      <c r="B131" s="10" t="s">
        <v>23535</v>
      </c>
      <c r="C131" s="10" t="s">
        <v>23536</v>
      </c>
      <c r="D131" s="10">
        <v>4</v>
      </c>
      <c r="E131" s="10">
        <v>264110</v>
      </c>
      <c r="F131" s="35">
        <v>263313</v>
      </c>
      <c r="G131" s="11">
        <v>0.33</v>
      </c>
      <c r="H131" s="10">
        <v>339</v>
      </c>
      <c r="I131" s="10">
        <v>10</v>
      </c>
      <c r="J131" s="10">
        <v>828</v>
      </c>
      <c r="K131" s="10">
        <v>99.78</v>
      </c>
      <c r="L131" s="10">
        <v>49</v>
      </c>
      <c r="M131" s="10">
        <v>129.21</v>
      </c>
      <c r="N131" s="10">
        <v>47.44</v>
      </c>
      <c r="O131" s="10">
        <v>1.2949488875526201</v>
      </c>
      <c r="P131" s="10">
        <v>0.96816326530612196</v>
      </c>
      <c r="Q131" s="10">
        <v>2.69</v>
      </c>
      <c r="R131" s="10" t="s">
        <v>19829</v>
      </c>
      <c r="S131" s="10" t="s">
        <v>19830</v>
      </c>
      <c r="T131" s="10"/>
      <c r="U131" s="10"/>
      <c r="V131" s="10"/>
      <c r="W131" s="14" t="s">
        <v>19829</v>
      </c>
      <c r="X131" s="21"/>
      <c r="Y131" s="14" t="s">
        <v>19829</v>
      </c>
      <c r="Z131" s="14"/>
      <c r="AA131" s="10" t="s">
        <v>23537</v>
      </c>
      <c r="AB131" s="10" t="s">
        <v>23538</v>
      </c>
      <c r="AC131" s="10"/>
      <c r="AD131" s="10">
        <v>56.5</v>
      </c>
      <c r="AE131" s="10" t="s">
        <v>19833</v>
      </c>
      <c r="AF131" s="10" t="s">
        <v>19833</v>
      </c>
      <c r="AG131" s="10" t="s">
        <v>19833</v>
      </c>
      <c r="AH131" s="10" t="s">
        <v>19833</v>
      </c>
      <c r="AI131" s="10" t="s">
        <v>19833</v>
      </c>
      <c r="AJ131" s="10" t="s">
        <v>19833</v>
      </c>
      <c r="AK131" s="10" t="s">
        <v>19833</v>
      </c>
      <c r="AL131" s="10" t="s">
        <v>19833</v>
      </c>
      <c r="AM131" s="10" t="s">
        <v>19833</v>
      </c>
      <c r="AN131" s="10" t="s">
        <v>19833</v>
      </c>
      <c r="AO131" s="10"/>
      <c r="AP131" s="10" t="s">
        <v>19833</v>
      </c>
      <c r="AQ131" s="10" t="s">
        <v>19833</v>
      </c>
      <c r="AR131" s="10" t="s">
        <v>19833</v>
      </c>
      <c r="AS131" s="10">
        <v>14</v>
      </c>
      <c r="AT131" s="10">
        <v>13</v>
      </c>
      <c r="AU131" s="11">
        <f t="shared" si="5"/>
        <v>0.9285714285714286</v>
      </c>
      <c r="AV131" s="11">
        <v>0</v>
      </c>
      <c r="AW131" s="68" t="s">
        <v>25724</v>
      </c>
      <c r="AX131" s="34"/>
      <c r="AY131" s="10"/>
      <c r="AZ131" s="11"/>
      <c r="BA131" s="11"/>
      <c r="BB131" s="36"/>
      <c r="BC131" s="63"/>
      <c r="BD131" s="13"/>
      <c r="BE131" s="13"/>
      <c r="BF131" s="13"/>
      <c r="BG131" s="10"/>
      <c r="BH131" s="10"/>
      <c r="BI131" s="10"/>
      <c r="BJ131" s="10"/>
      <c r="BK131" s="35"/>
      <c r="BL131" s="253"/>
      <c r="BM131" s="253"/>
      <c r="BN131" s="256"/>
      <c r="BO131" s="253"/>
      <c r="BP131" s="253"/>
      <c r="BQ131" s="277"/>
      <c r="BR131" s="269" t="s">
        <v>25808</v>
      </c>
    </row>
    <row r="132" spans="1:70">
      <c r="A132" s="34" t="s">
        <v>23593</v>
      </c>
      <c r="B132" s="10" t="s">
        <v>23594</v>
      </c>
      <c r="C132" s="10" t="s">
        <v>23595</v>
      </c>
      <c r="D132" s="10">
        <v>4</v>
      </c>
      <c r="E132" s="10">
        <v>245923</v>
      </c>
      <c r="F132" s="35">
        <v>246447</v>
      </c>
      <c r="G132" s="11">
        <v>0.4</v>
      </c>
      <c r="H132" s="10">
        <v>1122</v>
      </c>
      <c r="I132" s="10">
        <v>10</v>
      </c>
      <c r="J132" s="10">
        <v>1164</v>
      </c>
      <c r="K132" s="10">
        <v>112.18</v>
      </c>
      <c r="L132" s="10">
        <v>108</v>
      </c>
      <c r="M132" s="10">
        <v>73.489999999999995</v>
      </c>
      <c r="N132" s="10">
        <v>65.23</v>
      </c>
      <c r="O132" s="10">
        <v>0.65510786236405805</v>
      </c>
      <c r="P132" s="10">
        <v>0.60398148148148201</v>
      </c>
      <c r="Q132" s="10">
        <v>3.72</v>
      </c>
      <c r="R132" s="10" t="s">
        <v>19829</v>
      </c>
      <c r="S132" s="10" t="s">
        <v>19830</v>
      </c>
      <c r="T132" s="10"/>
      <c r="U132" s="10"/>
      <c r="V132" s="10"/>
      <c r="W132" s="14" t="s">
        <v>19829</v>
      </c>
      <c r="X132" s="21"/>
      <c r="Y132" s="14" t="s">
        <v>19829</v>
      </c>
      <c r="Z132" s="14"/>
      <c r="AA132" s="10" t="s">
        <v>23598</v>
      </c>
      <c r="AB132" s="10" t="s">
        <v>23599</v>
      </c>
      <c r="AC132" s="10"/>
      <c r="AD132" s="10">
        <v>58.2</v>
      </c>
      <c r="AE132" s="10" t="s">
        <v>19833</v>
      </c>
      <c r="AF132" s="10" t="s">
        <v>19833</v>
      </c>
      <c r="AG132" s="10" t="s">
        <v>19833</v>
      </c>
      <c r="AH132" s="10" t="s">
        <v>19825</v>
      </c>
      <c r="AI132" s="10" t="s">
        <v>19825</v>
      </c>
      <c r="AJ132" s="10" t="s">
        <v>19825</v>
      </c>
      <c r="AK132" s="10" t="s">
        <v>19825</v>
      </c>
      <c r="AL132" s="10" t="s">
        <v>19825</v>
      </c>
      <c r="AM132" s="10" t="s">
        <v>19825</v>
      </c>
      <c r="AN132" s="10" t="s">
        <v>19825</v>
      </c>
      <c r="AO132" s="10" t="s">
        <v>19825</v>
      </c>
      <c r="AP132" s="10" t="s">
        <v>19825</v>
      </c>
      <c r="AQ132" s="10" t="s">
        <v>19825</v>
      </c>
      <c r="AR132" s="10" t="s">
        <v>19825</v>
      </c>
      <c r="AS132" s="10">
        <v>14</v>
      </c>
      <c r="AT132" s="10">
        <v>14</v>
      </c>
      <c r="AU132" s="11">
        <f t="shared" si="5"/>
        <v>1</v>
      </c>
      <c r="AV132" s="11">
        <v>0.78571428571428603</v>
      </c>
      <c r="AW132" s="60" t="s">
        <v>25723</v>
      </c>
      <c r="AX132" s="65" t="s">
        <v>19830</v>
      </c>
      <c r="AY132" s="16">
        <v>22</v>
      </c>
      <c r="AZ132" s="11">
        <v>0.72727272727272729</v>
      </c>
      <c r="BA132" s="11">
        <v>0.9375</v>
      </c>
      <c r="BB132" s="54" t="s">
        <v>19748</v>
      </c>
      <c r="BC132" s="64" t="s">
        <v>23596</v>
      </c>
      <c r="BD132" s="17" t="s">
        <v>23597</v>
      </c>
      <c r="BE132" s="13" t="s">
        <v>19829</v>
      </c>
      <c r="BF132" s="13"/>
      <c r="BG132" s="10" t="s">
        <v>23596</v>
      </c>
      <c r="BH132" s="10" t="s">
        <v>23597</v>
      </c>
      <c r="BI132" s="18">
        <v>70</v>
      </c>
      <c r="BJ132" s="19">
        <v>0.95714285714285718</v>
      </c>
      <c r="BK132" s="35" t="s">
        <v>19749</v>
      </c>
      <c r="BL132" s="20"/>
      <c r="BM132" s="20"/>
      <c r="BN132" s="256"/>
      <c r="BO132" s="20">
        <v>0</v>
      </c>
      <c r="BP132" s="20">
        <v>0</v>
      </c>
      <c r="BQ132" s="277">
        <v>128</v>
      </c>
      <c r="BR132" s="269" t="s">
        <v>25807</v>
      </c>
    </row>
    <row r="133" spans="1:70">
      <c r="A133" s="34" t="s">
        <v>23649</v>
      </c>
      <c r="B133" s="10" t="s">
        <v>23650</v>
      </c>
      <c r="C133" s="10" t="s">
        <v>23651</v>
      </c>
      <c r="D133" s="10">
        <v>4</v>
      </c>
      <c r="E133" s="10">
        <v>238664</v>
      </c>
      <c r="F133" s="35">
        <v>236157</v>
      </c>
      <c r="G133" s="11">
        <v>0.57999999999999996</v>
      </c>
      <c r="H133" s="10">
        <v>396</v>
      </c>
      <c r="I133" s="10">
        <v>10</v>
      </c>
      <c r="J133" s="10">
        <v>718</v>
      </c>
      <c r="K133" s="10">
        <v>96.03</v>
      </c>
      <c r="L133" s="10">
        <v>69</v>
      </c>
      <c r="M133" s="10">
        <v>99.98</v>
      </c>
      <c r="N133" s="10">
        <v>57.82</v>
      </c>
      <c r="O133" s="10">
        <v>1.0411329792773101</v>
      </c>
      <c r="P133" s="10">
        <v>0.83797101449275402</v>
      </c>
      <c r="Q133" s="10">
        <v>2.95</v>
      </c>
      <c r="R133" s="10" t="s">
        <v>19829</v>
      </c>
      <c r="S133" s="10" t="s">
        <v>19830</v>
      </c>
      <c r="T133" s="10"/>
      <c r="U133" s="10"/>
      <c r="V133" s="10"/>
      <c r="W133" s="14" t="s">
        <v>19829</v>
      </c>
      <c r="X133" s="21"/>
      <c r="Y133" s="14" t="s">
        <v>19829</v>
      </c>
      <c r="Z133" s="14"/>
      <c r="AA133" s="10" t="s">
        <v>23652</v>
      </c>
      <c r="AB133" s="10" t="s">
        <v>23653</v>
      </c>
      <c r="AC133" s="10"/>
      <c r="AD133" s="10">
        <v>61.4</v>
      </c>
      <c r="AE133" s="10" t="s">
        <v>19824</v>
      </c>
      <c r="AF133" s="10" t="s">
        <v>19824</v>
      </c>
      <c r="AG133" s="10" t="s">
        <v>19824</v>
      </c>
      <c r="AH133" s="10" t="s">
        <v>19824</v>
      </c>
      <c r="AI133" s="10" t="s">
        <v>19824</v>
      </c>
      <c r="AJ133" s="10" t="s">
        <v>19824</v>
      </c>
      <c r="AK133" s="10" t="s">
        <v>19824</v>
      </c>
      <c r="AL133" s="10"/>
      <c r="AM133" s="10" t="s">
        <v>19824</v>
      </c>
      <c r="AN133" s="10" t="s">
        <v>19824</v>
      </c>
      <c r="AO133" s="10" t="s">
        <v>19833</v>
      </c>
      <c r="AP133" s="10" t="s">
        <v>19824</v>
      </c>
      <c r="AQ133" s="10" t="s">
        <v>19824</v>
      </c>
      <c r="AR133" s="10" t="s">
        <v>19824</v>
      </c>
      <c r="AS133" s="10">
        <v>14</v>
      </c>
      <c r="AT133" s="10">
        <v>13</v>
      </c>
      <c r="AU133" s="11">
        <f t="shared" si="5"/>
        <v>0.9285714285714286</v>
      </c>
      <c r="AV133" s="11">
        <v>0</v>
      </c>
      <c r="AW133" s="68" t="s">
        <v>25724</v>
      </c>
      <c r="AX133" s="34"/>
      <c r="AY133" s="10"/>
      <c r="AZ133" s="11"/>
      <c r="BA133" s="11"/>
      <c r="BB133" s="36"/>
      <c r="BC133" s="63"/>
      <c r="BD133" s="13"/>
      <c r="BE133" s="13"/>
      <c r="BF133" s="13"/>
      <c r="BG133" s="10"/>
      <c r="BH133" s="10"/>
      <c r="BI133" s="10"/>
      <c r="BJ133" s="10"/>
      <c r="BK133" s="35"/>
      <c r="BL133" s="253"/>
      <c r="BM133" s="253"/>
      <c r="BN133" s="256"/>
      <c r="BO133" s="253"/>
      <c r="BP133" s="253"/>
      <c r="BQ133" s="277"/>
      <c r="BR133" s="269" t="s">
        <v>25808</v>
      </c>
    </row>
    <row r="134" spans="1:70">
      <c r="A134" s="34" t="s">
        <v>23713</v>
      </c>
      <c r="B134" s="10" t="s">
        <v>23714</v>
      </c>
      <c r="C134" s="10" t="s">
        <v>23715</v>
      </c>
      <c r="D134" s="10">
        <v>4</v>
      </c>
      <c r="E134" s="10">
        <v>224304</v>
      </c>
      <c r="F134" s="35">
        <v>226751</v>
      </c>
      <c r="G134" s="11">
        <v>0.34</v>
      </c>
      <c r="H134" s="10">
        <v>65</v>
      </c>
      <c r="I134" s="10">
        <v>10</v>
      </c>
      <c r="J134" s="10">
        <v>3904</v>
      </c>
      <c r="K134" s="10">
        <v>138.66</v>
      </c>
      <c r="L134" s="10">
        <v>32</v>
      </c>
      <c r="M134" s="10">
        <v>499.73</v>
      </c>
      <c r="N134" s="10">
        <v>23.72</v>
      </c>
      <c r="O134" s="10">
        <v>3.60399538439348</v>
      </c>
      <c r="P134" s="10">
        <v>0.74124999999999996</v>
      </c>
      <c r="Q134" s="10">
        <v>6.66</v>
      </c>
      <c r="R134" s="10" t="s">
        <v>19829</v>
      </c>
      <c r="S134" s="10" t="s">
        <v>19830</v>
      </c>
      <c r="T134" s="10"/>
      <c r="U134" s="10"/>
      <c r="V134" s="10"/>
      <c r="W134" s="14" t="s">
        <v>19829</v>
      </c>
      <c r="X134" s="14"/>
      <c r="Y134" s="14" t="s">
        <v>19829</v>
      </c>
      <c r="Z134" s="14"/>
      <c r="AA134" s="10" t="s">
        <v>23716</v>
      </c>
      <c r="AB134" s="10" t="s">
        <v>23717</v>
      </c>
      <c r="AC134" s="10"/>
      <c r="AD134" s="10">
        <v>60.7</v>
      </c>
      <c r="AE134" s="10"/>
      <c r="AF134" s="10"/>
      <c r="AG134" s="10"/>
      <c r="AH134" s="10" t="s">
        <v>19824</v>
      </c>
      <c r="AI134" s="10" t="s">
        <v>19833</v>
      </c>
      <c r="AJ134" s="10"/>
      <c r="AK134" s="10"/>
      <c r="AL134" s="10"/>
      <c r="AM134" s="10"/>
      <c r="AN134" s="10" t="s">
        <v>19825</v>
      </c>
      <c r="AO134" s="10" t="s">
        <v>19825</v>
      </c>
      <c r="AP134" s="10" t="s">
        <v>19825</v>
      </c>
      <c r="AQ134" s="10"/>
      <c r="AR134" s="10" t="s">
        <v>19825</v>
      </c>
      <c r="AS134" s="10">
        <v>14</v>
      </c>
      <c r="AT134" s="10">
        <v>6</v>
      </c>
      <c r="AU134" s="11">
        <f t="shared" si="5"/>
        <v>0.42857142857142855</v>
      </c>
      <c r="AV134" s="11">
        <v>0.66666666666666696</v>
      </c>
      <c r="AW134" s="60" t="s">
        <v>25723</v>
      </c>
      <c r="AX134" s="65" t="s">
        <v>19830</v>
      </c>
      <c r="AY134" s="16">
        <v>40</v>
      </c>
      <c r="AZ134" s="11">
        <v>0.67500000000000004</v>
      </c>
      <c r="BA134" s="11">
        <v>0</v>
      </c>
      <c r="BB134" s="54" t="s">
        <v>25724</v>
      </c>
      <c r="BC134" s="65"/>
      <c r="BD134" s="16"/>
      <c r="BE134" s="13" t="s">
        <v>19830</v>
      </c>
      <c r="BF134" s="13" t="s">
        <v>25677</v>
      </c>
      <c r="BG134" s="10"/>
      <c r="BH134" s="10"/>
      <c r="BI134" s="10"/>
      <c r="BJ134" s="10"/>
      <c r="BK134" s="35"/>
      <c r="BL134" s="253"/>
      <c r="BM134" s="253"/>
      <c r="BN134" s="256"/>
      <c r="BO134" s="253"/>
      <c r="BP134" s="253"/>
      <c r="BQ134" s="277"/>
      <c r="BR134" s="269" t="s">
        <v>25808</v>
      </c>
    </row>
    <row r="135" spans="1:70">
      <c r="A135" s="34" t="s">
        <v>23775</v>
      </c>
      <c r="B135" s="10" t="s">
        <v>23776</v>
      </c>
      <c r="C135" s="10" t="s">
        <v>23777</v>
      </c>
      <c r="D135" s="10">
        <v>4</v>
      </c>
      <c r="E135" s="10">
        <v>212046</v>
      </c>
      <c r="F135" s="35">
        <v>211375</v>
      </c>
      <c r="G135" s="11">
        <v>0.53</v>
      </c>
      <c r="H135" s="10">
        <v>399</v>
      </c>
      <c r="I135" s="10">
        <v>10</v>
      </c>
      <c r="J135" s="10">
        <v>1608</v>
      </c>
      <c r="K135" s="10">
        <v>77.45</v>
      </c>
      <c r="L135" s="10">
        <v>41</v>
      </c>
      <c r="M135" s="10">
        <v>137.41</v>
      </c>
      <c r="N135" s="10">
        <v>35.58</v>
      </c>
      <c r="O135" s="10">
        <v>1.7741768883150399</v>
      </c>
      <c r="P135" s="10">
        <v>0.86780487804878004</v>
      </c>
      <c r="Q135" s="10">
        <v>6.7</v>
      </c>
      <c r="R135" s="10" t="s">
        <v>19829</v>
      </c>
      <c r="S135" s="10" t="s">
        <v>19830</v>
      </c>
      <c r="T135" s="10"/>
      <c r="U135" s="10"/>
      <c r="V135" s="10"/>
      <c r="W135" s="14" t="s">
        <v>19829</v>
      </c>
      <c r="X135" s="21"/>
      <c r="Y135" s="14" t="s">
        <v>19829</v>
      </c>
      <c r="Z135" s="14"/>
      <c r="AA135" s="10" t="s">
        <v>23778</v>
      </c>
      <c r="AB135" s="10" t="s">
        <v>23779</v>
      </c>
      <c r="AC135" s="10"/>
      <c r="AD135" s="10">
        <v>62.4</v>
      </c>
      <c r="AE135" s="10" t="s">
        <v>19833</v>
      </c>
      <c r="AF135" s="10" t="s">
        <v>19833</v>
      </c>
      <c r="AG135" s="10" t="s">
        <v>19833</v>
      </c>
      <c r="AH135" s="10" t="s">
        <v>19833</v>
      </c>
      <c r="AI135" s="10" t="s">
        <v>19833</v>
      </c>
      <c r="AJ135" s="10" t="s">
        <v>19833</v>
      </c>
      <c r="AK135" s="10" t="s">
        <v>19833</v>
      </c>
      <c r="AL135" s="10" t="s">
        <v>19833</v>
      </c>
      <c r="AM135" s="10" t="s">
        <v>19833</v>
      </c>
      <c r="AN135" s="10" t="s">
        <v>19833</v>
      </c>
      <c r="AO135" s="10" t="s">
        <v>19833</v>
      </c>
      <c r="AP135" s="10" t="s">
        <v>19833</v>
      </c>
      <c r="AQ135" s="10" t="s">
        <v>19833</v>
      </c>
      <c r="AR135" s="10" t="s">
        <v>19833</v>
      </c>
      <c r="AS135" s="10">
        <v>14</v>
      </c>
      <c r="AT135" s="10">
        <v>14</v>
      </c>
      <c r="AU135" s="11">
        <f t="shared" si="5"/>
        <v>1</v>
      </c>
      <c r="AV135" s="11">
        <v>0</v>
      </c>
      <c r="AW135" s="68" t="s">
        <v>25724</v>
      </c>
      <c r="AX135" s="34"/>
      <c r="AY135" s="10"/>
      <c r="AZ135" s="11"/>
      <c r="BA135" s="11"/>
      <c r="BB135" s="36"/>
      <c r="BC135" s="63"/>
      <c r="BD135" s="13"/>
      <c r="BE135" s="13"/>
      <c r="BF135" s="13"/>
      <c r="BG135" s="10"/>
      <c r="BH135" s="10"/>
      <c r="BI135" s="10"/>
      <c r="BJ135" s="10"/>
      <c r="BK135" s="35"/>
      <c r="BL135" s="253"/>
      <c r="BM135" s="253"/>
      <c r="BN135" s="256"/>
      <c r="BO135" s="253"/>
      <c r="BP135" s="253"/>
      <c r="BQ135" s="277"/>
      <c r="BR135" s="269" t="s">
        <v>25808</v>
      </c>
    </row>
    <row r="136" spans="1:70">
      <c r="A136" s="34" t="s">
        <v>23825</v>
      </c>
      <c r="B136" s="10" t="s">
        <v>23826</v>
      </c>
      <c r="C136" s="10" t="s">
        <v>23827</v>
      </c>
      <c r="D136" s="10">
        <v>4</v>
      </c>
      <c r="E136" s="10">
        <v>210561</v>
      </c>
      <c r="F136" s="35">
        <v>205360</v>
      </c>
      <c r="G136" s="11">
        <v>0.6</v>
      </c>
      <c r="H136" s="10">
        <v>48</v>
      </c>
      <c r="I136" s="10">
        <v>10</v>
      </c>
      <c r="J136" s="10">
        <v>3274</v>
      </c>
      <c r="K136" s="10">
        <v>141.54</v>
      </c>
      <c r="L136" s="10">
        <v>45</v>
      </c>
      <c r="M136" s="10">
        <v>476.53</v>
      </c>
      <c r="N136" s="10">
        <v>38.549999999999997</v>
      </c>
      <c r="O136" s="10">
        <v>3.3667514483538201</v>
      </c>
      <c r="P136" s="10">
        <v>0.85666666666666702</v>
      </c>
      <c r="Q136" s="10">
        <v>5.95</v>
      </c>
      <c r="R136" s="10" t="s">
        <v>19829</v>
      </c>
      <c r="S136" s="10" t="s">
        <v>19830</v>
      </c>
      <c r="T136" s="10"/>
      <c r="U136" s="10"/>
      <c r="V136" s="10"/>
      <c r="W136" s="14" t="s">
        <v>19829</v>
      </c>
      <c r="X136" s="21"/>
      <c r="Y136" s="14" t="s">
        <v>19829</v>
      </c>
      <c r="Z136" s="14"/>
      <c r="AA136" s="10" t="s">
        <v>23828</v>
      </c>
      <c r="AB136" s="10" t="s">
        <v>23829</v>
      </c>
      <c r="AC136" s="10"/>
      <c r="AD136" s="10">
        <v>58.6</v>
      </c>
      <c r="AE136" s="10" t="s">
        <v>19833</v>
      </c>
      <c r="AF136" s="10" t="s">
        <v>19833</v>
      </c>
      <c r="AG136" s="10" t="s">
        <v>19833</v>
      </c>
      <c r="AH136" s="10" t="s">
        <v>19833</v>
      </c>
      <c r="AI136" s="10" t="s">
        <v>19833</v>
      </c>
      <c r="AJ136" s="10" t="s">
        <v>19833</v>
      </c>
      <c r="AK136" s="10" t="s">
        <v>19833</v>
      </c>
      <c r="AL136" s="10"/>
      <c r="AM136" s="10"/>
      <c r="AN136" s="10" t="s">
        <v>19833</v>
      </c>
      <c r="AO136" s="10" t="s">
        <v>19833</v>
      </c>
      <c r="AP136" s="10"/>
      <c r="AQ136" s="10" t="s">
        <v>19833</v>
      </c>
      <c r="AR136" s="10" t="s">
        <v>19833</v>
      </c>
      <c r="AS136" s="10">
        <v>14</v>
      </c>
      <c r="AT136" s="10">
        <v>11</v>
      </c>
      <c r="AU136" s="11">
        <f t="shared" si="5"/>
        <v>0.7857142857142857</v>
      </c>
      <c r="AV136" s="11">
        <v>0</v>
      </c>
      <c r="AW136" s="68" t="s">
        <v>25724</v>
      </c>
      <c r="AX136" s="34"/>
      <c r="AY136" s="10"/>
      <c r="AZ136" s="11"/>
      <c r="BA136" s="11"/>
      <c r="BB136" s="36"/>
      <c r="BC136" s="63"/>
      <c r="BD136" s="13"/>
      <c r="BE136" s="13"/>
      <c r="BF136" s="13"/>
      <c r="BG136" s="10"/>
      <c r="BH136" s="10"/>
      <c r="BI136" s="10"/>
      <c r="BJ136" s="10"/>
      <c r="BK136" s="35"/>
      <c r="BL136" s="253"/>
      <c r="BM136" s="253"/>
      <c r="BN136" s="256"/>
      <c r="BO136" s="253"/>
      <c r="BP136" s="253"/>
      <c r="BQ136" s="277"/>
      <c r="BR136" s="269" t="s">
        <v>25808</v>
      </c>
    </row>
    <row r="137" spans="1:70">
      <c r="A137" s="34" t="s">
        <v>23929</v>
      </c>
      <c r="B137" s="10" t="s">
        <v>23930</v>
      </c>
      <c r="C137" s="10" t="s">
        <v>23931</v>
      </c>
      <c r="D137" s="10">
        <v>4</v>
      </c>
      <c r="E137" s="10">
        <v>203039</v>
      </c>
      <c r="F137" s="35">
        <v>205111</v>
      </c>
      <c r="G137" s="11">
        <v>0.3</v>
      </c>
      <c r="H137" s="10">
        <v>208</v>
      </c>
      <c r="I137" s="10">
        <v>10</v>
      </c>
      <c r="J137" s="10">
        <v>5998</v>
      </c>
      <c r="K137" s="10">
        <v>98.67</v>
      </c>
      <c r="L137" s="10">
        <v>25</v>
      </c>
      <c r="M137" s="10">
        <v>436.81</v>
      </c>
      <c r="N137" s="10">
        <v>18.53</v>
      </c>
      <c r="O137" s="10">
        <v>4.4269788182831702</v>
      </c>
      <c r="P137" s="10">
        <v>0.74119999999999997</v>
      </c>
      <c r="Q137" s="10">
        <v>12.03</v>
      </c>
      <c r="R137" s="10" t="s">
        <v>19829</v>
      </c>
      <c r="S137" s="10" t="s">
        <v>19830</v>
      </c>
      <c r="T137" s="10"/>
      <c r="U137" s="10"/>
      <c r="V137" s="10"/>
      <c r="W137" s="12" t="s">
        <v>19829</v>
      </c>
      <c r="X137" s="12"/>
      <c r="Y137" s="12" t="s">
        <v>19830</v>
      </c>
      <c r="Z137" s="12"/>
      <c r="AA137" s="10" t="s">
        <v>23932</v>
      </c>
      <c r="AB137" s="10" t="s">
        <v>23933</v>
      </c>
      <c r="AC137" s="10"/>
      <c r="AD137" s="10">
        <v>54.9</v>
      </c>
      <c r="AE137" s="10" t="s">
        <v>19833</v>
      </c>
      <c r="AF137" s="10" t="s">
        <v>19833</v>
      </c>
      <c r="AG137" s="10"/>
      <c r="AH137" s="10" t="s">
        <v>19833</v>
      </c>
      <c r="AI137" s="10" t="s">
        <v>19833</v>
      </c>
      <c r="AJ137" s="10"/>
      <c r="AK137" s="10" t="s">
        <v>19833</v>
      </c>
      <c r="AL137" s="10" t="s">
        <v>19833</v>
      </c>
      <c r="AM137" s="10" t="s">
        <v>19833</v>
      </c>
      <c r="AN137" s="10" t="s">
        <v>19833</v>
      </c>
      <c r="AO137" s="10"/>
      <c r="AP137" s="10" t="s">
        <v>19833</v>
      </c>
      <c r="AQ137" s="10"/>
      <c r="AR137" s="10"/>
      <c r="AS137" s="10">
        <v>14</v>
      </c>
      <c r="AT137" s="10">
        <v>9</v>
      </c>
      <c r="AU137" s="11">
        <f t="shared" si="5"/>
        <v>0.6428571428571429</v>
      </c>
      <c r="AV137" s="11">
        <v>0</v>
      </c>
      <c r="AW137" s="68" t="s">
        <v>25689</v>
      </c>
      <c r="AX137" s="34"/>
      <c r="AY137" s="10"/>
      <c r="AZ137" s="11"/>
      <c r="BA137" s="11"/>
      <c r="BB137" s="36"/>
      <c r="BC137" s="63"/>
      <c r="BD137" s="13"/>
      <c r="BE137" s="13"/>
      <c r="BF137" s="13"/>
      <c r="BG137" s="10"/>
      <c r="BH137" s="10"/>
      <c r="BI137" s="10"/>
      <c r="BJ137" s="10"/>
      <c r="BK137" s="35"/>
      <c r="BL137" s="253"/>
      <c r="BM137" s="253"/>
      <c r="BN137" s="256"/>
      <c r="BO137" s="253"/>
      <c r="BP137" s="253"/>
      <c r="BQ137" s="277"/>
      <c r="BR137" s="269" t="s">
        <v>25810</v>
      </c>
    </row>
    <row r="138" spans="1:70">
      <c r="A138" s="34" t="s">
        <v>23985</v>
      </c>
      <c r="B138" s="10" t="s">
        <v>23986</v>
      </c>
      <c r="C138" s="10" t="s">
        <v>23987</v>
      </c>
      <c r="D138" s="10">
        <v>4</v>
      </c>
      <c r="E138" s="10">
        <v>199996</v>
      </c>
      <c r="F138" s="35">
        <v>201582</v>
      </c>
      <c r="G138" s="11">
        <v>0.39</v>
      </c>
      <c r="H138" s="10">
        <v>10</v>
      </c>
      <c r="I138" s="10">
        <v>10</v>
      </c>
      <c r="J138" s="10">
        <v>1033</v>
      </c>
      <c r="K138" s="10">
        <v>314.10000000000002</v>
      </c>
      <c r="L138" s="10">
        <v>119</v>
      </c>
      <c r="M138" s="10">
        <v>384.85</v>
      </c>
      <c r="N138" s="10">
        <v>160.86000000000001</v>
      </c>
      <c r="O138" s="10">
        <v>1.22524673670805</v>
      </c>
      <c r="P138" s="10">
        <v>1.3517647058823501</v>
      </c>
      <c r="Q138" s="10">
        <v>0.75</v>
      </c>
      <c r="R138" s="10" t="s">
        <v>19829</v>
      </c>
      <c r="S138" s="10" t="s">
        <v>19830</v>
      </c>
      <c r="T138" s="10"/>
      <c r="U138" s="10"/>
      <c r="V138" s="10"/>
      <c r="W138" s="14" t="s">
        <v>19829</v>
      </c>
      <c r="X138" s="15"/>
      <c r="Y138" s="14" t="s">
        <v>19829</v>
      </c>
      <c r="Z138" s="14"/>
      <c r="AA138" s="10" t="s">
        <v>23988</v>
      </c>
      <c r="AB138" s="10" t="s">
        <v>23989</v>
      </c>
      <c r="AC138" s="10" t="s">
        <v>21637</v>
      </c>
      <c r="AD138" s="10">
        <v>60</v>
      </c>
      <c r="AE138" s="10" t="s">
        <v>19833</v>
      </c>
      <c r="AF138" s="10" t="s">
        <v>19833</v>
      </c>
      <c r="AG138" s="10"/>
      <c r="AH138" s="10" t="s">
        <v>19833</v>
      </c>
      <c r="AI138" s="10" t="s">
        <v>19833</v>
      </c>
      <c r="AJ138" s="10" t="s">
        <v>19833</v>
      </c>
      <c r="AK138" s="10" t="s">
        <v>19833</v>
      </c>
      <c r="AL138" s="10" t="s">
        <v>19833</v>
      </c>
      <c r="AM138" s="10" t="s">
        <v>19833</v>
      </c>
      <c r="AN138" s="10" t="s">
        <v>19833</v>
      </c>
      <c r="AO138" s="10"/>
      <c r="AP138" s="10"/>
      <c r="AQ138" s="10"/>
      <c r="AR138" s="10"/>
      <c r="AS138" s="10">
        <v>10</v>
      </c>
      <c r="AT138" s="10">
        <v>9</v>
      </c>
      <c r="AU138" s="11">
        <f t="shared" si="5"/>
        <v>0.9</v>
      </c>
      <c r="AV138" s="11">
        <v>0</v>
      </c>
      <c r="AW138" s="68" t="s">
        <v>25724</v>
      </c>
      <c r="AX138" s="34"/>
      <c r="AY138" s="10"/>
      <c r="AZ138" s="11"/>
      <c r="BA138" s="11"/>
      <c r="BB138" s="36"/>
      <c r="BC138" s="63"/>
      <c r="BD138" s="13"/>
      <c r="BE138" s="13"/>
      <c r="BF138" s="13"/>
      <c r="BG138" s="10"/>
      <c r="BH138" s="10"/>
      <c r="BI138" s="10"/>
      <c r="BJ138" s="10"/>
      <c r="BK138" s="35"/>
      <c r="BL138" s="253"/>
      <c r="BM138" s="253"/>
      <c r="BN138" s="256"/>
      <c r="BO138" s="253"/>
      <c r="BP138" s="253"/>
      <c r="BQ138" s="277"/>
      <c r="BR138" s="269" t="s">
        <v>25808</v>
      </c>
    </row>
    <row r="139" spans="1:70">
      <c r="A139" s="34" t="s">
        <v>24035</v>
      </c>
      <c r="B139" s="10" t="s">
        <v>24036</v>
      </c>
      <c r="C139" s="10" t="s">
        <v>24037</v>
      </c>
      <c r="D139" s="10">
        <v>4</v>
      </c>
      <c r="E139" s="10">
        <v>198176</v>
      </c>
      <c r="F139" s="35">
        <v>194571</v>
      </c>
      <c r="G139" s="11">
        <v>0.37</v>
      </c>
      <c r="H139" s="10">
        <v>61</v>
      </c>
      <c r="I139" s="10">
        <v>10</v>
      </c>
      <c r="J139" s="10">
        <v>1140</v>
      </c>
      <c r="K139" s="10">
        <v>77.61</v>
      </c>
      <c r="L139" s="10">
        <v>32</v>
      </c>
      <c r="M139" s="10">
        <v>154.38999999999999</v>
      </c>
      <c r="N139" s="10">
        <v>28.17</v>
      </c>
      <c r="O139" s="10">
        <v>1.9893055018683199</v>
      </c>
      <c r="P139" s="10">
        <v>0.88031250000000005</v>
      </c>
      <c r="Q139" s="10">
        <v>5.46</v>
      </c>
      <c r="R139" s="10" t="s">
        <v>19829</v>
      </c>
      <c r="S139" s="10" t="s">
        <v>19830</v>
      </c>
      <c r="T139" s="10"/>
      <c r="U139" s="10"/>
      <c r="V139" s="10"/>
      <c r="W139" s="14" t="s">
        <v>19829</v>
      </c>
      <c r="X139" s="15"/>
      <c r="Y139" s="14" t="s">
        <v>19829</v>
      </c>
      <c r="Z139" s="14"/>
      <c r="AA139" s="10" t="s">
        <v>24038</v>
      </c>
      <c r="AB139" s="10" t="s">
        <v>24039</v>
      </c>
      <c r="AC139" s="10"/>
      <c r="AD139" s="10">
        <v>58.8</v>
      </c>
      <c r="AE139" s="10" t="s">
        <v>19833</v>
      </c>
      <c r="AF139" s="10" t="s">
        <v>19833</v>
      </c>
      <c r="AG139" s="10" t="s">
        <v>19833</v>
      </c>
      <c r="AH139" s="10" t="s">
        <v>19833</v>
      </c>
      <c r="AI139" s="10" t="s">
        <v>19833</v>
      </c>
      <c r="AJ139" s="10" t="s">
        <v>19833</v>
      </c>
      <c r="AK139" s="10" t="s">
        <v>19833</v>
      </c>
      <c r="AL139" s="10" t="s">
        <v>19833</v>
      </c>
      <c r="AM139" s="10" t="s">
        <v>19833</v>
      </c>
      <c r="AN139" s="10" t="s">
        <v>19833</v>
      </c>
      <c r="AO139" s="10" t="s">
        <v>19833</v>
      </c>
      <c r="AP139" s="10" t="s">
        <v>19833</v>
      </c>
      <c r="AQ139" s="10" t="s">
        <v>19824</v>
      </c>
      <c r="AR139" s="10" t="s">
        <v>19833</v>
      </c>
      <c r="AS139" s="10">
        <v>14</v>
      </c>
      <c r="AT139" s="10">
        <v>14</v>
      </c>
      <c r="AU139" s="11">
        <f t="shared" si="5"/>
        <v>1</v>
      </c>
      <c r="AV139" s="11">
        <v>0</v>
      </c>
      <c r="AW139" s="68" t="s">
        <v>25724</v>
      </c>
      <c r="AX139" s="34"/>
      <c r="AY139" s="10"/>
      <c r="AZ139" s="11"/>
      <c r="BA139" s="11"/>
      <c r="BB139" s="36"/>
      <c r="BC139" s="63"/>
      <c r="BD139" s="13"/>
      <c r="BE139" s="13"/>
      <c r="BF139" s="13"/>
      <c r="BG139" s="10"/>
      <c r="BH139" s="10"/>
      <c r="BI139" s="10"/>
      <c r="BJ139" s="10"/>
      <c r="BK139" s="35"/>
      <c r="BL139" s="253"/>
      <c r="BM139" s="253"/>
      <c r="BN139" s="256"/>
      <c r="BO139" s="253"/>
      <c r="BP139" s="253"/>
      <c r="BQ139" s="277"/>
      <c r="BR139" s="269" t="s">
        <v>25808</v>
      </c>
    </row>
    <row r="140" spans="1:70">
      <c r="A140" s="34" t="s">
        <v>24090</v>
      </c>
      <c r="B140" s="10" t="s">
        <v>24091</v>
      </c>
      <c r="C140" s="10" t="s">
        <v>24092</v>
      </c>
      <c r="D140" s="10">
        <v>4</v>
      </c>
      <c r="E140" s="10">
        <v>190924</v>
      </c>
      <c r="F140" s="35">
        <v>192261</v>
      </c>
      <c r="G140" s="11">
        <v>0.32</v>
      </c>
      <c r="H140" s="10">
        <v>96</v>
      </c>
      <c r="I140" s="10">
        <v>10</v>
      </c>
      <c r="J140" s="10">
        <v>1896</v>
      </c>
      <c r="K140" s="10">
        <v>174.35</v>
      </c>
      <c r="L140" s="10">
        <v>43</v>
      </c>
      <c r="M140" s="10">
        <v>309.89999999999998</v>
      </c>
      <c r="N140" s="10">
        <v>41.51</v>
      </c>
      <c r="O140" s="10">
        <v>1.77745913392601</v>
      </c>
      <c r="P140" s="10">
        <v>0.96534883720930198</v>
      </c>
      <c r="Q140" s="10">
        <v>3.22</v>
      </c>
      <c r="R140" s="10" t="s">
        <v>19829</v>
      </c>
      <c r="S140" s="10" t="s">
        <v>19830</v>
      </c>
      <c r="T140" s="10"/>
      <c r="U140" s="10"/>
      <c r="V140" s="10"/>
      <c r="W140" s="14" t="s">
        <v>19829</v>
      </c>
      <c r="X140" s="15"/>
      <c r="Y140" s="14" t="s">
        <v>19829</v>
      </c>
      <c r="Z140" s="14"/>
      <c r="AA140" s="10" t="s">
        <v>24093</v>
      </c>
      <c r="AB140" s="10" t="s">
        <v>24094</v>
      </c>
      <c r="AC140" s="10" t="s">
        <v>21733</v>
      </c>
      <c r="AD140" s="10">
        <v>60.6</v>
      </c>
      <c r="AE140" s="10" t="s">
        <v>19833</v>
      </c>
      <c r="AF140" s="10"/>
      <c r="AG140" s="10" t="s">
        <v>19833</v>
      </c>
      <c r="AH140" s="10" t="s">
        <v>19833</v>
      </c>
      <c r="AI140" s="10" t="s">
        <v>19833</v>
      </c>
      <c r="AJ140" s="10" t="s">
        <v>19833</v>
      </c>
      <c r="AK140" s="10" t="s">
        <v>19833</v>
      </c>
      <c r="AL140" s="10" t="s">
        <v>19833</v>
      </c>
      <c r="AM140" s="10" t="s">
        <v>19833</v>
      </c>
      <c r="AN140" s="10" t="s">
        <v>19833</v>
      </c>
      <c r="AO140" s="10"/>
      <c r="AP140" s="10" t="s">
        <v>19833</v>
      </c>
      <c r="AQ140" s="10" t="s">
        <v>19833</v>
      </c>
      <c r="AR140" s="10" t="s">
        <v>19833</v>
      </c>
      <c r="AS140" s="10">
        <v>14</v>
      </c>
      <c r="AT140" s="10">
        <v>12</v>
      </c>
      <c r="AU140" s="11">
        <f t="shared" si="5"/>
        <v>0.8571428571428571</v>
      </c>
      <c r="AV140" s="11">
        <v>0</v>
      </c>
      <c r="AW140" s="68" t="s">
        <v>25724</v>
      </c>
      <c r="AX140" s="34"/>
      <c r="AY140" s="10"/>
      <c r="AZ140" s="11"/>
      <c r="BA140" s="11"/>
      <c r="BB140" s="36"/>
      <c r="BC140" s="63"/>
      <c r="BD140" s="13"/>
      <c r="BE140" s="13"/>
      <c r="BF140" s="13"/>
      <c r="BG140" s="10"/>
      <c r="BH140" s="10"/>
      <c r="BI140" s="10"/>
      <c r="BJ140" s="10"/>
      <c r="BK140" s="35"/>
      <c r="BL140" s="253"/>
      <c r="BM140" s="253"/>
      <c r="BN140" s="256"/>
      <c r="BO140" s="253"/>
      <c r="BP140" s="253"/>
      <c r="BQ140" s="277"/>
      <c r="BR140" s="269" t="s">
        <v>25808</v>
      </c>
    </row>
    <row r="141" spans="1:70">
      <c r="A141" s="34" t="s">
        <v>24148</v>
      </c>
      <c r="B141" s="10" t="s">
        <v>24149</v>
      </c>
      <c r="C141" s="10" t="s">
        <v>24150</v>
      </c>
      <c r="D141" s="10">
        <v>4</v>
      </c>
      <c r="E141" s="10">
        <v>190586</v>
      </c>
      <c r="F141" s="35">
        <v>188154</v>
      </c>
      <c r="G141" s="11">
        <v>0.35</v>
      </c>
      <c r="H141" s="10">
        <v>35</v>
      </c>
      <c r="I141" s="10">
        <v>10</v>
      </c>
      <c r="J141" s="10">
        <v>2913</v>
      </c>
      <c r="K141" s="10">
        <v>276.37</v>
      </c>
      <c r="L141" s="10">
        <v>103</v>
      </c>
      <c r="M141" s="10">
        <v>545.04999999999995</v>
      </c>
      <c r="N141" s="10">
        <v>108.23</v>
      </c>
      <c r="O141" s="10">
        <v>1.9721749828129</v>
      </c>
      <c r="P141" s="10">
        <v>1.0507766990291301</v>
      </c>
      <c r="Q141" s="10">
        <v>3.51</v>
      </c>
      <c r="R141" s="10" t="s">
        <v>19829</v>
      </c>
      <c r="S141" s="10" t="s">
        <v>19830</v>
      </c>
      <c r="T141" s="10"/>
      <c r="U141" s="10"/>
      <c r="V141" s="10"/>
      <c r="W141" s="14" t="s">
        <v>19829</v>
      </c>
      <c r="X141" s="15"/>
      <c r="Y141" s="14" t="s">
        <v>19829</v>
      </c>
      <c r="Z141" s="14"/>
      <c r="AA141" s="10" t="s">
        <v>24151</v>
      </c>
      <c r="AB141" s="10" t="s">
        <v>24152</v>
      </c>
      <c r="AC141" s="10"/>
      <c r="AD141" s="10">
        <v>59.3</v>
      </c>
      <c r="AE141" s="10" t="s">
        <v>19833</v>
      </c>
      <c r="AF141" s="10" t="s">
        <v>19833</v>
      </c>
      <c r="AG141" s="10" t="s">
        <v>19824</v>
      </c>
      <c r="AH141" s="10" t="s">
        <v>19833</v>
      </c>
      <c r="AI141" s="10" t="s">
        <v>19833</v>
      </c>
      <c r="AJ141" s="10" t="s">
        <v>19833</v>
      </c>
      <c r="AK141" s="10" t="s">
        <v>19833</v>
      </c>
      <c r="AL141" s="10" t="s">
        <v>19833</v>
      </c>
      <c r="AM141" s="10" t="s">
        <v>19833</v>
      </c>
      <c r="AN141" s="10" t="s">
        <v>19833</v>
      </c>
      <c r="AO141" s="10" t="s">
        <v>19833</v>
      </c>
      <c r="AP141" s="10" t="s">
        <v>19833</v>
      </c>
      <c r="AQ141" s="10" t="s">
        <v>19833</v>
      </c>
      <c r="AR141" s="10" t="s">
        <v>19833</v>
      </c>
      <c r="AS141" s="10">
        <v>14</v>
      </c>
      <c r="AT141" s="10">
        <v>14</v>
      </c>
      <c r="AU141" s="11">
        <f t="shared" si="5"/>
        <v>1</v>
      </c>
      <c r="AV141" s="11">
        <v>0</v>
      </c>
      <c r="AW141" s="68" t="s">
        <v>25724</v>
      </c>
      <c r="AX141" s="34"/>
      <c r="AY141" s="10"/>
      <c r="AZ141" s="11"/>
      <c r="BA141" s="11"/>
      <c r="BB141" s="36"/>
      <c r="BC141" s="63"/>
      <c r="BD141" s="13"/>
      <c r="BE141" s="13"/>
      <c r="BF141" s="13"/>
      <c r="BG141" s="10"/>
      <c r="BH141" s="10"/>
      <c r="BI141" s="10"/>
      <c r="BJ141" s="10"/>
      <c r="BK141" s="35"/>
      <c r="BL141" s="253"/>
      <c r="BM141" s="253"/>
      <c r="BN141" s="256"/>
      <c r="BO141" s="253"/>
      <c r="BP141" s="253"/>
      <c r="BQ141" s="277"/>
      <c r="BR141" s="269" t="s">
        <v>25808</v>
      </c>
    </row>
    <row r="142" spans="1:70">
      <c r="A142" s="34" t="s">
        <v>24214</v>
      </c>
      <c r="B142" s="10" t="s">
        <v>24215</v>
      </c>
      <c r="C142" s="10" t="s">
        <v>24216</v>
      </c>
      <c r="D142" s="10">
        <v>4</v>
      </c>
      <c r="E142" s="10">
        <v>183343</v>
      </c>
      <c r="F142" s="35">
        <v>184611</v>
      </c>
      <c r="G142" s="11">
        <v>0.42</v>
      </c>
      <c r="H142" s="10">
        <v>68</v>
      </c>
      <c r="I142" s="10">
        <v>10</v>
      </c>
      <c r="J142" s="10">
        <v>978</v>
      </c>
      <c r="K142" s="10">
        <v>51.88</v>
      </c>
      <c r="L142" s="10">
        <v>21.5</v>
      </c>
      <c r="M142" s="10">
        <v>124.76</v>
      </c>
      <c r="N142" s="10">
        <v>11.86</v>
      </c>
      <c r="O142" s="10">
        <v>2.4047802621434098</v>
      </c>
      <c r="P142" s="10">
        <v>0.55162790697674402</v>
      </c>
      <c r="Q142" s="10">
        <v>6.18</v>
      </c>
      <c r="R142" s="10" t="s">
        <v>19829</v>
      </c>
      <c r="S142" s="10" t="s">
        <v>19830</v>
      </c>
      <c r="T142" s="10"/>
      <c r="U142" s="10"/>
      <c r="V142" s="10"/>
      <c r="W142" s="14" t="s">
        <v>19829</v>
      </c>
      <c r="X142" s="15"/>
      <c r="Y142" s="14" t="s">
        <v>19829</v>
      </c>
      <c r="Z142" s="14"/>
      <c r="AA142" s="10" t="s">
        <v>24217</v>
      </c>
      <c r="AB142" s="10" t="s">
        <v>24218</v>
      </c>
      <c r="AC142" s="10" t="s">
        <v>21663</v>
      </c>
      <c r="AD142" s="10">
        <v>59.3</v>
      </c>
      <c r="AE142" s="10" t="s">
        <v>19833</v>
      </c>
      <c r="AF142" s="10" t="s">
        <v>19833</v>
      </c>
      <c r="AG142" s="10" t="s">
        <v>19833</v>
      </c>
      <c r="AH142" s="10" t="s">
        <v>19833</v>
      </c>
      <c r="AI142" s="10" t="s">
        <v>19833</v>
      </c>
      <c r="AJ142" s="10" t="s">
        <v>19833</v>
      </c>
      <c r="AK142" s="10" t="s">
        <v>19833</v>
      </c>
      <c r="AL142" s="10" t="s">
        <v>19833</v>
      </c>
      <c r="AM142" s="10" t="s">
        <v>19833</v>
      </c>
      <c r="AN142" s="10" t="s">
        <v>19833</v>
      </c>
      <c r="AO142" s="10" t="s">
        <v>19833</v>
      </c>
      <c r="AP142" s="10" t="s">
        <v>19833</v>
      </c>
      <c r="AQ142" s="10" t="s">
        <v>19833</v>
      </c>
      <c r="AR142" s="10" t="s">
        <v>19833</v>
      </c>
      <c r="AS142" s="10">
        <v>14</v>
      </c>
      <c r="AT142" s="10">
        <v>14</v>
      </c>
      <c r="AU142" s="11">
        <f t="shared" si="5"/>
        <v>1</v>
      </c>
      <c r="AV142" s="11">
        <v>0</v>
      </c>
      <c r="AW142" s="68" t="s">
        <v>25724</v>
      </c>
      <c r="AX142" s="34"/>
      <c r="AY142" s="10"/>
      <c r="AZ142" s="11"/>
      <c r="BA142" s="11"/>
      <c r="BB142" s="36"/>
      <c r="BC142" s="63"/>
      <c r="BD142" s="13"/>
      <c r="BE142" s="13"/>
      <c r="BF142" s="13"/>
      <c r="BG142" s="10"/>
      <c r="BH142" s="10"/>
      <c r="BI142" s="10"/>
      <c r="BJ142" s="10"/>
      <c r="BK142" s="35"/>
      <c r="BL142" s="253"/>
      <c r="BM142" s="253"/>
      <c r="BN142" s="256"/>
      <c r="BO142" s="253"/>
      <c r="BP142" s="253"/>
      <c r="BQ142" s="277"/>
      <c r="BR142" s="269" t="s">
        <v>25808</v>
      </c>
    </row>
    <row r="143" spans="1:70">
      <c r="A143" s="34" t="s">
        <v>25188</v>
      </c>
      <c r="B143" s="10" t="s">
        <v>25188</v>
      </c>
      <c r="C143" s="10" t="s">
        <v>25189</v>
      </c>
      <c r="D143" s="10">
        <v>4</v>
      </c>
      <c r="E143" s="10">
        <v>182822</v>
      </c>
      <c r="F143" s="35">
        <v>183187</v>
      </c>
      <c r="G143" s="11">
        <v>0.42</v>
      </c>
      <c r="H143" s="10">
        <v>246</v>
      </c>
      <c r="I143" s="10">
        <v>10</v>
      </c>
      <c r="J143" s="10">
        <v>4192</v>
      </c>
      <c r="K143" s="10">
        <v>99.52</v>
      </c>
      <c r="L143" s="10">
        <v>51.5</v>
      </c>
      <c r="M143" s="10">
        <v>285.14999999999998</v>
      </c>
      <c r="N143" s="10">
        <v>39.29</v>
      </c>
      <c r="O143" s="10">
        <v>2.86525321543408</v>
      </c>
      <c r="P143" s="10">
        <v>0.762912621359223</v>
      </c>
      <c r="Q143" s="10">
        <v>12.38</v>
      </c>
      <c r="R143" s="10" t="s">
        <v>19829</v>
      </c>
      <c r="S143" s="10" t="s">
        <v>19830</v>
      </c>
      <c r="T143" s="10"/>
      <c r="U143" s="10"/>
      <c r="V143" s="10"/>
      <c r="W143" s="14" t="s">
        <v>19829</v>
      </c>
      <c r="X143" s="21"/>
      <c r="Y143" s="14" t="s">
        <v>19829</v>
      </c>
      <c r="Z143" s="14"/>
      <c r="AA143" s="10" t="s">
        <v>25190</v>
      </c>
      <c r="AB143" s="10" t="s">
        <v>25191</v>
      </c>
      <c r="AC143" s="10"/>
      <c r="AD143" s="10">
        <v>59.9</v>
      </c>
      <c r="AE143" s="10" t="s">
        <v>19833</v>
      </c>
      <c r="AF143" s="10" t="s">
        <v>19833</v>
      </c>
      <c r="AG143" s="10" t="s">
        <v>19833</v>
      </c>
      <c r="AH143" s="10" t="s">
        <v>19833</v>
      </c>
      <c r="AI143" s="10" t="s">
        <v>19833</v>
      </c>
      <c r="AJ143" s="10" t="s">
        <v>19833</v>
      </c>
      <c r="AK143" s="10" t="s">
        <v>19833</v>
      </c>
      <c r="AL143" s="10" t="s">
        <v>19833</v>
      </c>
      <c r="AM143" s="10" t="s">
        <v>19833</v>
      </c>
      <c r="AN143" s="10" t="s">
        <v>19833</v>
      </c>
      <c r="AO143" s="10" t="s">
        <v>19833</v>
      </c>
      <c r="AP143" s="10" t="s">
        <v>19833</v>
      </c>
      <c r="AQ143" s="10" t="s">
        <v>19833</v>
      </c>
      <c r="AR143" s="10" t="s">
        <v>19833</v>
      </c>
      <c r="AS143" s="10">
        <v>14</v>
      </c>
      <c r="AT143" s="10">
        <v>14</v>
      </c>
      <c r="AU143" s="11">
        <f t="shared" si="5"/>
        <v>1</v>
      </c>
      <c r="AV143" s="11">
        <v>0</v>
      </c>
      <c r="AW143" s="68" t="s">
        <v>25724</v>
      </c>
      <c r="AX143" s="34"/>
      <c r="AY143" s="10"/>
      <c r="AZ143" s="11"/>
      <c r="BA143" s="11"/>
      <c r="BB143" s="36"/>
      <c r="BC143" s="63"/>
      <c r="BD143" s="13"/>
      <c r="BE143" s="13"/>
      <c r="BF143" s="13"/>
      <c r="BG143" s="10"/>
      <c r="BH143" s="10"/>
      <c r="BI143" s="10"/>
      <c r="BJ143" s="10"/>
      <c r="BK143" s="35"/>
      <c r="BL143" s="253"/>
      <c r="BM143" s="253"/>
      <c r="BN143" s="256"/>
      <c r="BO143" s="253"/>
      <c r="BP143" s="253"/>
      <c r="BQ143" s="277"/>
      <c r="BR143" s="269" t="s">
        <v>25808</v>
      </c>
    </row>
    <row r="144" spans="1:70">
      <c r="A144" s="34" t="s">
        <v>24271</v>
      </c>
      <c r="B144" s="10" t="s">
        <v>24272</v>
      </c>
      <c r="C144" s="10" t="s">
        <v>24273</v>
      </c>
      <c r="D144" s="10">
        <v>4</v>
      </c>
      <c r="E144" s="10">
        <v>183018</v>
      </c>
      <c r="F144" s="35">
        <v>181186</v>
      </c>
      <c r="G144" s="11">
        <v>0.47</v>
      </c>
      <c r="H144" s="10">
        <v>245</v>
      </c>
      <c r="I144" s="10">
        <v>10</v>
      </c>
      <c r="J144" s="10">
        <v>1962</v>
      </c>
      <c r="K144" s="10">
        <v>101.01</v>
      </c>
      <c r="L144" s="10">
        <v>39</v>
      </c>
      <c r="M144" s="10">
        <v>217.23</v>
      </c>
      <c r="N144" s="10">
        <v>35.58</v>
      </c>
      <c r="O144" s="10">
        <v>2.1505791505791501</v>
      </c>
      <c r="P144" s="10">
        <v>0.91230769230769204</v>
      </c>
      <c r="Q144" s="10">
        <v>5.59</v>
      </c>
      <c r="R144" s="10" t="s">
        <v>19829</v>
      </c>
      <c r="S144" s="10" t="s">
        <v>19830</v>
      </c>
      <c r="T144" s="10"/>
      <c r="U144" s="10"/>
      <c r="V144" s="10"/>
      <c r="W144" s="14" t="s">
        <v>19829</v>
      </c>
      <c r="X144" s="15"/>
      <c r="Y144" s="14" t="s">
        <v>19829</v>
      </c>
      <c r="Z144" s="14"/>
      <c r="AA144" s="10" t="s">
        <v>24274</v>
      </c>
      <c r="AB144" s="10" t="s">
        <v>24275</v>
      </c>
      <c r="AC144" s="10" t="s">
        <v>21733</v>
      </c>
      <c r="AD144" s="10">
        <v>61.6</v>
      </c>
      <c r="AE144" s="10" t="s">
        <v>19833</v>
      </c>
      <c r="AF144" s="10"/>
      <c r="AG144" s="10" t="s">
        <v>19833</v>
      </c>
      <c r="AH144" s="10" t="s">
        <v>19833</v>
      </c>
      <c r="AI144" s="10"/>
      <c r="AJ144" s="10" t="s">
        <v>19833</v>
      </c>
      <c r="AK144" s="10" t="s">
        <v>19833</v>
      </c>
      <c r="AL144" s="10" t="s">
        <v>19833</v>
      </c>
      <c r="AM144" s="10" t="s">
        <v>19833</v>
      </c>
      <c r="AN144" s="10" t="s">
        <v>19833</v>
      </c>
      <c r="AO144" s="10" t="s">
        <v>19833</v>
      </c>
      <c r="AP144" s="10" t="s">
        <v>19833</v>
      </c>
      <c r="AQ144" s="10" t="s">
        <v>19833</v>
      </c>
      <c r="AR144" s="10" t="s">
        <v>19833</v>
      </c>
      <c r="AS144" s="10">
        <v>14</v>
      </c>
      <c r="AT144" s="10">
        <v>12</v>
      </c>
      <c r="AU144" s="11">
        <f t="shared" si="5"/>
        <v>0.8571428571428571</v>
      </c>
      <c r="AV144" s="11">
        <v>0</v>
      </c>
      <c r="AW144" s="68" t="s">
        <v>25724</v>
      </c>
      <c r="AX144" s="34"/>
      <c r="AY144" s="10"/>
      <c r="AZ144" s="11"/>
      <c r="BA144" s="11"/>
      <c r="BB144" s="36"/>
      <c r="BC144" s="63"/>
      <c r="BD144" s="13"/>
      <c r="BE144" s="13"/>
      <c r="BF144" s="13"/>
      <c r="BG144" s="10"/>
      <c r="BH144" s="10"/>
      <c r="BI144" s="10"/>
      <c r="BJ144" s="10"/>
      <c r="BK144" s="35"/>
      <c r="BL144" s="253"/>
      <c r="BM144" s="253"/>
      <c r="BN144" s="256"/>
      <c r="BO144" s="253"/>
      <c r="BP144" s="253"/>
      <c r="BQ144" s="277"/>
      <c r="BR144" s="269" t="s">
        <v>25808</v>
      </c>
    </row>
    <row r="145" spans="1:70">
      <c r="A145" s="34" t="s">
        <v>25238</v>
      </c>
      <c r="B145" s="10" t="s">
        <v>25238</v>
      </c>
      <c r="C145" s="10" t="s">
        <v>25239</v>
      </c>
      <c r="D145" s="10">
        <v>4</v>
      </c>
      <c r="E145" s="10">
        <v>166956</v>
      </c>
      <c r="F145" s="35">
        <v>167258</v>
      </c>
      <c r="G145" s="11"/>
      <c r="H145" s="10">
        <v>23</v>
      </c>
      <c r="I145" s="10">
        <v>10</v>
      </c>
      <c r="J145" s="10">
        <v>2477</v>
      </c>
      <c r="K145" s="10">
        <v>336.13</v>
      </c>
      <c r="L145" s="10">
        <v>42</v>
      </c>
      <c r="M145" s="10">
        <v>679.12</v>
      </c>
      <c r="N145" s="10">
        <v>47.44</v>
      </c>
      <c r="O145" s="10">
        <v>2.0204087704162101</v>
      </c>
      <c r="P145" s="10">
        <v>1.12952380952381</v>
      </c>
      <c r="Q145" s="10">
        <v>2.4</v>
      </c>
      <c r="R145" s="10" t="s">
        <v>19829</v>
      </c>
      <c r="S145" s="10" t="s">
        <v>19830</v>
      </c>
      <c r="T145" s="10"/>
      <c r="U145" s="10"/>
      <c r="V145" s="10"/>
      <c r="W145" s="14" t="s">
        <v>19829</v>
      </c>
      <c r="X145" s="21"/>
      <c r="Y145" s="14" t="s">
        <v>19829</v>
      </c>
      <c r="Z145" s="14"/>
      <c r="AA145" s="10" t="s">
        <v>25240</v>
      </c>
      <c r="AB145" s="10" t="s">
        <v>25241</v>
      </c>
      <c r="AC145" s="10"/>
      <c r="AD145" s="10">
        <v>61.8</v>
      </c>
      <c r="AE145" s="10" t="s">
        <v>19833</v>
      </c>
      <c r="AF145" s="10"/>
      <c r="AG145" s="10" t="s">
        <v>19833</v>
      </c>
      <c r="AH145" s="10"/>
      <c r="AI145" s="10" t="s">
        <v>19833</v>
      </c>
      <c r="AJ145" s="10" t="s">
        <v>19833</v>
      </c>
      <c r="AK145" s="10" t="s">
        <v>19833</v>
      </c>
      <c r="AL145" s="10" t="s">
        <v>19833</v>
      </c>
      <c r="AM145" s="10" t="s">
        <v>19833</v>
      </c>
      <c r="AN145" s="10" t="s">
        <v>19833</v>
      </c>
      <c r="AO145" s="10" t="s">
        <v>19833</v>
      </c>
      <c r="AP145" s="10" t="s">
        <v>19833</v>
      </c>
      <c r="AQ145" s="10" t="s">
        <v>19833</v>
      </c>
      <c r="AR145" s="10" t="s">
        <v>19833</v>
      </c>
      <c r="AS145" s="10">
        <v>14</v>
      </c>
      <c r="AT145" s="10">
        <v>12</v>
      </c>
      <c r="AU145" s="11">
        <f t="shared" si="5"/>
        <v>0.8571428571428571</v>
      </c>
      <c r="AV145" s="11">
        <v>0</v>
      </c>
      <c r="AW145" s="68" t="s">
        <v>25724</v>
      </c>
      <c r="AX145" s="34"/>
      <c r="AY145" s="10"/>
      <c r="AZ145" s="11"/>
      <c r="BA145" s="11"/>
      <c r="BB145" s="36"/>
      <c r="BC145" s="63"/>
      <c r="BD145" s="13"/>
      <c r="BE145" s="13"/>
      <c r="BF145" s="13"/>
      <c r="BG145" s="10"/>
      <c r="BH145" s="10"/>
      <c r="BI145" s="10"/>
      <c r="BJ145" s="10"/>
      <c r="BK145" s="35"/>
      <c r="BL145" s="253"/>
      <c r="BM145" s="253"/>
      <c r="BN145" s="256"/>
      <c r="BO145" s="253"/>
      <c r="BP145" s="253"/>
      <c r="BQ145" s="277"/>
      <c r="BR145" s="269" t="s">
        <v>25808</v>
      </c>
    </row>
    <row r="146" spans="1:70">
      <c r="A146" s="34" t="s">
        <v>23934</v>
      </c>
      <c r="B146" s="10" t="s">
        <v>23935</v>
      </c>
      <c r="C146" s="10" t="s">
        <v>23936</v>
      </c>
      <c r="D146" s="10">
        <v>4</v>
      </c>
      <c r="E146" s="10">
        <v>167254</v>
      </c>
      <c r="F146" s="35">
        <v>164987</v>
      </c>
      <c r="G146" s="11">
        <v>0.32</v>
      </c>
      <c r="H146" s="10">
        <v>581</v>
      </c>
      <c r="I146" s="10">
        <v>10</v>
      </c>
      <c r="J146" s="10">
        <v>1663</v>
      </c>
      <c r="K146" s="10">
        <v>77.459999999999994</v>
      </c>
      <c r="L146" s="10">
        <v>43</v>
      </c>
      <c r="M146" s="10">
        <v>133.05000000000001</v>
      </c>
      <c r="N146" s="10">
        <v>37.06</v>
      </c>
      <c r="O146" s="10">
        <v>1.7176607281177401</v>
      </c>
      <c r="P146" s="10">
        <v>0.86186046511627901</v>
      </c>
      <c r="Q146" s="10">
        <v>6.31</v>
      </c>
      <c r="R146" s="10" t="s">
        <v>19829</v>
      </c>
      <c r="S146" s="10" t="s">
        <v>19830</v>
      </c>
      <c r="T146" s="10"/>
      <c r="U146" s="10"/>
      <c r="V146" s="10"/>
      <c r="W146" s="14" t="s">
        <v>19829</v>
      </c>
      <c r="X146" s="15"/>
      <c r="Y146" s="14" t="s">
        <v>19829</v>
      </c>
      <c r="Z146" s="14"/>
      <c r="AA146" s="10" t="s">
        <v>23937</v>
      </c>
      <c r="AB146" s="10" t="s">
        <v>23938</v>
      </c>
      <c r="AC146" s="10"/>
      <c r="AD146" s="10">
        <v>61.1</v>
      </c>
      <c r="AE146" s="10" t="s">
        <v>19833</v>
      </c>
      <c r="AF146" s="10" t="s">
        <v>19833</v>
      </c>
      <c r="AG146" s="10" t="s">
        <v>19833</v>
      </c>
      <c r="AH146" s="10" t="s">
        <v>19833</v>
      </c>
      <c r="AI146" s="10" t="s">
        <v>19833</v>
      </c>
      <c r="AJ146" s="10" t="s">
        <v>19833</v>
      </c>
      <c r="AK146" s="10" t="s">
        <v>19833</v>
      </c>
      <c r="AL146" s="10" t="s">
        <v>19833</v>
      </c>
      <c r="AM146" s="10" t="s">
        <v>19833</v>
      </c>
      <c r="AN146" s="10" t="s">
        <v>19833</v>
      </c>
      <c r="AO146" s="10" t="s">
        <v>19833</v>
      </c>
      <c r="AP146" s="10" t="s">
        <v>19833</v>
      </c>
      <c r="AQ146" s="10" t="s">
        <v>19833</v>
      </c>
      <c r="AR146" s="10" t="s">
        <v>19833</v>
      </c>
      <c r="AS146" s="10">
        <v>14</v>
      </c>
      <c r="AT146" s="10">
        <v>14</v>
      </c>
      <c r="AU146" s="11">
        <f t="shared" si="5"/>
        <v>1</v>
      </c>
      <c r="AV146" s="11">
        <v>0</v>
      </c>
      <c r="AW146" s="68" t="s">
        <v>25724</v>
      </c>
      <c r="AX146" s="34"/>
      <c r="AY146" s="10"/>
      <c r="AZ146" s="11"/>
      <c r="BA146" s="11"/>
      <c r="BB146" s="36"/>
      <c r="BC146" s="63"/>
      <c r="BD146" s="13"/>
      <c r="BE146" s="13"/>
      <c r="BF146" s="13"/>
      <c r="BG146" s="10"/>
      <c r="BH146" s="10"/>
      <c r="BI146" s="10"/>
      <c r="BJ146" s="10"/>
      <c r="BK146" s="35"/>
      <c r="BL146" s="253"/>
      <c r="BM146" s="253"/>
      <c r="BN146" s="256"/>
      <c r="BO146" s="253"/>
      <c r="BP146" s="253"/>
      <c r="BQ146" s="277"/>
      <c r="BR146" s="269" t="s">
        <v>25808</v>
      </c>
    </row>
    <row r="147" spans="1:70">
      <c r="A147" s="34" t="s">
        <v>23990</v>
      </c>
      <c r="B147" s="10" t="s">
        <v>23991</v>
      </c>
      <c r="C147" s="10" t="s">
        <v>23992</v>
      </c>
      <c r="D147" s="10">
        <v>4</v>
      </c>
      <c r="E147" s="10">
        <v>164290</v>
      </c>
      <c r="F147" s="35">
        <v>164865</v>
      </c>
      <c r="G147" s="11">
        <v>0.36</v>
      </c>
      <c r="H147" s="10">
        <v>497</v>
      </c>
      <c r="I147" s="10">
        <v>10</v>
      </c>
      <c r="J147" s="10">
        <v>565</v>
      </c>
      <c r="K147" s="10">
        <v>164.02</v>
      </c>
      <c r="L147" s="10">
        <v>151</v>
      </c>
      <c r="M147" s="10">
        <v>118.09</v>
      </c>
      <c r="N147" s="10">
        <v>145.29</v>
      </c>
      <c r="O147" s="10">
        <v>0.71997317400316996</v>
      </c>
      <c r="P147" s="10">
        <v>0.96218543046357596</v>
      </c>
      <c r="Q147" s="10">
        <v>0.55000000000000004</v>
      </c>
      <c r="R147" s="10" t="s">
        <v>19829</v>
      </c>
      <c r="S147" s="10" t="s">
        <v>19830</v>
      </c>
      <c r="T147" s="10"/>
      <c r="U147" s="10"/>
      <c r="V147" s="10"/>
      <c r="W147" s="14" t="s">
        <v>19829</v>
      </c>
      <c r="X147" s="15"/>
      <c r="Y147" s="14" t="s">
        <v>19829</v>
      </c>
      <c r="Z147" s="14"/>
      <c r="AA147" s="10" t="s">
        <v>23995</v>
      </c>
      <c r="AB147" s="10" t="s">
        <v>23996</v>
      </c>
      <c r="AC147" s="10"/>
      <c r="AD147" s="10">
        <v>60.4</v>
      </c>
      <c r="AE147" s="10" t="s">
        <v>19824</v>
      </c>
      <c r="AF147" s="10" t="s">
        <v>19833</v>
      </c>
      <c r="AG147" s="10" t="s">
        <v>19833</v>
      </c>
      <c r="AH147" s="10" t="s">
        <v>19833</v>
      </c>
      <c r="AI147" s="10" t="s">
        <v>19825</v>
      </c>
      <c r="AJ147" s="10" t="s">
        <v>19825</v>
      </c>
      <c r="AK147" s="10" t="s">
        <v>19825</v>
      </c>
      <c r="AL147" s="10" t="s">
        <v>19824</v>
      </c>
      <c r="AM147" s="10" t="s">
        <v>19825</v>
      </c>
      <c r="AN147" s="10" t="s">
        <v>19825</v>
      </c>
      <c r="AO147" s="10" t="s">
        <v>19825</v>
      </c>
      <c r="AP147" s="10" t="s">
        <v>19825</v>
      </c>
      <c r="AQ147" s="10" t="s">
        <v>19825</v>
      </c>
      <c r="AR147" s="10" t="s">
        <v>19825</v>
      </c>
      <c r="AS147" s="10">
        <v>14</v>
      </c>
      <c r="AT147" s="10">
        <v>14</v>
      </c>
      <c r="AU147" s="11">
        <f t="shared" si="5"/>
        <v>1</v>
      </c>
      <c r="AV147" s="11">
        <v>0.64285714285714302</v>
      </c>
      <c r="AW147" s="60" t="s">
        <v>25723</v>
      </c>
      <c r="AX147" s="65" t="s">
        <v>19830</v>
      </c>
      <c r="AY147" s="16">
        <v>55</v>
      </c>
      <c r="AZ147" s="11">
        <v>0.8545454545454545</v>
      </c>
      <c r="BA147" s="11">
        <v>0.93478260869565222</v>
      </c>
      <c r="BB147" s="54" t="s">
        <v>19748</v>
      </c>
      <c r="BC147" s="64" t="s">
        <v>23993</v>
      </c>
      <c r="BD147" s="17" t="s">
        <v>23994</v>
      </c>
      <c r="BE147" s="13" t="s">
        <v>19829</v>
      </c>
      <c r="BF147" s="13"/>
      <c r="BG147" s="10" t="s">
        <v>23993</v>
      </c>
      <c r="BH147" s="10" t="s">
        <v>23994</v>
      </c>
      <c r="BI147" s="18">
        <v>32</v>
      </c>
      <c r="BJ147" s="19">
        <v>0.9375</v>
      </c>
      <c r="BK147" s="35" t="s">
        <v>19749</v>
      </c>
      <c r="BL147" s="20"/>
      <c r="BM147" s="20"/>
      <c r="BN147" s="256"/>
      <c r="BO147" s="20">
        <v>0</v>
      </c>
      <c r="BP147" s="20">
        <v>0</v>
      </c>
      <c r="BQ147" s="277">
        <v>128</v>
      </c>
      <c r="BR147" s="269" t="s">
        <v>25807</v>
      </c>
    </row>
    <row r="148" spans="1:70">
      <c r="A148" s="34" t="s">
        <v>24040</v>
      </c>
      <c r="B148" s="10" t="s">
        <v>24041</v>
      </c>
      <c r="C148" s="10" t="s">
        <v>24042</v>
      </c>
      <c r="D148" s="10">
        <v>4</v>
      </c>
      <c r="E148" s="10">
        <v>164042</v>
      </c>
      <c r="F148" s="35">
        <v>163449</v>
      </c>
      <c r="G148" s="11">
        <v>0.37</v>
      </c>
      <c r="H148" s="10">
        <v>364</v>
      </c>
      <c r="I148" s="10">
        <v>10</v>
      </c>
      <c r="J148" s="10">
        <v>834</v>
      </c>
      <c r="K148" s="10">
        <v>85.59</v>
      </c>
      <c r="L148" s="10">
        <v>48.5</v>
      </c>
      <c r="M148" s="10">
        <v>104.77</v>
      </c>
      <c r="N148" s="10">
        <v>46.7</v>
      </c>
      <c r="O148" s="10">
        <v>1.2240915994859201</v>
      </c>
      <c r="P148" s="10">
        <v>0.96288659793814402</v>
      </c>
      <c r="Q148" s="10">
        <v>3.04</v>
      </c>
      <c r="R148" s="10" t="s">
        <v>19829</v>
      </c>
      <c r="S148" s="10" t="s">
        <v>19830</v>
      </c>
      <c r="T148" s="10"/>
      <c r="U148" s="10"/>
      <c r="V148" s="10"/>
      <c r="W148" s="14" t="s">
        <v>19829</v>
      </c>
      <c r="X148" s="15"/>
      <c r="Y148" s="14" t="s">
        <v>19829</v>
      </c>
      <c r="Z148" s="14"/>
      <c r="AA148" s="10" t="s">
        <v>24043</v>
      </c>
      <c r="AB148" s="10" t="s">
        <v>24044</v>
      </c>
      <c r="AC148" s="10"/>
      <c r="AD148" s="10">
        <v>62</v>
      </c>
      <c r="AE148" s="10" t="s">
        <v>19833</v>
      </c>
      <c r="AF148" s="10" t="s">
        <v>19833</v>
      </c>
      <c r="AG148" s="10" t="s">
        <v>19833</v>
      </c>
      <c r="AH148" s="10" t="s">
        <v>19833</v>
      </c>
      <c r="AI148" s="10" t="s">
        <v>19833</v>
      </c>
      <c r="AJ148" s="10" t="s">
        <v>19833</v>
      </c>
      <c r="AK148" s="10" t="s">
        <v>19833</v>
      </c>
      <c r="AL148" s="10" t="s">
        <v>19833</v>
      </c>
      <c r="AM148" s="10"/>
      <c r="AN148" s="10"/>
      <c r="AO148" s="10" t="s">
        <v>19833</v>
      </c>
      <c r="AP148" s="10" t="s">
        <v>19833</v>
      </c>
      <c r="AQ148" s="10" t="s">
        <v>19833</v>
      </c>
      <c r="AR148" s="10" t="s">
        <v>19833</v>
      </c>
      <c r="AS148" s="10">
        <v>14</v>
      </c>
      <c r="AT148" s="10">
        <v>12</v>
      </c>
      <c r="AU148" s="11">
        <f t="shared" si="5"/>
        <v>0.8571428571428571</v>
      </c>
      <c r="AV148" s="11">
        <v>0</v>
      </c>
      <c r="AW148" s="68" t="s">
        <v>25724</v>
      </c>
      <c r="AX148" s="34"/>
      <c r="AY148" s="10"/>
      <c r="AZ148" s="11"/>
      <c r="BA148" s="11"/>
      <c r="BB148" s="36"/>
      <c r="BC148" s="63"/>
      <c r="BD148" s="13"/>
      <c r="BE148" s="13"/>
      <c r="BF148" s="13"/>
      <c r="BG148" s="10"/>
      <c r="BH148" s="10"/>
      <c r="BI148" s="10"/>
      <c r="BJ148" s="10"/>
      <c r="BK148" s="35"/>
      <c r="BL148" s="253"/>
      <c r="BM148" s="253"/>
      <c r="BN148" s="256"/>
      <c r="BO148" s="253"/>
      <c r="BP148" s="253"/>
      <c r="BQ148" s="277"/>
      <c r="BR148" s="269" t="s">
        <v>25808</v>
      </c>
    </row>
    <row r="149" spans="1:70">
      <c r="A149" s="34" t="s">
        <v>23740</v>
      </c>
      <c r="B149" s="10" t="s">
        <v>23741</v>
      </c>
      <c r="C149" s="10" t="s">
        <v>23742</v>
      </c>
      <c r="D149" s="10">
        <v>4</v>
      </c>
      <c r="E149" s="10">
        <v>114672</v>
      </c>
      <c r="F149" s="35">
        <v>115799</v>
      </c>
      <c r="G149" s="11">
        <v>0.55000000000000004</v>
      </c>
      <c r="H149" s="10">
        <v>656</v>
      </c>
      <c r="I149" s="10">
        <v>10</v>
      </c>
      <c r="J149" s="10">
        <v>3117</v>
      </c>
      <c r="K149" s="10">
        <v>85.03</v>
      </c>
      <c r="L149" s="10">
        <v>35</v>
      </c>
      <c r="M149" s="10">
        <v>201.3</v>
      </c>
      <c r="N149" s="10">
        <v>29.65</v>
      </c>
      <c r="O149" s="10">
        <v>2.3673997412677901</v>
      </c>
      <c r="P149" s="10">
        <v>0.84714285714285698</v>
      </c>
      <c r="Q149" s="10">
        <v>8.93</v>
      </c>
      <c r="R149" s="10" t="s">
        <v>19829</v>
      </c>
      <c r="S149" s="10" t="s">
        <v>19830</v>
      </c>
      <c r="T149" s="10"/>
      <c r="U149" s="10"/>
      <c r="V149" s="10"/>
      <c r="W149" s="14" t="s">
        <v>19829</v>
      </c>
      <c r="X149" s="21"/>
      <c r="Y149" s="14" t="s">
        <v>19829</v>
      </c>
      <c r="Z149" s="14"/>
      <c r="AA149" s="10" t="s">
        <v>23743</v>
      </c>
      <c r="AB149" s="10" t="s">
        <v>23744</v>
      </c>
      <c r="AC149" s="10"/>
      <c r="AD149" s="10">
        <v>62.5</v>
      </c>
      <c r="AE149" s="10" t="s">
        <v>19833</v>
      </c>
      <c r="AF149" s="10" t="s">
        <v>19833</v>
      </c>
      <c r="AG149" s="10" t="s">
        <v>19833</v>
      </c>
      <c r="AH149" s="10" t="s">
        <v>19833</v>
      </c>
      <c r="AI149" s="10" t="s">
        <v>19833</v>
      </c>
      <c r="AJ149" s="10" t="s">
        <v>19833</v>
      </c>
      <c r="AK149" s="10" t="s">
        <v>19833</v>
      </c>
      <c r="AL149" s="10" t="s">
        <v>19833</v>
      </c>
      <c r="AM149" s="10" t="s">
        <v>19833</v>
      </c>
      <c r="AN149" s="10" t="s">
        <v>19833</v>
      </c>
      <c r="AO149" s="10" t="s">
        <v>19833</v>
      </c>
      <c r="AP149" s="10" t="s">
        <v>19833</v>
      </c>
      <c r="AQ149" s="10" t="s">
        <v>19833</v>
      </c>
      <c r="AR149" s="10" t="s">
        <v>19833</v>
      </c>
      <c r="AS149" s="10">
        <v>14</v>
      </c>
      <c r="AT149" s="10">
        <v>14</v>
      </c>
      <c r="AU149" s="11">
        <f t="shared" si="5"/>
        <v>1</v>
      </c>
      <c r="AV149" s="11">
        <v>0</v>
      </c>
      <c r="AW149" s="68" t="s">
        <v>25724</v>
      </c>
      <c r="AX149" s="34"/>
      <c r="AY149" s="10"/>
      <c r="AZ149" s="11"/>
      <c r="BA149" s="11"/>
      <c r="BB149" s="36"/>
      <c r="BC149" s="63"/>
      <c r="BD149" s="13"/>
      <c r="BE149" s="13"/>
      <c r="BF149" s="13"/>
      <c r="BG149" s="10"/>
      <c r="BH149" s="10"/>
      <c r="BI149" s="10"/>
      <c r="BJ149" s="10"/>
      <c r="BK149" s="35"/>
      <c r="BL149" s="253"/>
      <c r="BM149" s="253"/>
      <c r="BN149" s="256"/>
      <c r="BO149" s="253"/>
      <c r="BP149" s="253"/>
      <c r="BQ149" s="277"/>
      <c r="BR149" s="269" t="s">
        <v>25808</v>
      </c>
    </row>
    <row r="150" spans="1:70">
      <c r="A150" s="34" t="s">
        <v>23795</v>
      </c>
      <c r="B150" s="10" t="s">
        <v>23796</v>
      </c>
      <c r="C150" s="10" t="s">
        <v>23797</v>
      </c>
      <c r="D150" s="10">
        <v>4</v>
      </c>
      <c r="E150" s="10">
        <v>107208</v>
      </c>
      <c r="F150" s="35">
        <v>111029</v>
      </c>
      <c r="G150" s="11">
        <v>0.51</v>
      </c>
      <c r="H150" s="10">
        <v>129</v>
      </c>
      <c r="I150" s="10">
        <v>10</v>
      </c>
      <c r="J150" s="10">
        <v>1301</v>
      </c>
      <c r="K150" s="10">
        <v>142.69</v>
      </c>
      <c r="L150" s="10">
        <v>47</v>
      </c>
      <c r="M150" s="10">
        <v>220.44</v>
      </c>
      <c r="N150" s="10">
        <v>53.37</v>
      </c>
      <c r="O150" s="10">
        <v>1.5448875183965201</v>
      </c>
      <c r="P150" s="10">
        <v>1.13553191489362</v>
      </c>
      <c r="Q150" s="10">
        <v>2.75</v>
      </c>
      <c r="R150" s="10" t="s">
        <v>19829</v>
      </c>
      <c r="S150" s="10" t="s">
        <v>19830</v>
      </c>
      <c r="T150" s="10"/>
      <c r="U150" s="10"/>
      <c r="V150" s="10"/>
      <c r="W150" s="14" t="s">
        <v>19829</v>
      </c>
      <c r="X150" s="21"/>
      <c r="Y150" s="14" t="s">
        <v>19829</v>
      </c>
      <c r="Z150" s="14"/>
      <c r="AA150" s="10" t="s">
        <v>23798</v>
      </c>
      <c r="AB150" s="10" t="s">
        <v>23799</v>
      </c>
      <c r="AC150" s="10"/>
      <c r="AD150" s="10">
        <v>61.6</v>
      </c>
      <c r="AE150" s="10" t="s">
        <v>19833</v>
      </c>
      <c r="AF150" s="10" t="s">
        <v>19833</v>
      </c>
      <c r="AG150" s="10" t="s">
        <v>19833</v>
      </c>
      <c r="AH150" s="10" t="s">
        <v>19833</v>
      </c>
      <c r="AI150" s="10" t="s">
        <v>19833</v>
      </c>
      <c r="AJ150" s="10" t="s">
        <v>19833</v>
      </c>
      <c r="AK150" s="10" t="s">
        <v>19833</v>
      </c>
      <c r="AL150" s="10" t="s">
        <v>19833</v>
      </c>
      <c r="AM150" s="10" t="s">
        <v>19833</v>
      </c>
      <c r="AN150" s="10" t="s">
        <v>19833</v>
      </c>
      <c r="AO150" s="10" t="s">
        <v>19833</v>
      </c>
      <c r="AP150" s="10" t="s">
        <v>19833</v>
      </c>
      <c r="AQ150" s="10" t="s">
        <v>19833</v>
      </c>
      <c r="AR150" s="10" t="s">
        <v>19833</v>
      </c>
      <c r="AS150" s="10">
        <v>14</v>
      </c>
      <c r="AT150" s="10">
        <v>14</v>
      </c>
      <c r="AU150" s="11">
        <f t="shared" si="5"/>
        <v>1</v>
      </c>
      <c r="AV150" s="11">
        <v>0</v>
      </c>
      <c r="AW150" s="68" t="s">
        <v>25724</v>
      </c>
      <c r="AX150" s="34"/>
      <c r="AY150" s="10"/>
      <c r="AZ150" s="11"/>
      <c r="BA150" s="11"/>
      <c r="BB150" s="36"/>
      <c r="BC150" s="63"/>
      <c r="BD150" s="13"/>
      <c r="BE150" s="13"/>
      <c r="BF150" s="13"/>
      <c r="BG150" s="10"/>
      <c r="BH150" s="10"/>
      <c r="BI150" s="10"/>
      <c r="BJ150" s="10"/>
      <c r="BK150" s="35"/>
      <c r="BL150" s="253"/>
      <c r="BM150" s="253"/>
      <c r="BN150" s="256"/>
      <c r="BO150" s="253"/>
      <c r="BP150" s="253"/>
      <c r="BQ150" s="277"/>
      <c r="BR150" s="269" t="s">
        <v>25808</v>
      </c>
    </row>
    <row r="151" spans="1:70">
      <c r="A151" s="34" t="s">
        <v>25234</v>
      </c>
      <c r="B151" s="10" t="s">
        <v>25234</v>
      </c>
      <c r="C151" s="10" t="s">
        <v>25235</v>
      </c>
      <c r="D151" s="10">
        <v>4</v>
      </c>
      <c r="E151" s="10">
        <v>106741</v>
      </c>
      <c r="F151" s="35">
        <v>107070</v>
      </c>
      <c r="G151" s="11">
        <v>0.47</v>
      </c>
      <c r="H151" s="10">
        <v>107</v>
      </c>
      <c r="I151" s="10">
        <v>10</v>
      </c>
      <c r="J151" s="10">
        <v>922</v>
      </c>
      <c r="K151" s="10">
        <v>76.45</v>
      </c>
      <c r="L151" s="10">
        <v>39</v>
      </c>
      <c r="M151" s="10">
        <v>116.05</v>
      </c>
      <c r="N151" s="10">
        <v>34.1</v>
      </c>
      <c r="O151" s="10">
        <v>1.5179856115107899</v>
      </c>
      <c r="P151" s="10">
        <v>0.87435897435897403</v>
      </c>
      <c r="Q151" s="10">
        <v>4.43</v>
      </c>
      <c r="R151" s="10" t="s">
        <v>19829</v>
      </c>
      <c r="S151" s="10" t="s">
        <v>19830</v>
      </c>
      <c r="T151" s="10"/>
      <c r="U151" s="10"/>
      <c r="V151" s="10"/>
      <c r="W151" s="14" t="s">
        <v>19829</v>
      </c>
      <c r="X151" s="21"/>
      <c r="Y151" s="14" t="s">
        <v>19829</v>
      </c>
      <c r="Z151" s="14"/>
      <c r="AA151" s="10" t="s">
        <v>25236</v>
      </c>
      <c r="AB151" s="10" t="s">
        <v>25237</v>
      </c>
      <c r="AC151" s="10"/>
      <c r="AD151" s="10">
        <v>60.6</v>
      </c>
      <c r="AE151" s="10" t="s">
        <v>19833</v>
      </c>
      <c r="AF151" s="10" t="s">
        <v>19833</v>
      </c>
      <c r="AG151" s="10" t="s">
        <v>19833</v>
      </c>
      <c r="AH151" s="10" t="s">
        <v>19833</v>
      </c>
      <c r="AI151" s="10" t="s">
        <v>19833</v>
      </c>
      <c r="AJ151" s="10" t="s">
        <v>19833</v>
      </c>
      <c r="AK151" s="10" t="s">
        <v>19833</v>
      </c>
      <c r="AL151" s="10" t="s">
        <v>19833</v>
      </c>
      <c r="AM151" s="10" t="s">
        <v>19833</v>
      </c>
      <c r="AN151" s="10" t="s">
        <v>19833</v>
      </c>
      <c r="AO151" s="10" t="s">
        <v>19833</v>
      </c>
      <c r="AP151" s="10" t="s">
        <v>19833</v>
      </c>
      <c r="AQ151" s="10" t="s">
        <v>19833</v>
      </c>
      <c r="AR151" s="10" t="s">
        <v>19833</v>
      </c>
      <c r="AS151" s="10">
        <v>14</v>
      </c>
      <c r="AT151" s="10">
        <v>14</v>
      </c>
      <c r="AU151" s="11">
        <f t="shared" si="5"/>
        <v>1</v>
      </c>
      <c r="AV151" s="11">
        <v>0</v>
      </c>
      <c r="AW151" s="68" t="s">
        <v>25724</v>
      </c>
      <c r="AX151" s="34"/>
      <c r="AY151" s="10"/>
      <c r="AZ151" s="11"/>
      <c r="BA151" s="11"/>
      <c r="BB151" s="36"/>
      <c r="BC151" s="63"/>
      <c r="BD151" s="13"/>
      <c r="BE151" s="13"/>
      <c r="BF151" s="13"/>
      <c r="BG151" s="10"/>
      <c r="BH151" s="10"/>
      <c r="BI151" s="10"/>
      <c r="BJ151" s="10"/>
      <c r="BK151" s="35"/>
      <c r="BL151" s="253"/>
      <c r="BM151" s="253"/>
      <c r="BN151" s="256"/>
      <c r="BO151" s="253"/>
      <c r="BP151" s="253"/>
      <c r="BQ151" s="277"/>
      <c r="BR151" s="269" t="s">
        <v>25808</v>
      </c>
    </row>
    <row r="152" spans="1:70">
      <c r="A152" s="34" t="s">
        <v>23845</v>
      </c>
      <c r="B152" s="10" t="s">
        <v>23846</v>
      </c>
      <c r="C152" s="10" t="s">
        <v>23847</v>
      </c>
      <c r="D152" s="10">
        <v>4</v>
      </c>
      <c r="E152" s="10">
        <v>93745</v>
      </c>
      <c r="F152" s="35">
        <v>92762</v>
      </c>
      <c r="G152" s="11">
        <v>0.43</v>
      </c>
      <c r="H152" s="10">
        <v>225</v>
      </c>
      <c r="I152" s="10">
        <v>10</v>
      </c>
      <c r="J152" s="10">
        <v>1227</v>
      </c>
      <c r="K152" s="10">
        <v>85.05</v>
      </c>
      <c r="L152" s="10">
        <v>33</v>
      </c>
      <c r="M152" s="10">
        <v>149.5</v>
      </c>
      <c r="N152" s="10">
        <v>26.69</v>
      </c>
      <c r="O152" s="10">
        <v>1.7577895355673101</v>
      </c>
      <c r="P152" s="10">
        <v>0.80878787878787906</v>
      </c>
      <c r="Q152" s="10">
        <v>4.5599999999999996</v>
      </c>
      <c r="R152" s="10" t="s">
        <v>19829</v>
      </c>
      <c r="S152" s="10" t="s">
        <v>19830</v>
      </c>
      <c r="T152" s="10"/>
      <c r="U152" s="10"/>
      <c r="V152" s="10"/>
      <c r="W152" s="14" t="s">
        <v>19829</v>
      </c>
      <c r="X152" s="21"/>
      <c r="Y152" s="14" t="s">
        <v>19829</v>
      </c>
      <c r="Z152" s="14"/>
      <c r="AA152" s="10" t="s">
        <v>23848</v>
      </c>
      <c r="AB152" s="10" t="s">
        <v>23849</v>
      </c>
      <c r="AC152" s="10"/>
      <c r="AD152" s="10">
        <v>58.2</v>
      </c>
      <c r="AE152" s="10" t="s">
        <v>19833</v>
      </c>
      <c r="AF152" s="10" t="s">
        <v>19833</v>
      </c>
      <c r="AG152" s="10" t="s">
        <v>19833</v>
      </c>
      <c r="AH152" s="10" t="s">
        <v>19833</v>
      </c>
      <c r="AI152" s="10" t="s">
        <v>19833</v>
      </c>
      <c r="AJ152" s="10" t="s">
        <v>19833</v>
      </c>
      <c r="AK152" s="10" t="s">
        <v>19833</v>
      </c>
      <c r="AL152" s="10" t="s">
        <v>19833</v>
      </c>
      <c r="AM152" s="10" t="s">
        <v>19833</v>
      </c>
      <c r="AN152" s="10" t="s">
        <v>19824</v>
      </c>
      <c r="AO152" s="10" t="s">
        <v>19833</v>
      </c>
      <c r="AP152" s="10" t="s">
        <v>19833</v>
      </c>
      <c r="AQ152" s="10" t="s">
        <v>19833</v>
      </c>
      <c r="AR152" s="10" t="s">
        <v>19833</v>
      </c>
      <c r="AS152" s="10">
        <v>14</v>
      </c>
      <c r="AT152" s="10">
        <v>14</v>
      </c>
      <c r="AU152" s="11">
        <f t="shared" si="5"/>
        <v>1</v>
      </c>
      <c r="AV152" s="11">
        <v>0</v>
      </c>
      <c r="AW152" s="68" t="s">
        <v>25724</v>
      </c>
      <c r="AX152" s="34"/>
      <c r="AY152" s="10"/>
      <c r="AZ152" s="11"/>
      <c r="BA152" s="11"/>
      <c r="BB152" s="36"/>
      <c r="BC152" s="63"/>
      <c r="BD152" s="13"/>
      <c r="BE152" s="13"/>
      <c r="BF152" s="13"/>
      <c r="BG152" s="10"/>
      <c r="BH152" s="10"/>
      <c r="BI152" s="10"/>
      <c r="BJ152" s="10"/>
      <c r="BK152" s="35"/>
      <c r="BL152" s="253"/>
      <c r="BM152" s="253"/>
      <c r="BN152" s="256"/>
      <c r="BO152" s="253"/>
      <c r="BP152" s="253"/>
      <c r="BQ152" s="277"/>
      <c r="BR152" s="269" t="s">
        <v>25808</v>
      </c>
    </row>
    <row r="153" spans="1:70">
      <c r="A153" s="34" t="s">
        <v>23444</v>
      </c>
      <c r="B153" s="10" t="s">
        <v>23445</v>
      </c>
      <c r="C153" s="10" t="s">
        <v>23446</v>
      </c>
      <c r="D153" s="10">
        <v>4</v>
      </c>
      <c r="E153" s="10">
        <v>88248</v>
      </c>
      <c r="F153" s="35">
        <v>89864</v>
      </c>
      <c r="G153" s="11">
        <v>0.39</v>
      </c>
      <c r="H153" s="10">
        <v>237</v>
      </c>
      <c r="I153" s="10">
        <v>10</v>
      </c>
      <c r="J153" s="10">
        <v>907</v>
      </c>
      <c r="K153" s="10">
        <v>90.03</v>
      </c>
      <c r="L153" s="10">
        <v>58</v>
      </c>
      <c r="M153" s="10">
        <v>102.46</v>
      </c>
      <c r="N153" s="10">
        <v>50.41</v>
      </c>
      <c r="O153" s="10">
        <v>1.13806508941464</v>
      </c>
      <c r="P153" s="10">
        <v>0.869137931034483</v>
      </c>
      <c r="Q153" s="10">
        <v>3.59</v>
      </c>
      <c r="R153" s="10" t="s">
        <v>19829</v>
      </c>
      <c r="S153" s="10" t="s">
        <v>19830</v>
      </c>
      <c r="T153" s="10"/>
      <c r="U153" s="10"/>
      <c r="V153" s="10"/>
      <c r="W153" s="14" t="s">
        <v>19829</v>
      </c>
      <c r="X153" s="21"/>
      <c r="Y153" s="14" t="s">
        <v>19829</v>
      </c>
      <c r="Z153" s="14"/>
      <c r="AA153" s="10" t="s">
        <v>23447</v>
      </c>
      <c r="AB153" s="10" t="s">
        <v>23448</v>
      </c>
      <c r="AC153" s="10" t="s">
        <v>21637</v>
      </c>
      <c r="AD153" s="10">
        <v>59.7</v>
      </c>
      <c r="AE153" s="10" t="s">
        <v>19833</v>
      </c>
      <c r="AF153" s="10" t="s">
        <v>19833</v>
      </c>
      <c r="AG153" s="10" t="s">
        <v>19833</v>
      </c>
      <c r="AH153" s="10" t="s">
        <v>19833</v>
      </c>
      <c r="AI153" s="10" t="s">
        <v>19833</v>
      </c>
      <c r="AJ153" s="10" t="s">
        <v>19833</v>
      </c>
      <c r="AK153" s="10" t="s">
        <v>19833</v>
      </c>
      <c r="AL153" s="10" t="s">
        <v>19833</v>
      </c>
      <c r="AM153" s="10"/>
      <c r="AN153" s="10" t="s">
        <v>19833</v>
      </c>
      <c r="AO153" s="10" t="s">
        <v>19833</v>
      </c>
      <c r="AP153" s="10" t="s">
        <v>19833</v>
      </c>
      <c r="AQ153" s="10" t="s">
        <v>19833</v>
      </c>
      <c r="AR153" s="10" t="s">
        <v>19833</v>
      </c>
      <c r="AS153" s="10">
        <v>14</v>
      </c>
      <c r="AT153" s="10">
        <v>13</v>
      </c>
      <c r="AU153" s="11">
        <f t="shared" si="5"/>
        <v>0.9285714285714286</v>
      </c>
      <c r="AV153" s="11">
        <v>0</v>
      </c>
      <c r="AW153" s="68" t="s">
        <v>25724</v>
      </c>
      <c r="AX153" s="34"/>
      <c r="AY153" s="10"/>
      <c r="AZ153" s="11"/>
      <c r="BA153" s="11"/>
      <c r="BB153" s="36"/>
      <c r="BC153" s="63"/>
      <c r="BD153" s="13"/>
      <c r="BE153" s="13"/>
      <c r="BF153" s="13"/>
      <c r="BG153" s="10"/>
      <c r="BH153" s="10"/>
      <c r="BI153" s="10"/>
      <c r="BJ153" s="10"/>
      <c r="BK153" s="35"/>
      <c r="BL153" s="253"/>
      <c r="BM153" s="253"/>
      <c r="BN153" s="256"/>
      <c r="BO153" s="253"/>
      <c r="BP153" s="253"/>
      <c r="BQ153" s="277"/>
      <c r="BR153" s="269" t="s">
        <v>25808</v>
      </c>
    </row>
    <row r="154" spans="1:70">
      <c r="A154" s="34" t="s">
        <v>23505</v>
      </c>
      <c r="B154" s="10" t="s">
        <v>23506</v>
      </c>
      <c r="C154" s="10" t="s">
        <v>23507</v>
      </c>
      <c r="D154" s="10">
        <v>4</v>
      </c>
      <c r="E154" s="10">
        <v>87512</v>
      </c>
      <c r="F154" s="35">
        <v>87982</v>
      </c>
      <c r="G154" s="11">
        <v>0.54</v>
      </c>
      <c r="H154" s="10">
        <v>446</v>
      </c>
      <c r="I154" s="10">
        <v>10</v>
      </c>
      <c r="J154" s="10">
        <v>1091</v>
      </c>
      <c r="K154" s="10">
        <v>66.599999999999994</v>
      </c>
      <c r="L154" s="10">
        <v>30</v>
      </c>
      <c r="M154" s="10">
        <v>126.55</v>
      </c>
      <c r="N154" s="10">
        <v>22.24</v>
      </c>
      <c r="O154" s="10">
        <v>1.9001501501501501</v>
      </c>
      <c r="P154" s="10">
        <v>0.74133333333333296</v>
      </c>
      <c r="Q154" s="10">
        <v>5.14</v>
      </c>
      <c r="R154" s="10" t="s">
        <v>19829</v>
      </c>
      <c r="S154" s="10" t="s">
        <v>19830</v>
      </c>
      <c r="T154" s="10"/>
      <c r="U154" s="10"/>
      <c r="V154" s="10"/>
      <c r="W154" s="14" t="s">
        <v>19829</v>
      </c>
      <c r="X154" s="21"/>
      <c r="Y154" s="14" t="s">
        <v>19829</v>
      </c>
      <c r="Z154" s="14"/>
      <c r="AA154" s="10" t="s">
        <v>23508</v>
      </c>
      <c r="AB154" s="10" t="s">
        <v>23509</v>
      </c>
      <c r="AC154" s="10"/>
      <c r="AD154" s="10">
        <v>55.9</v>
      </c>
      <c r="AE154" s="10" t="s">
        <v>19833</v>
      </c>
      <c r="AF154" s="10" t="s">
        <v>19833</v>
      </c>
      <c r="AG154" s="10" t="s">
        <v>19833</v>
      </c>
      <c r="AH154" s="10" t="s">
        <v>19833</v>
      </c>
      <c r="AI154" s="10" t="s">
        <v>19833</v>
      </c>
      <c r="AJ154" s="10" t="s">
        <v>19833</v>
      </c>
      <c r="AK154" s="10" t="s">
        <v>19833</v>
      </c>
      <c r="AL154" s="10" t="s">
        <v>19833</v>
      </c>
      <c r="AM154" s="10" t="s">
        <v>19833</v>
      </c>
      <c r="AN154" s="10" t="s">
        <v>19833</v>
      </c>
      <c r="AO154" s="10" t="s">
        <v>19833</v>
      </c>
      <c r="AP154" s="10" t="s">
        <v>19833</v>
      </c>
      <c r="AQ154" s="10" t="s">
        <v>19833</v>
      </c>
      <c r="AR154" s="10" t="s">
        <v>19833</v>
      </c>
      <c r="AS154" s="10">
        <v>14</v>
      </c>
      <c r="AT154" s="10">
        <v>14</v>
      </c>
      <c r="AU154" s="11">
        <f t="shared" ref="AU154:AU185" si="6">AT154/AS154</f>
        <v>1</v>
      </c>
      <c r="AV154" s="11">
        <v>0</v>
      </c>
      <c r="AW154" s="68" t="s">
        <v>25724</v>
      </c>
      <c r="AX154" s="34"/>
      <c r="AY154" s="10"/>
      <c r="AZ154" s="11"/>
      <c r="BA154" s="11"/>
      <c r="BB154" s="36"/>
      <c r="BC154" s="63"/>
      <c r="BD154" s="13"/>
      <c r="BE154" s="13"/>
      <c r="BF154" s="13"/>
      <c r="BG154" s="10"/>
      <c r="BH154" s="10"/>
      <c r="BI154" s="10"/>
      <c r="BJ154" s="10"/>
      <c r="BK154" s="35"/>
      <c r="BL154" s="253"/>
      <c r="BM154" s="253"/>
      <c r="BN154" s="256"/>
      <c r="BO154" s="253"/>
      <c r="BP154" s="253"/>
      <c r="BQ154" s="277"/>
      <c r="BR154" s="269" t="s">
        <v>25808</v>
      </c>
    </row>
    <row r="155" spans="1:70">
      <c r="A155" s="34" t="s">
        <v>23561</v>
      </c>
      <c r="B155" s="10" t="s">
        <v>23562</v>
      </c>
      <c r="C155" s="10" t="s">
        <v>23563</v>
      </c>
      <c r="D155" s="10">
        <v>4</v>
      </c>
      <c r="E155" s="10">
        <v>87226</v>
      </c>
      <c r="F155" s="35">
        <v>86207</v>
      </c>
      <c r="G155" s="11">
        <v>0.48</v>
      </c>
      <c r="H155" s="10">
        <v>1542</v>
      </c>
      <c r="I155" s="10">
        <v>10</v>
      </c>
      <c r="J155" s="10">
        <v>502</v>
      </c>
      <c r="K155" s="10">
        <v>135.72</v>
      </c>
      <c r="L155" s="10">
        <v>130</v>
      </c>
      <c r="M155" s="10">
        <v>67.930000000000007</v>
      </c>
      <c r="N155" s="10">
        <v>65.23</v>
      </c>
      <c r="O155" s="10">
        <v>0.50051576775714701</v>
      </c>
      <c r="P155" s="10">
        <v>0.50176923076923097</v>
      </c>
      <c r="Q155" s="10">
        <v>0.73</v>
      </c>
      <c r="R155" s="10" t="s">
        <v>19829</v>
      </c>
      <c r="S155" s="10" t="s">
        <v>19830</v>
      </c>
      <c r="T155" s="10"/>
      <c r="U155" s="10"/>
      <c r="V155" s="10"/>
      <c r="W155" s="14" t="s">
        <v>19829</v>
      </c>
      <c r="X155" s="21"/>
      <c r="Y155" s="14" t="s">
        <v>19829</v>
      </c>
      <c r="Z155" s="14"/>
      <c r="AA155" s="10" t="s">
        <v>23564</v>
      </c>
      <c r="AB155" s="10" t="s">
        <v>23565</v>
      </c>
      <c r="AC155" s="10"/>
      <c r="AD155" s="10">
        <v>59.5</v>
      </c>
      <c r="AE155" s="10" t="s">
        <v>19825</v>
      </c>
      <c r="AF155" s="10" t="s">
        <v>19825</v>
      </c>
      <c r="AG155" s="10" t="s">
        <v>19825</v>
      </c>
      <c r="AH155" s="10" t="s">
        <v>19825</v>
      </c>
      <c r="AI155" s="10" t="s">
        <v>19825</v>
      </c>
      <c r="AJ155" s="10" t="s">
        <v>19825</v>
      </c>
      <c r="AK155" s="10" t="s">
        <v>19825</v>
      </c>
      <c r="AL155" s="10" t="s">
        <v>19825</v>
      </c>
      <c r="AM155" s="10" t="s">
        <v>19825</v>
      </c>
      <c r="AN155" s="10"/>
      <c r="AO155" s="10" t="s">
        <v>19825</v>
      </c>
      <c r="AP155" s="10"/>
      <c r="AQ155" s="10" t="s">
        <v>19825</v>
      </c>
      <c r="AR155" s="10"/>
      <c r="AS155" s="10">
        <v>14</v>
      </c>
      <c r="AT155" s="10">
        <v>11</v>
      </c>
      <c r="AU155" s="11">
        <f t="shared" si="6"/>
        <v>0.7857142857142857</v>
      </c>
      <c r="AV155" s="11">
        <v>1</v>
      </c>
      <c r="AW155" s="60" t="s">
        <v>25723</v>
      </c>
      <c r="AX155" s="65" t="s">
        <v>19830</v>
      </c>
      <c r="AY155" s="16">
        <v>65</v>
      </c>
      <c r="AZ155" s="11">
        <v>0.89230769230769236</v>
      </c>
      <c r="BA155" s="11" t="s">
        <v>25675</v>
      </c>
      <c r="BB155" s="54" t="s">
        <v>19748</v>
      </c>
      <c r="BC155" s="65"/>
      <c r="BD155" s="16"/>
      <c r="BE155" s="13" t="s">
        <v>19830</v>
      </c>
      <c r="BF155" s="13" t="s">
        <v>25676</v>
      </c>
      <c r="BG155" s="10" t="s">
        <v>25691</v>
      </c>
      <c r="BH155" s="10" t="s">
        <v>25692</v>
      </c>
      <c r="BI155" s="10"/>
      <c r="BJ155" s="10"/>
      <c r="BK155" s="35"/>
      <c r="BL155" s="253"/>
      <c r="BM155" s="253"/>
      <c r="BN155" s="256"/>
      <c r="BO155" s="253"/>
      <c r="BP155" s="253"/>
      <c r="BQ155" s="277"/>
      <c r="BR155" s="269" t="s">
        <v>25810</v>
      </c>
    </row>
    <row r="156" spans="1:70">
      <c r="A156" s="34" t="s">
        <v>23619</v>
      </c>
      <c r="B156" s="10" t="s">
        <v>23620</v>
      </c>
      <c r="C156" s="10" t="s">
        <v>23621</v>
      </c>
      <c r="D156" s="10">
        <v>4</v>
      </c>
      <c r="E156" s="10">
        <v>78426</v>
      </c>
      <c r="F156" s="35">
        <v>79058</v>
      </c>
      <c r="G156" s="11">
        <v>0.34</v>
      </c>
      <c r="H156" s="10">
        <v>1055</v>
      </c>
      <c r="I156" s="10">
        <v>10</v>
      </c>
      <c r="J156" s="10">
        <v>488</v>
      </c>
      <c r="K156" s="10">
        <v>110.57</v>
      </c>
      <c r="L156" s="10">
        <v>88</v>
      </c>
      <c r="M156" s="10">
        <v>85.76</v>
      </c>
      <c r="N156" s="10">
        <v>29.65</v>
      </c>
      <c r="O156" s="10">
        <v>0.77561725603690002</v>
      </c>
      <c r="P156" s="10">
        <v>0.336931818181818</v>
      </c>
      <c r="Q156" s="10">
        <v>2.1</v>
      </c>
      <c r="R156" s="10" t="s">
        <v>19829</v>
      </c>
      <c r="S156" s="10" t="s">
        <v>19830</v>
      </c>
      <c r="T156" s="10"/>
      <c r="U156" s="10"/>
      <c r="V156" s="10"/>
      <c r="W156" s="14" t="s">
        <v>19829</v>
      </c>
      <c r="X156" s="21"/>
      <c r="Y156" s="14" t="s">
        <v>19829</v>
      </c>
      <c r="Z156" s="14"/>
      <c r="AA156" s="10" t="s">
        <v>23622</v>
      </c>
      <c r="AB156" s="10" t="s">
        <v>23623</v>
      </c>
      <c r="AC156" s="10"/>
      <c r="AD156" s="10">
        <v>61.8</v>
      </c>
      <c r="AE156" s="10" t="s">
        <v>19825</v>
      </c>
      <c r="AF156" s="10" t="s">
        <v>19825</v>
      </c>
      <c r="AG156" s="10"/>
      <c r="AH156" s="10" t="s">
        <v>19825</v>
      </c>
      <c r="AI156" s="10" t="s">
        <v>19825</v>
      </c>
      <c r="AJ156" s="10" t="s">
        <v>19825</v>
      </c>
      <c r="AK156" s="10" t="s">
        <v>19825</v>
      </c>
      <c r="AL156" s="10" t="s">
        <v>19825</v>
      </c>
      <c r="AM156" s="10" t="s">
        <v>19825</v>
      </c>
      <c r="AN156" s="10"/>
      <c r="AO156" s="10" t="s">
        <v>19825</v>
      </c>
      <c r="AP156" s="10" t="s">
        <v>19825</v>
      </c>
      <c r="AQ156" s="10" t="s">
        <v>19825</v>
      </c>
      <c r="AR156" s="10" t="s">
        <v>19825</v>
      </c>
      <c r="AS156" s="10">
        <v>14</v>
      </c>
      <c r="AT156" s="10">
        <v>12</v>
      </c>
      <c r="AU156" s="11">
        <f t="shared" si="6"/>
        <v>0.8571428571428571</v>
      </c>
      <c r="AV156" s="11">
        <v>1</v>
      </c>
      <c r="AW156" s="60" t="s">
        <v>25723</v>
      </c>
      <c r="AX156" s="65" t="s">
        <v>19829</v>
      </c>
      <c r="AY156" s="16">
        <v>55</v>
      </c>
      <c r="AZ156" s="11">
        <v>0.32727272727272727</v>
      </c>
      <c r="BA156" s="11">
        <v>0.78125</v>
      </c>
      <c r="BB156" s="54" t="s">
        <v>25725</v>
      </c>
      <c r="BC156" s="65"/>
      <c r="BD156" s="16"/>
      <c r="BE156" s="13" t="s">
        <v>19830</v>
      </c>
      <c r="BF156" s="13"/>
      <c r="BG156" s="10"/>
      <c r="BH156" s="10"/>
      <c r="BI156" s="10"/>
      <c r="BJ156" s="10"/>
      <c r="BK156" s="35"/>
      <c r="BL156" s="253"/>
      <c r="BM156" s="253"/>
      <c r="BN156" s="256"/>
      <c r="BO156" s="253"/>
      <c r="BP156" s="253"/>
      <c r="BQ156" s="277"/>
      <c r="BR156" s="269" t="s">
        <v>25807</v>
      </c>
    </row>
    <row r="157" spans="1:70">
      <c r="A157" s="34" t="s">
        <v>23681</v>
      </c>
      <c r="B157" s="10" t="s">
        <v>23682</v>
      </c>
      <c r="C157" s="10" t="s">
        <v>23683</v>
      </c>
      <c r="D157" s="10">
        <v>4</v>
      </c>
      <c r="E157" s="10">
        <v>68606</v>
      </c>
      <c r="F157" s="35">
        <v>67983</v>
      </c>
      <c r="G157" s="11">
        <v>0.57999999999999996</v>
      </c>
      <c r="H157" s="10">
        <v>1108</v>
      </c>
      <c r="I157" s="10">
        <v>10</v>
      </c>
      <c r="J157" s="10">
        <v>952</v>
      </c>
      <c r="K157" s="10">
        <v>60</v>
      </c>
      <c r="L157" s="10">
        <v>36</v>
      </c>
      <c r="M157" s="10">
        <v>77.75</v>
      </c>
      <c r="N157" s="10">
        <v>29.65</v>
      </c>
      <c r="O157" s="10">
        <v>1.2958333333333301</v>
      </c>
      <c r="P157" s="10">
        <v>0.82361111111111096</v>
      </c>
      <c r="Q157" s="10">
        <v>4.97</v>
      </c>
      <c r="R157" s="10" t="s">
        <v>19829</v>
      </c>
      <c r="S157" s="10" t="s">
        <v>19830</v>
      </c>
      <c r="T157" s="10"/>
      <c r="U157" s="10"/>
      <c r="V157" s="10"/>
      <c r="W157" s="14" t="s">
        <v>19829</v>
      </c>
      <c r="X157" s="21"/>
      <c r="Y157" s="14" t="s">
        <v>19829</v>
      </c>
      <c r="Z157" s="14"/>
      <c r="AA157" s="10" t="s">
        <v>23684</v>
      </c>
      <c r="AB157" s="10" t="s">
        <v>23685</v>
      </c>
      <c r="AC157" s="10"/>
      <c r="AD157" s="10">
        <v>57.2</v>
      </c>
      <c r="AE157" s="10" t="s">
        <v>19833</v>
      </c>
      <c r="AF157" s="10" t="s">
        <v>19833</v>
      </c>
      <c r="AG157" s="10" t="s">
        <v>19833</v>
      </c>
      <c r="AH157" s="10" t="s">
        <v>19833</v>
      </c>
      <c r="AI157" s="10" t="s">
        <v>19833</v>
      </c>
      <c r="AJ157" s="10" t="s">
        <v>19833</v>
      </c>
      <c r="AK157" s="10" t="s">
        <v>19833</v>
      </c>
      <c r="AL157" s="10" t="s">
        <v>19833</v>
      </c>
      <c r="AM157" s="10" t="s">
        <v>19833</v>
      </c>
      <c r="AN157" s="10" t="s">
        <v>19833</v>
      </c>
      <c r="AO157" s="10" t="s">
        <v>19833</v>
      </c>
      <c r="AP157" s="10" t="s">
        <v>19833</v>
      </c>
      <c r="AQ157" s="10" t="s">
        <v>19833</v>
      </c>
      <c r="AR157" s="10" t="s">
        <v>19833</v>
      </c>
      <c r="AS157" s="10">
        <v>14</v>
      </c>
      <c r="AT157" s="10">
        <v>14</v>
      </c>
      <c r="AU157" s="11">
        <f t="shared" si="6"/>
        <v>1</v>
      </c>
      <c r="AV157" s="11">
        <v>0</v>
      </c>
      <c r="AW157" s="68" t="s">
        <v>25724</v>
      </c>
      <c r="AX157" s="34"/>
      <c r="AY157" s="10"/>
      <c r="AZ157" s="11"/>
      <c r="BA157" s="11"/>
      <c r="BB157" s="36"/>
      <c r="BC157" s="63"/>
      <c r="BD157" s="13"/>
      <c r="BE157" s="13"/>
      <c r="BF157" s="13"/>
      <c r="BG157" s="10"/>
      <c r="BH157" s="10"/>
      <c r="BI157" s="10"/>
      <c r="BJ157" s="10"/>
      <c r="BK157" s="35"/>
      <c r="BL157" s="253"/>
      <c r="BM157" s="253"/>
      <c r="BN157" s="256"/>
      <c r="BO157" s="253"/>
      <c r="BP157" s="253"/>
      <c r="BQ157" s="277"/>
      <c r="BR157" s="269" t="s">
        <v>25808</v>
      </c>
    </row>
    <row r="158" spans="1:70">
      <c r="A158" s="34" t="s">
        <v>23745</v>
      </c>
      <c r="B158" s="10" t="s">
        <v>23746</v>
      </c>
      <c r="C158" s="10" t="s">
        <v>23747</v>
      </c>
      <c r="D158" s="10">
        <v>4</v>
      </c>
      <c r="E158" s="10">
        <v>65018</v>
      </c>
      <c r="F158" s="35">
        <v>62244</v>
      </c>
      <c r="G158" s="11">
        <v>0.64</v>
      </c>
      <c r="H158" s="10">
        <v>928</v>
      </c>
      <c r="I158" s="10">
        <v>10</v>
      </c>
      <c r="J158" s="10">
        <v>5262</v>
      </c>
      <c r="K158" s="10">
        <v>72.849999999999994</v>
      </c>
      <c r="L158" s="10">
        <v>37</v>
      </c>
      <c r="M158" s="10">
        <v>204.8</v>
      </c>
      <c r="N158" s="10">
        <v>29.65</v>
      </c>
      <c r="O158" s="10">
        <v>2.8112560054907298</v>
      </c>
      <c r="P158" s="10">
        <v>0.80135135135135105</v>
      </c>
      <c r="Q158" s="10">
        <v>18.63</v>
      </c>
      <c r="R158" s="10" t="s">
        <v>19829</v>
      </c>
      <c r="S158" s="10" t="s">
        <v>19830</v>
      </c>
      <c r="T158" s="10"/>
      <c r="U158" s="10"/>
      <c r="V158" s="10"/>
      <c r="W158" s="14" t="s">
        <v>19829</v>
      </c>
      <c r="X158" s="21"/>
      <c r="Y158" s="14" t="s">
        <v>19829</v>
      </c>
      <c r="Z158" s="14"/>
      <c r="AA158" s="10" t="s">
        <v>23748</v>
      </c>
      <c r="AB158" s="10" t="s">
        <v>23749</v>
      </c>
      <c r="AC158" s="10"/>
      <c r="AD158" s="10">
        <v>54.2</v>
      </c>
      <c r="AE158" s="10" t="s">
        <v>19833</v>
      </c>
      <c r="AF158" s="10" t="s">
        <v>19833</v>
      </c>
      <c r="AG158" s="10" t="s">
        <v>19833</v>
      </c>
      <c r="AH158" s="10" t="s">
        <v>19833</v>
      </c>
      <c r="AI158" s="10" t="s">
        <v>19833</v>
      </c>
      <c r="AJ158" s="10" t="s">
        <v>19833</v>
      </c>
      <c r="AK158" s="10" t="s">
        <v>19833</v>
      </c>
      <c r="AL158" s="10" t="s">
        <v>19833</v>
      </c>
      <c r="AM158" s="10" t="s">
        <v>19833</v>
      </c>
      <c r="AN158" s="10" t="s">
        <v>19833</v>
      </c>
      <c r="AO158" s="10" t="s">
        <v>19833</v>
      </c>
      <c r="AP158" s="10" t="s">
        <v>19833</v>
      </c>
      <c r="AQ158" s="10" t="s">
        <v>19833</v>
      </c>
      <c r="AR158" s="10" t="s">
        <v>19833</v>
      </c>
      <c r="AS158" s="10">
        <v>14</v>
      </c>
      <c r="AT158" s="10">
        <v>14</v>
      </c>
      <c r="AU158" s="11">
        <f t="shared" si="6"/>
        <v>1</v>
      </c>
      <c r="AV158" s="11">
        <v>0</v>
      </c>
      <c r="AW158" s="68" t="s">
        <v>25724</v>
      </c>
      <c r="AX158" s="34"/>
      <c r="AY158" s="10"/>
      <c r="AZ158" s="11"/>
      <c r="BA158" s="11"/>
      <c r="BB158" s="36"/>
      <c r="BC158" s="63"/>
      <c r="BD158" s="13"/>
      <c r="BE158" s="13"/>
      <c r="BF158" s="13"/>
      <c r="BG158" s="10"/>
      <c r="BH158" s="10"/>
      <c r="BI158" s="10"/>
      <c r="BJ158" s="10"/>
      <c r="BK158" s="35"/>
      <c r="BL158" s="253"/>
      <c r="BM158" s="253"/>
      <c r="BN158" s="256"/>
      <c r="BO158" s="253"/>
      <c r="BP158" s="253"/>
      <c r="BQ158" s="277"/>
      <c r="BR158" s="269" t="s">
        <v>25808</v>
      </c>
    </row>
    <row r="159" spans="1:70">
      <c r="A159" s="34" t="s">
        <v>25279</v>
      </c>
      <c r="B159" s="10" t="s">
        <v>25279</v>
      </c>
      <c r="C159" s="10" t="s">
        <v>25280</v>
      </c>
      <c r="D159" s="10">
        <v>4</v>
      </c>
      <c r="E159" s="10">
        <v>62011</v>
      </c>
      <c r="F159" s="35">
        <v>62562</v>
      </c>
      <c r="G159" s="11"/>
      <c r="H159" s="10">
        <v>15</v>
      </c>
      <c r="I159" s="10">
        <v>13</v>
      </c>
      <c r="J159" s="10">
        <v>911</v>
      </c>
      <c r="K159" s="10">
        <v>252.67</v>
      </c>
      <c r="L159" s="10">
        <v>63</v>
      </c>
      <c r="M159" s="10">
        <v>306.69</v>
      </c>
      <c r="N159" s="10">
        <v>74.13</v>
      </c>
      <c r="O159" s="10">
        <v>1.21379665175921</v>
      </c>
      <c r="P159" s="10">
        <v>1.1766666666666701</v>
      </c>
      <c r="Q159" s="10">
        <v>0.9</v>
      </c>
      <c r="R159" s="10" t="s">
        <v>19829</v>
      </c>
      <c r="S159" s="10" t="s">
        <v>19830</v>
      </c>
      <c r="T159" s="10"/>
      <c r="U159" s="10"/>
      <c r="V159" s="10"/>
      <c r="W159" s="14" t="s">
        <v>19829</v>
      </c>
      <c r="X159" s="21"/>
      <c r="Y159" s="14" t="s">
        <v>19829</v>
      </c>
      <c r="Z159" s="14"/>
      <c r="AA159" s="10" t="s">
        <v>25281</v>
      </c>
      <c r="AB159" s="10" t="s">
        <v>25282</v>
      </c>
      <c r="AC159" s="10"/>
      <c r="AD159" s="10">
        <v>58.4</v>
      </c>
      <c r="AE159" s="10"/>
      <c r="AF159" s="10" t="s">
        <v>19833</v>
      </c>
      <c r="AG159" s="10" t="s">
        <v>19833</v>
      </c>
      <c r="AH159" s="10" t="s">
        <v>19833</v>
      </c>
      <c r="AI159" s="10" t="s">
        <v>19833</v>
      </c>
      <c r="AJ159" s="10" t="s">
        <v>19833</v>
      </c>
      <c r="AK159" s="10" t="s">
        <v>19833</v>
      </c>
      <c r="AL159" s="10" t="s">
        <v>19833</v>
      </c>
      <c r="AM159" s="10" t="s">
        <v>19833</v>
      </c>
      <c r="AN159" s="10" t="s">
        <v>19833</v>
      </c>
      <c r="AO159" s="10" t="s">
        <v>19833</v>
      </c>
      <c r="AP159" s="10" t="s">
        <v>19833</v>
      </c>
      <c r="AQ159" s="10" t="s">
        <v>19833</v>
      </c>
      <c r="AR159" s="10"/>
      <c r="AS159" s="10">
        <v>14</v>
      </c>
      <c r="AT159" s="10">
        <v>12</v>
      </c>
      <c r="AU159" s="11">
        <f t="shared" si="6"/>
        <v>0.8571428571428571</v>
      </c>
      <c r="AV159" s="11">
        <v>0</v>
      </c>
      <c r="AW159" s="68" t="s">
        <v>25724</v>
      </c>
      <c r="AX159" s="34"/>
      <c r="AY159" s="10"/>
      <c r="AZ159" s="11"/>
      <c r="BA159" s="11"/>
      <c r="BB159" s="36"/>
      <c r="BC159" s="63"/>
      <c r="BD159" s="13"/>
      <c r="BE159" s="13"/>
      <c r="BF159" s="13"/>
      <c r="BG159" s="10"/>
      <c r="BH159" s="10"/>
      <c r="BI159" s="10"/>
      <c r="BJ159" s="10"/>
      <c r="BK159" s="35"/>
      <c r="BL159" s="253"/>
      <c r="BM159" s="253"/>
      <c r="BN159" s="256"/>
      <c r="BO159" s="253"/>
      <c r="BP159" s="253"/>
      <c r="BQ159" s="277"/>
      <c r="BR159" s="269" t="s">
        <v>25808</v>
      </c>
    </row>
    <row r="160" spans="1:70">
      <c r="A160" s="34" t="s">
        <v>23850</v>
      </c>
      <c r="B160" s="10" t="s">
        <v>23851</v>
      </c>
      <c r="C160" s="10" t="s">
        <v>23852</v>
      </c>
      <c r="D160" s="10">
        <v>4</v>
      </c>
      <c r="E160" s="10">
        <v>33918</v>
      </c>
      <c r="F160" s="35">
        <v>33415</v>
      </c>
      <c r="G160" s="11">
        <v>0.45</v>
      </c>
      <c r="H160" s="10">
        <v>495</v>
      </c>
      <c r="I160" s="10">
        <v>10</v>
      </c>
      <c r="J160" s="10">
        <v>1715</v>
      </c>
      <c r="K160" s="10">
        <v>105.43</v>
      </c>
      <c r="L160" s="10">
        <v>68</v>
      </c>
      <c r="M160" s="10">
        <v>125.11</v>
      </c>
      <c r="N160" s="10">
        <v>57.82</v>
      </c>
      <c r="O160" s="10">
        <v>1.1866641373423099</v>
      </c>
      <c r="P160" s="10">
        <v>0.85029411764705898</v>
      </c>
      <c r="Q160" s="10">
        <v>5.49</v>
      </c>
      <c r="R160" s="10" t="s">
        <v>19829</v>
      </c>
      <c r="S160" s="10" t="s">
        <v>19830</v>
      </c>
      <c r="T160" s="10"/>
      <c r="U160" s="10"/>
      <c r="V160" s="10"/>
      <c r="W160" s="14" t="s">
        <v>19829</v>
      </c>
      <c r="X160" s="21"/>
      <c r="Y160" s="14" t="s">
        <v>19829</v>
      </c>
      <c r="Z160" s="14"/>
      <c r="AA160" s="10" t="s">
        <v>23853</v>
      </c>
      <c r="AB160" s="10" t="s">
        <v>23854</v>
      </c>
      <c r="AC160" s="10"/>
      <c r="AD160" s="10">
        <v>62.7</v>
      </c>
      <c r="AE160" s="10" t="s">
        <v>19833</v>
      </c>
      <c r="AF160" s="10" t="s">
        <v>19833</v>
      </c>
      <c r="AG160" s="10" t="s">
        <v>19833</v>
      </c>
      <c r="AH160" s="10" t="s">
        <v>19833</v>
      </c>
      <c r="AI160" s="10" t="s">
        <v>19833</v>
      </c>
      <c r="AJ160" s="10" t="s">
        <v>19833</v>
      </c>
      <c r="AK160" s="10" t="s">
        <v>19833</v>
      </c>
      <c r="AL160" s="10" t="s">
        <v>19833</v>
      </c>
      <c r="AM160" s="10" t="s">
        <v>19833</v>
      </c>
      <c r="AN160" s="10" t="s">
        <v>19833</v>
      </c>
      <c r="AO160" s="10" t="s">
        <v>19833</v>
      </c>
      <c r="AP160" s="10" t="s">
        <v>19833</v>
      </c>
      <c r="AQ160" s="10" t="s">
        <v>19833</v>
      </c>
      <c r="AR160" s="10" t="s">
        <v>19833</v>
      </c>
      <c r="AS160" s="10">
        <v>14</v>
      </c>
      <c r="AT160" s="10">
        <v>14</v>
      </c>
      <c r="AU160" s="11">
        <f t="shared" si="6"/>
        <v>1</v>
      </c>
      <c r="AV160" s="11">
        <v>0</v>
      </c>
      <c r="AW160" s="68" t="s">
        <v>25724</v>
      </c>
      <c r="AX160" s="34"/>
      <c r="AY160" s="10"/>
      <c r="AZ160" s="11"/>
      <c r="BA160" s="11"/>
      <c r="BB160" s="36"/>
      <c r="BC160" s="63"/>
      <c r="BD160" s="13"/>
      <c r="BE160" s="13"/>
      <c r="BF160" s="13"/>
      <c r="BG160" s="10"/>
      <c r="BH160" s="10"/>
      <c r="BI160" s="10"/>
      <c r="BJ160" s="10"/>
      <c r="BK160" s="35"/>
      <c r="BL160" s="253"/>
      <c r="BM160" s="253"/>
      <c r="BN160" s="256"/>
      <c r="BO160" s="253"/>
      <c r="BP160" s="253"/>
      <c r="BQ160" s="277"/>
      <c r="BR160" s="269" t="s">
        <v>25808</v>
      </c>
    </row>
    <row r="161" spans="1:70">
      <c r="A161" s="34" t="s">
        <v>23449</v>
      </c>
      <c r="B161" s="10" t="s">
        <v>23450</v>
      </c>
      <c r="C161" s="10" t="s">
        <v>23451</v>
      </c>
      <c r="D161" s="10">
        <v>4</v>
      </c>
      <c r="E161" s="10">
        <v>453045</v>
      </c>
      <c r="F161" s="35">
        <v>453650</v>
      </c>
      <c r="G161" s="11">
        <v>0.56000000000000005</v>
      </c>
      <c r="H161" s="10">
        <v>915</v>
      </c>
      <c r="I161" s="10">
        <v>10</v>
      </c>
      <c r="J161" s="10">
        <v>3256</v>
      </c>
      <c r="K161" s="10">
        <v>60.3</v>
      </c>
      <c r="L161" s="10">
        <v>40</v>
      </c>
      <c r="M161" s="10">
        <v>127.77</v>
      </c>
      <c r="N161" s="10">
        <v>31.13</v>
      </c>
      <c r="O161" s="10">
        <v>2.1189054726368202</v>
      </c>
      <c r="P161" s="10">
        <v>0.77825</v>
      </c>
      <c r="Q161" s="10">
        <v>18.34</v>
      </c>
      <c r="R161" s="10" t="s">
        <v>19829</v>
      </c>
      <c r="S161" s="10" t="s">
        <v>19830</v>
      </c>
      <c r="T161" s="10"/>
      <c r="U161" s="10"/>
      <c r="V161" s="10"/>
      <c r="W161" s="14" t="s">
        <v>19829</v>
      </c>
      <c r="X161" s="21"/>
      <c r="Y161" s="14" t="s">
        <v>19829</v>
      </c>
      <c r="Z161" s="14"/>
      <c r="AA161" s="10" t="s">
        <v>23452</v>
      </c>
      <c r="AB161" s="10" t="s">
        <v>23453</v>
      </c>
      <c r="AC161" s="10"/>
      <c r="AD161" s="10">
        <v>57.2</v>
      </c>
      <c r="AE161" s="10" t="s">
        <v>19833</v>
      </c>
      <c r="AF161" s="10" t="s">
        <v>19833</v>
      </c>
      <c r="AG161" s="10" t="s">
        <v>19833</v>
      </c>
      <c r="AH161" s="10" t="s">
        <v>19833</v>
      </c>
      <c r="AI161" s="10" t="s">
        <v>19833</v>
      </c>
      <c r="AJ161" s="10" t="s">
        <v>19833</v>
      </c>
      <c r="AK161" s="10" t="s">
        <v>19833</v>
      </c>
      <c r="AL161" s="10" t="s">
        <v>19833</v>
      </c>
      <c r="AM161" s="10" t="s">
        <v>19833</v>
      </c>
      <c r="AN161" s="10" t="s">
        <v>19833</v>
      </c>
      <c r="AO161" s="10" t="s">
        <v>19833</v>
      </c>
      <c r="AP161" s="10" t="s">
        <v>19833</v>
      </c>
      <c r="AQ161" s="10" t="s">
        <v>19833</v>
      </c>
      <c r="AR161" s="10" t="s">
        <v>19833</v>
      </c>
      <c r="AS161" s="10">
        <v>14</v>
      </c>
      <c r="AT161" s="10">
        <v>14</v>
      </c>
      <c r="AU161" s="11">
        <f t="shared" si="6"/>
        <v>1</v>
      </c>
      <c r="AV161" s="11">
        <v>0</v>
      </c>
      <c r="AW161" s="68" t="s">
        <v>25724</v>
      </c>
      <c r="AX161" s="34"/>
      <c r="AY161" s="10"/>
      <c r="AZ161" s="11"/>
      <c r="BA161" s="11"/>
      <c r="BB161" s="36"/>
      <c r="BC161" s="63"/>
      <c r="BD161" s="13"/>
      <c r="BE161" s="13"/>
      <c r="BF161" s="13"/>
      <c r="BG161" s="10"/>
      <c r="BH161" s="10"/>
      <c r="BI161" s="10"/>
      <c r="BJ161" s="10"/>
      <c r="BK161" s="35"/>
      <c r="BL161" s="253"/>
      <c r="BM161" s="253"/>
      <c r="BN161" s="256"/>
      <c r="BO161" s="253"/>
      <c r="BP161" s="253"/>
      <c r="BQ161" s="277"/>
      <c r="BR161" s="269" t="s">
        <v>25808</v>
      </c>
    </row>
    <row r="162" spans="1:70">
      <c r="A162" s="34" t="s">
        <v>23510</v>
      </c>
      <c r="B162" s="10" t="s">
        <v>23511</v>
      </c>
      <c r="C162" s="10" t="s">
        <v>23512</v>
      </c>
      <c r="D162" s="10">
        <v>4</v>
      </c>
      <c r="E162" s="10">
        <v>473157</v>
      </c>
      <c r="F162" s="35">
        <v>473783</v>
      </c>
      <c r="G162" s="11">
        <v>0.43</v>
      </c>
      <c r="H162" s="10">
        <v>282</v>
      </c>
      <c r="I162" s="10">
        <v>10</v>
      </c>
      <c r="J162" s="10">
        <v>591</v>
      </c>
      <c r="K162" s="10">
        <v>65.78</v>
      </c>
      <c r="L162" s="10">
        <v>38.5</v>
      </c>
      <c r="M162" s="10">
        <v>82.83</v>
      </c>
      <c r="N162" s="10">
        <v>31.88</v>
      </c>
      <c r="O162" s="10">
        <v>1.2591973244147201</v>
      </c>
      <c r="P162" s="10">
        <v>0.82805194805194804</v>
      </c>
      <c r="Q162" s="10">
        <v>3.25</v>
      </c>
      <c r="R162" s="10" t="s">
        <v>19829</v>
      </c>
      <c r="S162" s="10" t="s">
        <v>19830</v>
      </c>
      <c r="T162" s="10"/>
      <c r="U162" s="10"/>
      <c r="V162" s="10"/>
      <c r="W162" s="14" t="s">
        <v>19829</v>
      </c>
      <c r="X162" s="21"/>
      <c r="Y162" s="14" t="s">
        <v>19829</v>
      </c>
      <c r="Z162" s="14"/>
      <c r="AA162" s="10" t="s">
        <v>23513</v>
      </c>
      <c r="AB162" s="10" t="s">
        <v>23514</v>
      </c>
      <c r="AC162" s="10"/>
      <c r="AD162" s="10">
        <v>58.2</v>
      </c>
      <c r="AE162" s="10" t="s">
        <v>19833</v>
      </c>
      <c r="AF162" s="10" t="s">
        <v>19833</v>
      </c>
      <c r="AG162" s="10" t="s">
        <v>19833</v>
      </c>
      <c r="AH162" s="10" t="s">
        <v>19833</v>
      </c>
      <c r="AI162" s="10" t="s">
        <v>19833</v>
      </c>
      <c r="AJ162" s="10" t="s">
        <v>19833</v>
      </c>
      <c r="AK162" s="10" t="s">
        <v>19833</v>
      </c>
      <c r="AL162" s="10" t="s">
        <v>19833</v>
      </c>
      <c r="AM162" s="10" t="s">
        <v>19833</v>
      </c>
      <c r="AN162" s="10" t="s">
        <v>19833</v>
      </c>
      <c r="AO162" s="10" t="s">
        <v>19833</v>
      </c>
      <c r="AP162" s="10" t="s">
        <v>19833</v>
      </c>
      <c r="AQ162" s="10" t="s">
        <v>19833</v>
      </c>
      <c r="AR162" s="10"/>
      <c r="AS162" s="10">
        <v>14</v>
      </c>
      <c r="AT162" s="10">
        <v>13</v>
      </c>
      <c r="AU162" s="11">
        <f t="shared" si="6"/>
        <v>0.9285714285714286</v>
      </c>
      <c r="AV162" s="11">
        <v>0</v>
      </c>
      <c r="AW162" s="68" t="s">
        <v>25724</v>
      </c>
      <c r="AX162" s="34"/>
      <c r="AY162" s="10"/>
      <c r="AZ162" s="11"/>
      <c r="BA162" s="11"/>
      <c r="BB162" s="36"/>
      <c r="BC162" s="63"/>
      <c r="BD162" s="13"/>
      <c r="BE162" s="13"/>
      <c r="BF162" s="13"/>
      <c r="BG162" s="10"/>
      <c r="BH162" s="10"/>
      <c r="BI162" s="10"/>
      <c r="BJ162" s="10"/>
      <c r="BK162" s="35"/>
      <c r="BL162" s="253"/>
      <c r="BM162" s="253"/>
      <c r="BN162" s="256"/>
      <c r="BO162" s="253"/>
      <c r="BP162" s="253"/>
      <c r="BQ162" s="277"/>
      <c r="BR162" s="269" t="s">
        <v>25808</v>
      </c>
    </row>
    <row r="163" spans="1:70">
      <c r="A163" s="34" t="s">
        <v>23566</v>
      </c>
      <c r="B163" s="10" t="s">
        <v>23567</v>
      </c>
      <c r="C163" s="10" t="s">
        <v>23568</v>
      </c>
      <c r="D163" s="10">
        <v>4</v>
      </c>
      <c r="E163" s="10">
        <v>478758</v>
      </c>
      <c r="F163" s="35">
        <v>478474</v>
      </c>
      <c r="G163" s="11">
        <v>0.5</v>
      </c>
      <c r="H163" s="10">
        <v>715</v>
      </c>
      <c r="I163" s="10">
        <v>10</v>
      </c>
      <c r="J163" s="10">
        <v>1318</v>
      </c>
      <c r="K163" s="10">
        <v>105.65</v>
      </c>
      <c r="L163" s="10">
        <v>48</v>
      </c>
      <c r="M163" s="10">
        <v>158.29</v>
      </c>
      <c r="N163" s="10">
        <v>47.44</v>
      </c>
      <c r="O163" s="10">
        <v>1.49824893516327</v>
      </c>
      <c r="P163" s="10">
        <v>0.98833333333333295</v>
      </c>
      <c r="Q163" s="10">
        <v>3.86</v>
      </c>
      <c r="R163" s="10" t="s">
        <v>19829</v>
      </c>
      <c r="S163" s="10" t="s">
        <v>19830</v>
      </c>
      <c r="T163" s="10"/>
      <c r="U163" s="10"/>
      <c r="V163" s="10"/>
      <c r="W163" s="14" t="s">
        <v>19829</v>
      </c>
      <c r="X163" s="21"/>
      <c r="Y163" s="14" t="s">
        <v>19829</v>
      </c>
      <c r="Z163" s="14"/>
      <c r="AA163" s="10" t="s">
        <v>23569</v>
      </c>
      <c r="AB163" s="10" t="s">
        <v>23570</v>
      </c>
      <c r="AC163" s="10"/>
      <c r="AD163" s="10">
        <v>59.2</v>
      </c>
      <c r="AE163" s="10" t="s">
        <v>19833</v>
      </c>
      <c r="AF163" s="10" t="s">
        <v>19833</v>
      </c>
      <c r="AG163" s="10" t="s">
        <v>19833</v>
      </c>
      <c r="AH163" s="10" t="s">
        <v>19833</v>
      </c>
      <c r="AI163" s="10" t="s">
        <v>19833</v>
      </c>
      <c r="AJ163" s="10" t="s">
        <v>19833</v>
      </c>
      <c r="AK163" s="10" t="s">
        <v>19833</v>
      </c>
      <c r="AL163" s="10" t="s">
        <v>19833</v>
      </c>
      <c r="AM163" s="10" t="s">
        <v>19833</v>
      </c>
      <c r="AN163" s="10" t="s">
        <v>19833</v>
      </c>
      <c r="AO163" s="10" t="s">
        <v>19833</v>
      </c>
      <c r="AP163" s="10" t="s">
        <v>19833</v>
      </c>
      <c r="AQ163" s="10" t="s">
        <v>19833</v>
      </c>
      <c r="AR163" s="10" t="s">
        <v>19833</v>
      </c>
      <c r="AS163" s="10">
        <v>14</v>
      </c>
      <c r="AT163" s="10">
        <v>14</v>
      </c>
      <c r="AU163" s="11">
        <f t="shared" si="6"/>
        <v>1</v>
      </c>
      <c r="AV163" s="11">
        <v>0</v>
      </c>
      <c r="AW163" s="68" t="s">
        <v>25724</v>
      </c>
      <c r="AX163" s="34"/>
      <c r="AY163" s="10"/>
      <c r="AZ163" s="11"/>
      <c r="BA163" s="11"/>
      <c r="BB163" s="36"/>
      <c r="BC163" s="63"/>
      <c r="BD163" s="13"/>
      <c r="BE163" s="13"/>
      <c r="BF163" s="13"/>
      <c r="BG163" s="10"/>
      <c r="BH163" s="10"/>
      <c r="BI163" s="10"/>
      <c r="BJ163" s="10"/>
      <c r="BK163" s="35"/>
      <c r="BL163" s="253"/>
      <c r="BM163" s="253"/>
      <c r="BN163" s="256"/>
      <c r="BO163" s="253"/>
      <c r="BP163" s="253"/>
      <c r="BQ163" s="277"/>
      <c r="BR163" s="269" t="s">
        <v>25808</v>
      </c>
    </row>
    <row r="164" spans="1:70">
      <c r="A164" s="34" t="s">
        <v>23624</v>
      </c>
      <c r="B164" s="10" t="s">
        <v>23625</v>
      </c>
      <c r="C164" s="10" t="s">
        <v>23626</v>
      </c>
      <c r="D164" s="10">
        <v>4</v>
      </c>
      <c r="E164" s="10">
        <v>486804</v>
      </c>
      <c r="F164" s="35">
        <v>488003</v>
      </c>
      <c r="G164" s="11">
        <v>0.45</v>
      </c>
      <c r="H164" s="10">
        <v>7</v>
      </c>
      <c r="I164" s="10">
        <v>11</v>
      </c>
      <c r="J164" s="10">
        <v>177</v>
      </c>
      <c r="K164" s="10">
        <v>57.14</v>
      </c>
      <c r="L164" s="10">
        <v>25</v>
      </c>
      <c r="M164" s="10">
        <v>60.12</v>
      </c>
      <c r="N164" s="10">
        <v>20.76</v>
      </c>
      <c r="O164" s="10">
        <v>1.05215260763038</v>
      </c>
      <c r="P164" s="10">
        <v>0.83040000000000003</v>
      </c>
      <c r="Q164" s="10">
        <v>0.98</v>
      </c>
      <c r="R164" s="10" t="s">
        <v>19829</v>
      </c>
      <c r="S164" s="10" t="s">
        <v>19830</v>
      </c>
      <c r="T164" s="10"/>
      <c r="U164" s="10"/>
      <c r="V164" s="10"/>
      <c r="W164" s="14" t="s">
        <v>19829</v>
      </c>
      <c r="X164" s="21"/>
      <c r="Y164" s="14" t="s">
        <v>19829</v>
      </c>
      <c r="Z164" s="14"/>
      <c r="AA164" s="10" t="s">
        <v>23627</v>
      </c>
      <c r="AB164" s="10" t="s">
        <v>23628</v>
      </c>
      <c r="AC164" s="10"/>
      <c r="AD164" s="10">
        <v>62</v>
      </c>
      <c r="AE164" s="10" t="s">
        <v>19833</v>
      </c>
      <c r="AF164" s="10"/>
      <c r="AG164" s="10" t="s">
        <v>19833</v>
      </c>
      <c r="AH164" s="10" t="s">
        <v>19833</v>
      </c>
      <c r="AI164" s="10" t="s">
        <v>19833</v>
      </c>
      <c r="AJ164" s="10" t="s">
        <v>19833</v>
      </c>
      <c r="AK164" s="10" t="s">
        <v>19833</v>
      </c>
      <c r="AL164" s="10" t="s">
        <v>19833</v>
      </c>
      <c r="AM164" s="10"/>
      <c r="AN164" s="10" t="s">
        <v>19833</v>
      </c>
      <c r="AO164" s="10"/>
      <c r="AP164" s="10"/>
      <c r="AQ164" s="10"/>
      <c r="AR164" s="10"/>
      <c r="AS164" s="10">
        <v>10</v>
      </c>
      <c r="AT164" s="10">
        <v>8</v>
      </c>
      <c r="AU164" s="11">
        <f t="shared" si="6"/>
        <v>0.8</v>
      </c>
      <c r="AV164" s="11">
        <v>0</v>
      </c>
      <c r="AW164" s="68" t="s">
        <v>25724</v>
      </c>
      <c r="AX164" s="34"/>
      <c r="AY164" s="10"/>
      <c r="AZ164" s="11"/>
      <c r="BA164" s="11"/>
      <c r="BB164" s="36"/>
      <c r="BC164" s="63"/>
      <c r="BD164" s="13"/>
      <c r="BE164" s="13"/>
      <c r="BF164" s="13"/>
      <c r="BG164" s="10"/>
      <c r="BH164" s="10"/>
      <c r="BI164" s="10"/>
      <c r="BJ164" s="10"/>
      <c r="BK164" s="35"/>
      <c r="BL164" s="253"/>
      <c r="BM164" s="253"/>
      <c r="BN164" s="256"/>
      <c r="BO164" s="253"/>
      <c r="BP164" s="253"/>
      <c r="BQ164" s="277"/>
      <c r="BR164" s="269" t="s">
        <v>25808</v>
      </c>
    </row>
    <row r="165" spans="1:70">
      <c r="A165" s="34" t="s">
        <v>23686</v>
      </c>
      <c r="B165" s="10" t="s">
        <v>23687</v>
      </c>
      <c r="C165" s="10" t="s">
        <v>23688</v>
      </c>
      <c r="D165" s="10">
        <v>4</v>
      </c>
      <c r="E165" s="10">
        <v>489508</v>
      </c>
      <c r="F165" s="35">
        <v>490896</v>
      </c>
      <c r="G165" s="11">
        <v>0.28999999999999998</v>
      </c>
      <c r="H165" s="10">
        <v>212</v>
      </c>
      <c r="I165" s="10">
        <v>11</v>
      </c>
      <c r="J165" s="10">
        <v>706</v>
      </c>
      <c r="K165" s="10">
        <v>130.13999999999999</v>
      </c>
      <c r="L165" s="10">
        <v>102</v>
      </c>
      <c r="M165" s="10">
        <v>103.16</v>
      </c>
      <c r="N165" s="10">
        <v>88.96</v>
      </c>
      <c r="O165" s="10">
        <v>0.79268480098355598</v>
      </c>
      <c r="P165" s="10">
        <v>0.87215686274509796</v>
      </c>
      <c r="Q165" s="10">
        <v>1.45</v>
      </c>
      <c r="R165" s="10" t="s">
        <v>19829</v>
      </c>
      <c r="S165" s="10" t="s">
        <v>19830</v>
      </c>
      <c r="T165" s="10"/>
      <c r="U165" s="10"/>
      <c r="V165" s="10"/>
      <c r="W165" s="14" t="s">
        <v>19829</v>
      </c>
      <c r="X165" s="21"/>
      <c r="Y165" s="14" t="s">
        <v>19829</v>
      </c>
      <c r="Z165" s="14"/>
      <c r="AA165" s="10" t="s">
        <v>23689</v>
      </c>
      <c r="AB165" s="10" t="s">
        <v>23690</v>
      </c>
      <c r="AC165" s="10" t="s">
        <v>21950</v>
      </c>
      <c r="AD165" s="10">
        <v>57.2</v>
      </c>
      <c r="AE165" s="10" t="s">
        <v>19833</v>
      </c>
      <c r="AF165" s="10" t="s">
        <v>19833</v>
      </c>
      <c r="AG165" s="10" t="s">
        <v>19833</v>
      </c>
      <c r="AH165" s="10" t="s">
        <v>19833</v>
      </c>
      <c r="AI165" s="10" t="s">
        <v>19833</v>
      </c>
      <c r="AJ165" s="10" t="s">
        <v>19833</v>
      </c>
      <c r="AK165" s="10" t="s">
        <v>19833</v>
      </c>
      <c r="AL165" s="10" t="s">
        <v>19833</v>
      </c>
      <c r="AM165" s="10" t="s">
        <v>19833</v>
      </c>
      <c r="AN165" s="10" t="s">
        <v>19833</v>
      </c>
      <c r="AO165" s="10" t="s">
        <v>19833</v>
      </c>
      <c r="AP165" s="10" t="s">
        <v>19833</v>
      </c>
      <c r="AQ165" s="10"/>
      <c r="AR165" s="10"/>
      <c r="AS165" s="10">
        <v>14</v>
      </c>
      <c r="AT165" s="10">
        <v>12</v>
      </c>
      <c r="AU165" s="11">
        <f t="shared" si="6"/>
        <v>0.8571428571428571</v>
      </c>
      <c r="AV165" s="11">
        <v>0</v>
      </c>
      <c r="AW165" s="68" t="s">
        <v>25724</v>
      </c>
      <c r="AX165" s="34"/>
      <c r="AY165" s="10"/>
      <c r="AZ165" s="11"/>
      <c r="BA165" s="11"/>
      <c r="BB165" s="36"/>
      <c r="BC165" s="63"/>
      <c r="BD165" s="13"/>
      <c r="BE165" s="13"/>
      <c r="BF165" s="13"/>
      <c r="BG165" s="10"/>
      <c r="BH165" s="10"/>
      <c r="BI165" s="10"/>
      <c r="BJ165" s="10"/>
      <c r="BK165" s="35"/>
      <c r="BL165" s="253"/>
      <c r="BM165" s="253"/>
      <c r="BN165" s="256"/>
      <c r="BO165" s="253"/>
      <c r="BP165" s="253"/>
      <c r="BQ165" s="277"/>
      <c r="BR165" s="269" t="s">
        <v>25808</v>
      </c>
    </row>
    <row r="166" spans="1:70">
      <c r="A166" s="34" t="s">
        <v>23750</v>
      </c>
      <c r="B166" s="10" t="s">
        <v>23751</v>
      </c>
      <c r="C166" s="10" t="s">
        <v>23752</v>
      </c>
      <c r="D166" s="10">
        <v>4</v>
      </c>
      <c r="E166" s="10">
        <v>525440</v>
      </c>
      <c r="F166" s="35">
        <v>527215</v>
      </c>
      <c r="G166" s="11">
        <v>0.47</v>
      </c>
      <c r="H166" s="10">
        <v>216</v>
      </c>
      <c r="I166" s="10">
        <v>10</v>
      </c>
      <c r="J166" s="10">
        <v>2254</v>
      </c>
      <c r="K166" s="10">
        <v>155.01</v>
      </c>
      <c r="L166" s="10">
        <v>57.5</v>
      </c>
      <c r="M166" s="10">
        <v>316.52</v>
      </c>
      <c r="N166" s="10">
        <v>60.05</v>
      </c>
      <c r="O166" s="10">
        <v>2.0419327785304202</v>
      </c>
      <c r="P166" s="10">
        <v>1.0443478260869601</v>
      </c>
      <c r="Q166" s="10">
        <v>4.8600000000000003</v>
      </c>
      <c r="R166" s="10" t="s">
        <v>19829</v>
      </c>
      <c r="S166" s="10" t="s">
        <v>19830</v>
      </c>
      <c r="T166" s="10"/>
      <c r="U166" s="10"/>
      <c r="V166" s="10"/>
      <c r="W166" s="14" t="s">
        <v>19829</v>
      </c>
      <c r="X166" s="21"/>
      <c r="Y166" s="14" t="s">
        <v>19829</v>
      </c>
      <c r="Z166" s="14"/>
      <c r="AA166" s="10" t="s">
        <v>23753</v>
      </c>
      <c r="AB166" s="10" t="s">
        <v>23754</v>
      </c>
      <c r="AC166" s="10" t="s">
        <v>21733</v>
      </c>
      <c r="AD166" s="10">
        <v>60.9</v>
      </c>
      <c r="AE166" s="10" t="s">
        <v>19833</v>
      </c>
      <c r="AF166" s="10" t="s">
        <v>19833</v>
      </c>
      <c r="AG166" s="10" t="s">
        <v>19833</v>
      </c>
      <c r="AH166" s="10"/>
      <c r="AI166" s="10" t="s">
        <v>19833</v>
      </c>
      <c r="AJ166" s="10" t="s">
        <v>19833</v>
      </c>
      <c r="AK166" s="10" t="s">
        <v>19833</v>
      </c>
      <c r="AL166" s="10"/>
      <c r="AM166" s="10" t="s">
        <v>19833</v>
      </c>
      <c r="AN166" s="10" t="s">
        <v>19833</v>
      </c>
      <c r="AO166" s="10" t="s">
        <v>19833</v>
      </c>
      <c r="AP166" s="10" t="s">
        <v>19833</v>
      </c>
      <c r="AQ166" s="10" t="s">
        <v>19833</v>
      </c>
      <c r="AR166" s="10"/>
      <c r="AS166" s="10">
        <v>14</v>
      </c>
      <c r="AT166" s="10">
        <v>11</v>
      </c>
      <c r="AU166" s="11">
        <f t="shared" si="6"/>
        <v>0.7857142857142857</v>
      </c>
      <c r="AV166" s="11">
        <v>0</v>
      </c>
      <c r="AW166" s="68" t="s">
        <v>25724</v>
      </c>
      <c r="AX166" s="34"/>
      <c r="AY166" s="10"/>
      <c r="AZ166" s="11"/>
      <c r="BA166" s="11"/>
      <c r="BB166" s="36"/>
      <c r="BC166" s="63"/>
      <c r="BD166" s="13"/>
      <c r="BE166" s="13"/>
      <c r="BF166" s="13"/>
      <c r="BG166" s="10"/>
      <c r="BH166" s="10"/>
      <c r="BI166" s="10"/>
      <c r="BJ166" s="10"/>
      <c r="BK166" s="35"/>
      <c r="BL166" s="253"/>
      <c r="BM166" s="253"/>
      <c r="BN166" s="256"/>
      <c r="BO166" s="253"/>
      <c r="BP166" s="253"/>
      <c r="BQ166" s="277"/>
      <c r="BR166" s="269" t="s">
        <v>25808</v>
      </c>
    </row>
    <row r="167" spans="1:70">
      <c r="A167" s="34" t="s">
        <v>23978</v>
      </c>
      <c r="B167" s="10" t="s">
        <v>23979</v>
      </c>
      <c r="C167" s="10" t="s">
        <v>23980</v>
      </c>
      <c r="D167" s="10">
        <v>4</v>
      </c>
      <c r="E167" s="10">
        <v>539803</v>
      </c>
      <c r="F167" s="35">
        <v>540414</v>
      </c>
      <c r="G167" s="11">
        <v>0.41</v>
      </c>
      <c r="H167" s="10">
        <v>919</v>
      </c>
      <c r="I167" s="10">
        <v>10</v>
      </c>
      <c r="J167" s="10">
        <v>945</v>
      </c>
      <c r="K167" s="10">
        <v>210.26</v>
      </c>
      <c r="L167" s="10">
        <v>240</v>
      </c>
      <c r="M167" s="10">
        <v>126.35</v>
      </c>
      <c r="N167" s="10">
        <v>97.85</v>
      </c>
      <c r="O167" s="10">
        <v>0.60092266717397502</v>
      </c>
      <c r="P167" s="10">
        <v>0.40770833333333301</v>
      </c>
      <c r="Q167" s="10">
        <v>-0.06</v>
      </c>
      <c r="R167" s="10" t="s">
        <v>19829</v>
      </c>
      <c r="S167" s="10" t="s">
        <v>19830</v>
      </c>
      <c r="T167" s="10"/>
      <c r="U167" s="10"/>
      <c r="V167" s="10"/>
      <c r="W167" s="14" t="s">
        <v>19829</v>
      </c>
      <c r="X167" s="15"/>
      <c r="Y167" s="14" t="s">
        <v>19829</v>
      </c>
      <c r="Z167" s="14"/>
      <c r="AA167" s="10" t="s">
        <v>23983</v>
      </c>
      <c r="AB167" s="10" t="s">
        <v>23984</v>
      </c>
      <c r="AC167" s="10"/>
      <c r="AD167" s="10">
        <v>60.1</v>
      </c>
      <c r="AE167" s="10"/>
      <c r="AF167" s="10" t="s">
        <v>19833</v>
      </c>
      <c r="AG167" s="10" t="s">
        <v>19833</v>
      </c>
      <c r="AH167" s="10" t="s">
        <v>19825</v>
      </c>
      <c r="AI167" s="10" t="s">
        <v>19824</v>
      </c>
      <c r="AJ167" s="10"/>
      <c r="AK167" s="10" t="s">
        <v>19825</v>
      </c>
      <c r="AL167" s="10" t="s">
        <v>19825</v>
      </c>
      <c r="AM167" s="10" t="s">
        <v>19825</v>
      </c>
      <c r="AN167" s="10" t="s">
        <v>19825</v>
      </c>
      <c r="AO167" s="10" t="s">
        <v>19825</v>
      </c>
      <c r="AP167" s="10" t="s">
        <v>19825</v>
      </c>
      <c r="AQ167" s="10" t="s">
        <v>19824</v>
      </c>
      <c r="AR167" s="10" t="s">
        <v>19825</v>
      </c>
      <c r="AS167" s="10">
        <v>14</v>
      </c>
      <c r="AT167" s="10">
        <v>12</v>
      </c>
      <c r="AU167" s="11">
        <f t="shared" si="6"/>
        <v>0.8571428571428571</v>
      </c>
      <c r="AV167" s="11">
        <v>0.66666666666666696</v>
      </c>
      <c r="AW167" s="60" t="s">
        <v>25723</v>
      </c>
      <c r="AX167" s="65" t="s">
        <v>19829</v>
      </c>
      <c r="AY167" s="16">
        <v>44</v>
      </c>
      <c r="AZ167" s="11">
        <v>0.75</v>
      </c>
      <c r="BA167" s="11">
        <v>0.98333333333333328</v>
      </c>
      <c r="BB167" s="54" t="s">
        <v>19748</v>
      </c>
      <c r="BC167" s="64" t="s">
        <v>23981</v>
      </c>
      <c r="BD167" s="17" t="s">
        <v>23982</v>
      </c>
      <c r="BE167" s="13" t="s">
        <v>19829</v>
      </c>
      <c r="BF167" s="13"/>
      <c r="BG167" s="10" t="s">
        <v>23981</v>
      </c>
      <c r="BH167" s="10" t="s">
        <v>23982</v>
      </c>
      <c r="BI167" s="20">
        <v>80</v>
      </c>
      <c r="BJ167" s="19">
        <v>0.97499999999999998</v>
      </c>
      <c r="BK167" s="35" t="s">
        <v>19749</v>
      </c>
      <c r="BL167" s="20"/>
      <c r="BM167" s="20"/>
      <c r="BN167" s="256"/>
      <c r="BO167" s="20">
        <v>0</v>
      </c>
      <c r="BP167" s="20">
        <v>0</v>
      </c>
      <c r="BQ167" s="277">
        <v>128</v>
      </c>
      <c r="BR167" s="269" t="s">
        <v>25807</v>
      </c>
    </row>
    <row r="168" spans="1:70">
      <c r="A168" s="34" t="s">
        <v>23800</v>
      </c>
      <c r="B168" s="10" t="s">
        <v>23801</v>
      </c>
      <c r="C168" s="10" t="s">
        <v>23802</v>
      </c>
      <c r="D168" s="10">
        <v>4</v>
      </c>
      <c r="E168" s="10">
        <v>546642</v>
      </c>
      <c r="F168" s="35">
        <v>547628</v>
      </c>
      <c r="G168" s="11">
        <v>0.59</v>
      </c>
      <c r="H168" s="10">
        <v>6</v>
      </c>
      <c r="I168" s="10">
        <v>32</v>
      </c>
      <c r="J168" s="10">
        <v>217</v>
      </c>
      <c r="K168" s="10">
        <v>103</v>
      </c>
      <c r="L168" s="10">
        <v>84</v>
      </c>
      <c r="M168" s="10">
        <v>68.55</v>
      </c>
      <c r="N168" s="10">
        <v>62.27</v>
      </c>
      <c r="O168" s="10">
        <v>0.665533980582524</v>
      </c>
      <c r="P168" s="10">
        <v>0.74130952380952397</v>
      </c>
      <c r="Q168" s="10">
        <v>0.56000000000000005</v>
      </c>
      <c r="R168" s="10" t="s">
        <v>19829</v>
      </c>
      <c r="S168" s="10" t="s">
        <v>19830</v>
      </c>
      <c r="T168" s="10"/>
      <c r="U168" s="10"/>
      <c r="V168" s="10"/>
      <c r="W168" s="14" t="s">
        <v>19829</v>
      </c>
      <c r="X168" s="21"/>
      <c r="Y168" s="14" t="s">
        <v>19829</v>
      </c>
      <c r="Z168" s="14"/>
      <c r="AA168" s="10" t="s">
        <v>23803</v>
      </c>
      <c r="AB168" s="10" t="s">
        <v>23804</v>
      </c>
      <c r="AC168" s="10"/>
      <c r="AD168" s="10">
        <v>60.6</v>
      </c>
      <c r="AE168" s="10" t="s">
        <v>19833</v>
      </c>
      <c r="AF168" s="10" t="s">
        <v>19833</v>
      </c>
      <c r="AG168" s="10" t="s">
        <v>19833</v>
      </c>
      <c r="AH168" s="10" t="s">
        <v>19833</v>
      </c>
      <c r="AI168" s="10" t="s">
        <v>19833</v>
      </c>
      <c r="AJ168" s="10" t="s">
        <v>19833</v>
      </c>
      <c r="AK168" s="10" t="s">
        <v>19833</v>
      </c>
      <c r="AL168" s="10"/>
      <c r="AM168" s="10"/>
      <c r="AN168" s="10"/>
      <c r="AO168" s="10"/>
      <c r="AP168" s="10"/>
      <c r="AQ168" s="10"/>
      <c r="AR168" s="10"/>
      <c r="AS168" s="10">
        <v>8</v>
      </c>
      <c r="AT168" s="10">
        <v>7</v>
      </c>
      <c r="AU168" s="11">
        <f t="shared" si="6"/>
        <v>0.875</v>
      </c>
      <c r="AV168" s="11">
        <v>0</v>
      </c>
      <c r="AW168" s="68" t="s">
        <v>25724</v>
      </c>
      <c r="AX168" s="34"/>
      <c r="AY168" s="10"/>
      <c r="AZ168" s="11"/>
      <c r="BA168" s="11"/>
      <c r="BB168" s="36"/>
      <c r="BC168" s="63"/>
      <c r="BD168" s="13"/>
      <c r="BE168" s="13"/>
      <c r="BF168" s="13"/>
      <c r="BG168" s="10"/>
      <c r="BH168" s="10"/>
      <c r="BI168" s="10"/>
      <c r="BJ168" s="10"/>
      <c r="BK168" s="35"/>
      <c r="BL168" s="253"/>
      <c r="BM168" s="253"/>
      <c r="BN168" s="256"/>
      <c r="BO168" s="253"/>
      <c r="BP168" s="253"/>
      <c r="BQ168" s="277"/>
      <c r="BR168" s="269" t="s">
        <v>25808</v>
      </c>
    </row>
    <row r="169" spans="1:70">
      <c r="A169" s="34" t="s">
        <v>23855</v>
      </c>
      <c r="B169" s="10" t="s">
        <v>23856</v>
      </c>
      <c r="C169" s="10" t="s">
        <v>23857</v>
      </c>
      <c r="D169" s="10">
        <v>4</v>
      </c>
      <c r="E169" s="10">
        <v>548310</v>
      </c>
      <c r="F169" s="35">
        <v>547978</v>
      </c>
      <c r="G169" s="11">
        <v>0.4</v>
      </c>
      <c r="H169" s="10">
        <v>608</v>
      </c>
      <c r="I169" s="10">
        <v>10</v>
      </c>
      <c r="J169" s="10">
        <v>1355</v>
      </c>
      <c r="K169" s="10">
        <v>106.79</v>
      </c>
      <c r="L169" s="10">
        <v>75</v>
      </c>
      <c r="M169" s="10">
        <v>119.52</v>
      </c>
      <c r="N169" s="10">
        <v>64.489999999999995</v>
      </c>
      <c r="O169" s="10">
        <v>1.1192059181571301</v>
      </c>
      <c r="P169" s="10">
        <v>0.859866666666667</v>
      </c>
      <c r="Q169" s="10">
        <v>4.49</v>
      </c>
      <c r="R169" s="10" t="s">
        <v>19829</v>
      </c>
      <c r="S169" s="10" t="s">
        <v>19830</v>
      </c>
      <c r="T169" s="10"/>
      <c r="U169" s="10"/>
      <c r="V169" s="10"/>
      <c r="W169" s="14" t="s">
        <v>19829</v>
      </c>
      <c r="X169" s="21"/>
      <c r="Y169" s="14" t="s">
        <v>19829</v>
      </c>
      <c r="Z169" s="14"/>
      <c r="AA169" s="10" t="s">
        <v>23858</v>
      </c>
      <c r="AB169" s="10" t="s">
        <v>23859</v>
      </c>
      <c r="AC169" s="10"/>
      <c r="AD169" s="10">
        <v>65.099999999999994</v>
      </c>
      <c r="AE169" s="10"/>
      <c r="AF169" s="10" t="s">
        <v>19833</v>
      </c>
      <c r="AG169" s="10" t="s">
        <v>19833</v>
      </c>
      <c r="AH169" s="10" t="s">
        <v>19833</v>
      </c>
      <c r="AI169" s="10" t="s">
        <v>19833</v>
      </c>
      <c r="AJ169" s="10" t="s">
        <v>19833</v>
      </c>
      <c r="AK169" s="10" t="s">
        <v>19833</v>
      </c>
      <c r="AL169" s="10" t="s">
        <v>19833</v>
      </c>
      <c r="AM169" s="10" t="s">
        <v>19833</v>
      </c>
      <c r="AN169" s="10" t="s">
        <v>19833</v>
      </c>
      <c r="AO169" s="10" t="s">
        <v>19833</v>
      </c>
      <c r="AP169" s="10" t="s">
        <v>19833</v>
      </c>
      <c r="AQ169" s="10" t="s">
        <v>19833</v>
      </c>
      <c r="AR169" s="10" t="s">
        <v>19833</v>
      </c>
      <c r="AS169" s="10">
        <v>14</v>
      </c>
      <c r="AT169" s="10">
        <v>13</v>
      </c>
      <c r="AU169" s="11">
        <f t="shared" si="6"/>
        <v>0.9285714285714286</v>
      </c>
      <c r="AV169" s="11">
        <v>0</v>
      </c>
      <c r="AW169" s="68" t="s">
        <v>25724</v>
      </c>
      <c r="AX169" s="34"/>
      <c r="AY169" s="10"/>
      <c r="AZ169" s="11"/>
      <c r="BA169" s="11"/>
      <c r="BB169" s="36"/>
      <c r="BC169" s="63"/>
      <c r="BD169" s="13"/>
      <c r="BE169" s="13"/>
      <c r="BF169" s="13"/>
      <c r="BG169" s="10"/>
      <c r="BH169" s="10"/>
      <c r="BI169" s="10"/>
      <c r="BJ169" s="10"/>
      <c r="BK169" s="35"/>
      <c r="BL169" s="253"/>
      <c r="BM169" s="253"/>
      <c r="BN169" s="256"/>
      <c r="BO169" s="253"/>
      <c r="BP169" s="253"/>
      <c r="BQ169" s="277"/>
      <c r="BR169" s="269" t="s">
        <v>25808</v>
      </c>
    </row>
    <row r="170" spans="1:70">
      <c r="A170" s="34" t="s">
        <v>23454</v>
      </c>
      <c r="B170" s="10" t="s">
        <v>23455</v>
      </c>
      <c r="C170" s="10" t="s">
        <v>23456</v>
      </c>
      <c r="D170" s="10">
        <v>4</v>
      </c>
      <c r="E170" s="10">
        <v>551860</v>
      </c>
      <c r="F170" s="35">
        <v>552948</v>
      </c>
      <c r="G170" s="11">
        <v>0.25</v>
      </c>
      <c r="H170" s="10">
        <v>29</v>
      </c>
      <c r="I170" s="10">
        <v>12</v>
      </c>
      <c r="J170" s="10">
        <v>246</v>
      </c>
      <c r="K170" s="10">
        <v>61.24</v>
      </c>
      <c r="L170" s="10">
        <v>33</v>
      </c>
      <c r="M170" s="10">
        <v>59.1</v>
      </c>
      <c r="N170" s="10">
        <v>28.17</v>
      </c>
      <c r="O170" s="10">
        <v>0.96505551926845201</v>
      </c>
      <c r="P170" s="10">
        <v>0.85363636363636397</v>
      </c>
      <c r="Q170" s="10">
        <v>1.31</v>
      </c>
      <c r="R170" s="10" t="s">
        <v>19829</v>
      </c>
      <c r="S170" s="10" t="s">
        <v>19830</v>
      </c>
      <c r="T170" s="10"/>
      <c r="U170" s="10"/>
      <c r="V170" s="10"/>
      <c r="W170" s="14" t="s">
        <v>19829</v>
      </c>
      <c r="X170" s="21"/>
      <c r="Y170" s="14" t="s">
        <v>19829</v>
      </c>
      <c r="Z170" s="14"/>
      <c r="AA170" s="10" t="s">
        <v>23457</v>
      </c>
      <c r="AB170" s="10" t="s">
        <v>23458</v>
      </c>
      <c r="AC170" s="10"/>
      <c r="AD170" s="10">
        <v>60</v>
      </c>
      <c r="AE170" s="10" t="s">
        <v>19833</v>
      </c>
      <c r="AF170" s="10" t="s">
        <v>19824</v>
      </c>
      <c r="AG170" s="10" t="s">
        <v>19833</v>
      </c>
      <c r="AH170" s="10" t="s">
        <v>19833</v>
      </c>
      <c r="AI170" s="10" t="s">
        <v>19833</v>
      </c>
      <c r="AJ170" s="10" t="s">
        <v>19833</v>
      </c>
      <c r="AK170" s="10" t="s">
        <v>19833</v>
      </c>
      <c r="AL170" s="10" t="s">
        <v>19833</v>
      </c>
      <c r="AM170" s="10" t="s">
        <v>19833</v>
      </c>
      <c r="AN170" s="10" t="s">
        <v>19833</v>
      </c>
      <c r="AO170" s="10" t="s">
        <v>19833</v>
      </c>
      <c r="AP170" s="10" t="s">
        <v>19833</v>
      </c>
      <c r="AQ170" s="10" t="s">
        <v>19833</v>
      </c>
      <c r="AR170" s="10" t="s">
        <v>19833</v>
      </c>
      <c r="AS170" s="10">
        <v>14</v>
      </c>
      <c r="AT170" s="10">
        <v>14</v>
      </c>
      <c r="AU170" s="11">
        <f t="shared" si="6"/>
        <v>1</v>
      </c>
      <c r="AV170" s="11">
        <v>0</v>
      </c>
      <c r="AW170" s="68" t="s">
        <v>25724</v>
      </c>
      <c r="AX170" s="34"/>
      <c r="AY170" s="10"/>
      <c r="AZ170" s="11"/>
      <c r="BA170" s="11"/>
      <c r="BB170" s="36"/>
      <c r="BC170" s="63"/>
      <c r="BD170" s="13"/>
      <c r="BE170" s="13"/>
      <c r="BF170" s="13"/>
      <c r="BG170" s="10"/>
      <c r="BH170" s="10"/>
      <c r="BI170" s="10"/>
      <c r="BJ170" s="10"/>
      <c r="BK170" s="35"/>
      <c r="BL170" s="253"/>
      <c r="BM170" s="253"/>
      <c r="BN170" s="256"/>
      <c r="BO170" s="253"/>
      <c r="BP170" s="253"/>
      <c r="BQ170" s="277"/>
      <c r="BR170" s="269" t="s">
        <v>25808</v>
      </c>
    </row>
    <row r="171" spans="1:70">
      <c r="A171" s="34" t="s">
        <v>21096</v>
      </c>
      <c r="B171" s="10" t="s">
        <v>21097</v>
      </c>
      <c r="C171" s="10" t="s">
        <v>21098</v>
      </c>
      <c r="D171" s="10">
        <v>4</v>
      </c>
      <c r="E171" s="10">
        <v>556472</v>
      </c>
      <c r="F171" s="35">
        <v>555726</v>
      </c>
      <c r="G171" s="11">
        <v>0.24</v>
      </c>
      <c r="H171" s="10">
        <v>67</v>
      </c>
      <c r="I171" s="10">
        <v>10</v>
      </c>
      <c r="J171" s="10">
        <v>599</v>
      </c>
      <c r="K171" s="10">
        <v>68.94</v>
      </c>
      <c r="L171" s="10">
        <v>33</v>
      </c>
      <c r="M171" s="10">
        <v>100.87</v>
      </c>
      <c r="N171" s="10">
        <v>29.65</v>
      </c>
      <c r="O171" s="10">
        <v>1.4631563678561099</v>
      </c>
      <c r="P171" s="10">
        <v>0.898484848484848</v>
      </c>
      <c r="Q171" s="10">
        <v>3.07</v>
      </c>
      <c r="R171" s="10" t="s">
        <v>19829</v>
      </c>
      <c r="S171" s="10" t="s">
        <v>19830</v>
      </c>
      <c r="T171" s="10"/>
      <c r="U171" s="10"/>
      <c r="V171" s="10"/>
      <c r="W171" s="14" t="s">
        <v>19829</v>
      </c>
      <c r="X171" s="14"/>
      <c r="Y171" s="14" t="s">
        <v>19829</v>
      </c>
      <c r="Z171" s="14"/>
      <c r="AA171" s="10" t="s">
        <v>21101</v>
      </c>
      <c r="AB171" s="10" t="s">
        <v>21102</v>
      </c>
      <c r="AC171" s="10"/>
      <c r="AD171" s="10">
        <v>59.4</v>
      </c>
      <c r="AE171" s="10" t="s">
        <v>19833</v>
      </c>
      <c r="AF171" s="10" t="s">
        <v>19825</v>
      </c>
      <c r="AG171" s="10" t="s">
        <v>19833</v>
      </c>
      <c r="AH171" s="10" t="s">
        <v>19833</v>
      </c>
      <c r="AI171" s="10" t="s">
        <v>19833</v>
      </c>
      <c r="AJ171" s="10" t="s">
        <v>19833</v>
      </c>
      <c r="AK171" s="10" t="s">
        <v>19833</v>
      </c>
      <c r="AL171" s="10" t="s">
        <v>19833</v>
      </c>
      <c r="AM171" s="10" t="s">
        <v>19833</v>
      </c>
      <c r="AN171" s="10" t="s">
        <v>19833</v>
      </c>
      <c r="AO171" s="10" t="s">
        <v>19833</v>
      </c>
      <c r="AP171" s="10" t="s">
        <v>19833</v>
      </c>
      <c r="AQ171" s="10" t="s">
        <v>19833</v>
      </c>
      <c r="AR171" s="10" t="s">
        <v>19833</v>
      </c>
      <c r="AS171" s="10">
        <v>14</v>
      </c>
      <c r="AT171" s="10">
        <v>14</v>
      </c>
      <c r="AU171" s="11">
        <f t="shared" si="6"/>
        <v>1</v>
      </c>
      <c r="AV171" s="11">
        <v>7.1428571428571397E-2</v>
      </c>
      <c r="AW171" s="60" t="s">
        <v>25723</v>
      </c>
      <c r="AX171" s="65" t="s">
        <v>19830</v>
      </c>
      <c r="AY171" s="16">
        <v>50</v>
      </c>
      <c r="AZ171" s="11">
        <v>0.7</v>
      </c>
      <c r="BA171" s="11">
        <v>0.81428571428571428</v>
      </c>
      <c r="BB171" s="54" t="s">
        <v>19748</v>
      </c>
      <c r="BC171" s="64" t="s">
        <v>21099</v>
      </c>
      <c r="BD171" s="17" t="s">
        <v>21100</v>
      </c>
      <c r="BE171" s="13" t="s">
        <v>19829</v>
      </c>
      <c r="BF171" s="13"/>
      <c r="BG171" s="10" t="s">
        <v>21099</v>
      </c>
      <c r="BH171" s="10" t="s">
        <v>21100</v>
      </c>
      <c r="BI171" s="18">
        <v>80</v>
      </c>
      <c r="BJ171" s="19">
        <v>0.88749999999999996</v>
      </c>
      <c r="BK171" s="35" t="s">
        <v>19749</v>
      </c>
      <c r="BL171" s="20">
        <v>10</v>
      </c>
      <c r="BM171" s="20">
        <v>10</v>
      </c>
      <c r="BN171" s="256">
        <f>BL171/BM171</f>
        <v>1</v>
      </c>
      <c r="BO171" s="20"/>
      <c r="BP171" s="20"/>
      <c r="BQ171" s="277"/>
      <c r="BR171" s="269" t="s">
        <v>25809</v>
      </c>
    </row>
    <row r="172" spans="1:70">
      <c r="A172" s="34" t="s">
        <v>20706</v>
      </c>
      <c r="B172" s="10" t="s">
        <v>20707</v>
      </c>
      <c r="C172" s="10" t="s">
        <v>20708</v>
      </c>
      <c r="D172" s="10">
        <v>4</v>
      </c>
      <c r="E172" s="10">
        <v>560625</v>
      </c>
      <c r="F172" s="35">
        <v>558511</v>
      </c>
      <c r="G172" s="11">
        <v>0.3</v>
      </c>
      <c r="H172" s="10">
        <v>85</v>
      </c>
      <c r="I172" s="10">
        <v>20</v>
      </c>
      <c r="J172" s="10">
        <v>4642</v>
      </c>
      <c r="K172" s="10">
        <v>314.77999999999997</v>
      </c>
      <c r="L172" s="10">
        <v>245</v>
      </c>
      <c r="M172" s="10">
        <v>493.27</v>
      </c>
      <c r="N172" s="10">
        <v>121.57</v>
      </c>
      <c r="O172" s="10">
        <v>1.5670309422453801</v>
      </c>
      <c r="P172" s="10">
        <v>0.496204081632653</v>
      </c>
      <c r="Q172" s="10">
        <v>7.94</v>
      </c>
      <c r="R172" s="10" t="s">
        <v>19829</v>
      </c>
      <c r="S172" s="10" t="s">
        <v>19830</v>
      </c>
      <c r="T172" s="10"/>
      <c r="U172" s="10"/>
      <c r="V172" s="10"/>
      <c r="W172" s="14" t="s">
        <v>19829</v>
      </c>
      <c r="X172" s="15"/>
      <c r="Y172" s="14" t="s">
        <v>19829</v>
      </c>
      <c r="Z172" s="14"/>
      <c r="AA172" s="10" t="s">
        <v>20709</v>
      </c>
      <c r="AB172" s="10" t="s">
        <v>20710</v>
      </c>
      <c r="AC172" s="10"/>
      <c r="AD172" s="10">
        <v>59.99</v>
      </c>
      <c r="AE172" s="10" t="s">
        <v>19833</v>
      </c>
      <c r="AF172" s="10" t="s">
        <v>19833</v>
      </c>
      <c r="AG172" s="10" t="s">
        <v>19833</v>
      </c>
      <c r="AH172" s="10" t="s">
        <v>19833</v>
      </c>
      <c r="AI172" s="10" t="s">
        <v>19833</v>
      </c>
      <c r="AJ172" s="10" t="s">
        <v>19833</v>
      </c>
      <c r="AK172" s="10" t="s">
        <v>19833</v>
      </c>
      <c r="AL172" s="10" t="s">
        <v>19833</v>
      </c>
      <c r="AM172" s="10"/>
      <c r="AN172" s="10" t="s">
        <v>19833</v>
      </c>
      <c r="AO172" s="10" t="s">
        <v>19833</v>
      </c>
      <c r="AP172" s="10" t="s">
        <v>19833</v>
      </c>
      <c r="AQ172" s="10" t="s">
        <v>19833</v>
      </c>
      <c r="AR172" s="10" t="s">
        <v>19833</v>
      </c>
      <c r="AS172" s="10">
        <v>14</v>
      </c>
      <c r="AT172" s="10">
        <v>13</v>
      </c>
      <c r="AU172" s="11">
        <f t="shared" si="6"/>
        <v>0.9285714285714286</v>
      </c>
      <c r="AV172" s="11">
        <v>0</v>
      </c>
      <c r="AW172" s="68" t="s">
        <v>25724</v>
      </c>
      <c r="AX172" s="34"/>
      <c r="AY172" s="10"/>
      <c r="AZ172" s="11"/>
      <c r="BA172" s="11"/>
      <c r="BB172" s="36"/>
      <c r="BC172" s="63"/>
      <c r="BD172" s="13"/>
      <c r="BE172" s="13"/>
      <c r="BF172" s="13"/>
      <c r="BG172" s="10"/>
      <c r="BH172" s="10"/>
      <c r="BI172" s="10"/>
      <c r="BJ172" s="10"/>
      <c r="BK172" s="35"/>
      <c r="BL172" s="253"/>
      <c r="BM172" s="253"/>
      <c r="BN172" s="256"/>
      <c r="BO172" s="253"/>
      <c r="BP172" s="253"/>
      <c r="BQ172" s="277"/>
      <c r="BR172" s="269" t="s">
        <v>25808</v>
      </c>
    </row>
    <row r="173" spans="1:70">
      <c r="A173" s="34" t="s">
        <v>25075</v>
      </c>
      <c r="B173" s="10" t="s">
        <v>25075</v>
      </c>
      <c r="C173" s="10" t="s">
        <v>25076</v>
      </c>
      <c r="D173" s="10">
        <v>4</v>
      </c>
      <c r="E173" s="10">
        <v>560249</v>
      </c>
      <c r="F173" s="35">
        <v>560644</v>
      </c>
      <c r="G173" s="11"/>
      <c r="H173" s="10">
        <v>7</v>
      </c>
      <c r="I173" s="10">
        <v>11</v>
      </c>
      <c r="J173" s="10">
        <v>1166</v>
      </c>
      <c r="K173" s="10">
        <v>259.14</v>
      </c>
      <c r="L173" s="10">
        <v>45</v>
      </c>
      <c r="M173" s="10">
        <v>415.06</v>
      </c>
      <c r="N173" s="10">
        <v>50.41</v>
      </c>
      <c r="O173" s="10">
        <v>1.6016824882303</v>
      </c>
      <c r="P173" s="10">
        <v>1.12022222222222</v>
      </c>
      <c r="Q173" s="10">
        <v>1.39</v>
      </c>
      <c r="R173" s="10" t="s">
        <v>19829</v>
      </c>
      <c r="S173" s="10" t="s">
        <v>19830</v>
      </c>
      <c r="T173" s="10"/>
      <c r="U173" s="10"/>
      <c r="V173" s="10"/>
      <c r="W173" s="14" t="s">
        <v>19829</v>
      </c>
      <c r="X173" s="21"/>
      <c r="Y173" s="14" t="s">
        <v>19829</v>
      </c>
      <c r="Z173" s="14"/>
      <c r="AA173" s="10" t="s">
        <v>25077</v>
      </c>
      <c r="AB173" s="10" t="s">
        <v>25078</v>
      </c>
      <c r="AC173" s="10"/>
      <c r="AD173" s="10">
        <v>60.1</v>
      </c>
      <c r="AE173" s="10" t="s">
        <v>19833</v>
      </c>
      <c r="AF173" s="10" t="s">
        <v>19833</v>
      </c>
      <c r="AG173" s="10" t="s">
        <v>19833</v>
      </c>
      <c r="AH173" s="10" t="s">
        <v>19833</v>
      </c>
      <c r="AI173" s="10" t="s">
        <v>19833</v>
      </c>
      <c r="AJ173" s="10" t="s">
        <v>19833</v>
      </c>
      <c r="AK173" s="10" t="s">
        <v>19833</v>
      </c>
      <c r="AL173" s="10" t="s">
        <v>19833</v>
      </c>
      <c r="AM173" s="10" t="s">
        <v>19833</v>
      </c>
      <c r="AN173" s="10" t="s">
        <v>19833</v>
      </c>
      <c r="AO173" s="10"/>
      <c r="AP173" s="10"/>
      <c r="AQ173" s="10"/>
      <c r="AR173" s="10"/>
      <c r="AS173" s="10">
        <v>10</v>
      </c>
      <c r="AT173" s="10">
        <v>10</v>
      </c>
      <c r="AU173" s="11">
        <f t="shared" si="6"/>
        <v>1</v>
      </c>
      <c r="AV173" s="11">
        <v>0</v>
      </c>
      <c r="AW173" s="68" t="s">
        <v>25724</v>
      </c>
      <c r="AX173" s="34"/>
      <c r="AY173" s="10"/>
      <c r="AZ173" s="11"/>
      <c r="BA173" s="11"/>
      <c r="BB173" s="36"/>
      <c r="BC173" s="63"/>
      <c r="BD173" s="13"/>
      <c r="BE173" s="13"/>
      <c r="BF173" s="13"/>
      <c r="BG173" s="10"/>
      <c r="BH173" s="10"/>
      <c r="BI173" s="10"/>
      <c r="BJ173" s="10"/>
      <c r="BK173" s="35"/>
      <c r="BL173" s="253"/>
      <c r="BM173" s="253"/>
      <c r="BN173" s="256"/>
      <c r="BO173" s="253"/>
      <c r="BP173" s="253"/>
      <c r="BQ173" s="277"/>
      <c r="BR173" s="269" t="s">
        <v>25808</v>
      </c>
    </row>
    <row r="174" spans="1:70">
      <c r="A174" s="34" t="s">
        <v>20758</v>
      </c>
      <c r="B174" s="10" t="s">
        <v>20759</v>
      </c>
      <c r="C174" s="10" t="s">
        <v>20760</v>
      </c>
      <c r="D174" s="10">
        <v>4</v>
      </c>
      <c r="E174" s="10">
        <v>562327</v>
      </c>
      <c r="F174" s="35">
        <v>561440</v>
      </c>
      <c r="G174" s="11">
        <v>0.62</v>
      </c>
      <c r="H174" s="10">
        <v>16</v>
      </c>
      <c r="I174" s="10">
        <v>20</v>
      </c>
      <c r="J174" s="10">
        <v>1445</v>
      </c>
      <c r="K174" s="10">
        <v>197.38</v>
      </c>
      <c r="L174" s="10">
        <v>67.5</v>
      </c>
      <c r="M174" s="10">
        <v>352.25</v>
      </c>
      <c r="N174" s="10">
        <v>60.79</v>
      </c>
      <c r="O174" s="10">
        <v>1.78462863512007</v>
      </c>
      <c r="P174" s="10">
        <v>0.90059259259259306</v>
      </c>
      <c r="Q174" s="10">
        <v>2.73</v>
      </c>
      <c r="R174" s="10" t="s">
        <v>19829</v>
      </c>
      <c r="S174" s="10" t="s">
        <v>19830</v>
      </c>
      <c r="T174" s="10"/>
      <c r="U174" s="10"/>
      <c r="V174" s="10"/>
      <c r="W174" s="14" t="s">
        <v>19829</v>
      </c>
      <c r="X174" s="15"/>
      <c r="Y174" s="14" t="s">
        <v>19829</v>
      </c>
      <c r="Z174" s="14"/>
      <c r="AA174" s="10" t="s">
        <v>20761</v>
      </c>
      <c r="AB174" s="10" t="s">
        <v>20762</v>
      </c>
      <c r="AC174" s="10"/>
      <c r="AD174" s="10">
        <v>59.76</v>
      </c>
      <c r="AE174" s="10" t="s">
        <v>19833</v>
      </c>
      <c r="AF174" s="10" t="s">
        <v>19833</v>
      </c>
      <c r="AG174" s="10" t="s">
        <v>19833</v>
      </c>
      <c r="AH174" s="10" t="s">
        <v>19833</v>
      </c>
      <c r="AI174" s="10" t="s">
        <v>19833</v>
      </c>
      <c r="AJ174" s="10" t="s">
        <v>19833</v>
      </c>
      <c r="AK174" s="10" t="s">
        <v>19833</v>
      </c>
      <c r="AL174" s="10" t="s">
        <v>19833</v>
      </c>
      <c r="AM174" s="10" t="s">
        <v>19833</v>
      </c>
      <c r="AN174" s="10" t="s">
        <v>19833</v>
      </c>
      <c r="AO174" s="10" t="s">
        <v>19833</v>
      </c>
      <c r="AP174" s="10" t="s">
        <v>19833</v>
      </c>
      <c r="AQ174" s="10" t="s">
        <v>19833</v>
      </c>
      <c r="AR174" s="10" t="s">
        <v>19824</v>
      </c>
      <c r="AS174" s="10">
        <v>14</v>
      </c>
      <c r="AT174" s="10">
        <v>14</v>
      </c>
      <c r="AU174" s="11">
        <f t="shared" si="6"/>
        <v>1</v>
      </c>
      <c r="AV174" s="11">
        <v>0</v>
      </c>
      <c r="AW174" s="68" t="s">
        <v>25724</v>
      </c>
      <c r="AX174" s="34"/>
      <c r="AY174" s="10"/>
      <c r="AZ174" s="11"/>
      <c r="BA174" s="11"/>
      <c r="BB174" s="36"/>
      <c r="BC174" s="63"/>
      <c r="BD174" s="13"/>
      <c r="BE174" s="13"/>
      <c r="BF174" s="13"/>
      <c r="BG174" s="10"/>
      <c r="BH174" s="10"/>
      <c r="BI174" s="10"/>
      <c r="BJ174" s="10"/>
      <c r="BK174" s="35"/>
      <c r="BL174" s="253"/>
      <c r="BM174" s="253"/>
      <c r="BN174" s="256"/>
      <c r="BO174" s="253"/>
      <c r="BP174" s="253"/>
      <c r="BQ174" s="277"/>
      <c r="BR174" s="269" t="s">
        <v>25808</v>
      </c>
    </row>
    <row r="175" spans="1:70">
      <c r="A175" s="34" t="s">
        <v>20807</v>
      </c>
      <c r="B175" s="10" t="s">
        <v>20808</v>
      </c>
      <c r="C175" s="10" t="s">
        <v>20809</v>
      </c>
      <c r="D175" s="10">
        <v>4</v>
      </c>
      <c r="E175" s="10">
        <v>570649</v>
      </c>
      <c r="F175" s="35">
        <v>573726</v>
      </c>
      <c r="G175" s="11">
        <v>0.28999999999999998</v>
      </c>
      <c r="H175" s="10">
        <v>38</v>
      </c>
      <c r="I175" s="10">
        <v>21</v>
      </c>
      <c r="J175" s="10">
        <v>543</v>
      </c>
      <c r="K175" s="10">
        <v>101.05</v>
      </c>
      <c r="L175" s="10">
        <v>72.5</v>
      </c>
      <c r="M175" s="10">
        <v>95.76</v>
      </c>
      <c r="N175" s="10">
        <v>64.489999999999995</v>
      </c>
      <c r="O175" s="10">
        <v>0.94764967837704095</v>
      </c>
      <c r="P175" s="10">
        <v>0.88951724137930999</v>
      </c>
      <c r="Q175" s="10">
        <v>2.67</v>
      </c>
      <c r="R175" s="10" t="s">
        <v>19829</v>
      </c>
      <c r="S175" s="10" t="s">
        <v>19830</v>
      </c>
      <c r="T175" s="10"/>
      <c r="U175" s="10"/>
      <c r="V175" s="10"/>
      <c r="W175" s="14" t="s">
        <v>19829</v>
      </c>
      <c r="X175" s="15"/>
      <c r="Y175" s="14" t="s">
        <v>19829</v>
      </c>
      <c r="Z175" s="14"/>
      <c r="AA175" s="10" t="s">
        <v>20810</v>
      </c>
      <c r="AB175" s="10" t="s">
        <v>20811</v>
      </c>
      <c r="AC175" s="10"/>
      <c r="AD175" s="10">
        <v>59.17</v>
      </c>
      <c r="AE175" s="10" t="s">
        <v>19833</v>
      </c>
      <c r="AF175" s="10" t="s">
        <v>19833</v>
      </c>
      <c r="AG175" s="10" t="s">
        <v>19833</v>
      </c>
      <c r="AH175" s="10" t="s">
        <v>19833</v>
      </c>
      <c r="AI175" s="10"/>
      <c r="AJ175" s="10"/>
      <c r="AK175" s="10" t="s">
        <v>19833</v>
      </c>
      <c r="AL175" s="10" t="s">
        <v>19833</v>
      </c>
      <c r="AM175" s="10" t="s">
        <v>19833</v>
      </c>
      <c r="AN175" s="10" t="s">
        <v>19833</v>
      </c>
      <c r="AO175" s="10" t="s">
        <v>19833</v>
      </c>
      <c r="AP175" s="10" t="s">
        <v>19833</v>
      </c>
      <c r="AQ175" s="10" t="s">
        <v>19833</v>
      </c>
      <c r="AR175" s="10" t="s">
        <v>19833</v>
      </c>
      <c r="AS175" s="10">
        <v>14</v>
      </c>
      <c r="AT175" s="10">
        <v>12</v>
      </c>
      <c r="AU175" s="11">
        <f t="shared" si="6"/>
        <v>0.8571428571428571</v>
      </c>
      <c r="AV175" s="11">
        <v>0</v>
      </c>
      <c r="AW175" s="68" t="s">
        <v>25724</v>
      </c>
      <c r="AX175" s="34"/>
      <c r="AY175" s="10"/>
      <c r="AZ175" s="11"/>
      <c r="BA175" s="11"/>
      <c r="BB175" s="36"/>
      <c r="BC175" s="63"/>
      <c r="BD175" s="13"/>
      <c r="BE175" s="13"/>
      <c r="BF175" s="13"/>
      <c r="BG175" s="10"/>
      <c r="BH175" s="10"/>
      <c r="BI175" s="10"/>
      <c r="BJ175" s="10"/>
      <c r="BK175" s="35"/>
      <c r="BL175" s="253"/>
      <c r="BM175" s="253"/>
      <c r="BN175" s="256"/>
      <c r="BO175" s="253"/>
      <c r="BP175" s="253"/>
      <c r="BQ175" s="277"/>
      <c r="BR175" s="269" t="s">
        <v>25808</v>
      </c>
    </row>
    <row r="176" spans="1:70">
      <c r="A176" s="34" t="s">
        <v>20876</v>
      </c>
      <c r="B176" s="10" t="s">
        <v>20877</v>
      </c>
      <c r="C176" s="10" t="s">
        <v>20878</v>
      </c>
      <c r="D176" s="10">
        <v>4</v>
      </c>
      <c r="E176" s="10">
        <v>576474</v>
      </c>
      <c r="F176" s="35">
        <v>578159</v>
      </c>
      <c r="G176" s="11">
        <v>0.34</v>
      </c>
      <c r="H176" s="10">
        <v>18</v>
      </c>
      <c r="I176" s="10">
        <v>20</v>
      </c>
      <c r="J176" s="10">
        <v>703</v>
      </c>
      <c r="K176" s="10">
        <v>176.17</v>
      </c>
      <c r="L176" s="10">
        <v>94.5</v>
      </c>
      <c r="M176" s="10">
        <v>182</v>
      </c>
      <c r="N176" s="10">
        <v>103.78</v>
      </c>
      <c r="O176" s="10">
        <v>1.03309303513652</v>
      </c>
      <c r="P176" s="10">
        <v>1.09820105820106</v>
      </c>
      <c r="Q176" s="10">
        <v>1.32</v>
      </c>
      <c r="R176" s="10" t="s">
        <v>19829</v>
      </c>
      <c r="S176" s="10" t="s">
        <v>19830</v>
      </c>
      <c r="T176" s="10"/>
      <c r="U176" s="10"/>
      <c r="V176" s="10"/>
      <c r="W176" s="14" t="s">
        <v>19829</v>
      </c>
      <c r="X176" s="15"/>
      <c r="Y176" s="14" t="s">
        <v>19829</v>
      </c>
      <c r="Z176" s="14"/>
      <c r="AA176" s="10" t="s">
        <v>20879</v>
      </c>
      <c r="AB176" s="10" t="s">
        <v>20880</v>
      </c>
      <c r="AC176" s="10" t="s">
        <v>19864</v>
      </c>
      <c r="AD176" s="10">
        <v>59.66</v>
      </c>
      <c r="AE176" s="10"/>
      <c r="AF176" s="10" t="s">
        <v>19833</v>
      </c>
      <c r="AG176" s="10"/>
      <c r="AH176" s="10" t="s">
        <v>19833</v>
      </c>
      <c r="AI176" s="10" t="s">
        <v>19833</v>
      </c>
      <c r="AJ176" s="10"/>
      <c r="AK176" s="10"/>
      <c r="AL176" s="10" t="s">
        <v>19833</v>
      </c>
      <c r="AM176" s="10" t="s">
        <v>19833</v>
      </c>
      <c r="AN176" s="10" t="s">
        <v>19833</v>
      </c>
      <c r="AO176" s="10" t="s">
        <v>19833</v>
      </c>
      <c r="AP176" s="10" t="s">
        <v>19833</v>
      </c>
      <c r="AQ176" s="10" t="s">
        <v>19833</v>
      </c>
      <c r="AR176" s="10" t="s">
        <v>19833</v>
      </c>
      <c r="AS176" s="10">
        <v>14</v>
      </c>
      <c r="AT176" s="10">
        <v>10</v>
      </c>
      <c r="AU176" s="11">
        <f t="shared" si="6"/>
        <v>0.7142857142857143</v>
      </c>
      <c r="AV176" s="11">
        <v>0</v>
      </c>
      <c r="AW176" s="68" t="s">
        <v>25724</v>
      </c>
      <c r="AX176" s="34"/>
      <c r="AY176" s="10"/>
      <c r="AZ176" s="11"/>
      <c r="BA176" s="11"/>
      <c r="BB176" s="36"/>
      <c r="BC176" s="63"/>
      <c r="BD176" s="13"/>
      <c r="BE176" s="13"/>
      <c r="BF176" s="13"/>
      <c r="BG176" s="10"/>
      <c r="BH176" s="10"/>
      <c r="BI176" s="10"/>
      <c r="BJ176" s="10"/>
      <c r="BK176" s="35"/>
      <c r="BL176" s="253"/>
      <c r="BM176" s="253"/>
      <c r="BN176" s="256"/>
      <c r="BO176" s="253"/>
      <c r="BP176" s="253"/>
      <c r="BQ176" s="277"/>
      <c r="BR176" s="269" t="s">
        <v>25808</v>
      </c>
    </row>
    <row r="177" spans="1:70">
      <c r="A177" s="34" t="s">
        <v>20941</v>
      </c>
      <c r="B177" s="10" t="s">
        <v>20942</v>
      </c>
      <c r="C177" s="10" t="s">
        <v>20943</v>
      </c>
      <c r="D177" s="10">
        <v>4</v>
      </c>
      <c r="E177" s="10">
        <v>579458</v>
      </c>
      <c r="F177" s="35">
        <v>580452</v>
      </c>
      <c r="G177" s="11">
        <v>0.36</v>
      </c>
      <c r="H177" s="10">
        <v>400</v>
      </c>
      <c r="I177" s="10">
        <v>20</v>
      </c>
      <c r="J177" s="10">
        <v>1459</v>
      </c>
      <c r="K177" s="10">
        <v>258.25</v>
      </c>
      <c r="L177" s="10">
        <v>50</v>
      </c>
      <c r="M177" s="10">
        <v>327.82</v>
      </c>
      <c r="N177" s="10">
        <v>38.549999999999997</v>
      </c>
      <c r="O177" s="10">
        <v>1.2693901258470499</v>
      </c>
      <c r="P177" s="10">
        <v>0.77100000000000002</v>
      </c>
      <c r="Q177" s="10">
        <v>1.3</v>
      </c>
      <c r="R177" s="10" t="s">
        <v>19829</v>
      </c>
      <c r="S177" s="10" t="s">
        <v>19830</v>
      </c>
      <c r="T177" s="10"/>
      <c r="U177" s="10"/>
      <c r="V177" s="10"/>
      <c r="W177" s="14" t="s">
        <v>19829</v>
      </c>
      <c r="X177" s="15"/>
      <c r="Y177" s="14" t="s">
        <v>19829</v>
      </c>
      <c r="Z177" s="14"/>
      <c r="AA177" s="10" t="s">
        <v>20944</v>
      </c>
      <c r="AB177" s="10" t="s">
        <v>20945</v>
      </c>
      <c r="AC177" s="10"/>
      <c r="AD177" s="10">
        <v>62.01</v>
      </c>
      <c r="AE177" s="10" t="s">
        <v>19833</v>
      </c>
      <c r="AF177" s="10" t="s">
        <v>19833</v>
      </c>
      <c r="AG177" s="10" t="s">
        <v>19833</v>
      </c>
      <c r="AH177" s="10" t="s">
        <v>19833</v>
      </c>
      <c r="AI177" s="10" t="s">
        <v>19833</v>
      </c>
      <c r="AJ177" s="10" t="s">
        <v>19833</v>
      </c>
      <c r="AK177" s="10" t="s">
        <v>19833</v>
      </c>
      <c r="AL177" s="10" t="s">
        <v>19833</v>
      </c>
      <c r="AM177" s="10" t="s">
        <v>19833</v>
      </c>
      <c r="AN177" s="10" t="s">
        <v>19833</v>
      </c>
      <c r="AO177" s="10" t="s">
        <v>19833</v>
      </c>
      <c r="AP177" s="10" t="s">
        <v>19833</v>
      </c>
      <c r="AQ177" s="10" t="s">
        <v>19833</v>
      </c>
      <c r="AR177" s="10" t="s">
        <v>19833</v>
      </c>
      <c r="AS177" s="10">
        <v>14</v>
      </c>
      <c r="AT177" s="10">
        <v>14</v>
      </c>
      <c r="AU177" s="11">
        <f t="shared" si="6"/>
        <v>1</v>
      </c>
      <c r="AV177" s="11">
        <v>0</v>
      </c>
      <c r="AW177" s="68" t="s">
        <v>25724</v>
      </c>
      <c r="AX177" s="34"/>
      <c r="AY177" s="10"/>
      <c r="AZ177" s="11"/>
      <c r="BA177" s="11"/>
      <c r="BB177" s="36"/>
      <c r="BC177" s="63"/>
      <c r="BD177" s="13"/>
      <c r="BE177" s="13"/>
      <c r="BF177" s="13"/>
      <c r="BG177" s="10"/>
      <c r="BH177" s="10"/>
      <c r="BI177" s="10"/>
      <c r="BJ177" s="10"/>
      <c r="BK177" s="35"/>
      <c r="BL177" s="253"/>
      <c r="BM177" s="253"/>
      <c r="BN177" s="256"/>
      <c r="BO177" s="253"/>
      <c r="BP177" s="253"/>
      <c r="BQ177" s="277"/>
      <c r="BR177" s="269" t="s">
        <v>25808</v>
      </c>
    </row>
    <row r="178" spans="1:70">
      <c r="A178" s="34" t="s">
        <v>20824</v>
      </c>
      <c r="B178" s="10" t="s">
        <v>20825</v>
      </c>
      <c r="C178" s="10" t="s">
        <v>20826</v>
      </c>
      <c r="D178" s="10">
        <v>4</v>
      </c>
      <c r="E178" s="10">
        <v>610081</v>
      </c>
      <c r="F178" s="35">
        <v>607304</v>
      </c>
      <c r="G178" s="11">
        <v>0.46</v>
      </c>
      <c r="H178" s="10">
        <v>17</v>
      </c>
      <c r="I178" s="10">
        <v>20</v>
      </c>
      <c r="J178" s="10">
        <v>1752</v>
      </c>
      <c r="K178" s="10">
        <v>379.47</v>
      </c>
      <c r="L178" s="10">
        <v>210</v>
      </c>
      <c r="M178" s="10">
        <v>463.08</v>
      </c>
      <c r="N178" s="10">
        <v>249.08</v>
      </c>
      <c r="O178" s="10">
        <v>1.22033362321132</v>
      </c>
      <c r="P178" s="10">
        <v>1.1860952380952401</v>
      </c>
      <c r="Q178" s="10">
        <v>1.54</v>
      </c>
      <c r="R178" s="10" t="s">
        <v>19829</v>
      </c>
      <c r="S178" s="10" t="s">
        <v>19830</v>
      </c>
      <c r="T178" s="10"/>
      <c r="U178" s="10"/>
      <c r="V178" s="10"/>
      <c r="W178" s="14" t="s">
        <v>19829</v>
      </c>
      <c r="X178" s="15"/>
      <c r="Y178" s="14" t="s">
        <v>19829</v>
      </c>
      <c r="Z178" s="14"/>
      <c r="AA178" s="10" t="s">
        <v>20827</v>
      </c>
      <c r="AB178" s="10" t="s">
        <v>20828</v>
      </c>
      <c r="AC178" s="10"/>
      <c r="AD178" s="10">
        <v>58.6</v>
      </c>
      <c r="AE178" s="10"/>
      <c r="AF178" s="10" t="s">
        <v>19833</v>
      </c>
      <c r="AG178" s="10" t="s">
        <v>19833</v>
      </c>
      <c r="AH178" s="10" t="s">
        <v>19833</v>
      </c>
      <c r="AI178" s="10" t="s">
        <v>19833</v>
      </c>
      <c r="AJ178" s="10" t="s">
        <v>19833</v>
      </c>
      <c r="AK178" s="10" t="s">
        <v>19833</v>
      </c>
      <c r="AL178" s="10" t="s">
        <v>19833</v>
      </c>
      <c r="AM178" s="10" t="s">
        <v>19833</v>
      </c>
      <c r="AN178" s="10" t="s">
        <v>19833</v>
      </c>
      <c r="AO178" s="10" t="s">
        <v>19833</v>
      </c>
      <c r="AP178" s="10" t="s">
        <v>19833</v>
      </c>
      <c r="AQ178" s="10" t="s">
        <v>19833</v>
      </c>
      <c r="AR178" s="10" t="s">
        <v>19833</v>
      </c>
      <c r="AS178" s="10">
        <v>14</v>
      </c>
      <c r="AT178" s="10">
        <v>13</v>
      </c>
      <c r="AU178" s="11">
        <f t="shared" si="6"/>
        <v>0.9285714285714286</v>
      </c>
      <c r="AV178" s="11">
        <v>0</v>
      </c>
      <c r="AW178" s="68" t="s">
        <v>25724</v>
      </c>
      <c r="AX178" s="34"/>
      <c r="AY178" s="10"/>
      <c r="AZ178" s="11"/>
      <c r="BA178" s="11"/>
      <c r="BB178" s="36"/>
      <c r="BC178" s="63"/>
      <c r="BD178" s="13"/>
      <c r="BE178" s="13"/>
      <c r="BF178" s="13"/>
      <c r="BG178" s="10"/>
      <c r="BH178" s="10"/>
      <c r="BI178" s="10"/>
      <c r="BJ178" s="10"/>
      <c r="BK178" s="35"/>
      <c r="BL178" s="253"/>
      <c r="BM178" s="253"/>
      <c r="BN178" s="256"/>
      <c r="BO178" s="253"/>
      <c r="BP178" s="253"/>
      <c r="BQ178" s="277"/>
      <c r="BR178" s="269" t="s">
        <v>25808</v>
      </c>
    </row>
    <row r="179" spans="1:70">
      <c r="A179" s="34" t="s">
        <v>21059</v>
      </c>
      <c r="B179" s="10" t="s">
        <v>21060</v>
      </c>
      <c r="C179" s="10" t="s">
        <v>21061</v>
      </c>
      <c r="D179" s="10">
        <v>4</v>
      </c>
      <c r="E179" s="10">
        <v>610441</v>
      </c>
      <c r="F179" s="35">
        <v>611925</v>
      </c>
      <c r="G179" s="11">
        <v>0.39</v>
      </c>
      <c r="H179" s="10">
        <v>276</v>
      </c>
      <c r="I179" s="10">
        <v>10</v>
      </c>
      <c r="J179" s="10">
        <v>5511</v>
      </c>
      <c r="K179" s="10">
        <v>113.07</v>
      </c>
      <c r="L179" s="10">
        <v>53.5</v>
      </c>
      <c r="M179" s="10">
        <v>354.51</v>
      </c>
      <c r="N179" s="10">
        <v>56.34</v>
      </c>
      <c r="O179" s="10">
        <v>3.1353144070045098</v>
      </c>
      <c r="P179" s="10">
        <v>1.05308411214953</v>
      </c>
      <c r="Q179" s="10">
        <v>13.16</v>
      </c>
      <c r="R179" s="10" t="s">
        <v>19829</v>
      </c>
      <c r="S179" s="10" t="s">
        <v>19830</v>
      </c>
      <c r="T179" s="10"/>
      <c r="U179" s="10"/>
      <c r="V179" s="10"/>
      <c r="W179" s="14" t="s">
        <v>19829</v>
      </c>
      <c r="X179" s="15"/>
      <c r="Y179" s="14" t="s">
        <v>19829</v>
      </c>
      <c r="Z179" s="14"/>
      <c r="AA179" s="10" t="s">
        <v>21062</v>
      </c>
      <c r="AB179" s="10" t="s">
        <v>21063</v>
      </c>
      <c r="AC179" s="10" t="s">
        <v>19864</v>
      </c>
      <c r="AD179" s="10">
        <v>59.51</v>
      </c>
      <c r="AE179" s="10" t="s">
        <v>19825</v>
      </c>
      <c r="AF179" s="10"/>
      <c r="AG179" s="10" t="s">
        <v>19833</v>
      </c>
      <c r="AH179" s="10"/>
      <c r="AI179" s="10" t="s">
        <v>19833</v>
      </c>
      <c r="AJ179" s="10" t="s">
        <v>19833</v>
      </c>
      <c r="AK179" s="10" t="s">
        <v>19833</v>
      </c>
      <c r="AL179" s="10" t="s">
        <v>19833</v>
      </c>
      <c r="AM179" s="10" t="s">
        <v>19833</v>
      </c>
      <c r="AN179" s="10" t="s">
        <v>19833</v>
      </c>
      <c r="AO179" s="10" t="s">
        <v>19833</v>
      </c>
      <c r="AP179" s="10" t="s">
        <v>19833</v>
      </c>
      <c r="AQ179" s="10" t="s">
        <v>19833</v>
      </c>
      <c r="AR179" s="10" t="s">
        <v>19833</v>
      </c>
      <c r="AS179" s="10">
        <v>14</v>
      </c>
      <c r="AT179" s="10">
        <v>12</v>
      </c>
      <c r="AU179" s="11">
        <f t="shared" si="6"/>
        <v>0.8571428571428571</v>
      </c>
      <c r="AV179" s="11">
        <v>8.3333333333333301E-2</v>
      </c>
      <c r="AW179" s="60" t="s">
        <v>25723</v>
      </c>
      <c r="AX179" s="65" t="s">
        <v>19830</v>
      </c>
      <c r="AY179" s="16">
        <v>52</v>
      </c>
      <c r="AZ179" s="11">
        <v>0.63461538461538458</v>
      </c>
      <c r="BA179" s="11">
        <v>0</v>
      </c>
      <c r="BB179" s="54" t="s">
        <v>25724</v>
      </c>
      <c r="BC179" s="65"/>
      <c r="BD179" s="16"/>
      <c r="BE179" s="13" t="s">
        <v>19830</v>
      </c>
      <c r="BF179" s="13" t="s">
        <v>25677</v>
      </c>
      <c r="BG179" s="10"/>
      <c r="BH179" s="10"/>
      <c r="BI179" s="10"/>
      <c r="BJ179" s="10"/>
      <c r="BK179" s="35"/>
      <c r="BL179" s="253"/>
      <c r="BM179" s="253"/>
      <c r="BN179" s="256"/>
      <c r="BO179" s="253"/>
      <c r="BP179" s="253"/>
      <c r="BQ179" s="277"/>
      <c r="BR179" s="269" t="s">
        <v>25808</v>
      </c>
    </row>
    <row r="180" spans="1:70">
      <c r="A180" s="34" t="s">
        <v>21103</v>
      </c>
      <c r="B180" s="10" t="s">
        <v>21104</v>
      </c>
      <c r="C180" s="10" t="s">
        <v>21105</v>
      </c>
      <c r="D180" s="10">
        <v>4</v>
      </c>
      <c r="E180" s="10">
        <v>617170</v>
      </c>
      <c r="F180" s="35">
        <v>616928</v>
      </c>
      <c r="G180" s="11">
        <v>0.39</v>
      </c>
      <c r="H180" s="10">
        <v>575</v>
      </c>
      <c r="I180" s="10">
        <v>10</v>
      </c>
      <c r="J180" s="10">
        <v>4759</v>
      </c>
      <c r="K180" s="10">
        <v>162.29</v>
      </c>
      <c r="L180" s="10">
        <v>41</v>
      </c>
      <c r="M180" s="10">
        <v>540.26</v>
      </c>
      <c r="N180" s="10">
        <v>31.13</v>
      </c>
      <c r="O180" s="10">
        <v>3.32897898823094</v>
      </c>
      <c r="P180" s="10">
        <v>0.75926829268292695</v>
      </c>
      <c r="Q180" s="10">
        <v>5.28</v>
      </c>
      <c r="R180" s="10" t="s">
        <v>19829</v>
      </c>
      <c r="S180" s="10" t="s">
        <v>19830</v>
      </c>
      <c r="T180" s="10"/>
      <c r="U180" s="10"/>
      <c r="V180" s="10"/>
      <c r="W180" s="14" t="s">
        <v>19829</v>
      </c>
      <c r="X180" s="15"/>
      <c r="Y180" s="14" t="s">
        <v>19829</v>
      </c>
      <c r="Z180" s="14"/>
      <c r="AA180" s="10" t="s">
        <v>21106</v>
      </c>
      <c r="AB180" s="10" t="s">
        <v>21107</v>
      </c>
      <c r="AC180" s="10"/>
      <c r="AD180" s="10">
        <v>60.74</v>
      </c>
      <c r="AE180" s="10" t="s">
        <v>19833</v>
      </c>
      <c r="AF180" s="10" t="s">
        <v>19833</v>
      </c>
      <c r="AG180" s="10" t="s">
        <v>19833</v>
      </c>
      <c r="AH180" s="10" t="s">
        <v>19833</v>
      </c>
      <c r="AI180" s="10" t="s">
        <v>19833</v>
      </c>
      <c r="AJ180" s="10" t="s">
        <v>19833</v>
      </c>
      <c r="AK180" s="10" t="s">
        <v>19833</v>
      </c>
      <c r="AL180" s="10" t="s">
        <v>19833</v>
      </c>
      <c r="AM180" s="10" t="s">
        <v>19833</v>
      </c>
      <c r="AN180" s="10" t="s">
        <v>19833</v>
      </c>
      <c r="AO180" s="10" t="s">
        <v>19833</v>
      </c>
      <c r="AP180" s="10" t="s">
        <v>19833</v>
      </c>
      <c r="AQ180" s="10" t="s">
        <v>19833</v>
      </c>
      <c r="AR180" s="10" t="s">
        <v>19833</v>
      </c>
      <c r="AS180" s="10">
        <v>14</v>
      </c>
      <c r="AT180" s="10">
        <v>14</v>
      </c>
      <c r="AU180" s="11">
        <f t="shared" si="6"/>
        <v>1</v>
      </c>
      <c r="AV180" s="11">
        <v>0</v>
      </c>
      <c r="AW180" s="68" t="s">
        <v>25724</v>
      </c>
      <c r="AX180" s="34"/>
      <c r="AY180" s="10"/>
      <c r="AZ180" s="11"/>
      <c r="BA180" s="11"/>
      <c r="BB180" s="36"/>
      <c r="BC180" s="63"/>
      <c r="BD180" s="13"/>
      <c r="BE180" s="13"/>
      <c r="BF180" s="13"/>
      <c r="BG180" s="10"/>
      <c r="BH180" s="10"/>
      <c r="BI180" s="10"/>
      <c r="BJ180" s="10"/>
      <c r="BK180" s="35"/>
      <c r="BL180" s="253"/>
      <c r="BM180" s="253"/>
      <c r="BN180" s="256"/>
      <c r="BO180" s="253"/>
      <c r="BP180" s="253"/>
      <c r="BQ180" s="277"/>
      <c r="BR180" s="269" t="s">
        <v>25808</v>
      </c>
    </row>
    <row r="181" spans="1:70">
      <c r="A181" s="34" t="s">
        <v>20711</v>
      </c>
      <c r="B181" s="10" t="s">
        <v>20712</v>
      </c>
      <c r="C181" s="10" t="s">
        <v>20713</v>
      </c>
      <c r="D181" s="10">
        <v>4</v>
      </c>
      <c r="E181" s="10">
        <v>618306</v>
      </c>
      <c r="F181" s="35">
        <v>617470</v>
      </c>
      <c r="G181" s="11">
        <v>0.55000000000000004</v>
      </c>
      <c r="H181" s="10">
        <v>775</v>
      </c>
      <c r="I181" s="10">
        <v>20</v>
      </c>
      <c r="J181" s="10">
        <v>4294</v>
      </c>
      <c r="K181" s="10">
        <v>175.95</v>
      </c>
      <c r="L181" s="10">
        <v>166</v>
      </c>
      <c r="M181" s="10">
        <v>210.16</v>
      </c>
      <c r="N181" s="10">
        <v>50.41</v>
      </c>
      <c r="O181" s="10">
        <v>1.1944302358624601</v>
      </c>
      <c r="P181" s="10">
        <v>0.303674698795181</v>
      </c>
      <c r="Q181" s="10">
        <v>16.32</v>
      </c>
      <c r="R181" s="10" t="s">
        <v>19829</v>
      </c>
      <c r="S181" s="10" t="s">
        <v>19830</v>
      </c>
      <c r="T181" s="10"/>
      <c r="U181" s="10"/>
      <c r="V181" s="10"/>
      <c r="W181" s="14" t="s">
        <v>19829</v>
      </c>
      <c r="X181" s="15"/>
      <c r="Y181" s="14" t="s">
        <v>19829</v>
      </c>
      <c r="Z181" s="14"/>
      <c r="AA181" s="10" t="s">
        <v>20716</v>
      </c>
      <c r="AB181" s="10" t="s">
        <v>20717</v>
      </c>
      <c r="AC181" s="10"/>
      <c r="AD181" s="10">
        <v>62.09</v>
      </c>
      <c r="AE181" s="10" t="s">
        <v>19825</v>
      </c>
      <c r="AF181" s="10"/>
      <c r="AG181" s="10" t="s">
        <v>19825</v>
      </c>
      <c r="AH181" s="10" t="s">
        <v>19825</v>
      </c>
      <c r="AI181" s="10" t="s">
        <v>19825</v>
      </c>
      <c r="AJ181" s="10" t="s">
        <v>19825</v>
      </c>
      <c r="AK181" s="10" t="s">
        <v>19825</v>
      </c>
      <c r="AL181" s="10" t="s">
        <v>19825</v>
      </c>
      <c r="AM181" s="10" t="s">
        <v>19825</v>
      </c>
      <c r="AN181" s="10" t="s">
        <v>19825</v>
      </c>
      <c r="AO181" s="10" t="s">
        <v>19825</v>
      </c>
      <c r="AP181" s="10" t="s">
        <v>19825</v>
      </c>
      <c r="AQ181" s="10" t="s">
        <v>19825</v>
      </c>
      <c r="AR181" s="10" t="s">
        <v>19825</v>
      </c>
      <c r="AS181" s="10">
        <v>14</v>
      </c>
      <c r="AT181" s="10">
        <v>13</v>
      </c>
      <c r="AU181" s="11">
        <f t="shared" si="6"/>
        <v>0.9285714285714286</v>
      </c>
      <c r="AV181" s="11">
        <v>1</v>
      </c>
      <c r="AW181" s="60" t="s">
        <v>25723</v>
      </c>
      <c r="AX181" s="65" t="s">
        <v>19830</v>
      </c>
      <c r="AY181" s="16">
        <v>55</v>
      </c>
      <c r="AZ181" s="11">
        <v>0.63636363636363635</v>
      </c>
      <c r="BA181" s="11">
        <v>0.91428571428571426</v>
      </c>
      <c r="BB181" s="54" t="s">
        <v>19748</v>
      </c>
      <c r="BC181" s="64" t="s">
        <v>20714</v>
      </c>
      <c r="BD181" s="17" t="s">
        <v>20715</v>
      </c>
      <c r="BE181" s="13" t="s">
        <v>19829</v>
      </c>
      <c r="BF181" s="13"/>
      <c r="BG181" s="10" t="s">
        <v>20714</v>
      </c>
      <c r="BH181" s="10" t="s">
        <v>20715</v>
      </c>
      <c r="BI181" s="18">
        <v>38</v>
      </c>
      <c r="BJ181" s="19">
        <v>0.94736842105263153</v>
      </c>
      <c r="BK181" s="35" t="s">
        <v>19749</v>
      </c>
      <c r="BL181" s="20"/>
      <c r="BM181" s="20"/>
      <c r="BN181" s="256"/>
      <c r="BO181" s="20">
        <v>2</v>
      </c>
      <c r="BP181" s="20">
        <v>10</v>
      </c>
      <c r="BQ181" s="277">
        <v>116</v>
      </c>
      <c r="BR181" s="269" t="s">
        <v>25809</v>
      </c>
    </row>
    <row r="182" spans="1:70">
      <c r="A182" s="34" t="s">
        <v>20763</v>
      </c>
      <c r="B182" s="10" t="s">
        <v>20764</v>
      </c>
      <c r="C182" s="10" t="s">
        <v>20765</v>
      </c>
      <c r="D182" s="10">
        <v>4</v>
      </c>
      <c r="E182" s="10">
        <v>619645</v>
      </c>
      <c r="F182" s="35">
        <v>618497</v>
      </c>
      <c r="G182" s="11">
        <v>0.52</v>
      </c>
      <c r="H182" s="10">
        <v>3</v>
      </c>
      <c r="I182" s="10">
        <v>33</v>
      </c>
      <c r="J182" s="10">
        <v>4904</v>
      </c>
      <c r="K182" s="10">
        <v>2024.67</v>
      </c>
      <c r="L182" s="10">
        <v>1137</v>
      </c>
      <c r="M182" s="10">
        <v>2553.94</v>
      </c>
      <c r="N182" s="10">
        <v>1636.79</v>
      </c>
      <c r="O182" s="10">
        <v>1.2614105014644399</v>
      </c>
      <c r="P182" s="10">
        <v>1.43956904133685</v>
      </c>
      <c r="Q182" s="10">
        <v>0.31</v>
      </c>
      <c r="R182" s="10" t="s">
        <v>19829</v>
      </c>
      <c r="S182" s="10" t="s">
        <v>19830</v>
      </c>
      <c r="T182" s="10"/>
      <c r="U182" s="10"/>
      <c r="V182" s="10"/>
      <c r="W182" s="14" t="s">
        <v>19829</v>
      </c>
      <c r="X182" s="15"/>
      <c r="Y182" s="14" t="s">
        <v>19829</v>
      </c>
      <c r="Z182" s="14"/>
      <c r="AA182" s="10" t="s">
        <v>20766</v>
      </c>
      <c r="AB182" s="10" t="s">
        <v>20767</v>
      </c>
      <c r="AC182" s="10"/>
      <c r="AD182" s="10">
        <v>60.12</v>
      </c>
      <c r="AE182" s="10" t="s">
        <v>19833</v>
      </c>
      <c r="AF182" s="10" t="s">
        <v>19833</v>
      </c>
      <c r="AG182" s="10" t="s">
        <v>19824</v>
      </c>
      <c r="AH182" s="10" t="s">
        <v>19833</v>
      </c>
      <c r="AI182" s="10" t="s">
        <v>19833</v>
      </c>
      <c r="AJ182" s="10"/>
      <c r="AK182" s="10"/>
      <c r="AL182" s="10"/>
      <c r="AM182" s="10"/>
      <c r="AN182" s="10"/>
      <c r="AO182" s="10"/>
      <c r="AP182" s="10"/>
      <c r="AQ182" s="10"/>
      <c r="AR182" s="10"/>
      <c r="AS182" s="10">
        <v>5</v>
      </c>
      <c r="AT182" s="10">
        <v>5</v>
      </c>
      <c r="AU182" s="11">
        <f t="shared" si="6"/>
        <v>1</v>
      </c>
      <c r="AV182" s="11">
        <v>0</v>
      </c>
      <c r="AW182" s="68" t="s">
        <v>25724</v>
      </c>
      <c r="AX182" s="34"/>
      <c r="AY182" s="10"/>
      <c r="AZ182" s="11"/>
      <c r="BA182" s="11"/>
      <c r="BB182" s="36"/>
      <c r="BC182" s="63"/>
      <c r="BD182" s="13"/>
      <c r="BE182" s="13"/>
      <c r="BF182" s="13"/>
      <c r="BG182" s="10"/>
      <c r="BH182" s="10"/>
      <c r="BI182" s="10"/>
      <c r="BJ182" s="10"/>
      <c r="BK182" s="35"/>
      <c r="BL182" s="253"/>
      <c r="BM182" s="253"/>
      <c r="BN182" s="256"/>
      <c r="BO182" s="253"/>
      <c r="BP182" s="253"/>
      <c r="BQ182" s="277"/>
      <c r="BR182" s="269" t="s">
        <v>25808</v>
      </c>
    </row>
    <row r="183" spans="1:70">
      <c r="A183" s="34" t="s">
        <v>20812</v>
      </c>
      <c r="B183" s="10" t="s">
        <v>20813</v>
      </c>
      <c r="C183" s="10" t="s">
        <v>20814</v>
      </c>
      <c r="D183" s="10">
        <v>4</v>
      </c>
      <c r="E183" s="10">
        <v>628534</v>
      </c>
      <c r="F183" s="35">
        <v>626708</v>
      </c>
      <c r="G183" s="11">
        <v>0.35</v>
      </c>
      <c r="H183" s="10">
        <v>144</v>
      </c>
      <c r="I183" s="10">
        <v>20</v>
      </c>
      <c r="J183" s="10">
        <v>928</v>
      </c>
      <c r="K183" s="10">
        <v>115.2</v>
      </c>
      <c r="L183" s="10">
        <v>75</v>
      </c>
      <c r="M183" s="10">
        <v>122.79</v>
      </c>
      <c r="N183" s="10">
        <v>66.72</v>
      </c>
      <c r="O183" s="10">
        <v>1.06588541666667</v>
      </c>
      <c r="P183" s="10">
        <v>0.88959999999999995</v>
      </c>
      <c r="Q183" s="10">
        <v>3.09</v>
      </c>
      <c r="R183" s="10" t="s">
        <v>19829</v>
      </c>
      <c r="S183" s="10" t="s">
        <v>19830</v>
      </c>
      <c r="T183" s="10"/>
      <c r="U183" s="10"/>
      <c r="V183" s="10"/>
      <c r="W183" s="14" t="s">
        <v>19829</v>
      </c>
      <c r="X183" s="15"/>
      <c r="Y183" s="14" t="s">
        <v>19829</v>
      </c>
      <c r="Z183" s="14"/>
      <c r="AA183" s="10" t="s">
        <v>20815</v>
      </c>
      <c r="AB183" s="10" t="s">
        <v>20816</v>
      </c>
      <c r="AC183" s="10" t="s">
        <v>19864</v>
      </c>
      <c r="AD183" s="10">
        <v>60.54</v>
      </c>
      <c r="AE183" s="10" t="s">
        <v>19833</v>
      </c>
      <c r="AF183" s="10" t="s">
        <v>19824</v>
      </c>
      <c r="AG183" s="10" t="s">
        <v>19824</v>
      </c>
      <c r="AH183" s="10" t="s">
        <v>19833</v>
      </c>
      <c r="AI183" s="10" t="s">
        <v>19833</v>
      </c>
      <c r="AJ183" s="10" t="s">
        <v>19824</v>
      </c>
      <c r="AK183" s="10" t="s">
        <v>19833</v>
      </c>
      <c r="AL183" s="10" t="s">
        <v>19833</v>
      </c>
      <c r="AM183" s="10" t="s">
        <v>19824</v>
      </c>
      <c r="AN183" s="10" t="s">
        <v>19833</v>
      </c>
      <c r="AO183" s="10" t="s">
        <v>19833</v>
      </c>
      <c r="AP183" s="10" t="s">
        <v>19833</v>
      </c>
      <c r="AQ183" s="10" t="s">
        <v>19833</v>
      </c>
      <c r="AR183" s="10" t="s">
        <v>19833</v>
      </c>
      <c r="AS183" s="10">
        <v>14</v>
      </c>
      <c r="AT183" s="10">
        <v>14</v>
      </c>
      <c r="AU183" s="11">
        <f t="shared" si="6"/>
        <v>1</v>
      </c>
      <c r="AV183" s="11">
        <v>0</v>
      </c>
      <c r="AW183" s="68" t="s">
        <v>25724</v>
      </c>
      <c r="AX183" s="34"/>
      <c r="AY183" s="10"/>
      <c r="AZ183" s="11"/>
      <c r="BA183" s="11"/>
      <c r="BB183" s="36"/>
      <c r="BC183" s="63"/>
      <c r="BD183" s="13"/>
      <c r="BE183" s="13"/>
      <c r="BF183" s="13"/>
      <c r="BG183" s="10"/>
      <c r="BH183" s="10"/>
      <c r="BI183" s="10"/>
      <c r="BJ183" s="10"/>
      <c r="BK183" s="35"/>
      <c r="BL183" s="253"/>
      <c r="BM183" s="253"/>
      <c r="BN183" s="256"/>
      <c r="BO183" s="253"/>
      <c r="BP183" s="253"/>
      <c r="BQ183" s="277"/>
      <c r="BR183" s="269" t="s">
        <v>25808</v>
      </c>
    </row>
    <row r="184" spans="1:70">
      <c r="A184" s="34" t="s">
        <v>20881</v>
      </c>
      <c r="B184" s="10" t="s">
        <v>20882</v>
      </c>
      <c r="C184" s="10" t="s">
        <v>20883</v>
      </c>
      <c r="D184" s="10">
        <v>4</v>
      </c>
      <c r="E184" s="10">
        <v>681617</v>
      </c>
      <c r="F184" s="35">
        <v>680496</v>
      </c>
      <c r="G184" s="11">
        <v>0.22</v>
      </c>
      <c r="H184" s="10">
        <v>484</v>
      </c>
      <c r="I184" s="10">
        <v>20</v>
      </c>
      <c r="J184" s="10">
        <v>953</v>
      </c>
      <c r="K184" s="10">
        <v>364.91</v>
      </c>
      <c r="L184" s="10">
        <v>348</v>
      </c>
      <c r="M184" s="10">
        <v>164.33</v>
      </c>
      <c r="N184" s="10">
        <v>158.63999999999999</v>
      </c>
      <c r="O184" s="10">
        <v>0.45033021841001902</v>
      </c>
      <c r="P184" s="10">
        <v>0.45586206896551701</v>
      </c>
      <c r="Q184" s="10">
        <v>0.54</v>
      </c>
      <c r="R184" s="10" t="s">
        <v>19829</v>
      </c>
      <c r="S184" s="10" t="s">
        <v>19830</v>
      </c>
      <c r="T184" s="10"/>
      <c r="U184" s="10"/>
      <c r="V184" s="10"/>
      <c r="W184" s="14" t="s">
        <v>19829</v>
      </c>
      <c r="X184" s="15"/>
      <c r="Y184" s="14" t="s">
        <v>19829</v>
      </c>
      <c r="Z184" s="14"/>
      <c r="AA184" s="10" t="s">
        <v>20886</v>
      </c>
      <c r="AB184" s="10" t="s">
        <v>20887</v>
      </c>
      <c r="AC184" s="10"/>
      <c r="AD184" s="10">
        <v>60.4</v>
      </c>
      <c r="AE184" s="10" t="s">
        <v>19824</v>
      </c>
      <c r="AF184" s="10" t="s">
        <v>19824</v>
      </c>
      <c r="AG184" s="10" t="s">
        <v>19824</v>
      </c>
      <c r="AH184" s="10" t="s">
        <v>19824</v>
      </c>
      <c r="AI184" s="10" t="s">
        <v>19824</v>
      </c>
      <c r="AJ184" s="10" t="s">
        <v>19824</v>
      </c>
      <c r="AK184" s="10" t="s">
        <v>19824</v>
      </c>
      <c r="AL184" s="10" t="s">
        <v>19824</v>
      </c>
      <c r="AM184" s="10" t="s">
        <v>19824</v>
      </c>
      <c r="AN184" s="10" t="s">
        <v>19825</v>
      </c>
      <c r="AO184" s="10" t="s">
        <v>19825</v>
      </c>
      <c r="AP184" s="10" t="s">
        <v>19824</v>
      </c>
      <c r="AQ184" s="10" t="s">
        <v>19824</v>
      </c>
      <c r="AR184" s="10" t="s">
        <v>19825</v>
      </c>
      <c r="AS184" s="10">
        <v>14</v>
      </c>
      <c r="AT184" s="10">
        <v>14</v>
      </c>
      <c r="AU184" s="11">
        <f t="shared" si="6"/>
        <v>1</v>
      </c>
      <c r="AV184" s="11">
        <v>0.214285714285714</v>
      </c>
      <c r="AW184" s="60" t="s">
        <v>25723</v>
      </c>
      <c r="AX184" s="65" t="s">
        <v>19829</v>
      </c>
      <c r="AY184" s="16">
        <v>54</v>
      </c>
      <c r="AZ184" s="11">
        <v>0.3888888888888889</v>
      </c>
      <c r="BA184" s="11">
        <v>0.5714285714285714</v>
      </c>
      <c r="BB184" s="54" t="s">
        <v>19748</v>
      </c>
      <c r="BC184" s="64" t="s">
        <v>20884</v>
      </c>
      <c r="BD184" s="17" t="s">
        <v>20885</v>
      </c>
      <c r="BE184" s="13" t="s">
        <v>19829</v>
      </c>
      <c r="BF184" s="13"/>
      <c r="BG184" s="10"/>
      <c r="BH184" s="10"/>
      <c r="BI184" s="10">
        <v>37</v>
      </c>
      <c r="BJ184" s="22">
        <v>0.93200000000000005</v>
      </c>
      <c r="BK184" s="35" t="s">
        <v>25725</v>
      </c>
      <c r="BL184" s="253"/>
      <c r="BM184" s="253"/>
      <c r="BN184" s="256"/>
      <c r="BO184" s="253"/>
      <c r="BP184" s="253"/>
      <c r="BQ184" s="277"/>
      <c r="BR184" s="269" t="s">
        <v>25807</v>
      </c>
    </row>
    <row r="185" spans="1:70">
      <c r="A185" s="34" t="s">
        <v>20946</v>
      </c>
      <c r="B185" s="10" t="s">
        <v>20947</v>
      </c>
      <c r="C185" s="10" t="s">
        <v>20948</v>
      </c>
      <c r="D185" s="10">
        <v>4</v>
      </c>
      <c r="E185" s="10">
        <v>685882</v>
      </c>
      <c r="F185" s="35">
        <v>687840</v>
      </c>
      <c r="G185" s="11">
        <v>0.36</v>
      </c>
      <c r="H185" s="10">
        <v>96</v>
      </c>
      <c r="I185" s="10">
        <v>20</v>
      </c>
      <c r="J185" s="10">
        <v>3358</v>
      </c>
      <c r="K185" s="10">
        <v>152.63999999999999</v>
      </c>
      <c r="L185" s="10">
        <v>53</v>
      </c>
      <c r="M185" s="10">
        <v>433.99</v>
      </c>
      <c r="N185" s="10">
        <v>40.03</v>
      </c>
      <c r="O185" s="10">
        <v>2.8432258909853299</v>
      </c>
      <c r="P185" s="10">
        <v>0.75528301886792504</v>
      </c>
      <c r="Q185" s="10">
        <v>5.97</v>
      </c>
      <c r="R185" s="10" t="s">
        <v>19829</v>
      </c>
      <c r="S185" s="10" t="s">
        <v>19830</v>
      </c>
      <c r="T185" s="10"/>
      <c r="U185" s="10"/>
      <c r="V185" s="10"/>
      <c r="W185" s="14" t="s">
        <v>19829</v>
      </c>
      <c r="X185" s="15"/>
      <c r="Y185" s="14" t="s">
        <v>19829</v>
      </c>
      <c r="Z185" s="14"/>
      <c r="AA185" s="10" t="s">
        <v>20949</v>
      </c>
      <c r="AB185" s="10" t="s">
        <v>20950</v>
      </c>
      <c r="AC185" s="10"/>
      <c r="AD185" s="10">
        <v>59.22</v>
      </c>
      <c r="AE185" s="10"/>
      <c r="AF185" s="10" t="s">
        <v>19833</v>
      </c>
      <c r="AG185" s="10" t="s">
        <v>19833</v>
      </c>
      <c r="AH185" s="10" t="s">
        <v>19833</v>
      </c>
      <c r="AI185" s="10" t="s">
        <v>19833</v>
      </c>
      <c r="AJ185" s="10" t="s">
        <v>19833</v>
      </c>
      <c r="AK185" s="10" t="s">
        <v>19833</v>
      </c>
      <c r="AL185" s="10" t="s">
        <v>19833</v>
      </c>
      <c r="AM185" s="10"/>
      <c r="AN185" s="10" t="s">
        <v>19833</v>
      </c>
      <c r="AO185" s="10" t="s">
        <v>19833</v>
      </c>
      <c r="AP185" s="10" t="s">
        <v>19833</v>
      </c>
      <c r="AQ185" s="10" t="s">
        <v>19833</v>
      </c>
      <c r="AR185" s="10" t="s">
        <v>19833</v>
      </c>
      <c r="AS185" s="10">
        <v>14</v>
      </c>
      <c r="AT185" s="10">
        <v>12</v>
      </c>
      <c r="AU185" s="11">
        <f t="shared" si="6"/>
        <v>0.8571428571428571</v>
      </c>
      <c r="AV185" s="11">
        <v>0</v>
      </c>
      <c r="AW185" s="68" t="s">
        <v>25724</v>
      </c>
      <c r="AX185" s="34"/>
      <c r="AY185" s="10"/>
      <c r="AZ185" s="11"/>
      <c r="BA185" s="11"/>
      <c r="BB185" s="36"/>
      <c r="BC185" s="63"/>
      <c r="BD185" s="13"/>
      <c r="BE185" s="13"/>
      <c r="BF185" s="13"/>
      <c r="BG185" s="10"/>
      <c r="BH185" s="10"/>
      <c r="BI185" s="10"/>
      <c r="BJ185" s="10"/>
      <c r="BK185" s="35"/>
      <c r="BL185" s="253"/>
      <c r="BM185" s="253"/>
      <c r="BN185" s="256"/>
      <c r="BO185" s="253"/>
      <c r="BP185" s="253"/>
      <c r="BQ185" s="277"/>
      <c r="BR185" s="269" t="s">
        <v>25808</v>
      </c>
    </row>
    <row r="186" spans="1:70">
      <c r="A186" s="34" t="s">
        <v>21064</v>
      </c>
      <c r="B186" s="10" t="s">
        <v>21065</v>
      </c>
      <c r="C186" s="10" t="s">
        <v>21066</v>
      </c>
      <c r="D186" s="10">
        <v>4</v>
      </c>
      <c r="E186" s="10">
        <v>739997</v>
      </c>
      <c r="F186" s="35">
        <v>734901</v>
      </c>
      <c r="G186" s="11">
        <v>0.33</v>
      </c>
      <c r="H186" s="10">
        <v>317</v>
      </c>
      <c r="I186" s="10">
        <v>10</v>
      </c>
      <c r="J186" s="10">
        <v>1874</v>
      </c>
      <c r="K186" s="10">
        <v>101.29</v>
      </c>
      <c r="L186" s="10">
        <v>47</v>
      </c>
      <c r="M186" s="10">
        <v>158.93</v>
      </c>
      <c r="N186" s="10">
        <v>48.93</v>
      </c>
      <c r="O186" s="10">
        <v>1.5690591371310101</v>
      </c>
      <c r="P186" s="10">
        <v>1.0410638297872301</v>
      </c>
      <c r="Q186" s="10">
        <v>5.56</v>
      </c>
      <c r="R186" s="10" t="s">
        <v>19829</v>
      </c>
      <c r="S186" s="10" t="s">
        <v>19830</v>
      </c>
      <c r="T186" s="10"/>
      <c r="U186" s="10"/>
      <c r="V186" s="10"/>
      <c r="W186" s="12" t="s">
        <v>19829</v>
      </c>
      <c r="X186" s="12"/>
      <c r="Y186" s="12" t="s">
        <v>19830</v>
      </c>
      <c r="Z186" s="12"/>
      <c r="AA186" s="10" t="s">
        <v>21067</v>
      </c>
      <c r="AB186" s="10" t="s">
        <v>21068</v>
      </c>
      <c r="AC186" s="10"/>
      <c r="AD186" s="10">
        <v>58.36</v>
      </c>
      <c r="AE186" s="10"/>
      <c r="AF186" s="10"/>
      <c r="AG186" s="10"/>
      <c r="AH186" s="10"/>
      <c r="AI186" s="10"/>
      <c r="AJ186" s="10" t="s">
        <v>19833</v>
      </c>
      <c r="AK186" s="10" t="s">
        <v>19833</v>
      </c>
      <c r="AL186" s="10"/>
      <c r="AM186" s="10" t="s">
        <v>19833</v>
      </c>
      <c r="AN186" s="10" t="s">
        <v>19833</v>
      </c>
      <c r="AO186" s="10" t="s">
        <v>19833</v>
      </c>
      <c r="AP186" s="10" t="s">
        <v>19833</v>
      </c>
      <c r="AQ186" s="10" t="s">
        <v>19833</v>
      </c>
      <c r="AR186" s="10" t="s">
        <v>19833</v>
      </c>
      <c r="AS186" s="10">
        <v>14</v>
      </c>
      <c r="AT186" s="10">
        <v>8</v>
      </c>
      <c r="AU186" s="11">
        <f t="shared" ref="AU186:AU187" si="7">AT186/AS186</f>
        <v>0.5714285714285714</v>
      </c>
      <c r="AV186" s="11">
        <v>0</v>
      </c>
      <c r="AW186" s="68" t="s">
        <v>25689</v>
      </c>
      <c r="AX186" s="34"/>
      <c r="AY186" s="10"/>
      <c r="AZ186" s="11"/>
      <c r="BA186" s="11"/>
      <c r="BB186" s="36"/>
      <c r="BC186" s="63"/>
      <c r="BD186" s="13"/>
      <c r="BE186" s="13"/>
      <c r="BF186" s="13"/>
      <c r="BG186" s="10"/>
      <c r="BH186" s="10"/>
      <c r="BI186" s="10"/>
      <c r="BJ186" s="10"/>
      <c r="BK186" s="35"/>
      <c r="BL186" s="253"/>
      <c r="BM186" s="253"/>
      <c r="BN186" s="256"/>
      <c r="BO186" s="253"/>
      <c r="BP186" s="253"/>
      <c r="BQ186" s="277"/>
      <c r="BR186" s="269" t="s">
        <v>25810</v>
      </c>
    </row>
    <row r="187" spans="1:70">
      <c r="A187" s="34" t="s">
        <v>21108</v>
      </c>
      <c r="B187" s="10" t="s">
        <v>21109</v>
      </c>
      <c r="C187" s="10" t="s">
        <v>21110</v>
      </c>
      <c r="D187" s="10">
        <v>4</v>
      </c>
      <c r="E187" s="10">
        <v>746738</v>
      </c>
      <c r="F187" s="35">
        <v>748357</v>
      </c>
      <c r="G187" s="11">
        <v>0.38</v>
      </c>
      <c r="H187" s="10">
        <v>252</v>
      </c>
      <c r="I187" s="10">
        <v>10</v>
      </c>
      <c r="J187" s="10">
        <v>903</v>
      </c>
      <c r="K187" s="10">
        <v>157.68</v>
      </c>
      <c r="L187" s="10">
        <v>126</v>
      </c>
      <c r="M187" s="10">
        <v>125.47</v>
      </c>
      <c r="N187" s="10">
        <v>105.26</v>
      </c>
      <c r="O187" s="10">
        <v>0.79572552004058805</v>
      </c>
      <c r="P187" s="10">
        <v>0.83539682539682503</v>
      </c>
      <c r="Q187" s="10">
        <v>1.64</v>
      </c>
      <c r="R187" s="10" t="s">
        <v>19829</v>
      </c>
      <c r="S187" s="10" t="s">
        <v>19830</v>
      </c>
      <c r="T187" s="10"/>
      <c r="U187" s="10"/>
      <c r="V187" s="10"/>
      <c r="W187" s="14" t="s">
        <v>19829</v>
      </c>
      <c r="X187" s="15"/>
      <c r="Y187" s="14" t="s">
        <v>19829</v>
      </c>
      <c r="Z187" s="14"/>
      <c r="AA187" s="10" t="s">
        <v>21111</v>
      </c>
      <c r="AB187" s="10" t="s">
        <v>21112</v>
      </c>
      <c r="AC187" s="10" t="s">
        <v>19864</v>
      </c>
      <c r="AD187" s="10">
        <v>60.34</v>
      </c>
      <c r="AE187" s="10" t="s">
        <v>19833</v>
      </c>
      <c r="AF187" s="10" t="s">
        <v>19833</v>
      </c>
      <c r="AG187" s="10" t="s">
        <v>19833</v>
      </c>
      <c r="AH187" s="10" t="s">
        <v>19833</v>
      </c>
      <c r="AI187" s="10" t="s">
        <v>19833</v>
      </c>
      <c r="AJ187" s="10" t="s">
        <v>19833</v>
      </c>
      <c r="AK187" s="10" t="s">
        <v>19833</v>
      </c>
      <c r="AL187" s="10" t="s">
        <v>19833</v>
      </c>
      <c r="AM187" s="10" t="s">
        <v>19833</v>
      </c>
      <c r="AN187" s="10" t="s">
        <v>19833</v>
      </c>
      <c r="AO187" s="10" t="s">
        <v>19833</v>
      </c>
      <c r="AP187" s="10" t="s">
        <v>19833</v>
      </c>
      <c r="AQ187" s="10" t="s">
        <v>19833</v>
      </c>
      <c r="AR187" s="10" t="s">
        <v>19833</v>
      </c>
      <c r="AS187" s="10">
        <v>14</v>
      </c>
      <c r="AT187" s="10">
        <v>14</v>
      </c>
      <c r="AU187" s="11">
        <f t="shared" si="7"/>
        <v>1</v>
      </c>
      <c r="AV187" s="11">
        <v>0</v>
      </c>
      <c r="AW187" s="68" t="s">
        <v>25724</v>
      </c>
      <c r="AX187" s="34"/>
      <c r="AY187" s="10"/>
      <c r="AZ187" s="11"/>
      <c r="BA187" s="11"/>
      <c r="BB187" s="36"/>
      <c r="BC187" s="63"/>
      <c r="BD187" s="13"/>
      <c r="BE187" s="13"/>
      <c r="BF187" s="13"/>
      <c r="BG187" s="10"/>
      <c r="BH187" s="10"/>
      <c r="BI187" s="10"/>
      <c r="BJ187" s="10"/>
      <c r="BK187" s="35"/>
      <c r="BL187" s="253"/>
      <c r="BM187" s="253"/>
      <c r="BN187" s="256"/>
      <c r="BO187" s="253"/>
      <c r="BP187" s="253"/>
      <c r="BQ187" s="277"/>
      <c r="BR187" s="269" t="s">
        <v>25808</v>
      </c>
    </row>
    <row r="188" spans="1:70">
      <c r="A188" s="34" t="s">
        <v>22099</v>
      </c>
      <c r="B188" s="10" t="s">
        <v>22100</v>
      </c>
      <c r="C188" s="10" t="s">
        <v>22101</v>
      </c>
      <c r="D188" s="10">
        <v>4</v>
      </c>
      <c r="E188" s="10">
        <v>776163</v>
      </c>
      <c r="F188" s="35">
        <v>778721</v>
      </c>
      <c r="G188" s="11"/>
      <c r="H188" s="10">
        <v>345</v>
      </c>
      <c r="I188" s="10">
        <v>10</v>
      </c>
      <c r="J188" s="10">
        <v>2551</v>
      </c>
      <c r="K188" s="10">
        <v>894.71</v>
      </c>
      <c r="L188" s="10">
        <v>817</v>
      </c>
      <c r="M188" s="10">
        <v>454.63</v>
      </c>
      <c r="N188" s="10">
        <v>413.65</v>
      </c>
      <c r="O188" s="10">
        <v>0.50813112628672996</v>
      </c>
      <c r="P188" s="10">
        <v>0.50630354957160295</v>
      </c>
      <c r="Q188" s="10">
        <v>0.54</v>
      </c>
      <c r="R188" s="10" t="s">
        <v>19829</v>
      </c>
      <c r="S188" s="10" t="s">
        <v>19830</v>
      </c>
      <c r="T188" s="10"/>
      <c r="U188" s="10"/>
      <c r="V188" s="10"/>
      <c r="W188" s="12" t="s">
        <v>19829</v>
      </c>
      <c r="X188" s="12"/>
      <c r="Y188" s="12" t="s">
        <v>19830</v>
      </c>
      <c r="Z188" s="12"/>
      <c r="AA188" s="10" t="s">
        <v>22102</v>
      </c>
      <c r="AB188" s="10" t="s">
        <v>22103</v>
      </c>
      <c r="AC188" s="10"/>
      <c r="AD188" s="10">
        <v>60.5</v>
      </c>
      <c r="AE188" s="10"/>
      <c r="AF188" s="10"/>
      <c r="AG188" s="10"/>
      <c r="AH188" s="10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>
        <v>0</v>
      </c>
      <c r="AT188" s="10">
        <v>0</v>
      </c>
      <c r="AU188" s="11" t="s">
        <v>25675</v>
      </c>
      <c r="AV188" s="11" t="s">
        <v>25675</v>
      </c>
      <c r="AW188" s="68" t="s">
        <v>25689</v>
      </c>
      <c r="AX188" s="34"/>
      <c r="AY188" s="10"/>
      <c r="AZ188" s="11"/>
      <c r="BA188" s="11"/>
      <c r="BB188" s="36"/>
      <c r="BC188" s="63"/>
      <c r="BD188" s="13"/>
      <c r="BE188" s="13"/>
      <c r="BF188" s="13"/>
      <c r="BG188" s="10"/>
      <c r="BH188" s="10"/>
      <c r="BI188" s="10"/>
      <c r="BJ188" s="10"/>
      <c r="BK188" s="35"/>
      <c r="BL188" s="253"/>
      <c r="BM188" s="253"/>
      <c r="BN188" s="256"/>
      <c r="BO188" s="253"/>
      <c r="BP188" s="253"/>
      <c r="BQ188" s="277"/>
      <c r="BR188" s="269" t="s">
        <v>25810</v>
      </c>
    </row>
    <row r="189" spans="1:70">
      <c r="A189" s="34" t="s">
        <v>22159</v>
      </c>
      <c r="B189" s="10" t="s">
        <v>22160</v>
      </c>
      <c r="C189" s="10" t="s">
        <v>22161</v>
      </c>
      <c r="D189" s="10">
        <v>4</v>
      </c>
      <c r="E189" s="10">
        <v>784215</v>
      </c>
      <c r="F189" s="35">
        <v>782041</v>
      </c>
      <c r="G189" s="11">
        <v>0.53</v>
      </c>
      <c r="H189" s="10">
        <v>1</v>
      </c>
      <c r="I189" s="10">
        <v>1104</v>
      </c>
      <c r="J189" s="10">
        <v>1104</v>
      </c>
      <c r="K189" s="10">
        <v>1104</v>
      </c>
      <c r="L189" s="10">
        <v>1104</v>
      </c>
      <c r="M189" s="10"/>
      <c r="N189" s="10">
        <v>0</v>
      </c>
      <c r="O189" s="10"/>
      <c r="P189" s="10">
        <v>0</v>
      </c>
      <c r="Q189" s="10"/>
      <c r="R189" s="10" t="s">
        <v>19829</v>
      </c>
      <c r="S189" s="10" t="s">
        <v>19829</v>
      </c>
      <c r="T189" s="10" t="s">
        <v>25730</v>
      </c>
      <c r="U189" s="10" t="s">
        <v>22162</v>
      </c>
      <c r="V189" s="10" t="s">
        <v>22163</v>
      </c>
      <c r="W189" s="14" t="s">
        <v>19829</v>
      </c>
      <c r="X189" s="14"/>
      <c r="Y189" s="14" t="s">
        <v>19829</v>
      </c>
      <c r="Z189" s="14"/>
      <c r="AA189" s="10" t="s">
        <v>22164</v>
      </c>
      <c r="AB189" s="10" t="s">
        <v>22165</v>
      </c>
      <c r="AC189" s="10"/>
      <c r="AD189" s="10">
        <v>60.27</v>
      </c>
      <c r="AE189" s="10" t="s">
        <v>19833</v>
      </c>
      <c r="AF189" s="10"/>
      <c r="AG189" s="10"/>
      <c r="AH189" s="10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>
        <v>1</v>
      </c>
      <c r="AT189" s="10">
        <v>1</v>
      </c>
      <c r="AU189" s="11">
        <f>AT189/AS189</f>
        <v>1</v>
      </c>
      <c r="AV189" s="11">
        <v>0</v>
      </c>
      <c r="AW189" s="68" t="s">
        <v>25724</v>
      </c>
      <c r="AX189" s="34"/>
      <c r="AY189" s="10"/>
      <c r="AZ189" s="11"/>
      <c r="BA189" s="11"/>
      <c r="BB189" s="36"/>
      <c r="BC189" s="63"/>
      <c r="BD189" s="13"/>
      <c r="BE189" s="13"/>
      <c r="BF189" s="13"/>
      <c r="BG189" s="10"/>
      <c r="BH189" s="10"/>
      <c r="BI189" s="10"/>
      <c r="BJ189" s="10"/>
      <c r="BK189" s="35"/>
      <c r="BL189" s="253"/>
      <c r="BM189" s="253"/>
      <c r="BN189" s="256"/>
      <c r="BO189" s="253"/>
      <c r="BP189" s="253"/>
      <c r="BQ189" s="277"/>
      <c r="BR189" s="269" t="s">
        <v>25808</v>
      </c>
    </row>
    <row r="190" spans="1:70">
      <c r="A190" s="34" t="s">
        <v>22229</v>
      </c>
      <c r="B190" s="10" t="s">
        <v>22230</v>
      </c>
      <c r="C190" s="10" t="s">
        <v>22231</v>
      </c>
      <c r="D190" s="10">
        <v>4</v>
      </c>
      <c r="E190" s="10">
        <v>789221</v>
      </c>
      <c r="F190" s="35">
        <v>786306</v>
      </c>
      <c r="G190" s="11"/>
      <c r="H190" s="10">
        <v>1</v>
      </c>
      <c r="I190" s="10">
        <v>799</v>
      </c>
      <c r="J190" s="10">
        <v>799</v>
      </c>
      <c r="K190" s="10">
        <v>799</v>
      </c>
      <c r="L190" s="10">
        <v>799</v>
      </c>
      <c r="M190" s="10"/>
      <c r="N190" s="10">
        <v>0</v>
      </c>
      <c r="O190" s="10"/>
      <c r="P190" s="10">
        <v>0</v>
      </c>
      <c r="Q190" s="10"/>
      <c r="R190" s="10" t="s">
        <v>19829</v>
      </c>
      <c r="S190" s="10" t="s">
        <v>19829</v>
      </c>
      <c r="T190" s="10" t="s">
        <v>25730</v>
      </c>
      <c r="U190" s="10" t="s">
        <v>22232</v>
      </c>
      <c r="V190" s="10" t="s">
        <v>22233</v>
      </c>
      <c r="W190" s="14" t="s">
        <v>19829</v>
      </c>
      <c r="X190" s="14"/>
      <c r="Y190" s="14" t="s">
        <v>19829</v>
      </c>
      <c r="Z190" s="14"/>
      <c r="AA190" s="10" t="s">
        <v>22234</v>
      </c>
      <c r="AB190" s="10" t="s">
        <v>22235</v>
      </c>
      <c r="AC190" s="10"/>
      <c r="AD190" s="10">
        <v>59.25</v>
      </c>
      <c r="AE190" s="10" t="s">
        <v>19824</v>
      </c>
      <c r="AF190" s="10" t="s">
        <v>19833</v>
      </c>
      <c r="AG190" s="10" t="s">
        <v>19825</v>
      </c>
      <c r="AH190" s="10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>
        <v>3</v>
      </c>
      <c r="AT190" s="10">
        <v>3</v>
      </c>
      <c r="AU190" s="11">
        <f>AT190/AS190</f>
        <v>1</v>
      </c>
      <c r="AV190" s="11">
        <v>0.33333333333333298</v>
      </c>
      <c r="AW190" s="60" t="s">
        <v>25723</v>
      </c>
      <c r="AX190" s="65" t="s">
        <v>19830</v>
      </c>
      <c r="AY190" s="16">
        <v>22</v>
      </c>
      <c r="AZ190" s="11">
        <v>1</v>
      </c>
      <c r="BA190" s="11">
        <v>2.2727272727272728E-2</v>
      </c>
      <c r="BB190" s="54" t="s">
        <v>19748</v>
      </c>
      <c r="BC190" s="34" t="s">
        <v>22232</v>
      </c>
      <c r="BD190" s="10" t="s">
        <v>22233</v>
      </c>
      <c r="BE190" s="13" t="s">
        <v>19829</v>
      </c>
      <c r="BF190" s="13"/>
      <c r="BG190" s="10" t="s">
        <v>22232</v>
      </c>
      <c r="BH190" s="10" t="s">
        <v>22233</v>
      </c>
      <c r="BI190" s="18">
        <v>41</v>
      </c>
      <c r="BJ190" s="19">
        <f>1/82</f>
        <v>1.2195121951219513E-2</v>
      </c>
      <c r="BK190" s="35" t="s">
        <v>19749</v>
      </c>
      <c r="BL190" s="20">
        <v>10</v>
      </c>
      <c r="BM190" s="20">
        <v>10</v>
      </c>
      <c r="BN190" s="256">
        <f>BL190/BM190</f>
        <v>1</v>
      </c>
      <c r="BO190" s="20"/>
      <c r="BP190" s="20"/>
      <c r="BQ190" s="277"/>
      <c r="BR190" s="269" t="s">
        <v>25809</v>
      </c>
    </row>
    <row r="191" spans="1:70">
      <c r="A191" s="34" t="s">
        <v>22152</v>
      </c>
      <c r="B191" s="10" t="s">
        <v>22153</v>
      </c>
      <c r="C191" s="10" t="s">
        <v>22154</v>
      </c>
      <c r="D191" s="10">
        <v>4</v>
      </c>
      <c r="E191" s="10">
        <v>789449</v>
      </c>
      <c r="F191" s="35">
        <v>790069</v>
      </c>
      <c r="G191" s="11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 t="s">
        <v>19829</v>
      </c>
      <c r="S191" s="10" t="s">
        <v>19829</v>
      </c>
      <c r="T191" s="10" t="s">
        <v>25730</v>
      </c>
      <c r="U191" s="10" t="s">
        <v>22298</v>
      </c>
      <c r="V191" s="10" t="s">
        <v>22299</v>
      </c>
      <c r="W191" s="14" t="s">
        <v>19829</v>
      </c>
      <c r="X191" s="14"/>
      <c r="Y191" s="14" t="s">
        <v>19829</v>
      </c>
      <c r="Z191" s="14"/>
      <c r="AA191" s="10" t="s">
        <v>22300</v>
      </c>
      <c r="AB191" s="10" t="s">
        <v>22301</v>
      </c>
      <c r="AC191" s="10"/>
      <c r="AD191" s="10">
        <v>59</v>
      </c>
      <c r="AE191" s="10" t="s">
        <v>19833</v>
      </c>
      <c r="AF191" s="10"/>
      <c r="AG191" s="10"/>
      <c r="AH191" s="10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>
        <v>1</v>
      </c>
      <c r="AT191" s="10">
        <v>1</v>
      </c>
      <c r="AU191" s="11">
        <f>AT191/AS191</f>
        <v>1</v>
      </c>
      <c r="AV191" s="11">
        <v>0</v>
      </c>
      <c r="AW191" s="68" t="s">
        <v>25724</v>
      </c>
      <c r="AX191" s="34"/>
      <c r="AY191" s="10"/>
      <c r="AZ191" s="11"/>
      <c r="BA191" s="11"/>
      <c r="BB191" s="36"/>
      <c r="BC191" s="63"/>
      <c r="BD191" s="13"/>
      <c r="BE191" s="13"/>
      <c r="BF191" s="13"/>
      <c r="BG191" s="10"/>
      <c r="BH191" s="10"/>
      <c r="BI191" s="10"/>
      <c r="BJ191" s="10"/>
      <c r="BK191" s="35"/>
      <c r="BL191" s="253"/>
      <c r="BM191" s="253"/>
      <c r="BN191" s="256"/>
      <c r="BO191" s="253"/>
      <c r="BP191" s="253"/>
      <c r="BQ191" s="277"/>
      <c r="BR191" s="269" t="s">
        <v>25808</v>
      </c>
    </row>
    <row r="192" spans="1:70">
      <c r="A192" s="34" t="s">
        <v>22343</v>
      </c>
      <c r="B192" s="10" t="s">
        <v>22344</v>
      </c>
      <c r="C192" s="10" t="s">
        <v>22345</v>
      </c>
      <c r="D192" s="10">
        <v>4</v>
      </c>
      <c r="E192" s="10">
        <v>790328</v>
      </c>
      <c r="F192" s="35">
        <v>791848</v>
      </c>
      <c r="G192" s="11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 t="s">
        <v>19829</v>
      </c>
      <c r="S192" s="10" t="s">
        <v>19829</v>
      </c>
      <c r="T192" s="10" t="s">
        <v>25730</v>
      </c>
      <c r="U192" s="10" t="s">
        <v>22346</v>
      </c>
      <c r="V192" s="10" t="s">
        <v>22347</v>
      </c>
      <c r="W192" s="14" t="s">
        <v>19830</v>
      </c>
      <c r="X192" s="14" t="s">
        <v>25688</v>
      </c>
      <c r="Y192" s="14" t="s">
        <v>19830</v>
      </c>
      <c r="Z192" s="14"/>
      <c r="AA192" s="10" t="s">
        <v>22348</v>
      </c>
      <c r="AB192" s="10" t="s">
        <v>22349</v>
      </c>
      <c r="AC192" s="10" t="s">
        <v>21663</v>
      </c>
      <c r="AD192" s="10">
        <v>59.05</v>
      </c>
      <c r="AE192" s="10"/>
      <c r="AF192" s="10"/>
      <c r="AG192" s="10"/>
      <c r="AH192" s="10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10">
        <v>0</v>
      </c>
      <c r="AT192" s="10">
        <v>0</v>
      </c>
      <c r="AU192" s="11" t="s">
        <v>25675</v>
      </c>
      <c r="AV192" s="11" t="s">
        <v>25675</v>
      </c>
      <c r="AW192" s="68" t="s">
        <v>25675</v>
      </c>
      <c r="AX192" s="34"/>
      <c r="AY192" s="10"/>
      <c r="AZ192" s="11"/>
      <c r="BA192" s="11"/>
      <c r="BB192" s="36"/>
      <c r="BC192" s="63"/>
      <c r="BD192" s="13"/>
      <c r="BE192" s="13"/>
      <c r="BF192" s="13"/>
      <c r="BG192" s="10"/>
      <c r="BH192" s="10"/>
      <c r="BI192" s="10"/>
      <c r="BJ192" s="10"/>
      <c r="BK192" s="35"/>
      <c r="BL192" s="253"/>
      <c r="BM192" s="253"/>
      <c r="BN192" s="256"/>
      <c r="BO192" s="253"/>
      <c r="BP192" s="253"/>
      <c r="BQ192" s="277"/>
      <c r="BR192" s="269" t="s">
        <v>25810</v>
      </c>
    </row>
    <row r="193" spans="1:70">
      <c r="A193" s="34" t="s">
        <v>22407</v>
      </c>
      <c r="B193" s="10" t="s">
        <v>22408</v>
      </c>
      <c r="C193" s="10" t="s">
        <v>22409</v>
      </c>
      <c r="D193" s="10">
        <v>4</v>
      </c>
      <c r="E193" s="10">
        <v>802222</v>
      </c>
      <c r="F193" s="35">
        <v>796193</v>
      </c>
      <c r="G193" s="11"/>
      <c r="H193" s="10">
        <v>3</v>
      </c>
      <c r="I193" s="10">
        <v>11</v>
      </c>
      <c r="J193" s="10">
        <v>94</v>
      </c>
      <c r="K193" s="10">
        <v>65.33</v>
      </c>
      <c r="L193" s="10">
        <v>91</v>
      </c>
      <c r="M193" s="10">
        <v>47.08</v>
      </c>
      <c r="N193" s="10">
        <v>4.45</v>
      </c>
      <c r="O193" s="10">
        <v>0.72064901270473003</v>
      </c>
      <c r="P193" s="10">
        <v>4.8901098901098901E-2</v>
      </c>
      <c r="Q193" s="10">
        <v>-0.38</v>
      </c>
      <c r="R193" s="10" t="s">
        <v>19829</v>
      </c>
      <c r="S193" s="10" t="s">
        <v>19829</v>
      </c>
      <c r="T193" s="10" t="s">
        <v>25730</v>
      </c>
      <c r="U193" s="10" t="s">
        <v>22410</v>
      </c>
      <c r="V193" s="10" t="s">
        <v>22411</v>
      </c>
      <c r="W193" s="12" t="s">
        <v>19829</v>
      </c>
      <c r="X193" s="12"/>
      <c r="Y193" s="12" t="s">
        <v>19830</v>
      </c>
      <c r="Z193" s="12"/>
      <c r="AA193" s="10" t="s">
        <v>22412</v>
      </c>
      <c r="AB193" s="10" t="s">
        <v>22413</v>
      </c>
      <c r="AC193" s="10"/>
      <c r="AD193" s="10">
        <v>59.29</v>
      </c>
      <c r="AE193" s="10"/>
      <c r="AF193" s="10"/>
      <c r="AG193" s="10" t="s">
        <v>19833</v>
      </c>
      <c r="AH193" s="10"/>
      <c r="AI193" s="10"/>
      <c r="AJ193" s="10"/>
      <c r="AK193" s="10"/>
      <c r="AL193" s="10"/>
      <c r="AM193" s="10"/>
      <c r="AN193" s="10"/>
      <c r="AO193" s="10"/>
      <c r="AP193" s="10"/>
      <c r="AQ193" s="10"/>
      <c r="AR193" s="10"/>
      <c r="AS193" s="10">
        <v>1</v>
      </c>
      <c r="AT193" s="10">
        <v>1</v>
      </c>
      <c r="AU193" s="11">
        <f t="shared" ref="AU193:AU203" si="8">AT193/AS193</f>
        <v>1</v>
      </c>
      <c r="AV193" s="11">
        <v>0</v>
      </c>
      <c r="AW193" s="68" t="s">
        <v>25724</v>
      </c>
      <c r="AX193" s="34"/>
      <c r="AY193" s="10"/>
      <c r="AZ193" s="11"/>
      <c r="BA193" s="11"/>
      <c r="BB193" s="36"/>
      <c r="BC193" s="63"/>
      <c r="BD193" s="13"/>
      <c r="BE193" s="13"/>
      <c r="BF193" s="13"/>
      <c r="BG193" s="10"/>
      <c r="BH193" s="10"/>
      <c r="BI193" s="10"/>
      <c r="BJ193" s="10"/>
      <c r="BK193" s="35"/>
      <c r="BL193" s="253"/>
      <c r="BM193" s="253"/>
      <c r="BN193" s="256"/>
      <c r="BO193" s="253"/>
      <c r="BP193" s="253"/>
      <c r="BQ193" s="277"/>
      <c r="BR193" s="269" t="s">
        <v>25808</v>
      </c>
    </row>
    <row r="194" spans="1:70">
      <c r="A194" s="34" t="s">
        <v>22469</v>
      </c>
      <c r="B194" s="10" t="s">
        <v>22470</v>
      </c>
      <c r="C194" s="10" t="s">
        <v>22471</v>
      </c>
      <c r="D194" s="10">
        <v>4</v>
      </c>
      <c r="E194" s="10">
        <v>808324</v>
      </c>
      <c r="F194" s="35">
        <v>810381</v>
      </c>
      <c r="G194" s="11">
        <v>0.44</v>
      </c>
      <c r="H194" s="10">
        <v>438</v>
      </c>
      <c r="I194" s="10">
        <v>10</v>
      </c>
      <c r="J194" s="10">
        <v>1556</v>
      </c>
      <c r="K194" s="10">
        <v>632.86</v>
      </c>
      <c r="L194" s="10">
        <v>612.5</v>
      </c>
      <c r="M194" s="10">
        <v>305.75</v>
      </c>
      <c r="N194" s="10">
        <v>303.93</v>
      </c>
      <c r="O194" s="10">
        <v>0.483124229687451</v>
      </c>
      <c r="P194" s="10">
        <v>0.49621224489795901</v>
      </c>
      <c r="Q194" s="10">
        <v>0.1</v>
      </c>
      <c r="R194" s="10" t="s">
        <v>19829</v>
      </c>
      <c r="S194" s="10" t="s">
        <v>19830</v>
      </c>
      <c r="T194" s="10"/>
      <c r="U194" s="10"/>
      <c r="V194" s="10"/>
      <c r="W194" s="14" t="s">
        <v>19829</v>
      </c>
      <c r="X194" s="14"/>
      <c r="Y194" s="14" t="s">
        <v>19829</v>
      </c>
      <c r="Z194" s="14"/>
      <c r="AA194" s="10" t="s">
        <v>22472</v>
      </c>
      <c r="AB194" s="10" t="s">
        <v>22473</v>
      </c>
      <c r="AC194" s="10"/>
      <c r="AD194" s="10">
        <v>58.7</v>
      </c>
      <c r="AE194" s="10" t="s">
        <v>19833</v>
      </c>
      <c r="AF194" s="10" t="s">
        <v>19824</v>
      </c>
      <c r="AG194" s="10" t="s">
        <v>19833</v>
      </c>
      <c r="AH194" s="10" t="s">
        <v>19824</v>
      </c>
      <c r="AI194" s="10" t="s">
        <v>19833</v>
      </c>
      <c r="AJ194" s="10"/>
      <c r="AK194" s="10"/>
      <c r="AL194" s="10" t="s">
        <v>19824</v>
      </c>
      <c r="AM194" s="10" t="s">
        <v>19833</v>
      </c>
      <c r="AN194" s="10" t="s">
        <v>19833</v>
      </c>
      <c r="AO194" s="10"/>
      <c r="AP194" s="10" t="s">
        <v>19833</v>
      </c>
      <c r="AQ194" s="10"/>
      <c r="AR194" s="10" t="s">
        <v>19833</v>
      </c>
      <c r="AS194" s="10">
        <v>14</v>
      </c>
      <c r="AT194" s="10">
        <v>10</v>
      </c>
      <c r="AU194" s="11">
        <f t="shared" si="8"/>
        <v>0.7142857142857143</v>
      </c>
      <c r="AV194" s="11">
        <v>0</v>
      </c>
      <c r="AW194" s="68" t="s">
        <v>25724</v>
      </c>
      <c r="AX194" s="34"/>
      <c r="AY194" s="10"/>
      <c r="AZ194" s="11"/>
      <c r="BA194" s="11"/>
      <c r="BB194" s="36"/>
      <c r="BC194" s="63"/>
      <c r="BD194" s="13"/>
      <c r="BE194" s="13"/>
      <c r="BF194" s="13"/>
      <c r="BG194" s="10"/>
      <c r="BH194" s="10"/>
      <c r="BI194" s="10"/>
      <c r="BJ194" s="10"/>
      <c r="BK194" s="35"/>
      <c r="BL194" s="253"/>
      <c r="BM194" s="253"/>
      <c r="BN194" s="256"/>
      <c r="BO194" s="253"/>
      <c r="BP194" s="253"/>
      <c r="BQ194" s="277"/>
      <c r="BR194" s="269" t="s">
        <v>25808</v>
      </c>
    </row>
    <row r="195" spans="1:70">
      <c r="A195" s="34" t="s">
        <v>22058</v>
      </c>
      <c r="B195" s="10" t="s">
        <v>22059</v>
      </c>
      <c r="C195" s="10" t="s">
        <v>22060</v>
      </c>
      <c r="D195" s="10">
        <v>4</v>
      </c>
      <c r="E195" s="10">
        <v>816878</v>
      </c>
      <c r="F195" s="35">
        <v>817525</v>
      </c>
      <c r="G195" s="11"/>
      <c r="H195" s="10">
        <v>60</v>
      </c>
      <c r="I195" s="10">
        <v>11</v>
      </c>
      <c r="J195" s="10">
        <v>694</v>
      </c>
      <c r="K195" s="10">
        <v>174.78</v>
      </c>
      <c r="L195" s="10">
        <v>120.5</v>
      </c>
      <c r="M195" s="10">
        <v>170.66</v>
      </c>
      <c r="N195" s="10">
        <v>148.26</v>
      </c>
      <c r="O195" s="10">
        <v>0.97642750886829199</v>
      </c>
      <c r="P195" s="10">
        <v>1.2303734439834</v>
      </c>
      <c r="Q195" s="10">
        <v>1.1200000000000001</v>
      </c>
      <c r="R195" s="10" t="s">
        <v>19829</v>
      </c>
      <c r="S195" s="10" t="s">
        <v>19829</v>
      </c>
      <c r="T195" s="10" t="s">
        <v>25730</v>
      </c>
      <c r="U195" s="10" t="s">
        <v>22061</v>
      </c>
      <c r="V195" s="10" t="s">
        <v>22062</v>
      </c>
      <c r="W195" s="14" t="s">
        <v>19829</v>
      </c>
      <c r="X195" s="14"/>
      <c r="Y195" s="14" t="s">
        <v>19829</v>
      </c>
      <c r="Z195" s="14"/>
      <c r="AA195" s="10" t="s">
        <v>22063</v>
      </c>
      <c r="AB195" s="10" t="s">
        <v>22064</v>
      </c>
      <c r="AC195" s="10"/>
      <c r="AD195" s="10">
        <v>59.75</v>
      </c>
      <c r="AE195" s="10" t="s">
        <v>19825</v>
      </c>
      <c r="AF195" s="10" t="s">
        <v>19825</v>
      </c>
      <c r="AG195" s="10" t="s">
        <v>19825</v>
      </c>
      <c r="AH195" s="10" t="s">
        <v>19825</v>
      </c>
      <c r="AI195" s="10" t="s">
        <v>19825</v>
      </c>
      <c r="AJ195" s="10" t="s">
        <v>19825</v>
      </c>
      <c r="AK195" s="10" t="s">
        <v>19825</v>
      </c>
      <c r="AL195" s="10" t="s">
        <v>19825</v>
      </c>
      <c r="AM195" s="10" t="s">
        <v>19825</v>
      </c>
      <c r="AN195" s="10" t="s">
        <v>19825</v>
      </c>
      <c r="AO195" s="10" t="s">
        <v>19825</v>
      </c>
      <c r="AP195" s="10"/>
      <c r="AQ195" s="10" t="s">
        <v>19825</v>
      </c>
      <c r="AR195" s="10" t="s">
        <v>19825</v>
      </c>
      <c r="AS195" s="10">
        <v>13</v>
      </c>
      <c r="AT195" s="10">
        <v>13</v>
      </c>
      <c r="AU195" s="11">
        <f t="shared" si="8"/>
        <v>1</v>
      </c>
      <c r="AV195" s="11">
        <v>1</v>
      </c>
      <c r="AW195" s="60" t="s">
        <v>25723</v>
      </c>
      <c r="AX195" s="65" t="s">
        <v>19830</v>
      </c>
      <c r="AY195" s="16">
        <v>30</v>
      </c>
      <c r="AZ195" s="11">
        <v>0.90322580645161288</v>
      </c>
      <c r="BA195" s="11" t="s">
        <v>25675</v>
      </c>
      <c r="BB195" s="54" t="s">
        <v>19748</v>
      </c>
      <c r="BC195" s="34" t="s">
        <v>22061</v>
      </c>
      <c r="BD195" s="10" t="s">
        <v>22062</v>
      </c>
      <c r="BE195" s="13" t="s">
        <v>19829</v>
      </c>
      <c r="BF195" s="13"/>
      <c r="BG195" s="10" t="s">
        <v>22061</v>
      </c>
      <c r="BH195" s="10" t="s">
        <v>22062</v>
      </c>
      <c r="BI195" s="18">
        <v>40</v>
      </c>
      <c r="BJ195" s="19">
        <v>0.2</v>
      </c>
      <c r="BK195" s="35" t="s">
        <v>19749</v>
      </c>
      <c r="BL195" s="20">
        <v>10</v>
      </c>
      <c r="BM195" s="20">
        <v>10</v>
      </c>
      <c r="BN195" s="256">
        <f>BL195/BM195</f>
        <v>1</v>
      </c>
      <c r="BO195" s="20"/>
      <c r="BP195" s="20"/>
      <c r="BQ195" s="277"/>
      <c r="BR195" s="269" t="s">
        <v>25809</v>
      </c>
    </row>
    <row r="196" spans="1:70">
      <c r="A196" s="34" t="s">
        <v>22119</v>
      </c>
      <c r="B196" s="10" t="s">
        <v>22120</v>
      </c>
      <c r="C196" s="10" t="s">
        <v>22121</v>
      </c>
      <c r="D196" s="10">
        <v>4</v>
      </c>
      <c r="E196" s="10">
        <v>821295</v>
      </c>
      <c r="F196" s="35">
        <v>825776</v>
      </c>
      <c r="G196" s="11"/>
      <c r="H196" s="10">
        <v>1</v>
      </c>
      <c r="I196" s="10">
        <v>120</v>
      </c>
      <c r="J196" s="10">
        <v>120</v>
      </c>
      <c r="K196" s="10">
        <v>120</v>
      </c>
      <c r="L196" s="10">
        <v>120</v>
      </c>
      <c r="M196" s="10"/>
      <c r="N196" s="10">
        <v>0</v>
      </c>
      <c r="O196" s="10"/>
      <c r="P196" s="10">
        <v>0</v>
      </c>
      <c r="Q196" s="10"/>
      <c r="R196" s="10" t="s">
        <v>19829</v>
      </c>
      <c r="S196" s="10" t="s">
        <v>19829</v>
      </c>
      <c r="T196" s="10" t="s">
        <v>25730</v>
      </c>
      <c r="U196" s="10" t="s">
        <v>22122</v>
      </c>
      <c r="V196" s="10" t="s">
        <v>22123</v>
      </c>
      <c r="W196" s="12" t="s">
        <v>19829</v>
      </c>
      <c r="X196" s="12"/>
      <c r="Y196" s="12" t="s">
        <v>19830</v>
      </c>
      <c r="Z196" s="12"/>
      <c r="AA196" s="10" t="s">
        <v>22124</v>
      </c>
      <c r="AB196" s="10" t="s">
        <v>22125</v>
      </c>
      <c r="AC196" s="10"/>
      <c r="AD196" s="10">
        <v>59.51</v>
      </c>
      <c r="AE196" s="10"/>
      <c r="AF196" s="10"/>
      <c r="AG196" s="10"/>
      <c r="AH196" s="10" t="s">
        <v>19833</v>
      </c>
      <c r="AI196" s="10"/>
      <c r="AJ196" s="10"/>
      <c r="AK196" s="10"/>
      <c r="AL196" s="10"/>
      <c r="AM196" s="10"/>
      <c r="AN196" s="10"/>
      <c r="AO196" s="10"/>
      <c r="AP196" s="10"/>
      <c r="AQ196" s="10"/>
      <c r="AR196" s="10"/>
      <c r="AS196" s="10">
        <v>3</v>
      </c>
      <c r="AT196" s="10">
        <v>1</v>
      </c>
      <c r="AU196" s="11">
        <f t="shared" si="8"/>
        <v>0.33333333333333331</v>
      </c>
      <c r="AV196" s="11">
        <v>0</v>
      </c>
      <c r="AW196" s="68" t="s">
        <v>25689</v>
      </c>
      <c r="AX196" s="34"/>
      <c r="AY196" s="10"/>
      <c r="AZ196" s="11"/>
      <c r="BA196" s="11"/>
      <c r="BB196" s="36"/>
      <c r="BC196" s="63"/>
      <c r="BD196" s="13"/>
      <c r="BE196" s="13"/>
      <c r="BF196" s="13"/>
      <c r="BG196" s="10"/>
      <c r="BH196" s="10"/>
      <c r="BI196" s="10"/>
      <c r="BJ196" s="10"/>
      <c r="BK196" s="35"/>
      <c r="BL196" s="253"/>
      <c r="BM196" s="253"/>
      <c r="BN196" s="256"/>
      <c r="BO196" s="253"/>
      <c r="BP196" s="253"/>
      <c r="BQ196" s="277"/>
      <c r="BR196" s="269" t="s">
        <v>25810</v>
      </c>
    </row>
    <row r="197" spans="1:70">
      <c r="A197" s="34" t="s">
        <v>22183</v>
      </c>
      <c r="B197" s="10" t="s">
        <v>22184</v>
      </c>
      <c r="C197" s="10" t="s">
        <v>22185</v>
      </c>
      <c r="D197" s="10">
        <v>4</v>
      </c>
      <c r="E197" s="10">
        <v>827582</v>
      </c>
      <c r="F197" s="35">
        <v>829057</v>
      </c>
      <c r="G197" s="11">
        <v>0.27</v>
      </c>
      <c r="H197" s="10">
        <v>192</v>
      </c>
      <c r="I197" s="10">
        <v>10</v>
      </c>
      <c r="J197" s="10">
        <v>3198</v>
      </c>
      <c r="K197" s="10">
        <v>770.59</v>
      </c>
      <c r="L197" s="10">
        <v>644.5</v>
      </c>
      <c r="M197" s="10">
        <v>730.34</v>
      </c>
      <c r="N197" s="10">
        <v>888.08</v>
      </c>
      <c r="O197" s="10">
        <v>0.94776729518939995</v>
      </c>
      <c r="P197" s="10">
        <v>1.3779363847944099</v>
      </c>
      <c r="Q197" s="10">
        <v>0.83</v>
      </c>
      <c r="R197" s="10" t="s">
        <v>19829</v>
      </c>
      <c r="S197" s="10" t="s">
        <v>19830</v>
      </c>
      <c r="T197" s="10"/>
      <c r="U197" s="10"/>
      <c r="V197" s="10"/>
      <c r="W197" s="14" t="s">
        <v>19829</v>
      </c>
      <c r="X197" s="14"/>
      <c r="Y197" s="14" t="s">
        <v>19829</v>
      </c>
      <c r="Z197" s="14"/>
      <c r="AA197" s="10" t="s">
        <v>22186</v>
      </c>
      <c r="AB197" s="10" t="s">
        <v>22187</v>
      </c>
      <c r="AC197" s="10" t="s">
        <v>21637</v>
      </c>
      <c r="AD197" s="10">
        <v>59.52</v>
      </c>
      <c r="AE197" s="10" t="s">
        <v>19833</v>
      </c>
      <c r="AF197" s="10" t="s">
        <v>19833</v>
      </c>
      <c r="AG197" s="10" t="s">
        <v>19824</v>
      </c>
      <c r="AH197" s="10" t="s">
        <v>19833</v>
      </c>
      <c r="AI197" s="10" t="s">
        <v>19824</v>
      </c>
      <c r="AJ197" s="10" t="s">
        <v>19833</v>
      </c>
      <c r="AK197" s="10" t="s">
        <v>19833</v>
      </c>
      <c r="AL197" s="10" t="s">
        <v>19833</v>
      </c>
      <c r="AM197" s="10" t="s">
        <v>19824</v>
      </c>
      <c r="AN197" s="10" t="s">
        <v>19824</v>
      </c>
      <c r="AO197" s="10" t="s">
        <v>19824</v>
      </c>
      <c r="AP197" s="10" t="s">
        <v>19824</v>
      </c>
      <c r="AQ197" s="10" t="s">
        <v>19824</v>
      </c>
      <c r="AR197" s="10" t="s">
        <v>19833</v>
      </c>
      <c r="AS197" s="10">
        <v>14</v>
      </c>
      <c r="AT197" s="10">
        <v>14</v>
      </c>
      <c r="AU197" s="11">
        <f t="shared" si="8"/>
        <v>1</v>
      </c>
      <c r="AV197" s="11">
        <v>0</v>
      </c>
      <c r="AW197" s="68" t="s">
        <v>25724</v>
      </c>
      <c r="AX197" s="34"/>
      <c r="AY197" s="10"/>
      <c r="AZ197" s="11"/>
      <c r="BA197" s="11"/>
      <c r="BB197" s="36"/>
      <c r="BC197" s="63"/>
      <c r="BD197" s="13"/>
      <c r="BE197" s="13"/>
      <c r="BF197" s="13"/>
      <c r="BG197" s="10"/>
      <c r="BH197" s="10"/>
      <c r="BI197" s="10"/>
      <c r="BJ197" s="10"/>
      <c r="BK197" s="35"/>
      <c r="BL197" s="253"/>
      <c r="BM197" s="253"/>
      <c r="BN197" s="256"/>
      <c r="BO197" s="253"/>
      <c r="BP197" s="253"/>
      <c r="BQ197" s="277"/>
      <c r="BR197" s="269" t="s">
        <v>25808</v>
      </c>
    </row>
    <row r="198" spans="1:70">
      <c r="A198" s="34" t="s">
        <v>25387</v>
      </c>
      <c r="B198" s="10" t="s">
        <v>25387</v>
      </c>
      <c r="C198" s="10" t="s">
        <v>25388</v>
      </c>
      <c r="D198" s="10">
        <v>4</v>
      </c>
      <c r="E198" s="10">
        <v>836746</v>
      </c>
      <c r="F198" s="35">
        <v>836228</v>
      </c>
      <c r="G198" s="11">
        <v>0.28000000000000003</v>
      </c>
      <c r="H198" s="10">
        <v>298</v>
      </c>
      <c r="I198" s="10">
        <v>10</v>
      </c>
      <c r="J198" s="10">
        <v>2051</v>
      </c>
      <c r="K198" s="10">
        <v>122.26</v>
      </c>
      <c r="L198" s="10">
        <v>48</v>
      </c>
      <c r="M198" s="10">
        <v>232.25</v>
      </c>
      <c r="N198" s="10">
        <v>45.96</v>
      </c>
      <c r="O198" s="10">
        <v>1.8996401112383401</v>
      </c>
      <c r="P198" s="10">
        <v>0.95750000000000002</v>
      </c>
      <c r="Q198" s="10">
        <v>4.4800000000000004</v>
      </c>
      <c r="R198" s="10" t="s">
        <v>19829</v>
      </c>
      <c r="S198" s="10" t="s">
        <v>19830</v>
      </c>
      <c r="T198" s="10"/>
      <c r="U198" s="10"/>
      <c r="V198" s="10"/>
      <c r="W198" s="14" t="s">
        <v>19829</v>
      </c>
      <c r="X198" s="21"/>
      <c r="Y198" s="14" t="s">
        <v>19829</v>
      </c>
      <c r="Z198" s="14"/>
      <c r="AA198" s="10" t="s">
        <v>25389</v>
      </c>
      <c r="AB198" s="10" t="s">
        <v>25390</v>
      </c>
      <c r="AC198" s="10"/>
      <c r="AD198" s="10">
        <v>61.6</v>
      </c>
      <c r="AE198" s="10" t="s">
        <v>19833</v>
      </c>
      <c r="AF198" s="10" t="s">
        <v>19833</v>
      </c>
      <c r="AG198" s="10" t="s">
        <v>19833</v>
      </c>
      <c r="AH198" s="10" t="s">
        <v>19833</v>
      </c>
      <c r="AI198" s="10" t="s">
        <v>19833</v>
      </c>
      <c r="AJ198" s="10" t="s">
        <v>19833</v>
      </c>
      <c r="AK198" s="10" t="s">
        <v>19833</v>
      </c>
      <c r="AL198" s="10" t="s">
        <v>19833</v>
      </c>
      <c r="AM198" s="10" t="s">
        <v>19833</v>
      </c>
      <c r="AN198" s="10"/>
      <c r="AO198" s="10" t="s">
        <v>19833</v>
      </c>
      <c r="AP198" s="10" t="s">
        <v>19833</v>
      </c>
      <c r="AQ198" s="10" t="s">
        <v>19833</v>
      </c>
      <c r="AR198" s="10" t="s">
        <v>19833</v>
      </c>
      <c r="AS198" s="10">
        <v>14</v>
      </c>
      <c r="AT198" s="10">
        <v>13</v>
      </c>
      <c r="AU198" s="11">
        <f t="shared" si="8"/>
        <v>0.9285714285714286</v>
      </c>
      <c r="AV198" s="11">
        <v>0</v>
      </c>
      <c r="AW198" s="68" t="s">
        <v>25724</v>
      </c>
      <c r="AX198" s="34"/>
      <c r="AY198" s="10"/>
      <c r="AZ198" s="11"/>
      <c r="BA198" s="11"/>
      <c r="BB198" s="36"/>
      <c r="BC198" s="63"/>
      <c r="BD198" s="13"/>
      <c r="BE198" s="13"/>
      <c r="BF198" s="13"/>
      <c r="BG198" s="10"/>
      <c r="BH198" s="10"/>
      <c r="BI198" s="10"/>
      <c r="BJ198" s="10"/>
      <c r="BK198" s="35"/>
      <c r="BL198" s="253"/>
      <c r="BM198" s="253"/>
      <c r="BN198" s="256"/>
      <c r="BO198" s="253"/>
      <c r="BP198" s="253"/>
      <c r="BQ198" s="277"/>
      <c r="BR198" s="269" t="s">
        <v>25808</v>
      </c>
    </row>
    <row r="199" spans="1:70">
      <c r="A199" s="34" t="s">
        <v>22251</v>
      </c>
      <c r="B199" s="10" t="s">
        <v>22252</v>
      </c>
      <c r="C199" s="10" t="s">
        <v>22253</v>
      </c>
      <c r="D199" s="10">
        <v>4</v>
      </c>
      <c r="E199" s="10">
        <v>836421</v>
      </c>
      <c r="F199" s="35">
        <v>838061</v>
      </c>
      <c r="G199" s="11">
        <v>0.19</v>
      </c>
      <c r="H199" s="10">
        <v>224</v>
      </c>
      <c r="I199" s="10">
        <v>10</v>
      </c>
      <c r="J199" s="10">
        <v>2745</v>
      </c>
      <c r="K199" s="10">
        <v>1102.47</v>
      </c>
      <c r="L199" s="10">
        <v>1151.5</v>
      </c>
      <c r="M199" s="10">
        <v>685.82</v>
      </c>
      <c r="N199" s="10">
        <v>662.72</v>
      </c>
      <c r="O199" s="10">
        <v>0.62207588415104298</v>
      </c>
      <c r="P199" s="10">
        <v>0.57552757273122002</v>
      </c>
      <c r="Q199" s="10">
        <v>-0.06</v>
      </c>
      <c r="R199" s="10" t="s">
        <v>19829</v>
      </c>
      <c r="S199" s="10" t="s">
        <v>19830</v>
      </c>
      <c r="T199" s="10"/>
      <c r="U199" s="10"/>
      <c r="V199" s="10"/>
      <c r="W199" s="14" t="s">
        <v>19829</v>
      </c>
      <c r="X199" s="14"/>
      <c r="Y199" s="14" t="s">
        <v>19829</v>
      </c>
      <c r="Z199" s="14"/>
      <c r="AA199" s="10" t="s">
        <v>22254</v>
      </c>
      <c r="AB199" s="10" t="s">
        <v>22255</v>
      </c>
      <c r="AC199" s="10" t="s">
        <v>21663</v>
      </c>
      <c r="AD199" s="10">
        <v>59.08</v>
      </c>
      <c r="AE199" s="10" t="s">
        <v>19824</v>
      </c>
      <c r="AF199" s="10" t="s">
        <v>19824</v>
      </c>
      <c r="AG199" s="10" t="s">
        <v>19824</v>
      </c>
      <c r="AH199" s="10" t="s">
        <v>19833</v>
      </c>
      <c r="AI199" s="10" t="s">
        <v>19833</v>
      </c>
      <c r="AJ199" s="10" t="s">
        <v>19833</v>
      </c>
      <c r="AK199" s="10" t="s">
        <v>19833</v>
      </c>
      <c r="AL199" s="10" t="s">
        <v>19833</v>
      </c>
      <c r="AM199" s="10" t="s">
        <v>19824</v>
      </c>
      <c r="AN199" s="10" t="s">
        <v>19824</v>
      </c>
      <c r="AO199" s="10" t="s">
        <v>19824</v>
      </c>
      <c r="AP199" s="10" t="s">
        <v>19833</v>
      </c>
      <c r="AQ199" s="10" t="s">
        <v>19833</v>
      </c>
      <c r="AR199" s="10" t="s">
        <v>19833</v>
      </c>
      <c r="AS199" s="10">
        <v>14</v>
      </c>
      <c r="AT199" s="10">
        <v>14</v>
      </c>
      <c r="AU199" s="11">
        <f t="shared" si="8"/>
        <v>1</v>
      </c>
      <c r="AV199" s="11">
        <v>0</v>
      </c>
      <c r="AW199" s="68" t="s">
        <v>25724</v>
      </c>
      <c r="AX199" s="34"/>
      <c r="AY199" s="10"/>
      <c r="AZ199" s="11"/>
      <c r="BA199" s="11"/>
      <c r="BB199" s="36"/>
      <c r="BC199" s="63"/>
      <c r="BD199" s="13"/>
      <c r="BE199" s="13"/>
      <c r="BF199" s="13"/>
      <c r="BG199" s="10"/>
      <c r="BH199" s="10"/>
      <c r="BI199" s="10"/>
      <c r="BJ199" s="10"/>
      <c r="BK199" s="35"/>
      <c r="BL199" s="253"/>
      <c r="BM199" s="253"/>
      <c r="BN199" s="256"/>
      <c r="BO199" s="253"/>
      <c r="BP199" s="253"/>
      <c r="BQ199" s="277"/>
      <c r="BR199" s="269" t="s">
        <v>25808</v>
      </c>
    </row>
    <row r="200" spans="1:70">
      <c r="A200" s="34" t="s">
        <v>22312</v>
      </c>
      <c r="B200" s="10" t="s">
        <v>22313</v>
      </c>
      <c r="C200" s="10" t="s">
        <v>22314</v>
      </c>
      <c r="D200" s="10">
        <v>4</v>
      </c>
      <c r="E200" s="10">
        <v>838392</v>
      </c>
      <c r="F200" s="35">
        <v>840392</v>
      </c>
      <c r="G200" s="11"/>
      <c r="H200" s="10">
        <v>2</v>
      </c>
      <c r="I200" s="10">
        <v>238</v>
      </c>
      <c r="J200" s="10">
        <v>801</v>
      </c>
      <c r="K200" s="10">
        <v>519.5</v>
      </c>
      <c r="L200" s="10">
        <v>519.5</v>
      </c>
      <c r="M200" s="10">
        <v>398.1</v>
      </c>
      <c r="N200" s="10">
        <v>417.35</v>
      </c>
      <c r="O200" s="10">
        <v>0.76631376323387901</v>
      </c>
      <c r="P200" s="10">
        <v>0.80336862367661199</v>
      </c>
      <c r="Q200" s="10">
        <v>0</v>
      </c>
      <c r="R200" s="10" t="s">
        <v>19829</v>
      </c>
      <c r="S200" s="10" t="s">
        <v>19829</v>
      </c>
      <c r="T200" s="10" t="s">
        <v>25730</v>
      </c>
      <c r="U200" s="10" t="s">
        <v>22315</v>
      </c>
      <c r="V200" s="10" t="s">
        <v>22316</v>
      </c>
      <c r="W200" s="14" t="s">
        <v>19829</v>
      </c>
      <c r="X200" s="14"/>
      <c r="Y200" s="14" t="s">
        <v>19829</v>
      </c>
      <c r="Z200" s="14"/>
      <c r="AA200" s="10" t="s">
        <v>22317</v>
      </c>
      <c r="AB200" s="10" t="s">
        <v>22318</v>
      </c>
      <c r="AC200" s="10"/>
      <c r="AD200" s="10">
        <v>60.14</v>
      </c>
      <c r="AE200" s="10" t="s">
        <v>19833</v>
      </c>
      <c r="AF200" s="10" t="s">
        <v>19833</v>
      </c>
      <c r="AG200" s="10"/>
      <c r="AH200" s="10"/>
      <c r="AI200" s="10"/>
      <c r="AJ200" s="10"/>
      <c r="AK200" s="10"/>
      <c r="AL200" s="10"/>
      <c r="AM200" s="10"/>
      <c r="AN200" s="10"/>
      <c r="AO200" s="10"/>
      <c r="AP200" s="10"/>
      <c r="AQ200" s="10"/>
      <c r="AR200" s="10"/>
      <c r="AS200" s="10">
        <v>2</v>
      </c>
      <c r="AT200" s="10">
        <v>2</v>
      </c>
      <c r="AU200" s="11">
        <f t="shared" si="8"/>
        <v>1</v>
      </c>
      <c r="AV200" s="11">
        <v>0</v>
      </c>
      <c r="AW200" s="68" t="s">
        <v>25724</v>
      </c>
      <c r="AX200" s="34"/>
      <c r="AY200" s="10"/>
      <c r="AZ200" s="11"/>
      <c r="BA200" s="11"/>
      <c r="BB200" s="36"/>
      <c r="BC200" s="63"/>
      <c r="BD200" s="13"/>
      <c r="BE200" s="13"/>
      <c r="BF200" s="13"/>
      <c r="BG200" s="10"/>
      <c r="BH200" s="10"/>
      <c r="BI200" s="10"/>
      <c r="BJ200" s="10"/>
      <c r="BK200" s="35"/>
      <c r="BL200" s="253"/>
      <c r="BM200" s="253"/>
      <c r="BN200" s="256"/>
      <c r="BO200" s="253"/>
      <c r="BP200" s="253"/>
      <c r="BQ200" s="277"/>
      <c r="BR200" s="269" t="s">
        <v>25808</v>
      </c>
    </row>
    <row r="201" spans="1:70">
      <c r="A201" s="34" t="s">
        <v>22224</v>
      </c>
      <c r="B201" s="10" t="s">
        <v>22225</v>
      </c>
      <c r="C201" s="10" t="s">
        <v>22366</v>
      </c>
      <c r="D201" s="10">
        <v>4</v>
      </c>
      <c r="E201" s="10">
        <v>841995</v>
      </c>
      <c r="F201" s="35">
        <v>840604</v>
      </c>
      <c r="G201" s="11"/>
      <c r="H201" s="10">
        <v>10</v>
      </c>
      <c r="I201" s="10">
        <v>10</v>
      </c>
      <c r="J201" s="10">
        <v>575</v>
      </c>
      <c r="K201" s="10">
        <v>204.4</v>
      </c>
      <c r="L201" s="10">
        <v>147</v>
      </c>
      <c r="M201" s="10">
        <v>191.3</v>
      </c>
      <c r="N201" s="10">
        <v>174.95</v>
      </c>
      <c r="O201" s="10">
        <v>0.93590998043052798</v>
      </c>
      <c r="P201" s="10">
        <v>1.1901360544217701</v>
      </c>
      <c r="Q201" s="10">
        <v>0.63</v>
      </c>
      <c r="R201" s="10" t="s">
        <v>19829</v>
      </c>
      <c r="S201" s="10" t="s">
        <v>19829</v>
      </c>
      <c r="T201" s="10" t="s">
        <v>25730</v>
      </c>
      <c r="U201" s="10" t="s">
        <v>22367</v>
      </c>
      <c r="V201" s="10" t="s">
        <v>22368</v>
      </c>
      <c r="W201" s="12" t="s">
        <v>19829</v>
      </c>
      <c r="X201" s="12"/>
      <c r="Y201" s="12" t="s">
        <v>19830</v>
      </c>
      <c r="Z201" s="12"/>
      <c r="AA201" s="10" t="s">
        <v>22369</v>
      </c>
      <c r="AB201" s="10" t="s">
        <v>22370</v>
      </c>
      <c r="AC201" s="10" t="s">
        <v>21663</v>
      </c>
      <c r="AD201" s="10">
        <v>58.8</v>
      </c>
      <c r="AE201" s="10"/>
      <c r="AF201" s="10" t="s">
        <v>19833</v>
      </c>
      <c r="AG201" s="10" t="s">
        <v>19833</v>
      </c>
      <c r="AH201" s="10" t="s">
        <v>19833</v>
      </c>
      <c r="AI201" s="10" t="s">
        <v>19833</v>
      </c>
      <c r="AJ201" s="10" t="s">
        <v>19833</v>
      </c>
      <c r="AK201" s="10" t="s">
        <v>19833</v>
      </c>
      <c r="AL201" s="10"/>
      <c r="AM201" s="10"/>
      <c r="AN201" s="10" t="s">
        <v>19833</v>
      </c>
      <c r="AO201" s="10"/>
      <c r="AP201" s="10"/>
      <c r="AQ201" s="10"/>
      <c r="AR201" s="10"/>
      <c r="AS201" s="10">
        <v>10</v>
      </c>
      <c r="AT201" s="10">
        <v>7</v>
      </c>
      <c r="AU201" s="11">
        <f t="shared" si="8"/>
        <v>0.7</v>
      </c>
      <c r="AV201" s="11">
        <v>0</v>
      </c>
      <c r="AW201" s="68" t="s">
        <v>25724</v>
      </c>
      <c r="AX201" s="34"/>
      <c r="AY201" s="10"/>
      <c r="AZ201" s="11"/>
      <c r="BA201" s="11"/>
      <c r="BB201" s="36"/>
      <c r="BC201" s="63"/>
      <c r="BD201" s="13"/>
      <c r="BE201" s="13"/>
      <c r="BF201" s="13"/>
      <c r="BG201" s="10"/>
      <c r="BH201" s="10"/>
      <c r="BI201" s="10"/>
      <c r="BJ201" s="10"/>
      <c r="BK201" s="35"/>
      <c r="BL201" s="253"/>
      <c r="BM201" s="253"/>
      <c r="BN201" s="256"/>
      <c r="BO201" s="253"/>
      <c r="BP201" s="253"/>
      <c r="BQ201" s="277"/>
      <c r="BR201" s="269" t="s">
        <v>25808</v>
      </c>
    </row>
    <row r="202" spans="1:70">
      <c r="A202" s="34" t="s">
        <v>22435</v>
      </c>
      <c r="B202" s="10" t="s">
        <v>22436</v>
      </c>
      <c r="C202" s="10" t="s">
        <v>22437</v>
      </c>
      <c r="D202" s="10">
        <v>4</v>
      </c>
      <c r="E202" s="10">
        <v>850999</v>
      </c>
      <c r="F202" s="35">
        <v>850274</v>
      </c>
      <c r="G202" s="11"/>
      <c r="H202" s="10">
        <v>7</v>
      </c>
      <c r="I202" s="10">
        <v>10</v>
      </c>
      <c r="J202" s="10">
        <v>666</v>
      </c>
      <c r="K202" s="10">
        <v>216.57</v>
      </c>
      <c r="L202" s="10">
        <v>18</v>
      </c>
      <c r="M202" s="10">
        <v>281.04000000000002</v>
      </c>
      <c r="N202" s="10">
        <v>11.86</v>
      </c>
      <c r="O202" s="10">
        <v>1.2976866602022401</v>
      </c>
      <c r="P202" s="10">
        <v>0.65888888888888897</v>
      </c>
      <c r="Q202" s="10">
        <v>0.59</v>
      </c>
      <c r="R202" s="10" t="s">
        <v>19829</v>
      </c>
      <c r="S202" s="10" t="s">
        <v>19829</v>
      </c>
      <c r="T202" s="10" t="s">
        <v>25730</v>
      </c>
      <c r="U202" s="10" t="s">
        <v>22438</v>
      </c>
      <c r="V202" s="10" t="s">
        <v>22439</v>
      </c>
      <c r="W202" s="12" t="s">
        <v>19829</v>
      </c>
      <c r="X202" s="12"/>
      <c r="Y202" s="12" t="s">
        <v>19830</v>
      </c>
      <c r="Z202" s="12"/>
      <c r="AA202" s="10" t="s">
        <v>22440</v>
      </c>
      <c r="AB202" s="10" t="s">
        <v>22441</v>
      </c>
      <c r="AC202" s="10"/>
      <c r="AD202" s="10">
        <v>60.92</v>
      </c>
      <c r="AE202" s="10"/>
      <c r="AF202" s="10"/>
      <c r="AG202" s="10"/>
      <c r="AH202" s="10" t="s">
        <v>19824</v>
      </c>
      <c r="AI202" s="10" t="s">
        <v>19833</v>
      </c>
      <c r="AJ202" s="10" t="s">
        <v>19824</v>
      </c>
      <c r="AK202" s="10" t="s">
        <v>19833</v>
      </c>
      <c r="AL202" s="10" t="s">
        <v>19824</v>
      </c>
      <c r="AM202" s="10"/>
      <c r="AN202" s="10"/>
      <c r="AO202" s="10"/>
      <c r="AP202" s="10"/>
      <c r="AQ202" s="10"/>
      <c r="AR202" s="10"/>
      <c r="AS202" s="10">
        <v>8</v>
      </c>
      <c r="AT202" s="10">
        <v>5</v>
      </c>
      <c r="AU202" s="11">
        <f t="shared" si="8"/>
        <v>0.625</v>
      </c>
      <c r="AV202" s="11">
        <v>0</v>
      </c>
      <c r="AW202" s="68" t="s">
        <v>25689</v>
      </c>
      <c r="AX202" s="34"/>
      <c r="AY202" s="10"/>
      <c r="AZ202" s="11"/>
      <c r="BA202" s="11"/>
      <c r="BB202" s="36"/>
      <c r="BC202" s="63"/>
      <c r="BD202" s="13"/>
      <c r="BE202" s="13"/>
      <c r="BF202" s="13"/>
      <c r="BG202" s="10"/>
      <c r="BH202" s="10"/>
      <c r="BI202" s="10"/>
      <c r="BJ202" s="10"/>
      <c r="BK202" s="35"/>
      <c r="BL202" s="253"/>
      <c r="BM202" s="253"/>
      <c r="BN202" s="256"/>
      <c r="BO202" s="253"/>
      <c r="BP202" s="253"/>
      <c r="BQ202" s="277"/>
      <c r="BR202" s="269" t="s">
        <v>25810</v>
      </c>
    </row>
    <row r="203" spans="1:70">
      <c r="A203" s="34" t="s">
        <v>22484</v>
      </c>
      <c r="B203" s="10" t="s">
        <v>22485</v>
      </c>
      <c r="C203" s="10" t="s">
        <v>22486</v>
      </c>
      <c r="D203" s="10">
        <v>4</v>
      </c>
      <c r="E203" s="10">
        <v>856317</v>
      </c>
      <c r="F203" s="35">
        <v>856814</v>
      </c>
      <c r="G203" s="11"/>
      <c r="H203" s="10">
        <v>24</v>
      </c>
      <c r="I203" s="10">
        <v>10</v>
      </c>
      <c r="J203" s="10">
        <v>1352</v>
      </c>
      <c r="K203" s="10">
        <v>234.83</v>
      </c>
      <c r="L203" s="10">
        <v>72.5</v>
      </c>
      <c r="M203" s="10">
        <v>335.45</v>
      </c>
      <c r="N203" s="10">
        <v>88.96</v>
      </c>
      <c r="O203" s="10">
        <v>1.42848017714943</v>
      </c>
      <c r="P203" s="10">
        <v>1.2270344827586199</v>
      </c>
      <c r="Q203" s="10">
        <v>1.83</v>
      </c>
      <c r="R203" s="10" t="s">
        <v>19829</v>
      </c>
      <c r="S203" s="10" t="s">
        <v>19829</v>
      </c>
      <c r="T203" s="10" t="s">
        <v>25730</v>
      </c>
      <c r="U203" s="10" t="s">
        <v>22487</v>
      </c>
      <c r="V203" s="10" t="s">
        <v>22488</v>
      </c>
      <c r="W203" s="14" t="s">
        <v>19829</v>
      </c>
      <c r="X203" s="14"/>
      <c r="Y203" s="14" t="s">
        <v>19829</v>
      </c>
      <c r="Z203" s="14"/>
      <c r="AA203" s="10" t="s">
        <v>22489</v>
      </c>
      <c r="AB203" s="10" t="s">
        <v>22490</v>
      </c>
      <c r="AC203" s="10"/>
      <c r="AD203" s="10">
        <v>59.61</v>
      </c>
      <c r="AE203" s="10" t="s">
        <v>19833</v>
      </c>
      <c r="AF203" s="10" t="s">
        <v>19833</v>
      </c>
      <c r="AG203" s="10" t="s">
        <v>19833</v>
      </c>
      <c r="AH203" s="10" t="s">
        <v>19833</v>
      </c>
      <c r="AI203" s="10" t="s">
        <v>19833</v>
      </c>
      <c r="AJ203" s="10" t="s">
        <v>19833</v>
      </c>
      <c r="AK203" s="10" t="s">
        <v>19833</v>
      </c>
      <c r="AL203" s="10" t="s">
        <v>19833</v>
      </c>
      <c r="AM203" s="10" t="s">
        <v>19833</v>
      </c>
      <c r="AN203" s="10" t="s">
        <v>19833</v>
      </c>
      <c r="AO203" s="10" t="s">
        <v>19833</v>
      </c>
      <c r="AP203" s="10"/>
      <c r="AQ203" s="10" t="s">
        <v>19833</v>
      </c>
      <c r="AR203" s="10" t="s">
        <v>19833</v>
      </c>
      <c r="AS203" s="10">
        <v>14</v>
      </c>
      <c r="AT203" s="10">
        <v>13</v>
      </c>
      <c r="AU203" s="11">
        <f t="shared" si="8"/>
        <v>0.9285714285714286</v>
      </c>
      <c r="AV203" s="11">
        <v>0</v>
      </c>
      <c r="AW203" s="68" t="s">
        <v>25724</v>
      </c>
      <c r="AX203" s="34"/>
      <c r="AY203" s="10"/>
      <c r="AZ203" s="11"/>
      <c r="BA203" s="11"/>
      <c r="BB203" s="36"/>
      <c r="BC203" s="63"/>
      <c r="BD203" s="13"/>
      <c r="BE203" s="13"/>
      <c r="BF203" s="13"/>
      <c r="BG203" s="10"/>
      <c r="BH203" s="10"/>
      <c r="BI203" s="10"/>
      <c r="BJ203" s="10"/>
      <c r="BK203" s="35"/>
      <c r="BL203" s="253"/>
      <c r="BM203" s="253"/>
      <c r="BN203" s="256"/>
      <c r="BO203" s="253"/>
      <c r="BP203" s="253"/>
      <c r="BQ203" s="277"/>
      <c r="BR203" s="269" t="s">
        <v>25808</v>
      </c>
    </row>
    <row r="204" spans="1:70">
      <c r="A204" s="34" t="s">
        <v>22065</v>
      </c>
      <c r="B204" s="10" t="s">
        <v>22066</v>
      </c>
      <c r="C204" s="10" t="s">
        <v>22067</v>
      </c>
      <c r="D204" s="10">
        <v>4</v>
      </c>
      <c r="E204" s="10">
        <v>868224</v>
      </c>
      <c r="F204" s="35">
        <v>870563</v>
      </c>
      <c r="G204" s="11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 t="s">
        <v>19829</v>
      </c>
      <c r="S204" s="10" t="s">
        <v>19829</v>
      </c>
      <c r="T204" s="10" t="s">
        <v>25730</v>
      </c>
      <c r="U204" s="10" t="s">
        <v>22068</v>
      </c>
      <c r="V204" s="10" t="s">
        <v>21918</v>
      </c>
      <c r="W204" s="14" t="s">
        <v>19830</v>
      </c>
      <c r="X204" s="14" t="s">
        <v>25688</v>
      </c>
      <c r="Y204" s="14" t="s">
        <v>19830</v>
      </c>
      <c r="Z204" s="14"/>
      <c r="AA204" s="10" t="s">
        <v>21919</v>
      </c>
      <c r="AB204" s="10" t="s">
        <v>21920</v>
      </c>
      <c r="AC204" s="10"/>
      <c r="AD204" s="10">
        <v>59.38</v>
      </c>
      <c r="AE204" s="10"/>
      <c r="AF204" s="10"/>
      <c r="AG204" s="10"/>
      <c r="AH204" s="10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>
        <v>0</v>
      </c>
      <c r="AT204" s="10">
        <v>0</v>
      </c>
      <c r="AU204" s="11" t="s">
        <v>25675</v>
      </c>
      <c r="AV204" s="11" t="s">
        <v>25675</v>
      </c>
      <c r="AW204" s="68" t="s">
        <v>25675</v>
      </c>
      <c r="AX204" s="34"/>
      <c r="AY204" s="10"/>
      <c r="AZ204" s="11"/>
      <c r="BA204" s="11"/>
      <c r="BB204" s="36"/>
      <c r="BC204" s="63"/>
      <c r="BD204" s="13"/>
      <c r="BE204" s="13"/>
      <c r="BF204" s="13"/>
      <c r="BG204" s="10"/>
      <c r="BH204" s="10"/>
      <c r="BI204" s="10"/>
      <c r="BJ204" s="10"/>
      <c r="BK204" s="35"/>
      <c r="BL204" s="253"/>
      <c r="BM204" s="253"/>
      <c r="BN204" s="256"/>
      <c r="BO204" s="253"/>
      <c r="BP204" s="253"/>
      <c r="BQ204" s="277"/>
      <c r="BR204" s="269" t="s">
        <v>25810</v>
      </c>
    </row>
    <row r="205" spans="1:70">
      <c r="A205" s="34" t="s">
        <v>22126</v>
      </c>
      <c r="B205" s="10" t="s">
        <v>22127</v>
      </c>
      <c r="C205" s="10" t="s">
        <v>22128</v>
      </c>
      <c r="D205" s="10">
        <v>4</v>
      </c>
      <c r="E205" s="10">
        <v>884727</v>
      </c>
      <c r="F205" s="35">
        <v>886865</v>
      </c>
      <c r="G205" s="11">
        <v>0.42</v>
      </c>
      <c r="H205" s="10">
        <v>340</v>
      </c>
      <c r="I205" s="10">
        <v>10</v>
      </c>
      <c r="J205" s="10">
        <v>1933</v>
      </c>
      <c r="K205" s="10">
        <v>625.95000000000005</v>
      </c>
      <c r="L205" s="10">
        <v>682</v>
      </c>
      <c r="M205" s="10">
        <v>454.91</v>
      </c>
      <c r="N205" s="10">
        <v>475.17</v>
      </c>
      <c r="O205" s="10">
        <v>0.72675133796629099</v>
      </c>
      <c r="P205" s="10">
        <v>0.69673020527859197</v>
      </c>
      <c r="Q205" s="10">
        <v>0.12</v>
      </c>
      <c r="R205" s="10" t="s">
        <v>19829</v>
      </c>
      <c r="S205" s="10" t="s">
        <v>19830</v>
      </c>
      <c r="T205" s="10"/>
      <c r="U205" s="10"/>
      <c r="V205" s="10"/>
      <c r="W205" s="14" t="s">
        <v>19829</v>
      </c>
      <c r="X205" s="14"/>
      <c r="Y205" s="14" t="s">
        <v>19829</v>
      </c>
      <c r="Z205" s="14"/>
      <c r="AA205" s="10" t="s">
        <v>22129</v>
      </c>
      <c r="AB205" s="10" t="s">
        <v>22130</v>
      </c>
      <c r="AC205" s="10"/>
      <c r="AD205" s="10">
        <v>59.96</v>
      </c>
      <c r="AE205" s="10" t="s">
        <v>19824</v>
      </c>
      <c r="AF205" s="10"/>
      <c r="AG205" s="10" t="s">
        <v>19824</v>
      </c>
      <c r="AH205" s="10" t="s">
        <v>19824</v>
      </c>
      <c r="AI205" s="10" t="s">
        <v>19833</v>
      </c>
      <c r="AJ205" s="10" t="s">
        <v>19833</v>
      </c>
      <c r="AK205" s="10" t="s">
        <v>19833</v>
      </c>
      <c r="AL205" s="10" t="s">
        <v>19833</v>
      </c>
      <c r="AM205" s="10" t="s">
        <v>19833</v>
      </c>
      <c r="AN205" s="10" t="s">
        <v>19833</v>
      </c>
      <c r="AO205" s="10" t="s">
        <v>19833</v>
      </c>
      <c r="AP205" s="10" t="s">
        <v>19833</v>
      </c>
      <c r="AQ205" s="10" t="s">
        <v>19833</v>
      </c>
      <c r="AR205" s="10" t="s">
        <v>19833</v>
      </c>
      <c r="AS205" s="10">
        <v>14</v>
      </c>
      <c r="AT205" s="10">
        <v>13</v>
      </c>
      <c r="AU205" s="11">
        <f>AT205/AS205</f>
        <v>0.9285714285714286</v>
      </c>
      <c r="AV205" s="11">
        <v>0</v>
      </c>
      <c r="AW205" s="68" t="s">
        <v>25724</v>
      </c>
      <c r="AX205" s="34"/>
      <c r="AY205" s="10"/>
      <c r="AZ205" s="11"/>
      <c r="BA205" s="11"/>
      <c r="BB205" s="36"/>
      <c r="BC205" s="63"/>
      <c r="BD205" s="13"/>
      <c r="BE205" s="13"/>
      <c r="BF205" s="13"/>
      <c r="BG205" s="10"/>
      <c r="BH205" s="10"/>
      <c r="BI205" s="10"/>
      <c r="BJ205" s="10"/>
      <c r="BK205" s="35"/>
      <c r="BL205" s="253"/>
      <c r="BM205" s="253"/>
      <c r="BN205" s="256"/>
      <c r="BO205" s="253"/>
      <c r="BP205" s="253"/>
      <c r="BQ205" s="277"/>
      <c r="BR205" s="269" t="s">
        <v>25808</v>
      </c>
    </row>
    <row r="206" spans="1:70">
      <c r="A206" s="34" t="s">
        <v>22188</v>
      </c>
      <c r="B206" s="10" t="s">
        <v>22189</v>
      </c>
      <c r="C206" s="10" t="s">
        <v>22190</v>
      </c>
      <c r="D206" s="10">
        <v>4</v>
      </c>
      <c r="E206" s="10">
        <v>887232</v>
      </c>
      <c r="F206" s="35">
        <v>888911</v>
      </c>
      <c r="G206" s="11">
        <v>0.35</v>
      </c>
      <c r="H206" s="10">
        <v>235</v>
      </c>
      <c r="I206" s="10">
        <v>10</v>
      </c>
      <c r="J206" s="10">
        <v>3708</v>
      </c>
      <c r="K206" s="10">
        <v>1044.53</v>
      </c>
      <c r="L206" s="10">
        <v>1113</v>
      </c>
      <c r="M206" s="10">
        <v>794.04</v>
      </c>
      <c r="N206" s="10">
        <v>886.59</v>
      </c>
      <c r="O206" s="10">
        <v>0.76018879304567599</v>
      </c>
      <c r="P206" s="10">
        <v>0.79657681940700797</v>
      </c>
      <c r="Q206" s="10">
        <v>0.22</v>
      </c>
      <c r="R206" s="10" t="s">
        <v>19829</v>
      </c>
      <c r="S206" s="10" t="s">
        <v>19830</v>
      </c>
      <c r="T206" s="10"/>
      <c r="U206" s="10"/>
      <c r="V206" s="10"/>
      <c r="W206" s="14" t="s">
        <v>19829</v>
      </c>
      <c r="X206" s="14"/>
      <c r="Y206" s="14" t="s">
        <v>19829</v>
      </c>
      <c r="Z206" s="14"/>
      <c r="AA206" s="10" t="s">
        <v>22191</v>
      </c>
      <c r="AB206" s="10" t="s">
        <v>22192</v>
      </c>
      <c r="AC206" s="10" t="s">
        <v>21663</v>
      </c>
      <c r="AD206" s="10">
        <v>59.25</v>
      </c>
      <c r="AE206" s="10" t="s">
        <v>19824</v>
      </c>
      <c r="AF206" s="10" t="s">
        <v>19833</v>
      </c>
      <c r="AG206" s="10" t="s">
        <v>19833</v>
      </c>
      <c r="AH206" s="10" t="s">
        <v>19833</v>
      </c>
      <c r="AI206" s="10" t="s">
        <v>19833</v>
      </c>
      <c r="AJ206" s="10" t="s">
        <v>19824</v>
      </c>
      <c r="AK206" s="10" t="s">
        <v>19833</v>
      </c>
      <c r="AL206" s="10" t="s">
        <v>19824</v>
      </c>
      <c r="AM206" s="10" t="s">
        <v>19824</v>
      </c>
      <c r="AN206" s="10" t="s">
        <v>19833</v>
      </c>
      <c r="AO206" s="10" t="s">
        <v>19833</v>
      </c>
      <c r="AP206" s="10" t="s">
        <v>19833</v>
      </c>
      <c r="AQ206" s="10" t="s">
        <v>19824</v>
      </c>
      <c r="AR206" s="10" t="s">
        <v>19824</v>
      </c>
      <c r="AS206" s="10">
        <v>14</v>
      </c>
      <c r="AT206" s="10">
        <v>14</v>
      </c>
      <c r="AU206" s="11">
        <f>AT206/AS206</f>
        <v>1</v>
      </c>
      <c r="AV206" s="11">
        <v>0</v>
      </c>
      <c r="AW206" s="68" t="s">
        <v>25724</v>
      </c>
      <c r="AX206" s="34"/>
      <c r="AY206" s="10"/>
      <c r="AZ206" s="11"/>
      <c r="BA206" s="11"/>
      <c r="BB206" s="36"/>
      <c r="BC206" s="63"/>
      <c r="BD206" s="13"/>
      <c r="BE206" s="13"/>
      <c r="BF206" s="13"/>
      <c r="BG206" s="10"/>
      <c r="BH206" s="10"/>
      <c r="BI206" s="10"/>
      <c r="BJ206" s="10"/>
      <c r="BK206" s="35"/>
      <c r="BL206" s="253"/>
      <c r="BM206" s="253"/>
      <c r="BN206" s="256"/>
      <c r="BO206" s="253"/>
      <c r="BP206" s="253"/>
      <c r="BQ206" s="277"/>
      <c r="BR206" s="269" t="s">
        <v>25808</v>
      </c>
    </row>
    <row r="207" spans="1:70">
      <c r="A207" s="34" t="s">
        <v>22256</v>
      </c>
      <c r="B207" s="10" t="s">
        <v>22257</v>
      </c>
      <c r="C207" s="10" t="s">
        <v>22258</v>
      </c>
      <c r="D207" s="10">
        <v>4</v>
      </c>
      <c r="E207" s="10">
        <v>914712</v>
      </c>
      <c r="F207" s="35">
        <v>914317</v>
      </c>
      <c r="G207" s="11"/>
      <c r="H207" s="10">
        <v>39</v>
      </c>
      <c r="I207" s="10">
        <v>10</v>
      </c>
      <c r="J207" s="10">
        <v>943</v>
      </c>
      <c r="K207" s="10">
        <v>99.79</v>
      </c>
      <c r="L207" s="10">
        <v>34</v>
      </c>
      <c r="M207" s="10">
        <v>161.44999999999999</v>
      </c>
      <c r="N207" s="10">
        <v>32.619999999999997</v>
      </c>
      <c r="O207" s="10">
        <v>1.6178975849283499</v>
      </c>
      <c r="P207" s="10">
        <v>0.95941176470588196</v>
      </c>
      <c r="Q207" s="10">
        <v>3.71</v>
      </c>
      <c r="R207" s="10" t="s">
        <v>19829</v>
      </c>
      <c r="S207" s="10" t="s">
        <v>19829</v>
      </c>
      <c r="T207" s="10" t="s">
        <v>25730</v>
      </c>
      <c r="U207" s="10" t="s">
        <v>22259</v>
      </c>
      <c r="V207" s="10" t="s">
        <v>22260</v>
      </c>
      <c r="W207" s="14" t="s">
        <v>19829</v>
      </c>
      <c r="X207" s="14"/>
      <c r="Y207" s="14" t="s">
        <v>19829</v>
      </c>
      <c r="Z207" s="14"/>
      <c r="AA207" s="10" t="s">
        <v>22261</v>
      </c>
      <c r="AB207" s="10" t="s">
        <v>22262</v>
      </c>
      <c r="AC207" s="10"/>
      <c r="AD207" s="10">
        <v>59.05</v>
      </c>
      <c r="AE207" s="10" t="s">
        <v>19833</v>
      </c>
      <c r="AF207" s="10" t="s">
        <v>19833</v>
      </c>
      <c r="AG207" s="10" t="s">
        <v>19833</v>
      </c>
      <c r="AH207" s="10" t="s">
        <v>19833</v>
      </c>
      <c r="AI207" s="10" t="s">
        <v>19833</v>
      </c>
      <c r="AJ207" s="10" t="s">
        <v>19833</v>
      </c>
      <c r="AK207" s="10" t="s">
        <v>19833</v>
      </c>
      <c r="AL207" s="10" t="s">
        <v>19833</v>
      </c>
      <c r="AM207" s="10" t="s">
        <v>19833</v>
      </c>
      <c r="AN207" s="10" t="s">
        <v>19833</v>
      </c>
      <c r="AO207" s="10" t="s">
        <v>19833</v>
      </c>
      <c r="AP207" s="10" t="s">
        <v>19833</v>
      </c>
      <c r="AQ207" s="10" t="s">
        <v>19833</v>
      </c>
      <c r="AR207" s="10" t="s">
        <v>19833</v>
      </c>
      <c r="AS207" s="10">
        <v>14</v>
      </c>
      <c r="AT207" s="10">
        <v>14</v>
      </c>
      <c r="AU207" s="11">
        <f>AT207/AS207</f>
        <v>1</v>
      </c>
      <c r="AV207" s="11">
        <v>0</v>
      </c>
      <c r="AW207" s="68" t="s">
        <v>25724</v>
      </c>
      <c r="AX207" s="34"/>
      <c r="AY207" s="10"/>
      <c r="AZ207" s="11"/>
      <c r="BA207" s="11"/>
      <c r="BB207" s="36"/>
      <c r="BC207" s="63"/>
      <c r="BD207" s="13"/>
      <c r="BE207" s="13"/>
      <c r="BF207" s="13"/>
      <c r="BG207" s="10"/>
      <c r="BH207" s="10"/>
      <c r="BI207" s="10"/>
      <c r="BJ207" s="10"/>
      <c r="BK207" s="35"/>
      <c r="BL207" s="253"/>
      <c r="BM207" s="253"/>
      <c r="BN207" s="256"/>
      <c r="BO207" s="253"/>
      <c r="BP207" s="253"/>
      <c r="BQ207" s="277"/>
      <c r="BR207" s="269" t="s">
        <v>25808</v>
      </c>
    </row>
    <row r="208" spans="1:70">
      <c r="A208" s="34" t="s">
        <v>22371</v>
      </c>
      <c r="B208" s="10" t="s">
        <v>22372</v>
      </c>
      <c r="C208" s="10" t="s">
        <v>22373</v>
      </c>
      <c r="D208" s="10">
        <v>4</v>
      </c>
      <c r="E208" s="10">
        <v>923806</v>
      </c>
      <c r="F208" s="35">
        <v>921926</v>
      </c>
      <c r="G208" s="11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 t="s">
        <v>19829</v>
      </c>
      <c r="S208" s="10" t="s">
        <v>19829</v>
      </c>
      <c r="T208" s="10" t="s">
        <v>25730</v>
      </c>
      <c r="U208" s="10" t="s">
        <v>22374</v>
      </c>
      <c r="V208" s="10" t="s">
        <v>22375</v>
      </c>
      <c r="W208" s="12" t="s">
        <v>19829</v>
      </c>
      <c r="X208" s="12"/>
      <c r="Y208" s="12" t="s">
        <v>19830</v>
      </c>
      <c r="Z208" s="11" t="s">
        <v>25682</v>
      </c>
      <c r="AA208" s="10" t="s">
        <v>22376</v>
      </c>
      <c r="AB208" s="10" t="s">
        <v>22377</v>
      </c>
      <c r="AC208" s="10" t="s">
        <v>21663</v>
      </c>
      <c r="AD208" s="10">
        <v>58.8</v>
      </c>
      <c r="AE208" s="10"/>
      <c r="AF208" s="10"/>
      <c r="AG208" s="10"/>
      <c r="AH208" s="10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>
        <v>0</v>
      </c>
      <c r="AT208" s="10">
        <v>0</v>
      </c>
      <c r="AU208" s="11" t="s">
        <v>25675</v>
      </c>
      <c r="AV208" s="11" t="s">
        <v>25675</v>
      </c>
      <c r="AW208" s="68" t="s">
        <v>25689</v>
      </c>
      <c r="AX208" s="34"/>
      <c r="AY208" s="10"/>
      <c r="AZ208" s="11"/>
      <c r="BA208" s="11"/>
      <c r="BB208" s="36"/>
      <c r="BC208" s="63"/>
      <c r="BD208" s="13"/>
      <c r="BE208" s="13"/>
      <c r="BF208" s="13"/>
      <c r="BG208" s="10"/>
      <c r="BH208" s="10"/>
      <c r="BI208" s="10"/>
      <c r="BJ208" s="10"/>
      <c r="BK208" s="35"/>
      <c r="BL208" s="253"/>
      <c r="BM208" s="253"/>
      <c r="BN208" s="256"/>
      <c r="BO208" s="253"/>
      <c r="BP208" s="253"/>
      <c r="BQ208" s="277"/>
      <c r="BR208" s="269" t="s">
        <v>25808</v>
      </c>
    </row>
    <row r="209" spans="1:70">
      <c r="A209" s="34" t="s">
        <v>22491</v>
      </c>
      <c r="B209" s="10" t="s">
        <v>22492</v>
      </c>
      <c r="C209" s="10" t="s">
        <v>22493</v>
      </c>
      <c r="D209" s="10">
        <v>4</v>
      </c>
      <c r="E209" s="10">
        <v>927452</v>
      </c>
      <c r="F209" s="35">
        <v>929098</v>
      </c>
      <c r="G209" s="11"/>
      <c r="H209" s="10">
        <v>4</v>
      </c>
      <c r="I209" s="10">
        <v>13</v>
      </c>
      <c r="J209" s="10">
        <v>436</v>
      </c>
      <c r="K209" s="10">
        <v>190.75</v>
      </c>
      <c r="L209" s="10">
        <v>157</v>
      </c>
      <c r="M209" s="10">
        <v>183.26</v>
      </c>
      <c r="N209" s="10">
        <v>149.74</v>
      </c>
      <c r="O209" s="10">
        <v>0.96073394495412801</v>
      </c>
      <c r="P209" s="10">
        <v>0.95375796178343997</v>
      </c>
      <c r="Q209" s="10">
        <v>0.34</v>
      </c>
      <c r="R209" s="10" t="s">
        <v>19829</v>
      </c>
      <c r="S209" s="10" t="s">
        <v>19829</v>
      </c>
      <c r="T209" s="10" t="s">
        <v>25730</v>
      </c>
      <c r="U209" s="10" t="s">
        <v>22494</v>
      </c>
      <c r="V209" s="10" t="s">
        <v>22495</v>
      </c>
      <c r="W209" s="14" t="s">
        <v>19829</v>
      </c>
      <c r="X209" s="14"/>
      <c r="Y209" s="14" t="s">
        <v>19829</v>
      </c>
      <c r="Z209" s="14"/>
      <c r="AA209" s="10" t="s">
        <v>22496</v>
      </c>
      <c r="AB209" s="10" t="s">
        <v>22497</v>
      </c>
      <c r="AC209" s="10" t="s">
        <v>21663</v>
      </c>
      <c r="AD209" s="10">
        <v>59.05</v>
      </c>
      <c r="AE209" s="10" t="s">
        <v>19833</v>
      </c>
      <c r="AF209" s="10" t="s">
        <v>19833</v>
      </c>
      <c r="AG209" s="10" t="s">
        <v>19833</v>
      </c>
      <c r="AH209" s="10" t="s">
        <v>19833</v>
      </c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>
        <v>4</v>
      </c>
      <c r="AT209" s="10">
        <v>4</v>
      </c>
      <c r="AU209" s="11">
        <f>AT209/AS209</f>
        <v>1</v>
      </c>
      <c r="AV209" s="11">
        <v>0</v>
      </c>
      <c r="AW209" s="68" t="s">
        <v>25724</v>
      </c>
      <c r="AX209" s="34"/>
      <c r="AY209" s="10"/>
      <c r="AZ209" s="11"/>
      <c r="BA209" s="11"/>
      <c r="BB209" s="36"/>
      <c r="BC209" s="63"/>
      <c r="BD209" s="13"/>
      <c r="BE209" s="13"/>
      <c r="BF209" s="13"/>
      <c r="BG209" s="10"/>
      <c r="BH209" s="10"/>
      <c r="BI209" s="10"/>
      <c r="BJ209" s="10"/>
      <c r="BK209" s="35"/>
      <c r="BL209" s="253"/>
      <c r="BM209" s="253"/>
      <c r="BN209" s="256"/>
      <c r="BO209" s="253"/>
      <c r="BP209" s="253"/>
      <c r="BQ209" s="277"/>
      <c r="BR209" s="269" t="s">
        <v>25808</v>
      </c>
    </row>
    <row r="210" spans="1:70">
      <c r="A210" s="34" t="s">
        <v>22131</v>
      </c>
      <c r="B210" s="10" t="s">
        <v>22132</v>
      </c>
      <c r="C210" s="10" t="s">
        <v>22133</v>
      </c>
      <c r="D210" s="10">
        <v>4</v>
      </c>
      <c r="E210" s="10">
        <v>933504</v>
      </c>
      <c r="F210" s="35">
        <v>935138</v>
      </c>
      <c r="G210" s="11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 t="s">
        <v>19829</v>
      </c>
      <c r="S210" s="10" t="s">
        <v>19829</v>
      </c>
      <c r="T210" s="10" t="s">
        <v>25730</v>
      </c>
      <c r="U210" s="10" t="s">
        <v>22134</v>
      </c>
      <c r="V210" s="10" t="s">
        <v>22135</v>
      </c>
      <c r="W210" s="14" t="s">
        <v>19830</v>
      </c>
      <c r="X210" s="14" t="s">
        <v>25688</v>
      </c>
      <c r="Y210" s="14" t="s">
        <v>19830</v>
      </c>
      <c r="Z210" s="14"/>
      <c r="AA210" s="10" t="s">
        <v>22136</v>
      </c>
      <c r="AB210" s="10" t="s">
        <v>22137</v>
      </c>
      <c r="AC210" s="10" t="s">
        <v>21663</v>
      </c>
      <c r="AD210" s="10">
        <v>58.95</v>
      </c>
      <c r="AE210" s="10"/>
      <c r="AF210" s="10"/>
      <c r="AG210" s="10"/>
      <c r="AH210" s="10"/>
      <c r="AI210" s="10"/>
      <c r="AJ210" s="10"/>
      <c r="AK210" s="10"/>
      <c r="AL210" s="10"/>
      <c r="AM210" s="10"/>
      <c r="AN210" s="10"/>
      <c r="AO210" s="10"/>
      <c r="AP210" s="10"/>
      <c r="AQ210" s="10"/>
      <c r="AR210" s="10"/>
      <c r="AS210" s="10">
        <v>0</v>
      </c>
      <c r="AT210" s="10">
        <v>0</v>
      </c>
      <c r="AU210" s="11" t="s">
        <v>25675</v>
      </c>
      <c r="AV210" s="11" t="s">
        <v>25675</v>
      </c>
      <c r="AW210" s="68" t="s">
        <v>25675</v>
      </c>
      <c r="AX210" s="34"/>
      <c r="AY210" s="10"/>
      <c r="AZ210" s="11"/>
      <c r="BA210" s="11"/>
      <c r="BB210" s="36"/>
      <c r="BC210" s="63"/>
      <c r="BD210" s="13"/>
      <c r="BE210" s="13"/>
      <c r="BF210" s="13"/>
      <c r="BG210" s="10"/>
      <c r="BH210" s="10"/>
      <c r="BI210" s="10"/>
      <c r="BJ210" s="10"/>
      <c r="BK210" s="35"/>
      <c r="BL210" s="253"/>
      <c r="BM210" s="253"/>
      <c r="BN210" s="256"/>
      <c r="BO210" s="253"/>
      <c r="BP210" s="253"/>
      <c r="BQ210" s="277"/>
      <c r="BR210" s="269" t="s">
        <v>25810</v>
      </c>
    </row>
    <row r="211" spans="1:70">
      <c r="A211" s="34" t="s">
        <v>22193</v>
      </c>
      <c r="B211" s="10" t="s">
        <v>22194</v>
      </c>
      <c r="C211" s="10" t="s">
        <v>22195</v>
      </c>
      <c r="D211" s="10">
        <v>4</v>
      </c>
      <c r="E211" s="10">
        <v>935892</v>
      </c>
      <c r="F211" s="35">
        <v>935236</v>
      </c>
      <c r="G211" s="11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 t="s">
        <v>19829</v>
      </c>
      <c r="S211" s="10" t="s">
        <v>19829</v>
      </c>
      <c r="T211" s="10" t="s">
        <v>25730</v>
      </c>
      <c r="U211" s="10" t="s">
        <v>22196</v>
      </c>
      <c r="V211" s="10" t="s">
        <v>22197</v>
      </c>
      <c r="W211" s="12" t="s">
        <v>19829</v>
      </c>
      <c r="X211" s="12"/>
      <c r="Y211" s="12" t="s">
        <v>19830</v>
      </c>
      <c r="Z211" s="11" t="s">
        <v>25682</v>
      </c>
      <c r="AA211" s="10" t="s">
        <v>22198</v>
      </c>
      <c r="AB211" s="10" t="s">
        <v>22199</v>
      </c>
      <c r="AC211" s="10"/>
      <c r="AD211" s="10">
        <v>60.81</v>
      </c>
      <c r="AE211" s="10"/>
      <c r="AF211" s="10"/>
      <c r="AG211" s="10"/>
      <c r="AH211" s="10"/>
      <c r="AI211" s="10"/>
      <c r="AJ211" s="10"/>
      <c r="AK211" s="10"/>
      <c r="AL211" s="10"/>
      <c r="AM211" s="10"/>
      <c r="AN211" s="10"/>
      <c r="AO211" s="10"/>
      <c r="AP211" s="10"/>
      <c r="AQ211" s="10"/>
      <c r="AR211" s="10"/>
      <c r="AS211" s="10">
        <v>0</v>
      </c>
      <c r="AT211" s="10">
        <v>0</v>
      </c>
      <c r="AU211" s="11" t="s">
        <v>25675</v>
      </c>
      <c r="AV211" s="11" t="s">
        <v>25675</v>
      </c>
      <c r="AW211" s="68" t="s">
        <v>25689</v>
      </c>
      <c r="AX211" s="34"/>
      <c r="AY211" s="10"/>
      <c r="AZ211" s="11"/>
      <c r="BA211" s="11"/>
      <c r="BB211" s="36"/>
      <c r="BC211" s="63"/>
      <c r="BD211" s="13"/>
      <c r="BE211" s="13"/>
      <c r="BF211" s="13"/>
      <c r="BG211" s="10"/>
      <c r="BH211" s="10"/>
      <c r="BI211" s="10"/>
      <c r="BJ211" s="10"/>
      <c r="BK211" s="35"/>
      <c r="BL211" s="253"/>
      <c r="BM211" s="253"/>
      <c r="BN211" s="256"/>
      <c r="BO211" s="253"/>
      <c r="BP211" s="253"/>
      <c r="BQ211" s="277"/>
      <c r="BR211" s="269" t="s">
        <v>25808</v>
      </c>
    </row>
    <row r="212" spans="1:70">
      <c r="A212" s="34" t="s">
        <v>22263</v>
      </c>
      <c r="B212" s="10" t="s">
        <v>22264</v>
      </c>
      <c r="C212" s="10" t="s">
        <v>22265</v>
      </c>
      <c r="D212" s="10">
        <v>4</v>
      </c>
      <c r="E212" s="10">
        <v>940816</v>
      </c>
      <c r="F212" s="35">
        <v>937895</v>
      </c>
      <c r="G212" s="11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 t="s">
        <v>19829</v>
      </c>
      <c r="S212" s="10" t="s">
        <v>19829</v>
      </c>
      <c r="T212" s="10" t="s">
        <v>25730</v>
      </c>
      <c r="U212" s="10" t="s">
        <v>22266</v>
      </c>
      <c r="V212" s="10" t="s">
        <v>22267</v>
      </c>
      <c r="W212" s="12" t="s">
        <v>19829</v>
      </c>
      <c r="X212" s="12"/>
      <c r="Y212" s="12" t="s">
        <v>19830</v>
      </c>
      <c r="Z212" s="11" t="s">
        <v>25682</v>
      </c>
      <c r="AA212" s="10" t="s">
        <v>22268</v>
      </c>
      <c r="AB212" s="10" t="s">
        <v>22269</v>
      </c>
      <c r="AC212" s="10"/>
      <c r="AD212" s="10">
        <v>59.72</v>
      </c>
      <c r="AE212" s="10"/>
      <c r="AF212" s="10"/>
      <c r="AG212" s="10"/>
      <c r="AH212" s="10"/>
      <c r="AI212" s="10"/>
      <c r="AJ212" s="10"/>
      <c r="AK212" s="10"/>
      <c r="AL212" s="10"/>
      <c r="AM212" s="10"/>
      <c r="AN212" s="10"/>
      <c r="AO212" s="10"/>
      <c r="AP212" s="10"/>
      <c r="AQ212" s="10"/>
      <c r="AR212" s="10"/>
      <c r="AS212" s="10">
        <v>0</v>
      </c>
      <c r="AT212" s="10">
        <v>0</v>
      </c>
      <c r="AU212" s="11" t="s">
        <v>25675</v>
      </c>
      <c r="AV212" s="11" t="s">
        <v>25675</v>
      </c>
      <c r="AW212" s="68" t="s">
        <v>25689</v>
      </c>
      <c r="AX212" s="34"/>
      <c r="AY212" s="10"/>
      <c r="AZ212" s="11"/>
      <c r="BA212" s="11"/>
      <c r="BB212" s="36"/>
      <c r="BC212" s="63"/>
      <c r="BD212" s="13"/>
      <c r="BE212" s="13"/>
      <c r="BF212" s="13"/>
      <c r="BG212" s="10"/>
      <c r="BH212" s="10"/>
      <c r="BI212" s="10"/>
      <c r="BJ212" s="10"/>
      <c r="BK212" s="35"/>
      <c r="BL212" s="253"/>
      <c r="BM212" s="253"/>
      <c r="BN212" s="256"/>
      <c r="BO212" s="253"/>
      <c r="BP212" s="253"/>
      <c r="BQ212" s="277"/>
      <c r="BR212" s="269" t="s">
        <v>25808</v>
      </c>
    </row>
    <row r="213" spans="1:70">
      <c r="A213" s="34" t="s">
        <v>22319</v>
      </c>
      <c r="B213" s="10" t="s">
        <v>22320</v>
      </c>
      <c r="C213" s="10" t="s">
        <v>22321</v>
      </c>
      <c r="D213" s="10">
        <v>4</v>
      </c>
      <c r="E213" s="10">
        <v>945152</v>
      </c>
      <c r="F213" s="35">
        <v>943674</v>
      </c>
      <c r="G213" s="11"/>
      <c r="H213" s="10">
        <v>1</v>
      </c>
      <c r="I213" s="10">
        <v>138</v>
      </c>
      <c r="J213" s="10">
        <v>138</v>
      </c>
      <c r="K213" s="10">
        <v>138</v>
      </c>
      <c r="L213" s="10">
        <v>138</v>
      </c>
      <c r="M213" s="10"/>
      <c r="N213" s="10">
        <v>0</v>
      </c>
      <c r="O213" s="10"/>
      <c r="P213" s="10">
        <v>0</v>
      </c>
      <c r="Q213" s="10"/>
      <c r="R213" s="10" t="s">
        <v>19829</v>
      </c>
      <c r="S213" s="10" t="s">
        <v>19829</v>
      </c>
      <c r="T213" s="10" t="s">
        <v>25730</v>
      </c>
      <c r="U213" s="10" t="s">
        <v>22322</v>
      </c>
      <c r="V213" s="10" t="s">
        <v>22323</v>
      </c>
      <c r="W213" s="14" t="s">
        <v>19829</v>
      </c>
      <c r="X213" s="14"/>
      <c r="Y213" s="14" t="s">
        <v>19829</v>
      </c>
      <c r="Z213" s="14"/>
      <c r="AA213" s="10" t="s">
        <v>22324</v>
      </c>
      <c r="AB213" s="10" t="s">
        <v>22325</v>
      </c>
      <c r="AC213" s="10" t="s">
        <v>21733</v>
      </c>
      <c r="AD213" s="10">
        <v>61.5</v>
      </c>
      <c r="AE213" s="10" t="s">
        <v>19833</v>
      </c>
      <c r="AF213" s="10" t="s">
        <v>19833</v>
      </c>
      <c r="AG213" s="10" t="s">
        <v>19825</v>
      </c>
      <c r="AH213" s="10"/>
      <c r="AI213" s="10"/>
      <c r="AJ213" s="10"/>
      <c r="AK213" s="10"/>
      <c r="AL213" s="10"/>
      <c r="AM213" s="10"/>
      <c r="AN213" s="10"/>
      <c r="AO213" s="10"/>
      <c r="AP213" s="10"/>
      <c r="AQ213" s="10"/>
      <c r="AR213" s="10"/>
      <c r="AS213" s="10">
        <v>3</v>
      </c>
      <c r="AT213" s="10">
        <v>3</v>
      </c>
      <c r="AU213" s="11">
        <f t="shared" ref="AU213:AU236" si="9">AT213/AS213</f>
        <v>1</v>
      </c>
      <c r="AV213" s="11">
        <v>0.33333333333333298</v>
      </c>
      <c r="AW213" s="60" t="s">
        <v>25723</v>
      </c>
      <c r="AX213" s="65" t="s">
        <v>19830</v>
      </c>
      <c r="AY213" s="16">
        <v>20</v>
      </c>
      <c r="AZ213" s="11">
        <v>0.1</v>
      </c>
      <c r="BA213" s="11" t="s">
        <v>25675</v>
      </c>
      <c r="BB213" s="54" t="s">
        <v>19748</v>
      </c>
      <c r="BC213" s="34" t="s">
        <v>22322</v>
      </c>
      <c r="BD213" s="10" t="s">
        <v>22323</v>
      </c>
      <c r="BE213" s="13" t="s">
        <v>19829</v>
      </c>
      <c r="BF213" s="13"/>
      <c r="BG213" s="10" t="s">
        <v>22322</v>
      </c>
      <c r="BH213" s="10" t="s">
        <v>22323</v>
      </c>
      <c r="BI213" s="18">
        <v>72</v>
      </c>
      <c r="BJ213" s="19">
        <v>0.25</v>
      </c>
      <c r="BK213" s="35" t="s">
        <v>19749</v>
      </c>
      <c r="BL213" s="20">
        <v>10</v>
      </c>
      <c r="BM213" s="20">
        <v>10</v>
      </c>
      <c r="BN213" s="256">
        <f>BL213/BM213</f>
        <v>1</v>
      </c>
      <c r="BO213" s="20"/>
      <c r="BP213" s="20"/>
      <c r="BQ213" s="277"/>
      <c r="BR213" s="269" t="s">
        <v>25809</v>
      </c>
    </row>
    <row r="214" spans="1:70">
      <c r="A214" s="34" t="s">
        <v>22609</v>
      </c>
      <c r="B214" s="10" t="s">
        <v>22610</v>
      </c>
      <c r="C214" s="10" t="s">
        <v>22611</v>
      </c>
      <c r="D214" s="10">
        <v>4</v>
      </c>
      <c r="E214" s="10">
        <v>950284</v>
      </c>
      <c r="F214" s="35">
        <v>948518</v>
      </c>
      <c r="G214" s="11">
        <v>0.28999999999999998</v>
      </c>
      <c r="H214" s="10">
        <v>266</v>
      </c>
      <c r="I214" s="10">
        <v>10</v>
      </c>
      <c r="J214" s="10">
        <v>5141</v>
      </c>
      <c r="K214" s="10">
        <v>183.13</v>
      </c>
      <c r="L214" s="10">
        <v>29.5</v>
      </c>
      <c r="M214" s="10">
        <v>734.58</v>
      </c>
      <c r="N214" s="10">
        <v>22.98</v>
      </c>
      <c r="O214" s="10">
        <v>4.0112488396221302</v>
      </c>
      <c r="P214" s="10">
        <v>0.778983050847458</v>
      </c>
      <c r="Q214" s="10">
        <v>5.45</v>
      </c>
      <c r="R214" s="10" t="s">
        <v>19829</v>
      </c>
      <c r="S214" s="10" t="s">
        <v>19830</v>
      </c>
      <c r="T214" s="10"/>
      <c r="U214" s="10"/>
      <c r="V214" s="10"/>
      <c r="W214" s="14" t="s">
        <v>19829</v>
      </c>
      <c r="X214" s="15"/>
      <c r="Y214" s="14" t="s">
        <v>19829</v>
      </c>
      <c r="Z214" s="14"/>
      <c r="AA214" s="10" t="s">
        <v>22612</v>
      </c>
      <c r="AB214" s="10" t="s">
        <v>22613</v>
      </c>
      <c r="AC214" s="10" t="s">
        <v>21733</v>
      </c>
      <c r="AD214" s="10">
        <v>60.8</v>
      </c>
      <c r="AE214" s="10" t="s">
        <v>19833</v>
      </c>
      <c r="AF214" s="10" t="s">
        <v>19833</v>
      </c>
      <c r="AG214" s="10" t="s">
        <v>19833</v>
      </c>
      <c r="AH214" s="10" t="s">
        <v>19833</v>
      </c>
      <c r="AI214" s="10"/>
      <c r="AJ214" s="10" t="s">
        <v>19833</v>
      </c>
      <c r="AK214" s="10" t="s">
        <v>19833</v>
      </c>
      <c r="AL214" s="10" t="s">
        <v>19833</v>
      </c>
      <c r="AM214" s="10" t="s">
        <v>19833</v>
      </c>
      <c r="AN214" s="10" t="s">
        <v>19833</v>
      </c>
      <c r="AO214" s="10" t="s">
        <v>19833</v>
      </c>
      <c r="AP214" s="10" t="s">
        <v>19833</v>
      </c>
      <c r="AQ214" s="10" t="s">
        <v>19833</v>
      </c>
      <c r="AR214" s="10" t="s">
        <v>19824</v>
      </c>
      <c r="AS214" s="10">
        <v>14</v>
      </c>
      <c r="AT214" s="10">
        <v>13</v>
      </c>
      <c r="AU214" s="11">
        <f t="shared" si="9"/>
        <v>0.9285714285714286</v>
      </c>
      <c r="AV214" s="11">
        <v>0</v>
      </c>
      <c r="AW214" s="68" t="s">
        <v>25724</v>
      </c>
      <c r="AX214" s="34"/>
      <c r="AY214" s="10"/>
      <c r="AZ214" s="11"/>
      <c r="BA214" s="11"/>
      <c r="BB214" s="36"/>
      <c r="BC214" s="63"/>
      <c r="BD214" s="13"/>
      <c r="BE214" s="13"/>
      <c r="BF214" s="13"/>
      <c r="BG214" s="10"/>
      <c r="BH214" s="10"/>
      <c r="BI214" s="10"/>
      <c r="BJ214" s="10"/>
      <c r="BK214" s="35"/>
      <c r="BL214" s="253"/>
      <c r="BM214" s="253"/>
      <c r="BN214" s="256"/>
      <c r="BO214" s="253"/>
      <c r="BP214" s="253"/>
      <c r="BQ214" s="277"/>
      <c r="BR214" s="269" t="s">
        <v>25808</v>
      </c>
    </row>
    <row r="215" spans="1:70">
      <c r="A215" s="34" t="s">
        <v>22669</v>
      </c>
      <c r="B215" s="10" t="s">
        <v>22670</v>
      </c>
      <c r="C215" s="10" t="s">
        <v>22671</v>
      </c>
      <c r="D215" s="10">
        <v>4</v>
      </c>
      <c r="E215" s="10">
        <v>954288</v>
      </c>
      <c r="F215" s="35">
        <v>954947</v>
      </c>
      <c r="G215" s="11">
        <v>0.21</v>
      </c>
      <c r="H215" s="10">
        <v>620</v>
      </c>
      <c r="I215" s="10">
        <v>10</v>
      </c>
      <c r="J215" s="10">
        <v>3998</v>
      </c>
      <c r="K215" s="10">
        <v>69.12</v>
      </c>
      <c r="L215" s="10">
        <v>37</v>
      </c>
      <c r="M215" s="10">
        <v>193.05</v>
      </c>
      <c r="N215" s="10">
        <v>31.13</v>
      </c>
      <c r="O215" s="10">
        <v>2.79296875</v>
      </c>
      <c r="P215" s="10">
        <v>0.84135135135135097</v>
      </c>
      <c r="Q215" s="10">
        <v>15.54</v>
      </c>
      <c r="R215" s="10" t="s">
        <v>19829</v>
      </c>
      <c r="S215" s="10" t="s">
        <v>19830</v>
      </c>
      <c r="T215" s="10"/>
      <c r="U215" s="10"/>
      <c r="V215" s="10"/>
      <c r="W215" s="14" t="s">
        <v>19829</v>
      </c>
      <c r="X215" s="15"/>
      <c r="Y215" s="14" t="s">
        <v>19829</v>
      </c>
      <c r="Z215" s="14"/>
      <c r="AA215" s="10" t="s">
        <v>22672</v>
      </c>
      <c r="AB215" s="10" t="s">
        <v>22673</v>
      </c>
      <c r="AC215" s="10"/>
      <c r="AD215" s="10">
        <v>60.9</v>
      </c>
      <c r="AE215" s="10" t="s">
        <v>19833</v>
      </c>
      <c r="AF215" s="10" t="s">
        <v>19833</v>
      </c>
      <c r="AG215" s="10" t="s">
        <v>19833</v>
      </c>
      <c r="AH215" s="10" t="s">
        <v>19833</v>
      </c>
      <c r="AI215" s="10" t="s">
        <v>19833</v>
      </c>
      <c r="AJ215" s="10" t="s">
        <v>19833</v>
      </c>
      <c r="AK215" s="10" t="s">
        <v>19833</v>
      </c>
      <c r="AL215" s="10" t="s">
        <v>19833</v>
      </c>
      <c r="AM215" s="10" t="s">
        <v>19833</v>
      </c>
      <c r="AN215" s="10" t="s">
        <v>19824</v>
      </c>
      <c r="AO215" s="10" t="s">
        <v>19833</v>
      </c>
      <c r="AP215" s="10" t="s">
        <v>19833</v>
      </c>
      <c r="AQ215" s="10" t="s">
        <v>19833</v>
      </c>
      <c r="AR215" s="10" t="s">
        <v>19833</v>
      </c>
      <c r="AS215" s="10">
        <v>14</v>
      </c>
      <c r="AT215" s="10">
        <v>14</v>
      </c>
      <c r="AU215" s="11">
        <f t="shared" si="9"/>
        <v>1</v>
      </c>
      <c r="AV215" s="11">
        <v>0</v>
      </c>
      <c r="AW215" s="68" t="s">
        <v>25724</v>
      </c>
      <c r="AX215" s="34"/>
      <c r="AY215" s="10"/>
      <c r="AZ215" s="11"/>
      <c r="BA215" s="11"/>
      <c r="BB215" s="36"/>
      <c r="BC215" s="63"/>
      <c r="BD215" s="13"/>
      <c r="BE215" s="13"/>
      <c r="BF215" s="13"/>
      <c r="BG215" s="10"/>
      <c r="BH215" s="10"/>
      <c r="BI215" s="10"/>
      <c r="BJ215" s="10"/>
      <c r="BK215" s="35"/>
      <c r="BL215" s="253"/>
      <c r="BM215" s="253"/>
      <c r="BN215" s="256"/>
      <c r="BO215" s="253"/>
      <c r="BP215" s="253"/>
      <c r="BQ215" s="277"/>
      <c r="BR215" s="269" t="s">
        <v>25808</v>
      </c>
    </row>
    <row r="216" spans="1:70">
      <c r="A216" s="34" t="s">
        <v>24095</v>
      </c>
      <c r="B216" s="10" t="s">
        <v>24096</v>
      </c>
      <c r="C216" s="10" t="s">
        <v>24097</v>
      </c>
      <c r="D216" s="10">
        <v>4</v>
      </c>
      <c r="E216" s="10">
        <v>1003502</v>
      </c>
      <c r="F216" s="35">
        <v>1002510</v>
      </c>
      <c r="G216" s="11">
        <v>0.38</v>
      </c>
      <c r="H216" s="10">
        <v>74</v>
      </c>
      <c r="I216" s="10">
        <v>10</v>
      </c>
      <c r="J216" s="10">
        <v>1286</v>
      </c>
      <c r="K216" s="10">
        <v>107.3</v>
      </c>
      <c r="L216" s="10">
        <v>32</v>
      </c>
      <c r="M216" s="10">
        <v>199.1</v>
      </c>
      <c r="N216" s="10">
        <v>26.69</v>
      </c>
      <c r="O216" s="10">
        <v>1.8555452003727899</v>
      </c>
      <c r="P216" s="10">
        <v>0.83406250000000004</v>
      </c>
      <c r="Q216" s="10">
        <v>3.67</v>
      </c>
      <c r="R216" s="10" t="s">
        <v>19829</v>
      </c>
      <c r="S216" s="10" t="s">
        <v>19830</v>
      </c>
      <c r="T216" s="10"/>
      <c r="U216" s="10"/>
      <c r="V216" s="10"/>
      <c r="W216" s="14" t="s">
        <v>19829</v>
      </c>
      <c r="X216" s="15"/>
      <c r="Y216" s="14" t="s">
        <v>19829</v>
      </c>
      <c r="Z216" s="14"/>
      <c r="AA216" s="10" t="s">
        <v>24098</v>
      </c>
      <c r="AB216" s="10" t="s">
        <v>24099</v>
      </c>
      <c r="AC216" s="10"/>
      <c r="AD216" s="10">
        <v>62.3</v>
      </c>
      <c r="AE216" s="10"/>
      <c r="AF216" s="10" t="s">
        <v>19833</v>
      </c>
      <c r="AG216" s="10" t="s">
        <v>19833</v>
      </c>
      <c r="AH216" s="10" t="s">
        <v>19833</v>
      </c>
      <c r="AI216" s="10"/>
      <c r="AJ216" s="10" t="s">
        <v>19833</v>
      </c>
      <c r="AK216" s="10" t="s">
        <v>19833</v>
      </c>
      <c r="AL216" s="10" t="s">
        <v>19833</v>
      </c>
      <c r="AM216" s="10" t="s">
        <v>19833</v>
      </c>
      <c r="AN216" s="10"/>
      <c r="AO216" s="10" t="s">
        <v>19833</v>
      </c>
      <c r="AP216" s="10"/>
      <c r="AQ216" s="10" t="s">
        <v>19833</v>
      </c>
      <c r="AR216" s="10" t="s">
        <v>19833</v>
      </c>
      <c r="AS216" s="10">
        <v>14</v>
      </c>
      <c r="AT216" s="10">
        <v>10</v>
      </c>
      <c r="AU216" s="11">
        <f t="shared" si="9"/>
        <v>0.7142857142857143</v>
      </c>
      <c r="AV216" s="11">
        <v>0</v>
      </c>
      <c r="AW216" s="68" t="s">
        <v>25724</v>
      </c>
      <c r="AX216" s="34"/>
      <c r="AY216" s="10"/>
      <c r="AZ216" s="11"/>
      <c r="BA216" s="11"/>
      <c r="BB216" s="36"/>
      <c r="BC216" s="63"/>
      <c r="BD216" s="13"/>
      <c r="BE216" s="13"/>
      <c r="BF216" s="13"/>
      <c r="BG216" s="10"/>
      <c r="BH216" s="10"/>
      <c r="BI216" s="10"/>
      <c r="BJ216" s="10"/>
      <c r="BK216" s="35"/>
      <c r="BL216" s="253"/>
      <c r="BM216" s="253"/>
      <c r="BN216" s="256"/>
      <c r="BO216" s="253"/>
      <c r="BP216" s="253"/>
      <c r="BQ216" s="277"/>
      <c r="BR216" s="269" t="s">
        <v>25808</v>
      </c>
    </row>
    <row r="217" spans="1:70">
      <c r="A217" s="34" t="s">
        <v>22724</v>
      </c>
      <c r="B217" s="10" t="s">
        <v>22725</v>
      </c>
      <c r="C217" s="10" t="s">
        <v>22726</v>
      </c>
      <c r="D217" s="10">
        <v>4</v>
      </c>
      <c r="E217" s="10">
        <v>1020747</v>
      </c>
      <c r="F217" s="35">
        <v>1021664</v>
      </c>
      <c r="G217" s="11">
        <v>0.43</v>
      </c>
      <c r="H217" s="10">
        <v>554</v>
      </c>
      <c r="I217" s="10">
        <v>10</v>
      </c>
      <c r="J217" s="10">
        <v>620</v>
      </c>
      <c r="K217" s="10">
        <v>64.53</v>
      </c>
      <c r="L217" s="10">
        <v>44</v>
      </c>
      <c r="M217" s="10">
        <v>68.84</v>
      </c>
      <c r="N217" s="10">
        <v>37.06</v>
      </c>
      <c r="O217" s="10">
        <v>1.0667906400124001</v>
      </c>
      <c r="P217" s="10">
        <v>0.84227272727272695</v>
      </c>
      <c r="Q217" s="10">
        <v>3.53</v>
      </c>
      <c r="R217" s="10" t="s">
        <v>19829</v>
      </c>
      <c r="S217" s="10" t="s">
        <v>19830</v>
      </c>
      <c r="T217" s="10"/>
      <c r="U217" s="10"/>
      <c r="V217" s="10"/>
      <c r="W217" s="14" t="s">
        <v>19829</v>
      </c>
      <c r="X217" s="15"/>
      <c r="Y217" s="14" t="s">
        <v>19829</v>
      </c>
      <c r="Z217" s="14"/>
      <c r="AA217" s="10" t="s">
        <v>22727</v>
      </c>
      <c r="AB217" s="10" t="s">
        <v>22728</v>
      </c>
      <c r="AC217" s="10"/>
      <c r="AD217" s="10"/>
      <c r="AE217" s="10" t="s">
        <v>19833</v>
      </c>
      <c r="AF217" s="10" t="s">
        <v>19833</v>
      </c>
      <c r="AG217" s="10" t="s">
        <v>19833</v>
      </c>
      <c r="AH217" s="10" t="s">
        <v>19833</v>
      </c>
      <c r="AI217" s="10" t="s">
        <v>19833</v>
      </c>
      <c r="AJ217" s="10" t="s">
        <v>19833</v>
      </c>
      <c r="AK217" s="10" t="s">
        <v>19833</v>
      </c>
      <c r="AL217" s="10" t="s">
        <v>19833</v>
      </c>
      <c r="AM217" s="10" t="s">
        <v>19833</v>
      </c>
      <c r="AN217" s="10" t="s">
        <v>19833</v>
      </c>
      <c r="AO217" s="10" t="s">
        <v>19833</v>
      </c>
      <c r="AP217" s="10" t="s">
        <v>19833</v>
      </c>
      <c r="AQ217" s="10" t="s">
        <v>19833</v>
      </c>
      <c r="AR217" s="10" t="s">
        <v>19833</v>
      </c>
      <c r="AS217" s="10">
        <v>14</v>
      </c>
      <c r="AT217" s="10">
        <v>14</v>
      </c>
      <c r="AU217" s="11">
        <f t="shared" si="9"/>
        <v>1</v>
      </c>
      <c r="AV217" s="11">
        <v>0</v>
      </c>
      <c r="AW217" s="68" t="s">
        <v>25724</v>
      </c>
      <c r="AX217" s="34"/>
      <c r="AY217" s="10"/>
      <c r="AZ217" s="11"/>
      <c r="BA217" s="11"/>
      <c r="BB217" s="36"/>
      <c r="BC217" s="63"/>
      <c r="BD217" s="13"/>
      <c r="BE217" s="13"/>
      <c r="BF217" s="13"/>
      <c r="BG217" s="10"/>
      <c r="BH217" s="10"/>
      <c r="BI217" s="10"/>
      <c r="BJ217" s="10"/>
      <c r="BK217" s="35"/>
      <c r="BL217" s="253"/>
      <c r="BM217" s="253"/>
      <c r="BN217" s="256"/>
      <c r="BO217" s="253"/>
      <c r="BP217" s="253"/>
      <c r="BQ217" s="277"/>
      <c r="BR217" s="269" t="s">
        <v>25808</v>
      </c>
    </row>
    <row r="218" spans="1:70">
      <c r="A218" s="34" t="s">
        <v>22784</v>
      </c>
      <c r="B218" s="10" t="s">
        <v>22785</v>
      </c>
      <c r="C218" s="10" t="s">
        <v>22786</v>
      </c>
      <c r="D218" s="10">
        <v>4</v>
      </c>
      <c r="E218" s="10">
        <v>1037195</v>
      </c>
      <c r="F218" s="35">
        <v>1038106</v>
      </c>
      <c r="G218" s="11">
        <v>0.28999999999999998</v>
      </c>
      <c r="H218" s="10">
        <v>206</v>
      </c>
      <c r="I218" s="10">
        <v>10</v>
      </c>
      <c r="J218" s="10">
        <v>789</v>
      </c>
      <c r="K218" s="10">
        <v>79.44</v>
      </c>
      <c r="L218" s="10">
        <v>26.5</v>
      </c>
      <c r="M218" s="10">
        <v>127.59</v>
      </c>
      <c r="N218" s="10">
        <v>21.5</v>
      </c>
      <c r="O218" s="10">
        <v>1.60611782477341</v>
      </c>
      <c r="P218" s="10">
        <v>0.81132075471698095</v>
      </c>
      <c r="Q218" s="10">
        <v>3.14</v>
      </c>
      <c r="R218" s="10" t="s">
        <v>19829</v>
      </c>
      <c r="S218" s="10" t="s">
        <v>19830</v>
      </c>
      <c r="T218" s="10"/>
      <c r="U218" s="10"/>
      <c r="V218" s="10"/>
      <c r="W218" s="14" t="s">
        <v>19829</v>
      </c>
      <c r="X218" s="15"/>
      <c r="Y218" s="14" t="s">
        <v>19829</v>
      </c>
      <c r="Z218" s="14"/>
      <c r="AA218" s="10" t="s">
        <v>22787</v>
      </c>
      <c r="AB218" s="10" t="s">
        <v>22788</v>
      </c>
      <c r="AC218" s="10"/>
      <c r="AD218" s="10">
        <v>59.13</v>
      </c>
      <c r="AE218" s="10" t="s">
        <v>19833</v>
      </c>
      <c r="AF218" s="10" t="s">
        <v>19833</v>
      </c>
      <c r="AG218" s="10" t="s">
        <v>19833</v>
      </c>
      <c r="AH218" s="10" t="s">
        <v>19833</v>
      </c>
      <c r="AI218" s="10" t="s">
        <v>19833</v>
      </c>
      <c r="AJ218" s="10" t="s">
        <v>19833</v>
      </c>
      <c r="AK218" s="10" t="s">
        <v>19833</v>
      </c>
      <c r="AL218" s="10" t="s">
        <v>19833</v>
      </c>
      <c r="AM218" s="10" t="s">
        <v>19833</v>
      </c>
      <c r="AN218" s="10"/>
      <c r="AO218" s="10"/>
      <c r="AP218" s="10" t="s">
        <v>19833</v>
      </c>
      <c r="AQ218" s="10" t="s">
        <v>19833</v>
      </c>
      <c r="AR218" s="10" t="s">
        <v>19833</v>
      </c>
      <c r="AS218" s="10">
        <v>14</v>
      </c>
      <c r="AT218" s="10">
        <v>12</v>
      </c>
      <c r="AU218" s="11">
        <f t="shared" si="9"/>
        <v>0.8571428571428571</v>
      </c>
      <c r="AV218" s="11">
        <v>0</v>
      </c>
      <c r="AW218" s="68" t="s">
        <v>25724</v>
      </c>
      <c r="AX218" s="34"/>
      <c r="AY218" s="10"/>
      <c r="AZ218" s="11"/>
      <c r="BA218" s="11"/>
      <c r="BB218" s="36"/>
      <c r="BC218" s="63"/>
      <c r="BD218" s="13"/>
      <c r="BE218" s="13"/>
      <c r="BF218" s="13"/>
      <c r="BG218" s="10"/>
      <c r="BH218" s="10"/>
      <c r="BI218" s="10"/>
      <c r="BJ218" s="10"/>
      <c r="BK218" s="35"/>
      <c r="BL218" s="253"/>
      <c r="BM218" s="253"/>
      <c r="BN218" s="256"/>
      <c r="BO218" s="253"/>
      <c r="BP218" s="253"/>
      <c r="BQ218" s="277"/>
      <c r="BR218" s="269" t="s">
        <v>25808</v>
      </c>
    </row>
    <row r="219" spans="1:70">
      <c r="A219" s="34" t="s">
        <v>22845</v>
      </c>
      <c r="B219" s="10" t="s">
        <v>22846</v>
      </c>
      <c r="C219" s="10" t="s">
        <v>22847</v>
      </c>
      <c r="D219" s="10">
        <v>4</v>
      </c>
      <c r="E219" s="10">
        <v>1045011</v>
      </c>
      <c r="F219" s="35">
        <v>1043146</v>
      </c>
      <c r="G219" s="11">
        <v>0.43</v>
      </c>
      <c r="H219" s="10">
        <v>312</v>
      </c>
      <c r="I219" s="10">
        <v>10</v>
      </c>
      <c r="J219" s="10">
        <v>955</v>
      </c>
      <c r="K219" s="10">
        <v>57.41</v>
      </c>
      <c r="L219" s="10">
        <v>41</v>
      </c>
      <c r="M219" s="10">
        <v>96.41</v>
      </c>
      <c r="N219" s="10">
        <v>31.88</v>
      </c>
      <c r="O219" s="10">
        <v>1.67932415955408</v>
      </c>
      <c r="P219" s="10">
        <v>0.77756097560975601</v>
      </c>
      <c r="Q219" s="10">
        <v>6.72</v>
      </c>
      <c r="R219" s="10" t="s">
        <v>19829</v>
      </c>
      <c r="S219" s="10" t="s">
        <v>19830</v>
      </c>
      <c r="T219" s="10"/>
      <c r="U219" s="10"/>
      <c r="V219" s="10"/>
      <c r="W219" s="14" t="s">
        <v>19829</v>
      </c>
      <c r="X219" s="15"/>
      <c r="Y219" s="14" t="s">
        <v>19829</v>
      </c>
      <c r="Z219" s="14"/>
      <c r="AA219" s="10" t="s">
        <v>22850</v>
      </c>
      <c r="AB219" s="10" t="s">
        <v>22851</v>
      </c>
      <c r="AC219" s="10" t="s">
        <v>21663</v>
      </c>
      <c r="AD219" s="10">
        <v>58.8</v>
      </c>
      <c r="AE219" s="10" t="s">
        <v>19824</v>
      </c>
      <c r="AF219" s="10" t="s">
        <v>19833</v>
      </c>
      <c r="AG219" s="10"/>
      <c r="AH219" s="10" t="s">
        <v>19833</v>
      </c>
      <c r="AI219" s="10" t="s">
        <v>19825</v>
      </c>
      <c r="AJ219" s="10" t="s">
        <v>19833</v>
      </c>
      <c r="AK219" s="10" t="s">
        <v>19825</v>
      </c>
      <c r="AL219" s="10" t="s">
        <v>19825</v>
      </c>
      <c r="AM219" s="10" t="s">
        <v>19825</v>
      </c>
      <c r="AN219" s="10" t="s">
        <v>19825</v>
      </c>
      <c r="AO219" s="10" t="s">
        <v>19825</v>
      </c>
      <c r="AP219" s="10" t="s">
        <v>19825</v>
      </c>
      <c r="AQ219" s="10" t="s">
        <v>19825</v>
      </c>
      <c r="AR219" s="10" t="s">
        <v>19833</v>
      </c>
      <c r="AS219" s="10">
        <v>14</v>
      </c>
      <c r="AT219" s="10">
        <v>13</v>
      </c>
      <c r="AU219" s="11">
        <f t="shared" si="9"/>
        <v>0.9285714285714286</v>
      </c>
      <c r="AV219" s="11">
        <v>0.61538461538461497</v>
      </c>
      <c r="AW219" s="60" t="s">
        <v>25723</v>
      </c>
      <c r="AX219" s="65" t="s">
        <v>19830</v>
      </c>
      <c r="AY219" s="16">
        <v>44</v>
      </c>
      <c r="AZ219" s="11">
        <v>0.63636363636363635</v>
      </c>
      <c r="BA219" s="11">
        <v>0.53703703703703709</v>
      </c>
      <c r="BB219" s="54" t="s">
        <v>19748</v>
      </c>
      <c r="BC219" s="64" t="s">
        <v>22848</v>
      </c>
      <c r="BD219" s="17" t="s">
        <v>22849</v>
      </c>
      <c r="BE219" s="13" t="s">
        <v>19829</v>
      </c>
      <c r="BF219" s="13"/>
      <c r="BG219" s="10" t="s">
        <v>22848</v>
      </c>
      <c r="BH219" s="10" t="s">
        <v>22849</v>
      </c>
      <c r="BI219" s="18">
        <v>56</v>
      </c>
      <c r="BJ219" s="19">
        <v>0.9285714285714286</v>
      </c>
      <c r="BK219" s="35" t="s">
        <v>19749</v>
      </c>
      <c r="BL219" s="20"/>
      <c r="BM219" s="20"/>
      <c r="BN219" s="256"/>
      <c r="BO219" s="20">
        <v>17</v>
      </c>
      <c r="BP219" s="20">
        <v>96</v>
      </c>
      <c r="BQ219" s="277">
        <v>15</v>
      </c>
      <c r="BR219" s="269" t="s">
        <v>25809</v>
      </c>
    </row>
    <row r="220" spans="1:70">
      <c r="A220" s="34" t="s">
        <v>22909</v>
      </c>
      <c r="B220" s="10" t="s">
        <v>22910</v>
      </c>
      <c r="C220" s="10" t="s">
        <v>22911</v>
      </c>
      <c r="D220" s="10">
        <v>4</v>
      </c>
      <c r="E220" s="10">
        <v>1059627</v>
      </c>
      <c r="F220" s="35">
        <v>1061231</v>
      </c>
      <c r="G220" s="11">
        <v>0.39</v>
      </c>
      <c r="H220" s="10">
        <v>295</v>
      </c>
      <c r="I220" s="10">
        <v>10</v>
      </c>
      <c r="J220" s="10">
        <v>937</v>
      </c>
      <c r="K220" s="10">
        <v>74.260000000000005</v>
      </c>
      <c r="L220" s="10">
        <v>28</v>
      </c>
      <c r="M220" s="10">
        <v>127.98</v>
      </c>
      <c r="N220" s="10">
        <v>23.72</v>
      </c>
      <c r="O220" s="10">
        <v>1.72340425531915</v>
      </c>
      <c r="P220" s="10">
        <v>0.84714285714285698</v>
      </c>
      <c r="Q220" s="10">
        <v>4.09</v>
      </c>
      <c r="R220" s="10" t="s">
        <v>19829</v>
      </c>
      <c r="S220" s="10" t="s">
        <v>19830</v>
      </c>
      <c r="T220" s="10"/>
      <c r="U220" s="10"/>
      <c r="V220" s="10"/>
      <c r="W220" s="14" t="s">
        <v>19829</v>
      </c>
      <c r="X220" s="15"/>
      <c r="Y220" s="14" t="s">
        <v>19829</v>
      </c>
      <c r="Z220" s="14"/>
      <c r="AA220" s="10" t="s">
        <v>22912</v>
      </c>
      <c r="AB220" s="10" t="s">
        <v>22913</v>
      </c>
      <c r="AC220" s="10" t="s">
        <v>21663</v>
      </c>
      <c r="AD220" s="10">
        <v>58.88</v>
      </c>
      <c r="AE220" s="10" t="s">
        <v>19833</v>
      </c>
      <c r="AF220" s="10" t="s">
        <v>19833</v>
      </c>
      <c r="AG220" s="10" t="s">
        <v>19833</v>
      </c>
      <c r="AH220" s="10" t="s">
        <v>19833</v>
      </c>
      <c r="AI220" s="10" t="s">
        <v>19833</v>
      </c>
      <c r="AJ220" s="10" t="s">
        <v>19833</v>
      </c>
      <c r="AK220" s="10" t="s">
        <v>19833</v>
      </c>
      <c r="AL220" s="10" t="s">
        <v>19833</v>
      </c>
      <c r="AM220" s="10" t="s">
        <v>19833</v>
      </c>
      <c r="AN220" s="10" t="s">
        <v>19833</v>
      </c>
      <c r="AO220" s="10" t="s">
        <v>19833</v>
      </c>
      <c r="AP220" s="10"/>
      <c r="AQ220" s="10" t="s">
        <v>19833</v>
      </c>
      <c r="AR220" s="10" t="s">
        <v>19833</v>
      </c>
      <c r="AS220" s="10">
        <v>14</v>
      </c>
      <c r="AT220" s="10">
        <v>13</v>
      </c>
      <c r="AU220" s="11">
        <f t="shared" si="9"/>
        <v>0.9285714285714286</v>
      </c>
      <c r="AV220" s="11">
        <v>0</v>
      </c>
      <c r="AW220" s="68" t="s">
        <v>25724</v>
      </c>
      <c r="AX220" s="34"/>
      <c r="AY220" s="10"/>
      <c r="AZ220" s="11"/>
      <c r="BA220" s="11"/>
      <c r="BB220" s="36"/>
      <c r="BC220" s="63"/>
      <c r="BD220" s="13"/>
      <c r="BE220" s="13"/>
      <c r="BF220" s="13"/>
      <c r="BG220" s="10"/>
      <c r="BH220" s="10"/>
      <c r="BI220" s="10"/>
      <c r="BJ220" s="10"/>
      <c r="BK220" s="35"/>
      <c r="BL220" s="253"/>
      <c r="BM220" s="253"/>
      <c r="BN220" s="256"/>
      <c r="BO220" s="253"/>
      <c r="BP220" s="253"/>
      <c r="BQ220" s="277"/>
      <c r="BR220" s="269" t="s">
        <v>25808</v>
      </c>
    </row>
    <row r="221" spans="1:70">
      <c r="A221" s="34" t="s">
        <v>22970</v>
      </c>
      <c r="B221" s="10" t="s">
        <v>22971</v>
      </c>
      <c r="C221" s="10" t="s">
        <v>22972</v>
      </c>
      <c r="D221" s="10">
        <v>4</v>
      </c>
      <c r="E221" s="10">
        <v>1063352</v>
      </c>
      <c r="F221" s="35">
        <v>1067425</v>
      </c>
      <c r="G221" s="11">
        <v>0.31</v>
      </c>
      <c r="H221" s="10">
        <v>1280</v>
      </c>
      <c r="I221" s="10">
        <v>10</v>
      </c>
      <c r="J221" s="10">
        <v>4050</v>
      </c>
      <c r="K221" s="10">
        <v>74.209999999999994</v>
      </c>
      <c r="L221" s="10">
        <v>46</v>
      </c>
      <c r="M221" s="10">
        <v>169.83</v>
      </c>
      <c r="N221" s="10">
        <v>35.58</v>
      </c>
      <c r="O221" s="10">
        <v>2.28850559223824</v>
      </c>
      <c r="P221" s="10">
        <v>0.77347826086956495</v>
      </c>
      <c r="Q221" s="10">
        <v>17.27</v>
      </c>
      <c r="R221" s="10" t="s">
        <v>19829</v>
      </c>
      <c r="S221" s="10" t="s">
        <v>19830</v>
      </c>
      <c r="T221" s="10"/>
      <c r="U221" s="10"/>
      <c r="V221" s="10"/>
      <c r="W221" s="14" t="s">
        <v>19829</v>
      </c>
      <c r="X221" s="15"/>
      <c r="Y221" s="14" t="s">
        <v>19829</v>
      </c>
      <c r="Z221" s="14"/>
      <c r="AA221" s="10" t="s">
        <v>22973</v>
      </c>
      <c r="AB221" s="10" t="s">
        <v>22974</v>
      </c>
      <c r="AC221" s="10"/>
      <c r="AD221" s="10">
        <v>57.7</v>
      </c>
      <c r="AE221" s="10"/>
      <c r="AF221" s="10"/>
      <c r="AG221" s="10"/>
      <c r="AH221" s="10" t="s">
        <v>19833</v>
      </c>
      <c r="AI221" s="10" t="s">
        <v>19833</v>
      </c>
      <c r="AJ221" s="10" t="s">
        <v>19833</v>
      </c>
      <c r="AK221" s="10"/>
      <c r="AL221" s="10" t="s">
        <v>19833</v>
      </c>
      <c r="AM221" s="10" t="s">
        <v>19833</v>
      </c>
      <c r="AN221" s="10" t="s">
        <v>19833</v>
      </c>
      <c r="AO221" s="10" t="s">
        <v>19833</v>
      </c>
      <c r="AP221" s="10" t="s">
        <v>19833</v>
      </c>
      <c r="AQ221" s="10" t="s">
        <v>19833</v>
      </c>
      <c r="AR221" s="10" t="s">
        <v>19833</v>
      </c>
      <c r="AS221" s="10">
        <v>14</v>
      </c>
      <c r="AT221" s="10">
        <v>10</v>
      </c>
      <c r="AU221" s="11">
        <f t="shared" si="9"/>
        <v>0.7142857142857143</v>
      </c>
      <c r="AV221" s="11">
        <v>0</v>
      </c>
      <c r="AW221" s="68" t="s">
        <v>25724</v>
      </c>
      <c r="AX221" s="34"/>
      <c r="AY221" s="10"/>
      <c r="AZ221" s="11"/>
      <c r="BA221" s="11"/>
      <c r="BB221" s="36"/>
      <c r="BC221" s="63"/>
      <c r="BD221" s="13"/>
      <c r="BE221" s="13"/>
      <c r="BF221" s="13"/>
      <c r="BG221" s="10"/>
      <c r="BH221" s="10"/>
      <c r="BI221" s="10"/>
      <c r="BJ221" s="10"/>
      <c r="BK221" s="35"/>
      <c r="BL221" s="253"/>
      <c r="BM221" s="253"/>
      <c r="BN221" s="256"/>
      <c r="BO221" s="253"/>
      <c r="BP221" s="253"/>
      <c r="BQ221" s="277"/>
      <c r="BR221" s="269" t="s">
        <v>25808</v>
      </c>
    </row>
    <row r="222" spans="1:70">
      <c r="A222" s="34" t="s">
        <v>22561</v>
      </c>
      <c r="B222" s="10" t="s">
        <v>22562</v>
      </c>
      <c r="C222" s="10" t="s">
        <v>22563</v>
      </c>
      <c r="D222" s="10">
        <v>4</v>
      </c>
      <c r="E222" s="10">
        <v>1067731</v>
      </c>
      <c r="F222" s="35">
        <v>1068390</v>
      </c>
      <c r="G222" s="11">
        <v>0.34</v>
      </c>
      <c r="H222" s="10">
        <v>738</v>
      </c>
      <c r="I222" s="10">
        <v>10</v>
      </c>
      <c r="J222" s="10">
        <v>4299</v>
      </c>
      <c r="K222" s="10">
        <v>99.32</v>
      </c>
      <c r="L222" s="10">
        <v>59</v>
      </c>
      <c r="M222" s="10">
        <v>207.4</v>
      </c>
      <c r="N222" s="10">
        <v>54.86</v>
      </c>
      <c r="O222" s="10">
        <v>2.0881997583568301</v>
      </c>
      <c r="P222" s="10">
        <v>0.92983050847457605</v>
      </c>
      <c r="Q222" s="10">
        <v>13.25</v>
      </c>
      <c r="R222" s="10" t="s">
        <v>19829</v>
      </c>
      <c r="S222" s="10" t="s">
        <v>19830</v>
      </c>
      <c r="T222" s="10"/>
      <c r="U222" s="10"/>
      <c r="V222" s="10"/>
      <c r="W222" s="14" t="s">
        <v>19829</v>
      </c>
      <c r="X222" s="15"/>
      <c r="Y222" s="14" t="s">
        <v>19829</v>
      </c>
      <c r="Z222" s="14"/>
      <c r="AA222" s="10" t="s">
        <v>22564</v>
      </c>
      <c r="AB222" s="10" t="s">
        <v>22565</v>
      </c>
      <c r="AC222" s="10"/>
      <c r="AD222" s="10">
        <v>60</v>
      </c>
      <c r="AE222" s="10" t="s">
        <v>19833</v>
      </c>
      <c r="AF222" s="10" t="s">
        <v>19833</v>
      </c>
      <c r="AG222" s="10" t="s">
        <v>19833</v>
      </c>
      <c r="AH222" s="10" t="s">
        <v>19833</v>
      </c>
      <c r="AI222" s="10" t="s">
        <v>19833</v>
      </c>
      <c r="AJ222" s="10" t="s">
        <v>19833</v>
      </c>
      <c r="AK222" s="10" t="s">
        <v>19833</v>
      </c>
      <c r="AL222" s="10" t="s">
        <v>19833</v>
      </c>
      <c r="AM222" s="10" t="s">
        <v>19833</v>
      </c>
      <c r="AN222" s="10" t="s">
        <v>19833</v>
      </c>
      <c r="AO222" s="10" t="s">
        <v>19833</v>
      </c>
      <c r="AP222" s="10" t="s">
        <v>19833</v>
      </c>
      <c r="AQ222" s="10" t="s">
        <v>19833</v>
      </c>
      <c r="AR222" s="10"/>
      <c r="AS222" s="10">
        <v>14</v>
      </c>
      <c r="AT222" s="10">
        <v>13</v>
      </c>
      <c r="AU222" s="11">
        <f t="shared" si="9"/>
        <v>0.9285714285714286</v>
      </c>
      <c r="AV222" s="11">
        <v>0</v>
      </c>
      <c r="AW222" s="68" t="s">
        <v>25724</v>
      </c>
      <c r="AX222" s="34"/>
      <c r="AY222" s="10"/>
      <c r="AZ222" s="11"/>
      <c r="BA222" s="11"/>
      <c r="BB222" s="36"/>
      <c r="BC222" s="63"/>
      <c r="BD222" s="13"/>
      <c r="BE222" s="13"/>
      <c r="BF222" s="13"/>
      <c r="BG222" s="10"/>
      <c r="BH222" s="10"/>
      <c r="BI222" s="10"/>
      <c r="BJ222" s="10"/>
      <c r="BK222" s="35"/>
      <c r="BL222" s="253"/>
      <c r="BM222" s="253"/>
      <c r="BN222" s="256"/>
      <c r="BO222" s="253"/>
      <c r="BP222" s="253"/>
      <c r="BQ222" s="277"/>
      <c r="BR222" s="269" t="s">
        <v>25808</v>
      </c>
    </row>
    <row r="223" spans="1:70">
      <c r="A223" s="34" t="s">
        <v>25572</v>
      </c>
      <c r="B223" s="10" t="s">
        <v>25573</v>
      </c>
      <c r="C223" s="10" t="s">
        <v>25574</v>
      </c>
      <c r="D223" s="10">
        <v>4</v>
      </c>
      <c r="E223" s="10">
        <v>1071386</v>
      </c>
      <c r="F223" s="35">
        <v>1068729</v>
      </c>
      <c r="G223" s="11">
        <v>0.24</v>
      </c>
      <c r="H223" s="10">
        <v>15</v>
      </c>
      <c r="I223" s="10">
        <v>10</v>
      </c>
      <c r="J223" s="10">
        <v>836</v>
      </c>
      <c r="K223" s="10">
        <v>157.27000000000001</v>
      </c>
      <c r="L223" s="10">
        <v>17</v>
      </c>
      <c r="M223" s="10">
        <v>295.97000000000003</v>
      </c>
      <c r="N223" s="10">
        <v>7.41</v>
      </c>
      <c r="O223" s="10">
        <v>1.8819228079099599</v>
      </c>
      <c r="P223" s="10">
        <v>0.435882352941176</v>
      </c>
      <c r="Q223" s="10">
        <v>1.45</v>
      </c>
      <c r="R223" s="10" t="s">
        <v>19830</v>
      </c>
      <c r="S223" s="10" t="s">
        <v>19829</v>
      </c>
      <c r="T223" s="10" t="s">
        <v>25727</v>
      </c>
      <c r="U223" s="10" t="s">
        <v>25575</v>
      </c>
      <c r="V223" s="10" t="s">
        <v>25576</v>
      </c>
      <c r="W223" s="14" t="s">
        <v>19829</v>
      </c>
      <c r="X223" s="14"/>
      <c r="Y223" s="14" t="s">
        <v>19829</v>
      </c>
      <c r="Z223" s="14"/>
      <c r="AA223" s="10" t="s">
        <v>25577</v>
      </c>
      <c r="AB223" s="10" t="s">
        <v>25578</v>
      </c>
      <c r="AC223" s="10"/>
      <c r="AD223" s="10">
        <v>63.9</v>
      </c>
      <c r="AE223" s="10" t="s">
        <v>19833</v>
      </c>
      <c r="AF223" s="10" t="s">
        <v>19833</v>
      </c>
      <c r="AG223" s="10" t="s">
        <v>19833</v>
      </c>
      <c r="AH223" s="10" t="s">
        <v>19833</v>
      </c>
      <c r="AI223" s="10" t="s">
        <v>19833</v>
      </c>
      <c r="AJ223" s="10"/>
      <c r="AK223" s="10" t="s">
        <v>19833</v>
      </c>
      <c r="AL223" s="10" t="s">
        <v>19833</v>
      </c>
      <c r="AM223" s="10" t="s">
        <v>19833</v>
      </c>
      <c r="AN223" s="10" t="s">
        <v>19833</v>
      </c>
      <c r="AO223" s="10" t="s">
        <v>19833</v>
      </c>
      <c r="AP223" s="10" t="s">
        <v>19833</v>
      </c>
      <c r="AQ223" s="10" t="s">
        <v>19833</v>
      </c>
      <c r="AR223" s="10"/>
      <c r="AS223" s="10">
        <v>14</v>
      </c>
      <c r="AT223" s="10">
        <v>12</v>
      </c>
      <c r="AU223" s="11">
        <f t="shared" si="9"/>
        <v>0.8571428571428571</v>
      </c>
      <c r="AV223" s="11">
        <v>0</v>
      </c>
      <c r="AW223" s="68" t="s">
        <v>25724</v>
      </c>
      <c r="AX223" s="34"/>
      <c r="AY223" s="10"/>
      <c r="AZ223" s="11"/>
      <c r="BA223" s="11"/>
      <c r="BB223" s="36"/>
      <c r="BC223" s="63"/>
      <c r="BD223" s="13"/>
      <c r="BE223" s="13"/>
      <c r="BF223" s="13"/>
      <c r="BG223" s="10"/>
      <c r="BH223" s="10"/>
      <c r="BI223" s="23"/>
      <c r="BJ223" s="23"/>
      <c r="BK223" s="35"/>
      <c r="BL223" s="254"/>
      <c r="BM223" s="254"/>
      <c r="BN223" s="256"/>
      <c r="BO223" s="254"/>
      <c r="BP223" s="254"/>
      <c r="BQ223" s="277"/>
      <c r="BR223" s="269" t="s">
        <v>25808</v>
      </c>
    </row>
    <row r="224" spans="1:70">
      <c r="A224" s="34" t="s">
        <v>22614</v>
      </c>
      <c r="B224" s="10" t="s">
        <v>22615</v>
      </c>
      <c r="C224" s="10" t="s">
        <v>22616</v>
      </c>
      <c r="D224" s="10">
        <v>4</v>
      </c>
      <c r="E224" s="10">
        <v>1078449</v>
      </c>
      <c r="F224" s="35">
        <v>1078027</v>
      </c>
      <c r="G224" s="11">
        <v>0.26</v>
      </c>
      <c r="H224" s="10">
        <v>164</v>
      </c>
      <c r="I224" s="10">
        <v>10</v>
      </c>
      <c r="J224" s="10">
        <v>6217</v>
      </c>
      <c r="K224" s="10">
        <v>132.76</v>
      </c>
      <c r="L224" s="10">
        <v>30</v>
      </c>
      <c r="M224" s="10">
        <v>515.42999999999995</v>
      </c>
      <c r="N224" s="10">
        <v>25.2</v>
      </c>
      <c r="O224" s="10">
        <v>3.8824194034347701</v>
      </c>
      <c r="P224" s="10">
        <v>0.84</v>
      </c>
      <c r="Q224" s="10">
        <v>10.220000000000001</v>
      </c>
      <c r="R224" s="10" t="s">
        <v>19829</v>
      </c>
      <c r="S224" s="10" t="s">
        <v>19830</v>
      </c>
      <c r="T224" s="10"/>
      <c r="U224" s="10"/>
      <c r="V224" s="10"/>
      <c r="W224" s="14" t="s">
        <v>19829</v>
      </c>
      <c r="X224" s="15"/>
      <c r="Y224" s="14" t="s">
        <v>19829</v>
      </c>
      <c r="Z224" s="14"/>
      <c r="AA224" s="10" t="s">
        <v>22617</v>
      </c>
      <c r="AB224" s="10" t="s">
        <v>22618</v>
      </c>
      <c r="AC224" s="10"/>
      <c r="AD224" s="10">
        <v>58.5</v>
      </c>
      <c r="AE224" s="10" t="s">
        <v>19833</v>
      </c>
      <c r="AF224" s="10" t="s">
        <v>19833</v>
      </c>
      <c r="AG224" s="10" t="s">
        <v>19833</v>
      </c>
      <c r="AH224" s="10" t="s">
        <v>19833</v>
      </c>
      <c r="AI224" s="10" t="s">
        <v>19833</v>
      </c>
      <c r="AJ224" s="10" t="s">
        <v>19833</v>
      </c>
      <c r="AK224" s="10" t="s">
        <v>19833</v>
      </c>
      <c r="AL224" s="10" t="s">
        <v>19833</v>
      </c>
      <c r="AM224" s="10" t="s">
        <v>19833</v>
      </c>
      <c r="AN224" s="10" t="s">
        <v>19833</v>
      </c>
      <c r="AO224" s="10" t="s">
        <v>19833</v>
      </c>
      <c r="AP224" s="10" t="s">
        <v>19833</v>
      </c>
      <c r="AQ224" s="10" t="s">
        <v>19833</v>
      </c>
      <c r="AR224" s="10" t="s">
        <v>19833</v>
      </c>
      <c r="AS224" s="10">
        <v>14</v>
      </c>
      <c r="AT224" s="10">
        <v>14</v>
      </c>
      <c r="AU224" s="11">
        <f t="shared" si="9"/>
        <v>1</v>
      </c>
      <c r="AV224" s="11">
        <v>0</v>
      </c>
      <c r="AW224" s="68" t="s">
        <v>25724</v>
      </c>
      <c r="AX224" s="34"/>
      <c r="AY224" s="10"/>
      <c r="AZ224" s="11"/>
      <c r="BA224" s="11"/>
      <c r="BB224" s="36"/>
      <c r="BC224" s="63"/>
      <c r="BD224" s="13"/>
      <c r="BE224" s="13"/>
      <c r="BF224" s="13"/>
      <c r="BG224" s="10"/>
      <c r="BH224" s="10"/>
      <c r="BI224" s="10"/>
      <c r="BJ224" s="10"/>
      <c r="BK224" s="35"/>
      <c r="BL224" s="253"/>
      <c r="BM224" s="253"/>
      <c r="BN224" s="256"/>
      <c r="BO224" s="253"/>
      <c r="BP224" s="253"/>
      <c r="BQ224" s="277"/>
      <c r="BR224" s="269" t="s">
        <v>25808</v>
      </c>
    </row>
    <row r="225" spans="1:70">
      <c r="A225" s="34" t="s">
        <v>22674</v>
      </c>
      <c r="B225" s="10" t="s">
        <v>22675</v>
      </c>
      <c r="C225" s="10" t="s">
        <v>22676</v>
      </c>
      <c r="D225" s="10">
        <v>4</v>
      </c>
      <c r="E225" s="10">
        <v>1085065</v>
      </c>
      <c r="F225" s="35">
        <v>1086993</v>
      </c>
      <c r="G225" s="11">
        <v>0.34</v>
      </c>
      <c r="H225" s="10">
        <v>434</v>
      </c>
      <c r="I225" s="10">
        <v>10</v>
      </c>
      <c r="J225" s="10">
        <v>2552</v>
      </c>
      <c r="K225" s="10">
        <v>62.64</v>
      </c>
      <c r="L225" s="10">
        <v>35</v>
      </c>
      <c r="M225" s="10">
        <v>140.41999999999999</v>
      </c>
      <c r="N225" s="10">
        <v>28.17</v>
      </c>
      <c r="O225" s="10">
        <v>2.24169859514687</v>
      </c>
      <c r="P225" s="10">
        <v>0.80485714285714305</v>
      </c>
      <c r="Q225" s="10">
        <v>13.44</v>
      </c>
      <c r="R225" s="10" t="s">
        <v>19829</v>
      </c>
      <c r="S225" s="10" t="s">
        <v>19830</v>
      </c>
      <c r="T225" s="10"/>
      <c r="U225" s="10"/>
      <c r="V225" s="10"/>
      <c r="W225" s="14" t="s">
        <v>19829</v>
      </c>
      <c r="X225" s="15"/>
      <c r="Y225" s="14" t="s">
        <v>19829</v>
      </c>
      <c r="Z225" s="14"/>
      <c r="AA225" s="10" t="s">
        <v>22677</v>
      </c>
      <c r="AB225" s="10" t="s">
        <v>22678</v>
      </c>
      <c r="AC225" s="10"/>
      <c r="AD225" s="10">
        <v>61.85</v>
      </c>
      <c r="AE225" s="10" t="s">
        <v>19833</v>
      </c>
      <c r="AF225" s="10" t="s">
        <v>19833</v>
      </c>
      <c r="AG225" s="10"/>
      <c r="AH225" s="10" t="s">
        <v>19833</v>
      </c>
      <c r="AI225" s="10" t="s">
        <v>19833</v>
      </c>
      <c r="AJ225" s="10" t="s">
        <v>19833</v>
      </c>
      <c r="AK225" s="10" t="s">
        <v>19833</v>
      </c>
      <c r="AL225" s="10" t="s">
        <v>19833</v>
      </c>
      <c r="AM225" s="10" t="s">
        <v>19833</v>
      </c>
      <c r="AN225" s="10" t="s">
        <v>19833</v>
      </c>
      <c r="AO225" s="10"/>
      <c r="AP225" s="10" t="s">
        <v>19833</v>
      </c>
      <c r="AQ225" s="10" t="s">
        <v>19833</v>
      </c>
      <c r="AR225" s="10" t="s">
        <v>19833</v>
      </c>
      <c r="AS225" s="10">
        <v>14</v>
      </c>
      <c r="AT225" s="10">
        <v>12</v>
      </c>
      <c r="AU225" s="11">
        <f t="shared" si="9"/>
        <v>0.8571428571428571</v>
      </c>
      <c r="AV225" s="11">
        <v>0</v>
      </c>
      <c r="AW225" s="68" t="s">
        <v>25724</v>
      </c>
      <c r="AX225" s="34"/>
      <c r="AY225" s="10"/>
      <c r="AZ225" s="11"/>
      <c r="BA225" s="11"/>
      <c r="BB225" s="36"/>
      <c r="BC225" s="63"/>
      <c r="BD225" s="13"/>
      <c r="BE225" s="13"/>
      <c r="BF225" s="13"/>
      <c r="BG225" s="10"/>
      <c r="BH225" s="10"/>
      <c r="BI225" s="10"/>
      <c r="BJ225" s="10"/>
      <c r="BK225" s="35"/>
      <c r="BL225" s="253"/>
      <c r="BM225" s="253"/>
      <c r="BN225" s="256"/>
      <c r="BO225" s="253"/>
      <c r="BP225" s="253"/>
      <c r="BQ225" s="277"/>
      <c r="BR225" s="269" t="s">
        <v>25808</v>
      </c>
    </row>
    <row r="226" spans="1:70">
      <c r="A226" s="34" t="s">
        <v>22789</v>
      </c>
      <c r="B226" s="10" t="s">
        <v>22790</v>
      </c>
      <c r="C226" s="10" t="s">
        <v>22791</v>
      </c>
      <c r="D226" s="10">
        <v>4</v>
      </c>
      <c r="E226" s="10">
        <v>1116763</v>
      </c>
      <c r="F226" s="35">
        <v>1114433</v>
      </c>
      <c r="G226" s="11">
        <v>0.39</v>
      </c>
      <c r="H226" s="10">
        <v>36</v>
      </c>
      <c r="I226" s="10">
        <v>10</v>
      </c>
      <c r="J226" s="10">
        <v>7200</v>
      </c>
      <c r="K226" s="10">
        <v>2553.7199999999998</v>
      </c>
      <c r="L226" s="10">
        <v>457.5</v>
      </c>
      <c r="M226" s="10">
        <v>2878</v>
      </c>
      <c r="N226" s="10">
        <v>661.98</v>
      </c>
      <c r="O226" s="10">
        <v>1.12698338110678</v>
      </c>
      <c r="P226" s="10">
        <v>1.4469508196721299</v>
      </c>
      <c r="Q226" s="10">
        <v>0.4</v>
      </c>
      <c r="R226" s="10" t="s">
        <v>19829</v>
      </c>
      <c r="S226" s="10" t="s">
        <v>19830</v>
      </c>
      <c r="T226" s="10"/>
      <c r="U226" s="10"/>
      <c r="V226" s="10"/>
      <c r="W226" s="14" t="s">
        <v>19829</v>
      </c>
      <c r="X226" s="15"/>
      <c r="Y226" s="14" t="s">
        <v>19829</v>
      </c>
      <c r="Z226" s="14"/>
      <c r="AA226" s="10" t="s">
        <v>22792</v>
      </c>
      <c r="AB226" s="10" t="s">
        <v>22793</v>
      </c>
      <c r="AC226" s="10"/>
      <c r="AD226" s="10">
        <v>59.32</v>
      </c>
      <c r="AE226" s="10" t="s">
        <v>19833</v>
      </c>
      <c r="AF226" s="10" t="s">
        <v>19833</v>
      </c>
      <c r="AG226" s="10" t="s">
        <v>19824</v>
      </c>
      <c r="AH226" s="10" t="s">
        <v>19833</v>
      </c>
      <c r="AI226" s="10" t="s">
        <v>19833</v>
      </c>
      <c r="AJ226" s="10" t="s">
        <v>19833</v>
      </c>
      <c r="AK226" s="10" t="s">
        <v>19833</v>
      </c>
      <c r="AL226" s="10" t="s">
        <v>19833</v>
      </c>
      <c r="AM226" s="10" t="s">
        <v>19824</v>
      </c>
      <c r="AN226" s="10" t="s">
        <v>19824</v>
      </c>
      <c r="AO226" s="10" t="s">
        <v>19824</v>
      </c>
      <c r="AP226" s="10" t="s">
        <v>19824</v>
      </c>
      <c r="AQ226" s="10" t="s">
        <v>19824</v>
      </c>
      <c r="AR226" s="10" t="s">
        <v>19824</v>
      </c>
      <c r="AS226" s="10">
        <v>14</v>
      </c>
      <c r="AT226" s="10">
        <v>14</v>
      </c>
      <c r="AU226" s="11">
        <f t="shared" si="9"/>
        <v>1</v>
      </c>
      <c r="AV226" s="11">
        <v>0</v>
      </c>
      <c r="AW226" s="68" t="s">
        <v>25724</v>
      </c>
      <c r="AX226" s="34"/>
      <c r="AY226" s="10"/>
      <c r="AZ226" s="11"/>
      <c r="BA226" s="11"/>
      <c r="BB226" s="36"/>
      <c r="BC226" s="63"/>
      <c r="BD226" s="13"/>
      <c r="BE226" s="13"/>
      <c r="BF226" s="13"/>
      <c r="BG226" s="10"/>
      <c r="BH226" s="10"/>
      <c r="BI226" s="10"/>
      <c r="BJ226" s="10"/>
      <c r="BK226" s="35"/>
      <c r="BL226" s="253"/>
      <c r="BM226" s="253"/>
      <c r="BN226" s="256"/>
      <c r="BO226" s="253"/>
      <c r="BP226" s="253"/>
      <c r="BQ226" s="277"/>
      <c r="BR226" s="269" t="s">
        <v>25808</v>
      </c>
    </row>
    <row r="227" spans="1:70">
      <c r="A227" s="34" t="s">
        <v>22852</v>
      </c>
      <c r="B227" s="10" t="s">
        <v>22853</v>
      </c>
      <c r="C227" s="10" t="s">
        <v>22854</v>
      </c>
      <c r="D227" s="10">
        <v>4</v>
      </c>
      <c r="E227" s="10">
        <v>1117126</v>
      </c>
      <c r="F227" s="35">
        <v>1120233</v>
      </c>
      <c r="G227" s="11"/>
      <c r="H227" s="10">
        <v>350</v>
      </c>
      <c r="I227" s="10">
        <v>10</v>
      </c>
      <c r="J227" s="10">
        <v>1626</v>
      </c>
      <c r="K227" s="10">
        <v>54.84</v>
      </c>
      <c r="L227" s="10">
        <v>23</v>
      </c>
      <c r="M227" s="10">
        <v>120.83</v>
      </c>
      <c r="N227" s="10">
        <v>17.79</v>
      </c>
      <c r="O227" s="10">
        <v>2.2033187454412801</v>
      </c>
      <c r="P227" s="10">
        <v>0.77347826086956495</v>
      </c>
      <c r="Q227" s="10">
        <v>8.19</v>
      </c>
      <c r="R227" s="10" t="s">
        <v>19829</v>
      </c>
      <c r="S227" s="10" t="s">
        <v>19830</v>
      </c>
      <c r="T227" s="10"/>
      <c r="U227" s="10"/>
      <c r="V227" s="10"/>
      <c r="W227" s="14" t="s">
        <v>19829</v>
      </c>
      <c r="X227" s="15"/>
      <c r="Y227" s="14" t="s">
        <v>19829</v>
      </c>
      <c r="Z227" s="14"/>
      <c r="AA227" s="10" t="s">
        <v>22855</v>
      </c>
      <c r="AB227" s="10" t="s">
        <v>22856</v>
      </c>
      <c r="AC227" s="10"/>
      <c r="AD227" s="10">
        <v>59.63</v>
      </c>
      <c r="AE227" s="10" t="s">
        <v>19833</v>
      </c>
      <c r="AF227" s="10"/>
      <c r="AG227" s="10"/>
      <c r="AH227" s="10" t="s">
        <v>19833</v>
      </c>
      <c r="AI227" s="10" t="s">
        <v>19833</v>
      </c>
      <c r="AJ227" s="10" t="s">
        <v>19833</v>
      </c>
      <c r="AK227" s="10" t="s">
        <v>19833</v>
      </c>
      <c r="AL227" s="10" t="s">
        <v>19833</v>
      </c>
      <c r="AM227" s="10" t="s">
        <v>19833</v>
      </c>
      <c r="AN227" s="10"/>
      <c r="AO227" s="10" t="s">
        <v>19833</v>
      </c>
      <c r="AP227" s="10" t="s">
        <v>19833</v>
      </c>
      <c r="AQ227" s="10" t="s">
        <v>19833</v>
      </c>
      <c r="AR227" s="10" t="s">
        <v>19833</v>
      </c>
      <c r="AS227" s="10">
        <v>14</v>
      </c>
      <c r="AT227" s="10">
        <v>11</v>
      </c>
      <c r="AU227" s="11">
        <f t="shared" si="9"/>
        <v>0.7857142857142857</v>
      </c>
      <c r="AV227" s="11">
        <v>0</v>
      </c>
      <c r="AW227" s="68" t="s">
        <v>25724</v>
      </c>
      <c r="AX227" s="34"/>
      <c r="AY227" s="10"/>
      <c r="AZ227" s="11"/>
      <c r="BA227" s="11"/>
      <c r="BB227" s="36"/>
      <c r="BC227" s="63"/>
      <c r="BD227" s="13"/>
      <c r="BE227" s="13"/>
      <c r="BF227" s="13"/>
      <c r="BG227" s="10"/>
      <c r="BH227" s="10"/>
      <c r="BI227" s="10"/>
      <c r="BJ227" s="10"/>
      <c r="BK227" s="35"/>
      <c r="BL227" s="253"/>
      <c r="BM227" s="253"/>
      <c r="BN227" s="256"/>
      <c r="BO227" s="253"/>
      <c r="BP227" s="253"/>
      <c r="BQ227" s="277"/>
      <c r="BR227" s="269" t="s">
        <v>25808</v>
      </c>
    </row>
    <row r="228" spans="1:70">
      <c r="A228" s="34" t="s">
        <v>25283</v>
      </c>
      <c r="B228" s="10" t="s">
        <v>25283</v>
      </c>
      <c r="C228" s="10" t="s">
        <v>25284</v>
      </c>
      <c r="D228" s="10">
        <v>4</v>
      </c>
      <c r="E228" s="10">
        <v>1125302</v>
      </c>
      <c r="F228" s="35">
        <v>1125628</v>
      </c>
      <c r="G228" s="11">
        <v>0.43</v>
      </c>
      <c r="H228" s="10">
        <v>3</v>
      </c>
      <c r="I228" s="10">
        <v>14</v>
      </c>
      <c r="J228" s="10">
        <v>225</v>
      </c>
      <c r="K228" s="10">
        <v>93.33</v>
      </c>
      <c r="L228" s="10">
        <v>41</v>
      </c>
      <c r="M228" s="10">
        <v>114.82</v>
      </c>
      <c r="N228" s="10">
        <v>40.03</v>
      </c>
      <c r="O228" s="10">
        <v>1.23025822350798</v>
      </c>
      <c r="P228" s="10">
        <v>0.97634146341463401</v>
      </c>
      <c r="Q228" s="10">
        <v>0.36</v>
      </c>
      <c r="R228" s="10" t="s">
        <v>19829</v>
      </c>
      <c r="S228" s="10" t="s">
        <v>19830</v>
      </c>
      <c r="T228" s="10"/>
      <c r="U228" s="10"/>
      <c r="V228" s="10"/>
      <c r="W228" s="14" t="s">
        <v>19829</v>
      </c>
      <c r="X228" s="21"/>
      <c r="Y228" s="14" t="s">
        <v>19829</v>
      </c>
      <c r="Z228" s="14"/>
      <c r="AA228" s="10" t="s">
        <v>25285</v>
      </c>
      <c r="AB228" s="10" t="s">
        <v>25286</v>
      </c>
      <c r="AC228" s="10"/>
      <c r="AD228" s="10">
        <v>59.1</v>
      </c>
      <c r="AE228" s="10"/>
      <c r="AF228" s="10" t="s">
        <v>19833</v>
      </c>
      <c r="AG228" s="10" t="s">
        <v>19833</v>
      </c>
      <c r="AH228" s="10" t="s">
        <v>19833</v>
      </c>
      <c r="AI228" s="10" t="s">
        <v>19833</v>
      </c>
      <c r="AJ228" s="10"/>
      <c r="AK228" s="10"/>
      <c r="AL228" s="10"/>
      <c r="AM228" s="10"/>
      <c r="AN228" s="10"/>
      <c r="AO228" s="10"/>
      <c r="AP228" s="10"/>
      <c r="AQ228" s="10"/>
      <c r="AR228" s="10"/>
      <c r="AS228" s="10">
        <v>5</v>
      </c>
      <c r="AT228" s="10">
        <v>4</v>
      </c>
      <c r="AU228" s="11">
        <f t="shared" si="9"/>
        <v>0.8</v>
      </c>
      <c r="AV228" s="11">
        <v>0</v>
      </c>
      <c r="AW228" s="68" t="s">
        <v>25724</v>
      </c>
      <c r="AX228" s="34"/>
      <c r="AY228" s="10"/>
      <c r="AZ228" s="11"/>
      <c r="BA228" s="11"/>
      <c r="BB228" s="36"/>
      <c r="BC228" s="63"/>
      <c r="BD228" s="13"/>
      <c r="BE228" s="13"/>
      <c r="BF228" s="13"/>
      <c r="BG228" s="10"/>
      <c r="BH228" s="10"/>
      <c r="BI228" s="10"/>
      <c r="BJ228" s="10"/>
      <c r="BK228" s="35"/>
      <c r="BL228" s="253"/>
      <c r="BM228" s="253"/>
      <c r="BN228" s="256"/>
      <c r="BO228" s="253"/>
      <c r="BP228" s="253"/>
      <c r="BQ228" s="277"/>
      <c r="BR228" s="269" t="s">
        <v>25808</v>
      </c>
    </row>
    <row r="229" spans="1:70">
      <c r="A229" s="34" t="s">
        <v>22914</v>
      </c>
      <c r="B229" s="10" t="s">
        <v>22915</v>
      </c>
      <c r="C229" s="10" t="s">
        <v>22916</v>
      </c>
      <c r="D229" s="10">
        <v>4</v>
      </c>
      <c r="E229" s="10">
        <v>1126018</v>
      </c>
      <c r="F229" s="35">
        <v>1125434</v>
      </c>
      <c r="G229" s="11">
        <v>0.36</v>
      </c>
      <c r="H229" s="10">
        <v>125</v>
      </c>
      <c r="I229" s="10">
        <v>10</v>
      </c>
      <c r="J229" s="10">
        <v>990</v>
      </c>
      <c r="K229" s="10">
        <v>83.11</v>
      </c>
      <c r="L229" s="10">
        <v>24</v>
      </c>
      <c r="M229" s="10">
        <v>140.02000000000001</v>
      </c>
      <c r="N229" s="10">
        <v>19.27</v>
      </c>
      <c r="O229" s="10">
        <v>1.6847551437853401</v>
      </c>
      <c r="P229" s="10">
        <v>0.80291666666666694</v>
      </c>
      <c r="Q229" s="10">
        <v>3.51</v>
      </c>
      <c r="R229" s="10" t="s">
        <v>19829</v>
      </c>
      <c r="S229" s="10" t="s">
        <v>19830</v>
      </c>
      <c r="T229" s="10"/>
      <c r="U229" s="10"/>
      <c r="V229" s="10"/>
      <c r="W229" s="14" t="s">
        <v>19829</v>
      </c>
      <c r="X229" s="15"/>
      <c r="Y229" s="14" t="s">
        <v>19829</v>
      </c>
      <c r="Z229" s="14"/>
      <c r="AA229" s="10" t="s">
        <v>22917</v>
      </c>
      <c r="AB229" s="10" t="s">
        <v>22918</v>
      </c>
      <c r="AC229" s="10"/>
      <c r="AD229" s="10">
        <v>59.2</v>
      </c>
      <c r="AE229" s="10" t="s">
        <v>19833</v>
      </c>
      <c r="AF229" s="10" t="s">
        <v>19833</v>
      </c>
      <c r="AG229" s="10" t="s">
        <v>19833</v>
      </c>
      <c r="AH229" s="10" t="s">
        <v>19833</v>
      </c>
      <c r="AI229" s="10" t="s">
        <v>19833</v>
      </c>
      <c r="AJ229" s="10" t="s">
        <v>19833</v>
      </c>
      <c r="AK229" s="10" t="s">
        <v>19833</v>
      </c>
      <c r="AL229" s="10" t="s">
        <v>19833</v>
      </c>
      <c r="AM229" s="10" t="s">
        <v>19833</v>
      </c>
      <c r="AN229" s="10" t="s">
        <v>19833</v>
      </c>
      <c r="AO229" s="10" t="s">
        <v>19833</v>
      </c>
      <c r="AP229" s="10" t="s">
        <v>19833</v>
      </c>
      <c r="AQ229" s="10" t="s">
        <v>19833</v>
      </c>
      <c r="AR229" s="10" t="s">
        <v>19833</v>
      </c>
      <c r="AS229" s="10">
        <v>14</v>
      </c>
      <c r="AT229" s="10">
        <v>14</v>
      </c>
      <c r="AU229" s="11">
        <f t="shared" si="9"/>
        <v>1</v>
      </c>
      <c r="AV229" s="11">
        <v>0</v>
      </c>
      <c r="AW229" s="68" t="s">
        <v>25724</v>
      </c>
      <c r="AX229" s="34"/>
      <c r="AY229" s="10"/>
      <c r="AZ229" s="11"/>
      <c r="BA229" s="11"/>
      <c r="BB229" s="36"/>
      <c r="BC229" s="63"/>
      <c r="BD229" s="13"/>
      <c r="BE229" s="13"/>
      <c r="BF229" s="13"/>
      <c r="BG229" s="10"/>
      <c r="BH229" s="10"/>
      <c r="BI229" s="10"/>
      <c r="BJ229" s="10"/>
      <c r="BK229" s="35"/>
      <c r="BL229" s="253"/>
      <c r="BM229" s="253"/>
      <c r="BN229" s="256"/>
      <c r="BO229" s="253"/>
      <c r="BP229" s="253"/>
      <c r="BQ229" s="277"/>
      <c r="BR229" s="269" t="s">
        <v>25808</v>
      </c>
    </row>
    <row r="230" spans="1:70">
      <c r="A230" s="34" t="s">
        <v>22975</v>
      </c>
      <c r="B230" s="10" t="s">
        <v>22976</v>
      </c>
      <c r="C230" s="10" t="s">
        <v>22977</v>
      </c>
      <c r="D230" s="10">
        <v>4</v>
      </c>
      <c r="E230" s="10">
        <v>1129588</v>
      </c>
      <c r="F230" s="35">
        <v>1130823</v>
      </c>
      <c r="G230" s="11">
        <v>0.48</v>
      </c>
      <c r="H230" s="10">
        <v>1745</v>
      </c>
      <c r="I230" s="10">
        <v>10</v>
      </c>
      <c r="J230" s="10">
        <v>3026</v>
      </c>
      <c r="K230" s="10">
        <v>58.13</v>
      </c>
      <c r="L230" s="10">
        <v>36</v>
      </c>
      <c r="M230" s="10">
        <v>126.03</v>
      </c>
      <c r="N230" s="10">
        <v>26.69</v>
      </c>
      <c r="O230" s="10">
        <v>2.1680715637364498</v>
      </c>
      <c r="P230" s="10">
        <v>0.74138888888888899</v>
      </c>
      <c r="Q230" s="10">
        <v>16.649999999999999</v>
      </c>
      <c r="R230" s="10" t="s">
        <v>19829</v>
      </c>
      <c r="S230" s="10" t="s">
        <v>19830</v>
      </c>
      <c r="T230" s="10"/>
      <c r="U230" s="10"/>
      <c r="V230" s="10"/>
      <c r="W230" s="14" t="s">
        <v>19829</v>
      </c>
      <c r="X230" s="15"/>
      <c r="Y230" s="14" t="s">
        <v>19829</v>
      </c>
      <c r="Z230" s="14"/>
      <c r="AA230" s="10" t="s">
        <v>22978</v>
      </c>
      <c r="AB230" s="10" t="s">
        <v>22979</v>
      </c>
      <c r="AC230" s="10"/>
      <c r="AD230" s="10">
        <v>60.2</v>
      </c>
      <c r="AE230" s="10" t="s">
        <v>19833</v>
      </c>
      <c r="AF230" s="10"/>
      <c r="AG230" s="10" t="s">
        <v>19833</v>
      </c>
      <c r="AH230" s="10" t="s">
        <v>19833</v>
      </c>
      <c r="AI230" s="10" t="s">
        <v>19833</v>
      </c>
      <c r="AJ230" s="10" t="s">
        <v>19833</v>
      </c>
      <c r="AK230" s="10" t="s">
        <v>19833</v>
      </c>
      <c r="AL230" s="10" t="s">
        <v>19833</v>
      </c>
      <c r="AM230" s="10" t="s">
        <v>19833</v>
      </c>
      <c r="AN230" s="10" t="s">
        <v>19833</v>
      </c>
      <c r="AO230" s="10" t="s">
        <v>19833</v>
      </c>
      <c r="AP230" s="10" t="s">
        <v>19833</v>
      </c>
      <c r="AQ230" s="10" t="s">
        <v>19833</v>
      </c>
      <c r="AR230" s="10" t="s">
        <v>19833</v>
      </c>
      <c r="AS230" s="10">
        <v>14</v>
      </c>
      <c r="AT230" s="10">
        <v>13</v>
      </c>
      <c r="AU230" s="11">
        <f t="shared" si="9"/>
        <v>0.9285714285714286</v>
      </c>
      <c r="AV230" s="11">
        <v>0</v>
      </c>
      <c r="AW230" s="68" t="s">
        <v>25724</v>
      </c>
      <c r="AX230" s="34"/>
      <c r="AY230" s="10"/>
      <c r="AZ230" s="11"/>
      <c r="BA230" s="11"/>
      <c r="BB230" s="36"/>
      <c r="BC230" s="63"/>
      <c r="BD230" s="13"/>
      <c r="BE230" s="13"/>
      <c r="BF230" s="13"/>
      <c r="BG230" s="10"/>
      <c r="BH230" s="10"/>
      <c r="BI230" s="10"/>
      <c r="BJ230" s="10"/>
      <c r="BK230" s="35"/>
      <c r="BL230" s="253"/>
      <c r="BM230" s="253"/>
      <c r="BN230" s="256"/>
      <c r="BO230" s="253"/>
      <c r="BP230" s="253"/>
      <c r="BQ230" s="277"/>
      <c r="BR230" s="269" t="s">
        <v>25808</v>
      </c>
    </row>
    <row r="231" spans="1:70">
      <c r="A231" s="34" t="s">
        <v>20718</v>
      </c>
      <c r="B231" s="10" t="s">
        <v>20719</v>
      </c>
      <c r="C231" s="10" t="s">
        <v>20720</v>
      </c>
      <c r="D231" s="10">
        <v>4</v>
      </c>
      <c r="E231" s="10">
        <v>1150520</v>
      </c>
      <c r="F231" s="35">
        <v>1149951</v>
      </c>
      <c r="G231" s="11">
        <v>0.2</v>
      </c>
      <c r="H231" s="10">
        <v>1934</v>
      </c>
      <c r="I231" s="10">
        <v>20</v>
      </c>
      <c r="J231" s="10">
        <v>3316</v>
      </c>
      <c r="K231" s="10">
        <v>46.6</v>
      </c>
      <c r="L231" s="10">
        <v>33</v>
      </c>
      <c r="M231" s="10">
        <v>90.28</v>
      </c>
      <c r="N231" s="10">
        <v>13.34</v>
      </c>
      <c r="O231" s="10">
        <v>1.93733905579399</v>
      </c>
      <c r="P231" s="10">
        <v>0.40424242424242401</v>
      </c>
      <c r="Q231" s="10">
        <v>26.27</v>
      </c>
      <c r="R231" s="10" t="s">
        <v>19829</v>
      </c>
      <c r="S231" s="10" t="s">
        <v>19830</v>
      </c>
      <c r="T231" s="10"/>
      <c r="U231" s="10"/>
      <c r="V231" s="10"/>
      <c r="W231" s="12" t="s">
        <v>19829</v>
      </c>
      <c r="X231" s="12"/>
      <c r="Y231" s="12" t="s">
        <v>19830</v>
      </c>
      <c r="Z231" s="12"/>
      <c r="AA231" s="10" t="s">
        <v>20721</v>
      </c>
      <c r="AB231" s="10" t="s">
        <v>20722</v>
      </c>
      <c r="AC231" s="10"/>
      <c r="AD231" s="10">
        <v>59.58</v>
      </c>
      <c r="AE231" s="10"/>
      <c r="AF231" s="10"/>
      <c r="AG231" s="10"/>
      <c r="AH231" s="10"/>
      <c r="AI231" s="10" t="s">
        <v>19833</v>
      </c>
      <c r="AJ231" s="10" t="s">
        <v>19833</v>
      </c>
      <c r="AK231" s="10" t="s">
        <v>19833</v>
      </c>
      <c r="AL231" s="10" t="s">
        <v>19833</v>
      </c>
      <c r="AM231" s="10"/>
      <c r="AN231" s="10" t="s">
        <v>19833</v>
      </c>
      <c r="AO231" s="10" t="s">
        <v>19833</v>
      </c>
      <c r="AP231" s="10" t="s">
        <v>19833</v>
      </c>
      <c r="AQ231" s="10" t="s">
        <v>19833</v>
      </c>
      <c r="AR231" s="10" t="s">
        <v>19833</v>
      </c>
      <c r="AS231" s="10">
        <v>14</v>
      </c>
      <c r="AT231" s="10">
        <v>9</v>
      </c>
      <c r="AU231" s="11">
        <f t="shared" si="9"/>
        <v>0.6428571428571429</v>
      </c>
      <c r="AV231" s="11">
        <v>0</v>
      </c>
      <c r="AW231" s="68" t="s">
        <v>25689</v>
      </c>
      <c r="AX231" s="34"/>
      <c r="AY231" s="10"/>
      <c r="AZ231" s="11"/>
      <c r="BA231" s="11"/>
      <c r="BB231" s="36"/>
      <c r="BC231" s="63"/>
      <c r="BD231" s="13"/>
      <c r="BE231" s="13"/>
      <c r="BF231" s="13"/>
      <c r="BG231" s="10"/>
      <c r="BH231" s="10"/>
      <c r="BI231" s="10"/>
      <c r="BJ231" s="10"/>
      <c r="BK231" s="35"/>
      <c r="BL231" s="253"/>
      <c r="BM231" s="253"/>
      <c r="BN231" s="256"/>
      <c r="BO231" s="253"/>
      <c r="BP231" s="253"/>
      <c r="BQ231" s="277"/>
      <c r="BR231" s="269" t="s">
        <v>25810</v>
      </c>
    </row>
    <row r="232" spans="1:70">
      <c r="A232" s="34" t="s">
        <v>20768</v>
      </c>
      <c r="B232" s="10" t="s">
        <v>20768</v>
      </c>
      <c r="C232" s="10" t="s">
        <v>20769</v>
      </c>
      <c r="D232" s="10">
        <v>4</v>
      </c>
      <c r="E232" s="10">
        <v>1153626</v>
      </c>
      <c r="F232" s="35">
        <v>1151803</v>
      </c>
      <c r="G232" s="11">
        <v>0.44</v>
      </c>
      <c r="H232" s="10">
        <v>70</v>
      </c>
      <c r="I232" s="10">
        <v>20</v>
      </c>
      <c r="J232" s="10">
        <v>5184</v>
      </c>
      <c r="K232" s="10">
        <v>267.17</v>
      </c>
      <c r="L232" s="10">
        <v>61.5</v>
      </c>
      <c r="M232" s="10">
        <v>769.37</v>
      </c>
      <c r="N232" s="10">
        <v>55.6</v>
      </c>
      <c r="O232" s="10">
        <v>2.8797020623573002</v>
      </c>
      <c r="P232" s="10">
        <v>0.90406504065040605</v>
      </c>
      <c r="Q232" s="10">
        <v>5.16</v>
      </c>
      <c r="R232" s="10" t="s">
        <v>19829</v>
      </c>
      <c r="S232" s="10" t="s">
        <v>19830</v>
      </c>
      <c r="T232" s="10"/>
      <c r="U232" s="10"/>
      <c r="V232" s="10"/>
      <c r="W232" s="14" t="s">
        <v>19829</v>
      </c>
      <c r="X232" s="15"/>
      <c r="Y232" s="14" t="s">
        <v>19829</v>
      </c>
      <c r="Z232" s="14"/>
      <c r="AA232" s="10" t="s">
        <v>20770</v>
      </c>
      <c r="AB232" s="10" t="s">
        <v>20771</v>
      </c>
      <c r="AC232" s="10" t="s">
        <v>19864</v>
      </c>
      <c r="AD232" s="10">
        <v>60.26</v>
      </c>
      <c r="AE232" s="10"/>
      <c r="AF232" s="10" t="s">
        <v>19833</v>
      </c>
      <c r="AG232" s="10" t="s">
        <v>19833</v>
      </c>
      <c r="AH232" s="10" t="s">
        <v>19833</v>
      </c>
      <c r="AI232" s="10" t="s">
        <v>19833</v>
      </c>
      <c r="AJ232" s="10" t="s">
        <v>19833</v>
      </c>
      <c r="AK232" s="10" t="s">
        <v>19833</v>
      </c>
      <c r="AL232" s="10" t="s">
        <v>19833</v>
      </c>
      <c r="AM232" s="10" t="s">
        <v>19833</v>
      </c>
      <c r="AN232" s="10"/>
      <c r="AO232" s="10" t="s">
        <v>19833</v>
      </c>
      <c r="AP232" s="10" t="s">
        <v>19833</v>
      </c>
      <c r="AQ232" s="10" t="s">
        <v>19833</v>
      </c>
      <c r="AR232" s="10" t="s">
        <v>19824</v>
      </c>
      <c r="AS232" s="10">
        <v>14</v>
      </c>
      <c r="AT232" s="10">
        <v>12</v>
      </c>
      <c r="AU232" s="11">
        <f t="shared" si="9"/>
        <v>0.8571428571428571</v>
      </c>
      <c r="AV232" s="11">
        <v>0</v>
      </c>
      <c r="AW232" s="68" t="s">
        <v>25724</v>
      </c>
      <c r="AX232" s="34"/>
      <c r="AY232" s="10"/>
      <c r="AZ232" s="11"/>
      <c r="BA232" s="11"/>
      <c r="BB232" s="36"/>
      <c r="BC232" s="63"/>
      <c r="BD232" s="13"/>
      <c r="BE232" s="13"/>
      <c r="BF232" s="13"/>
      <c r="BG232" s="10"/>
      <c r="BH232" s="10"/>
      <c r="BI232" s="10"/>
      <c r="BJ232" s="10"/>
      <c r="BK232" s="35"/>
      <c r="BL232" s="253"/>
      <c r="BM232" s="253"/>
      <c r="BN232" s="256"/>
      <c r="BO232" s="253"/>
      <c r="BP232" s="253"/>
      <c r="BQ232" s="277"/>
      <c r="BR232" s="269" t="s">
        <v>25808</v>
      </c>
    </row>
    <row r="233" spans="1:70">
      <c r="A233" s="34" t="s">
        <v>20817</v>
      </c>
      <c r="B233" s="10" t="s">
        <v>20818</v>
      </c>
      <c r="C233" s="10" t="s">
        <v>20819</v>
      </c>
      <c r="D233" s="10">
        <v>4</v>
      </c>
      <c r="E233" s="10">
        <v>1183299</v>
      </c>
      <c r="F233" s="35">
        <v>1184258</v>
      </c>
      <c r="G233" s="11">
        <v>0.49</v>
      </c>
      <c r="H233" s="10">
        <v>140</v>
      </c>
      <c r="I233" s="10">
        <v>20</v>
      </c>
      <c r="J233" s="10">
        <v>2120</v>
      </c>
      <c r="K233" s="10">
        <v>122.71</v>
      </c>
      <c r="L233" s="10">
        <v>64.5</v>
      </c>
      <c r="M233" s="10">
        <v>216.76</v>
      </c>
      <c r="N233" s="10">
        <v>54.11</v>
      </c>
      <c r="O233" s="10">
        <v>1.76644120283595</v>
      </c>
      <c r="P233" s="10">
        <v>0.83891472868217098</v>
      </c>
      <c r="Q233" s="10">
        <v>6.45</v>
      </c>
      <c r="R233" s="10" t="s">
        <v>19829</v>
      </c>
      <c r="S233" s="10" t="s">
        <v>19830</v>
      </c>
      <c r="T233" s="10"/>
      <c r="U233" s="10"/>
      <c r="V233" s="10"/>
      <c r="W233" s="14" t="s">
        <v>19829</v>
      </c>
      <c r="X233" s="15"/>
      <c r="Y233" s="14" t="s">
        <v>19829</v>
      </c>
      <c r="Z233" s="14"/>
      <c r="AA233" s="10" t="s">
        <v>20822</v>
      </c>
      <c r="AB233" s="10" t="s">
        <v>20635</v>
      </c>
      <c r="AC233" s="10"/>
      <c r="AD233" s="10">
        <v>59.44</v>
      </c>
      <c r="AE233" s="10" t="s">
        <v>19833</v>
      </c>
      <c r="AF233" s="10" t="s">
        <v>19833</v>
      </c>
      <c r="AG233" s="10" t="s">
        <v>19833</v>
      </c>
      <c r="AH233" s="10" t="s">
        <v>19833</v>
      </c>
      <c r="AI233" s="10" t="s">
        <v>19833</v>
      </c>
      <c r="AJ233" s="10" t="s">
        <v>19833</v>
      </c>
      <c r="AK233" s="10" t="s">
        <v>19833</v>
      </c>
      <c r="AL233" s="10" t="s">
        <v>19833</v>
      </c>
      <c r="AM233" s="10" t="s">
        <v>19833</v>
      </c>
      <c r="AN233" s="10" t="s">
        <v>19833</v>
      </c>
      <c r="AO233" s="10" t="s">
        <v>19825</v>
      </c>
      <c r="AP233" s="10" t="s">
        <v>19833</v>
      </c>
      <c r="AQ233" s="10" t="s">
        <v>19825</v>
      </c>
      <c r="AR233" s="10" t="s">
        <v>19833</v>
      </c>
      <c r="AS233" s="10">
        <v>14</v>
      </c>
      <c r="AT233" s="10">
        <v>14</v>
      </c>
      <c r="AU233" s="11">
        <f t="shared" si="9"/>
        <v>1</v>
      </c>
      <c r="AV233" s="11">
        <v>0.14285714285714302</v>
      </c>
      <c r="AW233" s="60" t="s">
        <v>25723</v>
      </c>
      <c r="AX233" s="65" t="s">
        <v>19830</v>
      </c>
      <c r="AY233" s="16">
        <v>22</v>
      </c>
      <c r="AZ233" s="11">
        <v>0.68181818181818177</v>
      </c>
      <c r="BA233" s="11">
        <v>0.16666666666666663</v>
      </c>
      <c r="BB233" s="54" t="s">
        <v>19748</v>
      </c>
      <c r="BC233" s="64" t="s">
        <v>20820</v>
      </c>
      <c r="BD233" s="17" t="s">
        <v>20821</v>
      </c>
      <c r="BE233" s="13" t="s">
        <v>19829</v>
      </c>
      <c r="BF233" s="13"/>
      <c r="BG233" s="10" t="s">
        <v>20820</v>
      </c>
      <c r="BH233" s="10" t="s">
        <v>20821</v>
      </c>
      <c r="BI233" s="18">
        <v>144</v>
      </c>
      <c r="BJ233" s="19">
        <v>3.4722222222222224E-2</v>
      </c>
      <c r="BK233" s="35" t="s">
        <v>19749</v>
      </c>
      <c r="BL233" s="20">
        <v>10</v>
      </c>
      <c r="BM233" s="20">
        <v>10</v>
      </c>
      <c r="BN233" s="256">
        <f>BL233/BM233</f>
        <v>1</v>
      </c>
      <c r="BO233" s="20"/>
      <c r="BP233" s="20"/>
      <c r="BQ233" s="277"/>
      <c r="BR233" s="269" t="s">
        <v>25809</v>
      </c>
    </row>
    <row r="234" spans="1:70">
      <c r="A234" s="34" t="s">
        <v>25119</v>
      </c>
      <c r="B234" s="10" t="s">
        <v>25119</v>
      </c>
      <c r="C234" s="10" t="s">
        <v>25120</v>
      </c>
      <c r="D234" s="10">
        <v>4</v>
      </c>
      <c r="E234" s="10">
        <v>1186369</v>
      </c>
      <c r="F234" s="35">
        <v>1186067</v>
      </c>
      <c r="G234" s="11">
        <v>0.28000000000000003</v>
      </c>
      <c r="H234" s="10">
        <v>28</v>
      </c>
      <c r="I234" s="10">
        <v>30</v>
      </c>
      <c r="J234" s="10">
        <v>6233</v>
      </c>
      <c r="K234" s="10">
        <v>3053.89</v>
      </c>
      <c r="L234" s="10">
        <v>3514</v>
      </c>
      <c r="M234" s="10">
        <v>1820.07</v>
      </c>
      <c r="N234" s="10">
        <v>1300.24</v>
      </c>
      <c r="O234" s="10">
        <v>0.59598413826300201</v>
      </c>
      <c r="P234" s="10">
        <v>0.37001707455890698</v>
      </c>
      <c r="Q234" s="10">
        <v>-0.4</v>
      </c>
      <c r="R234" s="10" t="s">
        <v>19829</v>
      </c>
      <c r="S234" s="10" t="s">
        <v>19830</v>
      </c>
      <c r="T234" s="10"/>
      <c r="U234" s="10"/>
      <c r="V234" s="10"/>
      <c r="W234" s="14" t="s">
        <v>19829</v>
      </c>
      <c r="X234" s="21"/>
      <c r="Y234" s="14" t="s">
        <v>19829</v>
      </c>
      <c r="Z234" s="14"/>
      <c r="AA234" s="10" t="s">
        <v>25121</v>
      </c>
      <c r="AB234" s="10" t="s">
        <v>25122</v>
      </c>
      <c r="AC234" s="10"/>
      <c r="AD234" s="10">
        <v>55.8</v>
      </c>
      <c r="AE234" s="10" t="s">
        <v>19824</v>
      </c>
      <c r="AF234" s="10" t="s">
        <v>19824</v>
      </c>
      <c r="AG234" s="10" t="s">
        <v>19824</v>
      </c>
      <c r="AH234" s="10" t="s">
        <v>19824</v>
      </c>
      <c r="AI234" s="10" t="s">
        <v>19824</v>
      </c>
      <c r="AJ234" s="10" t="s">
        <v>19824</v>
      </c>
      <c r="AK234" s="10" t="s">
        <v>19824</v>
      </c>
      <c r="AL234" s="10" t="s">
        <v>19824</v>
      </c>
      <c r="AM234" s="10" t="s">
        <v>19824</v>
      </c>
      <c r="AN234" s="10" t="s">
        <v>19824</v>
      </c>
      <c r="AO234" s="10" t="s">
        <v>19824</v>
      </c>
      <c r="AP234" s="10" t="s">
        <v>19824</v>
      </c>
      <c r="AQ234" s="10" t="s">
        <v>19824</v>
      </c>
      <c r="AR234" s="10" t="s">
        <v>19824</v>
      </c>
      <c r="AS234" s="10">
        <v>14</v>
      </c>
      <c r="AT234" s="10">
        <v>14</v>
      </c>
      <c r="AU234" s="11">
        <f t="shared" si="9"/>
        <v>1</v>
      </c>
      <c r="AV234" s="11">
        <v>0</v>
      </c>
      <c r="AW234" s="68" t="s">
        <v>25724</v>
      </c>
      <c r="AX234" s="34"/>
      <c r="AY234" s="10"/>
      <c r="AZ234" s="11"/>
      <c r="BA234" s="11"/>
      <c r="BB234" s="36"/>
      <c r="BC234" s="63"/>
      <c r="BD234" s="13"/>
      <c r="BE234" s="13"/>
      <c r="BF234" s="13"/>
      <c r="BG234" s="10"/>
      <c r="BH234" s="10"/>
      <c r="BI234" s="10"/>
      <c r="BJ234" s="10"/>
      <c r="BK234" s="35"/>
      <c r="BL234" s="253"/>
      <c r="BM234" s="253"/>
      <c r="BN234" s="256"/>
      <c r="BO234" s="253"/>
      <c r="BP234" s="253"/>
      <c r="BQ234" s="277"/>
      <c r="BR234" s="269" t="s">
        <v>25808</v>
      </c>
    </row>
    <row r="235" spans="1:70">
      <c r="A235" s="34" t="s">
        <v>20888</v>
      </c>
      <c r="B235" s="10" t="s">
        <v>20889</v>
      </c>
      <c r="C235" s="10" t="s">
        <v>20890</v>
      </c>
      <c r="D235" s="10">
        <v>4</v>
      </c>
      <c r="E235" s="10">
        <v>1186107</v>
      </c>
      <c r="F235" s="35">
        <v>1188941</v>
      </c>
      <c r="G235" s="11">
        <v>0.21</v>
      </c>
      <c r="H235" s="10">
        <v>142</v>
      </c>
      <c r="I235" s="10">
        <v>20</v>
      </c>
      <c r="J235" s="10">
        <v>812</v>
      </c>
      <c r="K235" s="10">
        <v>176.74</v>
      </c>
      <c r="L235" s="10">
        <v>137.5</v>
      </c>
      <c r="M235" s="10">
        <v>155.38999999999999</v>
      </c>
      <c r="N235" s="10">
        <v>133.43</v>
      </c>
      <c r="O235" s="10">
        <v>0.87920108634151894</v>
      </c>
      <c r="P235" s="10">
        <v>0.97040000000000004</v>
      </c>
      <c r="Q235" s="10">
        <v>1.76</v>
      </c>
      <c r="R235" s="10" t="s">
        <v>19829</v>
      </c>
      <c r="S235" s="10" t="s">
        <v>19830</v>
      </c>
      <c r="T235" s="10"/>
      <c r="U235" s="10"/>
      <c r="V235" s="10"/>
      <c r="W235" s="14" t="s">
        <v>19829</v>
      </c>
      <c r="X235" s="15"/>
      <c r="Y235" s="14" t="s">
        <v>19829</v>
      </c>
      <c r="Z235" s="14"/>
      <c r="AA235" s="10" t="s">
        <v>20891</v>
      </c>
      <c r="AB235" s="10" t="s">
        <v>20892</v>
      </c>
      <c r="AC235" s="10"/>
      <c r="AD235" s="10">
        <v>58.04</v>
      </c>
      <c r="AE235" s="10" t="s">
        <v>19833</v>
      </c>
      <c r="AF235" s="10" t="s">
        <v>19833</v>
      </c>
      <c r="AG235" s="10" t="s">
        <v>19833</v>
      </c>
      <c r="AH235" s="10" t="s">
        <v>19833</v>
      </c>
      <c r="AI235" s="10" t="s">
        <v>19833</v>
      </c>
      <c r="AJ235" s="10" t="s">
        <v>19833</v>
      </c>
      <c r="AK235" s="10" t="s">
        <v>19833</v>
      </c>
      <c r="AL235" s="10" t="s">
        <v>19833</v>
      </c>
      <c r="AM235" s="10" t="s">
        <v>19833</v>
      </c>
      <c r="AN235" s="10" t="s">
        <v>19833</v>
      </c>
      <c r="AO235" s="10" t="s">
        <v>19833</v>
      </c>
      <c r="AP235" s="10" t="s">
        <v>19833</v>
      </c>
      <c r="AQ235" s="10" t="s">
        <v>19833</v>
      </c>
      <c r="AR235" s="10" t="s">
        <v>19833</v>
      </c>
      <c r="AS235" s="10">
        <v>14</v>
      </c>
      <c r="AT235" s="10">
        <v>14</v>
      </c>
      <c r="AU235" s="11">
        <f t="shared" si="9"/>
        <v>1</v>
      </c>
      <c r="AV235" s="11">
        <v>0</v>
      </c>
      <c r="AW235" s="68" t="s">
        <v>25724</v>
      </c>
      <c r="AX235" s="34"/>
      <c r="AY235" s="10"/>
      <c r="AZ235" s="11"/>
      <c r="BA235" s="11"/>
      <c r="BB235" s="36"/>
      <c r="BC235" s="63"/>
      <c r="BD235" s="13"/>
      <c r="BE235" s="13"/>
      <c r="BF235" s="13"/>
      <c r="BG235" s="10"/>
      <c r="BH235" s="10"/>
      <c r="BI235" s="10"/>
      <c r="BJ235" s="10"/>
      <c r="BK235" s="35"/>
      <c r="BL235" s="253"/>
      <c r="BM235" s="253"/>
      <c r="BN235" s="256"/>
      <c r="BO235" s="253"/>
      <c r="BP235" s="253"/>
      <c r="BQ235" s="277"/>
      <c r="BR235" s="269" t="s">
        <v>25808</v>
      </c>
    </row>
    <row r="236" spans="1:70">
      <c r="A236" s="34" t="s">
        <v>20951</v>
      </c>
      <c r="B236" s="10" t="s">
        <v>20952</v>
      </c>
      <c r="C236" s="10" t="s">
        <v>20953</v>
      </c>
      <c r="D236" s="10">
        <v>4</v>
      </c>
      <c r="E236" s="10">
        <v>1196263</v>
      </c>
      <c r="F236" s="35">
        <v>1195412</v>
      </c>
      <c r="G236" s="11"/>
      <c r="H236" s="10">
        <v>9</v>
      </c>
      <c r="I236" s="10">
        <v>11</v>
      </c>
      <c r="J236" s="10">
        <v>1854</v>
      </c>
      <c r="K236" s="10">
        <v>381.67</v>
      </c>
      <c r="L236" s="10">
        <v>60</v>
      </c>
      <c r="M236" s="10">
        <v>599.61</v>
      </c>
      <c r="N236" s="10">
        <v>72.650000000000006</v>
      </c>
      <c r="O236" s="10">
        <v>1.5710168470144401</v>
      </c>
      <c r="P236" s="10">
        <v>1.2108333333333301</v>
      </c>
      <c r="Q236" s="10">
        <v>1.54</v>
      </c>
      <c r="R236" s="10" t="s">
        <v>19829</v>
      </c>
      <c r="S236" s="10" t="s">
        <v>19830</v>
      </c>
      <c r="T236" s="10"/>
      <c r="U236" s="10"/>
      <c r="V236" s="10"/>
      <c r="W236" s="14" t="s">
        <v>19829</v>
      </c>
      <c r="X236" s="14"/>
      <c r="Y236" s="14" t="s">
        <v>19829</v>
      </c>
      <c r="Z236" s="14"/>
      <c r="AA236" s="10" t="s">
        <v>20954</v>
      </c>
      <c r="AB236" s="10" t="s">
        <v>20955</v>
      </c>
      <c r="AC236" s="10"/>
      <c r="AD236" s="10">
        <v>61.79</v>
      </c>
      <c r="AE236" s="10" t="s">
        <v>19833</v>
      </c>
      <c r="AF236" s="10" t="s">
        <v>19833</v>
      </c>
      <c r="AG236" s="10" t="s">
        <v>19833</v>
      </c>
      <c r="AH236" s="10" t="s">
        <v>19833</v>
      </c>
      <c r="AI236" s="10" t="s">
        <v>19833</v>
      </c>
      <c r="AJ236" s="10" t="s">
        <v>19833</v>
      </c>
      <c r="AK236" s="10" t="s">
        <v>19833</v>
      </c>
      <c r="AL236" s="10" t="s">
        <v>19833</v>
      </c>
      <c r="AM236" s="10" t="s">
        <v>19833</v>
      </c>
      <c r="AN236" s="10"/>
      <c r="AO236" s="10"/>
      <c r="AP236" s="10"/>
      <c r="AQ236" s="10"/>
      <c r="AR236" s="10"/>
      <c r="AS236" s="10">
        <v>9</v>
      </c>
      <c r="AT236" s="10">
        <v>9</v>
      </c>
      <c r="AU236" s="11">
        <f t="shared" si="9"/>
        <v>1</v>
      </c>
      <c r="AV236" s="11">
        <v>0</v>
      </c>
      <c r="AW236" s="68" t="s">
        <v>25724</v>
      </c>
      <c r="AX236" s="34"/>
      <c r="AY236" s="10"/>
      <c r="AZ236" s="11"/>
      <c r="BA236" s="11"/>
      <c r="BB236" s="36"/>
      <c r="BC236" s="63"/>
      <c r="BD236" s="13"/>
      <c r="BE236" s="13"/>
      <c r="BF236" s="13"/>
      <c r="BG236" s="10"/>
      <c r="BH236" s="10"/>
      <c r="BI236" s="10"/>
      <c r="BJ236" s="10"/>
      <c r="BK236" s="35"/>
      <c r="BL236" s="253"/>
      <c r="BM236" s="253"/>
      <c r="BN236" s="256"/>
      <c r="BO236" s="253"/>
      <c r="BP236" s="253"/>
      <c r="BQ236" s="277"/>
      <c r="BR236" s="269" t="s">
        <v>25808</v>
      </c>
    </row>
    <row r="237" spans="1:70">
      <c r="A237" s="34" t="s">
        <v>20829</v>
      </c>
      <c r="B237" s="10" t="s">
        <v>20830</v>
      </c>
      <c r="C237" s="10" t="s">
        <v>20831</v>
      </c>
      <c r="D237" s="10">
        <v>4</v>
      </c>
      <c r="E237" s="10">
        <v>1198697</v>
      </c>
      <c r="F237" s="35">
        <v>1196679</v>
      </c>
      <c r="G237" s="11">
        <v>0.3</v>
      </c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 t="s">
        <v>19829</v>
      </c>
      <c r="S237" s="10" t="s">
        <v>19829</v>
      </c>
      <c r="T237" s="10" t="s">
        <v>25730</v>
      </c>
      <c r="U237" s="10" t="s">
        <v>21012</v>
      </c>
      <c r="V237" s="10" t="s">
        <v>21013</v>
      </c>
      <c r="W237" s="12" t="s">
        <v>19829</v>
      </c>
      <c r="X237" s="12"/>
      <c r="Y237" s="12" t="s">
        <v>19830</v>
      </c>
      <c r="Z237" s="11" t="s">
        <v>25682</v>
      </c>
      <c r="AA237" s="10" t="s">
        <v>21014</v>
      </c>
      <c r="AB237" s="10" t="s">
        <v>21015</v>
      </c>
      <c r="AC237" s="10"/>
      <c r="AD237" s="10">
        <v>60.24</v>
      </c>
      <c r="AE237" s="10"/>
      <c r="AF237" s="10"/>
      <c r="AG237" s="10"/>
      <c r="AH237" s="10"/>
      <c r="AI237" s="10"/>
      <c r="AJ237" s="10"/>
      <c r="AK237" s="10"/>
      <c r="AL237" s="10"/>
      <c r="AM237" s="10"/>
      <c r="AN237" s="10"/>
      <c r="AO237" s="10"/>
      <c r="AP237" s="10"/>
      <c r="AQ237" s="10"/>
      <c r="AR237" s="10"/>
      <c r="AS237" s="10">
        <v>0</v>
      </c>
      <c r="AT237" s="10">
        <v>0</v>
      </c>
      <c r="AU237" s="11" t="s">
        <v>25675</v>
      </c>
      <c r="AV237" s="11" t="s">
        <v>25675</v>
      </c>
      <c r="AW237" s="68" t="s">
        <v>25689</v>
      </c>
      <c r="AX237" s="34"/>
      <c r="AY237" s="10"/>
      <c r="AZ237" s="11"/>
      <c r="BA237" s="11"/>
      <c r="BB237" s="36"/>
      <c r="BC237" s="63"/>
      <c r="BD237" s="13"/>
      <c r="BE237" s="13"/>
      <c r="BF237" s="13"/>
      <c r="BG237" s="10"/>
      <c r="BH237" s="10"/>
      <c r="BI237" s="10"/>
      <c r="BJ237" s="10"/>
      <c r="BK237" s="35"/>
      <c r="BL237" s="253"/>
      <c r="BM237" s="253"/>
      <c r="BN237" s="256"/>
      <c r="BO237" s="253"/>
      <c r="BP237" s="253"/>
      <c r="BQ237" s="277"/>
      <c r="BR237" s="269" t="s">
        <v>25808</v>
      </c>
    </row>
    <row r="238" spans="1:70">
      <c r="A238" s="34" t="s">
        <v>21113</v>
      </c>
      <c r="B238" s="10" t="s">
        <v>21114</v>
      </c>
      <c r="C238" s="10" t="s">
        <v>21115</v>
      </c>
      <c r="D238" s="10">
        <v>4</v>
      </c>
      <c r="E238" s="10">
        <v>1206383</v>
      </c>
      <c r="F238" s="35">
        <v>1204497</v>
      </c>
      <c r="G238" s="11">
        <v>0.5</v>
      </c>
      <c r="H238" s="10">
        <v>317</v>
      </c>
      <c r="I238" s="10">
        <v>10</v>
      </c>
      <c r="J238" s="10">
        <v>3908</v>
      </c>
      <c r="K238" s="10">
        <v>131.58000000000001</v>
      </c>
      <c r="L238" s="10">
        <v>76</v>
      </c>
      <c r="M238" s="10">
        <v>252.45</v>
      </c>
      <c r="N238" s="10">
        <v>80.06</v>
      </c>
      <c r="O238" s="10">
        <v>1.9186046511627901</v>
      </c>
      <c r="P238" s="10">
        <v>1.0534210526315799</v>
      </c>
      <c r="Q238" s="10">
        <v>11.03</v>
      </c>
      <c r="R238" s="10" t="s">
        <v>19829</v>
      </c>
      <c r="S238" s="10" t="s">
        <v>19830</v>
      </c>
      <c r="T238" s="10"/>
      <c r="U238" s="10"/>
      <c r="V238" s="10"/>
      <c r="W238" s="14" t="s">
        <v>19829</v>
      </c>
      <c r="X238" s="15"/>
      <c r="Y238" s="14" t="s">
        <v>19829</v>
      </c>
      <c r="Z238" s="14"/>
      <c r="AA238" s="10" t="s">
        <v>21116</v>
      </c>
      <c r="AB238" s="10" t="s">
        <v>21117</v>
      </c>
      <c r="AC238" s="10" t="s">
        <v>19864</v>
      </c>
      <c r="AD238" s="10">
        <v>59.57</v>
      </c>
      <c r="AE238" s="10" t="s">
        <v>19833</v>
      </c>
      <c r="AF238" s="10" t="s">
        <v>19833</v>
      </c>
      <c r="AG238" s="10" t="s">
        <v>19833</v>
      </c>
      <c r="AH238" s="10" t="s">
        <v>19833</v>
      </c>
      <c r="AI238" s="10" t="s">
        <v>19833</v>
      </c>
      <c r="AJ238" s="10" t="s">
        <v>19833</v>
      </c>
      <c r="AK238" s="10"/>
      <c r="AL238" s="10" t="s">
        <v>19833</v>
      </c>
      <c r="AM238" s="10" t="s">
        <v>19833</v>
      </c>
      <c r="AN238" s="10" t="s">
        <v>19833</v>
      </c>
      <c r="AO238" s="10" t="s">
        <v>19833</v>
      </c>
      <c r="AP238" s="10" t="s">
        <v>19833</v>
      </c>
      <c r="AQ238" s="10" t="s">
        <v>19833</v>
      </c>
      <c r="AR238" s="10" t="s">
        <v>19833</v>
      </c>
      <c r="AS238" s="10">
        <v>14</v>
      </c>
      <c r="AT238" s="10">
        <v>13</v>
      </c>
      <c r="AU238" s="11">
        <f t="shared" ref="AU238:AU261" si="10">AT238/AS238</f>
        <v>0.9285714285714286</v>
      </c>
      <c r="AV238" s="11">
        <v>0</v>
      </c>
      <c r="AW238" s="68" t="s">
        <v>25724</v>
      </c>
      <c r="AX238" s="34"/>
      <c r="AY238" s="10"/>
      <c r="AZ238" s="11"/>
      <c r="BA238" s="11"/>
      <c r="BB238" s="36"/>
      <c r="BC238" s="63"/>
      <c r="BD238" s="13"/>
      <c r="BE238" s="13"/>
      <c r="BF238" s="13"/>
      <c r="BG238" s="10"/>
      <c r="BH238" s="10"/>
      <c r="BI238" s="10"/>
      <c r="BJ238" s="10"/>
      <c r="BK238" s="35"/>
      <c r="BL238" s="253"/>
      <c r="BM238" s="253"/>
      <c r="BN238" s="256"/>
      <c r="BO238" s="253"/>
      <c r="BP238" s="253"/>
      <c r="BQ238" s="277"/>
      <c r="BR238" s="269" t="s">
        <v>25808</v>
      </c>
    </row>
    <row r="239" spans="1:70">
      <c r="A239" s="34" t="s">
        <v>20723</v>
      </c>
      <c r="B239" s="10" t="s">
        <v>20724</v>
      </c>
      <c r="C239" s="10" t="s">
        <v>20725</v>
      </c>
      <c r="D239" s="10">
        <v>4</v>
      </c>
      <c r="E239" s="10">
        <v>1212848</v>
      </c>
      <c r="F239" s="35">
        <v>1213614</v>
      </c>
      <c r="G239" s="11">
        <v>0.36</v>
      </c>
      <c r="H239" s="10">
        <v>49</v>
      </c>
      <c r="I239" s="10">
        <v>20</v>
      </c>
      <c r="J239" s="10">
        <v>864</v>
      </c>
      <c r="K239" s="10">
        <v>122.55</v>
      </c>
      <c r="L239" s="10">
        <v>47</v>
      </c>
      <c r="M239" s="10">
        <v>174.68</v>
      </c>
      <c r="N239" s="10">
        <v>32.619999999999997</v>
      </c>
      <c r="O239" s="10">
        <v>1.4253773969808201</v>
      </c>
      <c r="P239" s="10">
        <v>0.694042553191489</v>
      </c>
      <c r="Q239" s="10">
        <v>2.44</v>
      </c>
      <c r="R239" s="10" t="s">
        <v>19829</v>
      </c>
      <c r="S239" s="10" t="s">
        <v>19830</v>
      </c>
      <c r="T239" s="10"/>
      <c r="U239" s="10"/>
      <c r="V239" s="10"/>
      <c r="W239" s="14" t="s">
        <v>19829</v>
      </c>
      <c r="X239" s="15"/>
      <c r="Y239" s="14" t="s">
        <v>19829</v>
      </c>
      <c r="Z239" s="14"/>
      <c r="AA239" s="10" t="s">
        <v>20726</v>
      </c>
      <c r="AB239" s="10" t="s">
        <v>20727</v>
      </c>
      <c r="AC239" s="10"/>
      <c r="AD239" s="10">
        <v>59.94</v>
      </c>
      <c r="AE239" s="10" t="s">
        <v>19833</v>
      </c>
      <c r="AF239" s="10"/>
      <c r="AG239" s="10" t="s">
        <v>19833</v>
      </c>
      <c r="AH239" s="10" t="s">
        <v>19833</v>
      </c>
      <c r="AI239" s="10" t="s">
        <v>19833</v>
      </c>
      <c r="AJ239" s="10" t="s">
        <v>19833</v>
      </c>
      <c r="AK239" s="10" t="s">
        <v>19833</v>
      </c>
      <c r="AL239" s="10" t="s">
        <v>19833</v>
      </c>
      <c r="AM239" s="10" t="s">
        <v>19833</v>
      </c>
      <c r="AN239" s="10" t="s">
        <v>19833</v>
      </c>
      <c r="AO239" s="10" t="s">
        <v>19833</v>
      </c>
      <c r="AP239" s="10" t="s">
        <v>19833</v>
      </c>
      <c r="AQ239" s="10" t="s">
        <v>19833</v>
      </c>
      <c r="AR239" s="10" t="s">
        <v>19833</v>
      </c>
      <c r="AS239" s="10">
        <v>14</v>
      </c>
      <c r="AT239" s="10">
        <v>13</v>
      </c>
      <c r="AU239" s="11">
        <f t="shared" si="10"/>
        <v>0.9285714285714286</v>
      </c>
      <c r="AV239" s="11">
        <v>0</v>
      </c>
      <c r="AW239" s="68" t="s">
        <v>25724</v>
      </c>
      <c r="AX239" s="34"/>
      <c r="AY239" s="10"/>
      <c r="AZ239" s="11"/>
      <c r="BA239" s="11"/>
      <c r="BB239" s="36"/>
      <c r="BC239" s="63"/>
      <c r="BD239" s="13"/>
      <c r="BE239" s="13"/>
      <c r="BF239" s="13"/>
      <c r="BG239" s="10"/>
      <c r="BH239" s="10"/>
      <c r="BI239" s="10"/>
      <c r="BJ239" s="10"/>
      <c r="BK239" s="35"/>
      <c r="BL239" s="253"/>
      <c r="BM239" s="253"/>
      <c r="BN239" s="256"/>
      <c r="BO239" s="253"/>
      <c r="BP239" s="253"/>
      <c r="BQ239" s="277"/>
      <c r="BR239" s="269" t="s">
        <v>25808</v>
      </c>
    </row>
    <row r="240" spans="1:70">
      <c r="A240" s="34" t="s">
        <v>20772</v>
      </c>
      <c r="B240" s="10" t="s">
        <v>20773</v>
      </c>
      <c r="C240" s="10" t="s">
        <v>20774</v>
      </c>
      <c r="D240" s="10">
        <v>4</v>
      </c>
      <c r="E240" s="10">
        <v>1222759</v>
      </c>
      <c r="F240" s="35">
        <v>1223331</v>
      </c>
      <c r="G240" s="11">
        <v>0.54</v>
      </c>
      <c r="H240" s="10">
        <v>36</v>
      </c>
      <c r="I240" s="10">
        <v>20</v>
      </c>
      <c r="J240" s="10">
        <v>791</v>
      </c>
      <c r="K240" s="10">
        <v>151.61000000000001</v>
      </c>
      <c r="L240" s="10">
        <v>76.5</v>
      </c>
      <c r="M240" s="10">
        <v>194.78</v>
      </c>
      <c r="N240" s="10">
        <v>65.98</v>
      </c>
      <c r="O240" s="10">
        <v>1.2847437504122401</v>
      </c>
      <c r="P240" s="10">
        <v>0.86248366013071898</v>
      </c>
      <c r="Q240" s="10">
        <v>1.91</v>
      </c>
      <c r="R240" s="10" t="s">
        <v>19829</v>
      </c>
      <c r="S240" s="10" t="s">
        <v>19830</v>
      </c>
      <c r="T240" s="10"/>
      <c r="U240" s="10"/>
      <c r="V240" s="10"/>
      <c r="W240" s="14" t="s">
        <v>19829</v>
      </c>
      <c r="X240" s="15"/>
      <c r="Y240" s="14" t="s">
        <v>19829</v>
      </c>
      <c r="Z240" s="14"/>
      <c r="AA240" s="10" t="s">
        <v>20775</v>
      </c>
      <c r="AB240" s="10" t="s">
        <v>20776</v>
      </c>
      <c r="AC240" s="10"/>
      <c r="AD240" s="10">
        <v>59.23</v>
      </c>
      <c r="AE240" s="10" t="s">
        <v>19833</v>
      </c>
      <c r="AF240" s="10" t="s">
        <v>19833</v>
      </c>
      <c r="AG240" s="10" t="s">
        <v>19833</v>
      </c>
      <c r="AH240" s="10" t="s">
        <v>19833</v>
      </c>
      <c r="AI240" s="10" t="s">
        <v>19833</v>
      </c>
      <c r="AJ240" s="10" t="s">
        <v>19833</v>
      </c>
      <c r="AK240" s="10" t="s">
        <v>19833</v>
      </c>
      <c r="AL240" s="10" t="s">
        <v>19833</v>
      </c>
      <c r="AM240" s="10" t="s">
        <v>19833</v>
      </c>
      <c r="AN240" s="10" t="s">
        <v>19833</v>
      </c>
      <c r="AO240" s="10"/>
      <c r="AP240" s="10" t="s">
        <v>19833</v>
      </c>
      <c r="AQ240" s="10" t="s">
        <v>19833</v>
      </c>
      <c r="AR240" s="10" t="s">
        <v>19833</v>
      </c>
      <c r="AS240" s="10">
        <v>14</v>
      </c>
      <c r="AT240" s="10">
        <v>13</v>
      </c>
      <c r="AU240" s="11">
        <f t="shared" si="10"/>
        <v>0.9285714285714286</v>
      </c>
      <c r="AV240" s="11">
        <v>0</v>
      </c>
      <c r="AW240" s="68" t="s">
        <v>25724</v>
      </c>
      <c r="AX240" s="34"/>
      <c r="AY240" s="10"/>
      <c r="AZ240" s="11"/>
      <c r="BA240" s="11"/>
      <c r="BB240" s="36"/>
      <c r="BC240" s="63"/>
      <c r="BD240" s="13"/>
      <c r="BE240" s="13"/>
      <c r="BF240" s="13"/>
      <c r="BG240" s="10"/>
      <c r="BH240" s="10"/>
      <c r="BI240" s="10"/>
      <c r="BJ240" s="10"/>
      <c r="BK240" s="35"/>
      <c r="BL240" s="253"/>
      <c r="BM240" s="253"/>
      <c r="BN240" s="256"/>
      <c r="BO240" s="253"/>
      <c r="BP240" s="253"/>
      <c r="BQ240" s="277"/>
      <c r="BR240" s="269" t="s">
        <v>25808</v>
      </c>
    </row>
    <row r="241" spans="1:70">
      <c r="A241" s="34" t="s">
        <v>20636</v>
      </c>
      <c r="B241" s="10" t="s">
        <v>20637</v>
      </c>
      <c r="C241" s="10" t="s">
        <v>20638</v>
      </c>
      <c r="D241" s="10">
        <v>4</v>
      </c>
      <c r="E241" s="10">
        <v>1226822</v>
      </c>
      <c r="F241" s="35">
        <v>1228303</v>
      </c>
      <c r="G241" s="11">
        <v>0.44</v>
      </c>
      <c r="H241" s="10">
        <v>155</v>
      </c>
      <c r="I241" s="10">
        <v>20</v>
      </c>
      <c r="J241" s="10">
        <v>1326</v>
      </c>
      <c r="K241" s="10">
        <v>111.81</v>
      </c>
      <c r="L241" s="10">
        <v>65</v>
      </c>
      <c r="M241" s="10">
        <v>158.11000000000001</v>
      </c>
      <c r="N241" s="10">
        <v>54.86</v>
      </c>
      <c r="O241" s="10">
        <v>1.4140953403094501</v>
      </c>
      <c r="P241" s="10">
        <v>0.84399999999999997</v>
      </c>
      <c r="Q241" s="10">
        <v>4.87</v>
      </c>
      <c r="R241" s="10" t="s">
        <v>19829</v>
      </c>
      <c r="S241" s="10" t="s">
        <v>19830</v>
      </c>
      <c r="T241" s="10"/>
      <c r="U241" s="10"/>
      <c r="V241" s="10"/>
      <c r="W241" s="14" t="s">
        <v>19829</v>
      </c>
      <c r="X241" s="15"/>
      <c r="Y241" s="14" t="s">
        <v>19829</v>
      </c>
      <c r="Z241" s="14"/>
      <c r="AA241" s="10" t="s">
        <v>20832</v>
      </c>
      <c r="AB241" s="10" t="s">
        <v>20833</v>
      </c>
      <c r="AC241" s="10" t="s">
        <v>19864</v>
      </c>
      <c r="AD241" s="10">
        <v>59.72</v>
      </c>
      <c r="AE241" s="10" t="s">
        <v>19824</v>
      </c>
      <c r="AF241" s="10" t="s">
        <v>19833</v>
      </c>
      <c r="AG241" s="10" t="s">
        <v>19833</v>
      </c>
      <c r="AH241" s="10" t="s">
        <v>19833</v>
      </c>
      <c r="AI241" s="10" t="s">
        <v>19833</v>
      </c>
      <c r="AJ241" s="10" t="s">
        <v>19824</v>
      </c>
      <c r="AK241" s="10" t="s">
        <v>19824</v>
      </c>
      <c r="AL241" s="10" t="s">
        <v>19824</v>
      </c>
      <c r="AM241" s="10" t="s">
        <v>19824</v>
      </c>
      <c r="AN241" s="10" t="s">
        <v>19833</v>
      </c>
      <c r="AO241" s="10" t="s">
        <v>19833</v>
      </c>
      <c r="AP241" s="10" t="s">
        <v>19833</v>
      </c>
      <c r="AQ241" s="10" t="s">
        <v>19833</v>
      </c>
      <c r="AR241" s="10" t="s">
        <v>19833</v>
      </c>
      <c r="AS241" s="10">
        <v>14</v>
      </c>
      <c r="AT241" s="10">
        <v>14</v>
      </c>
      <c r="AU241" s="11">
        <f t="shared" si="10"/>
        <v>1</v>
      </c>
      <c r="AV241" s="11">
        <v>0</v>
      </c>
      <c r="AW241" s="68" t="s">
        <v>25724</v>
      </c>
      <c r="AX241" s="34"/>
      <c r="AY241" s="10"/>
      <c r="AZ241" s="11"/>
      <c r="BA241" s="11"/>
      <c r="BB241" s="36"/>
      <c r="BC241" s="63"/>
      <c r="BD241" s="13"/>
      <c r="BE241" s="13"/>
      <c r="BF241" s="13"/>
      <c r="BG241" s="10"/>
      <c r="BH241" s="10"/>
      <c r="BI241" s="10"/>
      <c r="BJ241" s="10"/>
      <c r="BK241" s="35"/>
      <c r="BL241" s="253"/>
      <c r="BM241" s="253"/>
      <c r="BN241" s="256"/>
      <c r="BO241" s="253"/>
      <c r="BP241" s="253"/>
      <c r="BQ241" s="277"/>
      <c r="BR241" s="269" t="s">
        <v>25808</v>
      </c>
    </row>
    <row r="242" spans="1:70">
      <c r="A242" s="34" t="s">
        <v>20956</v>
      </c>
      <c r="B242" s="10" t="s">
        <v>20957</v>
      </c>
      <c r="C242" s="10" t="s">
        <v>20958</v>
      </c>
      <c r="D242" s="10">
        <v>4</v>
      </c>
      <c r="E242" s="10">
        <v>1236558</v>
      </c>
      <c r="F242" s="35">
        <v>1238004</v>
      </c>
      <c r="G242" s="11">
        <v>0.62</v>
      </c>
      <c r="H242" s="10">
        <v>85</v>
      </c>
      <c r="I242" s="10">
        <v>20</v>
      </c>
      <c r="J242" s="10">
        <v>832</v>
      </c>
      <c r="K242" s="10">
        <v>109.94</v>
      </c>
      <c r="L242" s="10">
        <v>65</v>
      </c>
      <c r="M242" s="10">
        <v>146.49</v>
      </c>
      <c r="N242" s="10">
        <v>57.82</v>
      </c>
      <c r="O242" s="10">
        <v>1.3324540658541</v>
      </c>
      <c r="P242" s="10">
        <v>0.88953846153846206</v>
      </c>
      <c r="Q242" s="10">
        <v>3.29</v>
      </c>
      <c r="R242" s="10" t="s">
        <v>19829</v>
      </c>
      <c r="S242" s="10" t="s">
        <v>19830</v>
      </c>
      <c r="T242" s="10"/>
      <c r="U242" s="10"/>
      <c r="V242" s="10"/>
      <c r="W242" s="14" t="s">
        <v>19829</v>
      </c>
      <c r="X242" s="15"/>
      <c r="Y242" s="14" t="s">
        <v>19829</v>
      </c>
      <c r="Z242" s="14"/>
      <c r="AA242" s="10" t="s">
        <v>20959</v>
      </c>
      <c r="AB242" s="10" t="s">
        <v>20960</v>
      </c>
      <c r="AC242" s="10" t="s">
        <v>19864</v>
      </c>
      <c r="AD242" s="10">
        <v>62.54</v>
      </c>
      <c r="AE242" s="10" t="s">
        <v>19833</v>
      </c>
      <c r="AF242" s="10"/>
      <c r="AG242" s="10" t="s">
        <v>19833</v>
      </c>
      <c r="AH242" s="10" t="s">
        <v>19833</v>
      </c>
      <c r="AI242" s="10" t="s">
        <v>19833</v>
      </c>
      <c r="AJ242" s="10" t="s">
        <v>19833</v>
      </c>
      <c r="AK242" s="10" t="s">
        <v>19833</v>
      </c>
      <c r="AL242" s="10" t="s">
        <v>19833</v>
      </c>
      <c r="AM242" s="10" t="s">
        <v>19833</v>
      </c>
      <c r="AN242" s="10" t="s">
        <v>19833</v>
      </c>
      <c r="AO242" s="10" t="s">
        <v>19833</v>
      </c>
      <c r="AP242" s="10" t="s">
        <v>19833</v>
      </c>
      <c r="AQ242" s="10" t="s">
        <v>19833</v>
      </c>
      <c r="AR242" s="10" t="s">
        <v>19833</v>
      </c>
      <c r="AS242" s="10">
        <v>14</v>
      </c>
      <c r="AT242" s="10">
        <v>13</v>
      </c>
      <c r="AU242" s="11">
        <f t="shared" si="10"/>
        <v>0.9285714285714286</v>
      </c>
      <c r="AV242" s="11">
        <v>0</v>
      </c>
      <c r="AW242" s="68" t="s">
        <v>25724</v>
      </c>
      <c r="AX242" s="34"/>
      <c r="AY242" s="10"/>
      <c r="AZ242" s="11"/>
      <c r="BA242" s="11"/>
      <c r="BB242" s="36"/>
      <c r="BC242" s="63"/>
      <c r="BD242" s="13"/>
      <c r="BE242" s="13"/>
      <c r="BF242" s="13"/>
      <c r="BG242" s="10"/>
      <c r="BH242" s="10"/>
      <c r="BI242" s="10"/>
      <c r="BJ242" s="10"/>
      <c r="BK242" s="35"/>
      <c r="BL242" s="253"/>
      <c r="BM242" s="253"/>
      <c r="BN242" s="256"/>
      <c r="BO242" s="253"/>
      <c r="BP242" s="253"/>
      <c r="BQ242" s="277"/>
      <c r="BR242" s="269" t="s">
        <v>25808</v>
      </c>
    </row>
    <row r="243" spans="1:70">
      <c r="A243" s="34" t="s">
        <v>21069</v>
      </c>
      <c r="B243" s="10" t="s">
        <v>21070</v>
      </c>
      <c r="C243" s="10" t="s">
        <v>21071</v>
      </c>
      <c r="D243" s="10">
        <v>4</v>
      </c>
      <c r="E243" s="10">
        <v>1256847</v>
      </c>
      <c r="F243" s="35">
        <v>1254937</v>
      </c>
      <c r="G243" s="11">
        <v>0.21</v>
      </c>
      <c r="H243" s="10">
        <v>39</v>
      </c>
      <c r="I243" s="10">
        <v>10</v>
      </c>
      <c r="J243" s="10">
        <v>574</v>
      </c>
      <c r="K243" s="10">
        <v>110.28</v>
      </c>
      <c r="L243" s="10">
        <v>48</v>
      </c>
      <c r="M243" s="10">
        <v>140.71</v>
      </c>
      <c r="N243" s="10">
        <v>53.37</v>
      </c>
      <c r="O243" s="10">
        <v>1.2759339862168999</v>
      </c>
      <c r="P243" s="10">
        <v>1.1118749999999999</v>
      </c>
      <c r="Q243" s="10">
        <v>1.68</v>
      </c>
      <c r="R243" s="10" t="s">
        <v>19829</v>
      </c>
      <c r="S243" s="10" t="s">
        <v>19830</v>
      </c>
      <c r="T243" s="10"/>
      <c r="U243" s="10"/>
      <c r="V243" s="10"/>
      <c r="W243" s="14" t="s">
        <v>19829</v>
      </c>
      <c r="X243" s="15"/>
      <c r="Y243" s="14" t="s">
        <v>19829</v>
      </c>
      <c r="Z243" s="14"/>
      <c r="AA243" s="10" t="s">
        <v>21072</v>
      </c>
      <c r="AB243" s="10" t="s">
        <v>21073</v>
      </c>
      <c r="AC243" s="10"/>
      <c r="AD243" s="10">
        <v>59.15</v>
      </c>
      <c r="AE243" s="10"/>
      <c r="AF243" s="10"/>
      <c r="AG243" s="10"/>
      <c r="AH243" s="10" t="s">
        <v>19833</v>
      </c>
      <c r="AI243" s="10" t="s">
        <v>19833</v>
      </c>
      <c r="AJ243" s="10" t="s">
        <v>19833</v>
      </c>
      <c r="AK243" s="10"/>
      <c r="AL243" s="10" t="s">
        <v>19833</v>
      </c>
      <c r="AM243" s="10" t="s">
        <v>19833</v>
      </c>
      <c r="AN243" s="10" t="s">
        <v>19833</v>
      </c>
      <c r="AO243" s="10" t="s">
        <v>19833</v>
      </c>
      <c r="AP243" s="10" t="s">
        <v>19833</v>
      </c>
      <c r="AQ243" s="10" t="s">
        <v>19833</v>
      </c>
      <c r="AR243" s="10" t="s">
        <v>19833</v>
      </c>
      <c r="AS243" s="10">
        <v>14</v>
      </c>
      <c r="AT243" s="10">
        <v>10</v>
      </c>
      <c r="AU243" s="11">
        <f t="shared" si="10"/>
        <v>0.7142857142857143</v>
      </c>
      <c r="AV243" s="11">
        <v>0</v>
      </c>
      <c r="AW243" s="68" t="s">
        <v>25724</v>
      </c>
      <c r="AX243" s="34"/>
      <c r="AY243" s="10"/>
      <c r="AZ243" s="11"/>
      <c r="BA243" s="11"/>
      <c r="BB243" s="36"/>
      <c r="BC243" s="63"/>
      <c r="BD243" s="13"/>
      <c r="BE243" s="13"/>
      <c r="BF243" s="13"/>
      <c r="BG243" s="10"/>
      <c r="BH243" s="10"/>
      <c r="BI243" s="10"/>
      <c r="BJ243" s="10"/>
      <c r="BK243" s="35"/>
      <c r="BL243" s="253"/>
      <c r="BM243" s="253"/>
      <c r="BN243" s="256"/>
      <c r="BO243" s="253"/>
      <c r="BP243" s="253"/>
      <c r="BQ243" s="277"/>
      <c r="BR243" s="269" t="s">
        <v>25808</v>
      </c>
    </row>
    <row r="244" spans="1:70">
      <c r="A244" s="34" t="s">
        <v>21118</v>
      </c>
      <c r="B244" s="10" t="s">
        <v>21119</v>
      </c>
      <c r="C244" s="10" t="s">
        <v>21120</v>
      </c>
      <c r="D244" s="10">
        <v>4</v>
      </c>
      <c r="E244" s="10">
        <v>1261681</v>
      </c>
      <c r="F244" s="35">
        <v>1262967</v>
      </c>
      <c r="G244" s="11">
        <v>0.54</v>
      </c>
      <c r="H244" s="10">
        <v>585</v>
      </c>
      <c r="I244" s="10">
        <v>10</v>
      </c>
      <c r="J244" s="10">
        <v>5276</v>
      </c>
      <c r="K244" s="10">
        <v>209.96</v>
      </c>
      <c r="L244" s="10">
        <v>52</v>
      </c>
      <c r="M244" s="10">
        <v>707.52</v>
      </c>
      <c r="N244" s="10">
        <v>38.549999999999997</v>
      </c>
      <c r="O244" s="10">
        <v>3.36978472089922</v>
      </c>
      <c r="P244" s="10">
        <v>0.74134615384615399</v>
      </c>
      <c r="Q244" s="10">
        <v>5.13</v>
      </c>
      <c r="R244" s="10" t="s">
        <v>19829</v>
      </c>
      <c r="S244" s="10" t="s">
        <v>19830</v>
      </c>
      <c r="T244" s="10"/>
      <c r="U244" s="10"/>
      <c r="V244" s="10"/>
      <c r="W244" s="14" t="s">
        <v>19829</v>
      </c>
      <c r="X244" s="15"/>
      <c r="Y244" s="14" t="s">
        <v>19829</v>
      </c>
      <c r="Z244" s="14"/>
      <c r="AA244" s="10" t="s">
        <v>21121</v>
      </c>
      <c r="AB244" s="10" t="s">
        <v>21122</v>
      </c>
      <c r="AC244" s="10"/>
      <c r="AD244" s="10">
        <v>60.2</v>
      </c>
      <c r="AE244" s="10" t="s">
        <v>19833</v>
      </c>
      <c r="AF244" s="10" t="s">
        <v>19833</v>
      </c>
      <c r="AG244" s="10" t="s">
        <v>19833</v>
      </c>
      <c r="AH244" s="10" t="s">
        <v>19833</v>
      </c>
      <c r="AI244" s="10" t="s">
        <v>19833</v>
      </c>
      <c r="AJ244" s="10" t="s">
        <v>19833</v>
      </c>
      <c r="AK244" s="10" t="s">
        <v>19833</v>
      </c>
      <c r="AL244" s="10" t="s">
        <v>19833</v>
      </c>
      <c r="AM244" s="10" t="s">
        <v>19833</v>
      </c>
      <c r="AN244" s="10" t="s">
        <v>19833</v>
      </c>
      <c r="AO244" s="10" t="s">
        <v>19833</v>
      </c>
      <c r="AP244" s="10" t="s">
        <v>19833</v>
      </c>
      <c r="AQ244" s="10" t="s">
        <v>19833</v>
      </c>
      <c r="AR244" s="10" t="s">
        <v>19833</v>
      </c>
      <c r="AS244" s="10">
        <v>14</v>
      </c>
      <c r="AT244" s="10">
        <v>14</v>
      </c>
      <c r="AU244" s="11">
        <f t="shared" si="10"/>
        <v>1</v>
      </c>
      <c r="AV244" s="11">
        <v>0</v>
      </c>
      <c r="AW244" s="68" t="s">
        <v>25724</v>
      </c>
      <c r="AX244" s="34"/>
      <c r="AY244" s="10"/>
      <c r="AZ244" s="11"/>
      <c r="BA244" s="11"/>
      <c r="BB244" s="36"/>
      <c r="BC244" s="63"/>
      <c r="BD244" s="13"/>
      <c r="BE244" s="13"/>
      <c r="BF244" s="13"/>
      <c r="BG244" s="10"/>
      <c r="BH244" s="10"/>
      <c r="BI244" s="10"/>
      <c r="BJ244" s="10"/>
      <c r="BK244" s="35"/>
      <c r="BL244" s="253"/>
      <c r="BM244" s="253"/>
      <c r="BN244" s="256"/>
      <c r="BO244" s="253"/>
      <c r="BP244" s="253"/>
      <c r="BQ244" s="277"/>
      <c r="BR244" s="269" t="s">
        <v>25808</v>
      </c>
    </row>
    <row r="245" spans="1:70">
      <c r="A245" s="34" t="s">
        <v>25159</v>
      </c>
      <c r="B245" s="10" t="s">
        <v>25159</v>
      </c>
      <c r="C245" s="10" t="s">
        <v>25160</v>
      </c>
      <c r="D245" s="10">
        <v>4</v>
      </c>
      <c r="E245" s="10">
        <v>1266295</v>
      </c>
      <c r="F245" s="35">
        <v>1266795</v>
      </c>
      <c r="G245" s="11"/>
      <c r="H245" s="10">
        <v>445</v>
      </c>
      <c r="I245" s="10">
        <v>10</v>
      </c>
      <c r="J245" s="10">
        <v>3531</v>
      </c>
      <c r="K245" s="10">
        <v>97.56</v>
      </c>
      <c r="L245" s="10">
        <v>31</v>
      </c>
      <c r="M245" s="10">
        <v>241.92</v>
      </c>
      <c r="N245" s="10">
        <v>28.17</v>
      </c>
      <c r="O245" s="10">
        <v>2.4797047970479702</v>
      </c>
      <c r="P245" s="10">
        <v>0.90870967741935504</v>
      </c>
      <c r="Q245" s="10">
        <v>8.19</v>
      </c>
      <c r="R245" s="10" t="s">
        <v>19829</v>
      </c>
      <c r="S245" s="10" t="s">
        <v>19830</v>
      </c>
      <c r="T245" s="10"/>
      <c r="U245" s="10"/>
      <c r="V245" s="10"/>
      <c r="W245" s="14" t="s">
        <v>19829</v>
      </c>
      <c r="X245" s="21"/>
      <c r="Y245" s="14" t="s">
        <v>19829</v>
      </c>
      <c r="Z245" s="14"/>
      <c r="AA245" s="10" t="s">
        <v>25161</v>
      </c>
      <c r="AB245" s="10" t="s">
        <v>25162</v>
      </c>
      <c r="AC245" s="10"/>
      <c r="AD245" s="10">
        <v>61.4</v>
      </c>
      <c r="AE245" s="10" t="s">
        <v>19833</v>
      </c>
      <c r="AF245" s="10" t="s">
        <v>19833</v>
      </c>
      <c r="AG245" s="10"/>
      <c r="AH245" s="10" t="s">
        <v>19833</v>
      </c>
      <c r="AI245" s="10" t="s">
        <v>19833</v>
      </c>
      <c r="AJ245" s="10" t="s">
        <v>19833</v>
      </c>
      <c r="AK245" s="10" t="s">
        <v>19833</v>
      </c>
      <c r="AL245" s="10" t="s">
        <v>19833</v>
      </c>
      <c r="AM245" s="10" t="s">
        <v>19833</v>
      </c>
      <c r="AN245" s="10" t="s">
        <v>19833</v>
      </c>
      <c r="AO245" s="10" t="s">
        <v>19833</v>
      </c>
      <c r="AP245" s="10" t="s">
        <v>19833</v>
      </c>
      <c r="AQ245" s="10" t="s">
        <v>19833</v>
      </c>
      <c r="AR245" s="10" t="s">
        <v>19833</v>
      </c>
      <c r="AS245" s="10">
        <v>14</v>
      </c>
      <c r="AT245" s="10">
        <v>13</v>
      </c>
      <c r="AU245" s="11">
        <f t="shared" si="10"/>
        <v>0.9285714285714286</v>
      </c>
      <c r="AV245" s="11">
        <v>0</v>
      </c>
      <c r="AW245" s="68" t="s">
        <v>25724</v>
      </c>
      <c r="AX245" s="34"/>
      <c r="AY245" s="10"/>
      <c r="AZ245" s="11"/>
      <c r="BA245" s="11"/>
      <c r="BB245" s="36"/>
      <c r="BC245" s="63"/>
      <c r="BD245" s="13"/>
      <c r="BE245" s="13"/>
      <c r="BF245" s="13"/>
      <c r="BG245" s="10"/>
      <c r="BH245" s="10"/>
      <c r="BI245" s="10"/>
      <c r="BJ245" s="10"/>
      <c r="BK245" s="35"/>
      <c r="BL245" s="253"/>
      <c r="BM245" s="253"/>
      <c r="BN245" s="256"/>
      <c r="BO245" s="253"/>
      <c r="BP245" s="253"/>
      <c r="BQ245" s="277"/>
      <c r="BR245" s="269" t="s">
        <v>25808</v>
      </c>
    </row>
    <row r="246" spans="1:70">
      <c r="A246" s="34" t="s">
        <v>20728</v>
      </c>
      <c r="B246" s="10" t="s">
        <v>20729</v>
      </c>
      <c r="C246" s="10" t="s">
        <v>20730</v>
      </c>
      <c r="D246" s="10">
        <v>4</v>
      </c>
      <c r="E246" s="10">
        <v>1266898</v>
      </c>
      <c r="F246" s="35">
        <v>1266366</v>
      </c>
      <c r="G246" s="11">
        <v>0.28000000000000003</v>
      </c>
      <c r="H246" s="10">
        <v>130</v>
      </c>
      <c r="I246" s="10">
        <v>20</v>
      </c>
      <c r="J246" s="10">
        <v>604</v>
      </c>
      <c r="K246" s="10">
        <v>137.65</v>
      </c>
      <c r="L246" s="10">
        <v>105.5</v>
      </c>
      <c r="M246" s="10">
        <v>114.8</v>
      </c>
      <c r="N246" s="10">
        <v>87.47</v>
      </c>
      <c r="O246" s="10">
        <v>0.83399927351979697</v>
      </c>
      <c r="P246" s="10">
        <v>0.82909952606635096</v>
      </c>
      <c r="Q246" s="10">
        <v>1.62</v>
      </c>
      <c r="R246" s="10" t="s">
        <v>19829</v>
      </c>
      <c r="S246" s="10" t="s">
        <v>19830</v>
      </c>
      <c r="T246" s="10"/>
      <c r="U246" s="10"/>
      <c r="V246" s="10"/>
      <c r="W246" s="14" t="s">
        <v>19829</v>
      </c>
      <c r="X246" s="15"/>
      <c r="Y246" s="14" t="s">
        <v>19829</v>
      </c>
      <c r="Z246" s="14"/>
      <c r="AA246" s="10" t="s">
        <v>20731</v>
      </c>
      <c r="AB246" s="10" t="s">
        <v>20732</v>
      </c>
      <c r="AC246" s="10"/>
      <c r="AD246" s="10">
        <v>59.6</v>
      </c>
      <c r="AE246" s="10" t="s">
        <v>19833</v>
      </c>
      <c r="AF246" s="10" t="s">
        <v>19833</v>
      </c>
      <c r="AG246" s="10" t="s">
        <v>19833</v>
      </c>
      <c r="AH246" s="10" t="s">
        <v>19833</v>
      </c>
      <c r="AI246" s="10" t="s">
        <v>19833</v>
      </c>
      <c r="AJ246" s="10" t="s">
        <v>19833</v>
      </c>
      <c r="AK246" s="10" t="s">
        <v>19833</v>
      </c>
      <c r="AL246" s="10" t="s">
        <v>19833</v>
      </c>
      <c r="AM246" s="10" t="s">
        <v>19833</v>
      </c>
      <c r="AN246" s="10" t="s">
        <v>19833</v>
      </c>
      <c r="AO246" s="10" t="s">
        <v>19833</v>
      </c>
      <c r="AP246" s="10" t="s">
        <v>19833</v>
      </c>
      <c r="AQ246" s="10" t="s">
        <v>19833</v>
      </c>
      <c r="AR246" s="10" t="s">
        <v>19833</v>
      </c>
      <c r="AS246" s="10">
        <v>14</v>
      </c>
      <c r="AT246" s="10">
        <v>14</v>
      </c>
      <c r="AU246" s="11">
        <f t="shared" si="10"/>
        <v>1</v>
      </c>
      <c r="AV246" s="11">
        <v>0</v>
      </c>
      <c r="AW246" s="68" t="s">
        <v>25724</v>
      </c>
      <c r="AX246" s="34"/>
      <c r="AY246" s="10"/>
      <c r="AZ246" s="11"/>
      <c r="BA246" s="11"/>
      <c r="BB246" s="36"/>
      <c r="BC246" s="63"/>
      <c r="BD246" s="13"/>
      <c r="BE246" s="13"/>
      <c r="BF246" s="13"/>
      <c r="BG246" s="10"/>
      <c r="BH246" s="10"/>
      <c r="BI246" s="10"/>
      <c r="BJ246" s="10"/>
      <c r="BK246" s="35"/>
      <c r="BL246" s="253"/>
      <c r="BM246" s="253"/>
      <c r="BN246" s="256"/>
      <c r="BO246" s="253"/>
      <c r="BP246" s="253"/>
      <c r="BQ246" s="277"/>
      <c r="BR246" s="269" t="s">
        <v>25808</v>
      </c>
    </row>
    <row r="247" spans="1:70">
      <c r="A247" s="34" t="s">
        <v>20777</v>
      </c>
      <c r="B247" s="10" t="s">
        <v>20778</v>
      </c>
      <c r="C247" s="10" t="s">
        <v>20779</v>
      </c>
      <c r="D247" s="10">
        <v>4</v>
      </c>
      <c r="E247" s="10">
        <v>1267471</v>
      </c>
      <c r="F247" s="35">
        <v>1269402</v>
      </c>
      <c r="G247" s="11">
        <v>0.52</v>
      </c>
      <c r="H247" s="10">
        <v>88</v>
      </c>
      <c r="I247" s="10">
        <v>20</v>
      </c>
      <c r="J247" s="10">
        <v>1127</v>
      </c>
      <c r="K247" s="10">
        <v>124.64</v>
      </c>
      <c r="L247" s="10">
        <v>68.5</v>
      </c>
      <c r="M247" s="10">
        <v>163.86</v>
      </c>
      <c r="N247" s="10">
        <v>54.86</v>
      </c>
      <c r="O247" s="10">
        <v>1.31466623876765</v>
      </c>
      <c r="P247" s="10">
        <v>0.80087591240875899</v>
      </c>
      <c r="Q247" s="10">
        <v>3.42</v>
      </c>
      <c r="R247" s="10" t="s">
        <v>19829</v>
      </c>
      <c r="S247" s="10" t="s">
        <v>19830</v>
      </c>
      <c r="T247" s="10"/>
      <c r="U247" s="10"/>
      <c r="V247" s="10"/>
      <c r="W247" s="14" t="s">
        <v>19829</v>
      </c>
      <c r="X247" s="15"/>
      <c r="Y247" s="14" t="s">
        <v>19829</v>
      </c>
      <c r="Z247" s="14"/>
      <c r="AA247" s="10" t="s">
        <v>20780</v>
      </c>
      <c r="AB247" s="10" t="s">
        <v>20781</v>
      </c>
      <c r="AC247" s="10"/>
      <c r="AD247" s="10">
        <v>58.56</v>
      </c>
      <c r="AE247" s="10"/>
      <c r="AF247" s="10"/>
      <c r="AG247" s="10"/>
      <c r="AH247" s="10" t="s">
        <v>19833</v>
      </c>
      <c r="AI247" s="10" t="s">
        <v>19833</v>
      </c>
      <c r="AJ247" s="10" t="s">
        <v>19833</v>
      </c>
      <c r="AK247" s="10" t="s">
        <v>19833</v>
      </c>
      <c r="AL247" s="10" t="s">
        <v>19833</v>
      </c>
      <c r="AM247" s="10" t="s">
        <v>19833</v>
      </c>
      <c r="AN247" s="10" t="s">
        <v>19833</v>
      </c>
      <c r="AO247" s="10" t="s">
        <v>19833</v>
      </c>
      <c r="AP247" s="10" t="s">
        <v>19833</v>
      </c>
      <c r="AQ247" s="10"/>
      <c r="AR247" s="10" t="s">
        <v>19833</v>
      </c>
      <c r="AS247" s="10">
        <v>14</v>
      </c>
      <c r="AT247" s="10">
        <v>10</v>
      </c>
      <c r="AU247" s="11">
        <f t="shared" si="10"/>
        <v>0.7142857142857143</v>
      </c>
      <c r="AV247" s="11">
        <v>0</v>
      </c>
      <c r="AW247" s="68" t="s">
        <v>25724</v>
      </c>
      <c r="AX247" s="34"/>
      <c r="AY247" s="10"/>
      <c r="AZ247" s="11"/>
      <c r="BA247" s="11"/>
      <c r="BB247" s="36"/>
      <c r="BC247" s="63"/>
      <c r="BD247" s="13"/>
      <c r="BE247" s="13"/>
      <c r="BF247" s="13"/>
      <c r="BG247" s="10"/>
      <c r="BH247" s="10"/>
      <c r="BI247" s="10"/>
      <c r="BJ247" s="10"/>
      <c r="BK247" s="35"/>
      <c r="BL247" s="253"/>
      <c r="BM247" s="253"/>
      <c r="BN247" s="256"/>
      <c r="BO247" s="253"/>
      <c r="BP247" s="253"/>
      <c r="BQ247" s="277"/>
      <c r="BR247" s="269" t="s">
        <v>25808</v>
      </c>
    </row>
    <row r="248" spans="1:70">
      <c r="A248" s="34" t="s">
        <v>20834</v>
      </c>
      <c r="B248" s="10" t="s">
        <v>20835</v>
      </c>
      <c r="C248" s="10" t="s">
        <v>20836</v>
      </c>
      <c r="D248" s="10">
        <v>4</v>
      </c>
      <c r="E248" s="10">
        <v>1277169</v>
      </c>
      <c r="F248" s="35">
        <v>1276654</v>
      </c>
      <c r="G248" s="11">
        <v>0.51</v>
      </c>
      <c r="H248" s="10">
        <v>420</v>
      </c>
      <c r="I248" s="10">
        <v>20</v>
      </c>
      <c r="J248" s="10">
        <v>1511</v>
      </c>
      <c r="K248" s="10">
        <v>330.26</v>
      </c>
      <c r="L248" s="10">
        <v>383.5</v>
      </c>
      <c r="M248" s="10">
        <v>228.09</v>
      </c>
      <c r="N248" s="10">
        <v>229.8</v>
      </c>
      <c r="O248" s="10">
        <v>0.69063767940410603</v>
      </c>
      <c r="P248" s="10">
        <v>0.599217731421121</v>
      </c>
      <c r="Q248" s="10">
        <v>0.35</v>
      </c>
      <c r="R248" s="10" t="s">
        <v>19829</v>
      </c>
      <c r="S248" s="10" t="s">
        <v>19830</v>
      </c>
      <c r="T248" s="10"/>
      <c r="U248" s="10"/>
      <c r="V248" s="10"/>
      <c r="W248" s="14" t="s">
        <v>19829</v>
      </c>
      <c r="X248" s="15"/>
      <c r="Y248" s="14" t="s">
        <v>19829</v>
      </c>
      <c r="Z248" s="14"/>
      <c r="AA248" s="10" t="s">
        <v>20837</v>
      </c>
      <c r="AB248" s="10" t="s">
        <v>20838</v>
      </c>
      <c r="AC248" s="10"/>
      <c r="AD248" s="10">
        <v>59.38</v>
      </c>
      <c r="AE248" s="10" t="s">
        <v>19833</v>
      </c>
      <c r="AF248" s="10" t="s">
        <v>19833</v>
      </c>
      <c r="AG248" s="10" t="s">
        <v>19833</v>
      </c>
      <c r="AH248" s="10" t="s">
        <v>19833</v>
      </c>
      <c r="AI248" s="10" t="s">
        <v>19833</v>
      </c>
      <c r="AJ248" s="10" t="s">
        <v>19833</v>
      </c>
      <c r="AK248" s="10" t="s">
        <v>19833</v>
      </c>
      <c r="AL248" s="10" t="s">
        <v>19833</v>
      </c>
      <c r="AM248" s="10" t="s">
        <v>19833</v>
      </c>
      <c r="AN248" s="10" t="s">
        <v>19833</v>
      </c>
      <c r="AO248" s="10" t="s">
        <v>19833</v>
      </c>
      <c r="AP248" s="10" t="s">
        <v>19833</v>
      </c>
      <c r="AQ248" s="10" t="s">
        <v>19833</v>
      </c>
      <c r="AR248" s="10" t="s">
        <v>19833</v>
      </c>
      <c r="AS248" s="10">
        <v>14</v>
      </c>
      <c r="AT248" s="10">
        <v>14</v>
      </c>
      <c r="AU248" s="11">
        <f t="shared" si="10"/>
        <v>1</v>
      </c>
      <c r="AV248" s="11">
        <v>0</v>
      </c>
      <c r="AW248" s="68" t="s">
        <v>25724</v>
      </c>
      <c r="AX248" s="34"/>
      <c r="AY248" s="10"/>
      <c r="AZ248" s="11"/>
      <c r="BA248" s="11"/>
      <c r="BB248" s="36"/>
      <c r="BC248" s="63"/>
      <c r="BD248" s="13"/>
      <c r="BE248" s="13"/>
      <c r="BF248" s="13"/>
      <c r="BG248" s="10"/>
      <c r="BH248" s="10"/>
      <c r="BI248" s="10"/>
      <c r="BJ248" s="10"/>
      <c r="BK248" s="35"/>
      <c r="BL248" s="253"/>
      <c r="BM248" s="253"/>
      <c r="BN248" s="256"/>
      <c r="BO248" s="253"/>
      <c r="BP248" s="253"/>
      <c r="BQ248" s="277"/>
      <c r="BR248" s="269" t="s">
        <v>25808</v>
      </c>
    </row>
    <row r="249" spans="1:70">
      <c r="A249" s="34" t="s">
        <v>20893</v>
      </c>
      <c r="B249" s="10" t="s">
        <v>20894</v>
      </c>
      <c r="C249" s="10" t="s">
        <v>20895</v>
      </c>
      <c r="D249" s="10">
        <v>4</v>
      </c>
      <c r="E249" s="10">
        <v>1287938</v>
      </c>
      <c r="F249" s="35">
        <v>1284069</v>
      </c>
      <c r="G249" s="11">
        <v>0.51</v>
      </c>
      <c r="H249" s="10">
        <v>356</v>
      </c>
      <c r="I249" s="10">
        <v>20</v>
      </c>
      <c r="J249" s="10">
        <v>1950</v>
      </c>
      <c r="K249" s="10">
        <v>388.41</v>
      </c>
      <c r="L249" s="10">
        <v>70</v>
      </c>
      <c r="M249" s="10">
        <v>538.72</v>
      </c>
      <c r="N249" s="10">
        <v>57.82</v>
      </c>
      <c r="O249" s="10">
        <v>1.3869879766226401</v>
      </c>
      <c r="P249" s="10">
        <v>0.82599999999999996</v>
      </c>
      <c r="Q249" s="10">
        <v>1.23</v>
      </c>
      <c r="R249" s="10" t="s">
        <v>19829</v>
      </c>
      <c r="S249" s="10" t="s">
        <v>19830</v>
      </c>
      <c r="T249" s="10"/>
      <c r="U249" s="10"/>
      <c r="V249" s="10"/>
      <c r="W249" s="14" t="s">
        <v>19829</v>
      </c>
      <c r="X249" s="15"/>
      <c r="Y249" s="14" t="s">
        <v>19829</v>
      </c>
      <c r="Z249" s="14"/>
      <c r="AA249" s="10" t="s">
        <v>20896</v>
      </c>
      <c r="AB249" s="10" t="s">
        <v>20897</v>
      </c>
      <c r="AC249" s="10"/>
      <c r="AD249" s="10">
        <v>59.18</v>
      </c>
      <c r="AE249" s="10" t="s">
        <v>19833</v>
      </c>
      <c r="AF249" s="10" t="s">
        <v>19833</v>
      </c>
      <c r="AG249" s="10" t="s">
        <v>19833</v>
      </c>
      <c r="AH249" s="10" t="s">
        <v>19833</v>
      </c>
      <c r="AI249" s="10" t="s">
        <v>19833</v>
      </c>
      <c r="AJ249" s="10" t="s">
        <v>19833</v>
      </c>
      <c r="AK249" s="10" t="s">
        <v>19833</v>
      </c>
      <c r="AL249" s="10" t="s">
        <v>19833</v>
      </c>
      <c r="AM249" s="10" t="s">
        <v>19833</v>
      </c>
      <c r="AN249" s="10" t="s">
        <v>19833</v>
      </c>
      <c r="AO249" s="10" t="s">
        <v>19833</v>
      </c>
      <c r="AP249" s="10" t="s">
        <v>19833</v>
      </c>
      <c r="AQ249" s="10" t="s">
        <v>19833</v>
      </c>
      <c r="AR249" s="10" t="s">
        <v>19833</v>
      </c>
      <c r="AS249" s="10">
        <v>14</v>
      </c>
      <c r="AT249" s="10">
        <v>14</v>
      </c>
      <c r="AU249" s="11">
        <f t="shared" si="10"/>
        <v>1</v>
      </c>
      <c r="AV249" s="11">
        <v>0</v>
      </c>
      <c r="AW249" s="68" t="s">
        <v>25724</v>
      </c>
      <c r="AX249" s="34"/>
      <c r="AY249" s="10"/>
      <c r="AZ249" s="11"/>
      <c r="BA249" s="11"/>
      <c r="BB249" s="36"/>
      <c r="BC249" s="63"/>
      <c r="BD249" s="13"/>
      <c r="BE249" s="13"/>
      <c r="BF249" s="13"/>
      <c r="BG249" s="10"/>
      <c r="BH249" s="10"/>
      <c r="BI249" s="10"/>
      <c r="BJ249" s="10"/>
      <c r="BK249" s="35"/>
      <c r="BL249" s="253"/>
      <c r="BM249" s="253"/>
      <c r="BN249" s="256"/>
      <c r="BO249" s="253"/>
      <c r="BP249" s="253"/>
      <c r="BQ249" s="277"/>
      <c r="BR249" s="269" t="s">
        <v>25808</v>
      </c>
    </row>
    <row r="250" spans="1:70">
      <c r="A250" s="34" t="s">
        <v>20961</v>
      </c>
      <c r="B250" s="10" t="s">
        <v>20962</v>
      </c>
      <c r="C250" s="10" t="s">
        <v>20963</v>
      </c>
      <c r="D250" s="10">
        <v>4</v>
      </c>
      <c r="E250" s="10">
        <v>1294693</v>
      </c>
      <c r="F250" s="35">
        <v>1295400</v>
      </c>
      <c r="G250" s="11">
        <v>0.25</v>
      </c>
      <c r="H250" s="10">
        <v>77</v>
      </c>
      <c r="I250" s="10">
        <v>21</v>
      </c>
      <c r="J250" s="10">
        <v>1460</v>
      </c>
      <c r="K250" s="10">
        <v>119.22</v>
      </c>
      <c r="L250" s="10">
        <v>79</v>
      </c>
      <c r="M250" s="10">
        <v>175.91</v>
      </c>
      <c r="N250" s="10">
        <v>65.23</v>
      </c>
      <c r="O250" s="10">
        <v>1.4755074651904001</v>
      </c>
      <c r="P250" s="10">
        <v>0.825696202531646</v>
      </c>
      <c r="Q250" s="10">
        <v>5.86</v>
      </c>
      <c r="R250" s="10" t="s">
        <v>19829</v>
      </c>
      <c r="S250" s="10" t="s">
        <v>19830</v>
      </c>
      <c r="T250" s="10"/>
      <c r="U250" s="10"/>
      <c r="V250" s="10"/>
      <c r="W250" s="14" t="s">
        <v>19829</v>
      </c>
      <c r="X250" s="15"/>
      <c r="Y250" s="14" t="s">
        <v>19829</v>
      </c>
      <c r="Z250" s="14"/>
      <c r="AA250" s="10" t="s">
        <v>20964</v>
      </c>
      <c r="AB250" s="10" t="s">
        <v>20965</v>
      </c>
      <c r="AC250" s="10"/>
      <c r="AD250" s="10">
        <v>59.49</v>
      </c>
      <c r="AE250" s="10" t="s">
        <v>19833</v>
      </c>
      <c r="AF250" s="10" t="s">
        <v>19833</v>
      </c>
      <c r="AG250" s="10" t="s">
        <v>19833</v>
      </c>
      <c r="AH250" s="10" t="s">
        <v>19824</v>
      </c>
      <c r="AI250" s="10" t="s">
        <v>19833</v>
      </c>
      <c r="AJ250" s="10" t="s">
        <v>19833</v>
      </c>
      <c r="AK250" s="10" t="s">
        <v>19833</v>
      </c>
      <c r="AL250" s="10" t="s">
        <v>19824</v>
      </c>
      <c r="AM250" s="10" t="s">
        <v>19833</v>
      </c>
      <c r="AN250" s="10" t="s">
        <v>19833</v>
      </c>
      <c r="AO250" s="10" t="s">
        <v>19833</v>
      </c>
      <c r="AP250" s="10" t="s">
        <v>19833</v>
      </c>
      <c r="AQ250" s="10" t="s">
        <v>19833</v>
      </c>
      <c r="AR250" s="10" t="s">
        <v>19833</v>
      </c>
      <c r="AS250" s="10">
        <v>14</v>
      </c>
      <c r="AT250" s="10">
        <v>14</v>
      </c>
      <c r="AU250" s="11">
        <f t="shared" si="10"/>
        <v>1</v>
      </c>
      <c r="AV250" s="11">
        <v>0</v>
      </c>
      <c r="AW250" s="68" t="s">
        <v>25724</v>
      </c>
      <c r="AX250" s="34"/>
      <c r="AY250" s="10"/>
      <c r="AZ250" s="11"/>
      <c r="BA250" s="11"/>
      <c r="BB250" s="36"/>
      <c r="BC250" s="63"/>
      <c r="BD250" s="13"/>
      <c r="BE250" s="13"/>
      <c r="BF250" s="13"/>
      <c r="BG250" s="10"/>
      <c r="BH250" s="10"/>
      <c r="BI250" s="10"/>
      <c r="BJ250" s="10"/>
      <c r="BK250" s="35"/>
      <c r="BL250" s="253"/>
      <c r="BM250" s="253"/>
      <c r="BN250" s="256"/>
      <c r="BO250" s="253"/>
      <c r="BP250" s="253"/>
      <c r="BQ250" s="277"/>
      <c r="BR250" s="269" t="s">
        <v>25808</v>
      </c>
    </row>
    <row r="251" spans="1:70">
      <c r="A251" s="34" t="s">
        <v>25206</v>
      </c>
      <c r="B251" s="10" t="s">
        <v>25206</v>
      </c>
      <c r="C251" s="10" t="s">
        <v>25207</v>
      </c>
      <c r="D251" s="10">
        <v>4</v>
      </c>
      <c r="E251" s="10">
        <v>1295411</v>
      </c>
      <c r="F251" s="35">
        <v>1294836</v>
      </c>
      <c r="G251" s="11">
        <v>0.32</v>
      </c>
      <c r="H251" s="10">
        <v>118</v>
      </c>
      <c r="I251" s="10">
        <v>10</v>
      </c>
      <c r="J251" s="10">
        <v>2055</v>
      </c>
      <c r="K251" s="10">
        <v>115.92</v>
      </c>
      <c r="L251" s="10">
        <v>37</v>
      </c>
      <c r="M251" s="10">
        <v>251.27</v>
      </c>
      <c r="N251" s="10">
        <v>38.549999999999997</v>
      </c>
      <c r="O251" s="10">
        <v>2.1676155969634201</v>
      </c>
      <c r="P251" s="10">
        <v>1.04189189189189</v>
      </c>
      <c r="Q251" s="10">
        <v>5.19</v>
      </c>
      <c r="R251" s="10" t="s">
        <v>19829</v>
      </c>
      <c r="S251" s="10" t="s">
        <v>19830</v>
      </c>
      <c r="T251" s="10"/>
      <c r="U251" s="10"/>
      <c r="V251" s="10"/>
      <c r="W251" s="14" t="s">
        <v>19829</v>
      </c>
      <c r="X251" s="21"/>
      <c r="Y251" s="14" t="s">
        <v>19829</v>
      </c>
      <c r="Z251" s="14"/>
      <c r="AA251" s="10" t="s">
        <v>25208</v>
      </c>
      <c r="AB251" s="10" t="s">
        <v>25209</v>
      </c>
      <c r="AC251" s="10"/>
      <c r="AD251" s="10">
        <v>60.6</v>
      </c>
      <c r="AE251" s="10" t="s">
        <v>19824</v>
      </c>
      <c r="AF251" s="10" t="s">
        <v>19824</v>
      </c>
      <c r="AG251" s="10" t="s">
        <v>19824</v>
      </c>
      <c r="AH251" s="10" t="s">
        <v>19833</v>
      </c>
      <c r="AI251" s="10" t="s">
        <v>19824</v>
      </c>
      <c r="AJ251" s="10" t="s">
        <v>19833</v>
      </c>
      <c r="AK251" s="10" t="s">
        <v>19833</v>
      </c>
      <c r="AL251" s="10" t="s">
        <v>19833</v>
      </c>
      <c r="AM251" s="10" t="s">
        <v>19833</v>
      </c>
      <c r="AN251" s="10" t="s">
        <v>19833</v>
      </c>
      <c r="AO251" s="10" t="s">
        <v>19833</v>
      </c>
      <c r="AP251" s="10" t="s">
        <v>19833</v>
      </c>
      <c r="AQ251" s="10" t="s">
        <v>19833</v>
      </c>
      <c r="AR251" s="10" t="s">
        <v>19833</v>
      </c>
      <c r="AS251" s="10">
        <v>14</v>
      </c>
      <c r="AT251" s="10">
        <v>14</v>
      </c>
      <c r="AU251" s="11">
        <f t="shared" si="10"/>
        <v>1</v>
      </c>
      <c r="AV251" s="11">
        <v>0</v>
      </c>
      <c r="AW251" s="68" t="s">
        <v>25724</v>
      </c>
      <c r="AX251" s="34"/>
      <c r="AY251" s="10"/>
      <c r="AZ251" s="11"/>
      <c r="BA251" s="11"/>
      <c r="BB251" s="36"/>
      <c r="BC251" s="63"/>
      <c r="BD251" s="13"/>
      <c r="BE251" s="13"/>
      <c r="BF251" s="13"/>
      <c r="BG251" s="10"/>
      <c r="BH251" s="10"/>
      <c r="BI251" s="10"/>
      <c r="BJ251" s="10"/>
      <c r="BK251" s="35"/>
      <c r="BL251" s="253"/>
      <c r="BM251" s="253"/>
      <c r="BN251" s="256"/>
      <c r="BO251" s="253"/>
      <c r="BP251" s="253"/>
      <c r="BQ251" s="277"/>
      <c r="BR251" s="269" t="s">
        <v>25808</v>
      </c>
    </row>
    <row r="252" spans="1:70">
      <c r="A252" s="34" t="s">
        <v>21016</v>
      </c>
      <c r="B252" s="10" t="s">
        <v>21017</v>
      </c>
      <c r="C252" s="10" t="s">
        <v>21018</v>
      </c>
      <c r="D252" s="10">
        <v>4</v>
      </c>
      <c r="E252" s="10">
        <v>1298432</v>
      </c>
      <c r="F252" s="35">
        <v>1301011</v>
      </c>
      <c r="G252" s="11">
        <v>0.49</v>
      </c>
      <c r="H252" s="10">
        <v>61</v>
      </c>
      <c r="I252" s="10">
        <v>20</v>
      </c>
      <c r="J252" s="10">
        <v>3971</v>
      </c>
      <c r="K252" s="10">
        <v>276.02</v>
      </c>
      <c r="L252" s="10">
        <v>74</v>
      </c>
      <c r="M252" s="10">
        <v>582.01</v>
      </c>
      <c r="N252" s="10">
        <v>78.58</v>
      </c>
      <c r="O252" s="10">
        <v>2.10857908847185</v>
      </c>
      <c r="P252" s="10">
        <v>1.06189189189189</v>
      </c>
      <c r="Q252" s="10">
        <v>4.6100000000000003</v>
      </c>
      <c r="R252" s="10" t="s">
        <v>19829</v>
      </c>
      <c r="S252" s="10" t="s">
        <v>19830</v>
      </c>
      <c r="T252" s="10"/>
      <c r="U252" s="10"/>
      <c r="V252" s="10"/>
      <c r="W252" s="14" t="s">
        <v>19829</v>
      </c>
      <c r="X252" s="15"/>
      <c r="Y252" s="14" t="s">
        <v>19829</v>
      </c>
      <c r="Z252" s="14"/>
      <c r="AA252" s="10" t="s">
        <v>21019</v>
      </c>
      <c r="AB252" s="10" t="s">
        <v>21020</v>
      </c>
      <c r="AC252" s="10"/>
      <c r="AD252" s="10">
        <v>60.32</v>
      </c>
      <c r="AE252" s="10" t="s">
        <v>19833</v>
      </c>
      <c r="AF252" s="10" t="s">
        <v>19833</v>
      </c>
      <c r="AG252" s="10" t="s">
        <v>19833</v>
      </c>
      <c r="AH252" s="10" t="s">
        <v>19833</v>
      </c>
      <c r="AI252" s="10" t="s">
        <v>19833</v>
      </c>
      <c r="AJ252" s="10" t="s">
        <v>19833</v>
      </c>
      <c r="AK252" s="10" t="s">
        <v>19833</v>
      </c>
      <c r="AL252" s="10" t="s">
        <v>19833</v>
      </c>
      <c r="AM252" s="10"/>
      <c r="AN252" s="10" t="s">
        <v>19833</v>
      </c>
      <c r="AO252" s="10" t="s">
        <v>19833</v>
      </c>
      <c r="AP252" s="10" t="s">
        <v>19824</v>
      </c>
      <c r="AQ252" s="10" t="s">
        <v>19833</v>
      </c>
      <c r="AR252" s="10" t="s">
        <v>19833</v>
      </c>
      <c r="AS252" s="10">
        <v>14</v>
      </c>
      <c r="AT252" s="10">
        <v>13</v>
      </c>
      <c r="AU252" s="11">
        <f t="shared" si="10"/>
        <v>0.9285714285714286</v>
      </c>
      <c r="AV252" s="11">
        <v>0</v>
      </c>
      <c r="AW252" s="68" t="s">
        <v>25724</v>
      </c>
      <c r="AX252" s="34"/>
      <c r="AY252" s="10"/>
      <c r="AZ252" s="11"/>
      <c r="BA252" s="11"/>
      <c r="BB252" s="36"/>
      <c r="BC252" s="63"/>
      <c r="BD252" s="13"/>
      <c r="BE252" s="13"/>
      <c r="BF252" s="13"/>
      <c r="BG252" s="10"/>
      <c r="BH252" s="10"/>
      <c r="BI252" s="10"/>
      <c r="BJ252" s="10"/>
      <c r="BK252" s="35"/>
      <c r="BL252" s="253"/>
      <c r="BM252" s="253"/>
      <c r="BN252" s="256"/>
      <c r="BO252" s="253"/>
      <c r="BP252" s="253"/>
      <c r="BQ252" s="277"/>
      <c r="BR252" s="269" t="s">
        <v>25808</v>
      </c>
    </row>
    <row r="253" spans="1:70">
      <c r="A253" s="34" t="s">
        <v>21074</v>
      </c>
      <c r="B253" s="10" t="s">
        <v>21075</v>
      </c>
      <c r="C253" s="10" t="s">
        <v>21076</v>
      </c>
      <c r="D253" s="10">
        <v>4</v>
      </c>
      <c r="E253" s="10">
        <v>1322205</v>
      </c>
      <c r="F253" s="35">
        <v>1323386</v>
      </c>
      <c r="G253" s="11">
        <v>0.44</v>
      </c>
      <c r="H253" s="10">
        <v>942</v>
      </c>
      <c r="I253" s="10">
        <v>10</v>
      </c>
      <c r="J253" s="10">
        <v>2227</v>
      </c>
      <c r="K253" s="10">
        <v>323.92</v>
      </c>
      <c r="L253" s="10">
        <v>307</v>
      </c>
      <c r="M253" s="10">
        <v>272.32</v>
      </c>
      <c r="N253" s="10">
        <v>283.18</v>
      </c>
      <c r="O253" s="10">
        <v>0.84070140775500102</v>
      </c>
      <c r="P253" s="10">
        <v>0.92241042345276902</v>
      </c>
      <c r="Q253" s="10">
        <v>1.39</v>
      </c>
      <c r="R253" s="10" t="s">
        <v>19829</v>
      </c>
      <c r="S253" s="10" t="s">
        <v>19830</v>
      </c>
      <c r="T253" s="10"/>
      <c r="U253" s="10"/>
      <c r="V253" s="10"/>
      <c r="W253" s="14" t="s">
        <v>19829</v>
      </c>
      <c r="X253" s="14"/>
      <c r="Y253" s="14" t="s">
        <v>19829</v>
      </c>
      <c r="Z253" s="14"/>
      <c r="AA253" s="10" t="s">
        <v>20908</v>
      </c>
      <c r="AB253" s="10" t="s">
        <v>20909</v>
      </c>
      <c r="AC253" s="10"/>
      <c r="AD253" s="10">
        <v>60.28</v>
      </c>
      <c r="AE253" s="10" t="s">
        <v>19833</v>
      </c>
      <c r="AF253" s="10" t="s">
        <v>19833</v>
      </c>
      <c r="AG253" s="10" t="s">
        <v>19833</v>
      </c>
      <c r="AH253" s="10" t="s">
        <v>19825</v>
      </c>
      <c r="AI253" s="10" t="s">
        <v>19825</v>
      </c>
      <c r="AJ253" s="10" t="s">
        <v>19825</v>
      </c>
      <c r="AK253" s="10" t="s">
        <v>19825</v>
      </c>
      <c r="AL253" s="10" t="s">
        <v>19825</v>
      </c>
      <c r="AM253" s="10" t="s">
        <v>19825</v>
      </c>
      <c r="AN253" s="10" t="s">
        <v>19825</v>
      </c>
      <c r="AO253" s="10" t="s">
        <v>19825</v>
      </c>
      <c r="AP253" s="10" t="s">
        <v>19825</v>
      </c>
      <c r="AQ253" s="10" t="s">
        <v>19825</v>
      </c>
      <c r="AR253" s="10" t="s">
        <v>19825</v>
      </c>
      <c r="AS253" s="10">
        <v>14</v>
      </c>
      <c r="AT253" s="10">
        <v>14</v>
      </c>
      <c r="AU253" s="11">
        <f t="shared" si="10"/>
        <v>1</v>
      </c>
      <c r="AV253" s="11">
        <v>0.78571428571428603</v>
      </c>
      <c r="AW253" s="60" t="s">
        <v>25723</v>
      </c>
      <c r="AX253" s="65" t="s">
        <v>19829</v>
      </c>
      <c r="AY253" s="16">
        <v>55</v>
      </c>
      <c r="AZ253" s="11">
        <v>0.65454545454545454</v>
      </c>
      <c r="BA253" s="11">
        <v>0.8472222222222221</v>
      </c>
      <c r="BB253" s="54" t="s">
        <v>19748</v>
      </c>
      <c r="BC253" s="64" t="s">
        <v>21077</v>
      </c>
      <c r="BD253" s="17" t="s">
        <v>21078</v>
      </c>
      <c r="BE253" s="13" t="s">
        <v>19829</v>
      </c>
      <c r="BF253" s="13"/>
      <c r="BG253" s="10" t="s">
        <v>21077</v>
      </c>
      <c r="BH253" s="10" t="s">
        <v>21078</v>
      </c>
      <c r="BI253" s="10">
        <v>21</v>
      </c>
      <c r="BJ253" s="26">
        <v>1</v>
      </c>
      <c r="BK253" s="35" t="s">
        <v>25725</v>
      </c>
      <c r="BL253" s="253"/>
      <c r="BM253" s="253"/>
      <c r="BN253" s="256"/>
      <c r="BO253" s="253"/>
      <c r="BP253" s="253"/>
      <c r="BQ253" s="277"/>
      <c r="BR253" s="269" t="s">
        <v>25807</v>
      </c>
    </row>
    <row r="254" spans="1:70">
      <c r="A254" s="34" t="s">
        <v>21123</v>
      </c>
      <c r="B254" s="10" t="s">
        <v>21124</v>
      </c>
      <c r="C254" s="10" t="s">
        <v>21125</v>
      </c>
      <c r="D254" s="10">
        <v>4</v>
      </c>
      <c r="E254" s="10">
        <v>1325301</v>
      </c>
      <c r="F254" s="35">
        <v>1324477</v>
      </c>
      <c r="G254" s="11">
        <v>0.44</v>
      </c>
      <c r="H254" s="10">
        <v>583</v>
      </c>
      <c r="I254" s="10">
        <v>10</v>
      </c>
      <c r="J254" s="10">
        <v>839</v>
      </c>
      <c r="K254" s="10">
        <v>94.69</v>
      </c>
      <c r="L254" s="10">
        <v>67</v>
      </c>
      <c r="M254" s="10">
        <v>101.62</v>
      </c>
      <c r="N254" s="10">
        <v>56.34</v>
      </c>
      <c r="O254" s="10">
        <v>1.0731861865033301</v>
      </c>
      <c r="P254" s="10">
        <v>0.84089552238805998</v>
      </c>
      <c r="Q254" s="10">
        <v>3.53</v>
      </c>
      <c r="R254" s="10" t="s">
        <v>19829</v>
      </c>
      <c r="S254" s="10" t="s">
        <v>19830</v>
      </c>
      <c r="T254" s="10"/>
      <c r="U254" s="10"/>
      <c r="V254" s="10"/>
      <c r="W254" s="14" t="s">
        <v>19829</v>
      </c>
      <c r="X254" s="15"/>
      <c r="Y254" s="14" t="s">
        <v>19829</v>
      </c>
      <c r="Z254" s="14"/>
      <c r="AA254" s="10" t="s">
        <v>21126</v>
      </c>
      <c r="AB254" s="10" t="s">
        <v>21127</v>
      </c>
      <c r="AC254" s="10"/>
      <c r="AD254" s="10">
        <v>59.93</v>
      </c>
      <c r="AE254" s="10"/>
      <c r="AF254" s="10" t="s">
        <v>19833</v>
      </c>
      <c r="AG254" s="10" t="s">
        <v>19833</v>
      </c>
      <c r="AH254" s="10" t="s">
        <v>19833</v>
      </c>
      <c r="AI254" s="10" t="s">
        <v>19833</v>
      </c>
      <c r="AJ254" s="10" t="s">
        <v>19833</v>
      </c>
      <c r="AK254" s="10" t="s">
        <v>19833</v>
      </c>
      <c r="AL254" s="10" t="s">
        <v>19833</v>
      </c>
      <c r="AM254" s="10" t="s">
        <v>19833</v>
      </c>
      <c r="AN254" s="10" t="s">
        <v>19833</v>
      </c>
      <c r="AO254" s="10" t="s">
        <v>19833</v>
      </c>
      <c r="AP254" s="10" t="s">
        <v>19833</v>
      </c>
      <c r="AQ254" s="10" t="s">
        <v>19833</v>
      </c>
      <c r="AR254" s="10" t="s">
        <v>19833</v>
      </c>
      <c r="AS254" s="10">
        <v>14</v>
      </c>
      <c r="AT254" s="10">
        <v>13</v>
      </c>
      <c r="AU254" s="11">
        <f t="shared" si="10"/>
        <v>0.9285714285714286</v>
      </c>
      <c r="AV254" s="11">
        <v>0</v>
      </c>
      <c r="AW254" s="68" t="s">
        <v>25724</v>
      </c>
      <c r="AX254" s="34"/>
      <c r="AY254" s="10"/>
      <c r="AZ254" s="11"/>
      <c r="BA254" s="11"/>
      <c r="BB254" s="36"/>
      <c r="BC254" s="63"/>
      <c r="BD254" s="13"/>
      <c r="BE254" s="13"/>
      <c r="BF254" s="13"/>
      <c r="BG254" s="10"/>
      <c r="BH254" s="10"/>
      <c r="BI254" s="10"/>
      <c r="BJ254" s="10"/>
      <c r="BK254" s="35"/>
      <c r="BL254" s="253"/>
      <c r="BM254" s="253"/>
      <c r="BN254" s="256"/>
      <c r="BO254" s="253"/>
      <c r="BP254" s="253"/>
      <c r="BQ254" s="277"/>
      <c r="BR254" s="269" t="s">
        <v>25808</v>
      </c>
    </row>
    <row r="255" spans="1:70">
      <c r="A255" s="34" t="s">
        <v>20782</v>
      </c>
      <c r="B255" s="10" t="s">
        <v>20783</v>
      </c>
      <c r="C255" s="10" t="s">
        <v>20784</v>
      </c>
      <c r="D255" s="10">
        <v>4</v>
      </c>
      <c r="E255" s="10">
        <v>1331237</v>
      </c>
      <c r="F255" s="35">
        <v>1332841</v>
      </c>
      <c r="G255" s="11">
        <v>0.6</v>
      </c>
      <c r="H255" s="10">
        <v>40</v>
      </c>
      <c r="I255" s="10">
        <v>20</v>
      </c>
      <c r="J255" s="10">
        <v>2828</v>
      </c>
      <c r="K255" s="10">
        <v>170.97</v>
      </c>
      <c r="L255" s="10">
        <v>61.5</v>
      </c>
      <c r="M255" s="10">
        <v>446.47</v>
      </c>
      <c r="N255" s="10">
        <v>51.15</v>
      </c>
      <c r="O255" s="10">
        <v>2.6113938117798399</v>
      </c>
      <c r="P255" s="10">
        <v>0.83170731707317103</v>
      </c>
      <c r="Q255" s="10">
        <v>5.28</v>
      </c>
      <c r="R255" s="10" t="s">
        <v>19829</v>
      </c>
      <c r="S255" s="10" t="s">
        <v>19830</v>
      </c>
      <c r="T255" s="10"/>
      <c r="U255" s="10"/>
      <c r="V255" s="10"/>
      <c r="W255" s="14" t="s">
        <v>19829</v>
      </c>
      <c r="X255" s="15"/>
      <c r="Y255" s="14" t="s">
        <v>19829</v>
      </c>
      <c r="Z255" s="14"/>
      <c r="AA255" s="10" t="s">
        <v>20785</v>
      </c>
      <c r="AB255" s="10" t="s">
        <v>20786</v>
      </c>
      <c r="AC255" s="10" t="s">
        <v>19864</v>
      </c>
      <c r="AD255" s="10">
        <v>60.11</v>
      </c>
      <c r="AE255" s="10"/>
      <c r="AF255" s="10" t="s">
        <v>19833</v>
      </c>
      <c r="AG255" s="10" t="s">
        <v>19833</v>
      </c>
      <c r="AH255" s="10" t="s">
        <v>19833</v>
      </c>
      <c r="AI255" s="10" t="s">
        <v>19833</v>
      </c>
      <c r="AJ255" s="10" t="s">
        <v>19833</v>
      </c>
      <c r="AK255" s="10" t="s">
        <v>19833</v>
      </c>
      <c r="AL255" s="10" t="s">
        <v>19833</v>
      </c>
      <c r="AM255" s="10" t="s">
        <v>19833</v>
      </c>
      <c r="AN255" s="10" t="s">
        <v>19833</v>
      </c>
      <c r="AO255" s="10" t="s">
        <v>19833</v>
      </c>
      <c r="AP255" s="10" t="s">
        <v>19833</v>
      </c>
      <c r="AQ255" s="10" t="s">
        <v>19833</v>
      </c>
      <c r="AR255" s="10" t="s">
        <v>19824</v>
      </c>
      <c r="AS255" s="10">
        <v>14</v>
      </c>
      <c r="AT255" s="10">
        <v>13</v>
      </c>
      <c r="AU255" s="11">
        <f t="shared" si="10"/>
        <v>0.9285714285714286</v>
      </c>
      <c r="AV255" s="11">
        <v>0</v>
      </c>
      <c r="AW255" s="68" t="s">
        <v>25724</v>
      </c>
      <c r="AX255" s="34"/>
      <c r="AY255" s="10"/>
      <c r="AZ255" s="11"/>
      <c r="BA255" s="11"/>
      <c r="BB255" s="36"/>
      <c r="BC255" s="63"/>
      <c r="BD255" s="13"/>
      <c r="BE255" s="13"/>
      <c r="BF255" s="13"/>
      <c r="BG255" s="10"/>
      <c r="BH255" s="10"/>
      <c r="BI255" s="10"/>
      <c r="BJ255" s="10"/>
      <c r="BK255" s="35"/>
      <c r="BL255" s="253"/>
      <c r="BM255" s="253"/>
      <c r="BN255" s="256"/>
      <c r="BO255" s="253"/>
      <c r="BP255" s="253"/>
      <c r="BQ255" s="277"/>
      <c r="BR255" s="269" t="s">
        <v>25808</v>
      </c>
    </row>
    <row r="256" spans="1:70">
      <c r="A256" s="34" t="s">
        <v>24408</v>
      </c>
      <c r="B256" s="10" t="s">
        <v>24409</v>
      </c>
      <c r="C256" s="10" t="s">
        <v>24410</v>
      </c>
      <c r="D256" s="10">
        <v>4</v>
      </c>
      <c r="E256" s="10">
        <v>1337352</v>
      </c>
      <c r="F256" s="35">
        <v>1337774</v>
      </c>
      <c r="G256" s="11">
        <v>0.25</v>
      </c>
      <c r="H256" s="10">
        <v>143</v>
      </c>
      <c r="I256" s="10">
        <v>10</v>
      </c>
      <c r="J256" s="10">
        <v>3790</v>
      </c>
      <c r="K256" s="10">
        <v>193.9</v>
      </c>
      <c r="L256" s="10">
        <v>45</v>
      </c>
      <c r="M256" s="10">
        <v>403.74</v>
      </c>
      <c r="N256" s="10">
        <v>50.41</v>
      </c>
      <c r="O256" s="10">
        <v>2.0822073233625602</v>
      </c>
      <c r="P256" s="10">
        <v>1.12022222222222</v>
      </c>
      <c r="Q256" s="10">
        <v>5.91</v>
      </c>
      <c r="R256" s="10" t="s">
        <v>19829</v>
      </c>
      <c r="S256" s="10" t="s">
        <v>19830</v>
      </c>
      <c r="T256" s="10"/>
      <c r="U256" s="10"/>
      <c r="V256" s="10"/>
      <c r="W256" s="14" t="s">
        <v>19829</v>
      </c>
      <c r="X256" s="15"/>
      <c r="Y256" s="14" t="s">
        <v>19829</v>
      </c>
      <c r="Z256" s="14"/>
      <c r="AA256" s="10" t="s">
        <v>24411</v>
      </c>
      <c r="AB256" s="10" t="s">
        <v>24412</v>
      </c>
      <c r="AC256" s="10"/>
      <c r="AD256" s="10">
        <v>61.3</v>
      </c>
      <c r="AE256" s="10" t="s">
        <v>19833</v>
      </c>
      <c r="AF256" s="10" t="s">
        <v>19833</v>
      </c>
      <c r="AG256" s="10" t="s">
        <v>19824</v>
      </c>
      <c r="AH256" s="10" t="s">
        <v>19833</v>
      </c>
      <c r="AI256" s="10" t="s">
        <v>19833</v>
      </c>
      <c r="AJ256" s="10" t="s">
        <v>19833</v>
      </c>
      <c r="AK256" s="10" t="s">
        <v>19833</v>
      </c>
      <c r="AL256" s="10" t="s">
        <v>19833</v>
      </c>
      <c r="AM256" s="10" t="s">
        <v>19833</v>
      </c>
      <c r="AN256" s="10" t="s">
        <v>19833</v>
      </c>
      <c r="AO256" s="10" t="s">
        <v>19833</v>
      </c>
      <c r="AP256" s="10" t="s">
        <v>19833</v>
      </c>
      <c r="AQ256" s="10" t="s">
        <v>19833</v>
      </c>
      <c r="AR256" s="10" t="s">
        <v>19833</v>
      </c>
      <c r="AS256" s="10">
        <v>14</v>
      </c>
      <c r="AT256" s="10">
        <v>14</v>
      </c>
      <c r="AU256" s="11">
        <f t="shared" si="10"/>
        <v>1</v>
      </c>
      <c r="AV256" s="11">
        <v>0</v>
      </c>
      <c r="AW256" s="68" t="s">
        <v>25724</v>
      </c>
      <c r="AX256" s="34"/>
      <c r="AY256" s="10"/>
      <c r="AZ256" s="11"/>
      <c r="BA256" s="11"/>
      <c r="BB256" s="36"/>
      <c r="BC256" s="63"/>
      <c r="BD256" s="13"/>
      <c r="BE256" s="13"/>
      <c r="BF256" s="13"/>
      <c r="BG256" s="10"/>
      <c r="BH256" s="10"/>
      <c r="BI256" s="10"/>
      <c r="BJ256" s="10"/>
      <c r="BK256" s="35"/>
      <c r="BL256" s="253"/>
      <c r="BM256" s="253"/>
      <c r="BN256" s="256"/>
      <c r="BO256" s="253"/>
      <c r="BP256" s="253"/>
      <c r="BQ256" s="277"/>
      <c r="BR256" s="269" t="s">
        <v>25808</v>
      </c>
    </row>
    <row r="257" spans="1:70">
      <c r="A257" s="34" t="s">
        <v>24455</v>
      </c>
      <c r="B257" s="10" t="s">
        <v>24456</v>
      </c>
      <c r="C257" s="10" t="s">
        <v>24457</v>
      </c>
      <c r="D257" s="10">
        <v>4</v>
      </c>
      <c r="E257" s="10">
        <v>1358902</v>
      </c>
      <c r="F257" s="35">
        <v>1357580</v>
      </c>
      <c r="G257" s="11">
        <v>0.24</v>
      </c>
      <c r="H257" s="10">
        <v>227</v>
      </c>
      <c r="I257" s="10">
        <v>10</v>
      </c>
      <c r="J257" s="10">
        <v>591</v>
      </c>
      <c r="K257" s="10">
        <v>91.44</v>
      </c>
      <c r="L257" s="10">
        <v>46</v>
      </c>
      <c r="M257" s="10">
        <v>104.48</v>
      </c>
      <c r="N257" s="10">
        <v>45.96</v>
      </c>
      <c r="O257" s="10">
        <v>1.14260717410324</v>
      </c>
      <c r="P257" s="10">
        <v>0.99913043478260899</v>
      </c>
      <c r="Q257" s="10">
        <v>2.1</v>
      </c>
      <c r="R257" s="10" t="s">
        <v>19829</v>
      </c>
      <c r="S257" s="10" t="s">
        <v>19830</v>
      </c>
      <c r="T257" s="10"/>
      <c r="U257" s="10"/>
      <c r="V257" s="10"/>
      <c r="W257" s="14" t="s">
        <v>19829</v>
      </c>
      <c r="X257" s="15"/>
      <c r="Y257" s="14" t="s">
        <v>19829</v>
      </c>
      <c r="Z257" s="14"/>
      <c r="AA257" s="10" t="s">
        <v>24458</v>
      </c>
      <c r="AB257" s="10" t="s">
        <v>24459</v>
      </c>
      <c r="AC257" s="10" t="s">
        <v>19864</v>
      </c>
      <c r="AD257" s="10">
        <v>62</v>
      </c>
      <c r="AE257" s="10" t="s">
        <v>19833</v>
      </c>
      <c r="AF257" s="10"/>
      <c r="AG257" s="10" t="s">
        <v>19833</v>
      </c>
      <c r="AH257" s="10" t="s">
        <v>19833</v>
      </c>
      <c r="AI257" s="10" t="s">
        <v>19833</v>
      </c>
      <c r="AJ257" s="10" t="s">
        <v>19833</v>
      </c>
      <c r="AK257" s="10" t="s">
        <v>19833</v>
      </c>
      <c r="AL257" s="10" t="s">
        <v>19833</v>
      </c>
      <c r="AM257" s="10" t="s">
        <v>19833</v>
      </c>
      <c r="AN257" s="10"/>
      <c r="AO257" s="10"/>
      <c r="AP257" s="10"/>
      <c r="AQ257" s="10" t="s">
        <v>19833</v>
      </c>
      <c r="AR257" s="10" t="s">
        <v>19833</v>
      </c>
      <c r="AS257" s="10">
        <v>14</v>
      </c>
      <c r="AT257" s="10">
        <v>10</v>
      </c>
      <c r="AU257" s="11">
        <f t="shared" si="10"/>
        <v>0.7142857142857143</v>
      </c>
      <c r="AV257" s="11">
        <v>0</v>
      </c>
      <c r="AW257" s="68" t="s">
        <v>25724</v>
      </c>
      <c r="AX257" s="34"/>
      <c r="AY257" s="10"/>
      <c r="AZ257" s="11"/>
      <c r="BA257" s="11"/>
      <c r="BB257" s="36"/>
      <c r="BC257" s="63"/>
      <c r="BD257" s="13"/>
      <c r="BE257" s="13"/>
      <c r="BF257" s="13"/>
      <c r="BG257" s="10"/>
      <c r="BH257" s="10"/>
      <c r="BI257" s="10"/>
      <c r="BJ257" s="10"/>
      <c r="BK257" s="35"/>
      <c r="BL257" s="253"/>
      <c r="BM257" s="253"/>
      <c r="BN257" s="256"/>
      <c r="BO257" s="253"/>
      <c r="BP257" s="253"/>
      <c r="BQ257" s="277"/>
      <c r="BR257" s="269" t="s">
        <v>25808</v>
      </c>
    </row>
    <row r="258" spans="1:70">
      <c r="A258" s="34" t="s">
        <v>24505</v>
      </c>
      <c r="B258" s="10" t="s">
        <v>24506</v>
      </c>
      <c r="C258" s="10" t="s">
        <v>24507</v>
      </c>
      <c r="D258" s="10">
        <v>4</v>
      </c>
      <c r="E258" s="10">
        <v>1366827</v>
      </c>
      <c r="F258" s="35">
        <v>1366264</v>
      </c>
      <c r="G258" s="11">
        <v>0.16</v>
      </c>
      <c r="H258" s="10">
        <v>219</v>
      </c>
      <c r="I258" s="10">
        <v>10</v>
      </c>
      <c r="J258" s="10">
        <v>1144</v>
      </c>
      <c r="K258" s="10">
        <v>108.57</v>
      </c>
      <c r="L258" s="10">
        <v>67</v>
      </c>
      <c r="M258" s="10">
        <v>127.87</v>
      </c>
      <c r="N258" s="10">
        <v>66.72</v>
      </c>
      <c r="O258" s="10">
        <v>1.17776549691443</v>
      </c>
      <c r="P258" s="10">
        <v>0.99582089552238795</v>
      </c>
      <c r="Q258" s="10">
        <v>3.43</v>
      </c>
      <c r="R258" s="10" t="s">
        <v>19829</v>
      </c>
      <c r="S258" s="10" t="s">
        <v>19830</v>
      </c>
      <c r="T258" s="10"/>
      <c r="U258" s="10"/>
      <c r="V258" s="10"/>
      <c r="W258" s="14" t="s">
        <v>19829</v>
      </c>
      <c r="X258" s="15"/>
      <c r="Y258" s="14" t="s">
        <v>19829</v>
      </c>
      <c r="Z258" s="14"/>
      <c r="AA258" s="10" t="s">
        <v>24508</v>
      </c>
      <c r="AB258" s="10" t="s">
        <v>24509</v>
      </c>
      <c r="AC258" s="10"/>
      <c r="AD258" s="10">
        <v>62.3</v>
      </c>
      <c r="AE258" s="10" t="s">
        <v>19833</v>
      </c>
      <c r="AF258" s="10" t="s">
        <v>19833</v>
      </c>
      <c r="AG258" s="10" t="s">
        <v>19833</v>
      </c>
      <c r="AH258" s="10" t="s">
        <v>19833</v>
      </c>
      <c r="AI258" s="10" t="s">
        <v>19833</v>
      </c>
      <c r="AJ258" s="10" t="s">
        <v>19833</v>
      </c>
      <c r="AK258" s="10" t="s">
        <v>19833</v>
      </c>
      <c r="AL258" s="10" t="s">
        <v>19833</v>
      </c>
      <c r="AM258" s="10" t="s">
        <v>19833</v>
      </c>
      <c r="AN258" s="10"/>
      <c r="AO258" s="10" t="s">
        <v>19833</v>
      </c>
      <c r="AP258" s="10"/>
      <c r="AQ258" s="10" t="s">
        <v>19833</v>
      </c>
      <c r="AR258" s="10" t="s">
        <v>19833</v>
      </c>
      <c r="AS258" s="10">
        <v>14</v>
      </c>
      <c r="AT258" s="10">
        <v>12</v>
      </c>
      <c r="AU258" s="11">
        <f t="shared" si="10"/>
        <v>0.8571428571428571</v>
      </c>
      <c r="AV258" s="11">
        <v>0</v>
      </c>
      <c r="AW258" s="68" t="s">
        <v>25724</v>
      </c>
      <c r="AX258" s="34"/>
      <c r="AY258" s="10"/>
      <c r="AZ258" s="11"/>
      <c r="BA258" s="11"/>
      <c r="BB258" s="36"/>
      <c r="BC258" s="63"/>
      <c r="BD258" s="13"/>
      <c r="BE258" s="13"/>
      <c r="BF258" s="13"/>
      <c r="BG258" s="10"/>
      <c r="BH258" s="10"/>
      <c r="BI258" s="10"/>
      <c r="BJ258" s="10"/>
      <c r="BK258" s="35"/>
      <c r="BL258" s="253"/>
      <c r="BM258" s="253"/>
      <c r="BN258" s="256"/>
      <c r="BO258" s="253"/>
      <c r="BP258" s="253"/>
      <c r="BQ258" s="277"/>
      <c r="BR258" s="269" t="s">
        <v>25808</v>
      </c>
    </row>
    <row r="259" spans="1:70">
      <c r="A259" s="34" t="s">
        <v>24550</v>
      </c>
      <c r="B259" s="10" t="s">
        <v>24551</v>
      </c>
      <c r="C259" s="10" t="s">
        <v>24552</v>
      </c>
      <c r="D259" s="10">
        <v>4</v>
      </c>
      <c r="E259" s="10">
        <v>1383811</v>
      </c>
      <c r="F259" s="35">
        <v>1384776</v>
      </c>
      <c r="G259" s="11">
        <v>0.35</v>
      </c>
      <c r="H259" s="10">
        <v>999</v>
      </c>
      <c r="I259" s="10">
        <v>10</v>
      </c>
      <c r="J259" s="10">
        <v>2014</v>
      </c>
      <c r="K259" s="10">
        <v>63.44</v>
      </c>
      <c r="L259" s="10">
        <v>30</v>
      </c>
      <c r="M259" s="10">
        <v>136.88</v>
      </c>
      <c r="N259" s="10">
        <v>23.72</v>
      </c>
      <c r="O259" s="10">
        <v>2.1576292559899102</v>
      </c>
      <c r="P259" s="10">
        <v>0.79066666666666696</v>
      </c>
      <c r="Q259" s="10">
        <v>9.5500000000000007</v>
      </c>
      <c r="R259" s="10" t="s">
        <v>19829</v>
      </c>
      <c r="S259" s="10" t="s">
        <v>19830</v>
      </c>
      <c r="T259" s="10"/>
      <c r="U259" s="10"/>
      <c r="V259" s="10"/>
      <c r="W259" s="14" t="s">
        <v>19829</v>
      </c>
      <c r="X259" s="15"/>
      <c r="Y259" s="14" t="s">
        <v>19829</v>
      </c>
      <c r="Z259" s="14"/>
      <c r="AA259" s="10" t="s">
        <v>24553</v>
      </c>
      <c r="AB259" s="10" t="s">
        <v>24554</v>
      </c>
      <c r="AC259" s="10"/>
      <c r="AD259" s="10">
        <v>59.9</v>
      </c>
      <c r="AE259" s="10"/>
      <c r="AF259" s="10" t="s">
        <v>19833</v>
      </c>
      <c r="AG259" s="10" t="s">
        <v>19833</v>
      </c>
      <c r="AH259" s="10" t="s">
        <v>19833</v>
      </c>
      <c r="AI259" s="10" t="s">
        <v>19833</v>
      </c>
      <c r="AJ259" s="10" t="s">
        <v>19833</v>
      </c>
      <c r="AK259" s="10" t="s">
        <v>19833</v>
      </c>
      <c r="AL259" s="10" t="s">
        <v>19833</v>
      </c>
      <c r="AM259" s="10" t="s">
        <v>19833</v>
      </c>
      <c r="AN259" s="10" t="s">
        <v>19833</v>
      </c>
      <c r="AO259" s="10" t="s">
        <v>19833</v>
      </c>
      <c r="AP259" s="10" t="s">
        <v>19833</v>
      </c>
      <c r="AQ259" s="10" t="s">
        <v>19833</v>
      </c>
      <c r="AR259" s="10" t="s">
        <v>19833</v>
      </c>
      <c r="AS259" s="10">
        <v>14</v>
      </c>
      <c r="AT259" s="10">
        <v>13</v>
      </c>
      <c r="AU259" s="11">
        <f t="shared" si="10"/>
        <v>0.9285714285714286</v>
      </c>
      <c r="AV259" s="11">
        <v>0</v>
      </c>
      <c r="AW259" s="68" t="s">
        <v>25724</v>
      </c>
      <c r="AX259" s="34"/>
      <c r="AY259" s="10"/>
      <c r="AZ259" s="11"/>
      <c r="BA259" s="11"/>
      <c r="BB259" s="36"/>
      <c r="BC259" s="63"/>
      <c r="BD259" s="13"/>
      <c r="BE259" s="13"/>
      <c r="BF259" s="13"/>
      <c r="BG259" s="10"/>
      <c r="BH259" s="10"/>
      <c r="BI259" s="10"/>
      <c r="BJ259" s="10"/>
      <c r="BK259" s="35"/>
      <c r="BL259" s="253"/>
      <c r="BM259" s="253"/>
      <c r="BN259" s="256"/>
      <c r="BO259" s="253"/>
      <c r="BP259" s="253"/>
      <c r="BQ259" s="277"/>
      <c r="BR259" s="269" t="s">
        <v>25808</v>
      </c>
    </row>
    <row r="260" spans="1:70">
      <c r="A260" s="34" t="s">
        <v>24609</v>
      </c>
      <c r="B260" s="10" t="s">
        <v>24610</v>
      </c>
      <c r="C260" s="10" t="s">
        <v>24611</v>
      </c>
      <c r="D260" s="10">
        <v>4</v>
      </c>
      <c r="E260" s="10">
        <v>1388872</v>
      </c>
      <c r="F260" s="35">
        <v>1393179</v>
      </c>
      <c r="G260" s="11">
        <v>0.31</v>
      </c>
      <c r="H260" s="10">
        <v>138</v>
      </c>
      <c r="I260" s="10">
        <v>10</v>
      </c>
      <c r="J260" s="10">
        <v>2918</v>
      </c>
      <c r="K260" s="10">
        <v>132.78</v>
      </c>
      <c r="L260" s="10">
        <v>47</v>
      </c>
      <c r="M260" s="10">
        <v>324.06</v>
      </c>
      <c r="N260" s="10">
        <v>43</v>
      </c>
      <c r="O260" s="10">
        <v>2.4405784003614999</v>
      </c>
      <c r="P260" s="10">
        <v>0.91489361702127703</v>
      </c>
      <c r="Q260" s="10">
        <v>6.09</v>
      </c>
      <c r="R260" s="10" t="s">
        <v>19829</v>
      </c>
      <c r="S260" s="10" t="s">
        <v>19830</v>
      </c>
      <c r="T260" s="10"/>
      <c r="U260" s="10"/>
      <c r="V260" s="10"/>
      <c r="W260" s="14" t="s">
        <v>19829</v>
      </c>
      <c r="X260" s="15"/>
      <c r="Y260" s="14" t="s">
        <v>19829</v>
      </c>
      <c r="Z260" s="14"/>
      <c r="AA260" s="10" t="s">
        <v>24612</v>
      </c>
      <c r="AB260" s="10" t="s">
        <v>24613</v>
      </c>
      <c r="AC260" s="10"/>
      <c r="AD260" s="10">
        <v>60</v>
      </c>
      <c r="AE260" s="10" t="s">
        <v>19833</v>
      </c>
      <c r="AF260" s="10" t="s">
        <v>19833</v>
      </c>
      <c r="AG260" s="10" t="s">
        <v>19833</v>
      </c>
      <c r="AH260" s="10" t="s">
        <v>19833</v>
      </c>
      <c r="AI260" s="10" t="s">
        <v>19833</v>
      </c>
      <c r="AJ260" s="10" t="s">
        <v>19833</v>
      </c>
      <c r="AK260" s="10" t="s">
        <v>19833</v>
      </c>
      <c r="AL260" s="10" t="s">
        <v>19833</v>
      </c>
      <c r="AM260" s="10" t="s">
        <v>19833</v>
      </c>
      <c r="AN260" s="10"/>
      <c r="AO260" s="10"/>
      <c r="AP260" s="10" t="s">
        <v>19833</v>
      </c>
      <c r="AQ260" s="10" t="s">
        <v>19833</v>
      </c>
      <c r="AR260" s="10"/>
      <c r="AS260" s="10">
        <v>14</v>
      </c>
      <c r="AT260" s="10">
        <v>11</v>
      </c>
      <c r="AU260" s="11">
        <f t="shared" si="10"/>
        <v>0.7857142857142857</v>
      </c>
      <c r="AV260" s="11">
        <v>0</v>
      </c>
      <c r="AW260" s="68" t="s">
        <v>25724</v>
      </c>
      <c r="AX260" s="34"/>
      <c r="AY260" s="10"/>
      <c r="AZ260" s="11"/>
      <c r="BA260" s="11"/>
      <c r="BB260" s="36"/>
      <c r="BC260" s="63"/>
      <c r="BD260" s="13"/>
      <c r="BE260" s="13"/>
      <c r="BF260" s="13"/>
      <c r="BG260" s="10"/>
      <c r="BH260" s="10"/>
      <c r="BI260" s="10"/>
      <c r="BJ260" s="10"/>
      <c r="BK260" s="35"/>
      <c r="BL260" s="253"/>
      <c r="BM260" s="253"/>
      <c r="BN260" s="256"/>
      <c r="BO260" s="253"/>
      <c r="BP260" s="253"/>
      <c r="BQ260" s="277"/>
      <c r="BR260" s="269" t="s">
        <v>25808</v>
      </c>
    </row>
    <row r="261" spans="1:70">
      <c r="A261" s="34" t="s">
        <v>24673</v>
      </c>
      <c r="B261" s="10" t="s">
        <v>24674</v>
      </c>
      <c r="C261" s="10" t="s">
        <v>24675</v>
      </c>
      <c r="D261" s="10">
        <v>4</v>
      </c>
      <c r="E261" s="10">
        <v>1398700</v>
      </c>
      <c r="F261" s="35">
        <v>1398026</v>
      </c>
      <c r="G261" s="11">
        <v>0.18</v>
      </c>
      <c r="H261" s="10">
        <v>186</v>
      </c>
      <c r="I261" s="10">
        <v>10</v>
      </c>
      <c r="J261" s="10">
        <v>1970</v>
      </c>
      <c r="K261" s="10">
        <v>175.11</v>
      </c>
      <c r="L261" s="10">
        <v>58</v>
      </c>
      <c r="M261" s="10">
        <v>318.87</v>
      </c>
      <c r="N261" s="10">
        <v>65.23</v>
      </c>
      <c r="O261" s="10">
        <v>1.8209696762035299</v>
      </c>
      <c r="P261" s="10">
        <v>1.1246551724137901</v>
      </c>
      <c r="Q261" s="10">
        <v>3.63</v>
      </c>
      <c r="R261" s="10" t="s">
        <v>19829</v>
      </c>
      <c r="S261" s="10" t="s">
        <v>19830</v>
      </c>
      <c r="T261" s="10"/>
      <c r="U261" s="10"/>
      <c r="V261" s="10"/>
      <c r="W261" s="14" t="s">
        <v>19829</v>
      </c>
      <c r="X261" s="15"/>
      <c r="Y261" s="14" t="s">
        <v>19829</v>
      </c>
      <c r="Z261" s="14"/>
      <c r="AA261" s="10" t="s">
        <v>24676</v>
      </c>
      <c r="AB261" s="10" t="s">
        <v>24677</v>
      </c>
      <c r="AC261" s="10"/>
      <c r="AD261" s="10">
        <v>62.4</v>
      </c>
      <c r="AE261" s="10" t="s">
        <v>19833</v>
      </c>
      <c r="AF261" s="10" t="s">
        <v>19833</v>
      </c>
      <c r="AG261" s="10" t="s">
        <v>19833</v>
      </c>
      <c r="AH261" s="10"/>
      <c r="AI261" s="10" t="s">
        <v>19833</v>
      </c>
      <c r="AJ261" s="10" t="s">
        <v>19833</v>
      </c>
      <c r="AK261" s="10"/>
      <c r="AL261" s="10" t="s">
        <v>19833</v>
      </c>
      <c r="AM261" s="10" t="s">
        <v>19833</v>
      </c>
      <c r="AN261" s="10" t="s">
        <v>19833</v>
      </c>
      <c r="AO261" s="10" t="s">
        <v>19833</v>
      </c>
      <c r="AP261" s="10"/>
      <c r="AQ261" s="10" t="s">
        <v>19833</v>
      </c>
      <c r="AR261" s="10" t="s">
        <v>19833</v>
      </c>
      <c r="AS261" s="10">
        <v>14</v>
      </c>
      <c r="AT261" s="10">
        <v>11</v>
      </c>
      <c r="AU261" s="11">
        <f t="shared" si="10"/>
        <v>0.7857142857142857</v>
      </c>
      <c r="AV261" s="11">
        <v>0</v>
      </c>
      <c r="AW261" s="68" t="s">
        <v>25724</v>
      </c>
      <c r="AX261" s="34"/>
      <c r="AY261" s="10"/>
      <c r="AZ261" s="11"/>
      <c r="BA261" s="11"/>
      <c r="BB261" s="36"/>
      <c r="BC261" s="63"/>
      <c r="BD261" s="13"/>
      <c r="BE261" s="13"/>
      <c r="BF261" s="13"/>
      <c r="BG261" s="10"/>
      <c r="BH261" s="10"/>
      <c r="BI261" s="10"/>
      <c r="BJ261" s="10"/>
      <c r="BK261" s="35"/>
      <c r="BL261" s="253"/>
      <c r="BM261" s="253"/>
      <c r="BN261" s="256"/>
      <c r="BO261" s="253"/>
      <c r="BP261" s="253"/>
      <c r="BQ261" s="277"/>
      <c r="BR261" s="269" t="s">
        <v>25808</v>
      </c>
    </row>
    <row r="262" spans="1:70">
      <c r="A262" s="34" t="s">
        <v>24362</v>
      </c>
      <c r="B262" s="10" t="s">
        <v>24363</v>
      </c>
      <c r="C262" s="10" t="s">
        <v>24364</v>
      </c>
      <c r="D262" s="10">
        <v>4</v>
      </c>
      <c r="E262" s="10">
        <v>1403322</v>
      </c>
      <c r="F262" s="35">
        <v>1404173</v>
      </c>
      <c r="G262" s="11">
        <v>0.15</v>
      </c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 t="s">
        <v>19829</v>
      </c>
      <c r="S262" s="10" t="s">
        <v>19830</v>
      </c>
      <c r="T262" s="10"/>
      <c r="U262" s="10"/>
      <c r="V262" s="10"/>
      <c r="W262" s="12" t="s">
        <v>19829</v>
      </c>
      <c r="X262" s="12"/>
      <c r="Y262" s="12" t="s">
        <v>19830</v>
      </c>
      <c r="Z262" s="11" t="s">
        <v>25682</v>
      </c>
      <c r="AA262" s="10" t="s">
        <v>24365</v>
      </c>
      <c r="AB262" s="10" t="s">
        <v>24366</v>
      </c>
      <c r="AC262" s="10"/>
      <c r="AD262" s="10">
        <v>60.3</v>
      </c>
      <c r="AE262" s="10"/>
      <c r="AF262" s="10"/>
      <c r="AG262" s="10"/>
      <c r="AH262" s="10"/>
      <c r="AI262" s="10"/>
      <c r="AJ262" s="10"/>
      <c r="AK262" s="10"/>
      <c r="AL262" s="10"/>
      <c r="AM262" s="10"/>
      <c r="AN262" s="10"/>
      <c r="AO262" s="10"/>
      <c r="AP262" s="10"/>
      <c r="AQ262" s="10"/>
      <c r="AR262" s="10"/>
      <c r="AS262" s="10">
        <v>0</v>
      </c>
      <c r="AT262" s="10">
        <v>0</v>
      </c>
      <c r="AU262" s="11" t="s">
        <v>25675</v>
      </c>
      <c r="AV262" s="11" t="s">
        <v>25675</v>
      </c>
      <c r="AW262" s="68" t="s">
        <v>25689</v>
      </c>
      <c r="AX262" s="34"/>
      <c r="AY262" s="10"/>
      <c r="AZ262" s="11"/>
      <c r="BA262" s="11"/>
      <c r="BB262" s="36"/>
      <c r="BC262" s="63"/>
      <c r="BD262" s="13"/>
      <c r="BE262" s="13"/>
      <c r="BF262" s="13"/>
      <c r="BG262" s="10"/>
      <c r="BH262" s="10"/>
      <c r="BI262" s="10"/>
      <c r="BJ262" s="10"/>
      <c r="BK262" s="35"/>
      <c r="BL262" s="253"/>
      <c r="BM262" s="253"/>
      <c r="BN262" s="256"/>
      <c r="BO262" s="253"/>
      <c r="BP262" s="253"/>
      <c r="BQ262" s="277"/>
      <c r="BR262" s="269" t="s">
        <v>25808</v>
      </c>
    </row>
    <row r="263" spans="1:70">
      <c r="A263" s="34" t="s">
        <v>24413</v>
      </c>
      <c r="B263" s="10" t="s">
        <v>24414</v>
      </c>
      <c r="C263" s="10" t="s">
        <v>24415</v>
      </c>
      <c r="D263" s="10">
        <v>4</v>
      </c>
      <c r="E263" s="10">
        <v>1405854</v>
      </c>
      <c r="F263" s="35">
        <v>1404445</v>
      </c>
      <c r="G263" s="11">
        <v>0.16</v>
      </c>
      <c r="H263" s="10">
        <v>190</v>
      </c>
      <c r="I263" s="10">
        <v>11</v>
      </c>
      <c r="J263" s="10">
        <v>1443</v>
      </c>
      <c r="K263" s="10">
        <v>132.06</v>
      </c>
      <c r="L263" s="10">
        <v>80.5</v>
      </c>
      <c r="M263" s="10">
        <v>160.47</v>
      </c>
      <c r="N263" s="10">
        <v>74.87</v>
      </c>
      <c r="O263" s="10">
        <v>1.2151294865969999</v>
      </c>
      <c r="P263" s="10">
        <v>0.93006211180124199</v>
      </c>
      <c r="Q263" s="10">
        <v>4.01</v>
      </c>
      <c r="R263" s="10" t="s">
        <v>19829</v>
      </c>
      <c r="S263" s="10" t="s">
        <v>19830</v>
      </c>
      <c r="T263" s="10"/>
      <c r="U263" s="10"/>
      <c r="V263" s="10"/>
      <c r="W263" s="14" t="s">
        <v>19829</v>
      </c>
      <c r="X263" s="15"/>
      <c r="Y263" s="14" t="s">
        <v>19829</v>
      </c>
      <c r="Z263" s="14"/>
      <c r="AA263" s="10" t="s">
        <v>24416</v>
      </c>
      <c r="AB263" s="10" t="s">
        <v>24417</v>
      </c>
      <c r="AC263" s="10" t="s">
        <v>21637</v>
      </c>
      <c r="AD263" s="10">
        <v>60.2</v>
      </c>
      <c r="AE263" s="10"/>
      <c r="AF263" s="10" t="s">
        <v>19833</v>
      </c>
      <c r="AG263" s="10"/>
      <c r="AH263" s="10" t="s">
        <v>19833</v>
      </c>
      <c r="AI263" s="10" t="s">
        <v>19833</v>
      </c>
      <c r="AJ263" s="10" t="s">
        <v>19833</v>
      </c>
      <c r="AK263" s="10" t="s">
        <v>19833</v>
      </c>
      <c r="AL263" s="10" t="s">
        <v>19833</v>
      </c>
      <c r="AM263" s="10" t="s">
        <v>19833</v>
      </c>
      <c r="AN263" s="10" t="s">
        <v>19833</v>
      </c>
      <c r="AO263" s="10" t="s">
        <v>19833</v>
      </c>
      <c r="AP263" s="10" t="s">
        <v>19833</v>
      </c>
      <c r="AQ263" s="10" t="s">
        <v>19833</v>
      </c>
      <c r="AR263" s="10" t="s">
        <v>19833</v>
      </c>
      <c r="AS263" s="10">
        <v>14</v>
      </c>
      <c r="AT263" s="10">
        <v>12</v>
      </c>
      <c r="AU263" s="11">
        <f t="shared" ref="AU263:AU274" si="11">AT263/AS263</f>
        <v>0.8571428571428571</v>
      </c>
      <c r="AV263" s="11">
        <v>0</v>
      </c>
      <c r="AW263" s="68" t="s">
        <v>25724</v>
      </c>
      <c r="AX263" s="34"/>
      <c r="AY263" s="10"/>
      <c r="AZ263" s="11"/>
      <c r="BA263" s="11"/>
      <c r="BB263" s="36"/>
      <c r="BC263" s="63"/>
      <c r="BD263" s="13"/>
      <c r="BE263" s="13"/>
      <c r="BF263" s="13"/>
      <c r="BG263" s="10"/>
      <c r="BH263" s="10"/>
      <c r="BI263" s="10"/>
      <c r="BJ263" s="10"/>
      <c r="BK263" s="35"/>
      <c r="BL263" s="253"/>
      <c r="BM263" s="253"/>
      <c r="BN263" s="256"/>
      <c r="BO263" s="253"/>
      <c r="BP263" s="253"/>
      <c r="BQ263" s="277"/>
      <c r="BR263" s="269" t="s">
        <v>25808</v>
      </c>
    </row>
    <row r="264" spans="1:70">
      <c r="A264" s="34" t="s">
        <v>24460</v>
      </c>
      <c r="B264" s="10" t="s">
        <v>24461</v>
      </c>
      <c r="C264" s="10" t="s">
        <v>24462</v>
      </c>
      <c r="D264" s="10">
        <v>4</v>
      </c>
      <c r="E264" s="10">
        <v>1414575</v>
      </c>
      <c r="F264" s="35">
        <v>1415171</v>
      </c>
      <c r="G264" s="11">
        <v>0.16</v>
      </c>
      <c r="H264" s="10">
        <v>360</v>
      </c>
      <c r="I264" s="10">
        <v>10</v>
      </c>
      <c r="J264" s="10">
        <v>837</v>
      </c>
      <c r="K264" s="10">
        <v>98.84</v>
      </c>
      <c r="L264" s="10">
        <v>62</v>
      </c>
      <c r="M264" s="10">
        <v>115.77</v>
      </c>
      <c r="N264" s="10">
        <v>54.86</v>
      </c>
      <c r="O264" s="10">
        <v>1.1712869283690801</v>
      </c>
      <c r="P264" s="10">
        <v>0.88483870967741896</v>
      </c>
      <c r="Q264" s="10">
        <v>2.85</v>
      </c>
      <c r="R264" s="10" t="s">
        <v>19829</v>
      </c>
      <c r="S264" s="10" t="s">
        <v>19830</v>
      </c>
      <c r="T264" s="10"/>
      <c r="U264" s="10"/>
      <c r="V264" s="10"/>
      <c r="W264" s="14" t="s">
        <v>19829</v>
      </c>
      <c r="X264" s="15"/>
      <c r="Y264" s="14" t="s">
        <v>19829</v>
      </c>
      <c r="Z264" s="14"/>
      <c r="AA264" s="10" t="s">
        <v>24463</v>
      </c>
      <c r="AB264" s="10" t="s">
        <v>24464</v>
      </c>
      <c r="AC264" s="10"/>
      <c r="AD264" s="10">
        <v>61</v>
      </c>
      <c r="AE264" s="10" t="s">
        <v>19833</v>
      </c>
      <c r="AF264" s="10" t="s">
        <v>19833</v>
      </c>
      <c r="AG264" s="10" t="s">
        <v>19833</v>
      </c>
      <c r="AH264" s="10" t="s">
        <v>19833</v>
      </c>
      <c r="AI264" s="10" t="s">
        <v>19833</v>
      </c>
      <c r="AJ264" s="10" t="s">
        <v>19833</v>
      </c>
      <c r="AK264" s="10" t="s">
        <v>19833</v>
      </c>
      <c r="AL264" s="10" t="s">
        <v>19833</v>
      </c>
      <c r="AM264" s="10" t="s">
        <v>19833</v>
      </c>
      <c r="AN264" s="10" t="s">
        <v>19833</v>
      </c>
      <c r="AO264" s="10" t="s">
        <v>19833</v>
      </c>
      <c r="AP264" s="10" t="s">
        <v>19833</v>
      </c>
      <c r="AQ264" s="10" t="s">
        <v>19833</v>
      </c>
      <c r="AR264" s="10" t="s">
        <v>19833</v>
      </c>
      <c r="AS264" s="10">
        <v>14</v>
      </c>
      <c r="AT264" s="10">
        <v>14</v>
      </c>
      <c r="AU264" s="11">
        <f t="shared" si="11"/>
        <v>1</v>
      </c>
      <c r="AV264" s="11">
        <v>0</v>
      </c>
      <c r="AW264" s="68" t="s">
        <v>25724</v>
      </c>
      <c r="AX264" s="34"/>
      <c r="AY264" s="10"/>
      <c r="AZ264" s="11"/>
      <c r="BA264" s="11"/>
      <c r="BB264" s="36"/>
      <c r="BC264" s="63"/>
      <c r="BD264" s="13"/>
      <c r="BE264" s="13"/>
      <c r="BF264" s="13"/>
      <c r="BG264" s="10"/>
      <c r="BH264" s="10"/>
      <c r="BI264" s="10"/>
      <c r="BJ264" s="10"/>
      <c r="BK264" s="35"/>
      <c r="BL264" s="253"/>
      <c r="BM264" s="253"/>
      <c r="BN264" s="256"/>
      <c r="BO264" s="253"/>
      <c r="BP264" s="253"/>
      <c r="BQ264" s="277"/>
      <c r="BR264" s="269" t="s">
        <v>25808</v>
      </c>
    </row>
    <row r="265" spans="1:70">
      <c r="A265" s="34" t="s">
        <v>24510</v>
      </c>
      <c r="B265" s="10" t="s">
        <v>24511</v>
      </c>
      <c r="C265" s="10" t="s">
        <v>24512</v>
      </c>
      <c r="D265" s="10">
        <v>4</v>
      </c>
      <c r="E265" s="10">
        <v>1428980</v>
      </c>
      <c r="F265" s="35">
        <v>1428354</v>
      </c>
      <c r="G265" s="11">
        <v>0.22</v>
      </c>
      <c r="H265" s="10">
        <v>138</v>
      </c>
      <c r="I265" s="10">
        <v>10</v>
      </c>
      <c r="J265" s="10">
        <v>1086</v>
      </c>
      <c r="K265" s="10">
        <v>98.06</v>
      </c>
      <c r="L265" s="10">
        <v>38.5</v>
      </c>
      <c r="M265" s="10">
        <v>173.65</v>
      </c>
      <c r="N265" s="10">
        <v>36.32</v>
      </c>
      <c r="O265" s="10">
        <v>1.77085457882929</v>
      </c>
      <c r="P265" s="10">
        <v>0.94337662337662298</v>
      </c>
      <c r="Q265" s="10">
        <v>3.38</v>
      </c>
      <c r="R265" s="10" t="s">
        <v>19829</v>
      </c>
      <c r="S265" s="10" t="s">
        <v>19830</v>
      </c>
      <c r="T265" s="10"/>
      <c r="U265" s="10"/>
      <c r="V265" s="10"/>
      <c r="W265" s="14" t="s">
        <v>19829</v>
      </c>
      <c r="X265" s="15"/>
      <c r="Y265" s="14" t="s">
        <v>19829</v>
      </c>
      <c r="Z265" s="14"/>
      <c r="AA265" s="10" t="s">
        <v>24513</v>
      </c>
      <c r="AB265" s="10" t="s">
        <v>24514</v>
      </c>
      <c r="AC265" s="10"/>
      <c r="AD265" s="10">
        <v>61.1</v>
      </c>
      <c r="AE265" s="10" t="s">
        <v>19833</v>
      </c>
      <c r="AF265" s="10" t="s">
        <v>19833</v>
      </c>
      <c r="AG265" s="10" t="s">
        <v>19833</v>
      </c>
      <c r="AH265" s="10" t="s">
        <v>19833</v>
      </c>
      <c r="AI265" s="10" t="s">
        <v>19833</v>
      </c>
      <c r="AJ265" s="10" t="s">
        <v>19833</v>
      </c>
      <c r="AK265" s="10" t="s">
        <v>19833</v>
      </c>
      <c r="AL265" s="10" t="s">
        <v>19833</v>
      </c>
      <c r="AM265" s="10"/>
      <c r="AN265" s="10" t="s">
        <v>19833</v>
      </c>
      <c r="AO265" s="10" t="s">
        <v>19833</v>
      </c>
      <c r="AP265" s="10" t="s">
        <v>19833</v>
      </c>
      <c r="AQ265" s="10" t="s">
        <v>19833</v>
      </c>
      <c r="AR265" s="10" t="s">
        <v>19833</v>
      </c>
      <c r="AS265" s="10">
        <v>14</v>
      </c>
      <c r="AT265" s="10">
        <v>13</v>
      </c>
      <c r="AU265" s="11">
        <f t="shared" si="11"/>
        <v>0.9285714285714286</v>
      </c>
      <c r="AV265" s="11">
        <v>0</v>
      </c>
      <c r="AW265" s="68" t="s">
        <v>25724</v>
      </c>
      <c r="AX265" s="34"/>
      <c r="AY265" s="10"/>
      <c r="AZ265" s="11"/>
      <c r="BA265" s="11"/>
      <c r="BB265" s="36"/>
      <c r="BC265" s="63"/>
      <c r="BD265" s="13"/>
      <c r="BE265" s="13"/>
      <c r="BF265" s="13"/>
      <c r="BG265" s="10"/>
      <c r="BH265" s="10"/>
      <c r="BI265" s="10"/>
      <c r="BJ265" s="10"/>
      <c r="BK265" s="35"/>
      <c r="BL265" s="253"/>
      <c r="BM265" s="253"/>
      <c r="BN265" s="256"/>
      <c r="BO265" s="253"/>
      <c r="BP265" s="253"/>
      <c r="BQ265" s="277"/>
      <c r="BR265" s="269" t="s">
        <v>25808</v>
      </c>
    </row>
    <row r="266" spans="1:70">
      <c r="A266" s="34" t="s">
        <v>24555</v>
      </c>
      <c r="B266" s="10" t="s">
        <v>24556</v>
      </c>
      <c r="C266" s="10" t="s">
        <v>24557</v>
      </c>
      <c r="D266" s="10">
        <v>4</v>
      </c>
      <c r="E266" s="10">
        <v>1431012</v>
      </c>
      <c r="F266" s="35">
        <v>1431896</v>
      </c>
      <c r="G266" s="11">
        <v>0.32</v>
      </c>
      <c r="H266" s="10">
        <v>214</v>
      </c>
      <c r="I266" s="10">
        <v>10</v>
      </c>
      <c r="J266" s="10">
        <v>2761</v>
      </c>
      <c r="K266" s="10">
        <v>98.64</v>
      </c>
      <c r="L266" s="10">
        <v>40</v>
      </c>
      <c r="M266" s="10">
        <v>265.97000000000003</v>
      </c>
      <c r="N266" s="10">
        <v>37.06</v>
      </c>
      <c r="O266" s="10">
        <v>2.69637064071371</v>
      </c>
      <c r="P266" s="10">
        <v>0.92649999999999999</v>
      </c>
      <c r="Q266" s="10">
        <v>7.35</v>
      </c>
      <c r="R266" s="10" t="s">
        <v>19829</v>
      </c>
      <c r="S266" s="10" t="s">
        <v>19830</v>
      </c>
      <c r="T266" s="10"/>
      <c r="U266" s="10"/>
      <c r="V266" s="10"/>
      <c r="W266" s="14" t="s">
        <v>19829</v>
      </c>
      <c r="X266" s="15"/>
      <c r="Y266" s="14" t="s">
        <v>19829</v>
      </c>
      <c r="Z266" s="14"/>
      <c r="AA266" s="10" t="s">
        <v>24558</v>
      </c>
      <c r="AB266" s="10" t="s">
        <v>24559</v>
      </c>
      <c r="AC266" s="10"/>
      <c r="AD266" s="10">
        <v>58.1</v>
      </c>
      <c r="AE266" s="10"/>
      <c r="AF266" s="10"/>
      <c r="AG266" s="10" t="s">
        <v>19833</v>
      </c>
      <c r="AH266" s="10" t="s">
        <v>19833</v>
      </c>
      <c r="AI266" s="10" t="s">
        <v>19833</v>
      </c>
      <c r="AJ266" s="10" t="s">
        <v>19833</v>
      </c>
      <c r="AK266" s="10"/>
      <c r="AL266" s="10" t="s">
        <v>19833</v>
      </c>
      <c r="AM266" s="10" t="s">
        <v>19833</v>
      </c>
      <c r="AN266" s="10" t="s">
        <v>19833</v>
      </c>
      <c r="AO266" s="10" t="s">
        <v>19833</v>
      </c>
      <c r="AP266" s="10" t="s">
        <v>19833</v>
      </c>
      <c r="AQ266" s="10" t="s">
        <v>19833</v>
      </c>
      <c r="AR266" s="10" t="s">
        <v>19833</v>
      </c>
      <c r="AS266" s="10">
        <v>14</v>
      </c>
      <c r="AT266" s="10">
        <v>11</v>
      </c>
      <c r="AU266" s="11">
        <f t="shared" si="11"/>
        <v>0.7857142857142857</v>
      </c>
      <c r="AV266" s="11">
        <v>0</v>
      </c>
      <c r="AW266" s="68" t="s">
        <v>25724</v>
      </c>
      <c r="AX266" s="34"/>
      <c r="AY266" s="10"/>
      <c r="AZ266" s="11"/>
      <c r="BA266" s="11"/>
      <c r="BB266" s="36"/>
      <c r="BC266" s="63"/>
      <c r="BD266" s="13"/>
      <c r="BE266" s="13"/>
      <c r="BF266" s="13"/>
      <c r="BG266" s="10"/>
      <c r="BH266" s="10"/>
      <c r="BI266" s="10"/>
      <c r="BJ266" s="10"/>
      <c r="BK266" s="35"/>
      <c r="BL266" s="253"/>
      <c r="BM266" s="253"/>
      <c r="BN266" s="256"/>
      <c r="BO266" s="253"/>
      <c r="BP266" s="253"/>
      <c r="BQ266" s="277"/>
      <c r="BR266" s="269" t="s">
        <v>25808</v>
      </c>
    </row>
    <row r="267" spans="1:70">
      <c r="A267" s="34" t="s">
        <v>24839</v>
      </c>
      <c r="B267" s="10" t="s">
        <v>24840</v>
      </c>
      <c r="C267" s="10" t="s">
        <v>24841</v>
      </c>
      <c r="D267" s="10">
        <v>4</v>
      </c>
      <c r="E267" s="10">
        <v>1446994</v>
      </c>
      <c r="F267" s="35">
        <v>1445843</v>
      </c>
      <c r="G267" s="11">
        <v>0.28000000000000003</v>
      </c>
      <c r="H267" s="10">
        <v>115</v>
      </c>
      <c r="I267" s="10">
        <v>10</v>
      </c>
      <c r="J267" s="10">
        <v>2183</v>
      </c>
      <c r="K267" s="10">
        <v>424.16</v>
      </c>
      <c r="L267" s="10">
        <v>274</v>
      </c>
      <c r="M267" s="10">
        <v>479.56</v>
      </c>
      <c r="N267" s="10">
        <v>357.31</v>
      </c>
      <c r="O267" s="10">
        <v>1.13061109015466</v>
      </c>
      <c r="P267" s="10">
        <v>1.30405109489051</v>
      </c>
      <c r="Q267" s="10">
        <v>1.51</v>
      </c>
      <c r="R267" s="10" t="s">
        <v>19829</v>
      </c>
      <c r="S267" s="10" t="s">
        <v>19830</v>
      </c>
      <c r="T267" s="10"/>
      <c r="U267" s="10"/>
      <c r="V267" s="10"/>
      <c r="W267" s="14" t="s">
        <v>19829</v>
      </c>
      <c r="X267" s="12"/>
      <c r="Y267" s="14" t="s">
        <v>19829</v>
      </c>
      <c r="Z267" s="14"/>
      <c r="AA267" s="10" t="s">
        <v>24842</v>
      </c>
      <c r="AB267" s="10" t="s">
        <v>24843</v>
      </c>
      <c r="AC267" s="10"/>
      <c r="AD267" s="10">
        <v>53.8</v>
      </c>
      <c r="AE267" s="10" t="s">
        <v>19824</v>
      </c>
      <c r="AF267" s="10" t="s">
        <v>19833</v>
      </c>
      <c r="AG267" s="10" t="s">
        <v>19833</v>
      </c>
      <c r="AH267" s="10" t="s">
        <v>19833</v>
      </c>
      <c r="AI267" s="10"/>
      <c r="AJ267" s="10"/>
      <c r="AK267" s="10" t="s">
        <v>19833</v>
      </c>
      <c r="AL267" s="10" t="s">
        <v>19833</v>
      </c>
      <c r="AM267" s="10" t="s">
        <v>19833</v>
      </c>
      <c r="AN267" s="10" t="s">
        <v>19833</v>
      </c>
      <c r="AO267" s="10" t="s">
        <v>19833</v>
      </c>
      <c r="AP267" s="10" t="s">
        <v>19833</v>
      </c>
      <c r="AQ267" s="10" t="s">
        <v>19833</v>
      </c>
      <c r="AR267" s="10"/>
      <c r="AS267" s="10">
        <v>14</v>
      </c>
      <c r="AT267" s="10">
        <v>11</v>
      </c>
      <c r="AU267" s="11">
        <f t="shared" si="11"/>
        <v>0.7857142857142857</v>
      </c>
      <c r="AV267" s="11">
        <v>0</v>
      </c>
      <c r="AW267" s="68" t="s">
        <v>25724</v>
      </c>
      <c r="AX267" s="34"/>
      <c r="AY267" s="10"/>
      <c r="AZ267" s="11"/>
      <c r="BA267" s="11"/>
      <c r="BB267" s="36"/>
      <c r="BC267" s="63"/>
      <c r="BD267" s="13"/>
      <c r="BE267" s="13"/>
      <c r="BF267" s="13"/>
      <c r="BG267" s="10"/>
      <c r="BH267" s="10"/>
      <c r="BI267" s="10"/>
      <c r="BJ267" s="10"/>
      <c r="BK267" s="35"/>
      <c r="BL267" s="253"/>
      <c r="BM267" s="253"/>
      <c r="BN267" s="256"/>
      <c r="BO267" s="253"/>
      <c r="BP267" s="253"/>
      <c r="BQ267" s="277"/>
      <c r="BR267" s="269" t="s">
        <v>25808</v>
      </c>
    </row>
    <row r="268" spans="1:70">
      <c r="A268" s="34" t="s">
        <v>24614</v>
      </c>
      <c r="B268" s="10" t="s">
        <v>24615</v>
      </c>
      <c r="C268" s="10" t="s">
        <v>24616</v>
      </c>
      <c r="D268" s="10">
        <v>4</v>
      </c>
      <c r="E268" s="10">
        <v>1447830</v>
      </c>
      <c r="F268" s="35">
        <v>1450073</v>
      </c>
      <c r="G268" s="11">
        <v>0.34</v>
      </c>
      <c r="H268" s="10">
        <v>238</v>
      </c>
      <c r="I268" s="10">
        <v>10</v>
      </c>
      <c r="J268" s="10">
        <v>1430</v>
      </c>
      <c r="K268" s="10">
        <v>110.19</v>
      </c>
      <c r="L268" s="10">
        <v>49.5</v>
      </c>
      <c r="M268" s="10">
        <v>163.41999999999999</v>
      </c>
      <c r="N268" s="10">
        <v>51.15</v>
      </c>
      <c r="O268" s="10">
        <v>1.48307468917325</v>
      </c>
      <c r="P268" s="10">
        <v>1.0333333333333301</v>
      </c>
      <c r="Q268" s="10">
        <v>3.77</v>
      </c>
      <c r="R268" s="10" t="s">
        <v>19829</v>
      </c>
      <c r="S268" s="10" t="s">
        <v>19830</v>
      </c>
      <c r="T268" s="10"/>
      <c r="U268" s="10"/>
      <c r="V268" s="10"/>
      <c r="W268" s="14" t="s">
        <v>19829</v>
      </c>
      <c r="X268" s="15"/>
      <c r="Y268" s="14" t="s">
        <v>19829</v>
      </c>
      <c r="Z268" s="14"/>
      <c r="AA268" s="10" t="s">
        <v>24619</v>
      </c>
      <c r="AB268" s="10" t="s">
        <v>24620</v>
      </c>
      <c r="AC268" s="10"/>
      <c r="AD268" s="10">
        <v>61</v>
      </c>
      <c r="AE268" s="10" t="s">
        <v>19833</v>
      </c>
      <c r="AF268" s="10" t="s">
        <v>19833</v>
      </c>
      <c r="AG268" s="10" t="s">
        <v>19833</v>
      </c>
      <c r="AH268" s="10"/>
      <c r="AI268" s="10" t="s">
        <v>19833</v>
      </c>
      <c r="AJ268" s="10" t="s">
        <v>19833</v>
      </c>
      <c r="AK268" s="10" t="s">
        <v>19825</v>
      </c>
      <c r="AL268" s="10" t="s">
        <v>19833</v>
      </c>
      <c r="AM268" s="10" t="s">
        <v>19833</v>
      </c>
      <c r="AN268" s="10" t="s">
        <v>19825</v>
      </c>
      <c r="AO268" s="10" t="s">
        <v>19825</v>
      </c>
      <c r="AP268" s="10" t="s">
        <v>19833</v>
      </c>
      <c r="AQ268" s="10" t="s">
        <v>19833</v>
      </c>
      <c r="AR268" s="10" t="s">
        <v>19825</v>
      </c>
      <c r="AS268" s="10">
        <v>14</v>
      </c>
      <c r="AT268" s="10">
        <v>13</v>
      </c>
      <c r="AU268" s="11">
        <f t="shared" si="11"/>
        <v>0.9285714285714286</v>
      </c>
      <c r="AV268" s="11">
        <v>0.30769230769230799</v>
      </c>
      <c r="AW268" s="60" t="s">
        <v>25723</v>
      </c>
      <c r="AX268" s="65" t="s">
        <v>19830</v>
      </c>
      <c r="AY268" s="16">
        <v>45</v>
      </c>
      <c r="AZ268" s="11">
        <v>0.55555555555555558</v>
      </c>
      <c r="BA268" s="11">
        <v>0.69047619047619047</v>
      </c>
      <c r="BB268" s="54" t="s">
        <v>19748</v>
      </c>
      <c r="BC268" s="64" t="s">
        <v>24617</v>
      </c>
      <c r="BD268" s="17" t="s">
        <v>24618</v>
      </c>
      <c r="BE268" s="13" t="s">
        <v>19829</v>
      </c>
      <c r="BF268" s="13"/>
      <c r="BG268" s="10" t="s">
        <v>24617</v>
      </c>
      <c r="BH268" s="10" t="s">
        <v>24618</v>
      </c>
      <c r="BI268" s="18">
        <v>36</v>
      </c>
      <c r="BJ268" s="19">
        <v>0.72222222222222221</v>
      </c>
      <c r="BK268" s="35" t="s">
        <v>19749</v>
      </c>
      <c r="BL268" s="20">
        <v>10</v>
      </c>
      <c r="BM268" s="20">
        <v>10</v>
      </c>
      <c r="BN268" s="256">
        <f>BL268/BM268</f>
        <v>1</v>
      </c>
      <c r="BO268" s="20"/>
      <c r="BP268" s="20"/>
      <c r="BQ268" s="277"/>
      <c r="BR268" s="269" t="s">
        <v>25809</v>
      </c>
    </row>
    <row r="269" spans="1:70">
      <c r="A269" s="34" t="s">
        <v>24713</v>
      </c>
      <c r="B269" s="10" t="s">
        <v>24714</v>
      </c>
      <c r="C269" s="10" t="s">
        <v>24715</v>
      </c>
      <c r="D269" s="10">
        <v>4</v>
      </c>
      <c r="E269" s="10">
        <v>1469400</v>
      </c>
      <c r="F269" s="35">
        <v>1469705</v>
      </c>
      <c r="G269" s="11">
        <v>0.44</v>
      </c>
      <c r="H269" s="10">
        <v>882</v>
      </c>
      <c r="I269" s="10">
        <v>10</v>
      </c>
      <c r="J269" s="10">
        <v>3511</v>
      </c>
      <c r="K269" s="10">
        <v>71.78</v>
      </c>
      <c r="L269" s="10">
        <v>27</v>
      </c>
      <c r="M269" s="10">
        <v>184.49</v>
      </c>
      <c r="N269" s="10">
        <v>20.76</v>
      </c>
      <c r="O269" s="10">
        <v>2.5702145444413498</v>
      </c>
      <c r="P269" s="10">
        <v>0.76888888888888896</v>
      </c>
      <c r="Q269" s="10">
        <v>10.68</v>
      </c>
      <c r="R269" s="10" t="s">
        <v>19829</v>
      </c>
      <c r="S269" s="10" t="s">
        <v>19830</v>
      </c>
      <c r="T269" s="10"/>
      <c r="U269" s="10"/>
      <c r="V269" s="10"/>
      <c r="W269" s="14" t="s">
        <v>19829</v>
      </c>
      <c r="X269" s="15"/>
      <c r="Y269" s="14" t="s">
        <v>19829</v>
      </c>
      <c r="Z269" s="14"/>
      <c r="AA269" s="10" t="s">
        <v>24716</v>
      </c>
      <c r="AB269" s="10" t="s">
        <v>24717</v>
      </c>
      <c r="AC269" s="10"/>
      <c r="AD269" s="10">
        <v>60.8</v>
      </c>
      <c r="AE269" s="10"/>
      <c r="AF269" s="10" t="s">
        <v>19833</v>
      </c>
      <c r="AG269" s="10" t="s">
        <v>19833</v>
      </c>
      <c r="AH269" s="10" t="s">
        <v>19833</v>
      </c>
      <c r="AI269" s="10" t="s">
        <v>19833</v>
      </c>
      <c r="AJ269" s="10" t="s">
        <v>19833</v>
      </c>
      <c r="AK269" s="10" t="s">
        <v>19833</v>
      </c>
      <c r="AL269" s="10" t="s">
        <v>19833</v>
      </c>
      <c r="AM269" s="10" t="s">
        <v>19833</v>
      </c>
      <c r="AN269" s="10" t="s">
        <v>19833</v>
      </c>
      <c r="AO269" s="10" t="s">
        <v>19833</v>
      </c>
      <c r="AP269" s="10" t="s">
        <v>19833</v>
      </c>
      <c r="AQ269" s="10" t="s">
        <v>19833</v>
      </c>
      <c r="AR269" s="10" t="s">
        <v>19833</v>
      </c>
      <c r="AS269" s="10">
        <v>14</v>
      </c>
      <c r="AT269" s="10">
        <v>13</v>
      </c>
      <c r="AU269" s="11">
        <f t="shared" si="11"/>
        <v>0.9285714285714286</v>
      </c>
      <c r="AV269" s="11">
        <v>0</v>
      </c>
      <c r="AW269" s="68" t="s">
        <v>25724</v>
      </c>
      <c r="AX269" s="34"/>
      <c r="AY269" s="10"/>
      <c r="AZ269" s="11"/>
      <c r="BA269" s="11"/>
      <c r="BB269" s="36"/>
      <c r="BC269" s="63"/>
      <c r="BD269" s="13"/>
      <c r="BE269" s="13"/>
      <c r="BF269" s="13"/>
      <c r="BG269" s="10"/>
      <c r="BH269" s="10"/>
      <c r="BI269" s="10"/>
      <c r="BJ269" s="10"/>
      <c r="BK269" s="35"/>
      <c r="BL269" s="253"/>
      <c r="BM269" s="253"/>
      <c r="BN269" s="256"/>
      <c r="BO269" s="253"/>
      <c r="BP269" s="253"/>
      <c r="BQ269" s="277"/>
      <c r="BR269" s="269" t="s">
        <v>25808</v>
      </c>
    </row>
    <row r="270" spans="1:70">
      <c r="A270" s="34" t="s">
        <v>25151</v>
      </c>
      <c r="B270" s="10" t="s">
        <v>25151</v>
      </c>
      <c r="C270" s="10" t="s">
        <v>25152</v>
      </c>
      <c r="D270" s="10">
        <v>4</v>
      </c>
      <c r="E270" s="10">
        <v>1491545</v>
      </c>
      <c r="F270" s="35">
        <v>1491075</v>
      </c>
      <c r="G270" s="11">
        <v>0.39</v>
      </c>
      <c r="H270" s="10">
        <v>108</v>
      </c>
      <c r="I270" s="10">
        <v>10</v>
      </c>
      <c r="J270" s="10">
        <v>1930</v>
      </c>
      <c r="K270" s="10">
        <v>73.489999999999995</v>
      </c>
      <c r="L270" s="10">
        <v>28</v>
      </c>
      <c r="M270" s="10">
        <v>194.43</v>
      </c>
      <c r="N270" s="10">
        <v>22.24</v>
      </c>
      <c r="O270" s="10">
        <v>2.64566607701728</v>
      </c>
      <c r="P270" s="10">
        <v>0.79428571428571404</v>
      </c>
      <c r="Q270" s="10">
        <v>8.16</v>
      </c>
      <c r="R270" s="10" t="s">
        <v>19829</v>
      </c>
      <c r="S270" s="10" t="s">
        <v>19830</v>
      </c>
      <c r="T270" s="10"/>
      <c r="U270" s="10"/>
      <c r="V270" s="10"/>
      <c r="W270" s="14" t="s">
        <v>19829</v>
      </c>
      <c r="X270" s="21"/>
      <c r="Y270" s="14" t="s">
        <v>19829</v>
      </c>
      <c r="Z270" s="14"/>
      <c r="AA270" s="10" t="s">
        <v>25153</v>
      </c>
      <c r="AB270" s="10" t="s">
        <v>25154</v>
      </c>
      <c r="AC270" s="10"/>
      <c r="AD270" s="10">
        <v>59</v>
      </c>
      <c r="AE270" s="10" t="s">
        <v>19833</v>
      </c>
      <c r="AF270" s="10" t="s">
        <v>19833</v>
      </c>
      <c r="AG270" s="10" t="s">
        <v>19833</v>
      </c>
      <c r="AH270" s="10" t="s">
        <v>19833</v>
      </c>
      <c r="AI270" s="10" t="s">
        <v>19833</v>
      </c>
      <c r="AJ270" s="10" t="s">
        <v>19833</v>
      </c>
      <c r="AK270" s="10"/>
      <c r="AL270" s="10" t="s">
        <v>19833</v>
      </c>
      <c r="AM270" s="10" t="s">
        <v>19833</v>
      </c>
      <c r="AN270" s="10" t="s">
        <v>19833</v>
      </c>
      <c r="AO270" s="10" t="s">
        <v>19833</v>
      </c>
      <c r="AP270" s="10" t="s">
        <v>19833</v>
      </c>
      <c r="AQ270" s="10" t="s">
        <v>19833</v>
      </c>
      <c r="AR270" s="10" t="s">
        <v>19833</v>
      </c>
      <c r="AS270" s="10">
        <v>14</v>
      </c>
      <c r="AT270" s="10">
        <v>13</v>
      </c>
      <c r="AU270" s="11">
        <f t="shared" si="11"/>
        <v>0.9285714285714286</v>
      </c>
      <c r="AV270" s="11">
        <v>0</v>
      </c>
      <c r="AW270" s="68" t="s">
        <v>25724</v>
      </c>
      <c r="AX270" s="34"/>
      <c r="AY270" s="10"/>
      <c r="AZ270" s="11"/>
      <c r="BA270" s="11"/>
      <c r="BB270" s="36"/>
      <c r="BC270" s="63"/>
      <c r="BD270" s="13"/>
      <c r="BE270" s="13"/>
      <c r="BF270" s="13"/>
      <c r="BG270" s="10"/>
      <c r="BH270" s="10"/>
      <c r="BI270" s="10"/>
      <c r="BJ270" s="10"/>
      <c r="BK270" s="35"/>
      <c r="BL270" s="253"/>
      <c r="BM270" s="253"/>
      <c r="BN270" s="256"/>
      <c r="BO270" s="253"/>
      <c r="BP270" s="253"/>
      <c r="BQ270" s="277"/>
      <c r="BR270" s="269" t="s">
        <v>25808</v>
      </c>
    </row>
    <row r="271" spans="1:70">
      <c r="A271" s="34" t="s">
        <v>24367</v>
      </c>
      <c r="B271" s="10" t="s">
        <v>24368</v>
      </c>
      <c r="C271" s="10" t="s">
        <v>24369</v>
      </c>
      <c r="D271" s="10">
        <v>4</v>
      </c>
      <c r="E271" s="10">
        <v>1491094</v>
      </c>
      <c r="F271" s="35">
        <v>1492413</v>
      </c>
      <c r="G271" s="11">
        <v>0.15</v>
      </c>
      <c r="H271" s="10">
        <v>254</v>
      </c>
      <c r="I271" s="10">
        <v>10</v>
      </c>
      <c r="J271" s="10">
        <v>2258</v>
      </c>
      <c r="K271" s="10">
        <v>114.5</v>
      </c>
      <c r="L271" s="10">
        <v>57.5</v>
      </c>
      <c r="M271" s="10">
        <v>193.15</v>
      </c>
      <c r="N271" s="10">
        <v>51.15</v>
      </c>
      <c r="O271" s="10">
        <v>1.68689956331878</v>
      </c>
      <c r="P271" s="10">
        <v>0.88956521739130401</v>
      </c>
      <c r="Q271" s="10">
        <v>6.69</v>
      </c>
      <c r="R271" s="10" t="s">
        <v>19829</v>
      </c>
      <c r="S271" s="10" t="s">
        <v>19830</v>
      </c>
      <c r="T271" s="10"/>
      <c r="U271" s="10"/>
      <c r="V271" s="10"/>
      <c r="W271" s="14" t="s">
        <v>19829</v>
      </c>
      <c r="X271" s="15"/>
      <c r="Y271" s="14" t="s">
        <v>19829</v>
      </c>
      <c r="Z271" s="14"/>
      <c r="AA271" s="10" t="s">
        <v>24370</v>
      </c>
      <c r="AB271" s="10" t="s">
        <v>24371</v>
      </c>
      <c r="AC271" s="10" t="s">
        <v>21637</v>
      </c>
      <c r="AD271" s="10">
        <v>60.1</v>
      </c>
      <c r="AE271" s="10" t="s">
        <v>19833</v>
      </c>
      <c r="AF271" s="10" t="s">
        <v>19833</v>
      </c>
      <c r="AG271" s="10" t="s">
        <v>19833</v>
      </c>
      <c r="AH271" s="10" t="s">
        <v>19833</v>
      </c>
      <c r="AI271" s="10" t="s">
        <v>19833</v>
      </c>
      <c r="AJ271" s="10" t="s">
        <v>19833</v>
      </c>
      <c r="AK271" s="10" t="s">
        <v>19833</v>
      </c>
      <c r="AL271" s="10" t="s">
        <v>19833</v>
      </c>
      <c r="AM271" s="10" t="s">
        <v>19833</v>
      </c>
      <c r="AN271" s="10" t="s">
        <v>19833</v>
      </c>
      <c r="AO271" s="10" t="s">
        <v>19833</v>
      </c>
      <c r="AP271" s="10" t="s">
        <v>19833</v>
      </c>
      <c r="AQ271" s="10" t="s">
        <v>19833</v>
      </c>
      <c r="AR271" s="10" t="s">
        <v>19833</v>
      </c>
      <c r="AS271" s="10">
        <v>14</v>
      </c>
      <c r="AT271" s="10">
        <v>14</v>
      </c>
      <c r="AU271" s="11">
        <f t="shared" si="11"/>
        <v>1</v>
      </c>
      <c r="AV271" s="11">
        <v>0</v>
      </c>
      <c r="AW271" s="68" t="s">
        <v>25724</v>
      </c>
      <c r="AX271" s="34"/>
      <c r="AY271" s="10"/>
      <c r="AZ271" s="11"/>
      <c r="BA271" s="11"/>
      <c r="BB271" s="36"/>
      <c r="BC271" s="63"/>
      <c r="BD271" s="13"/>
      <c r="BE271" s="13"/>
      <c r="BF271" s="13"/>
      <c r="BG271" s="10"/>
      <c r="BH271" s="10"/>
      <c r="BI271" s="10"/>
      <c r="BJ271" s="10"/>
      <c r="BK271" s="35"/>
      <c r="BL271" s="253"/>
      <c r="BM271" s="253"/>
      <c r="BN271" s="256"/>
      <c r="BO271" s="253"/>
      <c r="BP271" s="253"/>
      <c r="BQ271" s="277"/>
      <c r="BR271" s="269" t="s">
        <v>25808</v>
      </c>
    </row>
    <row r="272" spans="1:70">
      <c r="A272" s="34" t="s">
        <v>24418</v>
      </c>
      <c r="B272" s="10" t="s">
        <v>24419</v>
      </c>
      <c r="C272" s="10" t="s">
        <v>24420</v>
      </c>
      <c r="D272" s="10">
        <v>4</v>
      </c>
      <c r="E272" s="10">
        <v>1498232</v>
      </c>
      <c r="F272" s="35">
        <v>1499335</v>
      </c>
      <c r="G272" s="11">
        <v>0.1</v>
      </c>
      <c r="H272" s="10">
        <v>181</v>
      </c>
      <c r="I272" s="10">
        <v>10</v>
      </c>
      <c r="J272" s="10">
        <v>875</v>
      </c>
      <c r="K272" s="10">
        <v>89.86</v>
      </c>
      <c r="L272" s="10">
        <v>55</v>
      </c>
      <c r="M272" s="10">
        <v>103.32</v>
      </c>
      <c r="N272" s="10">
        <v>45.96</v>
      </c>
      <c r="O272" s="10">
        <v>1.14978855998219</v>
      </c>
      <c r="P272" s="10">
        <v>0.83563636363636395</v>
      </c>
      <c r="Q272" s="10">
        <v>3.57</v>
      </c>
      <c r="R272" s="10" t="s">
        <v>19829</v>
      </c>
      <c r="S272" s="10" t="s">
        <v>19830</v>
      </c>
      <c r="T272" s="10"/>
      <c r="U272" s="10"/>
      <c r="V272" s="10"/>
      <c r="W272" s="14" t="s">
        <v>19829</v>
      </c>
      <c r="X272" s="15"/>
      <c r="Y272" s="14" t="s">
        <v>19829</v>
      </c>
      <c r="Z272" s="14"/>
      <c r="AA272" s="10" t="s">
        <v>24421</v>
      </c>
      <c r="AB272" s="10" t="s">
        <v>24422</v>
      </c>
      <c r="AC272" s="10"/>
      <c r="AD272" s="10">
        <v>60.8</v>
      </c>
      <c r="AE272" s="10" t="s">
        <v>19833</v>
      </c>
      <c r="AF272" s="10" t="s">
        <v>19833</v>
      </c>
      <c r="AG272" s="10" t="s">
        <v>19833</v>
      </c>
      <c r="AH272" s="10" t="s">
        <v>19833</v>
      </c>
      <c r="AI272" s="10" t="s">
        <v>19833</v>
      </c>
      <c r="AJ272" s="10" t="s">
        <v>19833</v>
      </c>
      <c r="AK272" s="10" t="s">
        <v>19833</v>
      </c>
      <c r="AL272" s="10" t="s">
        <v>19833</v>
      </c>
      <c r="AM272" s="10" t="s">
        <v>19833</v>
      </c>
      <c r="AN272" s="10" t="s">
        <v>19833</v>
      </c>
      <c r="AO272" s="10" t="s">
        <v>19833</v>
      </c>
      <c r="AP272" s="10" t="s">
        <v>19833</v>
      </c>
      <c r="AQ272" s="10" t="s">
        <v>19833</v>
      </c>
      <c r="AR272" s="10" t="s">
        <v>19833</v>
      </c>
      <c r="AS272" s="10">
        <v>14</v>
      </c>
      <c r="AT272" s="10">
        <v>14</v>
      </c>
      <c r="AU272" s="11">
        <f t="shared" si="11"/>
        <v>1</v>
      </c>
      <c r="AV272" s="11">
        <v>0</v>
      </c>
      <c r="AW272" s="68" t="s">
        <v>25724</v>
      </c>
      <c r="AX272" s="34"/>
      <c r="AY272" s="10"/>
      <c r="AZ272" s="11"/>
      <c r="BA272" s="11"/>
      <c r="BB272" s="36"/>
      <c r="BC272" s="63"/>
      <c r="BD272" s="13"/>
      <c r="BE272" s="13"/>
      <c r="BF272" s="13"/>
      <c r="BG272" s="10"/>
      <c r="BH272" s="10"/>
      <c r="BI272" s="10"/>
      <c r="BJ272" s="10"/>
      <c r="BK272" s="35"/>
      <c r="BL272" s="253"/>
      <c r="BM272" s="253"/>
      <c r="BN272" s="256"/>
      <c r="BO272" s="253"/>
      <c r="BP272" s="253"/>
      <c r="BQ272" s="277"/>
      <c r="BR272" s="269" t="s">
        <v>25808</v>
      </c>
    </row>
    <row r="273" spans="1:70">
      <c r="A273" s="34" t="s">
        <v>20839</v>
      </c>
      <c r="B273" s="10" t="s">
        <v>20840</v>
      </c>
      <c r="C273" s="10" t="s">
        <v>20841</v>
      </c>
      <c r="D273" s="10">
        <v>5</v>
      </c>
      <c r="E273" s="10">
        <v>150014</v>
      </c>
      <c r="F273" s="35">
        <v>148722</v>
      </c>
      <c r="G273" s="11">
        <v>0.59</v>
      </c>
      <c r="H273" s="10">
        <v>51</v>
      </c>
      <c r="I273" s="10">
        <v>20</v>
      </c>
      <c r="J273" s="10">
        <v>3364</v>
      </c>
      <c r="K273" s="10">
        <v>262.92</v>
      </c>
      <c r="L273" s="10">
        <v>63</v>
      </c>
      <c r="M273" s="10">
        <v>671.52</v>
      </c>
      <c r="N273" s="10">
        <v>47.44</v>
      </c>
      <c r="O273" s="10">
        <v>2.55408489274304</v>
      </c>
      <c r="P273" s="10">
        <v>0.75301587301587303</v>
      </c>
      <c r="Q273" s="10">
        <v>3.74</v>
      </c>
      <c r="R273" s="10" t="s">
        <v>19829</v>
      </c>
      <c r="S273" s="10" t="s">
        <v>19830</v>
      </c>
      <c r="T273" s="10"/>
      <c r="U273" s="10"/>
      <c r="V273" s="10"/>
      <c r="W273" s="14" t="s">
        <v>19829</v>
      </c>
      <c r="X273" s="15"/>
      <c r="Y273" s="14" t="s">
        <v>19829</v>
      </c>
      <c r="Z273" s="14"/>
      <c r="AA273" s="10" t="s">
        <v>20842</v>
      </c>
      <c r="AB273" s="10" t="s">
        <v>20843</v>
      </c>
      <c r="AC273" s="10"/>
      <c r="AD273" s="10">
        <v>61.27</v>
      </c>
      <c r="AE273" s="10" t="s">
        <v>19833</v>
      </c>
      <c r="AF273" s="10" t="s">
        <v>19833</v>
      </c>
      <c r="AG273" s="10" t="s">
        <v>19833</v>
      </c>
      <c r="AH273" s="10" t="s">
        <v>19833</v>
      </c>
      <c r="AI273" s="10" t="s">
        <v>19833</v>
      </c>
      <c r="AJ273" s="10" t="s">
        <v>19833</v>
      </c>
      <c r="AK273" s="10" t="s">
        <v>19833</v>
      </c>
      <c r="AL273" s="10" t="s">
        <v>19833</v>
      </c>
      <c r="AM273" s="10" t="s">
        <v>19833</v>
      </c>
      <c r="AN273" s="10" t="s">
        <v>19833</v>
      </c>
      <c r="AO273" s="10" t="s">
        <v>19833</v>
      </c>
      <c r="AP273" s="10" t="s">
        <v>19833</v>
      </c>
      <c r="AQ273" s="10" t="s">
        <v>19833</v>
      </c>
      <c r="AR273" s="10" t="s">
        <v>19833</v>
      </c>
      <c r="AS273" s="10">
        <v>14</v>
      </c>
      <c r="AT273" s="10">
        <v>14</v>
      </c>
      <c r="AU273" s="11">
        <f t="shared" si="11"/>
        <v>1</v>
      </c>
      <c r="AV273" s="11">
        <v>0</v>
      </c>
      <c r="AW273" s="68" t="s">
        <v>25724</v>
      </c>
      <c r="AX273" s="34"/>
      <c r="AY273" s="10"/>
      <c r="AZ273" s="11"/>
      <c r="BA273" s="11"/>
      <c r="BB273" s="36"/>
      <c r="BC273" s="63"/>
      <c r="BD273" s="13"/>
      <c r="BE273" s="13"/>
      <c r="BF273" s="13"/>
      <c r="BG273" s="10"/>
      <c r="BH273" s="10"/>
      <c r="BI273" s="10"/>
      <c r="BJ273" s="10"/>
      <c r="BK273" s="35"/>
      <c r="BL273" s="253"/>
      <c r="BM273" s="253"/>
      <c r="BN273" s="256"/>
      <c r="BO273" s="253"/>
      <c r="BP273" s="253"/>
      <c r="BQ273" s="277"/>
      <c r="BR273" s="269" t="s">
        <v>25808</v>
      </c>
    </row>
    <row r="274" spans="1:70">
      <c r="A274" s="34" t="s">
        <v>20898</v>
      </c>
      <c r="B274" s="10" t="s">
        <v>20899</v>
      </c>
      <c r="C274" s="10" t="s">
        <v>20900</v>
      </c>
      <c r="D274" s="10">
        <v>5</v>
      </c>
      <c r="E274" s="10">
        <v>121301</v>
      </c>
      <c r="F274" s="35">
        <v>120498</v>
      </c>
      <c r="G274" s="11">
        <v>0.55000000000000004</v>
      </c>
      <c r="H274" s="10">
        <v>40</v>
      </c>
      <c r="I274" s="10">
        <v>20</v>
      </c>
      <c r="J274" s="10">
        <v>1124</v>
      </c>
      <c r="K274" s="10">
        <v>170.65</v>
      </c>
      <c r="L274" s="10">
        <v>73.5</v>
      </c>
      <c r="M274" s="10">
        <v>220.88</v>
      </c>
      <c r="N274" s="10">
        <v>71.91</v>
      </c>
      <c r="O274" s="10">
        <v>1.2943451508936401</v>
      </c>
      <c r="P274" s="10">
        <v>0.97836734693877503</v>
      </c>
      <c r="Q274" s="10">
        <v>2.44</v>
      </c>
      <c r="R274" s="10" t="s">
        <v>19829</v>
      </c>
      <c r="S274" s="10" t="s">
        <v>19830</v>
      </c>
      <c r="T274" s="10"/>
      <c r="U274" s="10"/>
      <c r="V274" s="10"/>
      <c r="W274" s="14" t="s">
        <v>19829</v>
      </c>
      <c r="X274" s="15"/>
      <c r="Y274" s="14" t="s">
        <v>19829</v>
      </c>
      <c r="Z274" s="14"/>
      <c r="AA274" s="10" t="s">
        <v>20903</v>
      </c>
      <c r="AB274" s="10" t="s">
        <v>20904</v>
      </c>
      <c r="AC274" s="10"/>
      <c r="AD274" s="10">
        <v>59.92</v>
      </c>
      <c r="AE274" s="10" t="s">
        <v>19833</v>
      </c>
      <c r="AF274" s="10" t="s">
        <v>19833</v>
      </c>
      <c r="AG274" s="10" t="s">
        <v>19833</v>
      </c>
      <c r="AH274" s="10" t="s">
        <v>19833</v>
      </c>
      <c r="AI274" s="10" t="s">
        <v>19825</v>
      </c>
      <c r="AJ274" s="10" t="s">
        <v>19825</v>
      </c>
      <c r="AK274" s="10" t="s">
        <v>19833</v>
      </c>
      <c r="AL274" s="10" t="s">
        <v>19825</v>
      </c>
      <c r="AM274" s="10" t="s">
        <v>19825</v>
      </c>
      <c r="AN274" s="10" t="s">
        <v>19833</v>
      </c>
      <c r="AO274" s="10" t="s">
        <v>19833</v>
      </c>
      <c r="AP274" s="10" t="s">
        <v>19833</v>
      </c>
      <c r="AQ274" s="10" t="s">
        <v>19833</v>
      </c>
      <c r="AR274" s="10"/>
      <c r="AS274" s="10">
        <v>14</v>
      </c>
      <c r="AT274" s="10">
        <v>13</v>
      </c>
      <c r="AU274" s="11">
        <f t="shared" si="11"/>
        <v>0.9285714285714286</v>
      </c>
      <c r="AV274" s="11">
        <v>0.30769230769230799</v>
      </c>
      <c r="AW274" s="60" t="s">
        <v>25723</v>
      </c>
      <c r="AX274" s="65" t="s">
        <v>19830</v>
      </c>
      <c r="AY274" s="16">
        <v>51</v>
      </c>
      <c r="AZ274" s="11">
        <v>0.37254901960784315</v>
      </c>
      <c r="BA274" s="11">
        <v>0.1388888888888889</v>
      </c>
      <c r="BB274" s="54" t="s">
        <v>19748</v>
      </c>
      <c r="BC274" s="64" t="s">
        <v>20901</v>
      </c>
      <c r="BD274" s="17" t="s">
        <v>20902</v>
      </c>
      <c r="BE274" s="13" t="s">
        <v>19829</v>
      </c>
      <c r="BF274" s="13"/>
      <c r="BG274" s="10" t="s">
        <v>20901</v>
      </c>
      <c r="BH274" s="10" t="s">
        <v>20902</v>
      </c>
      <c r="BI274" s="18">
        <v>42</v>
      </c>
      <c r="BJ274" s="19">
        <v>0.19047619047619047</v>
      </c>
      <c r="BK274" s="35" t="s">
        <v>19749</v>
      </c>
      <c r="BL274" s="20">
        <v>10</v>
      </c>
      <c r="BM274" s="20">
        <v>10</v>
      </c>
      <c r="BN274" s="256">
        <f>BL274/BM274</f>
        <v>1</v>
      </c>
      <c r="BO274" s="20"/>
      <c r="BP274" s="20"/>
      <c r="BQ274" s="277"/>
      <c r="BR274" s="269" t="s">
        <v>25809</v>
      </c>
    </row>
    <row r="275" spans="1:70">
      <c r="A275" s="34" t="s">
        <v>25607</v>
      </c>
      <c r="B275" s="10" t="s">
        <v>25608</v>
      </c>
      <c r="C275" s="10" t="s">
        <v>25609</v>
      </c>
      <c r="D275" s="10">
        <v>5</v>
      </c>
      <c r="E275" s="10">
        <v>117211</v>
      </c>
      <c r="F275" s="35">
        <v>117474</v>
      </c>
      <c r="G275" s="11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 t="s">
        <v>19830</v>
      </c>
      <c r="S275" s="10" t="s">
        <v>19829</v>
      </c>
      <c r="T275" s="10" t="s">
        <v>25727</v>
      </c>
      <c r="U275" s="10" t="s">
        <v>25610</v>
      </c>
      <c r="V275" s="10" t="s">
        <v>25611</v>
      </c>
      <c r="W275" s="14" t="s">
        <v>19830</v>
      </c>
      <c r="X275" s="14" t="s">
        <v>25688</v>
      </c>
      <c r="Y275" s="14" t="s">
        <v>19830</v>
      </c>
      <c r="Z275" s="14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>
        <v>0</v>
      </c>
      <c r="AT275" s="10">
        <v>0</v>
      </c>
      <c r="AU275" s="11" t="s">
        <v>25675</v>
      </c>
      <c r="AV275" s="11" t="s">
        <v>25675</v>
      </c>
      <c r="AW275" s="68" t="s">
        <v>25675</v>
      </c>
      <c r="AX275" s="34"/>
      <c r="AY275" s="10"/>
      <c r="AZ275" s="11"/>
      <c r="BA275" s="11"/>
      <c r="BB275" s="36"/>
      <c r="BC275" s="63"/>
      <c r="BD275" s="13"/>
      <c r="BE275" s="13"/>
      <c r="BF275" s="13"/>
      <c r="BG275" s="10"/>
      <c r="BH275" s="10"/>
      <c r="BI275" s="10"/>
      <c r="BJ275" s="10"/>
      <c r="BK275" s="35"/>
      <c r="BL275" s="253"/>
      <c r="BM275" s="253"/>
      <c r="BN275" s="256"/>
      <c r="BO275" s="253"/>
      <c r="BP275" s="253"/>
      <c r="BQ275" s="277"/>
      <c r="BR275" s="269" t="s">
        <v>25810</v>
      </c>
    </row>
    <row r="276" spans="1:70">
      <c r="A276" s="34" t="s">
        <v>20966</v>
      </c>
      <c r="B276" s="10" t="s">
        <v>20967</v>
      </c>
      <c r="C276" s="10" t="s">
        <v>20968</v>
      </c>
      <c r="D276" s="10">
        <v>5</v>
      </c>
      <c r="E276" s="10">
        <v>101943</v>
      </c>
      <c r="F276" s="35">
        <v>102323</v>
      </c>
      <c r="G276" s="11">
        <v>0.39</v>
      </c>
      <c r="H276" s="10">
        <v>35</v>
      </c>
      <c r="I276" s="10">
        <v>20</v>
      </c>
      <c r="J276" s="10">
        <v>353</v>
      </c>
      <c r="K276" s="10">
        <v>78.89</v>
      </c>
      <c r="L276" s="10">
        <v>42</v>
      </c>
      <c r="M276" s="10">
        <v>81.11</v>
      </c>
      <c r="N276" s="10">
        <v>23.72</v>
      </c>
      <c r="O276" s="10">
        <v>1.0281404487260699</v>
      </c>
      <c r="P276" s="10">
        <v>0.56476190476190502</v>
      </c>
      <c r="Q276" s="10">
        <v>1.87</v>
      </c>
      <c r="R276" s="10" t="s">
        <v>19829</v>
      </c>
      <c r="S276" s="10" t="s">
        <v>19830</v>
      </c>
      <c r="T276" s="10"/>
      <c r="U276" s="10"/>
      <c r="V276" s="10"/>
      <c r="W276" s="14" t="s">
        <v>19829</v>
      </c>
      <c r="X276" s="15"/>
      <c r="Y276" s="14" t="s">
        <v>19829</v>
      </c>
      <c r="Z276" s="14"/>
      <c r="AA276" s="10" t="s">
        <v>20969</v>
      </c>
      <c r="AB276" s="10" t="s">
        <v>20970</v>
      </c>
      <c r="AC276" s="10"/>
      <c r="AD276" s="10">
        <v>59.27</v>
      </c>
      <c r="AE276" s="10" t="s">
        <v>19833</v>
      </c>
      <c r="AF276" s="10" t="s">
        <v>19833</v>
      </c>
      <c r="AG276" s="10" t="s">
        <v>19833</v>
      </c>
      <c r="AH276" s="10" t="s">
        <v>19833</v>
      </c>
      <c r="AI276" s="10" t="s">
        <v>19833</v>
      </c>
      <c r="AJ276" s="10" t="s">
        <v>19833</v>
      </c>
      <c r="AK276" s="10" t="s">
        <v>19833</v>
      </c>
      <c r="AL276" s="10" t="s">
        <v>19833</v>
      </c>
      <c r="AM276" s="10" t="s">
        <v>19833</v>
      </c>
      <c r="AN276" s="10" t="s">
        <v>19833</v>
      </c>
      <c r="AO276" s="10" t="s">
        <v>19833</v>
      </c>
      <c r="AP276" s="10" t="s">
        <v>19833</v>
      </c>
      <c r="AQ276" s="10" t="s">
        <v>19833</v>
      </c>
      <c r="AR276" s="10" t="s">
        <v>19833</v>
      </c>
      <c r="AS276" s="10">
        <v>14</v>
      </c>
      <c r="AT276" s="10">
        <v>14</v>
      </c>
      <c r="AU276" s="11">
        <f t="shared" ref="AU276:AU293" si="12">AT276/AS276</f>
        <v>1</v>
      </c>
      <c r="AV276" s="11">
        <v>0</v>
      </c>
      <c r="AW276" s="68" t="s">
        <v>25724</v>
      </c>
      <c r="AX276" s="34"/>
      <c r="AY276" s="10"/>
      <c r="AZ276" s="11"/>
      <c r="BA276" s="11"/>
      <c r="BB276" s="36"/>
      <c r="BC276" s="63"/>
      <c r="BD276" s="13"/>
      <c r="BE276" s="13"/>
      <c r="BF276" s="13"/>
      <c r="BG276" s="10"/>
      <c r="BH276" s="10"/>
      <c r="BI276" s="10"/>
      <c r="BJ276" s="10"/>
      <c r="BK276" s="35"/>
      <c r="BL276" s="253"/>
      <c r="BM276" s="253"/>
      <c r="BN276" s="256"/>
      <c r="BO276" s="253"/>
      <c r="BP276" s="253"/>
      <c r="BQ276" s="277"/>
      <c r="BR276" s="269" t="s">
        <v>25808</v>
      </c>
    </row>
    <row r="277" spans="1:70">
      <c r="A277" s="34" t="s">
        <v>21021</v>
      </c>
      <c r="B277" s="10" t="s">
        <v>21022</v>
      </c>
      <c r="C277" s="10" t="s">
        <v>21023</v>
      </c>
      <c r="D277" s="10">
        <v>5</v>
      </c>
      <c r="E277" s="10">
        <v>86937</v>
      </c>
      <c r="F277" s="35">
        <v>89852</v>
      </c>
      <c r="G277" s="11">
        <v>0.3</v>
      </c>
      <c r="H277" s="10">
        <v>581</v>
      </c>
      <c r="I277" s="10">
        <v>20</v>
      </c>
      <c r="J277" s="10">
        <v>1509</v>
      </c>
      <c r="K277" s="10">
        <v>542.4</v>
      </c>
      <c r="L277" s="10">
        <v>525</v>
      </c>
      <c r="M277" s="10">
        <v>249.8</v>
      </c>
      <c r="N277" s="10">
        <v>257.97000000000003</v>
      </c>
      <c r="O277" s="10">
        <v>0.46054572271386401</v>
      </c>
      <c r="P277" s="10">
        <v>0.49137142857142901</v>
      </c>
      <c r="Q277" s="10">
        <v>0.49</v>
      </c>
      <c r="R277" s="10" t="s">
        <v>19829</v>
      </c>
      <c r="S277" s="10" t="s">
        <v>19830</v>
      </c>
      <c r="T277" s="10"/>
      <c r="U277" s="10"/>
      <c r="V277" s="10"/>
      <c r="W277" s="14" t="s">
        <v>19829</v>
      </c>
      <c r="X277" s="15"/>
      <c r="Y277" s="14" t="s">
        <v>19829</v>
      </c>
      <c r="Z277" s="14"/>
      <c r="AA277" s="10" t="s">
        <v>21024</v>
      </c>
      <c r="AB277" s="10" t="s">
        <v>21025</v>
      </c>
      <c r="AC277" s="10"/>
      <c r="AD277" s="10">
        <v>58.48</v>
      </c>
      <c r="AE277" s="10" t="s">
        <v>19833</v>
      </c>
      <c r="AF277" s="10" t="s">
        <v>19833</v>
      </c>
      <c r="AG277" s="10" t="s">
        <v>19833</v>
      </c>
      <c r="AH277" s="10" t="s">
        <v>19833</v>
      </c>
      <c r="AI277" s="10" t="s">
        <v>19833</v>
      </c>
      <c r="AJ277" s="10" t="s">
        <v>19833</v>
      </c>
      <c r="AK277" s="10" t="s">
        <v>19833</v>
      </c>
      <c r="AL277" s="10" t="s">
        <v>19833</v>
      </c>
      <c r="AM277" s="10" t="s">
        <v>19833</v>
      </c>
      <c r="AN277" s="10" t="s">
        <v>19833</v>
      </c>
      <c r="AO277" s="10" t="s">
        <v>19833</v>
      </c>
      <c r="AP277" s="10"/>
      <c r="AQ277" s="10" t="s">
        <v>19833</v>
      </c>
      <c r="AR277" s="10" t="s">
        <v>19833</v>
      </c>
      <c r="AS277" s="10">
        <v>14</v>
      </c>
      <c r="AT277" s="10">
        <v>13</v>
      </c>
      <c r="AU277" s="11">
        <f t="shared" si="12"/>
        <v>0.9285714285714286</v>
      </c>
      <c r="AV277" s="11">
        <v>0</v>
      </c>
      <c r="AW277" s="68" t="s">
        <v>25724</v>
      </c>
      <c r="AX277" s="34"/>
      <c r="AY277" s="10"/>
      <c r="AZ277" s="11"/>
      <c r="BA277" s="11"/>
      <c r="BB277" s="36"/>
      <c r="BC277" s="63"/>
      <c r="BD277" s="13"/>
      <c r="BE277" s="13"/>
      <c r="BF277" s="13"/>
      <c r="BG277" s="10"/>
      <c r="BH277" s="10"/>
      <c r="BI277" s="10"/>
      <c r="BJ277" s="10"/>
      <c r="BK277" s="35"/>
      <c r="BL277" s="253"/>
      <c r="BM277" s="253"/>
      <c r="BN277" s="256"/>
      <c r="BO277" s="253"/>
      <c r="BP277" s="253"/>
      <c r="BQ277" s="277"/>
      <c r="BR277" s="269" t="s">
        <v>25808</v>
      </c>
    </row>
    <row r="278" spans="1:70">
      <c r="A278" s="34" t="s">
        <v>23169</v>
      </c>
      <c r="B278" s="10" t="s">
        <v>23170</v>
      </c>
      <c r="C278" s="10" t="s">
        <v>23171</v>
      </c>
      <c r="D278" s="10">
        <v>5</v>
      </c>
      <c r="E278" s="10">
        <v>85676</v>
      </c>
      <c r="F278" s="35">
        <v>86149</v>
      </c>
      <c r="G278" s="11">
        <v>0.47</v>
      </c>
      <c r="H278" s="10">
        <v>13</v>
      </c>
      <c r="I278" s="10">
        <v>10</v>
      </c>
      <c r="J278" s="10">
        <v>1151</v>
      </c>
      <c r="K278" s="10">
        <v>295.23</v>
      </c>
      <c r="L278" s="10">
        <v>133</v>
      </c>
      <c r="M278" s="10">
        <v>361.28</v>
      </c>
      <c r="N278" s="10">
        <v>182.36</v>
      </c>
      <c r="O278" s="10">
        <v>1.2237238762998299</v>
      </c>
      <c r="P278" s="10">
        <v>1.3711278195488701</v>
      </c>
      <c r="Q278" s="10">
        <v>1.04</v>
      </c>
      <c r="R278" s="10" t="s">
        <v>19829</v>
      </c>
      <c r="S278" s="10" t="s">
        <v>19830</v>
      </c>
      <c r="T278" s="10"/>
      <c r="U278" s="10"/>
      <c r="V278" s="10"/>
      <c r="W278" s="14" t="s">
        <v>19829</v>
      </c>
      <c r="X278" s="15"/>
      <c r="Y278" s="14" t="s">
        <v>19829</v>
      </c>
      <c r="Z278" s="14"/>
      <c r="AA278" s="10" t="s">
        <v>23172</v>
      </c>
      <c r="AB278" s="10" t="s">
        <v>23173</v>
      </c>
      <c r="AC278" s="10"/>
      <c r="AD278" s="10">
        <v>59.4</v>
      </c>
      <c r="AE278" s="10"/>
      <c r="AF278" s="10" t="s">
        <v>19833</v>
      </c>
      <c r="AG278" s="10" t="s">
        <v>19833</v>
      </c>
      <c r="AH278" s="10" t="s">
        <v>19833</v>
      </c>
      <c r="AI278" s="10" t="s">
        <v>19833</v>
      </c>
      <c r="AJ278" s="10" t="s">
        <v>19833</v>
      </c>
      <c r="AK278" s="10" t="s">
        <v>19833</v>
      </c>
      <c r="AL278" s="10" t="s">
        <v>19833</v>
      </c>
      <c r="AM278" s="10" t="s">
        <v>19833</v>
      </c>
      <c r="AN278" s="10"/>
      <c r="AO278" s="10"/>
      <c r="AP278" s="10" t="s">
        <v>19833</v>
      </c>
      <c r="AQ278" s="10" t="s">
        <v>19833</v>
      </c>
      <c r="AR278" s="10"/>
      <c r="AS278" s="10">
        <v>14</v>
      </c>
      <c r="AT278" s="10">
        <v>10</v>
      </c>
      <c r="AU278" s="11">
        <f t="shared" si="12"/>
        <v>0.7142857142857143</v>
      </c>
      <c r="AV278" s="11">
        <v>0</v>
      </c>
      <c r="AW278" s="68" t="s">
        <v>25724</v>
      </c>
      <c r="AX278" s="34"/>
      <c r="AY278" s="10"/>
      <c r="AZ278" s="11"/>
      <c r="BA278" s="11"/>
      <c r="BB278" s="36"/>
      <c r="BC278" s="63"/>
      <c r="BD278" s="13"/>
      <c r="BE278" s="13"/>
      <c r="BF278" s="13"/>
      <c r="BG278" s="10"/>
      <c r="BH278" s="10"/>
      <c r="BI278" s="10"/>
      <c r="BJ278" s="10"/>
      <c r="BK278" s="35"/>
      <c r="BL278" s="253"/>
      <c r="BM278" s="253"/>
      <c r="BN278" s="256"/>
      <c r="BO278" s="253"/>
      <c r="BP278" s="253"/>
      <c r="BQ278" s="277"/>
      <c r="BR278" s="269" t="s">
        <v>25808</v>
      </c>
    </row>
    <row r="279" spans="1:70">
      <c r="A279" s="34" t="s">
        <v>25254</v>
      </c>
      <c r="B279" s="10" t="s">
        <v>25255</v>
      </c>
      <c r="C279" s="10" t="s">
        <v>25256</v>
      </c>
      <c r="D279" s="10">
        <v>5</v>
      </c>
      <c r="E279" s="10">
        <v>85545</v>
      </c>
      <c r="F279" s="35">
        <v>85045</v>
      </c>
      <c r="G279" s="11">
        <v>0.34</v>
      </c>
      <c r="H279" s="10">
        <v>583</v>
      </c>
      <c r="I279" s="10">
        <v>10</v>
      </c>
      <c r="J279" s="10">
        <v>2832</v>
      </c>
      <c r="K279" s="10">
        <v>67.84</v>
      </c>
      <c r="L279" s="10">
        <v>38</v>
      </c>
      <c r="M279" s="10">
        <v>163.38999999999999</v>
      </c>
      <c r="N279" s="10">
        <v>22.24</v>
      </c>
      <c r="O279" s="10">
        <v>2.4084610849056598</v>
      </c>
      <c r="P279" s="10">
        <v>0.58526315789473704</v>
      </c>
      <c r="Q279" s="10">
        <v>12.45</v>
      </c>
      <c r="R279" s="10" t="s">
        <v>19829</v>
      </c>
      <c r="S279" s="10" t="s">
        <v>19830</v>
      </c>
      <c r="T279" s="10"/>
      <c r="U279" s="10"/>
      <c r="V279" s="10"/>
      <c r="W279" s="14" t="s">
        <v>19829</v>
      </c>
      <c r="X279" s="21"/>
      <c r="Y279" s="14" t="s">
        <v>19829</v>
      </c>
      <c r="Z279" s="14"/>
      <c r="AA279" s="10" t="s">
        <v>25259</v>
      </c>
      <c r="AB279" s="10" t="s">
        <v>25260</v>
      </c>
      <c r="AC279" s="10"/>
      <c r="AD279" s="10">
        <v>59.2</v>
      </c>
      <c r="AE279" s="10" t="s">
        <v>19825</v>
      </c>
      <c r="AF279" s="10" t="s">
        <v>19833</v>
      </c>
      <c r="AG279" s="10" t="s">
        <v>19825</v>
      </c>
      <c r="AH279" s="10" t="s">
        <v>19824</v>
      </c>
      <c r="AI279" s="10" t="s">
        <v>19825</v>
      </c>
      <c r="AJ279" s="10" t="s">
        <v>19825</v>
      </c>
      <c r="AK279" s="10" t="s">
        <v>19825</v>
      </c>
      <c r="AL279" s="10" t="s">
        <v>19825</v>
      </c>
      <c r="AM279" s="10" t="s">
        <v>19825</v>
      </c>
      <c r="AN279" s="10" t="s">
        <v>19833</v>
      </c>
      <c r="AO279" s="10" t="s">
        <v>19825</v>
      </c>
      <c r="AP279" s="10" t="s">
        <v>19825</v>
      </c>
      <c r="AQ279" s="10" t="s">
        <v>19833</v>
      </c>
      <c r="AR279" s="10" t="s">
        <v>19833</v>
      </c>
      <c r="AS279" s="10">
        <v>14</v>
      </c>
      <c r="AT279" s="10">
        <v>14</v>
      </c>
      <c r="AU279" s="11">
        <f t="shared" si="12"/>
        <v>1</v>
      </c>
      <c r="AV279" s="11">
        <v>0.64285714285714302</v>
      </c>
      <c r="AW279" s="60" t="s">
        <v>25723</v>
      </c>
      <c r="AX279" s="65" t="s">
        <v>19830</v>
      </c>
      <c r="AY279" s="16">
        <v>22</v>
      </c>
      <c r="AZ279" s="11">
        <v>0.72727272727272729</v>
      </c>
      <c r="BA279" s="11">
        <v>1</v>
      </c>
      <c r="BB279" s="54" t="s">
        <v>19748</v>
      </c>
      <c r="BC279" s="64" t="s">
        <v>25257</v>
      </c>
      <c r="BD279" s="17" t="s">
        <v>25258</v>
      </c>
      <c r="BE279" s="13" t="s">
        <v>19829</v>
      </c>
      <c r="BF279" s="13"/>
      <c r="BG279" s="10" t="s">
        <v>25257</v>
      </c>
      <c r="BH279" s="10" t="s">
        <v>25258</v>
      </c>
      <c r="BI279" s="10">
        <v>50</v>
      </c>
      <c r="BJ279" s="26">
        <v>1</v>
      </c>
      <c r="BK279" s="35" t="s">
        <v>25725</v>
      </c>
      <c r="BL279" s="253"/>
      <c r="BM279" s="253"/>
      <c r="BN279" s="256"/>
      <c r="BO279" s="253"/>
      <c r="BP279" s="253"/>
      <c r="BQ279" s="277"/>
      <c r="BR279" s="269" t="s">
        <v>25807</v>
      </c>
    </row>
    <row r="280" spans="1:70">
      <c r="A280" s="34" t="s">
        <v>21128</v>
      </c>
      <c r="B280" s="10" t="s">
        <v>21129</v>
      </c>
      <c r="C280" s="10" t="s">
        <v>21130</v>
      </c>
      <c r="D280" s="10">
        <v>5</v>
      </c>
      <c r="E280" s="10">
        <v>51539</v>
      </c>
      <c r="F280" s="35">
        <v>48471</v>
      </c>
      <c r="G280" s="11">
        <v>0.42</v>
      </c>
      <c r="H280" s="10">
        <v>288</v>
      </c>
      <c r="I280" s="10">
        <v>10</v>
      </c>
      <c r="J280" s="10">
        <v>1702</v>
      </c>
      <c r="K280" s="10">
        <v>75.489999999999995</v>
      </c>
      <c r="L280" s="10">
        <v>35.5</v>
      </c>
      <c r="M280" s="10">
        <v>138.41999999999999</v>
      </c>
      <c r="N280" s="10">
        <v>31.88</v>
      </c>
      <c r="O280" s="10">
        <v>1.8336203470658401</v>
      </c>
      <c r="P280" s="10">
        <v>0.898028169014084</v>
      </c>
      <c r="Q280" s="10">
        <v>7.04</v>
      </c>
      <c r="R280" s="10" t="s">
        <v>19829</v>
      </c>
      <c r="S280" s="10" t="s">
        <v>19830</v>
      </c>
      <c r="T280" s="10"/>
      <c r="U280" s="10"/>
      <c r="V280" s="10"/>
      <c r="W280" s="14" t="s">
        <v>19829</v>
      </c>
      <c r="X280" s="15"/>
      <c r="Y280" s="14" t="s">
        <v>19829</v>
      </c>
      <c r="Z280" s="14"/>
      <c r="AA280" s="10" t="s">
        <v>21131</v>
      </c>
      <c r="AB280" s="10" t="s">
        <v>21132</v>
      </c>
      <c r="AC280" s="10"/>
      <c r="AD280" s="10">
        <v>58.74</v>
      </c>
      <c r="AE280" s="10"/>
      <c r="AF280" s="10" t="s">
        <v>19833</v>
      </c>
      <c r="AG280" s="10" t="s">
        <v>19833</v>
      </c>
      <c r="AH280" s="10"/>
      <c r="AI280" s="10" t="s">
        <v>19833</v>
      </c>
      <c r="AJ280" s="10" t="s">
        <v>19833</v>
      </c>
      <c r="AK280" s="10" t="s">
        <v>19833</v>
      </c>
      <c r="AL280" s="10" t="s">
        <v>19833</v>
      </c>
      <c r="AM280" s="10"/>
      <c r="AN280" s="10" t="s">
        <v>19833</v>
      </c>
      <c r="AO280" s="10" t="s">
        <v>19833</v>
      </c>
      <c r="AP280" s="10" t="s">
        <v>19833</v>
      </c>
      <c r="AQ280" s="10" t="s">
        <v>19833</v>
      </c>
      <c r="AR280" s="10" t="s">
        <v>19833</v>
      </c>
      <c r="AS280" s="10">
        <v>14</v>
      </c>
      <c r="AT280" s="10">
        <v>11</v>
      </c>
      <c r="AU280" s="11">
        <f t="shared" si="12"/>
        <v>0.7857142857142857</v>
      </c>
      <c r="AV280" s="11">
        <v>0</v>
      </c>
      <c r="AW280" s="68" t="s">
        <v>25724</v>
      </c>
      <c r="AX280" s="34"/>
      <c r="AY280" s="10"/>
      <c r="AZ280" s="11"/>
      <c r="BA280" s="11"/>
      <c r="BB280" s="36"/>
      <c r="BC280" s="63"/>
      <c r="BD280" s="13"/>
      <c r="BE280" s="13"/>
      <c r="BF280" s="13"/>
      <c r="BG280" s="10"/>
      <c r="BH280" s="10"/>
      <c r="BI280" s="10"/>
      <c r="BJ280" s="10"/>
      <c r="BK280" s="35"/>
      <c r="BL280" s="253"/>
      <c r="BM280" s="253"/>
      <c r="BN280" s="256"/>
      <c r="BO280" s="253"/>
      <c r="BP280" s="253"/>
      <c r="BQ280" s="277"/>
      <c r="BR280" s="269" t="s">
        <v>25808</v>
      </c>
    </row>
    <row r="281" spans="1:70">
      <c r="A281" s="34" t="s">
        <v>24881</v>
      </c>
      <c r="B281" s="10" t="s">
        <v>24882</v>
      </c>
      <c r="C281" s="10" t="s">
        <v>24883</v>
      </c>
      <c r="D281" s="10">
        <v>5</v>
      </c>
      <c r="E281" s="10">
        <v>43252</v>
      </c>
      <c r="F281" s="35">
        <v>44925</v>
      </c>
      <c r="G281" s="11">
        <v>0.28000000000000003</v>
      </c>
      <c r="H281" s="10">
        <v>39</v>
      </c>
      <c r="I281" s="10">
        <v>10</v>
      </c>
      <c r="J281" s="10">
        <v>2282</v>
      </c>
      <c r="K281" s="10">
        <v>433.92</v>
      </c>
      <c r="L281" s="10">
        <v>84</v>
      </c>
      <c r="M281" s="10">
        <v>596.91999999999996</v>
      </c>
      <c r="N281" s="10">
        <v>105.26</v>
      </c>
      <c r="O281" s="10">
        <v>1.37564528023599</v>
      </c>
      <c r="P281" s="10">
        <v>1.25309523809524</v>
      </c>
      <c r="Q281" s="10">
        <v>1.43</v>
      </c>
      <c r="R281" s="10" t="s">
        <v>19829</v>
      </c>
      <c r="S281" s="10" t="s">
        <v>19830</v>
      </c>
      <c r="T281" s="10"/>
      <c r="U281" s="10"/>
      <c r="V281" s="10"/>
      <c r="W281" s="12" t="s">
        <v>19829</v>
      </c>
      <c r="X281" s="12"/>
      <c r="Y281" s="12" t="s">
        <v>19830</v>
      </c>
      <c r="Z281" s="12"/>
      <c r="AA281" s="10" t="s">
        <v>24884</v>
      </c>
      <c r="AB281" s="10" t="s">
        <v>24885</v>
      </c>
      <c r="AC281" s="10"/>
      <c r="AD281" s="10">
        <v>61.16</v>
      </c>
      <c r="AE281" s="10"/>
      <c r="AF281" s="10" t="s">
        <v>19833</v>
      </c>
      <c r="AG281" s="10" t="s">
        <v>19833</v>
      </c>
      <c r="AH281" s="10"/>
      <c r="AI281" s="10" t="s">
        <v>19833</v>
      </c>
      <c r="AJ281" s="10" t="s">
        <v>19833</v>
      </c>
      <c r="AK281" s="10" t="s">
        <v>19833</v>
      </c>
      <c r="AL281" s="10" t="s">
        <v>19833</v>
      </c>
      <c r="AM281" s="10"/>
      <c r="AN281" s="10" t="s">
        <v>19833</v>
      </c>
      <c r="AO281" s="10"/>
      <c r="AP281" s="10" t="s">
        <v>19833</v>
      </c>
      <c r="AQ281" s="10"/>
      <c r="AR281" s="10" t="s">
        <v>19833</v>
      </c>
      <c r="AS281" s="10">
        <v>14</v>
      </c>
      <c r="AT281" s="10">
        <v>9</v>
      </c>
      <c r="AU281" s="11">
        <f t="shared" si="12"/>
        <v>0.6428571428571429</v>
      </c>
      <c r="AV281" s="11">
        <v>0</v>
      </c>
      <c r="AW281" s="68" t="s">
        <v>25689</v>
      </c>
      <c r="AX281" s="34"/>
      <c r="AY281" s="10"/>
      <c r="AZ281" s="11"/>
      <c r="BA281" s="11"/>
      <c r="BB281" s="36"/>
      <c r="BC281" s="63"/>
      <c r="BD281" s="13"/>
      <c r="BE281" s="13"/>
      <c r="BF281" s="13"/>
      <c r="BG281" s="10"/>
      <c r="BH281" s="10"/>
      <c r="BI281" s="10"/>
      <c r="BJ281" s="10"/>
      <c r="BK281" s="35"/>
      <c r="BL281" s="253"/>
      <c r="BM281" s="253"/>
      <c r="BN281" s="256"/>
      <c r="BO281" s="253"/>
      <c r="BP281" s="253"/>
      <c r="BQ281" s="277"/>
      <c r="BR281" s="269" t="s">
        <v>25810</v>
      </c>
    </row>
    <row r="282" spans="1:70">
      <c r="A282" s="34" t="s">
        <v>20733</v>
      </c>
      <c r="B282" s="10" t="s">
        <v>20734</v>
      </c>
      <c r="C282" s="10" t="s">
        <v>20551</v>
      </c>
      <c r="D282" s="10">
        <v>5</v>
      </c>
      <c r="E282" s="10">
        <v>159118</v>
      </c>
      <c r="F282" s="35">
        <v>157736</v>
      </c>
      <c r="G282" s="11">
        <v>0.49</v>
      </c>
      <c r="H282" s="10">
        <v>42</v>
      </c>
      <c r="I282" s="10">
        <v>21</v>
      </c>
      <c r="J282" s="10">
        <v>1057</v>
      </c>
      <c r="K282" s="10">
        <v>122.33</v>
      </c>
      <c r="L282" s="10">
        <v>50.5</v>
      </c>
      <c r="M282" s="10">
        <v>180.79</v>
      </c>
      <c r="N282" s="10">
        <v>38.549999999999997</v>
      </c>
      <c r="O282" s="10">
        <v>1.47788768086324</v>
      </c>
      <c r="P282" s="10">
        <v>0.76336633663366305</v>
      </c>
      <c r="Q282" s="10">
        <v>3.52</v>
      </c>
      <c r="R282" s="10" t="s">
        <v>19829</v>
      </c>
      <c r="S282" s="10" t="s">
        <v>19830</v>
      </c>
      <c r="T282" s="10"/>
      <c r="U282" s="10"/>
      <c r="V282" s="10"/>
      <c r="W282" s="14" t="s">
        <v>19829</v>
      </c>
      <c r="X282" s="15"/>
      <c r="Y282" s="14" t="s">
        <v>19829</v>
      </c>
      <c r="Z282" s="14"/>
      <c r="AA282" s="10" t="s">
        <v>20552</v>
      </c>
      <c r="AB282" s="10" t="s">
        <v>20553</v>
      </c>
      <c r="AC282" s="10" t="s">
        <v>19864</v>
      </c>
      <c r="AD282" s="10">
        <v>60.63</v>
      </c>
      <c r="AE282" s="10" t="s">
        <v>19824</v>
      </c>
      <c r="AF282" s="10" t="s">
        <v>19833</v>
      </c>
      <c r="AG282" s="10" t="s">
        <v>19824</v>
      </c>
      <c r="AH282" s="10" t="s">
        <v>19824</v>
      </c>
      <c r="AI282" s="10" t="s">
        <v>19824</v>
      </c>
      <c r="AJ282" s="10" t="s">
        <v>19824</v>
      </c>
      <c r="AK282" s="10" t="s">
        <v>19824</v>
      </c>
      <c r="AL282" s="10" t="s">
        <v>19824</v>
      </c>
      <c r="AM282" s="10" t="s">
        <v>19833</v>
      </c>
      <c r="AN282" s="10" t="s">
        <v>19824</v>
      </c>
      <c r="AO282" s="10" t="s">
        <v>19833</v>
      </c>
      <c r="AP282" s="10" t="s">
        <v>19824</v>
      </c>
      <c r="AQ282" s="10" t="s">
        <v>19824</v>
      </c>
      <c r="AR282" s="10" t="s">
        <v>19833</v>
      </c>
      <c r="AS282" s="10">
        <v>14</v>
      </c>
      <c r="AT282" s="10">
        <v>14</v>
      </c>
      <c r="AU282" s="11">
        <f t="shared" si="12"/>
        <v>1</v>
      </c>
      <c r="AV282" s="11">
        <v>0</v>
      </c>
      <c r="AW282" s="68" t="s">
        <v>25724</v>
      </c>
      <c r="AX282" s="34"/>
      <c r="AY282" s="10"/>
      <c r="AZ282" s="11"/>
      <c r="BA282" s="11"/>
      <c r="BB282" s="36"/>
      <c r="BC282" s="63"/>
      <c r="BD282" s="13"/>
      <c r="BE282" s="13"/>
      <c r="BF282" s="13"/>
      <c r="BG282" s="10"/>
      <c r="BH282" s="10"/>
      <c r="BI282" s="10"/>
      <c r="BJ282" s="10"/>
      <c r="BK282" s="35"/>
      <c r="BL282" s="253"/>
      <c r="BM282" s="253"/>
      <c r="BN282" s="256"/>
      <c r="BO282" s="253"/>
      <c r="BP282" s="253"/>
      <c r="BQ282" s="277"/>
      <c r="BR282" s="269" t="s">
        <v>25808</v>
      </c>
    </row>
    <row r="283" spans="1:70">
      <c r="A283" s="34" t="s">
        <v>20844</v>
      </c>
      <c r="B283" s="10" t="s">
        <v>20845</v>
      </c>
      <c r="C283" s="10" t="s">
        <v>20846</v>
      </c>
      <c r="D283" s="10">
        <v>5</v>
      </c>
      <c r="E283" s="10">
        <v>162723</v>
      </c>
      <c r="F283" s="35">
        <v>164285</v>
      </c>
      <c r="G283" s="11">
        <v>0.38</v>
      </c>
      <c r="H283" s="10">
        <v>104</v>
      </c>
      <c r="I283" s="10">
        <v>20</v>
      </c>
      <c r="J283" s="10">
        <v>502</v>
      </c>
      <c r="K283" s="10">
        <v>143.94</v>
      </c>
      <c r="L283" s="10">
        <v>117</v>
      </c>
      <c r="M283" s="10">
        <v>109.95</v>
      </c>
      <c r="N283" s="10">
        <v>100.08</v>
      </c>
      <c r="O283" s="10">
        <v>0.76385994164235105</v>
      </c>
      <c r="P283" s="10">
        <v>0.85538461538461497</v>
      </c>
      <c r="Q283" s="10">
        <v>1.26</v>
      </c>
      <c r="R283" s="10" t="s">
        <v>19829</v>
      </c>
      <c r="S283" s="10" t="s">
        <v>19830</v>
      </c>
      <c r="T283" s="10"/>
      <c r="U283" s="10"/>
      <c r="V283" s="10"/>
      <c r="W283" s="14" t="s">
        <v>19829</v>
      </c>
      <c r="X283" s="15"/>
      <c r="Y283" s="14" t="s">
        <v>19829</v>
      </c>
      <c r="Z283" s="14"/>
      <c r="AA283" s="10" t="s">
        <v>20847</v>
      </c>
      <c r="AB283" s="10" t="s">
        <v>20848</v>
      </c>
      <c r="AC283" s="10" t="s">
        <v>19864</v>
      </c>
      <c r="AD283" s="10">
        <v>59.21</v>
      </c>
      <c r="AE283" s="10" t="s">
        <v>19833</v>
      </c>
      <c r="AF283" s="10" t="s">
        <v>19833</v>
      </c>
      <c r="AG283" s="10" t="s">
        <v>19833</v>
      </c>
      <c r="AH283" s="10" t="s">
        <v>19833</v>
      </c>
      <c r="AI283" s="10" t="s">
        <v>19833</v>
      </c>
      <c r="AJ283" s="10" t="s">
        <v>19833</v>
      </c>
      <c r="AK283" s="10" t="s">
        <v>19833</v>
      </c>
      <c r="AL283" s="10" t="s">
        <v>19833</v>
      </c>
      <c r="AM283" s="10" t="s">
        <v>19833</v>
      </c>
      <c r="AN283" s="10" t="s">
        <v>19833</v>
      </c>
      <c r="AO283" s="10" t="s">
        <v>19833</v>
      </c>
      <c r="AP283" s="10"/>
      <c r="AQ283" s="10" t="s">
        <v>19833</v>
      </c>
      <c r="AR283" s="10" t="s">
        <v>19833</v>
      </c>
      <c r="AS283" s="10">
        <v>14</v>
      </c>
      <c r="AT283" s="10">
        <v>13</v>
      </c>
      <c r="AU283" s="11">
        <f t="shared" si="12"/>
        <v>0.9285714285714286</v>
      </c>
      <c r="AV283" s="11">
        <v>0</v>
      </c>
      <c r="AW283" s="68" t="s">
        <v>25724</v>
      </c>
      <c r="AX283" s="34"/>
      <c r="AY283" s="10"/>
      <c r="AZ283" s="11"/>
      <c r="BA283" s="11"/>
      <c r="BB283" s="36"/>
      <c r="BC283" s="63"/>
      <c r="BD283" s="13"/>
      <c r="BE283" s="13"/>
      <c r="BF283" s="13"/>
      <c r="BG283" s="10"/>
      <c r="BH283" s="10"/>
      <c r="BI283" s="10"/>
      <c r="BJ283" s="10"/>
      <c r="BK283" s="35"/>
      <c r="BL283" s="253"/>
      <c r="BM283" s="253"/>
      <c r="BN283" s="256"/>
      <c r="BO283" s="253"/>
      <c r="BP283" s="253"/>
      <c r="BQ283" s="277"/>
      <c r="BR283" s="269" t="s">
        <v>25808</v>
      </c>
    </row>
    <row r="284" spans="1:70">
      <c r="A284" s="34" t="s">
        <v>20905</v>
      </c>
      <c r="B284" s="10" t="s">
        <v>20906</v>
      </c>
      <c r="C284" s="10" t="s">
        <v>20907</v>
      </c>
      <c r="D284" s="10">
        <v>5</v>
      </c>
      <c r="E284" s="10">
        <v>171818</v>
      </c>
      <c r="F284" s="35">
        <v>167808</v>
      </c>
      <c r="G284" s="11">
        <v>0.32</v>
      </c>
      <c r="H284" s="10">
        <v>710</v>
      </c>
      <c r="I284" s="10">
        <v>20</v>
      </c>
      <c r="J284" s="10">
        <v>1415</v>
      </c>
      <c r="K284" s="10">
        <v>468.14</v>
      </c>
      <c r="L284" s="10">
        <v>459.5</v>
      </c>
      <c r="M284" s="10">
        <v>190.76</v>
      </c>
      <c r="N284" s="10">
        <v>182.36</v>
      </c>
      <c r="O284" s="10">
        <v>0.40748494040244398</v>
      </c>
      <c r="P284" s="10">
        <v>0.39686615886833498</v>
      </c>
      <c r="Q284" s="10">
        <v>0.66</v>
      </c>
      <c r="R284" s="10" t="s">
        <v>19829</v>
      </c>
      <c r="S284" s="10" t="s">
        <v>19830</v>
      </c>
      <c r="T284" s="10"/>
      <c r="U284" s="10"/>
      <c r="V284" s="10"/>
      <c r="W284" s="14" t="s">
        <v>19829</v>
      </c>
      <c r="X284" s="15"/>
      <c r="Y284" s="14" t="s">
        <v>19829</v>
      </c>
      <c r="Z284" s="14"/>
      <c r="AA284" s="10" t="s">
        <v>20919</v>
      </c>
      <c r="AB284" s="10" t="s">
        <v>20920</v>
      </c>
      <c r="AC284" s="10"/>
      <c r="AD284" s="10">
        <v>58.84</v>
      </c>
      <c r="AE284" s="10" t="s">
        <v>19825</v>
      </c>
      <c r="AF284" s="10" t="s">
        <v>19825</v>
      </c>
      <c r="AG284" s="10" t="s">
        <v>19825</v>
      </c>
      <c r="AH284" s="10" t="s">
        <v>19825</v>
      </c>
      <c r="AI284" s="10" t="s">
        <v>19825</v>
      </c>
      <c r="AJ284" s="10" t="s">
        <v>19825</v>
      </c>
      <c r="AK284" s="10" t="s">
        <v>19825</v>
      </c>
      <c r="AL284" s="10" t="s">
        <v>19825</v>
      </c>
      <c r="AM284" s="10" t="s">
        <v>19825</v>
      </c>
      <c r="AN284" s="10" t="s">
        <v>19825</v>
      </c>
      <c r="AO284" s="10" t="s">
        <v>19825</v>
      </c>
      <c r="AP284" s="10" t="s">
        <v>19825</v>
      </c>
      <c r="AQ284" s="10" t="s">
        <v>19825</v>
      </c>
      <c r="AR284" s="10" t="s">
        <v>19825</v>
      </c>
      <c r="AS284" s="10">
        <v>14</v>
      </c>
      <c r="AT284" s="10">
        <v>14</v>
      </c>
      <c r="AU284" s="11">
        <f t="shared" si="12"/>
        <v>1</v>
      </c>
      <c r="AV284" s="11">
        <v>1</v>
      </c>
      <c r="AW284" s="60" t="s">
        <v>25723</v>
      </c>
      <c r="AX284" s="65" t="s">
        <v>19830</v>
      </c>
      <c r="AY284" s="16">
        <v>55</v>
      </c>
      <c r="AZ284" s="11">
        <v>0.6</v>
      </c>
      <c r="BA284" s="11">
        <v>0.80645161290322576</v>
      </c>
      <c r="BB284" s="54" t="s">
        <v>19748</v>
      </c>
      <c r="BC284" s="64" t="s">
        <v>20735</v>
      </c>
      <c r="BD284" s="17" t="s">
        <v>20918</v>
      </c>
      <c r="BE284" s="13" t="s">
        <v>19829</v>
      </c>
      <c r="BF284" s="13"/>
      <c r="BG284" s="10" t="s">
        <v>20735</v>
      </c>
      <c r="BH284" s="10" t="s">
        <v>20918</v>
      </c>
      <c r="BI284" s="18">
        <v>102</v>
      </c>
      <c r="BJ284" s="19">
        <v>0.9509803921568627</v>
      </c>
      <c r="BK284" s="35" t="s">
        <v>19749</v>
      </c>
      <c r="BL284" s="20"/>
      <c r="BM284" s="20"/>
      <c r="BN284" s="256"/>
      <c r="BO284" s="20">
        <v>4</v>
      </c>
      <c r="BP284" s="20">
        <v>5</v>
      </c>
      <c r="BQ284" s="277">
        <v>119</v>
      </c>
      <c r="BR284" s="269" t="s">
        <v>25809</v>
      </c>
    </row>
    <row r="285" spans="1:70">
      <c r="A285" s="34" t="s">
        <v>20971</v>
      </c>
      <c r="B285" s="10" t="s">
        <v>20972</v>
      </c>
      <c r="C285" s="10" t="s">
        <v>20973</v>
      </c>
      <c r="D285" s="10">
        <v>5</v>
      </c>
      <c r="E285" s="10">
        <v>172115</v>
      </c>
      <c r="F285" s="35">
        <v>172492</v>
      </c>
      <c r="G285" s="11">
        <v>0.27</v>
      </c>
      <c r="H285" s="10">
        <v>27</v>
      </c>
      <c r="I285" s="10">
        <v>22</v>
      </c>
      <c r="J285" s="10">
        <v>2123</v>
      </c>
      <c r="K285" s="10">
        <v>520.19000000000005</v>
      </c>
      <c r="L285" s="10">
        <v>224</v>
      </c>
      <c r="M285" s="10">
        <v>613.58000000000004</v>
      </c>
      <c r="N285" s="10">
        <v>289.11</v>
      </c>
      <c r="O285" s="10">
        <v>1.1795305561429501</v>
      </c>
      <c r="P285" s="10">
        <v>1.29066964285714</v>
      </c>
      <c r="Q285" s="10">
        <v>1.1100000000000001</v>
      </c>
      <c r="R285" s="10" t="s">
        <v>19829</v>
      </c>
      <c r="S285" s="10" t="s">
        <v>19830</v>
      </c>
      <c r="T285" s="10"/>
      <c r="U285" s="10"/>
      <c r="V285" s="10"/>
      <c r="W285" s="14" t="s">
        <v>19829</v>
      </c>
      <c r="X285" s="15"/>
      <c r="Y285" s="14" t="s">
        <v>19829</v>
      </c>
      <c r="Z285" s="14"/>
      <c r="AA285" s="10" t="s">
        <v>20976</v>
      </c>
      <c r="AB285" s="10" t="s">
        <v>20977</v>
      </c>
      <c r="AC285" s="10"/>
      <c r="AD285" s="10">
        <v>60.57</v>
      </c>
      <c r="AE285" s="10" t="s">
        <v>19833</v>
      </c>
      <c r="AF285" s="10" t="s">
        <v>19833</v>
      </c>
      <c r="AG285" s="10" t="s">
        <v>19833</v>
      </c>
      <c r="AH285" s="10" t="s">
        <v>19824</v>
      </c>
      <c r="AI285" s="10" t="s">
        <v>19833</v>
      </c>
      <c r="AJ285" s="10" t="s">
        <v>19833</v>
      </c>
      <c r="AK285" s="10" t="s">
        <v>19833</v>
      </c>
      <c r="AL285" s="10"/>
      <c r="AM285" s="10" t="s">
        <v>19824</v>
      </c>
      <c r="AN285" s="10" t="s">
        <v>19833</v>
      </c>
      <c r="AO285" s="10"/>
      <c r="AP285" s="10"/>
      <c r="AQ285" s="10" t="s">
        <v>19833</v>
      </c>
      <c r="AR285" s="10" t="s">
        <v>19825</v>
      </c>
      <c r="AS285" s="10">
        <v>14</v>
      </c>
      <c r="AT285" s="10">
        <v>11</v>
      </c>
      <c r="AU285" s="11">
        <f t="shared" si="12"/>
        <v>0.7857142857142857</v>
      </c>
      <c r="AV285" s="11">
        <v>9.0909090909090898E-2</v>
      </c>
      <c r="AW285" s="60" t="s">
        <v>25723</v>
      </c>
      <c r="AX285" s="65" t="s">
        <v>19830</v>
      </c>
      <c r="AY285" s="16">
        <v>54</v>
      </c>
      <c r="AZ285" s="11">
        <v>0.68518518518518523</v>
      </c>
      <c r="BA285" s="11" t="s">
        <v>25675</v>
      </c>
      <c r="BB285" s="54" t="s">
        <v>19748</v>
      </c>
      <c r="BC285" s="64" t="s">
        <v>20974</v>
      </c>
      <c r="BD285" s="17" t="s">
        <v>20975</v>
      </c>
      <c r="BE285" s="13" t="s">
        <v>19829</v>
      </c>
      <c r="BF285" s="13"/>
      <c r="BG285" s="10" t="s">
        <v>20974</v>
      </c>
      <c r="BH285" s="10" t="s">
        <v>20975</v>
      </c>
      <c r="BI285" s="18">
        <v>88</v>
      </c>
      <c r="BJ285" s="19">
        <v>7.9545454545454544E-2</v>
      </c>
      <c r="BK285" s="35" t="s">
        <v>19749</v>
      </c>
      <c r="BL285" s="20">
        <v>10</v>
      </c>
      <c r="BM285" s="20">
        <v>10</v>
      </c>
      <c r="BN285" s="256">
        <f>BL285/BM285</f>
        <v>1</v>
      </c>
      <c r="BO285" s="20"/>
      <c r="BP285" s="20"/>
      <c r="BQ285" s="277"/>
      <c r="BR285" s="269" t="s">
        <v>25809</v>
      </c>
    </row>
    <row r="286" spans="1:70">
      <c r="A286" s="34" t="s">
        <v>21026</v>
      </c>
      <c r="B286" s="10" t="s">
        <v>21027</v>
      </c>
      <c r="C286" s="10" t="s">
        <v>21028</v>
      </c>
      <c r="D286" s="10">
        <v>5</v>
      </c>
      <c r="E286" s="10">
        <v>177835</v>
      </c>
      <c r="F286" s="35">
        <v>178431</v>
      </c>
      <c r="G286" s="11">
        <v>0.37</v>
      </c>
      <c r="H286" s="10">
        <v>501</v>
      </c>
      <c r="I286" s="10">
        <v>20</v>
      </c>
      <c r="J286" s="10">
        <v>1012</v>
      </c>
      <c r="K286" s="10">
        <v>146.4</v>
      </c>
      <c r="L286" s="10">
        <v>101</v>
      </c>
      <c r="M286" s="10">
        <v>131.82</v>
      </c>
      <c r="N286" s="10">
        <v>85.99</v>
      </c>
      <c r="O286" s="10">
        <v>0.90040983606557401</v>
      </c>
      <c r="P286" s="10">
        <v>0.85138613861386103</v>
      </c>
      <c r="Q286" s="10">
        <v>2.25</v>
      </c>
      <c r="R286" s="10" t="s">
        <v>19829</v>
      </c>
      <c r="S286" s="10" t="s">
        <v>19830</v>
      </c>
      <c r="T286" s="10"/>
      <c r="U286" s="10"/>
      <c r="V286" s="10"/>
      <c r="W286" s="14" t="s">
        <v>19829</v>
      </c>
      <c r="X286" s="15"/>
      <c r="Y286" s="14" t="s">
        <v>19829</v>
      </c>
      <c r="Z286" s="14"/>
      <c r="AA286" s="10" t="s">
        <v>21029</v>
      </c>
      <c r="AB286" s="10" t="s">
        <v>21030</v>
      </c>
      <c r="AC286" s="10"/>
      <c r="AD286" s="10">
        <v>59.85</v>
      </c>
      <c r="AE286" s="10" t="s">
        <v>19824</v>
      </c>
      <c r="AF286" s="10" t="s">
        <v>19833</v>
      </c>
      <c r="AG286" s="10" t="s">
        <v>19824</v>
      </c>
      <c r="AH286" s="10" t="s">
        <v>19833</v>
      </c>
      <c r="AI286" s="10" t="s">
        <v>19824</v>
      </c>
      <c r="AJ286" s="10" t="s">
        <v>19833</v>
      </c>
      <c r="AK286" s="10" t="s">
        <v>19833</v>
      </c>
      <c r="AL286" s="10" t="s">
        <v>19824</v>
      </c>
      <c r="AM286" s="10" t="s">
        <v>19833</v>
      </c>
      <c r="AN286" s="10" t="s">
        <v>19833</v>
      </c>
      <c r="AO286" s="10" t="s">
        <v>19833</v>
      </c>
      <c r="AP286" s="10" t="s">
        <v>19824</v>
      </c>
      <c r="AQ286" s="10" t="s">
        <v>19833</v>
      </c>
      <c r="AR286" s="10" t="s">
        <v>19833</v>
      </c>
      <c r="AS286" s="10">
        <v>14</v>
      </c>
      <c r="AT286" s="10">
        <v>14</v>
      </c>
      <c r="AU286" s="11">
        <f t="shared" si="12"/>
        <v>1</v>
      </c>
      <c r="AV286" s="11">
        <v>0</v>
      </c>
      <c r="AW286" s="68" t="s">
        <v>25724</v>
      </c>
      <c r="AX286" s="34"/>
      <c r="AY286" s="10"/>
      <c r="AZ286" s="11"/>
      <c r="BA286" s="11"/>
      <c r="BB286" s="36"/>
      <c r="BC286" s="63"/>
      <c r="BD286" s="13"/>
      <c r="BE286" s="13"/>
      <c r="BF286" s="13"/>
      <c r="BG286" s="10"/>
      <c r="BH286" s="10"/>
      <c r="BI286" s="10"/>
      <c r="BJ286" s="10"/>
      <c r="BK286" s="35"/>
      <c r="BL286" s="253"/>
      <c r="BM286" s="253"/>
      <c r="BN286" s="256"/>
      <c r="BO286" s="253"/>
      <c r="BP286" s="253"/>
      <c r="BQ286" s="277"/>
      <c r="BR286" s="269" t="s">
        <v>25808</v>
      </c>
    </row>
    <row r="287" spans="1:70">
      <c r="A287" s="34" t="s">
        <v>20910</v>
      </c>
      <c r="B287" s="10" t="s">
        <v>20911</v>
      </c>
      <c r="C287" s="10" t="s">
        <v>20912</v>
      </c>
      <c r="D287" s="10">
        <v>5</v>
      </c>
      <c r="E287" s="10">
        <v>178841</v>
      </c>
      <c r="F287" s="35">
        <v>182278</v>
      </c>
      <c r="G287" s="11">
        <v>0.52</v>
      </c>
      <c r="H287" s="10">
        <v>142</v>
      </c>
      <c r="I287" s="10">
        <v>10</v>
      </c>
      <c r="J287" s="10">
        <v>1232</v>
      </c>
      <c r="K287" s="10">
        <v>102.27</v>
      </c>
      <c r="L287" s="10">
        <v>52.5</v>
      </c>
      <c r="M287" s="10">
        <v>158.59</v>
      </c>
      <c r="N287" s="10">
        <v>46.7</v>
      </c>
      <c r="O287" s="10">
        <v>1.55069912975457</v>
      </c>
      <c r="P287" s="10">
        <v>0.88952380952381005</v>
      </c>
      <c r="Q287" s="10">
        <v>4.4000000000000004</v>
      </c>
      <c r="R287" s="10" t="s">
        <v>19829</v>
      </c>
      <c r="S287" s="10" t="s">
        <v>19830</v>
      </c>
      <c r="T287" s="10"/>
      <c r="U287" s="10"/>
      <c r="V287" s="10"/>
      <c r="W287" s="14" t="s">
        <v>19829</v>
      </c>
      <c r="X287" s="15"/>
      <c r="Y287" s="14" t="s">
        <v>19829</v>
      </c>
      <c r="Z287" s="14"/>
      <c r="AA287" s="10" t="s">
        <v>20913</v>
      </c>
      <c r="AB287" s="10" t="s">
        <v>20914</v>
      </c>
      <c r="AC287" s="10"/>
      <c r="AD287" s="10">
        <v>58.46</v>
      </c>
      <c r="AE287" s="10" t="s">
        <v>19833</v>
      </c>
      <c r="AF287" s="10" t="s">
        <v>19833</v>
      </c>
      <c r="AG287" s="10" t="s">
        <v>19833</v>
      </c>
      <c r="AH287" s="10" t="s">
        <v>19833</v>
      </c>
      <c r="AI287" s="10"/>
      <c r="AJ287" s="10" t="s">
        <v>19833</v>
      </c>
      <c r="AK287" s="10"/>
      <c r="AL287" s="10" t="s">
        <v>19833</v>
      </c>
      <c r="AM287" s="10"/>
      <c r="AN287" s="10" t="s">
        <v>19833</v>
      </c>
      <c r="AO287" s="10"/>
      <c r="AP287" s="10" t="s">
        <v>19833</v>
      </c>
      <c r="AQ287" s="10" t="s">
        <v>19833</v>
      </c>
      <c r="AR287" s="10" t="s">
        <v>19824</v>
      </c>
      <c r="AS287" s="10">
        <v>14</v>
      </c>
      <c r="AT287" s="10">
        <v>10</v>
      </c>
      <c r="AU287" s="11">
        <f t="shared" si="12"/>
        <v>0.7142857142857143</v>
      </c>
      <c r="AV287" s="11">
        <v>0</v>
      </c>
      <c r="AW287" s="68" t="s">
        <v>25724</v>
      </c>
      <c r="AX287" s="34"/>
      <c r="AY287" s="10"/>
      <c r="AZ287" s="11"/>
      <c r="BA287" s="11"/>
      <c r="BB287" s="36"/>
      <c r="BC287" s="63"/>
      <c r="BD287" s="13"/>
      <c r="BE287" s="13"/>
      <c r="BF287" s="13"/>
      <c r="BG287" s="10"/>
      <c r="BH287" s="10"/>
      <c r="BI287" s="10"/>
      <c r="BJ287" s="10"/>
      <c r="BK287" s="35"/>
      <c r="BL287" s="253"/>
      <c r="BM287" s="253"/>
      <c r="BN287" s="256"/>
      <c r="BO287" s="253"/>
      <c r="BP287" s="253"/>
      <c r="BQ287" s="277"/>
      <c r="BR287" s="269" t="s">
        <v>25808</v>
      </c>
    </row>
    <row r="288" spans="1:70">
      <c r="A288" s="34" t="s">
        <v>20736</v>
      </c>
      <c r="B288" s="10" t="s">
        <v>20737</v>
      </c>
      <c r="C288" s="10" t="s">
        <v>20738</v>
      </c>
      <c r="D288" s="10">
        <v>5</v>
      </c>
      <c r="E288" s="10">
        <v>192624</v>
      </c>
      <c r="F288" s="35">
        <v>191959</v>
      </c>
      <c r="G288" s="11">
        <v>0.31</v>
      </c>
      <c r="H288" s="10">
        <v>48</v>
      </c>
      <c r="I288" s="10">
        <v>20</v>
      </c>
      <c r="J288" s="10">
        <v>3472</v>
      </c>
      <c r="K288" s="10">
        <v>211.69</v>
      </c>
      <c r="L288" s="10">
        <v>66.5</v>
      </c>
      <c r="M288" s="10">
        <v>512.48</v>
      </c>
      <c r="N288" s="10">
        <v>51.15</v>
      </c>
      <c r="O288" s="10">
        <v>2.42089848363173</v>
      </c>
      <c r="P288" s="10">
        <v>0.76917293233082695</v>
      </c>
      <c r="Q288" s="10">
        <v>5.4</v>
      </c>
      <c r="R288" s="10" t="s">
        <v>19829</v>
      </c>
      <c r="S288" s="10" t="s">
        <v>19830</v>
      </c>
      <c r="T288" s="10"/>
      <c r="U288" s="10"/>
      <c r="V288" s="10"/>
      <c r="W288" s="14" t="s">
        <v>19829</v>
      </c>
      <c r="X288" s="15"/>
      <c r="Y288" s="14" t="s">
        <v>19829</v>
      </c>
      <c r="Z288" s="14"/>
      <c r="AA288" s="10" t="s">
        <v>20739</v>
      </c>
      <c r="AB288" s="10" t="s">
        <v>20740</v>
      </c>
      <c r="AC288" s="10"/>
      <c r="AD288" s="10">
        <v>59.47</v>
      </c>
      <c r="AE288" s="10" t="s">
        <v>19833</v>
      </c>
      <c r="AF288" s="10" t="s">
        <v>19833</v>
      </c>
      <c r="AG288" s="10" t="s">
        <v>19833</v>
      </c>
      <c r="AH288" s="10" t="s">
        <v>19833</v>
      </c>
      <c r="AI288" s="10" t="s">
        <v>19833</v>
      </c>
      <c r="AJ288" s="10" t="s">
        <v>19833</v>
      </c>
      <c r="AK288" s="10" t="s">
        <v>19833</v>
      </c>
      <c r="AL288" s="10" t="s">
        <v>19833</v>
      </c>
      <c r="AM288" s="10" t="s">
        <v>19833</v>
      </c>
      <c r="AN288" s="10" t="s">
        <v>19833</v>
      </c>
      <c r="AO288" s="10" t="s">
        <v>19833</v>
      </c>
      <c r="AP288" s="10" t="s">
        <v>19833</v>
      </c>
      <c r="AQ288" s="10" t="s">
        <v>19833</v>
      </c>
      <c r="AR288" s="10" t="s">
        <v>19824</v>
      </c>
      <c r="AS288" s="10">
        <v>14</v>
      </c>
      <c r="AT288" s="10">
        <v>14</v>
      </c>
      <c r="AU288" s="11">
        <f t="shared" si="12"/>
        <v>1</v>
      </c>
      <c r="AV288" s="11">
        <v>0</v>
      </c>
      <c r="AW288" s="68" t="s">
        <v>25724</v>
      </c>
      <c r="AX288" s="34"/>
      <c r="AY288" s="10"/>
      <c r="AZ288" s="11"/>
      <c r="BA288" s="11"/>
      <c r="BB288" s="36"/>
      <c r="BC288" s="63"/>
      <c r="BD288" s="13"/>
      <c r="BE288" s="13"/>
      <c r="BF288" s="13"/>
      <c r="BG288" s="10"/>
      <c r="BH288" s="10"/>
      <c r="BI288" s="10"/>
      <c r="BJ288" s="10"/>
      <c r="BK288" s="35"/>
      <c r="BL288" s="253"/>
      <c r="BM288" s="253"/>
      <c r="BN288" s="256"/>
      <c r="BO288" s="253"/>
      <c r="BP288" s="253"/>
      <c r="BQ288" s="277"/>
      <c r="BR288" s="269" t="s">
        <v>25808</v>
      </c>
    </row>
    <row r="289" spans="1:70">
      <c r="A289" s="34" t="s">
        <v>20787</v>
      </c>
      <c r="B289" s="10" t="s">
        <v>20788</v>
      </c>
      <c r="C289" s="10" t="s">
        <v>20789</v>
      </c>
      <c r="D289" s="10">
        <v>5</v>
      </c>
      <c r="E289" s="10">
        <v>196948</v>
      </c>
      <c r="F289" s="35">
        <v>198519</v>
      </c>
      <c r="G289" s="11">
        <v>0.56999999999999995</v>
      </c>
      <c r="H289" s="10">
        <v>57</v>
      </c>
      <c r="I289" s="10">
        <v>20</v>
      </c>
      <c r="J289" s="10">
        <v>1308</v>
      </c>
      <c r="K289" s="10">
        <v>160.58000000000001</v>
      </c>
      <c r="L289" s="10">
        <v>80</v>
      </c>
      <c r="M289" s="10">
        <v>238.34</v>
      </c>
      <c r="N289" s="10">
        <v>75.61</v>
      </c>
      <c r="O289" s="10">
        <v>1.4842446132768701</v>
      </c>
      <c r="P289" s="10">
        <v>0.94512499999999999</v>
      </c>
      <c r="Q289" s="10">
        <v>3.22</v>
      </c>
      <c r="R289" s="10" t="s">
        <v>19829</v>
      </c>
      <c r="S289" s="10" t="s">
        <v>19830</v>
      </c>
      <c r="T289" s="10"/>
      <c r="U289" s="10"/>
      <c r="V289" s="10"/>
      <c r="W289" s="14" t="s">
        <v>19829</v>
      </c>
      <c r="X289" s="15"/>
      <c r="Y289" s="14" t="s">
        <v>19829</v>
      </c>
      <c r="Z289" s="14"/>
      <c r="AA289" s="10" t="s">
        <v>20790</v>
      </c>
      <c r="AB289" s="10" t="s">
        <v>20791</v>
      </c>
      <c r="AC289" s="10" t="s">
        <v>19864</v>
      </c>
      <c r="AD289" s="10">
        <v>59.34</v>
      </c>
      <c r="AE289" s="10" t="s">
        <v>19833</v>
      </c>
      <c r="AF289" s="10" t="s">
        <v>19833</v>
      </c>
      <c r="AG289" s="10" t="s">
        <v>19833</v>
      </c>
      <c r="AH289" s="10" t="s">
        <v>19833</v>
      </c>
      <c r="AI289" s="10" t="s">
        <v>19833</v>
      </c>
      <c r="AJ289" s="10" t="s">
        <v>19833</v>
      </c>
      <c r="AK289" s="10" t="s">
        <v>19833</v>
      </c>
      <c r="AL289" s="10" t="s">
        <v>19833</v>
      </c>
      <c r="AM289" s="10" t="s">
        <v>19833</v>
      </c>
      <c r="AN289" s="10" t="s">
        <v>19833</v>
      </c>
      <c r="AO289" s="10" t="s">
        <v>19833</v>
      </c>
      <c r="AP289" s="10" t="s">
        <v>19833</v>
      </c>
      <c r="AQ289" s="10" t="s">
        <v>19833</v>
      </c>
      <c r="AR289" s="10" t="s">
        <v>19833</v>
      </c>
      <c r="AS289" s="10">
        <v>14</v>
      </c>
      <c r="AT289" s="10">
        <v>14</v>
      </c>
      <c r="AU289" s="11">
        <f t="shared" si="12"/>
        <v>1</v>
      </c>
      <c r="AV289" s="11">
        <v>0</v>
      </c>
      <c r="AW289" s="68" t="s">
        <v>25724</v>
      </c>
      <c r="AX289" s="34"/>
      <c r="AY289" s="10"/>
      <c r="AZ289" s="11"/>
      <c r="BA289" s="11"/>
      <c r="BB289" s="36"/>
      <c r="BC289" s="63"/>
      <c r="BD289" s="13"/>
      <c r="BE289" s="13"/>
      <c r="BF289" s="13"/>
      <c r="BG289" s="10"/>
      <c r="BH289" s="10"/>
      <c r="BI289" s="10"/>
      <c r="BJ289" s="10"/>
      <c r="BK289" s="35"/>
      <c r="BL289" s="253"/>
      <c r="BM289" s="253"/>
      <c r="BN289" s="256"/>
      <c r="BO289" s="253"/>
      <c r="BP289" s="253"/>
      <c r="BQ289" s="277"/>
      <c r="BR289" s="269" t="s">
        <v>25808</v>
      </c>
    </row>
    <row r="290" spans="1:70">
      <c r="A290" s="34" t="s">
        <v>20849</v>
      </c>
      <c r="B290" s="10" t="s">
        <v>20850</v>
      </c>
      <c r="C290" s="10" t="s">
        <v>20851</v>
      </c>
      <c r="D290" s="10">
        <v>5</v>
      </c>
      <c r="E290" s="10">
        <v>198812</v>
      </c>
      <c r="F290" s="35">
        <v>200875</v>
      </c>
      <c r="G290" s="11">
        <v>0.41</v>
      </c>
      <c r="H290" s="10">
        <v>203</v>
      </c>
      <c r="I290" s="10">
        <v>20</v>
      </c>
      <c r="J290" s="10">
        <v>5106</v>
      </c>
      <c r="K290" s="10">
        <v>189.31</v>
      </c>
      <c r="L290" s="10">
        <v>94</v>
      </c>
      <c r="M290" s="10">
        <v>545.67999999999995</v>
      </c>
      <c r="N290" s="10">
        <v>81.540000000000006</v>
      </c>
      <c r="O290" s="10">
        <v>2.8824679097776098</v>
      </c>
      <c r="P290" s="10">
        <v>0.86744680851063805</v>
      </c>
      <c r="Q290" s="10">
        <v>7.55</v>
      </c>
      <c r="R290" s="10" t="s">
        <v>19829</v>
      </c>
      <c r="S290" s="10" t="s">
        <v>19830</v>
      </c>
      <c r="T290" s="10"/>
      <c r="U290" s="10"/>
      <c r="V290" s="10"/>
      <c r="W290" s="14" t="s">
        <v>19829</v>
      </c>
      <c r="X290" s="15"/>
      <c r="Y290" s="14" t="s">
        <v>19829</v>
      </c>
      <c r="Z290" s="14"/>
      <c r="AA290" s="10" t="s">
        <v>20852</v>
      </c>
      <c r="AB290" s="10" t="s">
        <v>20853</v>
      </c>
      <c r="AC290" s="10"/>
      <c r="AD290" s="10">
        <v>60.01</v>
      </c>
      <c r="AE290" s="10" t="s">
        <v>19833</v>
      </c>
      <c r="AF290" s="10" t="s">
        <v>19833</v>
      </c>
      <c r="AG290" s="10" t="s">
        <v>19833</v>
      </c>
      <c r="AH290" s="10" t="s">
        <v>19833</v>
      </c>
      <c r="AI290" s="10" t="s">
        <v>19833</v>
      </c>
      <c r="AJ290" s="10" t="s">
        <v>19833</v>
      </c>
      <c r="AK290" s="10" t="s">
        <v>19833</v>
      </c>
      <c r="AL290" s="10" t="s">
        <v>19833</v>
      </c>
      <c r="AM290" s="10" t="s">
        <v>19833</v>
      </c>
      <c r="AN290" s="10" t="s">
        <v>19833</v>
      </c>
      <c r="AO290" s="10" t="s">
        <v>19833</v>
      </c>
      <c r="AP290" s="10" t="s">
        <v>19833</v>
      </c>
      <c r="AQ290" s="10" t="s">
        <v>19833</v>
      </c>
      <c r="AR290" s="10"/>
      <c r="AS290" s="10">
        <v>14</v>
      </c>
      <c r="AT290" s="10">
        <v>13</v>
      </c>
      <c r="AU290" s="11">
        <f t="shared" si="12"/>
        <v>0.9285714285714286</v>
      </c>
      <c r="AV290" s="11">
        <v>0</v>
      </c>
      <c r="AW290" s="68" t="s">
        <v>25724</v>
      </c>
      <c r="AX290" s="34"/>
      <c r="AY290" s="10"/>
      <c r="AZ290" s="11"/>
      <c r="BA290" s="11"/>
      <c r="BB290" s="36"/>
      <c r="BC290" s="63"/>
      <c r="BD290" s="13"/>
      <c r="BE290" s="13"/>
      <c r="BF290" s="13"/>
      <c r="BG290" s="10"/>
      <c r="BH290" s="10"/>
      <c r="BI290" s="10"/>
      <c r="BJ290" s="10"/>
      <c r="BK290" s="35"/>
      <c r="BL290" s="253"/>
      <c r="BM290" s="253"/>
      <c r="BN290" s="256"/>
      <c r="BO290" s="253"/>
      <c r="BP290" s="253"/>
      <c r="BQ290" s="277"/>
      <c r="BR290" s="269" t="s">
        <v>25808</v>
      </c>
    </row>
    <row r="291" spans="1:70">
      <c r="A291" s="34" t="s">
        <v>20921</v>
      </c>
      <c r="B291" s="10" t="s">
        <v>20922</v>
      </c>
      <c r="C291" s="10" t="s">
        <v>20923</v>
      </c>
      <c r="D291" s="10">
        <v>5</v>
      </c>
      <c r="E291" s="10">
        <v>201076</v>
      </c>
      <c r="F291" s="35">
        <v>201936</v>
      </c>
      <c r="G291" s="11">
        <v>0.22</v>
      </c>
      <c r="H291" s="10">
        <v>227</v>
      </c>
      <c r="I291" s="10">
        <v>20</v>
      </c>
      <c r="J291" s="10">
        <v>2243</v>
      </c>
      <c r="K291" s="10">
        <v>183.29</v>
      </c>
      <c r="L291" s="10">
        <v>117</v>
      </c>
      <c r="M291" s="10">
        <v>226.87</v>
      </c>
      <c r="N291" s="10">
        <v>100.82</v>
      </c>
      <c r="O291" s="10">
        <v>1.2377652899776299</v>
      </c>
      <c r="P291" s="10">
        <v>0.86170940170940202</v>
      </c>
      <c r="Q291" s="10">
        <v>4.8099999999999996</v>
      </c>
      <c r="R291" s="10" t="s">
        <v>19829</v>
      </c>
      <c r="S291" s="10" t="s">
        <v>19830</v>
      </c>
      <c r="T291" s="10"/>
      <c r="U291" s="10"/>
      <c r="V291" s="10"/>
      <c r="W291" s="14" t="s">
        <v>19829</v>
      </c>
      <c r="X291" s="15"/>
      <c r="Y291" s="14" t="s">
        <v>19829</v>
      </c>
      <c r="Z291" s="14"/>
      <c r="AA291" s="10" t="s">
        <v>20924</v>
      </c>
      <c r="AB291" s="10" t="s">
        <v>20925</v>
      </c>
      <c r="AC291" s="10"/>
      <c r="AD291" s="10">
        <v>61.48</v>
      </c>
      <c r="AE291" s="10" t="s">
        <v>19833</v>
      </c>
      <c r="AF291" s="10" t="s">
        <v>19833</v>
      </c>
      <c r="AG291" s="10" t="s">
        <v>19833</v>
      </c>
      <c r="AH291" s="10" t="s">
        <v>19833</v>
      </c>
      <c r="AI291" s="10" t="s">
        <v>19833</v>
      </c>
      <c r="AJ291" s="10" t="s">
        <v>19833</v>
      </c>
      <c r="AK291" s="10" t="s">
        <v>19833</v>
      </c>
      <c r="AL291" s="10" t="s">
        <v>19833</v>
      </c>
      <c r="AM291" s="10" t="s">
        <v>19833</v>
      </c>
      <c r="AN291" s="10" t="s">
        <v>19833</v>
      </c>
      <c r="AO291" s="10" t="s">
        <v>19833</v>
      </c>
      <c r="AP291" s="10" t="s">
        <v>19833</v>
      </c>
      <c r="AQ291" s="10" t="s">
        <v>19833</v>
      </c>
      <c r="AR291" s="10" t="s">
        <v>19833</v>
      </c>
      <c r="AS291" s="10">
        <v>14</v>
      </c>
      <c r="AT291" s="10">
        <v>14</v>
      </c>
      <c r="AU291" s="11">
        <f t="shared" si="12"/>
        <v>1</v>
      </c>
      <c r="AV291" s="11">
        <v>0</v>
      </c>
      <c r="AW291" s="68" t="s">
        <v>25724</v>
      </c>
      <c r="AX291" s="34"/>
      <c r="AY291" s="10"/>
      <c r="AZ291" s="11"/>
      <c r="BA291" s="11"/>
      <c r="BB291" s="36"/>
      <c r="BC291" s="63"/>
      <c r="BD291" s="13"/>
      <c r="BE291" s="13"/>
      <c r="BF291" s="13"/>
      <c r="BG291" s="10"/>
      <c r="BH291" s="10"/>
      <c r="BI291" s="10"/>
      <c r="BJ291" s="10"/>
      <c r="BK291" s="35"/>
      <c r="BL291" s="253"/>
      <c r="BM291" s="253"/>
      <c r="BN291" s="256"/>
      <c r="BO291" s="253"/>
      <c r="BP291" s="253"/>
      <c r="BQ291" s="277"/>
      <c r="BR291" s="269" t="s">
        <v>25808</v>
      </c>
    </row>
    <row r="292" spans="1:70">
      <c r="A292" s="34" t="s">
        <v>20978</v>
      </c>
      <c r="B292" s="10" t="s">
        <v>20979</v>
      </c>
      <c r="C292" s="10" t="s">
        <v>20980</v>
      </c>
      <c r="D292" s="10">
        <v>5</v>
      </c>
      <c r="E292" s="10">
        <v>205251</v>
      </c>
      <c r="F292" s="35">
        <v>206834</v>
      </c>
      <c r="G292" s="11">
        <v>0.21</v>
      </c>
      <c r="H292" s="10">
        <v>35</v>
      </c>
      <c r="I292" s="10">
        <v>23</v>
      </c>
      <c r="J292" s="10">
        <v>370</v>
      </c>
      <c r="K292" s="10">
        <v>114.74</v>
      </c>
      <c r="L292" s="10">
        <v>87</v>
      </c>
      <c r="M292" s="10">
        <v>82.4</v>
      </c>
      <c r="N292" s="10">
        <v>69.680000000000007</v>
      </c>
      <c r="O292" s="10">
        <v>0.71814537214572105</v>
      </c>
      <c r="P292" s="10">
        <v>0.80091954022988499</v>
      </c>
      <c r="Q292" s="10">
        <v>1.1399999999999999</v>
      </c>
      <c r="R292" s="10" t="s">
        <v>19829</v>
      </c>
      <c r="S292" s="10" t="s">
        <v>19830</v>
      </c>
      <c r="T292" s="10"/>
      <c r="U292" s="10"/>
      <c r="V292" s="10"/>
      <c r="W292" s="14" t="s">
        <v>19829</v>
      </c>
      <c r="X292" s="15"/>
      <c r="Y292" s="14" t="s">
        <v>19829</v>
      </c>
      <c r="Z292" s="14"/>
      <c r="AA292" s="10" t="s">
        <v>20981</v>
      </c>
      <c r="AB292" s="10" t="s">
        <v>20982</v>
      </c>
      <c r="AC292" s="10" t="s">
        <v>19864</v>
      </c>
      <c r="AD292" s="10">
        <v>59.42</v>
      </c>
      <c r="AE292" s="10" t="s">
        <v>19833</v>
      </c>
      <c r="AF292" s="10" t="s">
        <v>19833</v>
      </c>
      <c r="AG292" s="10" t="s">
        <v>19833</v>
      </c>
      <c r="AH292" s="10" t="s">
        <v>19833</v>
      </c>
      <c r="AI292" s="10" t="s">
        <v>19833</v>
      </c>
      <c r="AJ292" s="10" t="s">
        <v>19833</v>
      </c>
      <c r="AK292" s="10" t="s">
        <v>19833</v>
      </c>
      <c r="AL292" s="10" t="s">
        <v>19833</v>
      </c>
      <c r="AM292" s="10" t="s">
        <v>19833</v>
      </c>
      <c r="AN292" s="10" t="s">
        <v>19833</v>
      </c>
      <c r="AO292" s="10" t="s">
        <v>19833</v>
      </c>
      <c r="AP292" s="10" t="s">
        <v>19833</v>
      </c>
      <c r="AQ292" s="10" t="s">
        <v>19833</v>
      </c>
      <c r="AR292" s="10" t="s">
        <v>19833</v>
      </c>
      <c r="AS292" s="10">
        <v>14</v>
      </c>
      <c r="AT292" s="10">
        <v>14</v>
      </c>
      <c r="AU292" s="11">
        <f t="shared" si="12"/>
        <v>1</v>
      </c>
      <c r="AV292" s="11">
        <v>0</v>
      </c>
      <c r="AW292" s="68" t="s">
        <v>25724</v>
      </c>
      <c r="AX292" s="34"/>
      <c r="AY292" s="10"/>
      <c r="AZ292" s="11"/>
      <c r="BA292" s="11"/>
      <c r="BB292" s="36"/>
      <c r="BC292" s="63"/>
      <c r="BD292" s="13"/>
      <c r="BE292" s="13"/>
      <c r="BF292" s="13"/>
      <c r="BG292" s="10"/>
      <c r="BH292" s="10"/>
      <c r="BI292" s="10"/>
      <c r="BJ292" s="10"/>
      <c r="BK292" s="35"/>
      <c r="BL292" s="253"/>
      <c r="BM292" s="253"/>
      <c r="BN292" s="256"/>
      <c r="BO292" s="253"/>
      <c r="BP292" s="253"/>
      <c r="BQ292" s="277"/>
      <c r="BR292" s="269" t="s">
        <v>25808</v>
      </c>
    </row>
    <row r="293" spans="1:70">
      <c r="A293" s="34" t="s">
        <v>21031</v>
      </c>
      <c r="B293" s="10" t="s">
        <v>21032</v>
      </c>
      <c r="C293" s="10" t="s">
        <v>21033</v>
      </c>
      <c r="D293" s="10">
        <v>5</v>
      </c>
      <c r="E293" s="10">
        <v>225199</v>
      </c>
      <c r="F293" s="35">
        <v>223367</v>
      </c>
      <c r="G293" s="11">
        <v>0.36</v>
      </c>
      <c r="H293" s="10">
        <v>783</v>
      </c>
      <c r="I293" s="10">
        <v>20</v>
      </c>
      <c r="J293" s="10">
        <v>409</v>
      </c>
      <c r="K293" s="10">
        <v>144.30000000000001</v>
      </c>
      <c r="L293" s="10">
        <v>150</v>
      </c>
      <c r="M293" s="10">
        <v>54.48</v>
      </c>
      <c r="N293" s="10">
        <v>37.06</v>
      </c>
      <c r="O293" s="10">
        <v>0.37754677754677801</v>
      </c>
      <c r="P293" s="10">
        <v>0.24706666666666699</v>
      </c>
      <c r="Q293" s="10">
        <v>0.49</v>
      </c>
      <c r="R293" s="10" t="s">
        <v>19829</v>
      </c>
      <c r="S293" s="10" t="s">
        <v>19830</v>
      </c>
      <c r="T293" s="10"/>
      <c r="U293" s="10"/>
      <c r="V293" s="10"/>
      <c r="W293" s="14" t="s">
        <v>19829</v>
      </c>
      <c r="X293" s="15"/>
      <c r="Y293" s="14" t="s">
        <v>19829</v>
      </c>
      <c r="Z293" s="14"/>
      <c r="AA293" s="10" t="s">
        <v>21034</v>
      </c>
      <c r="AB293" s="10" t="s">
        <v>21035</v>
      </c>
      <c r="AC293" s="10" t="s">
        <v>19864</v>
      </c>
      <c r="AD293" s="10">
        <v>59.59</v>
      </c>
      <c r="AE293" s="10" t="s">
        <v>19824</v>
      </c>
      <c r="AF293" s="10" t="s">
        <v>19824</v>
      </c>
      <c r="AG293" s="10" t="s">
        <v>19824</v>
      </c>
      <c r="AH293" s="10" t="s">
        <v>19824</v>
      </c>
      <c r="AI293" s="10" t="s">
        <v>19824</v>
      </c>
      <c r="AJ293" s="10" t="s">
        <v>19824</v>
      </c>
      <c r="AK293" s="10" t="s">
        <v>19824</v>
      </c>
      <c r="AL293" s="10" t="s">
        <v>19824</v>
      </c>
      <c r="AM293" s="10" t="s">
        <v>19824</v>
      </c>
      <c r="AN293" s="10" t="s">
        <v>19824</v>
      </c>
      <c r="AO293" s="10" t="s">
        <v>19824</v>
      </c>
      <c r="AP293" s="10" t="s">
        <v>19824</v>
      </c>
      <c r="AQ293" s="10" t="s">
        <v>19824</v>
      </c>
      <c r="AR293" s="10" t="s">
        <v>19824</v>
      </c>
      <c r="AS293" s="10">
        <v>14</v>
      </c>
      <c r="AT293" s="10">
        <v>14</v>
      </c>
      <c r="AU293" s="11">
        <f t="shared" si="12"/>
        <v>1</v>
      </c>
      <c r="AV293" s="11">
        <v>0</v>
      </c>
      <c r="AW293" s="68" t="s">
        <v>25724</v>
      </c>
      <c r="AX293" s="34"/>
      <c r="AY293" s="10"/>
      <c r="AZ293" s="11"/>
      <c r="BA293" s="11"/>
      <c r="BB293" s="36"/>
      <c r="BC293" s="63"/>
      <c r="BD293" s="13"/>
      <c r="BE293" s="13"/>
      <c r="BF293" s="13"/>
      <c r="BG293" s="10"/>
      <c r="BH293" s="10"/>
      <c r="BI293" s="10"/>
      <c r="BJ293" s="10"/>
      <c r="BK293" s="35"/>
      <c r="BL293" s="253"/>
      <c r="BM293" s="253"/>
      <c r="BN293" s="256"/>
      <c r="BO293" s="253"/>
      <c r="BP293" s="253"/>
      <c r="BQ293" s="277"/>
      <c r="BR293" s="269" t="s">
        <v>25808</v>
      </c>
    </row>
    <row r="294" spans="1:70">
      <c r="A294" s="34" t="s">
        <v>20915</v>
      </c>
      <c r="B294" s="10" t="s">
        <v>20916</v>
      </c>
      <c r="C294" s="10" t="s">
        <v>20917</v>
      </c>
      <c r="D294" s="10">
        <v>5</v>
      </c>
      <c r="E294" s="10">
        <v>228252</v>
      </c>
      <c r="F294" s="35">
        <v>226858</v>
      </c>
      <c r="G294" s="11"/>
      <c r="H294" s="10">
        <v>14</v>
      </c>
      <c r="I294" s="10">
        <v>13</v>
      </c>
      <c r="J294" s="10">
        <v>846</v>
      </c>
      <c r="K294" s="10">
        <v>235.21</v>
      </c>
      <c r="L294" s="10">
        <v>136</v>
      </c>
      <c r="M294" s="10">
        <v>256.51</v>
      </c>
      <c r="N294" s="10">
        <v>180.14</v>
      </c>
      <c r="O294" s="10">
        <v>1.0905573742612999</v>
      </c>
      <c r="P294" s="10">
        <v>1.3245588235294099</v>
      </c>
      <c r="Q294" s="10">
        <v>0.94</v>
      </c>
      <c r="R294" s="10" t="s">
        <v>19829</v>
      </c>
      <c r="S294" s="10" t="s">
        <v>19830</v>
      </c>
      <c r="T294" s="10"/>
      <c r="U294" s="10"/>
      <c r="V294" s="10"/>
      <c r="W294" s="12" t="s">
        <v>19829</v>
      </c>
      <c r="X294" s="12"/>
      <c r="Y294" s="12" t="s">
        <v>19830</v>
      </c>
      <c r="Z294" s="12"/>
      <c r="AA294" s="10" t="s">
        <v>21085</v>
      </c>
      <c r="AB294" s="10" t="s">
        <v>21085</v>
      </c>
      <c r="AC294" s="10" t="s">
        <v>19864</v>
      </c>
      <c r="AD294" s="10">
        <v>59.08</v>
      </c>
      <c r="AE294" s="10"/>
      <c r="AF294" s="10"/>
      <c r="AG294" s="10"/>
      <c r="AH294" s="10"/>
      <c r="AI294" s="10"/>
      <c r="AJ294" s="10"/>
      <c r="AK294" s="10"/>
      <c r="AL294" s="10"/>
      <c r="AM294" s="10"/>
      <c r="AN294" s="10"/>
      <c r="AO294" s="10"/>
      <c r="AP294" s="10"/>
      <c r="AQ294" s="10"/>
      <c r="AR294" s="10"/>
      <c r="AS294" s="10">
        <v>0</v>
      </c>
      <c r="AT294" s="10">
        <v>0</v>
      </c>
      <c r="AU294" s="11" t="s">
        <v>25675</v>
      </c>
      <c r="AV294" s="11" t="s">
        <v>25675</v>
      </c>
      <c r="AW294" s="68" t="s">
        <v>25689</v>
      </c>
      <c r="AX294" s="34"/>
      <c r="AY294" s="10"/>
      <c r="AZ294" s="11"/>
      <c r="BA294" s="11"/>
      <c r="BB294" s="36"/>
      <c r="BC294" s="63"/>
      <c r="BD294" s="13"/>
      <c r="BE294" s="13"/>
      <c r="BF294" s="13"/>
      <c r="BG294" s="10"/>
      <c r="BH294" s="10"/>
      <c r="BI294" s="10"/>
      <c r="BJ294" s="10"/>
      <c r="BK294" s="35"/>
      <c r="BL294" s="253"/>
      <c r="BM294" s="253"/>
      <c r="BN294" s="256"/>
      <c r="BO294" s="253"/>
      <c r="BP294" s="253"/>
      <c r="BQ294" s="277"/>
      <c r="BR294" s="269" t="s">
        <v>25810</v>
      </c>
    </row>
    <row r="295" spans="1:70">
      <c r="A295" s="34" t="s">
        <v>21133</v>
      </c>
      <c r="B295" s="10" t="s">
        <v>21134</v>
      </c>
      <c r="C295" s="10" t="s">
        <v>21135</v>
      </c>
      <c r="D295" s="10">
        <v>5</v>
      </c>
      <c r="E295" s="10">
        <v>237119</v>
      </c>
      <c r="F295" s="35">
        <v>235770</v>
      </c>
      <c r="G295" s="11">
        <v>0.32</v>
      </c>
      <c r="H295" s="10">
        <v>1150</v>
      </c>
      <c r="I295" s="10">
        <v>10</v>
      </c>
      <c r="J295" s="10">
        <v>382</v>
      </c>
      <c r="K295" s="10">
        <v>88.9</v>
      </c>
      <c r="L295" s="10">
        <v>72</v>
      </c>
      <c r="M295" s="10">
        <v>57.88</v>
      </c>
      <c r="N295" s="10">
        <v>62.27</v>
      </c>
      <c r="O295" s="10">
        <v>0.651068616422947</v>
      </c>
      <c r="P295" s="10">
        <v>0.86486111111111097</v>
      </c>
      <c r="Q295" s="10">
        <v>0.69</v>
      </c>
      <c r="R295" s="10" t="s">
        <v>19829</v>
      </c>
      <c r="S295" s="10" t="s">
        <v>19830</v>
      </c>
      <c r="T295" s="10"/>
      <c r="U295" s="10"/>
      <c r="V295" s="10"/>
      <c r="W295" s="14" t="s">
        <v>19829</v>
      </c>
      <c r="X295" s="15"/>
      <c r="Y295" s="14" t="s">
        <v>19829</v>
      </c>
      <c r="Z295" s="14"/>
      <c r="AA295" s="10" t="s">
        <v>21138</v>
      </c>
      <c r="AB295" s="10" t="s">
        <v>21139</v>
      </c>
      <c r="AC295" s="10" t="s">
        <v>19864</v>
      </c>
      <c r="AD295" s="10">
        <v>60.14</v>
      </c>
      <c r="AE295" s="10"/>
      <c r="AF295" s="10"/>
      <c r="AG295" s="10" t="s">
        <v>19825</v>
      </c>
      <c r="AH295" s="10" t="s">
        <v>19825</v>
      </c>
      <c r="AI295" s="10" t="s">
        <v>19825</v>
      </c>
      <c r="AJ295" s="10" t="s">
        <v>19825</v>
      </c>
      <c r="AK295" s="10" t="s">
        <v>19825</v>
      </c>
      <c r="AL295" s="10" t="s">
        <v>19825</v>
      </c>
      <c r="AM295" s="10" t="s">
        <v>19825</v>
      </c>
      <c r="AN295" s="10" t="s">
        <v>19824</v>
      </c>
      <c r="AO295" s="10" t="s">
        <v>19825</v>
      </c>
      <c r="AP295" s="10" t="s">
        <v>19825</v>
      </c>
      <c r="AQ295" s="10" t="s">
        <v>19825</v>
      </c>
      <c r="AR295" s="10" t="s">
        <v>19825</v>
      </c>
      <c r="AS295" s="10">
        <v>14</v>
      </c>
      <c r="AT295" s="10">
        <v>12</v>
      </c>
      <c r="AU295" s="11">
        <f t="shared" ref="AU295:AU301" si="13">AT295/AS295</f>
        <v>0.8571428571428571</v>
      </c>
      <c r="AV295" s="11">
        <v>0.91666666666666696</v>
      </c>
      <c r="AW295" s="60" t="s">
        <v>25723</v>
      </c>
      <c r="AX295" s="65" t="s">
        <v>19830</v>
      </c>
      <c r="AY295" s="16">
        <v>52</v>
      </c>
      <c r="AZ295" s="11">
        <v>0.61538461538461542</v>
      </c>
      <c r="BA295" s="11">
        <v>0.875</v>
      </c>
      <c r="BB295" s="54" t="s">
        <v>19748</v>
      </c>
      <c r="BC295" s="64" t="s">
        <v>21136</v>
      </c>
      <c r="BD295" s="17" t="s">
        <v>21137</v>
      </c>
      <c r="BE295" s="13" t="s">
        <v>19829</v>
      </c>
      <c r="BF295" s="13"/>
      <c r="BG295" s="10" t="s">
        <v>21136</v>
      </c>
      <c r="BH295" s="10" t="s">
        <v>21137</v>
      </c>
      <c r="BI295" s="18">
        <v>44</v>
      </c>
      <c r="BJ295" s="19">
        <v>0.97727272727272729</v>
      </c>
      <c r="BK295" s="35" t="s">
        <v>19749</v>
      </c>
      <c r="BL295" s="20"/>
      <c r="BM295" s="20"/>
      <c r="BN295" s="256"/>
      <c r="BO295" s="20">
        <v>14</v>
      </c>
      <c r="BP295" s="20">
        <v>77</v>
      </c>
      <c r="BQ295" s="277">
        <v>37</v>
      </c>
      <c r="BR295" s="269" t="s">
        <v>25809</v>
      </c>
    </row>
    <row r="296" spans="1:70">
      <c r="A296" s="34" t="s">
        <v>25538</v>
      </c>
      <c r="B296" s="10" t="s">
        <v>25539</v>
      </c>
      <c r="C296" s="10" t="s">
        <v>25642</v>
      </c>
      <c r="D296" s="10">
        <v>5</v>
      </c>
      <c r="E296" s="10">
        <v>250718</v>
      </c>
      <c r="F296" s="35">
        <v>251002</v>
      </c>
      <c r="G296" s="11">
        <v>0.41</v>
      </c>
      <c r="H296" s="10">
        <v>9</v>
      </c>
      <c r="I296" s="10">
        <v>13</v>
      </c>
      <c r="J296" s="10">
        <v>326</v>
      </c>
      <c r="K296" s="10">
        <v>171.56</v>
      </c>
      <c r="L296" s="10">
        <v>222</v>
      </c>
      <c r="M296" s="10">
        <v>111.25</v>
      </c>
      <c r="N296" s="10">
        <v>66.72</v>
      </c>
      <c r="O296" s="10">
        <v>0.64846117976218198</v>
      </c>
      <c r="P296" s="10">
        <v>0.30054054054054102</v>
      </c>
      <c r="Q296" s="10">
        <v>-0.28999999999999998</v>
      </c>
      <c r="R296" s="10" t="s">
        <v>19830</v>
      </c>
      <c r="S296" s="10" t="s">
        <v>19829</v>
      </c>
      <c r="T296" s="10" t="s">
        <v>25727</v>
      </c>
      <c r="U296" s="10" t="s">
        <v>25643</v>
      </c>
      <c r="V296" s="10" t="s">
        <v>25644</v>
      </c>
      <c r="W296" s="14" t="s">
        <v>19829</v>
      </c>
      <c r="X296" s="14"/>
      <c r="Y296" s="14" t="s">
        <v>19829</v>
      </c>
      <c r="Z296" s="14"/>
      <c r="AA296" s="10" t="s">
        <v>25645</v>
      </c>
      <c r="AB296" s="10" t="s">
        <v>25646</v>
      </c>
      <c r="AC296" s="10"/>
      <c r="AD296" s="10"/>
      <c r="AE296" s="10" t="s">
        <v>19833</v>
      </c>
      <c r="AF296" s="10" t="s">
        <v>19833</v>
      </c>
      <c r="AG296" s="10" t="s">
        <v>19833</v>
      </c>
      <c r="AH296" s="10" t="s">
        <v>19833</v>
      </c>
      <c r="AI296" s="10" t="s">
        <v>19833</v>
      </c>
      <c r="AJ296" s="10" t="s">
        <v>19833</v>
      </c>
      <c r="AK296" s="10" t="s">
        <v>19833</v>
      </c>
      <c r="AL296" s="10" t="s">
        <v>19833</v>
      </c>
      <c r="AM296" s="10" t="s">
        <v>19833</v>
      </c>
      <c r="AN296" s="10" t="s">
        <v>19833</v>
      </c>
      <c r="AO296" s="10" t="s">
        <v>19833</v>
      </c>
      <c r="AP296" s="10" t="s">
        <v>19833</v>
      </c>
      <c r="AQ296" s="10"/>
      <c r="AR296" s="10"/>
      <c r="AS296" s="10">
        <v>12</v>
      </c>
      <c r="AT296" s="10">
        <v>12</v>
      </c>
      <c r="AU296" s="11">
        <f t="shared" si="13"/>
        <v>1</v>
      </c>
      <c r="AV296" s="11">
        <v>0</v>
      </c>
      <c r="AW296" s="68" t="s">
        <v>25724</v>
      </c>
      <c r="AX296" s="34"/>
      <c r="AY296" s="10"/>
      <c r="AZ296" s="11"/>
      <c r="BA296" s="11"/>
      <c r="BB296" s="36"/>
      <c r="BC296" s="63"/>
      <c r="BD296" s="13"/>
      <c r="BE296" s="13"/>
      <c r="BF296" s="13"/>
      <c r="BG296" s="10"/>
      <c r="BH296" s="10"/>
      <c r="BI296" s="23"/>
      <c r="BJ296" s="23"/>
      <c r="BK296" s="35"/>
      <c r="BL296" s="254"/>
      <c r="BM296" s="254"/>
      <c r="BN296" s="256"/>
      <c r="BO296" s="254"/>
      <c r="BP296" s="254"/>
      <c r="BQ296" s="277"/>
      <c r="BR296" s="269" t="s">
        <v>25808</v>
      </c>
    </row>
    <row r="297" spans="1:70">
      <c r="A297" s="34" t="s">
        <v>20854</v>
      </c>
      <c r="B297" s="10" t="s">
        <v>20855</v>
      </c>
      <c r="C297" s="10" t="s">
        <v>20856</v>
      </c>
      <c r="D297" s="10">
        <v>5</v>
      </c>
      <c r="E297" s="10">
        <v>325936</v>
      </c>
      <c r="F297" s="35">
        <v>324272</v>
      </c>
      <c r="G297" s="11">
        <v>0.22</v>
      </c>
      <c r="H297" s="10">
        <v>89</v>
      </c>
      <c r="I297" s="10">
        <v>20</v>
      </c>
      <c r="J297" s="10">
        <v>565</v>
      </c>
      <c r="K297" s="10">
        <v>96.22</v>
      </c>
      <c r="L297" s="10">
        <v>61</v>
      </c>
      <c r="M297" s="10">
        <v>100.21</v>
      </c>
      <c r="N297" s="10">
        <v>50.41</v>
      </c>
      <c r="O297" s="10">
        <v>1.0414674703803799</v>
      </c>
      <c r="P297" s="10">
        <v>0.826393442622951</v>
      </c>
      <c r="Q297" s="10">
        <v>2.48</v>
      </c>
      <c r="R297" s="10" t="s">
        <v>19829</v>
      </c>
      <c r="S297" s="10" t="s">
        <v>19830</v>
      </c>
      <c r="T297" s="10"/>
      <c r="U297" s="10"/>
      <c r="V297" s="10"/>
      <c r="W297" s="14" t="s">
        <v>19829</v>
      </c>
      <c r="X297" s="15"/>
      <c r="Y297" s="14" t="s">
        <v>19829</v>
      </c>
      <c r="Z297" s="14"/>
      <c r="AA297" s="10" t="s">
        <v>20857</v>
      </c>
      <c r="AB297" s="10" t="s">
        <v>20858</v>
      </c>
      <c r="AC297" s="10" t="s">
        <v>19864</v>
      </c>
      <c r="AD297" s="10">
        <v>59.95</v>
      </c>
      <c r="AE297" s="10" t="s">
        <v>19824</v>
      </c>
      <c r="AF297" s="10" t="s">
        <v>19824</v>
      </c>
      <c r="AG297" s="10" t="s">
        <v>19824</v>
      </c>
      <c r="AH297" s="10" t="s">
        <v>19824</v>
      </c>
      <c r="AI297" s="10" t="s">
        <v>19824</v>
      </c>
      <c r="AJ297" s="10" t="s">
        <v>19824</v>
      </c>
      <c r="AK297" s="10"/>
      <c r="AL297" s="10" t="s">
        <v>19824</v>
      </c>
      <c r="AM297" s="10" t="s">
        <v>19824</v>
      </c>
      <c r="AN297" s="10" t="s">
        <v>19824</v>
      </c>
      <c r="AO297" s="10" t="s">
        <v>19833</v>
      </c>
      <c r="AP297" s="10" t="s">
        <v>19833</v>
      </c>
      <c r="AQ297" s="10" t="s">
        <v>19833</v>
      </c>
      <c r="AR297" s="10" t="s">
        <v>19833</v>
      </c>
      <c r="AS297" s="10">
        <v>14</v>
      </c>
      <c r="AT297" s="10">
        <v>13</v>
      </c>
      <c r="AU297" s="11">
        <f t="shared" si="13"/>
        <v>0.9285714285714286</v>
      </c>
      <c r="AV297" s="11">
        <v>0</v>
      </c>
      <c r="AW297" s="68" t="s">
        <v>25724</v>
      </c>
      <c r="AX297" s="34"/>
      <c r="AY297" s="10"/>
      <c r="AZ297" s="11"/>
      <c r="BA297" s="11"/>
      <c r="BB297" s="36"/>
      <c r="BC297" s="63"/>
      <c r="BD297" s="13"/>
      <c r="BE297" s="13"/>
      <c r="BF297" s="13"/>
      <c r="BG297" s="10"/>
      <c r="BH297" s="10"/>
      <c r="BI297" s="10"/>
      <c r="BJ297" s="10"/>
      <c r="BK297" s="35"/>
      <c r="BL297" s="253"/>
      <c r="BM297" s="253"/>
      <c r="BN297" s="256"/>
      <c r="BO297" s="253"/>
      <c r="BP297" s="253"/>
      <c r="BQ297" s="277"/>
      <c r="BR297" s="269" t="s">
        <v>25808</v>
      </c>
    </row>
    <row r="298" spans="1:70">
      <c r="A298" s="34" t="s">
        <v>23231</v>
      </c>
      <c r="B298" s="10" t="s">
        <v>23232</v>
      </c>
      <c r="C298" s="10" t="s">
        <v>23233</v>
      </c>
      <c r="D298" s="10">
        <v>5</v>
      </c>
      <c r="E298" s="10">
        <v>347612</v>
      </c>
      <c r="F298" s="35">
        <v>343320</v>
      </c>
      <c r="G298" s="11">
        <v>0.37</v>
      </c>
      <c r="H298" s="10">
        <v>16</v>
      </c>
      <c r="I298" s="10">
        <v>11</v>
      </c>
      <c r="J298" s="10">
        <v>1187</v>
      </c>
      <c r="K298" s="10">
        <v>233.69</v>
      </c>
      <c r="L298" s="10">
        <v>142</v>
      </c>
      <c r="M298" s="10">
        <v>304.47000000000003</v>
      </c>
      <c r="N298" s="10">
        <v>185.32</v>
      </c>
      <c r="O298" s="10">
        <v>1.3028798836064901</v>
      </c>
      <c r="P298" s="10">
        <v>1.3050704225352101</v>
      </c>
      <c r="Q298" s="10">
        <v>1.9</v>
      </c>
      <c r="R298" s="10" t="s">
        <v>19829</v>
      </c>
      <c r="S298" s="10" t="s">
        <v>19830</v>
      </c>
      <c r="T298" s="10"/>
      <c r="U298" s="10"/>
      <c r="V298" s="10"/>
      <c r="W298" s="14" t="s">
        <v>19829</v>
      </c>
      <c r="X298" s="15"/>
      <c r="Y298" s="14" t="s">
        <v>19829</v>
      </c>
      <c r="Z298" s="14"/>
      <c r="AA298" s="10" t="s">
        <v>23234</v>
      </c>
      <c r="AB298" s="10" t="s">
        <v>23235</v>
      </c>
      <c r="AC298" s="10"/>
      <c r="AD298" s="10">
        <v>59.7</v>
      </c>
      <c r="AE298" s="10"/>
      <c r="AF298" s="10"/>
      <c r="AG298" s="10"/>
      <c r="AH298" s="10" t="s">
        <v>19833</v>
      </c>
      <c r="AI298" s="10" t="s">
        <v>19833</v>
      </c>
      <c r="AJ298" s="10" t="s">
        <v>19833</v>
      </c>
      <c r="AK298" s="10" t="s">
        <v>19833</v>
      </c>
      <c r="AL298" s="10" t="s">
        <v>19833</v>
      </c>
      <c r="AM298" s="10" t="s">
        <v>19833</v>
      </c>
      <c r="AN298" s="10" t="s">
        <v>19833</v>
      </c>
      <c r="AO298" s="10" t="s">
        <v>19833</v>
      </c>
      <c r="AP298" s="10" t="s">
        <v>19824</v>
      </c>
      <c r="AQ298" s="10" t="s">
        <v>19833</v>
      </c>
      <c r="AR298" s="10" t="s">
        <v>19833</v>
      </c>
      <c r="AS298" s="10">
        <v>14</v>
      </c>
      <c r="AT298" s="10">
        <v>11</v>
      </c>
      <c r="AU298" s="11">
        <f t="shared" si="13"/>
        <v>0.7857142857142857</v>
      </c>
      <c r="AV298" s="11">
        <v>0</v>
      </c>
      <c r="AW298" s="68" t="s">
        <v>25724</v>
      </c>
      <c r="AX298" s="34"/>
      <c r="AY298" s="10"/>
      <c r="AZ298" s="11"/>
      <c r="BA298" s="11"/>
      <c r="BB298" s="36"/>
      <c r="BC298" s="63"/>
      <c r="BD298" s="13"/>
      <c r="BE298" s="13"/>
      <c r="BF298" s="13"/>
      <c r="BG298" s="10"/>
      <c r="BH298" s="10"/>
      <c r="BI298" s="10"/>
      <c r="BJ298" s="10"/>
      <c r="BK298" s="35"/>
      <c r="BL298" s="253"/>
      <c r="BM298" s="253"/>
      <c r="BN298" s="256"/>
      <c r="BO298" s="253"/>
      <c r="BP298" s="253"/>
      <c r="BQ298" s="277"/>
      <c r="BR298" s="269" t="s">
        <v>25808</v>
      </c>
    </row>
    <row r="299" spans="1:70">
      <c r="A299" s="34" t="s">
        <v>23350</v>
      </c>
      <c r="B299" s="10" t="s">
        <v>23351</v>
      </c>
      <c r="C299" s="10" t="s">
        <v>23352</v>
      </c>
      <c r="D299" s="10">
        <v>5</v>
      </c>
      <c r="E299" s="10">
        <v>349346</v>
      </c>
      <c r="F299" s="35">
        <v>348729</v>
      </c>
      <c r="G299" s="11">
        <v>0.44</v>
      </c>
      <c r="H299" s="10">
        <v>282</v>
      </c>
      <c r="I299" s="10">
        <v>66</v>
      </c>
      <c r="J299" s="10">
        <v>2097</v>
      </c>
      <c r="K299" s="10">
        <v>738.29</v>
      </c>
      <c r="L299" s="10">
        <v>686</v>
      </c>
      <c r="M299" s="10">
        <v>354.53</v>
      </c>
      <c r="N299" s="10">
        <v>303.19</v>
      </c>
      <c r="O299" s="10">
        <v>0.480204255780249</v>
      </c>
      <c r="P299" s="10">
        <v>0.44196793002915502</v>
      </c>
      <c r="Q299" s="10">
        <v>0.68</v>
      </c>
      <c r="R299" s="10" t="s">
        <v>19829</v>
      </c>
      <c r="S299" s="10" t="s">
        <v>19830</v>
      </c>
      <c r="T299" s="10"/>
      <c r="U299" s="10"/>
      <c r="V299" s="10"/>
      <c r="W299" s="14" t="s">
        <v>19829</v>
      </c>
      <c r="X299" s="15"/>
      <c r="Y299" s="14" t="s">
        <v>19829</v>
      </c>
      <c r="Z299" s="14"/>
      <c r="AA299" s="10" t="s">
        <v>23353</v>
      </c>
      <c r="AB299" s="10" t="s">
        <v>23354</v>
      </c>
      <c r="AC299" s="10"/>
      <c r="AD299" s="10">
        <v>63.8</v>
      </c>
      <c r="AE299" s="10" t="s">
        <v>19833</v>
      </c>
      <c r="AF299" s="10" t="s">
        <v>19833</v>
      </c>
      <c r="AG299" s="10" t="s">
        <v>19833</v>
      </c>
      <c r="AH299" s="10" t="s">
        <v>19833</v>
      </c>
      <c r="AI299" s="10" t="s">
        <v>19833</v>
      </c>
      <c r="AJ299" s="10" t="s">
        <v>19833</v>
      </c>
      <c r="AK299" s="10" t="s">
        <v>19833</v>
      </c>
      <c r="AL299" s="10" t="s">
        <v>19833</v>
      </c>
      <c r="AM299" s="10" t="s">
        <v>19833</v>
      </c>
      <c r="AN299" s="10" t="s">
        <v>19833</v>
      </c>
      <c r="AO299" s="10" t="s">
        <v>19833</v>
      </c>
      <c r="AP299" s="10" t="s">
        <v>19833</v>
      </c>
      <c r="AQ299" s="10" t="s">
        <v>19833</v>
      </c>
      <c r="AR299" s="10" t="s">
        <v>19833</v>
      </c>
      <c r="AS299" s="10">
        <v>14</v>
      </c>
      <c r="AT299" s="10">
        <v>14</v>
      </c>
      <c r="AU299" s="11">
        <f t="shared" si="13"/>
        <v>1</v>
      </c>
      <c r="AV299" s="11">
        <v>0</v>
      </c>
      <c r="AW299" s="68" t="s">
        <v>25724</v>
      </c>
      <c r="AX299" s="34"/>
      <c r="AY299" s="10"/>
      <c r="AZ299" s="11"/>
      <c r="BA299" s="11"/>
      <c r="BB299" s="36"/>
      <c r="BC299" s="63"/>
      <c r="BD299" s="13"/>
      <c r="BE299" s="13"/>
      <c r="BF299" s="13"/>
      <c r="BG299" s="10"/>
      <c r="BH299" s="10"/>
      <c r="BI299" s="10"/>
      <c r="BJ299" s="10"/>
      <c r="BK299" s="35"/>
      <c r="BL299" s="253"/>
      <c r="BM299" s="253"/>
      <c r="BN299" s="256"/>
      <c r="BO299" s="253"/>
      <c r="BP299" s="253"/>
      <c r="BQ299" s="277"/>
      <c r="BR299" s="269" t="s">
        <v>25808</v>
      </c>
    </row>
    <row r="300" spans="1:70">
      <c r="A300" s="34" t="s">
        <v>24584</v>
      </c>
      <c r="B300" s="10" t="s">
        <v>24763</v>
      </c>
      <c r="C300" s="10" t="s">
        <v>24764</v>
      </c>
      <c r="D300" s="10">
        <v>5</v>
      </c>
      <c r="E300" s="10">
        <v>366802</v>
      </c>
      <c r="F300" s="35">
        <v>367428</v>
      </c>
      <c r="G300" s="11">
        <v>0.3</v>
      </c>
      <c r="H300" s="10">
        <v>4255</v>
      </c>
      <c r="I300" s="10">
        <v>10</v>
      </c>
      <c r="J300" s="10">
        <v>583</v>
      </c>
      <c r="K300" s="10">
        <v>45.31</v>
      </c>
      <c r="L300" s="10">
        <v>29</v>
      </c>
      <c r="M300" s="10">
        <v>52.17</v>
      </c>
      <c r="N300" s="10">
        <v>20.76</v>
      </c>
      <c r="O300" s="10">
        <v>1.15140145663209</v>
      </c>
      <c r="P300" s="10">
        <v>0.71586206896551696</v>
      </c>
      <c r="Q300" s="10">
        <v>4.12</v>
      </c>
      <c r="R300" s="10" t="s">
        <v>19829</v>
      </c>
      <c r="S300" s="10" t="s">
        <v>19830</v>
      </c>
      <c r="T300" s="10"/>
      <c r="U300" s="10"/>
      <c r="V300" s="10"/>
      <c r="W300" s="14" t="s">
        <v>19829</v>
      </c>
      <c r="X300" s="12"/>
      <c r="Y300" s="14" t="s">
        <v>19829</v>
      </c>
      <c r="Z300" s="14"/>
      <c r="AA300" s="10" t="s">
        <v>24767</v>
      </c>
      <c r="AB300" s="10" t="s">
        <v>24768</v>
      </c>
      <c r="AC300" s="10"/>
      <c r="AD300" s="10">
        <v>59.3</v>
      </c>
      <c r="AE300" s="10" t="s">
        <v>19825</v>
      </c>
      <c r="AF300" s="10" t="s">
        <v>19825</v>
      </c>
      <c r="AG300" s="10" t="s">
        <v>19825</v>
      </c>
      <c r="AH300" s="10" t="s">
        <v>19825</v>
      </c>
      <c r="AI300" s="10" t="s">
        <v>19825</v>
      </c>
      <c r="AJ300" s="10" t="s">
        <v>19825</v>
      </c>
      <c r="AK300" s="10" t="s">
        <v>19825</v>
      </c>
      <c r="AL300" s="10" t="s">
        <v>19825</v>
      </c>
      <c r="AM300" s="10" t="s">
        <v>19825</v>
      </c>
      <c r="AN300" s="10" t="s">
        <v>19825</v>
      </c>
      <c r="AO300" s="10" t="s">
        <v>19825</v>
      </c>
      <c r="AP300" s="10" t="s">
        <v>19825</v>
      </c>
      <c r="AQ300" s="10" t="s">
        <v>19825</v>
      </c>
      <c r="AR300" s="10" t="s">
        <v>19825</v>
      </c>
      <c r="AS300" s="10">
        <v>14</v>
      </c>
      <c r="AT300" s="10">
        <v>14</v>
      </c>
      <c r="AU300" s="11">
        <f t="shared" si="13"/>
        <v>1</v>
      </c>
      <c r="AV300" s="11">
        <v>1</v>
      </c>
      <c r="AW300" s="60" t="s">
        <v>25723</v>
      </c>
      <c r="AX300" s="65" t="s">
        <v>19829</v>
      </c>
      <c r="AY300" s="16">
        <v>33</v>
      </c>
      <c r="AZ300" s="11">
        <v>0.33333333333333331</v>
      </c>
      <c r="BA300" s="11">
        <v>0.85185185185185186</v>
      </c>
      <c r="BB300" s="54" t="s">
        <v>19748</v>
      </c>
      <c r="BC300" s="64" t="s">
        <v>24765</v>
      </c>
      <c r="BD300" s="17" t="s">
        <v>24766</v>
      </c>
      <c r="BE300" s="13" t="s">
        <v>19829</v>
      </c>
      <c r="BF300" s="13"/>
      <c r="BG300" s="10" t="s">
        <v>24765</v>
      </c>
      <c r="BH300" s="10" t="s">
        <v>24766</v>
      </c>
      <c r="BI300" s="18">
        <v>33</v>
      </c>
      <c r="BJ300" s="19">
        <f>64/66</f>
        <v>0.96969696969696972</v>
      </c>
      <c r="BK300" s="35" t="s">
        <v>19749</v>
      </c>
      <c r="BL300" s="20"/>
      <c r="BM300" s="20"/>
      <c r="BN300" s="256"/>
      <c r="BO300" s="20">
        <v>0</v>
      </c>
      <c r="BP300" s="20">
        <v>5</v>
      </c>
      <c r="BQ300" s="277">
        <v>123</v>
      </c>
      <c r="BR300" s="269" t="s">
        <v>25809</v>
      </c>
    </row>
    <row r="301" spans="1:70">
      <c r="A301" s="34" t="s">
        <v>24859</v>
      </c>
      <c r="B301" s="10" t="s">
        <v>24860</v>
      </c>
      <c r="C301" s="10" t="s">
        <v>24861</v>
      </c>
      <c r="D301" s="10">
        <v>5</v>
      </c>
      <c r="E301" s="10">
        <v>387232</v>
      </c>
      <c r="F301" s="35">
        <v>387795</v>
      </c>
      <c r="G301" s="11">
        <v>0.35</v>
      </c>
      <c r="H301" s="10">
        <v>237</v>
      </c>
      <c r="I301" s="10">
        <v>10</v>
      </c>
      <c r="J301" s="10">
        <v>1871</v>
      </c>
      <c r="K301" s="10">
        <v>389.95</v>
      </c>
      <c r="L301" s="10">
        <v>222</v>
      </c>
      <c r="M301" s="10">
        <v>397.88</v>
      </c>
      <c r="N301" s="10">
        <v>299.49</v>
      </c>
      <c r="O301" s="10">
        <v>1.0203359405051899</v>
      </c>
      <c r="P301" s="10">
        <v>1.3490540540540501</v>
      </c>
      <c r="Q301" s="10">
        <v>1.08</v>
      </c>
      <c r="R301" s="10" t="s">
        <v>19829</v>
      </c>
      <c r="S301" s="10" t="s">
        <v>19830</v>
      </c>
      <c r="T301" s="10"/>
      <c r="U301" s="10"/>
      <c r="V301" s="10"/>
      <c r="W301" s="14" t="s">
        <v>19829</v>
      </c>
      <c r="X301" s="12"/>
      <c r="Y301" s="14" t="s">
        <v>19829</v>
      </c>
      <c r="Z301" s="14"/>
      <c r="AA301" s="10" t="s">
        <v>24862</v>
      </c>
      <c r="AB301" s="10" t="s">
        <v>24863</v>
      </c>
      <c r="AC301" s="10"/>
      <c r="AD301" s="10">
        <v>63.02</v>
      </c>
      <c r="AE301" s="10" t="s">
        <v>19833</v>
      </c>
      <c r="AF301" s="10" t="s">
        <v>19833</v>
      </c>
      <c r="AG301" s="10" t="s">
        <v>19833</v>
      </c>
      <c r="AH301" s="10" t="s">
        <v>19833</v>
      </c>
      <c r="AI301" s="10" t="s">
        <v>19833</v>
      </c>
      <c r="AJ301" s="10" t="s">
        <v>19833</v>
      </c>
      <c r="AK301" s="10" t="s">
        <v>19824</v>
      </c>
      <c r="AL301" s="10" t="s">
        <v>19833</v>
      </c>
      <c r="AM301" s="10" t="s">
        <v>19833</v>
      </c>
      <c r="AN301" s="10" t="s">
        <v>19833</v>
      </c>
      <c r="AO301" s="10" t="s">
        <v>19833</v>
      </c>
      <c r="AP301" s="10" t="s">
        <v>19833</v>
      </c>
      <c r="AQ301" s="10" t="s">
        <v>19824</v>
      </c>
      <c r="AR301" s="10" t="s">
        <v>19833</v>
      </c>
      <c r="AS301" s="10">
        <v>14</v>
      </c>
      <c r="AT301" s="10">
        <v>14</v>
      </c>
      <c r="AU301" s="11">
        <f t="shared" si="13"/>
        <v>1</v>
      </c>
      <c r="AV301" s="11">
        <v>0</v>
      </c>
      <c r="AW301" s="68" t="s">
        <v>25724</v>
      </c>
      <c r="AX301" s="34"/>
      <c r="AY301" s="10"/>
      <c r="AZ301" s="11"/>
      <c r="BA301" s="11"/>
      <c r="BB301" s="36"/>
      <c r="BC301" s="63"/>
      <c r="BD301" s="13"/>
      <c r="BE301" s="13"/>
      <c r="BF301" s="13"/>
      <c r="BG301" s="10"/>
      <c r="BH301" s="10"/>
      <c r="BI301" s="10"/>
      <c r="BJ301" s="10"/>
      <c r="BK301" s="35"/>
      <c r="BL301" s="253"/>
      <c r="BM301" s="253"/>
      <c r="BN301" s="256"/>
      <c r="BO301" s="253"/>
      <c r="BP301" s="253"/>
      <c r="BQ301" s="277"/>
      <c r="BR301" s="269" t="s">
        <v>25808</v>
      </c>
    </row>
    <row r="302" spans="1:70">
      <c r="A302" s="34" t="s">
        <v>24906</v>
      </c>
      <c r="B302" s="10" t="s">
        <v>24907</v>
      </c>
      <c r="C302" s="10" t="s">
        <v>24908</v>
      </c>
      <c r="D302" s="10">
        <v>5</v>
      </c>
      <c r="E302" s="10">
        <v>410189</v>
      </c>
      <c r="F302" s="35">
        <v>412618</v>
      </c>
      <c r="G302" s="11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 t="s">
        <v>19829</v>
      </c>
      <c r="S302" s="10" t="s">
        <v>19829</v>
      </c>
      <c r="T302" s="10" t="s">
        <v>25730</v>
      </c>
      <c r="U302" s="10" t="s">
        <v>24909</v>
      </c>
      <c r="V302" s="10" t="s">
        <v>24910</v>
      </c>
      <c r="W302" s="14" t="s">
        <v>19830</v>
      </c>
      <c r="X302" s="14" t="s">
        <v>25688</v>
      </c>
      <c r="Y302" s="14" t="s">
        <v>19830</v>
      </c>
      <c r="Z302" s="14"/>
      <c r="AA302" s="10" t="s">
        <v>24911</v>
      </c>
      <c r="AB302" s="10" t="s">
        <v>24912</v>
      </c>
      <c r="AC302" s="10"/>
      <c r="AD302" s="10">
        <v>61.91</v>
      </c>
      <c r="AE302" s="10"/>
      <c r="AF302" s="10"/>
      <c r="AG302" s="10"/>
      <c r="AH302" s="10"/>
      <c r="AI302" s="10"/>
      <c r="AJ302" s="10"/>
      <c r="AK302" s="10"/>
      <c r="AL302" s="10"/>
      <c r="AM302" s="10"/>
      <c r="AN302" s="10"/>
      <c r="AO302" s="10"/>
      <c r="AP302" s="10"/>
      <c r="AQ302" s="10"/>
      <c r="AR302" s="10"/>
      <c r="AS302" s="10">
        <v>0</v>
      </c>
      <c r="AT302" s="10">
        <v>0</v>
      </c>
      <c r="AU302" s="11" t="s">
        <v>25675</v>
      </c>
      <c r="AV302" s="11" t="s">
        <v>25675</v>
      </c>
      <c r="AW302" s="68" t="s">
        <v>25675</v>
      </c>
      <c r="AX302" s="34"/>
      <c r="AY302" s="10"/>
      <c r="AZ302" s="11"/>
      <c r="BA302" s="11"/>
      <c r="BB302" s="36"/>
      <c r="BC302" s="63"/>
      <c r="BD302" s="13"/>
      <c r="BE302" s="13"/>
      <c r="BF302" s="13"/>
      <c r="BG302" s="10"/>
      <c r="BH302" s="10"/>
      <c r="BI302" s="10"/>
      <c r="BJ302" s="10"/>
      <c r="BK302" s="35"/>
      <c r="BL302" s="253"/>
      <c r="BM302" s="253"/>
      <c r="BN302" s="256"/>
      <c r="BO302" s="253"/>
      <c r="BP302" s="253"/>
      <c r="BQ302" s="277"/>
      <c r="BR302" s="269" t="s">
        <v>25810</v>
      </c>
    </row>
    <row r="303" spans="1:70">
      <c r="A303" s="34" t="s">
        <v>24951</v>
      </c>
      <c r="B303" s="10" t="s">
        <v>24952</v>
      </c>
      <c r="C303" s="10" t="s">
        <v>24953</v>
      </c>
      <c r="D303" s="10">
        <v>5</v>
      </c>
      <c r="E303" s="10">
        <v>414179</v>
      </c>
      <c r="F303" s="35">
        <v>413394</v>
      </c>
      <c r="G303" s="11">
        <v>0.33</v>
      </c>
      <c r="H303" s="10">
        <v>79</v>
      </c>
      <c r="I303" s="10">
        <v>10</v>
      </c>
      <c r="J303" s="10">
        <v>2485</v>
      </c>
      <c r="K303" s="10">
        <v>782.81</v>
      </c>
      <c r="L303" s="10">
        <v>247</v>
      </c>
      <c r="M303" s="10">
        <v>814.05</v>
      </c>
      <c r="N303" s="10">
        <v>348.41</v>
      </c>
      <c r="O303" s="10">
        <v>1.0399075126786801</v>
      </c>
      <c r="P303" s="10">
        <v>1.4105668016194299</v>
      </c>
      <c r="Q303" s="10">
        <v>0.41</v>
      </c>
      <c r="R303" s="10" t="s">
        <v>19829</v>
      </c>
      <c r="S303" s="10" t="s">
        <v>19830</v>
      </c>
      <c r="T303" s="10"/>
      <c r="U303" s="10"/>
      <c r="V303" s="10"/>
      <c r="W303" s="14" t="s">
        <v>19829</v>
      </c>
      <c r="X303" s="12"/>
      <c r="Y303" s="14" t="s">
        <v>19829</v>
      </c>
      <c r="Z303" s="14"/>
      <c r="AA303" s="10" t="s">
        <v>24954</v>
      </c>
      <c r="AB303" s="10" t="s">
        <v>24955</v>
      </c>
      <c r="AC303" s="10"/>
      <c r="AD303" s="10">
        <v>59.5</v>
      </c>
      <c r="AE303" s="10" t="s">
        <v>19833</v>
      </c>
      <c r="AF303" s="10" t="s">
        <v>19833</v>
      </c>
      <c r="AG303" s="10" t="s">
        <v>19824</v>
      </c>
      <c r="AH303" s="10" t="s">
        <v>19833</v>
      </c>
      <c r="AI303" s="10" t="s">
        <v>19833</v>
      </c>
      <c r="AJ303" s="10" t="s">
        <v>19833</v>
      </c>
      <c r="AK303" s="10" t="s">
        <v>19824</v>
      </c>
      <c r="AL303" s="10" t="s">
        <v>19824</v>
      </c>
      <c r="AM303" s="10" t="s">
        <v>19833</v>
      </c>
      <c r="AN303" s="10" t="s">
        <v>19833</v>
      </c>
      <c r="AO303" s="10" t="s">
        <v>19824</v>
      </c>
      <c r="AP303" s="10" t="s">
        <v>19833</v>
      </c>
      <c r="AQ303" s="10" t="s">
        <v>19833</v>
      </c>
      <c r="AR303" s="10" t="s">
        <v>19833</v>
      </c>
      <c r="AS303" s="10">
        <v>14</v>
      </c>
      <c r="AT303" s="10">
        <v>14</v>
      </c>
      <c r="AU303" s="11">
        <f t="shared" ref="AU303:AU334" si="14">AT303/AS303</f>
        <v>1</v>
      </c>
      <c r="AV303" s="11">
        <v>0</v>
      </c>
      <c r="AW303" s="68" t="s">
        <v>25724</v>
      </c>
      <c r="AX303" s="34"/>
      <c r="AY303" s="10"/>
      <c r="AZ303" s="11"/>
      <c r="BA303" s="11"/>
      <c r="BB303" s="36"/>
      <c r="BC303" s="63"/>
      <c r="BD303" s="13"/>
      <c r="BE303" s="13"/>
      <c r="BF303" s="13"/>
      <c r="BG303" s="10"/>
      <c r="BH303" s="10"/>
      <c r="BI303" s="10"/>
      <c r="BJ303" s="10"/>
      <c r="BK303" s="35"/>
      <c r="BL303" s="253"/>
      <c r="BM303" s="253"/>
      <c r="BN303" s="256"/>
      <c r="BO303" s="253"/>
      <c r="BP303" s="253"/>
      <c r="BQ303" s="277"/>
      <c r="BR303" s="269" t="s">
        <v>25808</v>
      </c>
    </row>
    <row r="304" spans="1:70">
      <c r="A304" s="34" t="s">
        <v>24995</v>
      </c>
      <c r="B304" s="10" t="s">
        <v>24996</v>
      </c>
      <c r="C304" s="10" t="s">
        <v>24997</v>
      </c>
      <c r="D304" s="10">
        <v>5</v>
      </c>
      <c r="E304" s="10">
        <v>414481</v>
      </c>
      <c r="F304" s="35">
        <v>415554</v>
      </c>
      <c r="G304" s="11">
        <v>0.28999999999999998</v>
      </c>
      <c r="H304" s="10">
        <v>258</v>
      </c>
      <c r="I304" s="10">
        <v>10</v>
      </c>
      <c r="J304" s="10">
        <v>2073</v>
      </c>
      <c r="K304" s="10">
        <v>238.52</v>
      </c>
      <c r="L304" s="10">
        <v>98</v>
      </c>
      <c r="M304" s="10">
        <v>389.24</v>
      </c>
      <c r="N304" s="10">
        <v>106.75</v>
      </c>
      <c r="O304" s="10">
        <v>1.63189669629381</v>
      </c>
      <c r="P304" s="10">
        <v>1.08928571428571</v>
      </c>
      <c r="Q304" s="10">
        <v>2.58</v>
      </c>
      <c r="R304" s="10" t="s">
        <v>19829</v>
      </c>
      <c r="S304" s="10" t="s">
        <v>19830</v>
      </c>
      <c r="T304" s="10"/>
      <c r="U304" s="10"/>
      <c r="V304" s="10"/>
      <c r="W304" s="14" t="s">
        <v>19829</v>
      </c>
      <c r="X304" s="12"/>
      <c r="Y304" s="14" t="s">
        <v>19829</v>
      </c>
      <c r="Z304" s="14"/>
      <c r="AA304" s="10" t="s">
        <v>24998</v>
      </c>
      <c r="AB304" s="10" t="s">
        <v>24999</v>
      </c>
      <c r="AC304" s="10"/>
      <c r="AD304" s="10">
        <v>63.95</v>
      </c>
      <c r="AE304" s="10" t="s">
        <v>19833</v>
      </c>
      <c r="AF304" s="10" t="s">
        <v>19833</v>
      </c>
      <c r="AG304" s="10" t="s">
        <v>19833</v>
      </c>
      <c r="AH304" s="10" t="s">
        <v>19833</v>
      </c>
      <c r="AI304" s="10" t="s">
        <v>19833</v>
      </c>
      <c r="AJ304" s="10" t="s">
        <v>19833</v>
      </c>
      <c r="AK304" s="10" t="s">
        <v>19833</v>
      </c>
      <c r="AL304" s="10" t="s">
        <v>19833</v>
      </c>
      <c r="AM304" s="10" t="s">
        <v>19833</v>
      </c>
      <c r="AN304" s="10" t="s">
        <v>19833</v>
      </c>
      <c r="AO304" s="10" t="s">
        <v>19833</v>
      </c>
      <c r="AP304" s="10" t="s">
        <v>19833</v>
      </c>
      <c r="AQ304" s="10" t="s">
        <v>19833</v>
      </c>
      <c r="AR304" s="10" t="s">
        <v>19824</v>
      </c>
      <c r="AS304" s="10">
        <v>14</v>
      </c>
      <c r="AT304" s="10">
        <v>14</v>
      </c>
      <c r="AU304" s="11">
        <f t="shared" si="14"/>
        <v>1</v>
      </c>
      <c r="AV304" s="11">
        <v>0</v>
      </c>
      <c r="AW304" s="68" t="s">
        <v>25724</v>
      </c>
      <c r="AX304" s="34"/>
      <c r="AY304" s="10"/>
      <c r="AZ304" s="11"/>
      <c r="BA304" s="11"/>
      <c r="BB304" s="36"/>
      <c r="BC304" s="63"/>
      <c r="BD304" s="13"/>
      <c r="BE304" s="13"/>
      <c r="BF304" s="13"/>
      <c r="BG304" s="10"/>
      <c r="BH304" s="10"/>
      <c r="BI304" s="10"/>
      <c r="BJ304" s="10"/>
      <c r="BK304" s="35"/>
      <c r="BL304" s="253"/>
      <c r="BM304" s="253"/>
      <c r="BN304" s="256"/>
      <c r="BO304" s="253"/>
      <c r="BP304" s="253"/>
      <c r="BQ304" s="277"/>
      <c r="BR304" s="269" t="s">
        <v>25808</v>
      </c>
    </row>
    <row r="305" spans="1:70">
      <c r="A305" s="34" t="s">
        <v>25045</v>
      </c>
      <c r="B305" s="10" t="s">
        <v>25046</v>
      </c>
      <c r="C305" s="10" t="s">
        <v>25047</v>
      </c>
      <c r="D305" s="10">
        <v>5</v>
      </c>
      <c r="E305" s="10">
        <v>432495</v>
      </c>
      <c r="F305" s="35">
        <v>433958</v>
      </c>
      <c r="G305" s="11">
        <v>0.23</v>
      </c>
      <c r="H305" s="10">
        <v>54</v>
      </c>
      <c r="I305" s="10">
        <v>12</v>
      </c>
      <c r="J305" s="10">
        <v>1000</v>
      </c>
      <c r="K305" s="10">
        <v>222.24</v>
      </c>
      <c r="L305" s="10">
        <v>163</v>
      </c>
      <c r="M305" s="10">
        <v>247</v>
      </c>
      <c r="N305" s="10">
        <v>151.97</v>
      </c>
      <c r="O305" s="10">
        <v>1.11141108711303</v>
      </c>
      <c r="P305" s="10">
        <v>0.93233128834355805</v>
      </c>
      <c r="Q305" s="10">
        <v>1.77</v>
      </c>
      <c r="R305" s="10" t="s">
        <v>19829</v>
      </c>
      <c r="S305" s="10" t="s">
        <v>19830</v>
      </c>
      <c r="T305" s="10"/>
      <c r="U305" s="10"/>
      <c r="V305" s="10"/>
      <c r="W305" s="14" t="s">
        <v>19829</v>
      </c>
      <c r="X305" s="12"/>
      <c r="Y305" s="14" t="s">
        <v>19829</v>
      </c>
      <c r="Z305" s="14"/>
      <c r="AA305" s="10" t="s">
        <v>25048</v>
      </c>
      <c r="AB305" s="10" t="s">
        <v>25049</v>
      </c>
      <c r="AC305" s="10"/>
      <c r="AD305" s="10">
        <v>56.51</v>
      </c>
      <c r="AE305" s="10" t="s">
        <v>19824</v>
      </c>
      <c r="AF305" s="10" t="s">
        <v>19824</v>
      </c>
      <c r="AG305" s="10" t="s">
        <v>19833</v>
      </c>
      <c r="AH305" s="10" t="s">
        <v>19833</v>
      </c>
      <c r="AI305" s="10" t="s">
        <v>19833</v>
      </c>
      <c r="AJ305" s="10" t="s">
        <v>19824</v>
      </c>
      <c r="AK305" s="10" t="s">
        <v>19833</v>
      </c>
      <c r="AL305" s="10" t="s">
        <v>19824</v>
      </c>
      <c r="AM305" s="10" t="s">
        <v>19824</v>
      </c>
      <c r="AN305" s="10" t="s">
        <v>19824</v>
      </c>
      <c r="AO305" s="10" t="s">
        <v>19824</v>
      </c>
      <c r="AP305" s="10" t="s">
        <v>19824</v>
      </c>
      <c r="AQ305" s="10" t="s">
        <v>19824</v>
      </c>
      <c r="AR305" s="10" t="s">
        <v>19824</v>
      </c>
      <c r="AS305" s="10">
        <v>14</v>
      </c>
      <c r="AT305" s="10">
        <v>14</v>
      </c>
      <c r="AU305" s="11">
        <f t="shared" si="14"/>
        <v>1</v>
      </c>
      <c r="AV305" s="11">
        <v>0</v>
      </c>
      <c r="AW305" s="68" t="s">
        <v>25724</v>
      </c>
      <c r="AX305" s="34"/>
      <c r="AY305" s="10"/>
      <c r="AZ305" s="11"/>
      <c r="BA305" s="11"/>
      <c r="BB305" s="36"/>
      <c r="BC305" s="63"/>
      <c r="BD305" s="13"/>
      <c r="BE305" s="13"/>
      <c r="BF305" s="13"/>
      <c r="BG305" s="10"/>
      <c r="BH305" s="10"/>
      <c r="BI305" s="10"/>
      <c r="BJ305" s="10"/>
      <c r="BK305" s="35"/>
      <c r="BL305" s="253"/>
      <c r="BM305" s="253"/>
      <c r="BN305" s="256"/>
      <c r="BO305" s="253"/>
      <c r="BP305" s="253"/>
      <c r="BQ305" s="277"/>
      <c r="BR305" s="269" t="s">
        <v>25808</v>
      </c>
    </row>
    <row r="306" spans="1:70">
      <c r="A306" s="34" t="s">
        <v>24723</v>
      </c>
      <c r="B306" s="10" t="s">
        <v>24724</v>
      </c>
      <c r="C306" s="10" t="s">
        <v>24725</v>
      </c>
      <c r="D306" s="10">
        <v>5</v>
      </c>
      <c r="E306" s="10">
        <v>439616</v>
      </c>
      <c r="F306" s="35">
        <v>440971</v>
      </c>
      <c r="G306" s="11">
        <v>0.41</v>
      </c>
      <c r="H306" s="10">
        <v>104</v>
      </c>
      <c r="I306" s="10">
        <v>10</v>
      </c>
      <c r="J306" s="10">
        <v>3085</v>
      </c>
      <c r="K306" s="10">
        <v>348.11</v>
      </c>
      <c r="L306" s="10">
        <v>108</v>
      </c>
      <c r="M306" s="10">
        <v>549.02</v>
      </c>
      <c r="N306" s="10">
        <v>121.57</v>
      </c>
      <c r="O306" s="10">
        <v>1.5771451552670099</v>
      </c>
      <c r="P306" s="10">
        <v>1.12564814814815</v>
      </c>
      <c r="Q306" s="10">
        <v>2.2799999999999998</v>
      </c>
      <c r="R306" s="10" t="s">
        <v>19829</v>
      </c>
      <c r="S306" s="10" t="s">
        <v>19830</v>
      </c>
      <c r="T306" s="10"/>
      <c r="U306" s="10"/>
      <c r="V306" s="10"/>
      <c r="W306" s="14" t="s">
        <v>19829</v>
      </c>
      <c r="X306" s="12"/>
      <c r="Y306" s="14" t="s">
        <v>19829</v>
      </c>
      <c r="Z306" s="14"/>
      <c r="AA306" s="10" t="s">
        <v>24726</v>
      </c>
      <c r="AB306" s="10" t="s">
        <v>24727</v>
      </c>
      <c r="AC306" s="10"/>
      <c r="AD306" s="10">
        <v>54.12</v>
      </c>
      <c r="AE306" s="10" t="s">
        <v>19833</v>
      </c>
      <c r="AF306" s="10"/>
      <c r="AG306" s="10" t="s">
        <v>19833</v>
      </c>
      <c r="AH306" s="10" t="s">
        <v>19824</v>
      </c>
      <c r="AI306" s="10" t="s">
        <v>19833</v>
      </c>
      <c r="AJ306" s="10" t="s">
        <v>19824</v>
      </c>
      <c r="AK306" s="10" t="s">
        <v>19824</v>
      </c>
      <c r="AL306" s="10" t="s">
        <v>19824</v>
      </c>
      <c r="AM306" s="10" t="s">
        <v>19824</v>
      </c>
      <c r="AN306" s="10" t="s">
        <v>19824</v>
      </c>
      <c r="AO306" s="10" t="s">
        <v>19824</v>
      </c>
      <c r="AP306" s="10" t="s">
        <v>19824</v>
      </c>
      <c r="AQ306" s="10" t="s">
        <v>19824</v>
      </c>
      <c r="AR306" s="10" t="s">
        <v>19824</v>
      </c>
      <c r="AS306" s="10">
        <v>14</v>
      </c>
      <c r="AT306" s="10">
        <v>13</v>
      </c>
      <c r="AU306" s="11">
        <f t="shared" si="14"/>
        <v>0.9285714285714286</v>
      </c>
      <c r="AV306" s="11">
        <v>0</v>
      </c>
      <c r="AW306" s="68" t="s">
        <v>25724</v>
      </c>
      <c r="AX306" s="34"/>
      <c r="AY306" s="10"/>
      <c r="AZ306" s="11"/>
      <c r="BA306" s="11"/>
      <c r="BB306" s="36"/>
      <c r="BC306" s="63"/>
      <c r="BD306" s="13"/>
      <c r="BE306" s="13"/>
      <c r="BF306" s="13"/>
      <c r="BG306" s="10"/>
      <c r="BH306" s="10"/>
      <c r="BI306" s="10"/>
      <c r="BJ306" s="10"/>
      <c r="BK306" s="35"/>
      <c r="BL306" s="253"/>
      <c r="BM306" s="253"/>
      <c r="BN306" s="256"/>
      <c r="BO306" s="253"/>
      <c r="BP306" s="253"/>
      <c r="BQ306" s="277"/>
      <c r="BR306" s="269" t="s">
        <v>25808</v>
      </c>
    </row>
    <row r="307" spans="1:70">
      <c r="A307" s="34" t="s">
        <v>24769</v>
      </c>
      <c r="B307" s="10" t="s">
        <v>24770</v>
      </c>
      <c r="C307" s="10" t="s">
        <v>24771</v>
      </c>
      <c r="D307" s="10">
        <v>5</v>
      </c>
      <c r="E307" s="10">
        <v>462585</v>
      </c>
      <c r="F307" s="35">
        <v>462866</v>
      </c>
      <c r="G307" s="11">
        <v>0.34</v>
      </c>
      <c r="H307" s="10">
        <v>258</v>
      </c>
      <c r="I307" s="10">
        <v>10</v>
      </c>
      <c r="J307" s="10">
        <v>2906</v>
      </c>
      <c r="K307" s="10">
        <v>528.64</v>
      </c>
      <c r="L307" s="10">
        <v>78.5</v>
      </c>
      <c r="M307" s="10">
        <v>740.28</v>
      </c>
      <c r="N307" s="10">
        <v>98.59</v>
      </c>
      <c r="O307" s="10">
        <v>1.4003480629539999</v>
      </c>
      <c r="P307" s="10">
        <v>1.2559235668789801</v>
      </c>
      <c r="Q307" s="10">
        <v>1.45</v>
      </c>
      <c r="R307" s="10" t="s">
        <v>19829</v>
      </c>
      <c r="S307" s="10" t="s">
        <v>19830</v>
      </c>
      <c r="T307" s="10"/>
      <c r="U307" s="10"/>
      <c r="V307" s="10"/>
      <c r="W307" s="14" t="s">
        <v>19829</v>
      </c>
      <c r="X307" s="12"/>
      <c r="Y307" s="14" t="s">
        <v>19829</v>
      </c>
      <c r="Z307" s="14"/>
      <c r="AA307" s="10" t="s">
        <v>24774</v>
      </c>
      <c r="AB307" s="10" t="s">
        <v>24775</v>
      </c>
      <c r="AC307" s="10"/>
      <c r="AD307" s="10">
        <v>61.3</v>
      </c>
      <c r="AE307" s="10" t="s">
        <v>19825</v>
      </c>
      <c r="AF307" s="10" t="s">
        <v>19825</v>
      </c>
      <c r="AG307" s="10" t="s">
        <v>19833</v>
      </c>
      <c r="AH307" s="10" t="s">
        <v>19824</v>
      </c>
      <c r="AI307" s="10" t="s">
        <v>19824</v>
      </c>
      <c r="AJ307" s="10" t="s">
        <v>19824</v>
      </c>
      <c r="AK307" s="10" t="s">
        <v>19824</v>
      </c>
      <c r="AL307" s="10" t="s">
        <v>19833</v>
      </c>
      <c r="AM307" s="10" t="s">
        <v>19824</v>
      </c>
      <c r="AN307" s="10" t="s">
        <v>19824</v>
      </c>
      <c r="AO307" s="10" t="s">
        <v>19824</v>
      </c>
      <c r="AP307" s="10" t="s">
        <v>19824</v>
      </c>
      <c r="AQ307" s="10" t="s">
        <v>19824</v>
      </c>
      <c r="AR307" s="10" t="s">
        <v>19824</v>
      </c>
      <c r="AS307" s="10">
        <v>14</v>
      </c>
      <c r="AT307" s="10">
        <v>14</v>
      </c>
      <c r="AU307" s="11">
        <f t="shared" si="14"/>
        <v>1</v>
      </c>
      <c r="AV307" s="11">
        <v>0.14285714285714302</v>
      </c>
      <c r="AW307" s="60" t="s">
        <v>25723</v>
      </c>
      <c r="AX307" s="65" t="s">
        <v>19830</v>
      </c>
      <c r="AY307" s="16">
        <v>46</v>
      </c>
      <c r="AZ307" s="11">
        <v>0.71739130434782605</v>
      </c>
      <c r="BA307" s="11">
        <v>0.36363636363636365</v>
      </c>
      <c r="BB307" s="54" t="s">
        <v>19748</v>
      </c>
      <c r="BC307" s="64" t="s">
        <v>24772</v>
      </c>
      <c r="BD307" s="17" t="s">
        <v>24773</v>
      </c>
      <c r="BE307" s="13" t="s">
        <v>19829</v>
      </c>
      <c r="BF307" s="13"/>
      <c r="BG307" s="10" t="s">
        <v>24772</v>
      </c>
      <c r="BH307" s="10" t="s">
        <v>24773</v>
      </c>
      <c r="BI307" s="18">
        <v>34</v>
      </c>
      <c r="BJ307" s="19">
        <v>0.29411764705882354</v>
      </c>
      <c r="BK307" s="35" t="s">
        <v>19749</v>
      </c>
      <c r="BL307" s="20">
        <v>10</v>
      </c>
      <c r="BM307" s="20">
        <v>10</v>
      </c>
      <c r="BN307" s="256">
        <f>BL307/BM307</f>
        <v>1</v>
      </c>
      <c r="BO307" s="20"/>
      <c r="BP307" s="20"/>
      <c r="BQ307" s="277"/>
      <c r="BR307" s="269" t="s">
        <v>25809</v>
      </c>
    </row>
    <row r="308" spans="1:70">
      <c r="A308" s="34" t="s">
        <v>24820</v>
      </c>
      <c r="B308" s="10" t="s">
        <v>24821</v>
      </c>
      <c r="C308" s="10" t="s">
        <v>24822</v>
      </c>
      <c r="D308" s="10">
        <v>5</v>
      </c>
      <c r="E308" s="10">
        <v>464842</v>
      </c>
      <c r="F308" s="35">
        <v>462968</v>
      </c>
      <c r="G308" s="11">
        <v>0.34</v>
      </c>
      <c r="H308" s="10">
        <v>105</v>
      </c>
      <c r="I308" s="10">
        <v>10</v>
      </c>
      <c r="J308" s="10">
        <v>2261</v>
      </c>
      <c r="K308" s="10">
        <v>842.39</v>
      </c>
      <c r="L308" s="10">
        <v>842</v>
      </c>
      <c r="M308" s="10">
        <v>618.33000000000004</v>
      </c>
      <c r="N308" s="10">
        <v>776.88</v>
      </c>
      <c r="O308" s="10">
        <v>0.73401868493215705</v>
      </c>
      <c r="P308" s="10">
        <v>0.92266033254156798</v>
      </c>
      <c r="Q308" s="10">
        <v>0.28999999999999998</v>
      </c>
      <c r="R308" s="10" t="s">
        <v>19829</v>
      </c>
      <c r="S308" s="10" t="s">
        <v>19830</v>
      </c>
      <c r="T308" s="10"/>
      <c r="U308" s="10"/>
      <c r="V308" s="10"/>
      <c r="W308" s="14" t="s">
        <v>19829</v>
      </c>
      <c r="X308" s="12"/>
      <c r="Y308" s="14" t="s">
        <v>19829</v>
      </c>
      <c r="Z308" s="14"/>
      <c r="AA308" s="10" t="s">
        <v>24823</v>
      </c>
      <c r="AB308" s="10" t="s">
        <v>24824</v>
      </c>
      <c r="AC308" s="10"/>
      <c r="AD308" s="10">
        <v>61.41</v>
      </c>
      <c r="AE308" s="10" t="s">
        <v>19833</v>
      </c>
      <c r="AF308" s="10" t="s">
        <v>19824</v>
      </c>
      <c r="AG308" s="10" t="s">
        <v>19824</v>
      </c>
      <c r="AH308" s="10" t="s">
        <v>19824</v>
      </c>
      <c r="AI308" s="10" t="s">
        <v>19824</v>
      </c>
      <c r="AJ308" s="10" t="s">
        <v>19824</v>
      </c>
      <c r="AK308" s="10" t="s">
        <v>19824</v>
      </c>
      <c r="AL308" s="10" t="s">
        <v>19824</v>
      </c>
      <c r="AM308" s="10" t="s">
        <v>19824</v>
      </c>
      <c r="AN308" s="10" t="s">
        <v>19824</v>
      </c>
      <c r="AO308" s="10" t="s">
        <v>19824</v>
      </c>
      <c r="AP308" s="10" t="s">
        <v>19824</v>
      </c>
      <c r="AQ308" s="10" t="s">
        <v>19824</v>
      </c>
      <c r="AR308" s="10" t="s">
        <v>19824</v>
      </c>
      <c r="AS308" s="10">
        <v>14</v>
      </c>
      <c r="AT308" s="10">
        <v>14</v>
      </c>
      <c r="AU308" s="11">
        <f t="shared" si="14"/>
        <v>1</v>
      </c>
      <c r="AV308" s="11">
        <v>0</v>
      </c>
      <c r="AW308" s="68" t="s">
        <v>25724</v>
      </c>
      <c r="AX308" s="34"/>
      <c r="AY308" s="10"/>
      <c r="AZ308" s="11"/>
      <c r="BA308" s="11"/>
      <c r="BB308" s="36"/>
      <c r="BC308" s="63"/>
      <c r="BD308" s="13"/>
      <c r="BE308" s="13"/>
      <c r="BF308" s="13"/>
      <c r="BG308" s="10"/>
      <c r="BH308" s="10"/>
      <c r="BI308" s="10"/>
      <c r="BJ308" s="10"/>
      <c r="BK308" s="35"/>
      <c r="BL308" s="253"/>
      <c r="BM308" s="253"/>
      <c r="BN308" s="256"/>
      <c r="BO308" s="253"/>
      <c r="BP308" s="253"/>
      <c r="BQ308" s="277"/>
      <c r="BR308" s="269" t="s">
        <v>25808</v>
      </c>
    </row>
    <row r="309" spans="1:70">
      <c r="A309" s="34" t="s">
        <v>24864</v>
      </c>
      <c r="B309" s="10" t="s">
        <v>24865</v>
      </c>
      <c r="C309" s="10" t="s">
        <v>24866</v>
      </c>
      <c r="D309" s="10">
        <v>5</v>
      </c>
      <c r="E309" s="10">
        <v>465303</v>
      </c>
      <c r="F309" s="35">
        <v>466025</v>
      </c>
      <c r="G309" s="11">
        <v>0.25</v>
      </c>
      <c r="H309" s="10">
        <v>57</v>
      </c>
      <c r="I309" s="10">
        <v>10</v>
      </c>
      <c r="J309" s="10">
        <v>2429</v>
      </c>
      <c r="K309" s="10">
        <v>520.75</v>
      </c>
      <c r="L309" s="10">
        <v>97</v>
      </c>
      <c r="M309" s="10">
        <v>682.34</v>
      </c>
      <c r="N309" s="10">
        <v>123.06</v>
      </c>
      <c r="O309" s="10">
        <v>1.31030244839174</v>
      </c>
      <c r="P309" s="10">
        <v>1.2686597938144299</v>
      </c>
      <c r="Q309" s="10">
        <v>1.1100000000000001</v>
      </c>
      <c r="R309" s="10" t="s">
        <v>19829</v>
      </c>
      <c r="S309" s="10" t="s">
        <v>19830</v>
      </c>
      <c r="T309" s="10"/>
      <c r="U309" s="10"/>
      <c r="V309" s="10"/>
      <c r="W309" s="14" t="s">
        <v>19829</v>
      </c>
      <c r="X309" s="12"/>
      <c r="Y309" s="14" t="s">
        <v>19829</v>
      </c>
      <c r="Z309" s="14"/>
      <c r="AA309" s="10" t="s">
        <v>24867</v>
      </c>
      <c r="AB309" s="10" t="s">
        <v>24868</v>
      </c>
      <c r="AC309" s="10"/>
      <c r="AD309" s="10">
        <v>62.41</v>
      </c>
      <c r="AE309" s="10" t="s">
        <v>19833</v>
      </c>
      <c r="AF309" s="10" t="s">
        <v>19833</v>
      </c>
      <c r="AG309" s="10" t="s">
        <v>19833</v>
      </c>
      <c r="AH309" s="10" t="s">
        <v>19824</v>
      </c>
      <c r="AI309" s="10" t="s">
        <v>19833</v>
      </c>
      <c r="AJ309" s="10" t="s">
        <v>19824</v>
      </c>
      <c r="AK309" s="10" t="s">
        <v>19833</v>
      </c>
      <c r="AL309" s="10" t="s">
        <v>19824</v>
      </c>
      <c r="AM309" s="10" t="s">
        <v>19824</v>
      </c>
      <c r="AN309" s="10" t="s">
        <v>19824</v>
      </c>
      <c r="AO309" s="10" t="s">
        <v>19824</v>
      </c>
      <c r="AP309" s="10" t="s">
        <v>19833</v>
      </c>
      <c r="AQ309" s="10"/>
      <c r="AR309" s="10"/>
      <c r="AS309" s="10">
        <v>14</v>
      </c>
      <c r="AT309" s="10">
        <v>12</v>
      </c>
      <c r="AU309" s="11">
        <f t="shared" si="14"/>
        <v>0.8571428571428571</v>
      </c>
      <c r="AV309" s="11">
        <v>0</v>
      </c>
      <c r="AW309" s="68" t="s">
        <v>25724</v>
      </c>
      <c r="AX309" s="34"/>
      <c r="AY309" s="10"/>
      <c r="AZ309" s="11"/>
      <c r="BA309" s="11"/>
      <c r="BB309" s="36"/>
      <c r="BC309" s="63"/>
      <c r="BD309" s="13"/>
      <c r="BE309" s="13"/>
      <c r="BF309" s="13"/>
      <c r="BG309" s="10"/>
      <c r="BH309" s="10"/>
      <c r="BI309" s="10"/>
      <c r="BJ309" s="10"/>
      <c r="BK309" s="35"/>
      <c r="BL309" s="253"/>
      <c r="BM309" s="253"/>
      <c r="BN309" s="256"/>
      <c r="BO309" s="253"/>
      <c r="BP309" s="253"/>
      <c r="BQ309" s="277"/>
      <c r="BR309" s="269" t="s">
        <v>25808</v>
      </c>
    </row>
    <row r="310" spans="1:70">
      <c r="A310" s="34" t="s">
        <v>25411</v>
      </c>
      <c r="B310" s="10" t="s">
        <v>25412</v>
      </c>
      <c r="C310" s="10" t="s">
        <v>25413</v>
      </c>
      <c r="D310" s="10">
        <v>5</v>
      </c>
      <c r="E310" s="10">
        <v>484788</v>
      </c>
      <c r="F310" s="35">
        <v>487193</v>
      </c>
      <c r="G310" s="11">
        <v>0.17</v>
      </c>
      <c r="H310" s="10">
        <v>29</v>
      </c>
      <c r="I310" s="10">
        <v>10</v>
      </c>
      <c r="J310" s="10">
        <v>496</v>
      </c>
      <c r="K310" s="10">
        <v>49.62</v>
      </c>
      <c r="L310" s="10">
        <v>28</v>
      </c>
      <c r="M310" s="10">
        <v>91.07</v>
      </c>
      <c r="N310" s="10">
        <v>14.83</v>
      </c>
      <c r="O310" s="10">
        <v>1.83534864973801</v>
      </c>
      <c r="P310" s="10">
        <v>0.52964285714285697</v>
      </c>
      <c r="Q310" s="10">
        <v>4.0999999999999996</v>
      </c>
      <c r="R310" s="10" t="s">
        <v>19830</v>
      </c>
      <c r="S310" s="10" t="s">
        <v>19829</v>
      </c>
      <c r="T310" s="10" t="s">
        <v>25727</v>
      </c>
      <c r="U310" s="10" t="s">
        <v>25414</v>
      </c>
      <c r="V310" s="10" t="s">
        <v>25415</v>
      </c>
      <c r="W310" s="14" t="s">
        <v>19829</v>
      </c>
      <c r="X310" s="14"/>
      <c r="Y310" s="14" t="s">
        <v>19829</v>
      </c>
      <c r="Z310" s="14"/>
      <c r="AA310" s="10" t="s">
        <v>25416</v>
      </c>
      <c r="AB310" s="10" t="s">
        <v>25417</v>
      </c>
      <c r="AC310" s="10"/>
      <c r="AD310" s="10">
        <v>60.4</v>
      </c>
      <c r="AE310" s="10" t="s">
        <v>19825</v>
      </c>
      <c r="AF310" s="10" t="s">
        <v>19825</v>
      </c>
      <c r="AG310" s="10" t="s">
        <v>19825</v>
      </c>
      <c r="AH310" s="10" t="s">
        <v>19825</v>
      </c>
      <c r="AI310" s="10" t="s">
        <v>19825</v>
      </c>
      <c r="AJ310" s="10" t="s">
        <v>19825</v>
      </c>
      <c r="AK310" s="10" t="s">
        <v>19825</v>
      </c>
      <c r="AL310" s="10" t="s">
        <v>19825</v>
      </c>
      <c r="AM310" s="10" t="s">
        <v>19825</v>
      </c>
      <c r="AN310" s="10" t="s">
        <v>19825</v>
      </c>
      <c r="AO310" s="10" t="s">
        <v>19825</v>
      </c>
      <c r="AP310" s="10" t="s">
        <v>19825</v>
      </c>
      <c r="AQ310" s="10" t="s">
        <v>19833</v>
      </c>
      <c r="AR310" s="10" t="s">
        <v>19833</v>
      </c>
      <c r="AS310" s="10">
        <v>14</v>
      </c>
      <c r="AT310" s="10">
        <v>14</v>
      </c>
      <c r="AU310" s="11">
        <f t="shared" si="14"/>
        <v>1</v>
      </c>
      <c r="AV310" s="11">
        <v>0.85714285714285698</v>
      </c>
      <c r="AW310" s="60" t="s">
        <v>25723</v>
      </c>
      <c r="AX310" s="65" t="s">
        <v>19830</v>
      </c>
      <c r="AY310" s="16">
        <v>54</v>
      </c>
      <c r="AZ310" s="11">
        <v>0.7407407407407407</v>
      </c>
      <c r="BA310" s="11">
        <v>0.7</v>
      </c>
      <c r="BB310" s="54" t="s">
        <v>19748</v>
      </c>
      <c r="BC310" s="34" t="s">
        <v>25414</v>
      </c>
      <c r="BD310" s="10" t="s">
        <v>25415</v>
      </c>
      <c r="BE310" s="13" t="s">
        <v>19829</v>
      </c>
      <c r="BF310" s="13"/>
      <c r="BG310" s="10" t="s">
        <v>25678</v>
      </c>
      <c r="BH310" s="10" t="s">
        <v>25415</v>
      </c>
      <c r="BI310" s="18">
        <v>32</v>
      </c>
      <c r="BJ310" s="19">
        <v>0.75</v>
      </c>
      <c r="BK310" s="35" t="s">
        <v>19749</v>
      </c>
      <c r="BL310" s="20">
        <v>20</v>
      </c>
      <c r="BM310" s="20">
        <v>20</v>
      </c>
      <c r="BN310" s="256">
        <f>BL310/BM310</f>
        <v>1</v>
      </c>
      <c r="BO310" s="20"/>
      <c r="BP310" s="20"/>
      <c r="BQ310" s="277"/>
      <c r="BR310" s="269" t="s">
        <v>25809</v>
      </c>
    </row>
    <row r="311" spans="1:70">
      <c r="A311" s="34" t="s">
        <v>24913</v>
      </c>
      <c r="B311" s="10" t="s">
        <v>24914</v>
      </c>
      <c r="C311" s="10" t="s">
        <v>24915</v>
      </c>
      <c r="D311" s="10">
        <v>5</v>
      </c>
      <c r="E311" s="10">
        <v>491958</v>
      </c>
      <c r="F311" s="35">
        <v>491530</v>
      </c>
      <c r="G311" s="11">
        <v>0.23</v>
      </c>
      <c r="H311" s="10">
        <v>58</v>
      </c>
      <c r="I311" s="10">
        <v>104</v>
      </c>
      <c r="J311" s="10">
        <v>4955</v>
      </c>
      <c r="K311" s="10">
        <v>2203.84</v>
      </c>
      <c r="L311" s="10">
        <v>2297</v>
      </c>
      <c r="M311" s="10">
        <v>1333.87</v>
      </c>
      <c r="N311" s="10">
        <v>1421.81</v>
      </c>
      <c r="O311" s="10">
        <v>0.60524811238565401</v>
      </c>
      <c r="P311" s="10">
        <v>0.61898563343491497</v>
      </c>
      <c r="Q311" s="10">
        <v>0.21</v>
      </c>
      <c r="R311" s="10" t="s">
        <v>19829</v>
      </c>
      <c r="S311" s="10" t="s">
        <v>19830</v>
      </c>
      <c r="T311" s="10"/>
      <c r="U311" s="10"/>
      <c r="V311" s="10"/>
      <c r="W311" s="14" t="s">
        <v>19829</v>
      </c>
      <c r="X311" s="12"/>
      <c r="Y311" s="14" t="s">
        <v>19829</v>
      </c>
      <c r="Z311" s="14"/>
      <c r="AA311" s="10" t="s">
        <v>24916</v>
      </c>
      <c r="AB311" s="10" t="s">
        <v>24917</v>
      </c>
      <c r="AC311" s="10"/>
      <c r="AD311" s="10">
        <v>58.69</v>
      </c>
      <c r="AE311" s="10" t="s">
        <v>19833</v>
      </c>
      <c r="AF311" s="10" t="s">
        <v>19824</v>
      </c>
      <c r="AG311" s="10" t="s">
        <v>19824</v>
      </c>
      <c r="AH311" s="10" t="s">
        <v>19824</v>
      </c>
      <c r="AI311" s="10" t="s">
        <v>19824</v>
      </c>
      <c r="AJ311" s="10" t="s">
        <v>19824</v>
      </c>
      <c r="AK311" s="10" t="s">
        <v>19824</v>
      </c>
      <c r="AL311" s="10" t="s">
        <v>19824</v>
      </c>
      <c r="AM311" s="10" t="s">
        <v>19824</v>
      </c>
      <c r="AN311" s="10" t="s">
        <v>19824</v>
      </c>
      <c r="AO311" s="10" t="s">
        <v>19824</v>
      </c>
      <c r="AP311" s="10" t="s">
        <v>19824</v>
      </c>
      <c r="AQ311" s="10" t="s">
        <v>19824</v>
      </c>
      <c r="AR311" s="10" t="s">
        <v>19824</v>
      </c>
      <c r="AS311" s="10">
        <v>14</v>
      </c>
      <c r="AT311" s="10">
        <v>14</v>
      </c>
      <c r="AU311" s="11">
        <f t="shared" si="14"/>
        <v>1</v>
      </c>
      <c r="AV311" s="11">
        <v>0</v>
      </c>
      <c r="AW311" s="68" t="s">
        <v>25724</v>
      </c>
      <c r="AX311" s="34"/>
      <c r="AY311" s="10"/>
      <c r="AZ311" s="11"/>
      <c r="BA311" s="11"/>
      <c r="BB311" s="36"/>
      <c r="BC311" s="63"/>
      <c r="BD311" s="13"/>
      <c r="BE311" s="13"/>
      <c r="BF311" s="13"/>
      <c r="BG311" s="10"/>
      <c r="BH311" s="10"/>
      <c r="BI311" s="10"/>
      <c r="BJ311" s="10"/>
      <c r="BK311" s="35"/>
      <c r="BL311" s="253"/>
      <c r="BM311" s="253"/>
      <c r="BN311" s="256"/>
      <c r="BO311" s="253"/>
      <c r="BP311" s="253"/>
      <c r="BQ311" s="277"/>
      <c r="BR311" s="269" t="s">
        <v>25808</v>
      </c>
    </row>
    <row r="312" spans="1:70">
      <c r="A312" s="34" t="s">
        <v>24956</v>
      </c>
      <c r="B312" s="10" t="s">
        <v>24957</v>
      </c>
      <c r="C312" s="10" t="s">
        <v>24958</v>
      </c>
      <c r="D312" s="10">
        <v>5</v>
      </c>
      <c r="E312" s="10">
        <v>510373</v>
      </c>
      <c r="F312" s="35">
        <v>512106</v>
      </c>
      <c r="G312" s="11">
        <v>0.26</v>
      </c>
      <c r="H312" s="10">
        <v>34</v>
      </c>
      <c r="I312" s="10">
        <v>10</v>
      </c>
      <c r="J312" s="10">
        <v>2012</v>
      </c>
      <c r="K312" s="10">
        <v>174.79</v>
      </c>
      <c r="L312" s="10">
        <v>64</v>
      </c>
      <c r="M312" s="10">
        <v>425.77</v>
      </c>
      <c r="N312" s="10">
        <v>40.03</v>
      </c>
      <c r="O312" s="10">
        <v>2.4358945019738001</v>
      </c>
      <c r="P312" s="10">
        <v>0.62546875000000002</v>
      </c>
      <c r="Q312" s="10">
        <v>3.55</v>
      </c>
      <c r="R312" s="10" t="s">
        <v>19829</v>
      </c>
      <c r="S312" s="10" t="s">
        <v>19830</v>
      </c>
      <c r="T312" s="10"/>
      <c r="U312" s="10"/>
      <c r="V312" s="10"/>
      <c r="W312" s="14" t="s">
        <v>19829</v>
      </c>
      <c r="X312" s="12"/>
      <c r="Y312" s="14" t="s">
        <v>19829</v>
      </c>
      <c r="Z312" s="14"/>
      <c r="AA312" s="10" t="s">
        <v>24959</v>
      </c>
      <c r="AB312" s="10" t="s">
        <v>24960</v>
      </c>
      <c r="AC312" s="10"/>
      <c r="AD312" s="10">
        <v>61.99</v>
      </c>
      <c r="AE312" s="10"/>
      <c r="AF312" s="10" t="s">
        <v>19833</v>
      </c>
      <c r="AG312" s="10" t="s">
        <v>19833</v>
      </c>
      <c r="AH312" s="10" t="s">
        <v>19833</v>
      </c>
      <c r="AI312" s="10" t="s">
        <v>19833</v>
      </c>
      <c r="AJ312" s="10" t="s">
        <v>19833</v>
      </c>
      <c r="AK312" s="10" t="s">
        <v>19833</v>
      </c>
      <c r="AL312" s="10" t="s">
        <v>19833</v>
      </c>
      <c r="AM312" s="10" t="s">
        <v>19824</v>
      </c>
      <c r="AN312" s="10" t="s">
        <v>19833</v>
      </c>
      <c r="AO312" s="10" t="s">
        <v>19824</v>
      </c>
      <c r="AP312" s="10" t="s">
        <v>19824</v>
      </c>
      <c r="AQ312" s="10" t="s">
        <v>19824</v>
      </c>
      <c r="AR312" s="10" t="s">
        <v>19824</v>
      </c>
      <c r="AS312" s="10">
        <v>14</v>
      </c>
      <c r="AT312" s="10">
        <v>13</v>
      </c>
      <c r="AU312" s="11">
        <f t="shared" si="14"/>
        <v>0.9285714285714286</v>
      </c>
      <c r="AV312" s="11">
        <v>0</v>
      </c>
      <c r="AW312" s="68" t="s">
        <v>25724</v>
      </c>
      <c r="AX312" s="34"/>
      <c r="AY312" s="10"/>
      <c r="AZ312" s="11"/>
      <c r="BA312" s="11"/>
      <c r="BB312" s="36"/>
      <c r="BC312" s="63"/>
      <c r="BD312" s="13"/>
      <c r="BE312" s="13"/>
      <c r="BF312" s="13"/>
      <c r="BG312" s="10"/>
      <c r="BH312" s="10"/>
      <c r="BI312" s="10"/>
      <c r="BJ312" s="10"/>
      <c r="BK312" s="35"/>
      <c r="BL312" s="253"/>
      <c r="BM312" s="253"/>
      <c r="BN312" s="256"/>
      <c r="BO312" s="253"/>
      <c r="BP312" s="253"/>
      <c r="BQ312" s="277"/>
      <c r="BR312" s="269" t="s">
        <v>25808</v>
      </c>
    </row>
    <row r="313" spans="1:70">
      <c r="A313" s="34" t="s">
        <v>25000</v>
      </c>
      <c r="B313" s="10" t="s">
        <v>25001</v>
      </c>
      <c r="C313" s="10" t="s">
        <v>25002</v>
      </c>
      <c r="D313" s="10">
        <v>5</v>
      </c>
      <c r="E313" s="10">
        <v>522669</v>
      </c>
      <c r="F313" s="35">
        <v>521029</v>
      </c>
      <c r="G313" s="11">
        <v>0.41</v>
      </c>
      <c r="H313" s="10">
        <v>178</v>
      </c>
      <c r="I313" s="10">
        <v>10</v>
      </c>
      <c r="J313" s="10">
        <v>2302</v>
      </c>
      <c r="K313" s="10">
        <v>613.47</v>
      </c>
      <c r="L313" s="10">
        <v>578.5</v>
      </c>
      <c r="M313" s="10">
        <v>472.65</v>
      </c>
      <c r="N313" s="10">
        <v>377.32</v>
      </c>
      <c r="O313" s="10">
        <v>0.77045332290087498</v>
      </c>
      <c r="P313" s="10">
        <v>0.65223854796888503</v>
      </c>
      <c r="Q313" s="10">
        <v>0.96</v>
      </c>
      <c r="R313" s="10" t="s">
        <v>19829</v>
      </c>
      <c r="S313" s="10" t="s">
        <v>19830</v>
      </c>
      <c r="T313" s="10"/>
      <c r="U313" s="10"/>
      <c r="V313" s="10"/>
      <c r="W313" s="14" t="s">
        <v>19829</v>
      </c>
      <c r="X313" s="12"/>
      <c r="Y313" s="14" t="s">
        <v>19829</v>
      </c>
      <c r="Z313" s="14"/>
      <c r="AA313" s="10" t="s">
        <v>25003</v>
      </c>
      <c r="AB313" s="10" t="s">
        <v>24834</v>
      </c>
      <c r="AC313" s="10"/>
      <c r="AD313" s="10">
        <v>62.2</v>
      </c>
      <c r="AE313" s="10" t="s">
        <v>19833</v>
      </c>
      <c r="AF313" s="10" t="s">
        <v>19833</v>
      </c>
      <c r="AG313" s="10" t="s">
        <v>19833</v>
      </c>
      <c r="AH313" s="10" t="s">
        <v>19833</v>
      </c>
      <c r="AI313" s="10" t="s">
        <v>19833</v>
      </c>
      <c r="AJ313" s="10" t="s">
        <v>19824</v>
      </c>
      <c r="AK313" s="10" t="s">
        <v>19833</v>
      </c>
      <c r="AL313" s="10" t="s">
        <v>19833</v>
      </c>
      <c r="AM313" s="10" t="s">
        <v>19833</v>
      </c>
      <c r="AN313" s="10" t="s">
        <v>19833</v>
      </c>
      <c r="AO313" s="10" t="s">
        <v>19824</v>
      </c>
      <c r="AP313" s="10" t="s">
        <v>19824</v>
      </c>
      <c r="AQ313" s="10" t="s">
        <v>19824</v>
      </c>
      <c r="AR313" s="10" t="s">
        <v>19824</v>
      </c>
      <c r="AS313" s="10">
        <v>14</v>
      </c>
      <c r="AT313" s="10">
        <v>14</v>
      </c>
      <c r="AU313" s="11">
        <f t="shared" si="14"/>
        <v>1</v>
      </c>
      <c r="AV313" s="11">
        <v>0</v>
      </c>
      <c r="AW313" s="68" t="s">
        <v>25724</v>
      </c>
      <c r="AX313" s="34"/>
      <c r="AY313" s="10"/>
      <c r="AZ313" s="11"/>
      <c r="BA313" s="11"/>
      <c r="BB313" s="36"/>
      <c r="BC313" s="63"/>
      <c r="BD313" s="13"/>
      <c r="BE313" s="13"/>
      <c r="BF313" s="13"/>
      <c r="BG313" s="10"/>
      <c r="BH313" s="10"/>
      <c r="BI313" s="10"/>
      <c r="BJ313" s="10"/>
      <c r="BK313" s="35"/>
      <c r="BL313" s="253"/>
      <c r="BM313" s="253"/>
      <c r="BN313" s="256"/>
      <c r="BO313" s="253"/>
      <c r="BP313" s="253"/>
      <c r="BQ313" s="277"/>
      <c r="BR313" s="269" t="s">
        <v>25808</v>
      </c>
    </row>
    <row r="314" spans="1:70">
      <c r="A314" s="34" t="s">
        <v>25050</v>
      </c>
      <c r="B314" s="10" t="s">
        <v>25051</v>
      </c>
      <c r="C314" s="10" t="s">
        <v>25052</v>
      </c>
      <c r="D314" s="10">
        <v>5</v>
      </c>
      <c r="E314" s="10">
        <v>527082</v>
      </c>
      <c r="F314" s="35">
        <v>529418</v>
      </c>
      <c r="G314" s="11">
        <v>0.43</v>
      </c>
      <c r="H314" s="10">
        <v>124</v>
      </c>
      <c r="I314" s="10">
        <v>10</v>
      </c>
      <c r="J314" s="10">
        <v>2772</v>
      </c>
      <c r="K314" s="10">
        <v>437.89</v>
      </c>
      <c r="L314" s="10">
        <v>150.5</v>
      </c>
      <c r="M314" s="10">
        <v>610.5</v>
      </c>
      <c r="N314" s="10">
        <v>194.96</v>
      </c>
      <c r="O314" s="10">
        <v>1.3941857544132099</v>
      </c>
      <c r="P314" s="10">
        <v>1.29541528239203</v>
      </c>
      <c r="Q314" s="10">
        <v>1.67</v>
      </c>
      <c r="R314" s="10" t="s">
        <v>19829</v>
      </c>
      <c r="S314" s="10" t="s">
        <v>19830</v>
      </c>
      <c r="T314" s="10"/>
      <c r="U314" s="10"/>
      <c r="V314" s="10"/>
      <c r="W314" s="14" t="s">
        <v>19829</v>
      </c>
      <c r="X314" s="12"/>
      <c r="Y314" s="14" t="s">
        <v>19829</v>
      </c>
      <c r="Z314" s="14"/>
      <c r="AA314" s="10" t="s">
        <v>25053</v>
      </c>
      <c r="AB314" s="10" t="s">
        <v>25054</v>
      </c>
      <c r="AC314" s="10"/>
      <c r="AD314" s="10">
        <v>57.42</v>
      </c>
      <c r="AE314" s="10" t="s">
        <v>19833</v>
      </c>
      <c r="AF314" s="10" t="s">
        <v>19833</v>
      </c>
      <c r="AG314" s="10" t="s">
        <v>19833</v>
      </c>
      <c r="AH314" s="10" t="s">
        <v>19833</v>
      </c>
      <c r="AI314" s="10"/>
      <c r="AJ314" s="10" t="s">
        <v>19824</v>
      </c>
      <c r="AK314" s="10" t="s">
        <v>19824</v>
      </c>
      <c r="AL314" s="10" t="s">
        <v>19824</v>
      </c>
      <c r="AM314" s="10" t="s">
        <v>19824</v>
      </c>
      <c r="AN314" s="10"/>
      <c r="AO314" s="10"/>
      <c r="AP314" s="10"/>
      <c r="AQ314" s="10"/>
      <c r="AR314" s="10"/>
      <c r="AS314" s="10">
        <v>9</v>
      </c>
      <c r="AT314" s="10">
        <v>8</v>
      </c>
      <c r="AU314" s="11">
        <f t="shared" si="14"/>
        <v>0.88888888888888884</v>
      </c>
      <c r="AV314" s="11">
        <v>0</v>
      </c>
      <c r="AW314" s="68" t="s">
        <v>25724</v>
      </c>
      <c r="AX314" s="34"/>
      <c r="AY314" s="10"/>
      <c r="AZ314" s="11"/>
      <c r="BA314" s="11"/>
      <c r="BB314" s="36"/>
      <c r="BC314" s="63"/>
      <c r="BD314" s="13"/>
      <c r="BE314" s="13"/>
      <c r="BF314" s="13"/>
      <c r="BG314" s="10"/>
      <c r="BH314" s="10"/>
      <c r="BI314" s="10"/>
      <c r="BJ314" s="10"/>
      <c r="BK314" s="35"/>
      <c r="BL314" s="253"/>
      <c r="BM314" s="253"/>
      <c r="BN314" s="256"/>
      <c r="BO314" s="253"/>
      <c r="BP314" s="253"/>
      <c r="BQ314" s="277"/>
      <c r="BR314" s="269" t="s">
        <v>25808</v>
      </c>
    </row>
    <row r="315" spans="1:70">
      <c r="A315" s="34" t="s">
        <v>24728</v>
      </c>
      <c r="B315" s="10" t="s">
        <v>24729</v>
      </c>
      <c r="C315" s="10" t="s">
        <v>24730</v>
      </c>
      <c r="D315" s="10">
        <v>5</v>
      </c>
      <c r="E315" s="10">
        <v>536021</v>
      </c>
      <c r="F315" s="35">
        <v>529530</v>
      </c>
      <c r="G315" s="11">
        <v>0.33</v>
      </c>
      <c r="H315" s="10">
        <v>195</v>
      </c>
      <c r="I315" s="10">
        <v>10</v>
      </c>
      <c r="J315" s="10">
        <v>2942</v>
      </c>
      <c r="K315" s="10">
        <v>354.75</v>
      </c>
      <c r="L315" s="10">
        <v>128</v>
      </c>
      <c r="M315" s="10">
        <v>448.63</v>
      </c>
      <c r="N315" s="10">
        <v>154.19</v>
      </c>
      <c r="O315" s="10">
        <v>1.2646370683579999</v>
      </c>
      <c r="P315" s="10">
        <v>1.204609375</v>
      </c>
      <c r="Q315" s="10">
        <v>1.77</v>
      </c>
      <c r="R315" s="10" t="s">
        <v>19829</v>
      </c>
      <c r="S315" s="10" t="s">
        <v>19830</v>
      </c>
      <c r="T315" s="10"/>
      <c r="U315" s="10"/>
      <c r="V315" s="10"/>
      <c r="W315" s="12" t="s">
        <v>19829</v>
      </c>
      <c r="X315" s="12"/>
      <c r="Y315" s="12" t="s">
        <v>19830</v>
      </c>
      <c r="Z315" s="12"/>
      <c r="AA315" s="10" t="s">
        <v>24731</v>
      </c>
      <c r="AB315" s="10" t="s">
        <v>24732</v>
      </c>
      <c r="AC315" s="10"/>
      <c r="AD315" s="10">
        <v>58.29</v>
      </c>
      <c r="AE315" s="10"/>
      <c r="AF315" s="10"/>
      <c r="AG315" s="10"/>
      <c r="AH315" s="10"/>
      <c r="AI315" s="10" t="s">
        <v>19824</v>
      </c>
      <c r="AJ315" s="10" t="s">
        <v>19833</v>
      </c>
      <c r="AK315" s="10" t="s">
        <v>19833</v>
      </c>
      <c r="AL315" s="10" t="s">
        <v>19833</v>
      </c>
      <c r="AM315" s="10" t="s">
        <v>19833</v>
      </c>
      <c r="AN315" s="10"/>
      <c r="AO315" s="10"/>
      <c r="AP315" s="10" t="s">
        <v>19824</v>
      </c>
      <c r="AQ315" s="10" t="s">
        <v>19824</v>
      </c>
      <c r="AR315" s="10" t="s">
        <v>19824</v>
      </c>
      <c r="AS315" s="10">
        <v>14</v>
      </c>
      <c r="AT315" s="10">
        <v>8</v>
      </c>
      <c r="AU315" s="11">
        <f t="shared" si="14"/>
        <v>0.5714285714285714</v>
      </c>
      <c r="AV315" s="11">
        <v>0</v>
      </c>
      <c r="AW315" s="68" t="s">
        <v>25689</v>
      </c>
      <c r="AX315" s="34"/>
      <c r="AY315" s="10"/>
      <c r="AZ315" s="11"/>
      <c r="BA315" s="11"/>
      <c r="BB315" s="36"/>
      <c r="BC315" s="63"/>
      <c r="BD315" s="13"/>
      <c r="BE315" s="13"/>
      <c r="BF315" s="13"/>
      <c r="BG315" s="10"/>
      <c r="BH315" s="10"/>
      <c r="BI315" s="10"/>
      <c r="BJ315" s="10"/>
      <c r="BK315" s="35"/>
      <c r="BL315" s="253"/>
      <c r="BM315" s="253"/>
      <c r="BN315" s="256"/>
      <c r="BO315" s="253"/>
      <c r="BP315" s="253"/>
      <c r="BQ315" s="277"/>
      <c r="BR315" s="269" t="s">
        <v>25810</v>
      </c>
    </row>
    <row r="316" spans="1:70">
      <c r="A316" s="34" t="s">
        <v>24886</v>
      </c>
      <c r="B316" s="10" t="s">
        <v>24887</v>
      </c>
      <c r="C316" s="10" t="s">
        <v>24888</v>
      </c>
      <c r="D316" s="10">
        <v>6</v>
      </c>
      <c r="E316" s="10">
        <v>146934</v>
      </c>
      <c r="F316" s="35">
        <v>145114</v>
      </c>
      <c r="G316" s="11">
        <v>0.24</v>
      </c>
      <c r="H316" s="10">
        <v>59</v>
      </c>
      <c r="I316" s="10">
        <v>10</v>
      </c>
      <c r="J316" s="10">
        <v>1954</v>
      </c>
      <c r="K316" s="10">
        <v>277.22000000000003</v>
      </c>
      <c r="L316" s="10">
        <v>96</v>
      </c>
      <c r="M316" s="10">
        <v>393.82</v>
      </c>
      <c r="N316" s="10">
        <v>115.64</v>
      </c>
      <c r="O316" s="10">
        <v>1.4206045739845601</v>
      </c>
      <c r="P316" s="10">
        <v>1.20458333333333</v>
      </c>
      <c r="Q316" s="10">
        <v>2.15</v>
      </c>
      <c r="R316" s="10" t="s">
        <v>19829</v>
      </c>
      <c r="S316" s="10" t="s">
        <v>19830</v>
      </c>
      <c r="T316" s="10"/>
      <c r="U316" s="10"/>
      <c r="V316" s="10"/>
      <c r="W316" s="14" t="s">
        <v>19829</v>
      </c>
      <c r="X316" s="12"/>
      <c r="Y316" s="14" t="s">
        <v>19829</v>
      </c>
      <c r="Z316" s="14"/>
      <c r="AA316" s="10" t="s">
        <v>24889</v>
      </c>
      <c r="AB316" s="10" t="s">
        <v>24890</v>
      </c>
      <c r="AC316" s="10"/>
      <c r="AD316" s="10">
        <v>60.4</v>
      </c>
      <c r="AE316" s="10" t="s">
        <v>19833</v>
      </c>
      <c r="AF316" s="10" t="s">
        <v>19833</v>
      </c>
      <c r="AG316" s="10" t="s">
        <v>19833</v>
      </c>
      <c r="AH316" s="10" t="s">
        <v>19833</v>
      </c>
      <c r="AI316" s="10" t="s">
        <v>19833</v>
      </c>
      <c r="AJ316" s="10" t="s">
        <v>19833</v>
      </c>
      <c r="AK316" s="10" t="s">
        <v>19833</v>
      </c>
      <c r="AL316" s="10" t="s">
        <v>19833</v>
      </c>
      <c r="AM316" s="10" t="s">
        <v>19833</v>
      </c>
      <c r="AN316" s="10" t="s">
        <v>19833</v>
      </c>
      <c r="AO316" s="10" t="s">
        <v>19833</v>
      </c>
      <c r="AP316" s="10" t="s">
        <v>19824</v>
      </c>
      <c r="AQ316" s="10" t="s">
        <v>19824</v>
      </c>
      <c r="AR316" s="10" t="s">
        <v>19824</v>
      </c>
      <c r="AS316" s="10">
        <v>14</v>
      </c>
      <c r="AT316" s="10">
        <v>14</v>
      </c>
      <c r="AU316" s="11">
        <f t="shared" si="14"/>
        <v>1</v>
      </c>
      <c r="AV316" s="11">
        <v>0</v>
      </c>
      <c r="AW316" s="68" t="s">
        <v>25724</v>
      </c>
      <c r="AX316" s="34"/>
      <c r="AY316" s="10"/>
      <c r="AZ316" s="11"/>
      <c r="BA316" s="11"/>
      <c r="BB316" s="36"/>
      <c r="BC316" s="63"/>
      <c r="BD316" s="13"/>
      <c r="BE316" s="13"/>
      <c r="BF316" s="13"/>
      <c r="BG316" s="10"/>
      <c r="BH316" s="10"/>
      <c r="BI316" s="10"/>
      <c r="BJ316" s="10"/>
      <c r="BK316" s="35"/>
      <c r="BL316" s="253"/>
      <c r="BM316" s="253"/>
      <c r="BN316" s="256"/>
      <c r="BO316" s="253"/>
      <c r="BP316" s="253"/>
      <c r="BQ316" s="277"/>
      <c r="BR316" s="269" t="s">
        <v>25808</v>
      </c>
    </row>
    <row r="317" spans="1:70">
      <c r="A317" s="34" t="s">
        <v>24929</v>
      </c>
      <c r="B317" s="10" t="s">
        <v>24930</v>
      </c>
      <c r="C317" s="10" t="s">
        <v>24931</v>
      </c>
      <c r="D317" s="10">
        <v>6</v>
      </c>
      <c r="E317" s="10">
        <v>130334</v>
      </c>
      <c r="F317" s="35">
        <v>130981</v>
      </c>
      <c r="G317" s="11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 t="s">
        <v>19829</v>
      </c>
      <c r="S317" s="10" t="s">
        <v>19830</v>
      </c>
      <c r="T317" s="10"/>
      <c r="U317" s="10"/>
      <c r="V317" s="10"/>
      <c r="W317" s="14" t="s">
        <v>19829</v>
      </c>
      <c r="X317" s="12"/>
      <c r="Y317" s="14" t="s">
        <v>19829</v>
      </c>
      <c r="Z317" s="14"/>
      <c r="AA317" s="10" t="s">
        <v>24932</v>
      </c>
      <c r="AB317" s="10" t="s">
        <v>24933</v>
      </c>
      <c r="AC317" s="10"/>
      <c r="AD317" s="10">
        <v>58.09</v>
      </c>
      <c r="AE317" s="10" t="s">
        <v>19833</v>
      </c>
      <c r="AF317" s="10" t="s">
        <v>19833</v>
      </c>
      <c r="AG317" s="10" t="s">
        <v>19833</v>
      </c>
      <c r="AH317" s="10" t="s">
        <v>19833</v>
      </c>
      <c r="AI317" s="10" t="s">
        <v>19833</v>
      </c>
      <c r="AJ317" s="10" t="s">
        <v>19833</v>
      </c>
      <c r="AK317" s="10" t="s">
        <v>19833</v>
      </c>
      <c r="AL317" s="10" t="s">
        <v>19833</v>
      </c>
      <c r="AM317" s="10" t="s">
        <v>19833</v>
      </c>
      <c r="AN317" s="10" t="s">
        <v>19833</v>
      </c>
      <c r="AO317" s="10" t="s">
        <v>19833</v>
      </c>
      <c r="AP317" s="10" t="s">
        <v>19833</v>
      </c>
      <c r="AQ317" s="10" t="s">
        <v>19833</v>
      </c>
      <c r="AR317" s="10" t="s">
        <v>19833</v>
      </c>
      <c r="AS317" s="10">
        <v>14</v>
      </c>
      <c r="AT317" s="10">
        <v>14</v>
      </c>
      <c r="AU317" s="11">
        <f t="shared" si="14"/>
        <v>1</v>
      </c>
      <c r="AV317" s="11">
        <v>0</v>
      </c>
      <c r="AW317" s="68" t="s">
        <v>25724</v>
      </c>
      <c r="AX317" s="34"/>
      <c r="AY317" s="10"/>
      <c r="AZ317" s="11"/>
      <c r="BA317" s="11"/>
      <c r="BB317" s="36"/>
      <c r="BC317" s="63"/>
      <c r="BD317" s="13"/>
      <c r="BE317" s="13"/>
      <c r="BF317" s="13"/>
      <c r="BG317" s="10"/>
      <c r="BH317" s="10"/>
      <c r="BI317" s="10"/>
      <c r="BJ317" s="10"/>
      <c r="BK317" s="35"/>
      <c r="BL317" s="253"/>
      <c r="BM317" s="253"/>
      <c r="BN317" s="256"/>
      <c r="BO317" s="253"/>
      <c r="BP317" s="253"/>
      <c r="BQ317" s="277"/>
      <c r="BR317" s="269" t="s">
        <v>25808</v>
      </c>
    </row>
    <row r="318" spans="1:70">
      <c r="A318" s="34" t="s">
        <v>25443</v>
      </c>
      <c r="B318" s="10" t="s">
        <v>25444</v>
      </c>
      <c r="C318" s="10" t="s">
        <v>25445</v>
      </c>
      <c r="D318" s="10">
        <v>6</v>
      </c>
      <c r="E318" s="10">
        <v>119429</v>
      </c>
      <c r="F318" s="35">
        <v>123106</v>
      </c>
      <c r="G318" s="11">
        <v>0.56000000000000005</v>
      </c>
      <c r="H318" s="10">
        <v>36</v>
      </c>
      <c r="I318" s="10">
        <v>10</v>
      </c>
      <c r="J318" s="10">
        <v>445</v>
      </c>
      <c r="K318" s="10">
        <v>71.56</v>
      </c>
      <c r="L318" s="10">
        <v>31.5</v>
      </c>
      <c r="M318" s="10">
        <v>96.51</v>
      </c>
      <c r="N318" s="10">
        <v>30.39</v>
      </c>
      <c r="O318" s="10">
        <v>1.34865846841811</v>
      </c>
      <c r="P318" s="10">
        <v>0.96476190476190504</v>
      </c>
      <c r="Q318" s="10">
        <v>2.17</v>
      </c>
      <c r="R318" s="10" t="s">
        <v>19830</v>
      </c>
      <c r="S318" s="10" t="s">
        <v>19829</v>
      </c>
      <c r="T318" s="10" t="s">
        <v>25727</v>
      </c>
      <c r="U318" s="10" t="s">
        <v>25446</v>
      </c>
      <c r="V318" s="10" t="s">
        <v>25447</v>
      </c>
      <c r="W318" s="14" t="s">
        <v>19829</v>
      </c>
      <c r="X318" s="14"/>
      <c r="Y318" s="14" t="s">
        <v>19829</v>
      </c>
      <c r="Z318" s="14"/>
      <c r="AA318" s="10" t="s">
        <v>25448</v>
      </c>
      <c r="AB318" s="10" t="s">
        <v>25449</v>
      </c>
      <c r="AC318" s="10"/>
      <c r="AD318" s="10">
        <v>57.6</v>
      </c>
      <c r="AE318" s="10"/>
      <c r="AF318" s="10"/>
      <c r="AG318" s="10"/>
      <c r="AH318" s="10"/>
      <c r="AI318" s="10"/>
      <c r="AJ318" s="10"/>
      <c r="AK318" s="10"/>
      <c r="AL318" s="10"/>
      <c r="AM318" s="10"/>
      <c r="AN318" s="10"/>
      <c r="AO318" s="10"/>
      <c r="AP318" s="10"/>
      <c r="AQ318" s="10"/>
      <c r="AR318" s="10"/>
      <c r="AS318" s="10">
        <v>14</v>
      </c>
      <c r="AT318" s="10">
        <v>0</v>
      </c>
      <c r="AU318" s="11">
        <f t="shared" si="14"/>
        <v>0</v>
      </c>
      <c r="AV318" s="11">
        <v>0</v>
      </c>
      <c r="AW318" s="68" t="s">
        <v>25689</v>
      </c>
      <c r="AX318" s="34"/>
      <c r="AY318" s="10"/>
      <c r="AZ318" s="11"/>
      <c r="BA318" s="11"/>
      <c r="BB318" s="36"/>
      <c r="BC318" s="63"/>
      <c r="BD318" s="13"/>
      <c r="BE318" s="13"/>
      <c r="BF318" s="13"/>
      <c r="BG318" s="10"/>
      <c r="BH318" s="10"/>
      <c r="BI318" s="10"/>
      <c r="BJ318" s="10"/>
      <c r="BK318" s="35"/>
      <c r="BL318" s="253"/>
      <c r="BM318" s="253"/>
      <c r="BN318" s="256"/>
      <c r="BO318" s="253"/>
      <c r="BP318" s="253"/>
      <c r="BQ318" s="277"/>
      <c r="BR318" s="269" t="s">
        <v>25810</v>
      </c>
    </row>
    <row r="319" spans="1:70">
      <c r="A319" s="34" t="s">
        <v>22624</v>
      </c>
      <c r="B319" s="10" t="s">
        <v>22625</v>
      </c>
      <c r="C319" s="10" t="s">
        <v>22626</v>
      </c>
      <c r="D319" s="10">
        <v>6</v>
      </c>
      <c r="E319" s="10">
        <v>116145</v>
      </c>
      <c r="F319" s="35">
        <v>118484</v>
      </c>
      <c r="G319" s="11">
        <v>0.34</v>
      </c>
      <c r="H319" s="10">
        <v>172</v>
      </c>
      <c r="I319" s="10">
        <v>10</v>
      </c>
      <c r="J319" s="10">
        <v>1597</v>
      </c>
      <c r="K319" s="10">
        <v>109.49</v>
      </c>
      <c r="L319" s="10">
        <v>49</v>
      </c>
      <c r="M319" s="10">
        <v>193.72</v>
      </c>
      <c r="N319" s="10">
        <v>48.18</v>
      </c>
      <c r="O319" s="10">
        <v>1.7692939994520001</v>
      </c>
      <c r="P319" s="10">
        <v>0.983265306122449</v>
      </c>
      <c r="Q319" s="10">
        <v>5.03</v>
      </c>
      <c r="R319" s="10" t="s">
        <v>19829</v>
      </c>
      <c r="S319" s="10" t="s">
        <v>19830</v>
      </c>
      <c r="T319" s="10"/>
      <c r="U319" s="10"/>
      <c r="V319" s="10"/>
      <c r="W319" s="14" t="s">
        <v>19829</v>
      </c>
      <c r="X319" s="15"/>
      <c r="Y319" s="14" t="s">
        <v>19829</v>
      </c>
      <c r="Z319" s="14"/>
      <c r="AA319" s="10" t="s">
        <v>22627</v>
      </c>
      <c r="AB319" s="10" t="s">
        <v>22628</v>
      </c>
      <c r="AC319" s="10"/>
      <c r="AD319" s="10">
        <v>62.4</v>
      </c>
      <c r="AE319" s="10" t="s">
        <v>19833</v>
      </c>
      <c r="AF319" s="10" t="s">
        <v>19833</v>
      </c>
      <c r="AG319" s="10" t="s">
        <v>19833</v>
      </c>
      <c r="AH319" s="10" t="s">
        <v>19833</v>
      </c>
      <c r="AI319" s="10" t="s">
        <v>19833</v>
      </c>
      <c r="AJ319" s="10" t="s">
        <v>19833</v>
      </c>
      <c r="AK319" s="10" t="s">
        <v>19833</v>
      </c>
      <c r="AL319" s="10" t="s">
        <v>19833</v>
      </c>
      <c r="AM319" s="10" t="s">
        <v>19833</v>
      </c>
      <c r="AN319" s="10" t="s">
        <v>19833</v>
      </c>
      <c r="AO319" s="10" t="s">
        <v>19833</v>
      </c>
      <c r="AP319" s="10" t="s">
        <v>19833</v>
      </c>
      <c r="AQ319" s="10"/>
      <c r="AR319" s="10"/>
      <c r="AS319" s="10">
        <v>14</v>
      </c>
      <c r="AT319" s="10">
        <v>12</v>
      </c>
      <c r="AU319" s="11">
        <f t="shared" si="14"/>
        <v>0.8571428571428571</v>
      </c>
      <c r="AV319" s="11">
        <v>0</v>
      </c>
      <c r="AW319" s="68" t="s">
        <v>25724</v>
      </c>
      <c r="AX319" s="34"/>
      <c r="AY319" s="10"/>
      <c r="AZ319" s="11"/>
      <c r="BA319" s="11"/>
      <c r="BB319" s="36"/>
      <c r="BC319" s="63"/>
      <c r="BD319" s="13"/>
      <c r="BE319" s="13"/>
      <c r="BF319" s="13"/>
      <c r="BG319" s="10"/>
      <c r="BH319" s="10"/>
      <c r="BI319" s="10"/>
      <c r="BJ319" s="10"/>
      <c r="BK319" s="35"/>
      <c r="BL319" s="253"/>
      <c r="BM319" s="253"/>
      <c r="BN319" s="256"/>
      <c r="BO319" s="253"/>
      <c r="BP319" s="253"/>
      <c r="BQ319" s="277"/>
      <c r="BR319" s="269" t="s">
        <v>25808</v>
      </c>
    </row>
    <row r="320" spans="1:70">
      <c r="A320" s="34" t="s">
        <v>22684</v>
      </c>
      <c r="B320" s="10" t="s">
        <v>22685</v>
      </c>
      <c r="C320" s="10" t="s">
        <v>22686</v>
      </c>
      <c r="D320" s="10">
        <v>6</v>
      </c>
      <c r="E320" s="10">
        <v>104462</v>
      </c>
      <c r="F320" s="35">
        <v>103983</v>
      </c>
      <c r="G320" s="11">
        <v>0.27</v>
      </c>
      <c r="H320" s="10">
        <v>997</v>
      </c>
      <c r="I320" s="10">
        <v>10</v>
      </c>
      <c r="J320" s="10">
        <v>848</v>
      </c>
      <c r="K320" s="10">
        <v>48.44</v>
      </c>
      <c r="L320" s="10">
        <v>24</v>
      </c>
      <c r="M320" s="10">
        <v>65.91</v>
      </c>
      <c r="N320" s="10">
        <v>16.309999999999999</v>
      </c>
      <c r="O320" s="10">
        <v>1.3606523534269199</v>
      </c>
      <c r="P320" s="10">
        <v>0.67958333333333298</v>
      </c>
      <c r="Q320" s="10">
        <v>4.45</v>
      </c>
      <c r="R320" s="10" t="s">
        <v>19829</v>
      </c>
      <c r="S320" s="10" t="s">
        <v>19830</v>
      </c>
      <c r="T320" s="10"/>
      <c r="U320" s="10"/>
      <c r="V320" s="10"/>
      <c r="W320" s="14" t="s">
        <v>19829</v>
      </c>
      <c r="X320" s="15"/>
      <c r="Y320" s="14" t="s">
        <v>19829</v>
      </c>
      <c r="Z320" s="14"/>
      <c r="AA320" s="10" t="s">
        <v>22499</v>
      </c>
      <c r="AB320" s="10" t="s">
        <v>22500</v>
      </c>
      <c r="AC320" s="10"/>
      <c r="AD320" s="10">
        <v>62</v>
      </c>
      <c r="AE320" s="10" t="s">
        <v>19833</v>
      </c>
      <c r="AF320" s="10"/>
      <c r="AG320" s="10" t="s">
        <v>19833</v>
      </c>
      <c r="AH320" s="10" t="s">
        <v>19833</v>
      </c>
      <c r="AI320" s="10" t="s">
        <v>19833</v>
      </c>
      <c r="AJ320" s="10" t="s">
        <v>19833</v>
      </c>
      <c r="AK320" s="10" t="s">
        <v>19833</v>
      </c>
      <c r="AL320" s="10" t="s">
        <v>19833</v>
      </c>
      <c r="AM320" s="10" t="s">
        <v>19833</v>
      </c>
      <c r="AN320" s="10" t="s">
        <v>19833</v>
      </c>
      <c r="AO320" s="10" t="s">
        <v>19833</v>
      </c>
      <c r="AP320" s="10" t="s">
        <v>19833</v>
      </c>
      <c r="AQ320" s="10" t="s">
        <v>19833</v>
      </c>
      <c r="AR320" s="10" t="s">
        <v>19833</v>
      </c>
      <c r="AS320" s="10">
        <v>14</v>
      </c>
      <c r="AT320" s="10">
        <v>13</v>
      </c>
      <c r="AU320" s="11">
        <f t="shared" si="14"/>
        <v>0.9285714285714286</v>
      </c>
      <c r="AV320" s="11">
        <v>0</v>
      </c>
      <c r="AW320" s="68" t="s">
        <v>25724</v>
      </c>
      <c r="AX320" s="34"/>
      <c r="AY320" s="10"/>
      <c r="AZ320" s="11"/>
      <c r="BA320" s="11"/>
      <c r="BB320" s="36"/>
      <c r="BC320" s="63"/>
      <c r="BD320" s="13"/>
      <c r="BE320" s="13"/>
      <c r="BF320" s="13"/>
      <c r="BG320" s="10"/>
      <c r="BH320" s="10"/>
      <c r="BI320" s="10"/>
      <c r="BJ320" s="10"/>
      <c r="BK320" s="35"/>
      <c r="BL320" s="253"/>
      <c r="BM320" s="253"/>
      <c r="BN320" s="256"/>
      <c r="BO320" s="253"/>
      <c r="BP320" s="253"/>
      <c r="BQ320" s="277"/>
      <c r="BR320" s="269" t="s">
        <v>25808</v>
      </c>
    </row>
    <row r="321" spans="1:70">
      <c r="A321" s="34" t="s">
        <v>25478</v>
      </c>
      <c r="B321" s="10" t="s">
        <v>25479</v>
      </c>
      <c r="C321" s="10" t="s">
        <v>25480</v>
      </c>
      <c r="D321" s="10">
        <v>6</v>
      </c>
      <c r="E321" s="10">
        <v>103699</v>
      </c>
      <c r="F321" s="35">
        <v>103932</v>
      </c>
      <c r="G321" s="11">
        <v>0.28999999999999998</v>
      </c>
      <c r="H321" s="10">
        <v>20</v>
      </c>
      <c r="I321" s="10">
        <v>10</v>
      </c>
      <c r="J321" s="10">
        <v>544</v>
      </c>
      <c r="K321" s="10">
        <v>83.6</v>
      </c>
      <c r="L321" s="10">
        <v>36.5</v>
      </c>
      <c r="M321" s="10">
        <v>130.5</v>
      </c>
      <c r="N321" s="10">
        <v>31.13</v>
      </c>
      <c r="O321" s="10">
        <v>1.5610047846890001</v>
      </c>
      <c r="P321" s="10">
        <v>0.85287671232876705</v>
      </c>
      <c r="Q321" s="10">
        <v>2.44</v>
      </c>
      <c r="R321" s="10" t="s">
        <v>19830</v>
      </c>
      <c r="S321" s="10" t="s">
        <v>19829</v>
      </c>
      <c r="T321" s="10" t="s">
        <v>25727</v>
      </c>
      <c r="U321" s="10" t="s">
        <v>25481</v>
      </c>
      <c r="V321" s="10" t="s">
        <v>25482</v>
      </c>
      <c r="W321" s="14" t="s">
        <v>19829</v>
      </c>
      <c r="X321" s="14"/>
      <c r="Y321" s="14" t="s">
        <v>19829</v>
      </c>
      <c r="Z321" s="14"/>
      <c r="AA321" s="10" t="s">
        <v>25483</v>
      </c>
      <c r="AB321" s="10" t="s">
        <v>25484</v>
      </c>
      <c r="AC321" s="10"/>
      <c r="AD321" s="10">
        <v>60</v>
      </c>
      <c r="AE321" s="10" t="s">
        <v>19833</v>
      </c>
      <c r="AF321" s="10" t="s">
        <v>19833</v>
      </c>
      <c r="AG321" s="10" t="s">
        <v>19833</v>
      </c>
      <c r="AH321" s="10" t="s">
        <v>19833</v>
      </c>
      <c r="AI321" s="10" t="s">
        <v>19833</v>
      </c>
      <c r="AJ321" s="10" t="s">
        <v>19833</v>
      </c>
      <c r="AK321" s="10" t="s">
        <v>19833</v>
      </c>
      <c r="AL321" s="10" t="s">
        <v>19833</v>
      </c>
      <c r="AM321" s="10" t="s">
        <v>19833</v>
      </c>
      <c r="AN321" s="10" t="s">
        <v>19833</v>
      </c>
      <c r="AO321" s="10" t="s">
        <v>19833</v>
      </c>
      <c r="AP321" s="10" t="s">
        <v>19833</v>
      </c>
      <c r="AQ321" s="10" t="s">
        <v>19833</v>
      </c>
      <c r="AR321" s="10" t="s">
        <v>19833</v>
      </c>
      <c r="AS321" s="10">
        <v>14</v>
      </c>
      <c r="AT321" s="10">
        <v>14</v>
      </c>
      <c r="AU321" s="11">
        <f t="shared" si="14"/>
        <v>1</v>
      </c>
      <c r="AV321" s="11">
        <v>0</v>
      </c>
      <c r="AW321" s="68" t="s">
        <v>25724</v>
      </c>
      <c r="AX321" s="34"/>
      <c r="AY321" s="10"/>
      <c r="AZ321" s="11"/>
      <c r="BA321" s="11"/>
      <c r="BB321" s="36"/>
      <c r="BC321" s="63"/>
      <c r="BD321" s="13"/>
      <c r="BE321" s="13"/>
      <c r="BF321" s="13"/>
      <c r="BG321" s="10"/>
      <c r="BH321" s="10"/>
      <c r="BI321" s="23"/>
      <c r="BJ321" s="23"/>
      <c r="BK321" s="35"/>
      <c r="BL321" s="254"/>
      <c r="BM321" s="254"/>
      <c r="BN321" s="256"/>
      <c r="BO321" s="254"/>
      <c r="BP321" s="254"/>
      <c r="BQ321" s="277"/>
      <c r="BR321" s="269" t="s">
        <v>25808</v>
      </c>
    </row>
    <row r="322" spans="1:70">
      <c r="A322" s="34" t="s">
        <v>22734</v>
      </c>
      <c r="B322" s="10" t="s">
        <v>22735</v>
      </c>
      <c r="C322" s="10" t="s">
        <v>22736</v>
      </c>
      <c r="D322" s="10">
        <v>6</v>
      </c>
      <c r="E322" s="10">
        <v>95010</v>
      </c>
      <c r="F322" s="35">
        <v>93499</v>
      </c>
      <c r="G322" s="11">
        <v>0.51</v>
      </c>
      <c r="H322" s="10">
        <v>600</v>
      </c>
      <c r="I322" s="10">
        <v>10</v>
      </c>
      <c r="J322" s="10">
        <v>1142</v>
      </c>
      <c r="K322" s="10">
        <v>105.07</v>
      </c>
      <c r="L322" s="10">
        <v>81</v>
      </c>
      <c r="M322" s="10">
        <v>100.62</v>
      </c>
      <c r="N322" s="10">
        <v>62.27</v>
      </c>
      <c r="O322" s="10">
        <v>0.95764728276387201</v>
      </c>
      <c r="P322" s="10">
        <v>0.76876543209876502</v>
      </c>
      <c r="Q322" s="10">
        <v>3.77</v>
      </c>
      <c r="R322" s="10" t="s">
        <v>19829</v>
      </c>
      <c r="S322" s="10" t="s">
        <v>19830</v>
      </c>
      <c r="T322" s="10"/>
      <c r="U322" s="10"/>
      <c r="V322" s="10"/>
      <c r="W322" s="14" t="s">
        <v>19829</v>
      </c>
      <c r="X322" s="15"/>
      <c r="Y322" s="14" t="s">
        <v>19829</v>
      </c>
      <c r="Z322" s="14"/>
      <c r="AA322" s="10" t="s">
        <v>22737</v>
      </c>
      <c r="AB322" s="10" t="s">
        <v>22738</v>
      </c>
      <c r="AC322" s="10" t="s">
        <v>21637</v>
      </c>
      <c r="AD322" s="10">
        <v>59.7</v>
      </c>
      <c r="AE322" s="10" t="s">
        <v>19833</v>
      </c>
      <c r="AF322" s="10" t="s">
        <v>19833</v>
      </c>
      <c r="AG322" s="10" t="s">
        <v>19833</v>
      </c>
      <c r="AH322" s="10" t="s">
        <v>19833</v>
      </c>
      <c r="AI322" s="10" t="s">
        <v>19833</v>
      </c>
      <c r="AJ322" s="10" t="s">
        <v>19833</v>
      </c>
      <c r="AK322" s="10" t="s">
        <v>19833</v>
      </c>
      <c r="AL322" s="10" t="s">
        <v>19833</v>
      </c>
      <c r="AM322" s="10" t="s">
        <v>19833</v>
      </c>
      <c r="AN322" s="10" t="s">
        <v>19833</v>
      </c>
      <c r="AO322" s="10" t="s">
        <v>19833</v>
      </c>
      <c r="AP322" s="10" t="s">
        <v>19833</v>
      </c>
      <c r="AQ322" s="10" t="s">
        <v>19833</v>
      </c>
      <c r="AR322" s="10" t="s">
        <v>19833</v>
      </c>
      <c r="AS322" s="10">
        <v>14</v>
      </c>
      <c r="AT322" s="10">
        <v>14</v>
      </c>
      <c r="AU322" s="11">
        <f t="shared" si="14"/>
        <v>1</v>
      </c>
      <c r="AV322" s="11">
        <v>0</v>
      </c>
      <c r="AW322" s="68" t="s">
        <v>25724</v>
      </c>
      <c r="AX322" s="34"/>
      <c r="AY322" s="10"/>
      <c r="AZ322" s="11"/>
      <c r="BA322" s="11"/>
      <c r="BB322" s="36"/>
      <c r="BC322" s="63"/>
      <c r="BD322" s="13"/>
      <c r="BE322" s="13"/>
      <c r="BF322" s="13"/>
      <c r="BG322" s="10"/>
      <c r="BH322" s="10"/>
      <c r="BI322" s="10"/>
      <c r="BJ322" s="10"/>
      <c r="BK322" s="35"/>
      <c r="BL322" s="253"/>
      <c r="BM322" s="253"/>
      <c r="BN322" s="256"/>
      <c r="BO322" s="253"/>
      <c r="BP322" s="253"/>
      <c r="BQ322" s="277"/>
      <c r="BR322" s="269" t="s">
        <v>25808</v>
      </c>
    </row>
    <row r="323" spans="1:70">
      <c r="A323" s="34" t="s">
        <v>22798</v>
      </c>
      <c r="B323" s="10" t="s">
        <v>22799</v>
      </c>
      <c r="C323" s="10" t="s">
        <v>22800</v>
      </c>
      <c r="D323" s="10">
        <v>6</v>
      </c>
      <c r="E323" s="10">
        <v>90345</v>
      </c>
      <c r="F323" s="35">
        <v>87847</v>
      </c>
      <c r="G323" s="11">
        <v>0.31</v>
      </c>
      <c r="H323" s="10">
        <v>351</v>
      </c>
      <c r="I323" s="10">
        <v>10</v>
      </c>
      <c r="J323" s="10">
        <v>1739</v>
      </c>
      <c r="K323" s="10">
        <v>90.83</v>
      </c>
      <c r="L323" s="10">
        <v>26</v>
      </c>
      <c r="M323" s="10">
        <v>205.51</v>
      </c>
      <c r="N323" s="10">
        <v>22.24</v>
      </c>
      <c r="O323" s="10">
        <v>2.2625784432456202</v>
      </c>
      <c r="P323" s="10">
        <v>0.85538461538461497</v>
      </c>
      <c r="Q323" s="10">
        <v>5.0599999999999996</v>
      </c>
      <c r="R323" s="10" t="s">
        <v>19829</v>
      </c>
      <c r="S323" s="10" t="s">
        <v>19830</v>
      </c>
      <c r="T323" s="10"/>
      <c r="U323" s="10"/>
      <c r="V323" s="10"/>
      <c r="W323" s="14" t="s">
        <v>19829</v>
      </c>
      <c r="X323" s="15"/>
      <c r="Y323" s="14" t="s">
        <v>19829</v>
      </c>
      <c r="Z323" s="14"/>
      <c r="AA323" s="10" t="s">
        <v>22801</v>
      </c>
      <c r="AB323" s="10" t="s">
        <v>22802</v>
      </c>
      <c r="AC323" s="10"/>
      <c r="AD323" s="10">
        <v>61.6</v>
      </c>
      <c r="AE323" s="10" t="s">
        <v>19833</v>
      </c>
      <c r="AF323" s="10" t="s">
        <v>19833</v>
      </c>
      <c r="AG323" s="10" t="s">
        <v>19833</v>
      </c>
      <c r="AH323" s="10" t="s">
        <v>19833</v>
      </c>
      <c r="AI323" s="10" t="s">
        <v>19833</v>
      </c>
      <c r="AJ323" s="10" t="s">
        <v>19833</v>
      </c>
      <c r="AK323" s="10" t="s">
        <v>19833</v>
      </c>
      <c r="AL323" s="10" t="s">
        <v>19833</v>
      </c>
      <c r="AM323" s="10" t="s">
        <v>19833</v>
      </c>
      <c r="AN323" s="10"/>
      <c r="AO323" s="10"/>
      <c r="AP323" s="10" t="s">
        <v>19833</v>
      </c>
      <c r="AQ323" s="10"/>
      <c r="AR323" s="10" t="s">
        <v>19833</v>
      </c>
      <c r="AS323" s="10">
        <v>14</v>
      </c>
      <c r="AT323" s="10">
        <v>11</v>
      </c>
      <c r="AU323" s="11">
        <f t="shared" si="14"/>
        <v>0.7857142857142857</v>
      </c>
      <c r="AV323" s="11">
        <v>0</v>
      </c>
      <c r="AW323" s="68" t="s">
        <v>25724</v>
      </c>
      <c r="AX323" s="34"/>
      <c r="AY323" s="10"/>
      <c r="AZ323" s="11"/>
      <c r="BA323" s="11"/>
      <c r="BB323" s="36"/>
      <c r="BC323" s="63"/>
      <c r="BD323" s="13"/>
      <c r="BE323" s="13"/>
      <c r="BF323" s="13"/>
      <c r="BG323" s="10"/>
      <c r="BH323" s="10"/>
      <c r="BI323" s="10"/>
      <c r="BJ323" s="10"/>
      <c r="BK323" s="35"/>
      <c r="BL323" s="253"/>
      <c r="BM323" s="253"/>
      <c r="BN323" s="256"/>
      <c r="BO323" s="253"/>
      <c r="BP323" s="253"/>
      <c r="BQ323" s="277"/>
      <c r="BR323" s="269" t="s">
        <v>25808</v>
      </c>
    </row>
    <row r="324" spans="1:70">
      <c r="A324" s="34" t="s">
        <v>25023</v>
      </c>
      <c r="B324" s="10" t="s">
        <v>25024</v>
      </c>
      <c r="C324" s="10" t="s">
        <v>25025</v>
      </c>
      <c r="D324" s="10">
        <v>6</v>
      </c>
      <c r="E324" s="10">
        <v>79161</v>
      </c>
      <c r="F324" s="35">
        <v>78055</v>
      </c>
      <c r="G324" s="11">
        <v>0.35</v>
      </c>
      <c r="H324" s="10">
        <v>221</v>
      </c>
      <c r="I324" s="10">
        <v>10</v>
      </c>
      <c r="J324" s="10">
        <v>1306</v>
      </c>
      <c r="K324" s="10">
        <v>236.38</v>
      </c>
      <c r="L324" s="10">
        <v>122</v>
      </c>
      <c r="M324" s="10">
        <v>272.83999999999997</v>
      </c>
      <c r="N324" s="10">
        <v>134.91999999999999</v>
      </c>
      <c r="O324" s="10">
        <v>1.1542431677806899</v>
      </c>
      <c r="P324" s="10">
        <v>1.10590163934426</v>
      </c>
      <c r="Q324" s="10">
        <v>1.76</v>
      </c>
      <c r="R324" s="10" t="s">
        <v>19829</v>
      </c>
      <c r="S324" s="10" t="s">
        <v>19830</v>
      </c>
      <c r="T324" s="10"/>
      <c r="U324" s="10"/>
      <c r="V324" s="10"/>
      <c r="W324" s="14" t="s">
        <v>19829</v>
      </c>
      <c r="X324" s="12"/>
      <c r="Y324" s="14" t="s">
        <v>19829</v>
      </c>
      <c r="Z324" s="14"/>
      <c r="AA324" s="10" t="s">
        <v>25026</v>
      </c>
      <c r="AB324" s="10" t="s">
        <v>25027</v>
      </c>
      <c r="AC324" s="10"/>
      <c r="AD324" s="10">
        <v>62.12</v>
      </c>
      <c r="AE324" s="10" t="s">
        <v>19833</v>
      </c>
      <c r="AF324" s="10" t="s">
        <v>19824</v>
      </c>
      <c r="AG324" s="10" t="s">
        <v>19824</v>
      </c>
      <c r="AH324" s="10" t="s">
        <v>19824</v>
      </c>
      <c r="AI324" s="10" t="s">
        <v>19833</v>
      </c>
      <c r="AJ324" s="10" t="s">
        <v>19824</v>
      </c>
      <c r="AK324" s="10" t="s">
        <v>19833</v>
      </c>
      <c r="AL324" s="10" t="s">
        <v>19824</v>
      </c>
      <c r="AM324" s="10" t="s">
        <v>19824</v>
      </c>
      <c r="AN324" s="10" t="s">
        <v>19824</v>
      </c>
      <c r="AO324" s="10" t="s">
        <v>19824</v>
      </c>
      <c r="AP324" s="10" t="s">
        <v>19824</v>
      </c>
      <c r="AQ324" s="10" t="s">
        <v>19824</v>
      </c>
      <c r="AR324" s="10" t="s">
        <v>19824</v>
      </c>
      <c r="AS324" s="10">
        <v>14</v>
      </c>
      <c r="AT324" s="10">
        <v>14</v>
      </c>
      <c r="AU324" s="11">
        <f t="shared" si="14"/>
        <v>1</v>
      </c>
      <c r="AV324" s="11">
        <v>0</v>
      </c>
      <c r="AW324" s="68" t="s">
        <v>25724</v>
      </c>
      <c r="AX324" s="34"/>
      <c r="AY324" s="10"/>
      <c r="AZ324" s="11"/>
      <c r="BA324" s="11"/>
      <c r="BB324" s="36"/>
      <c r="BC324" s="63"/>
      <c r="BD324" s="13"/>
      <c r="BE324" s="13"/>
      <c r="BF324" s="13"/>
      <c r="BG324" s="10"/>
      <c r="BH324" s="10"/>
      <c r="BI324" s="10"/>
      <c r="BJ324" s="10"/>
      <c r="BK324" s="35"/>
      <c r="BL324" s="253"/>
      <c r="BM324" s="253"/>
      <c r="BN324" s="256"/>
      <c r="BO324" s="253"/>
      <c r="BP324" s="253"/>
      <c r="BQ324" s="277"/>
      <c r="BR324" s="269" t="s">
        <v>25808</v>
      </c>
    </row>
    <row r="325" spans="1:70">
      <c r="A325" s="34" t="s">
        <v>25511</v>
      </c>
      <c r="B325" s="10" t="s">
        <v>25512</v>
      </c>
      <c r="C325" s="10" t="s">
        <v>25513</v>
      </c>
      <c r="D325" s="10">
        <v>6</v>
      </c>
      <c r="E325" s="10">
        <v>63993</v>
      </c>
      <c r="F325" s="35">
        <v>63016</v>
      </c>
      <c r="G325" s="11">
        <v>0.23</v>
      </c>
      <c r="H325" s="10">
        <v>12</v>
      </c>
      <c r="I325" s="10">
        <v>10</v>
      </c>
      <c r="J325" s="10">
        <v>5832</v>
      </c>
      <c r="K325" s="10">
        <v>618.16999999999996</v>
      </c>
      <c r="L325" s="10">
        <v>108.5</v>
      </c>
      <c r="M325" s="10">
        <v>1652.01</v>
      </c>
      <c r="N325" s="10">
        <v>126.76</v>
      </c>
      <c r="O325" s="10">
        <v>2.6724202080333899</v>
      </c>
      <c r="P325" s="10">
        <v>1.1682949308755799</v>
      </c>
      <c r="Q325" s="10">
        <v>2.59</v>
      </c>
      <c r="R325" s="10" t="s">
        <v>19830</v>
      </c>
      <c r="S325" s="10" t="s">
        <v>19829</v>
      </c>
      <c r="T325" s="10" t="s">
        <v>25727</v>
      </c>
      <c r="U325" s="10" t="s">
        <v>25514</v>
      </c>
      <c r="V325" s="10" t="s">
        <v>25515</v>
      </c>
      <c r="W325" s="14" t="s">
        <v>19829</v>
      </c>
      <c r="X325" s="14"/>
      <c r="Y325" s="14" t="s">
        <v>19829</v>
      </c>
      <c r="Z325" s="14"/>
      <c r="AA325" s="10" t="s">
        <v>25516</v>
      </c>
      <c r="AB325" s="10" t="s">
        <v>25517</v>
      </c>
      <c r="AC325" s="10"/>
      <c r="AD325" s="10">
        <v>59.8</v>
      </c>
      <c r="AE325" s="10" t="s">
        <v>19833</v>
      </c>
      <c r="AF325" s="10" t="s">
        <v>19833</v>
      </c>
      <c r="AG325" s="10" t="s">
        <v>19833</v>
      </c>
      <c r="AH325" s="10" t="s">
        <v>19833</v>
      </c>
      <c r="AI325" s="10" t="s">
        <v>19833</v>
      </c>
      <c r="AJ325" s="10" t="s">
        <v>19833</v>
      </c>
      <c r="AK325" s="10" t="s">
        <v>19833</v>
      </c>
      <c r="AL325" s="10" t="s">
        <v>19833</v>
      </c>
      <c r="AM325" s="10" t="s">
        <v>19833</v>
      </c>
      <c r="AN325" s="10"/>
      <c r="AO325" s="10" t="s">
        <v>19833</v>
      </c>
      <c r="AP325" s="10" t="s">
        <v>19824</v>
      </c>
      <c r="AQ325" s="10" t="s">
        <v>19833</v>
      </c>
      <c r="AR325" s="10" t="s">
        <v>19833</v>
      </c>
      <c r="AS325" s="10">
        <v>14</v>
      </c>
      <c r="AT325" s="10">
        <v>13</v>
      </c>
      <c r="AU325" s="11">
        <f t="shared" si="14"/>
        <v>0.9285714285714286</v>
      </c>
      <c r="AV325" s="11">
        <v>0</v>
      </c>
      <c r="AW325" s="68" t="s">
        <v>25724</v>
      </c>
      <c r="AX325" s="34"/>
      <c r="AY325" s="10"/>
      <c r="AZ325" s="11"/>
      <c r="BA325" s="11"/>
      <c r="BB325" s="36"/>
      <c r="BC325" s="63"/>
      <c r="BD325" s="13"/>
      <c r="BE325" s="13"/>
      <c r="BF325" s="13"/>
      <c r="BG325" s="10"/>
      <c r="BH325" s="10"/>
      <c r="BI325" s="23"/>
      <c r="BJ325" s="23"/>
      <c r="BK325" s="35"/>
      <c r="BL325" s="254"/>
      <c r="BM325" s="254"/>
      <c r="BN325" s="256"/>
      <c r="BO325" s="254"/>
      <c r="BP325" s="254"/>
      <c r="BQ325" s="277"/>
      <c r="BR325" s="269" t="s">
        <v>25808</v>
      </c>
    </row>
    <row r="326" spans="1:70">
      <c r="A326" s="34" t="s">
        <v>22862</v>
      </c>
      <c r="B326" s="10" t="s">
        <v>22863</v>
      </c>
      <c r="C326" s="10" t="s">
        <v>22864</v>
      </c>
      <c r="D326" s="10">
        <v>6</v>
      </c>
      <c r="E326" s="10">
        <v>56336</v>
      </c>
      <c r="F326" s="35">
        <v>57709</v>
      </c>
      <c r="G326" s="11">
        <v>0.28000000000000003</v>
      </c>
      <c r="H326" s="10">
        <v>494</v>
      </c>
      <c r="I326" s="10">
        <v>10</v>
      </c>
      <c r="J326" s="10">
        <v>6216</v>
      </c>
      <c r="K326" s="10">
        <v>120.23</v>
      </c>
      <c r="L326" s="10">
        <v>26</v>
      </c>
      <c r="M326" s="10">
        <v>426.62</v>
      </c>
      <c r="N326" s="10">
        <v>20.76</v>
      </c>
      <c r="O326" s="10">
        <v>3.54836563253764</v>
      </c>
      <c r="P326" s="10">
        <v>0.798461538461539</v>
      </c>
      <c r="Q326" s="10">
        <v>9.09</v>
      </c>
      <c r="R326" s="10" t="s">
        <v>19829</v>
      </c>
      <c r="S326" s="10" t="s">
        <v>19830</v>
      </c>
      <c r="T326" s="10"/>
      <c r="U326" s="10"/>
      <c r="V326" s="10"/>
      <c r="W326" s="14" t="s">
        <v>19829</v>
      </c>
      <c r="X326" s="15"/>
      <c r="Y326" s="14" t="s">
        <v>19829</v>
      </c>
      <c r="Z326" s="14"/>
      <c r="AA326" s="10" t="s">
        <v>22865</v>
      </c>
      <c r="AB326" s="10" t="s">
        <v>22866</v>
      </c>
      <c r="AC326" s="10" t="s">
        <v>21663</v>
      </c>
      <c r="AD326" s="10">
        <v>59.25</v>
      </c>
      <c r="AE326" s="10" t="s">
        <v>19833</v>
      </c>
      <c r="AF326" s="10" t="s">
        <v>19833</v>
      </c>
      <c r="AG326" s="10"/>
      <c r="AH326" s="10" t="s">
        <v>19833</v>
      </c>
      <c r="AI326" s="10" t="s">
        <v>19833</v>
      </c>
      <c r="AJ326" s="10" t="s">
        <v>19833</v>
      </c>
      <c r="AK326" s="10" t="s">
        <v>19833</v>
      </c>
      <c r="AL326" s="10" t="s">
        <v>19833</v>
      </c>
      <c r="AM326" s="10" t="s">
        <v>19833</v>
      </c>
      <c r="AN326" s="10" t="s">
        <v>19833</v>
      </c>
      <c r="AO326" s="10" t="s">
        <v>19833</v>
      </c>
      <c r="AP326" s="10" t="s">
        <v>19833</v>
      </c>
      <c r="AQ326" s="10" t="s">
        <v>19833</v>
      </c>
      <c r="AR326" s="10" t="s">
        <v>19833</v>
      </c>
      <c r="AS326" s="10">
        <v>14</v>
      </c>
      <c r="AT326" s="10">
        <v>13</v>
      </c>
      <c r="AU326" s="11">
        <f t="shared" si="14"/>
        <v>0.9285714285714286</v>
      </c>
      <c r="AV326" s="11">
        <v>0</v>
      </c>
      <c r="AW326" s="68" t="s">
        <v>25724</v>
      </c>
      <c r="AX326" s="34"/>
      <c r="AY326" s="10"/>
      <c r="AZ326" s="11"/>
      <c r="BA326" s="11"/>
      <c r="BB326" s="36"/>
      <c r="BC326" s="63"/>
      <c r="BD326" s="13"/>
      <c r="BE326" s="13"/>
      <c r="BF326" s="13"/>
      <c r="BG326" s="10"/>
      <c r="BH326" s="10"/>
      <c r="BI326" s="10"/>
      <c r="BJ326" s="10"/>
      <c r="BK326" s="35"/>
      <c r="BL326" s="253"/>
      <c r="BM326" s="253"/>
      <c r="BN326" s="256"/>
      <c r="BO326" s="253"/>
      <c r="BP326" s="253"/>
      <c r="BQ326" s="277"/>
      <c r="BR326" s="269" t="s">
        <v>25808</v>
      </c>
    </row>
    <row r="327" spans="1:70">
      <c r="A327" s="34" t="s">
        <v>22926</v>
      </c>
      <c r="B327" s="10" t="s">
        <v>22927</v>
      </c>
      <c r="C327" s="10" t="s">
        <v>22928</v>
      </c>
      <c r="D327" s="10">
        <v>6</v>
      </c>
      <c r="E327" s="10">
        <v>55986</v>
      </c>
      <c r="F327" s="35">
        <v>55366</v>
      </c>
      <c r="G327" s="11">
        <v>0.22</v>
      </c>
      <c r="H327" s="10">
        <v>286</v>
      </c>
      <c r="I327" s="10">
        <v>10</v>
      </c>
      <c r="J327" s="10">
        <v>1143</v>
      </c>
      <c r="K327" s="10">
        <v>88.72</v>
      </c>
      <c r="L327" s="10">
        <v>28</v>
      </c>
      <c r="M327" s="10">
        <v>164.9</v>
      </c>
      <c r="N327" s="10">
        <v>23.72</v>
      </c>
      <c r="O327" s="10">
        <v>1.85865644724977</v>
      </c>
      <c r="P327" s="10">
        <v>0.84714285714285698</v>
      </c>
      <c r="Q327" s="10">
        <v>3.93</v>
      </c>
      <c r="R327" s="10" t="s">
        <v>19829</v>
      </c>
      <c r="S327" s="10" t="s">
        <v>19830</v>
      </c>
      <c r="T327" s="10"/>
      <c r="U327" s="10"/>
      <c r="V327" s="10"/>
      <c r="W327" s="14" t="s">
        <v>19829</v>
      </c>
      <c r="X327" s="15"/>
      <c r="Y327" s="14" t="s">
        <v>19829</v>
      </c>
      <c r="Z327" s="14"/>
      <c r="AA327" s="10" t="s">
        <v>22929</v>
      </c>
      <c r="AB327" s="10" t="s">
        <v>22930</v>
      </c>
      <c r="AC327" s="10"/>
      <c r="AD327" s="10">
        <v>59.1</v>
      </c>
      <c r="AE327" s="10" t="s">
        <v>19833</v>
      </c>
      <c r="AF327" s="10" t="s">
        <v>19833</v>
      </c>
      <c r="AG327" s="10" t="s">
        <v>19833</v>
      </c>
      <c r="AH327" s="10" t="s">
        <v>19833</v>
      </c>
      <c r="AI327" s="10" t="s">
        <v>19833</v>
      </c>
      <c r="AJ327" s="10" t="s">
        <v>19833</v>
      </c>
      <c r="AK327" s="10" t="s">
        <v>19833</v>
      </c>
      <c r="AL327" s="10" t="s">
        <v>19833</v>
      </c>
      <c r="AM327" s="10" t="s">
        <v>19833</v>
      </c>
      <c r="AN327" s="10" t="s">
        <v>19833</v>
      </c>
      <c r="AO327" s="10" t="s">
        <v>19833</v>
      </c>
      <c r="AP327" s="10" t="s">
        <v>19833</v>
      </c>
      <c r="AQ327" s="10" t="s">
        <v>19833</v>
      </c>
      <c r="AR327" s="10" t="s">
        <v>19833</v>
      </c>
      <c r="AS327" s="10">
        <v>14</v>
      </c>
      <c r="AT327" s="10">
        <v>14</v>
      </c>
      <c r="AU327" s="11">
        <f t="shared" si="14"/>
        <v>1</v>
      </c>
      <c r="AV327" s="11">
        <v>0</v>
      </c>
      <c r="AW327" s="68" t="s">
        <v>25724</v>
      </c>
      <c r="AX327" s="34"/>
      <c r="AY327" s="10"/>
      <c r="AZ327" s="11"/>
      <c r="BA327" s="11"/>
      <c r="BB327" s="36"/>
      <c r="BC327" s="63"/>
      <c r="BD327" s="13"/>
      <c r="BE327" s="13"/>
      <c r="BF327" s="13"/>
      <c r="BG327" s="10"/>
      <c r="BH327" s="10"/>
      <c r="BI327" s="10"/>
      <c r="BJ327" s="10"/>
      <c r="BK327" s="35"/>
      <c r="BL327" s="253"/>
      <c r="BM327" s="253"/>
      <c r="BN327" s="256"/>
      <c r="BO327" s="253"/>
      <c r="BP327" s="253"/>
      <c r="BQ327" s="277"/>
      <c r="BR327" s="269" t="s">
        <v>25808</v>
      </c>
    </row>
    <row r="328" spans="1:70">
      <c r="A328" s="34" t="s">
        <v>25547</v>
      </c>
      <c r="B328" s="10" t="s">
        <v>25548</v>
      </c>
      <c r="C328" s="10" t="s">
        <v>25549</v>
      </c>
      <c r="D328" s="10">
        <v>6</v>
      </c>
      <c r="E328" s="10">
        <v>54696</v>
      </c>
      <c r="F328" s="35">
        <v>53260</v>
      </c>
      <c r="G328" s="11">
        <v>0.4</v>
      </c>
      <c r="H328" s="10">
        <v>2</v>
      </c>
      <c r="I328" s="10">
        <v>14</v>
      </c>
      <c r="J328" s="10">
        <v>26</v>
      </c>
      <c r="K328" s="10">
        <v>20</v>
      </c>
      <c r="L328" s="10">
        <v>20</v>
      </c>
      <c r="M328" s="10">
        <v>8.49</v>
      </c>
      <c r="N328" s="10">
        <v>8.9</v>
      </c>
      <c r="O328" s="10">
        <v>0.42449999999999999</v>
      </c>
      <c r="P328" s="10">
        <v>0.44500000000000001</v>
      </c>
      <c r="Q328" s="10">
        <v>0</v>
      </c>
      <c r="R328" s="10" t="s">
        <v>19830</v>
      </c>
      <c r="S328" s="10" t="s">
        <v>19829</v>
      </c>
      <c r="T328" s="10" t="s">
        <v>25727</v>
      </c>
      <c r="U328" s="10" t="s">
        <v>25550</v>
      </c>
      <c r="V328" s="10" t="s">
        <v>25551</v>
      </c>
      <c r="W328" s="14" t="s">
        <v>19829</v>
      </c>
      <c r="X328" s="14"/>
      <c r="Y328" s="14" t="s">
        <v>19829</v>
      </c>
      <c r="Z328" s="14"/>
      <c r="AA328" s="10" t="s">
        <v>25552</v>
      </c>
      <c r="AB328" s="10" t="s">
        <v>25553</v>
      </c>
      <c r="AC328" s="10"/>
      <c r="AD328" s="10">
        <v>61.3</v>
      </c>
      <c r="AE328" s="10" t="s">
        <v>19833</v>
      </c>
      <c r="AF328" s="10" t="s">
        <v>19833</v>
      </c>
      <c r="AG328" s="10" t="s">
        <v>19833</v>
      </c>
      <c r="AH328" s="10" t="s">
        <v>19833</v>
      </c>
      <c r="AI328" s="10"/>
      <c r="AJ328" s="10"/>
      <c r="AK328" s="10"/>
      <c r="AL328" s="10"/>
      <c r="AM328" s="10"/>
      <c r="AN328" s="10"/>
      <c r="AO328" s="10"/>
      <c r="AP328" s="10"/>
      <c r="AQ328" s="10"/>
      <c r="AR328" s="10"/>
      <c r="AS328" s="10">
        <v>4</v>
      </c>
      <c r="AT328" s="10">
        <v>4</v>
      </c>
      <c r="AU328" s="11">
        <f t="shared" si="14"/>
        <v>1</v>
      </c>
      <c r="AV328" s="11">
        <v>0</v>
      </c>
      <c r="AW328" s="68" t="s">
        <v>25724</v>
      </c>
      <c r="AX328" s="34"/>
      <c r="AY328" s="10"/>
      <c r="AZ328" s="11"/>
      <c r="BA328" s="11"/>
      <c r="BB328" s="36"/>
      <c r="BC328" s="63"/>
      <c r="BD328" s="13"/>
      <c r="BE328" s="13"/>
      <c r="BF328" s="13"/>
      <c r="BG328" s="10"/>
      <c r="BH328" s="10"/>
      <c r="BI328" s="23"/>
      <c r="BJ328" s="23"/>
      <c r="BK328" s="35"/>
      <c r="BL328" s="254"/>
      <c r="BM328" s="254"/>
      <c r="BN328" s="256"/>
      <c r="BO328" s="254"/>
      <c r="BP328" s="254"/>
      <c r="BQ328" s="277"/>
      <c r="BR328" s="269" t="s">
        <v>25808</v>
      </c>
    </row>
    <row r="329" spans="1:70">
      <c r="A329" s="34" t="s">
        <v>23032</v>
      </c>
      <c r="B329" s="10" t="s">
        <v>23033</v>
      </c>
      <c r="C329" s="10" t="s">
        <v>23034</v>
      </c>
      <c r="D329" s="10">
        <v>6</v>
      </c>
      <c r="E329" s="10">
        <v>44392</v>
      </c>
      <c r="F329" s="35">
        <v>43628</v>
      </c>
      <c r="G329" s="11">
        <v>0.42</v>
      </c>
      <c r="H329" s="10">
        <v>169</v>
      </c>
      <c r="I329" s="10">
        <v>10</v>
      </c>
      <c r="J329" s="10">
        <v>1158</v>
      </c>
      <c r="K329" s="10">
        <v>159.41</v>
      </c>
      <c r="L329" s="10">
        <v>62</v>
      </c>
      <c r="M329" s="10">
        <v>221.12</v>
      </c>
      <c r="N329" s="10">
        <v>72.650000000000006</v>
      </c>
      <c r="O329" s="10">
        <v>1.3871149865127701</v>
      </c>
      <c r="P329" s="10">
        <v>1.1717741935483901</v>
      </c>
      <c r="Q329" s="10">
        <v>2.2200000000000002</v>
      </c>
      <c r="R329" s="10" t="s">
        <v>19829</v>
      </c>
      <c r="S329" s="10" t="s">
        <v>19830</v>
      </c>
      <c r="T329" s="10"/>
      <c r="U329" s="10"/>
      <c r="V329" s="10"/>
      <c r="W329" s="14" t="s">
        <v>19829</v>
      </c>
      <c r="X329" s="15"/>
      <c r="Y329" s="14" t="s">
        <v>19829</v>
      </c>
      <c r="Z329" s="14"/>
      <c r="AA329" s="10" t="s">
        <v>23035</v>
      </c>
      <c r="AB329" s="10" t="s">
        <v>23036</v>
      </c>
      <c r="AC329" s="10"/>
      <c r="AD329" s="10">
        <v>61.4</v>
      </c>
      <c r="AE329" s="10" t="s">
        <v>19833</v>
      </c>
      <c r="AF329" s="10" t="s">
        <v>19833</v>
      </c>
      <c r="AG329" s="10" t="s">
        <v>19833</v>
      </c>
      <c r="AH329" s="10" t="s">
        <v>19833</v>
      </c>
      <c r="AI329" s="10" t="s">
        <v>19833</v>
      </c>
      <c r="AJ329" s="10" t="s">
        <v>19833</v>
      </c>
      <c r="AK329" s="10" t="s">
        <v>19833</v>
      </c>
      <c r="AL329" s="10" t="s">
        <v>19833</v>
      </c>
      <c r="AM329" s="10" t="s">
        <v>19833</v>
      </c>
      <c r="AN329" s="10" t="s">
        <v>19833</v>
      </c>
      <c r="AO329" s="10" t="s">
        <v>19833</v>
      </c>
      <c r="AP329" s="10" t="s">
        <v>19833</v>
      </c>
      <c r="AQ329" s="10" t="s">
        <v>19833</v>
      </c>
      <c r="AR329" s="10" t="s">
        <v>19833</v>
      </c>
      <c r="AS329" s="10">
        <v>14</v>
      </c>
      <c r="AT329" s="10">
        <v>14</v>
      </c>
      <c r="AU329" s="11">
        <f t="shared" si="14"/>
        <v>1</v>
      </c>
      <c r="AV329" s="11">
        <v>0</v>
      </c>
      <c r="AW329" s="68" t="s">
        <v>25724</v>
      </c>
      <c r="AX329" s="34"/>
      <c r="AY329" s="10"/>
      <c r="AZ329" s="11"/>
      <c r="BA329" s="11"/>
      <c r="BB329" s="36"/>
      <c r="BC329" s="63"/>
      <c r="BD329" s="13"/>
      <c r="BE329" s="13"/>
      <c r="BF329" s="13"/>
      <c r="BG329" s="10"/>
      <c r="BH329" s="10"/>
      <c r="BI329" s="10"/>
      <c r="BJ329" s="10"/>
      <c r="BK329" s="35"/>
      <c r="BL329" s="253"/>
      <c r="BM329" s="253"/>
      <c r="BN329" s="256"/>
      <c r="BO329" s="253"/>
      <c r="BP329" s="253"/>
      <c r="BQ329" s="277"/>
      <c r="BR329" s="269" t="s">
        <v>25808</v>
      </c>
    </row>
    <row r="330" spans="1:70">
      <c r="A330" s="34" t="s">
        <v>25070</v>
      </c>
      <c r="B330" s="10" t="s">
        <v>25071</v>
      </c>
      <c r="C330" s="10" t="s">
        <v>25072</v>
      </c>
      <c r="D330" s="10">
        <v>6</v>
      </c>
      <c r="E330" s="10">
        <v>150016</v>
      </c>
      <c r="F330" s="35">
        <v>152535</v>
      </c>
      <c r="G330" s="11">
        <v>0.2</v>
      </c>
      <c r="H330" s="10">
        <v>52</v>
      </c>
      <c r="I330" s="10">
        <v>10</v>
      </c>
      <c r="J330" s="10">
        <v>1610</v>
      </c>
      <c r="K330" s="10">
        <v>136.08000000000001</v>
      </c>
      <c r="L330" s="10">
        <v>16.5</v>
      </c>
      <c r="M330" s="10">
        <v>297.26</v>
      </c>
      <c r="N330" s="10">
        <v>8.15</v>
      </c>
      <c r="O330" s="10">
        <v>2.1844503233392101</v>
      </c>
      <c r="P330" s="10">
        <v>0.49393939393939401</v>
      </c>
      <c r="Q330" s="10">
        <v>3.12</v>
      </c>
      <c r="R330" s="10" t="s">
        <v>19829</v>
      </c>
      <c r="S330" s="10" t="s">
        <v>19830</v>
      </c>
      <c r="T330" s="10"/>
      <c r="U330" s="10"/>
      <c r="V330" s="10"/>
      <c r="W330" s="14" t="s">
        <v>19829</v>
      </c>
      <c r="X330" s="12"/>
      <c r="Y330" s="14" t="s">
        <v>19829</v>
      </c>
      <c r="Z330" s="14"/>
      <c r="AA330" s="10" t="s">
        <v>25073</v>
      </c>
      <c r="AB330" s="10" t="s">
        <v>25074</v>
      </c>
      <c r="AC330" s="10"/>
      <c r="AD330" s="10">
        <v>60.71</v>
      </c>
      <c r="AE330" s="10"/>
      <c r="AF330" s="10" t="s">
        <v>19833</v>
      </c>
      <c r="AG330" s="10" t="s">
        <v>19824</v>
      </c>
      <c r="AH330" s="10" t="s">
        <v>19833</v>
      </c>
      <c r="AI330" s="10" t="s">
        <v>19824</v>
      </c>
      <c r="AJ330" s="10"/>
      <c r="AK330" s="10"/>
      <c r="AL330" s="10"/>
      <c r="AM330" s="10"/>
      <c r="AN330" s="10"/>
      <c r="AO330" s="10"/>
      <c r="AP330" s="10"/>
      <c r="AQ330" s="10"/>
      <c r="AR330" s="10"/>
      <c r="AS330" s="10">
        <v>5</v>
      </c>
      <c r="AT330" s="10">
        <v>4</v>
      </c>
      <c r="AU330" s="11">
        <f t="shared" si="14"/>
        <v>0.8</v>
      </c>
      <c r="AV330" s="11">
        <v>0</v>
      </c>
      <c r="AW330" s="68" t="s">
        <v>25724</v>
      </c>
      <c r="AX330" s="34"/>
      <c r="AY330" s="10"/>
      <c r="AZ330" s="11"/>
      <c r="BA330" s="11"/>
      <c r="BB330" s="36"/>
      <c r="BC330" s="63"/>
      <c r="BD330" s="13"/>
      <c r="BE330" s="13"/>
      <c r="BF330" s="13"/>
      <c r="BG330" s="10"/>
      <c r="BH330" s="10"/>
      <c r="BI330" s="10"/>
      <c r="BJ330" s="10"/>
      <c r="BK330" s="35"/>
      <c r="BL330" s="253"/>
      <c r="BM330" s="253"/>
      <c r="BN330" s="256"/>
      <c r="BO330" s="253"/>
      <c r="BP330" s="253"/>
      <c r="BQ330" s="277"/>
      <c r="BR330" s="269" t="s">
        <v>25808</v>
      </c>
    </row>
    <row r="331" spans="1:70">
      <c r="A331" s="34" t="s">
        <v>23087</v>
      </c>
      <c r="B331" s="10" t="s">
        <v>23088</v>
      </c>
      <c r="C331" s="10" t="s">
        <v>23089</v>
      </c>
      <c r="D331" s="10">
        <v>6</v>
      </c>
      <c r="E331" s="10">
        <v>153124</v>
      </c>
      <c r="F331" s="35">
        <v>152657</v>
      </c>
      <c r="G331" s="11">
        <v>0.27</v>
      </c>
      <c r="H331" s="10">
        <v>144</v>
      </c>
      <c r="I331" s="10">
        <v>10</v>
      </c>
      <c r="J331" s="10">
        <v>8685</v>
      </c>
      <c r="K331" s="10">
        <v>292.47000000000003</v>
      </c>
      <c r="L331" s="10">
        <v>33</v>
      </c>
      <c r="M331" s="10">
        <v>922.1</v>
      </c>
      <c r="N331" s="10">
        <v>32.619999999999997</v>
      </c>
      <c r="O331" s="10">
        <v>3.1528019967859899</v>
      </c>
      <c r="P331" s="10">
        <v>0.98848484848484797</v>
      </c>
      <c r="Q331" s="10">
        <v>6.78</v>
      </c>
      <c r="R331" s="10" t="s">
        <v>19829</v>
      </c>
      <c r="S331" s="10" t="s">
        <v>19830</v>
      </c>
      <c r="T331" s="10"/>
      <c r="U331" s="10"/>
      <c r="V331" s="10"/>
      <c r="W331" s="14" t="s">
        <v>19829</v>
      </c>
      <c r="X331" s="15"/>
      <c r="Y331" s="14" t="s">
        <v>19829</v>
      </c>
      <c r="Z331" s="14"/>
      <c r="AA331" s="10" t="s">
        <v>23090</v>
      </c>
      <c r="AB331" s="10" t="s">
        <v>23091</v>
      </c>
      <c r="AC331" s="10"/>
      <c r="AD331" s="10">
        <v>59.6</v>
      </c>
      <c r="AE331" s="10" t="s">
        <v>19833</v>
      </c>
      <c r="AF331" s="10" t="s">
        <v>19833</v>
      </c>
      <c r="AG331" s="10" t="s">
        <v>19833</v>
      </c>
      <c r="AH331" s="10" t="s">
        <v>19833</v>
      </c>
      <c r="AI331" s="10" t="s">
        <v>19833</v>
      </c>
      <c r="AJ331" s="10" t="s">
        <v>19833</v>
      </c>
      <c r="AK331" s="10" t="s">
        <v>19833</v>
      </c>
      <c r="AL331" s="10" t="s">
        <v>19833</v>
      </c>
      <c r="AM331" s="10" t="s">
        <v>19833</v>
      </c>
      <c r="AN331" s="10" t="s">
        <v>19833</v>
      </c>
      <c r="AO331" s="10" t="s">
        <v>19833</v>
      </c>
      <c r="AP331" s="10" t="s">
        <v>19833</v>
      </c>
      <c r="AQ331" s="10" t="s">
        <v>19833</v>
      </c>
      <c r="AR331" s="10" t="s">
        <v>19824</v>
      </c>
      <c r="AS331" s="10">
        <v>14</v>
      </c>
      <c r="AT331" s="10">
        <v>14</v>
      </c>
      <c r="AU331" s="11">
        <f t="shared" si="14"/>
        <v>1</v>
      </c>
      <c r="AV331" s="11">
        <v>0</v>
      </c>
      <c r="AW331" s="68" t="s">
        <v>25724</v>
      </c>
      <c r="AX331" s="34"/>
      <c r="AY331" s="10"/>
      <c r="AZ331" s="11"/>
      <c r="BA331" s="11"/>
      <c r="BB331" s="36"/>
      <c r="BC331" s="63"/>
      <c r="BD331" s="13"/>
      <c r="BE331" s="13"/>
      <c r="BF331" s="13"/>
      <c r="BG331" s="10"/>
      <c r="BH331" s="10"/>
      <c r="BI331" s="10"/>
      <c r="BJ331" s="10"/>
      <c r="BK331" s="35"/>
      <c r="BL331" s="253"/>
      <c r="BM331" s="253"/>
      <c r="BN331" s="256"/>
      <c r="BO331" s="253"/>
      <c r="BP331" s="253"/>
      <c r="BQ331" s="277"/>
      <c r="BR331" s="269" t="s">
        <v>25808</v>
      </c>
    </row>
    <row r="332" spans="1:70">
      <c r="A332" s="34" t="s">
        <v>23149</v>
      </c>
      <c r="B332" s="10" t="s">
        <v>22958</v>
      </c>
      <c r="C332" s="10" t="s">
        <v>22959</v>
      </c>
      <c r="D332" s="10">
        <v>6</v>
      </c>
      <c r="E332" s="10">
        <v>153393</v>
      </c>
      <c r="F332" s="35">
        <v>154313</v>
      </c>
      <c r="G332" s="11">
        <v>0.54</v>
      </c>
      <c r="H332" s="10">
        <v>48</v>
      </c>
      <c r="I332" s="10">
        <v>10</v>
      </c>
      <c r="J332" s="10">
        <v>1967</v>
      </c>
      <c r="K332" s="10">
        <v>369.48</v>
      </c>
      <c r="L332" s="10">
        <v>161.5</v>
      </c>
      <c r="M332" s="10">
        <v>490.44</v>
      </c>
      <c r="N332" s="10">
        <v>194.96</v>
      </c>
      <c r="O332" s="10">
        <v>1.32737901916207</v>
      </c>
      <c r="P332" s="10">
        <v>1.2071826625387001</v>
      </c>
      <c r="Q332" s="10">
        <v>1.8</v>
      </c>
      <c r="R332" s="10" t="s">
        <v>19829</v>
      </c>
      <c r="S332" s="10" t="s">
        <v>19830</v>
      </c>
      <c r="T332" s="10"/>
      <c r="U332" s="10"/>
      <c r="V332" s="10"/>
      <c r="W332" s="14" t="s">
        <v>19829</v>
      </c>
      <c r="X332" s="15"/>
      <c r="Y332" s="14" t="s">
        <v>19829</v>
      </c>
      <c r="Z332" s="14"/>
      <c r="AA332" s="10" t="s">
        <v>22960</v>
      </c>
      <c r="AB332" s="10" t="s">
        <v>22961</v>
      </c>
      <c r="AC332" s="10"/>
      <c r="AD332" s="10">
        <v>62.2</v>
      </c>
      <c r="AE332" s="10" t="s">
        <v>19833</v>
      </c>
      <c r="AF332" s="10" t="s">
        <v>19833</v>
      </c>
      <c r="AG332" s="10" t="s">
        <v>19833</v>
      </c>
      <c r="AH332" s="10" t="s">
        <v>19833</v>
      </c>
      <c r="AI332" s="10" t="s">
        <v>19833</v>
      </c>
      <c r="AJ332" s="10" t="s">
        <v>19833</v>
      </c>
      <c r="AK332" s="10" t="s">
        <v>19833</v>
      </c>
      <c r="AL332" s="10" t="s">
        <v>19833</v>
      </c>
      <c r="AM332" s="10"/>
      <c r="AN332" s="10" t="s">
        <v>19833</v>
      </c>
      <c r="AO332" s="10" t="s">
        <v>19833</v>
      </c>
      <c r="AP332" s="10" t="s">
        <v>19833</v>
      </c>
      <c r="AQ332" s="10" t="s">
        <v>19833</v>
      </c>
      <c r="AR332" s="10" t="s">
        <v>19824</v>
      </c>
      <c r="AS332" s="10">
        <v>14</v>
      </c>
      <c r="AT332" s="10">
        <v>13</v>
      </c>
      <c r="AU332" s="11">
        <f t="shared" si="14"/>
        <v>0.9285714285714286</v>
      </c>
      <c r="AV332" s="11">
        <v>0</v>
      </c>
      <c r="AW332" s="68" t="s">
        <v>25724</v>
      </c>
      <c r="AX332" s="34"/>
      <c r="AY332" s="10"/>
      <c r="AZ332" s="11"/>
      <c r="BA332" s="11"/>
      <c r="BB332" s="36"/>
      <c r="BC332" s="63"/>
      <c r="BD332" s="13"/>
      <c r="BE332" s="13"/>
      <c r="BF332" s="13"/>
      <c r="BG332" s="10"/>
      <c r="BH332" s="10"/>
      <c r="BI332" s="10"/>
      <c r="BJ332" s="10"/>
      <c r="BK332" s="35"/>
      <c r="BL332" s="253"/>
      <c r="BM332" s="253"/>
      <c r="BN332" s="256"/>
      <c r="BO332" s="253"/>
      <c r="BP332" s="253"/>
      <c r="BQ332" s="277"/>
      <c r="BR332" s="269" t="s">
        <v>25808</v>
      </c>
    </row>
    <row r="333" spans="1:70">
      <c r="A333" s="34" t="s">
        <v>23211</v>
      </c>
      <c r="B333" s="10" t="s">
        <v>23212</v>
      </c>
      <c r="C333" s="10" t="s">
        <v>23213</v>
      </c>
      <c r="D333" s="10">
        <v>6</v>
      </c>
      <c r="E333" s="10">
        <v>155873</v>
      </c>
      <c r="F333" s="35">
        <v>154527</v>
      </c>
      <c r="G333" s="11">
        <v>0.36</v>
      </c>
      <c r="H333" s="10">
        <v>20</v>
      </c>
      <c r="I333" s="10">
        <v>15</v>
      </c>
      <c r="J333" s="10">
        <v>2436</v>
      </c>
      <c r="K333" s="10">
        <v>643.35</v>
      </c>
      <c r="L333" s="10">
        <v>336</v>
      </c>
      <c r="M333" s="10">
        <v>678.76</v>
      </c>
      <c r="N333" s="10">
        <v>474.43</v>
      </c>
      <c r="O333" s="10">
        <v>1.05504002486982</v>
      </c>
      <c r="P333" s="10">
        <v>1.41199404761905</v>
      </c>
      <c r="Q333" s="10">
        <v>0.96</v>
      </c>
      <c r="R333" s="10" t="s">
        <v>19829</v>
      </c>
      <c r="S333" s="10" t="s">
        <v>19830</v>
      </c>
      <c r="T333" s="10"/>
      <c r="U333" s="10"/>
      <c r="V333" s="10"/>
      <c r="W333" s="14" t="s">
        <v>19829</v>
      </c>
      <c r="X333" s="15"/>
      <c r="Y333" s="14" t="s">
        <v>19829</v>
      </c>
      <c r="Z333" s="14"/>
      <c r="AA333" s="10" t="s">
        <v>23214</v>
      </c>
      <c r="AB333" s="10" t="s">
        <v>23215</v>
      </c>
      <c r="AC333" s="10" t="s">
        <v>21663</v>
      </c>
      <c r="AD333" s="10">
        <v>58.8</v>
      </c>
      <c r="AE333" s="10" t="s">
        <v>19833</v>
      </c>
      <c r="AF333" s="10" t="s">
        <v>19824</v>
      </c>
      <c r="AG333" s="10" t="s">
        <v>19824</v>
      </c>
      <c r="AH333" s="10" t="s">
        <v>19833</v>
      </c>
      <c r="AI333" s="10" t="s">
        <v>19833</v>
      </c>
      <c r="AJ333" s="10" t="s">
        <v>19833</v>
      </c>
      <c r="AK333" s="10" t="s">
        <v>19833</v>
      </c>
      <c r="AL333" s="10" t="s">
        <v>19824</v>
      </c>
      <c r="AM333" s="10" t="s">
        <v>19824</v>
      </c>
      <c r="AN333" s="10" t="s">
        <v>19833</v>
      </c>
      <c r="AO333" s="10" t="s">
        <v>19833</v>
      </c>
      <c r="AP333" s="10" t="s">
        <v>19824</v>
      </c>
      <c r="AQ333" s="10" t="s">
        <v>19824</v>
      </c>
      <c r="AR333" s="10" t="s">
        <v>19824</v>
      </c>
      <c r="AS333" s="10">
        <v>14</v>
      </c>
      <c r="AT333" s="10">
        <v>14</v>
      </c>
      <c r="AU333" s="11">
        <f t="shared" si="14"/>
        <v>1</v>
      </c>
      <c r="AV333" s="11">
        <v>0</v>
      </c>
      <c r="AW333" s="68" t="s">
        <v>25724</v>
      </c>
      <c r="AX333" s="34"/>
      <c r="AY333" s="10"/>
      <c r="AZ333" s="11"/>
      <c r="BA333" s="11"/>
      <c r="BB333" s="36"/>
      <c r="BC333" s="63"/>
      <c r="BD333" s="13"/>
      <c r="BE333" s="13"/>
      <c r="BF333" s="13"/>
      <c r="BG333" s="10"/>
      <c r="BH333" s="10"/>
      <c r="BI333" s="10"/>
      <c r="BJ333" s="10"/>
      <c r="BK333" s="35"/>
      <c r="BL333" s="253"/>
      <c r="BM333" s="253"/>
      <c r="BN333" s="256"/>
      <c r="BO333" s="253"/>
      <c r="BP333" s="253"/>
      <c r="BQ333" s="277"/>
      <c r="BR333" s="269" t="s">
        <v>25808</v>
      </c>
    </row>
    <row r="334" spans="1:70">
      <c r="A334" s="34" t="s">
        <v>23271</v>
      </c>
      <c r="B334" s="10" t="s">
        <v>23272</v>
      </c>
      <c r="C334" s="10" t="s">
        <v>23273</v>
      </c>
      <c r="D334" s="10">
        <v>6</v>
      </c>
      <c r="E334" s="10">
        <v>207452</v>
      </c>
      <c r="F334" s="35">
        <v>208297</v>
      </c>
      <c r="G334" s="11">
        <v>0.37</v>
      </c>
      <c r="H334" s="10">
        <v>9</v>
      </c>
      <c r="I334" s="10">
        <v>10</v>
      </c>
      <c r="J334" s="10">
        <v>1251</v>
      </c>
      <c r="K334" s="10">
        <v>288.22000000000003</v>
      </c>
      <c r="L334" s="10">
        <v>74</v>
      </c>
      <c r="M334" s="10">
        <v>444.12</v>
      </c>
      <c r="N334" s="10">
        <v>93.4</v>
      </c>
      <c r="O334" s="10">
        <v>1.54090625216848</v>
      </c>
      <c r="P334" s="10">
        <v>1.2621621621621599</v>
      </c>
      <c r="Q334" s="10">
        <v>1.23</v>
      </c>
      <c r="R334" s="10" t="s">
        <v>19829</v>
      </c>
      <c r="S334" s="10" t="s">
        <v>19830</v>
      </c>
      <c r="T334" s="10"/>
      <c r="U334" s="10"/>
      <c r="V334" s="10"/>
      <c r="W334" s="12" t="s">
        <v>19829</v>
      </c>
      <c r="X334" s="12"/>
      <c r="Y334" s="12" t="s">
        <v>19830</v>
      </c>
      <c r="Z334" s="12"/>
      <c r="AA334" s="10" t="s">
        <v>23274</v>
      </c>
      <c r="AB334" s="10" t="s">
        <v>23275</v>
      </c>
      <c r="AC334" s="10"/>
      <c r="AD334" s="10">
        <v>60.8</v>
      </c>
      <c r="AE334" s="10" t="s">
        <v>19833</v>
      </c>
      <c r="AF334" s="10"/>
      <c r="AG334" s="10" t="s">
        <v>19833</v>
      </c>
      <c r="AH334" s="10"/>
      <c r="AI334" s="10"/>
      <c r="AJ334" s="10"/>
      <c r="AK334" s="10" t="s">
        <v>19833</v>
      </c>
      <c r="AL334" s="10" t="s">
        <v>19833</v>
      </c>
      <c r="AM334" s="10" t="s">
        <v>19833</v>
      </c>
      <c r="AN334" s="10" t="s">
        <v>19833</v>
      </c>
      <c r="AO334" s="10" t="s">
        <v>19833</v>
      </c>
      <c r="AP334" s="10" t="s">
        <v>19833</v>
      </c>
      <c r="AQ334" s="10" t="s">
        <v>19833</v>
      </c>
      <c r="AR334" s="10"/>
      <c r="AS334" s="10">
        <v>14</v>
      </c>
      <c r="AT334" s="10">
        <v>9</v>
      </c>
      <c r="AU334" s="11">
        <f t="shared" si="14"/>
        <v>0.6428571428571429</v>
      </c>
      <c r="AV334" s="11">
        <v>0</v>
      </c>
      <c r="AW334" s="68" t="s">
        <v>25689</v>
      </c>
      <c r="AX334" s="34"/>
      <c r="AY334" s="10"/>
      <c r="AZ334" s="11"/>
      <c r="BA334" s="11"/>
      <c r="BB334" s="36"/>
      <c r="BC334" s="63"/>
      <c r="BD334" s="13"/>
      <c r="BE334" s="13"/>
      <c r="BF334" s="13"/>
      <c r="BG334" s="10"/>
      <c r="BH334" s="10"/>
      <c r="BI334" s="10"/>
      <c r="BJ334" s="10"/>
      <c r="BK334" s="35"/>
      <c r="BL334" s="253"/>
      <c r="BM334" s="253"/>
      <c r="BN334" s="256"/>
      <c r="BO334" s="253"/>
      <c r="BP334" s="253"/>
      <c r="BQ334" s="277"/>
      <c r="BR334" s="269" t="s">
        <v>25810</v>
      </c>
    </row>
    <row r="335" spans="1:70">
      <c r="A335" s="34" t="s">
        <v>24328</v>
      </c>
      <c r="B335" s="10" t="s">
        <v>24329</v>
      </c>
      <c r="C335" s="10" t="s">
        <v>24330</v>
      </c>
      <c r="D335" s="10">
        <v>6</v>
      </c>
      <c r="E335" s="10">
        <v>210068</v>
      </c>
      <c r="F335" s="35">
        <v>208413</v>
      </c>
      <c r="G335" s="11">
        <v>0.1</v>
      </c>
      <c r="H335" s="10">
        <v>370</v>
      </c>
      <c r="I335" s="10">
        <v>10</v>
      </c>
      <c r="J335" s="10">
        <v>744</v>
      </c>
      <c r="K335" s="10">
        <v>100.59</v>
      </c>
      <c r="L335" s="10">
        <v>66</v>
      </c>
      <c r="M335" s="10">
        <v>99.48</v>
      </c>
      <c r="N335" s="10">
        <v>59.3</v>
      </c>
      <c r="O335" s="10">
        <v>0.98896510587533504</v>
      </c>
      <c r="P335" s="10">
        <v>0.898484848484848</v>
      </c>
      <c r="Q335" s="10">
        <v>2.27</v>
      </c>
      <c r="R335" s="10" t="s">
        <v>19829</v>
      </c>
      <c r="S335" s="10" t="s">
        <v>19830</v>
      </c>
      <c r="T335" s="10"/>
      <c r="U335" s="10"/>
      <c r="V335" s="10"/>
      <c r="W335" s="14" t="s">
        <v>19829</v>
      </c>
      <c r="X335" s="15"/>
      <c r="Y335" s="14" t="s">
        <v>19829</v>
      </c>
      <c r="Z335" s="14"/>
      <c r="AA335" s="10" t="s">
        <v>24331</v>
      </c>
      <c r="AB335" s="10" t="s">
        <v>24332</v>
      </c>
      <c r="AC335" s="10" t="s">
        <v>21705</v>
      </c>
      <c r="AD335" s="10">
        <v>58.5</v>
      </c>
      <c r="AE335" s="10" t="s">
        <v>19824</v>
      </c>
      <c r="AF335" s="10" t="s">
        <v>19824</v>
      </c>
      <c r="AG335" s="10" t="s">
        <v>19833</v>
      </c>
      <c r="AH335" s="10" t="s">
        <v>19833</v>
      </c>
      <c r="AI335" s="10" t="s">
        <v>19833</v>
      </c>
      <c r="AJ335" s="10" t="s">
        <v>19833</v>
      </c>
      <c r="AK335" s="10" t="s">
        <v>19833</v>
      </c>
      <c r="AL335" s="10" t="s">
        <v>19833</v>
      </c>
      <c r="AM335" s="10" t="s">
        <v>19824</v>
      </c>
      <c r="AN335" s="10" t="s">
        <v>19833</v>
      </c>
      <c r="AO335" s="10" t="s">
        <v>19833</v>
      </c>
      <c r="AP335" s="10"/>
      <c r="AQ335" s="10" t="s">
        <v>19833</v>
      </c>
      <c r="AR335" s="10"/>
      <c r="AS335" s="10">
        <v>14</v>
      </c>
      <c r="AT335" s="10">
        <v>12</v>
      </c>
      <c r="AU335" s="11">
        <f t="shared" ref="AU335:AU366" si="15">AT335/AS335</f>
        <v>0.8571428571428571</v>
      </c>
      <c r="AV335" s="11">
        <v>0</v>
      </c>
      <c r="AW335" s="68" t="s">
        <v>25724</v>
      </c>
      <c r="AX335" s="34"/>
      <c r="AY335" s="10"/>
      <c r="AZ335" s="11"/>
      <c r="BA335" s="11"/>
      <c r="BB335" s="36"/>
      <c r="BC335" s="63"/>
      <c r="BD335" s="13"/>
      <c r="BE335" s="13"/>
      <c r="BF335" s="13"/>
      <c r="BG335" s="10"/>
      <c r="BH335" s="10"/>
      <c r="BI335" s="10"/>
      <c r="BJ335" s="10"/>
      <c r="BK335" s="35"/>
      <c r="BL335" s="253"/>
      <c r="BM335" s="253"/>
      <c r="BN335" s="256"/>
      <c r="BO335" s="253"/>
      <c r="BP335" s="253"/>
      <c r="BQ335" s="277"/>
      <c r="BR335" s="269" t="s">
        <v>25808</v>
      </c>
    </row>
    <row r="336" spans="1:70">
      <c r="A336" s="34" t="s">
        <v>24382</v>
      </c>
      <c r="B336" s="10" t="s">
        <v>24383</v>
      </c>
      <c r="C336" s="10" t="s">
        <v>24384</v>
      </c>
      <c r="D336" s="10">
        <v>6</v>
      </c>
      <c r="E336" s="10">
        <v>210937</v>
      </c>
      <c r="F336" s="35">
        <v>212973</v>
      </c>
      <c r="G336" s="11">
        <v>0.23</v>
      </c>
      <c r="H336" s="10">
        <v>952</v>
      </c>
      <c r="I336" s="10">
        <v>13</v>
      </c>
      <c r="J336" s="10">
        <v>805</v>
      </c>
      <c r="K336" s="10">
        <v>313.74</v>
      </c>
      <c r="L336" s="10">
        <v>308</v>
      </c>
      <c r="M336" s="10">
        <v>120.06</v>
      </c>
      <c r="N336" s="10">
        <v>106.75</v>
      </c>
      <c r="O336" s="10">
        <v>0.38267355134824999</v>
      </c>
      <c r="P336" s="10">
        <v>0.34659090909090901</v>
      </c>
      <c r="Q336" s="10">
        <v>0.21</v>
      </c>
      <c r="R336" s="10" t="s">
        <v>19829</v>
      </c>
      <c r="S336" s="10" t="s">
        <v>19830</v>
      </c>
      <c r="T336" s="10"/>
      <c r="U336" s="10"/>
      <c r="V336" s="10"/>
      <c r="W336" s="14" t="s">
        <v>19829</v>
      </c>
      <c r="X336" s="15"/>
      <c r="Y336" s="14" t="s">
        <v>19829</v>
      </c>
      <c r="Z336" s="14"/>
      <c r="AA336" s="10" t="s">
        <v>24391</v>
      </c>
      <c r="AB336" s="10" t="s">
        <v>24392</v>
      </c>
      <c r="AC336" s="10"/>
      <c r="AD336" s="10">
        <v>57.6</v>
      </c>
      <c r="AE336" s="10" t="s">
        <v>19825</v>
      </c>
      <c r="AF336" s="10" t="s">
        <v>19833</v>
      </c>
      <c r="AG336" s="10" t="s">
        <v>19833</v>
      </c>
      <c r="AH336" s="10" t="s">
        <v>19833</v>
      </c>
      <c r="AI336" s="10" t="s">
        <v>19833</v>
      </c>
      <c r="AJ336" s="10" t="s">
        <v>19833</v>
      </c>
      <c r="AK336" s="10"/>
      <c r="AL336" s="10" t="s">
        <v>19833</v>
      </c>
      <c r="AM336" s="10" t="s">
        <v>19833</v>
      </c>
      <c r="AN336" s="10" t="s">
        <v>19833</v>
      </c>
      <c r="AO336" s="10" t="s">
        <v>19833</v>
      </c>
      <c r="AP336" s="10" t="s">
        <v>19833</v>
      </c>
      <c r="AQ336" s="10" t="s">
        <v>19833</v>
      </c>
      <c r="AR336" s="10" t="s">
        <v>19833</v>
      </c>
      <c r="AS336" s="10">
        <v>14</v>
      </c>
      <c r="AT336" s="10">
        <v>13</v>
      </c>
      <c r="AU336" s="11">
        <f t="shared" si="15"/>
        <v>0.9285714285714286</v>
      </c>
      <c r="AV336" s="11">
        <v>7.69230769230769E-2</v>
      </c>
      <c r="AW336" s="60" t="s">
        <v>25723</v>
      </c>
      <c r="AX336" s="65" t="s">
        <v>19829</v>
      </c>
      <c r="AY336" s="16">
        <v>55</v>
      </c>
      <c r="AZ336" s="11">
        <v>0.34545454545454546</v>
      </c>
      <c r="BA336" s="11" t="s">
        <v>25675</v>
      </c>
      <c r="BB336" s="54" t="s">
        <v>19748</v>
      </c>
      <c r="BC336" s="64" t="s">
        <v>24211</v>
      </c>
      <c r="BD336" s="17" t="s">
        <v>24390</v>
      </c>
      <c r="BE336" s="13" t="s">
        <v>19829</v>
      </c>
      <c r="BF336" s="13"/>
      <c r="BG336" s="10" t="s">
        <v>24211</v>
      </c>
      <c r="BH336" s="10" t="s">
        <v>24390</v>
      </c>
      <c r="BI336" s="18">
        <v>42</v>
      </c>
      <c r="BJ336" s="19">
        <v>0.54761904761904767</v>
      </c>
      <c r="BK336" s="35" t="s">
        <v>19749</v>
      </c>
      <c r="BL336" s="20">
        <v>8</v>
      </c>
      <c r="BM336" s="20">
        <v>8</v>
      </c>
      <c r="BN336" s="256">
        <f>BL336/BM336</f>
        <v>1</v>
      </c>
      <c r="BO336" s="20"/>
      <c r="BP336" s="20"/>
      <c r="BQ336" s="277"/>
      <c r="BR336" s="269" t="s">
        <v>25809</v>
      </c>
    </row>
    <row r="337" spans="1:70">
      <c r="A337" s="34" t="s">
        <v>23330</v>
      </c>
      <c r="B337" s="10" t="s">
        <v>23331</v>
      </c>
      <c r="C337" s="10" t="s">
        <v>23332</v>
      </c>
      <c r="D337" s="10">
        <v>6</v>
      </c>
      <c r="E337" s="10">
        <v>220106</v>
      </c>
      <c r="F337" s="35">
        <v>216594</v>
      </c>
      <c r="G337" s="11">
        <v>0.27</v>
      </c>
      <c r="H337" s="10">
        <v>2001</v>
      </c>
      <c r="I337" s="10">
        <v>10</v>
      </c>
      <c r="J337" s="10">
        <v>692</v>
      </c>
      <c r="K337" s="10">
        <v>192.9</v>
      </c>
      <c r="L337" s="10">
        <v>182</v>
      </c>
      <c r="M337" s="10">
        <v>91.81</v>
      </c>
      <c r="N337" s="10">
        <v>80.06</v>
      </c>
      <c r="O337" s="10">
        <v>0.47594608605495098</v>
      </c>
      <c r="P337" s="10">
        <v>0.43989010989011001</v>
      </c>
      <c r="Q337" s="10">
        <v>0.95</v>
      </c>
      <c r="R337" s="10" t="s">
        <v>19829</v>
      </c>
      <c r="S337" s="10" t="s">
        <v>19830</v>
      </c>
      <c r="T337" s="10"/>
      <c r="U337" s="10"/>
      <c r="V337" s="10"/>
      <c r="W337" s="14" t="s">
        <v>19829</v>
      </c>
      <c r="X337" s="14"/>
      <c r="Y337" s="14" t="s">
        <v>19829</v>
      </c>
      <c r="Z337" s="14"/>
      <c r="AA337" s="10" t="s">
        <v>23333</v>
      </c>
      <c r="AB337" s="10" t="s">
        <v>23334</v>
      </c>
      <c r="AC337" s="10"/>
      <c r="AD337" s="10">
        <v>60.6</v>
      </c>
      <c r="AE337" s="10" t="s">
        <v>19833</v>
      </c>
      <c r="AF337" s="10" t="s">
        <v>19824</v>
      </c>
      <c r="AG337" s="10" t="s">
        <v>19824</v>
      </c>
      <c r="AH337" s="10" t="s">
        <v>19824</v>
      </c>
      <c r="AI337" s="10" t="s">
        <v>19824</v>
      </c>
      <c r="AJ337" s="10" t="s">
        <v>19824</v>
      </c>
      <c r="AK337" s="10" t="s">
        <v>19833</v>
      </c>
      <c r="AL337" s="10" t="s">
        <v>19833</v>
      </c>
      <c r="AM337" s="10" t="s">
        <v>19824</v>
      </c>
      <c r="AN337" s="10" t="s">
        <v>19833</v>
      </c>
      <c r="AO337" s="10"/>
      <c r="AP337" s="10" t="s">
        <v>19833</v>
      </c>
      <c r="AQ337" s="10" t="s">
        <v>19824</v>
      </c>
      <c r="AR337" s="10" t="s">
        <v>19833</v>
      </c>
      <c r="AS337" s="10">
        <v>14</v>
      </c>
      <c r="AT337" s="10">
        <v>13</v>
      </c>
      <c r="AU337" s="11">
        <f t="shared" si="15"/>
        <v>0.9285714285714286</v>
      </c>
      <c r="AV337" s="11">
        <v>0</v>
      </c>
      <c r="AW337" s="68" t="s">
        <v>25724</v>
      </c>
      <c r="AX337" s="34"/>
      <c r="AY337" s="10"/>
      <c r="AZ337" s="11"/>
      <c r="BA337" s="11"/>
      <c r="BB337" s="36"/>
      <c r="BC337" s="63"/>
      <c r="BD337" s="13"/>
      <c r="BE337" s="13"/>
      <c r="BF337" s="13"/>
      <c r="BG337" s="10"/>
      <c r="BH337" s="10"/>
      <c r="BI337" s="10"/>
      <c r="BJ337" s="10"/>
      <c r="BK337" s="35"/>
      <c r="BL337" s="253"/>
      <c r="BM337" s="253"/>
      <c r="BN337" s="256"/>
      <c r="BO337" s="253"/>
      <c r="BP337" s="253"/>
      <c r="BQ337" s="277"/>
      <c r="BR337" s="269" t="s">
        <v>25808</v>
      </c>
    </row>
    <row r="338" spans="1:70">
      <c r="A338" s="34" t="s">
        <v>22241</v>
      </c>
      <c r="B338" s="10" t="s">
        <v>22242</v>
      </c>
      <c r="C338" s="10" t="s">
        <v>22243</v>
      </c>
      <c r="D338" s="10">
        <v>6</v>
      </c>
      <c r="E338" s="10">
        <v>229186</v>
      </c>
      <c r="F338" s="35">
        <v>227513</v>
      </c>
      <c r="G338" s="11"/>
      <c r="H338" s="10">
        <v>69</v>
      </c>
      <c r="I338" s="10">
        <v>20</v>
      </c>
      <c r="J338" s="10">
        <v>4414</v>
      </c>
      <c r="K338" s="10">
        <v>217.48</v>
      </c>
      <c r="L338" s="10">
        <v>44</v>
      </c>
      <c r="M338" s="10">
        <v>594.77</v>
      </c>
      <c r="N338" s="10">
        <v>31.13</v>
      </c>
      <c r="O338" s="10">
        <v>2.7348261909141098</v>
      </c>
      <c r="P338" s="10">
        <v>0.70750000000000002</v>
      </c>
      <c r="Q338" s="10">
        <v>5.53</v>
      </c>
      <c r="R338" s="10" t="s">
        <v>19829</v>
      </c>
      <c r="S338" s="10" t="s">
        <v>19830</v>
      </c>
      <c r="T338" s="10"/>
      <c r="U338" s="10"/>
      <c r="V338" s="10"/>
      <c r="W338" s="14" t="s">
        <v>19829</v>
      </c>
      <c r="X338" s="15"/>
      <c r="Y338" s="14" t="s">
        <v>19829</v>
      </c>
      <c r="Z338" s="14"/>
      <c r="AA338" s="10" t="s">
        <v>22244</v>
      </c>
      <c r="AB338" s="10" t="s">
        <v>22245</v>
      </c>
      <c r="AC338" s="10" t="s">
        <v>21637</v>
      </c>
      <c r="AD338" s="10">
        <v>59.88</v>
      </c>
      <c r="AE338" s="10" t="s">
        <v>19833</v>
      </c>
      <c r="AF338" s="10" t="s">
        <v>19833</v>
      </c>
      <c r="AG338" s="10" t="s">
        <v>19833</v>
      </c>
      <c r="AH338" s="10" t="s">
        <v>19833</v>
      </c>
      <c r="AI338" s="10" t="s">
        <v>19833</v>
      </c>
      <c r="AJ338" s="10" t="s">
        <v>19833</v>
      </c>
      <c r="AK338" s="10" t="s">
        <v>19833</v>
      </c>
      <c r="AL338" s="10" t="s">
        <v>19833</v>
      </c>
      <c r="AM338" s="10" t="s">
        <v>19833</v>
      </c>
      <c r="AN338" s="10"/>
      <c r="AO338" s="10"/>
      <c r="AP338" s="10"/>
      <c r="AQ338" s="10"/>
      <c r="AR338" s="10" t="s">
        <v>19824</v>
      </c>
      <c r="AS338" s="10">
        <v>10</v>
      </c>
      <c r="AT338" s="10">
        <v>10</v>
      </c>
      <c r="AU338" s="11">
        <f t="shared" si="15"/>
        <v>1</v>
      </c>
      <c r="AV338" s="11">
        <v>0</v>
      </c>
      <c r="AW338" s="68" t="s">
        <v>25724</v>
      </c>
      <c r="AX338" s="34"/>
      <c r="AY338" s="10"/>
      <c r="AZ338" s="11"/>
      <c r="BA338" s="11"/>
      <c r="BB338" s="36"/>
      <c r="BC338" s="63"/>
      <c r="BD338" s="13"/>
      <c r="BE338" s="13"/>
      <c r="BF338" s="13"/>
      <c r="BG338" s="10"/>
      <c r="BH338" s="10"/>
      <c r="BI338" s="10"/>
      <c r="BJ338" s="10"/>
      <c r="BK338" s="35"/>
      <c r="BL338" s="253"/>
      <c r="BM338" s="253"/>
      <c r="BN338" s="256"/>
      <c r="BO338" s="253"/>
      <c r="BP338" s="253"/>
      <c r="BQ338" s="277"/>
      <c r="BR338" s="269" t="s">
        <v>25808</v>
      </c>
    </row>
    <row r="339" spans="1:70">
      <c r="A339" s="34" t="s">
        <v>22307</v>
      </c>
      <c r="B339" s="10" t="s">
        <v>22308</v>
      </c>
      <c r="C339" s="10" t="s">
        <v>22309</v>
      </c>
      <c r="D339" s="10">
        <v>6</v>
      </c>
      <c r="E339" s="10">
        <v>238458</v>
      </c>
      <c r="F339" s="35">
        <v>239060</v>
      </c>
      <c r="G339" s="11">
        <v>0.17</v>
      </c>
      <c r="H339" s="10">
        <v>17</v>
      </c>
      <c r="I339" s="10">
        <v>19</v>
      </c>
      <c r="J339" s="10">
        <v>1485</v>
      </c>
      <c r="K339" s="10">
        <v>331.12</v>
      </c>
      <c r="L339" s="10">
        <v>125</v>
      </c>
      <c r="M339" s="10">
        <v>436.81</v>
      </c>
      <c r="N339" s="10">
        <v>146.78</v>
      </c>
      <c r="O339" s="10">
        <v>1.31918941773375</v>
      </c>
      <c r="P339" s="10">
        <v>1.17424</v>
      </c>
      <c r="Q339" s="10">
        <v>1.57</v>
      </c>
      <c r="R339" s="10" t="s">
        <v>19829</v>
      </c>
      <c r="S339" s="10" t="s">
        <v>19830</v>
      </c>
      <c r="T339" s="10"/>
      <c r="U339" s="10"/>
      <c r="V339" s="10"/>
      <c r="W339" s="14" t="s">
        <v>19829</v>
      </c>
      <c r="X339" s="15"/>
      <c r="Y339" s="14" t="s">
        <v>19829</v>
      </c>
      <c r="Z339" s="14"/>
      <c r="AA339" s="10" t="s">
        <v>22310</v>
      </c>
      <c r="AB339" s="10" t="s">
        <v>22311</v>
      </c>
      <c r="AC339" s="10"/>
      <c r="AD339" s="10">
        <v>59.79</v>
      </c>
      <c r="AE339" s="10" t="s">
        <v>19833</v>
      </c>
      <c r="AF339" s="10" t="s">
        <v>19833</v>
      </c>
      <c r="AG339" s="10" t="s">
        <v>19833</v>
      </c>
      <c r="AH339" s="10" t="s">
        <v>19833</v>
      </c>
      <c r="AI339" s="10" t="s">
        <v>19833</v>
      </c>
      <c r="AJ339" s="10" t="s">
        <v>19833</v>
      </c>
      <c r="AK339" s="10"/>
      <c r="AL339" s="10" t="s">
        <v>19833</v>
      </c>
      <c r="AM339" s="10" t="s">
        <v>19833</v>
      </c>
      <c r="AN339" s="10" t="s">
        <v>19833</v>
      </c>
      <c r="AO339" s="10" t="s">
        <v>19833</v>
      </c>
      <c r="AP339" s="10" t="s">
        <v>19833</v>
      </c>
      <c r="AQ339" s="10" t="s">
        <v>19833</v>
      </c>
      <c r="AR339" s="10"/>
      <c r="AS339" s="10">
        <v>14</v>
      </c>
      <c r="AT339" s="10">
        <v>12</v>
      </c>
      <c r="AU339" s="11">
        <f t="shared" si="15"/>
        <v>0.8571428571428571</v>
      </c>
      <c r="AV339" s="11">
        <v>0</v>
      </c>
      <c r="AW339" s="68" t="s">
        <v>25724</v>
      </c>
      <c r="AX339" s="34"/>
      <c r="AY339" s="10"/>
      <c r="AZ339" s="11"/>
      <c r="BA339" s="11"/>
      <c r="BB339" s="36"/>
      <c r="BC339" s="63"/>
      <c r="BD339" s="13"/>
      <c r="BE339" s="13"/>
      <c r="BF339" s="13"/>
      <c r="BG339" s="10"/>
      <c r="BH339" s="10"/>
      <c r="BI339" s="10"/>
      <c r="BJ339" s="10"/>
      <c r="BK339" s="35"/>
      <c r="BL339" s="253"/>
      <c r="BM339" s="253"/>
      <c r="BN339" s="256"/>
      <c r="BO339" s="253"/>
      <c r="BP339" s="253"/>
      <c r="BQ339" s="277"/>
      <c r="BR339" s="269" t="s">
        <v>25808</v>
      </c>
    </row>
    <row r="340" spans="1:70">
      <c r="A340" s="34" t="s">
        <v>22355</v>
      </c>
      <c r="B340" s="10" t="s">
        <v>22356</v>
      </c>
      <c r="C340" s="10" t="s">
        <v>22357</v>
      </c>
      <c r="D340" s="10">
        <v>6</v>
      </c>
      <c r="E340" s="10">
        <v>249866</v>
      </c>
      <c r="F340" s="35">
        <v>249066</v>
      </c>
      <c r="G340" s="11"/>
      <c r="H340" s="10">
        <v>552</v>
      </c>
      <c r="I340" s="10">
        <v>10</v>
      </c>
      <c r="J340" s="10">
        <v>1417</v>
      </c>
      <c r="K340" s="10">
        <v>85.09</v>
      </c>
      <c r="L340" s="10">
        <v>41</v>
      </c>
      <c r="M340" s="10">
        <v>123.53</v>
      </c>
      <c r="N340" s="10">
        <v>37.06</v>
      </c>
      <c r="O340" s="10">
        <v>1.4517569632154199</v>
      </c>
      <c r="P340" s="10">
        <v>0.90390243902439005</v>
      </c>
      <c r="Q340" s="10">
        <v>4.5599999999999996</v>
      </c>
      <c r="R340" s="10" t="s">
        <v>19829</v>
      </c>
      <c r="S340" s="10" t="s">
        <v>19830</v>
      </c>
      <c r="T340" s="10"/>
      <c r="U340" s="10"/>
      <c r="V340" s="10"/>
      <c r="W340" s="14" t="s">
        <v>19829</v>
      </c>
      <c r="X340" s="15"/>
      <c r="Y340" s="14" t="s">
        <v>19829</v>
      </c>
      <c r="Z340" s="14"/>
      <c r="AA340" s="10" t="s">
        <v>22358</v>
      </c>
      <c r="AB340" s="10" t="s">
        <v>22359</v>
      </c>
      <c r="AC340" s="10"/>
      <c r="AD340" s="10">
        <v>60.55</v>
      </c>
      <c r="AE340" s="10" t="s">
        <v>19833</v>
      </c>
      <c r="AF340" s="10" t="s">
        <v>19833</v>
      </c>
      <c r="AG340" s="10" t="s">
        <v>19833</v>
      </c>
      <c r="AH340" s="10" t="s">
        <v>19833</v>
      </c>
      <c r="AI340" s="10" t="s">
        <v>19833</v>
      </c>
      <c r="AJ340" s="10" t="s">
        <v>19833</v>
      </c>
      <c r="AK340" s="10" t="s">
        <v>19833</v>
      </c>
      <c r="AL340" s="10" t="s">
        <v>19833</v>
      </c>
      <c r="AM340" s="10" t="s">
        <v>19833</v>
      </c>
      <c r="AN340" s="10" t="s">
        <v>19833</v>
      </c>
      <c r="AO340" s="10" t="s">
        <v>19833</v>
      </c>
      <c r="AP340" s="10" t="s">
        <v>19833</v>
      </c>
      <c r="AQ340" s="10" t="s">
        <v>19833</v>
      </c>
      <c r="AR340" s="10" t="s">
        <v>19833</v>
      </c>
      <c r="AS340" s="10">
        <v>14</v>
      </c>
      <c r="AT340" s="10">
        <v>14</v>
      </c>
      <c r="AU340" s="11">
        <f t="shared" si="15"/>
        <v>1</v>
      </c>
      <c r="AV340" s="11">
        <v>0</v>
      </c>
      <c r="AW340" s="68" t="s">
        <v>25724</v>
      </c>
      <c r="AX340" s="34"/>
      <c r="AY340" s="10"/>
      <c r="AZ340" s="11"/>
      <c r="BA340" s="11"/>
      <c r="BB340" s="36"/>
      <c r="BC340" s="63"/>
      <c r="BD340" s="13"/>
      <c r="BE340" s="13"/>
      <c r="BF340" s="13"/>
      <c r="BG340" s="10"/>
      <c r="BH340" s="10"/>
      <c r="BI340" s="10"/>
      <c r="BJ340" s="10"/>
      <c r="BK340" s="35"/>
      <c r="BL340" s="253"/>
      <c r="BM340" s="253"/>
      <c r="BN340" s="256"/>
      <c r="BO340" s="253"/>
      <c r="BP340" s="253"/>
      <c r="BQ340" s="277"/>
      <c r="BR340" s="269" t="s">
        <v>25808</v>
      </c>
    </row>
    <row r="341" spans="1:70">
      <c r="A341" s="34" t="s">
        <v>22419</v>
      </c>
      <c r="B341" s="10" t="s">
        <v>22420</v>
      </c>
      <c r="C341" s="10" t="s">
        <v>22421</v>
      </c>
      <c r="D341" s="10">
        <v>6</v>
      </c>
      <c r="E341" s="10">
        <v>251803</v>
      </c>
      <c r="F341" s="35">
        <v>250163</v>
      </c>
      <c r="G341" s="11"/>
      <c r="H341" s="10">
        <v>13</v>
      </c>
      <c r="I341" s="10">
        <v>11</v>
      </c>
      <c r="J341" s="10">
        <v>695</v>
      </c>
      <c r="K341" s="10">
        <v>140.15</v>
      </c>
      <c r="L341" s="10">
        <v>38</v>
      </c>
      <c r="M341" s="10">
        <v>218.93</v>
      </c>
      <c r="N341" s="10">
        <v>32.619999999999997</v>
      </c>
      <c r="O341" s="10">
        <v>1.5621120228326799</v>
      </c>
      <c r="P341" s="10">
        <v>0.85842105263157897</v>
      </c>
      <c r="Q341" s="10">
        <v>1.55</v>
      </c>
      <c r="R341" s="10" t="s">
        <v>19829</v>
      </c>
      <c r="S341" s="10" t="s">
        <v>19830</v>
      </c>
      <c r="T341" s="10"/>
      <c r="U341" s="10"/>
      <c r="V341" s="10"/>
      <c r="W341" s="14" t="s">
        <v>19829</v>
      </c>
      <c r="X341" s="15"/>
      <c r="Y341" s="14" t="s">
        <v>19829</v>
      </c>
      <c r="Z341" s="14"/>
      <c r="AA341" s="10" t="s">
        <v>22422</v>
      </c>
      <c r="AB341" s="10" t="s">
        <v>22423</v>
      </c>
      <c r="AC341" s="10" t="s">
        <v>21705</v>
      </c>
      <c r="AD341" s="10">
        <v>57.4</v>
      </c>
      <c r="AE341" s="10" t="s">
        <v>19833</v>
      </c>
      <c r="AF341" s="10" t="s">
        <v>19833</v>
      </c>
      <c r="AG341" s="10" t="s">
        <v>19833</v>
      </c>
      <c r="AH341" s="10" t="s">
        <v>19833</v>
      </c>
      <c r="AI341" s="10" t="s">
        <v>19833</v>
      </c>
      <c r="AJ341" s="10" t="s">
        <v>19833</v>
      </c>
      <c r="AK341" s="10" t="s">
        <v>19833</v>
      </c>
      <c r="AL341" s="10" t="s">
        <v>19824</v>
      </c>
      <c r="AM341" s="10" t="s">
        <v>19833</v>
      </c>
      <c r="AN341" s="10" t="s">
        <v>19833</v>
      </c>
      <c r="AO341" s="10" t="s">
        <v>19833</v>
      </c>
      <c r="AP341" s="10" t="s">
        <v>19833</v>
      </c>
      <c r="AQ341" s="10" t="s">
        <v>19833</v>
      </c>
      <c r="AR341" s="10" t="s">
        <v>19833</v>
      </c>
      <c r="AS341" s="10">
        <v>14</v>
      </c>
      <c r="AT341" s="10">
        <v>14</v>
      </c>
      <c r="AU341" s="11">
        <f t="shared" si="15"/>
        <v>1</v>
      </c>
      <c r="AV341" s="11">
        <v>0</v>
      </c>
      <c r="AW341" s="68" t="s">
        <v>25724</v>
      </c>
      <c r="AX341" s="34"/>
      <c r="AY341" s="10"/>
      <c r="AZ341" s="11"/>
      <c r="BA341" s="11"/>
      <c r="BB341" s="36"/>
      <c r="BC341" s="63"/>
      <c r="BD341" s="13"/>
      <c r="BE341" s="13"/>
      <c r="BF341" s="13"/>
      <c r="BG341" s="10"/>
      <c r="BH341" s="10"/>
      <c r="BI341" s="10"/>
      <c r="BJ341" s="10"/>
      <c r="BK341" s="35"/>
      <c r="BL341" s="253"/>
      <c r="BM341" s="253"/>
      <c r="BN341" s="256"/>
      <c r="BO341" s="253"/>
      <c r="BP341" s="253"/>
      <c r="BQ341" s="277"/>
      <c r="BR341" s="269" t="s">
        <v>25808</v>
      </c>
    </row>
    <row r="342" spans="1:70">
      <c r="A342" s="34" t="s">
        <v>22479</v>
      </c>
      <c r="B342" s="10" t="s">
        <v>22480</v>
      </c>
      <c r="C342" s="10" t="s">
        <v>22481</v>
      </c>
      <c r="D342" s="10">
        <v>6</v>
      </c>
      <c r="E342" s="10">
        <v>252505</v>
      </c>
      <c r="F342" s="35">
        <v>253329</v>
      </c>
      <c r="G342" s="11"/>
      <c r="H342" s="10">
        <v>739</v>
      </c>
      <c r="I342" s="10">
        <v>10</v>
      </c>
      <c r="J342" s="10">
        <v>813</v>
      </c>
      <c r="K342" s="10">
        <v>122.73</v>
      </c>
      <c r="L342" s="10">
        <v>84</v>
      </c>
      <c r="M342" s="10">
        <v>123.49</v>
      </c>
      <c r="N342" s="10">
        <v>68.2</v>
      </c>
      <c r="O342" s="10">
        <v>1.0061924549824799</v>
      </c>
      <c r="P342" s="10">
        <v>0.81190476190476202</v>
      </c>
      <c r="Q342" s="10">
        <v>2.2799999999999998</v>
      </c>
      <c r="R342" s="10" t="s">
        <v>19829</v>
      </c>
      <c r="S342" s="10" t="s">
        <v>19830</v>
      </c>
      <c r="T342" s="10"/>
      <c r="U342" s="10"/>
      <c r="V342" s="10"/>
      <c r="W342" s="14" t="s">
        <v>19829</v>
      </c>
      <c r="X342" s="15"/>
      <c r="Y342" s="14" t="s">
        <v>19829</v>
      </c>
      <c r="Z342" s="14"/>
      <c r="AA342" s="10" t="s">
        <v>22482</v>
      </c>
      <c r="AB342" s="10" t="s">
        <v>22483</v>
      </c>
      <c r="AC342" s="10"/>
      <c r="AD342" s="10">
        <v>58.8</v>
      </c>
      <c r="AE342" s="10" t="s">
        <v>19833</v>
      </c>
      <c r="AF342" s="10" t="s">
        <v>19833</v>
      </c>
      <c r="AG342" s="10" t="s">
        <v>19833</v>
      </c>
      <c r="AH342" s="10" t="s">
        <v>19833</v>
      </c>
      <c r="AI342" s="10" t="s">
        <v>19833</v>
      </c>
      <c r="AJ342" s="10" t="s">
        <v>19833</v>
      </c>
      <c r="AK342" s="10" t="s">
        <v>19833</v>
      </c>
      <c r="AL342" s="10" t="s">
        <v>19833</v>
      </c>
      <c r="AM342" s="10" t="s">
        <v>19833</v>
      </c>
      <c r="AN342" s="10" t="s">
        <v>19833</v>
      </c>
      <c r="AO342" s="10" t="s">
        <v>19833</v>
      </c>
      <c r="AP342" s="10" t="s">
        <v>19833</v>
      </c>
      <c r="AQ342" s="10" t="s">
        <v>19833</v>
      </c>
      <c r="AR342" s="10" t="s">
        <v>19833</v>
      </c>
      <c r="AS342" s="10">
        <v>14</v>
      </c>
      <c r="AT342" s="10">
        <v>14</v>
      </c>
      <c r="AU342" s="11">
        <f t="shared" si="15"/>
        <v>1</v>
      </c>
      <c r="AV342" s="11">
        <v>0</v>
      </c>
      <c r="AW342" s="68" t="s">
        <v>25724</v>
      </c>
      <c r="AX342" s="34"/>
      <c r="AY342" s="10"/>
      <c r="AZ342" s="11"/>
      <c r="BA342" s="11"/>
      <c r="BB342" s="36"/>
      <c r="BC342" s="63"/>
      <c r="BD342" s="13"/>
      <c r="BE342" s="13"/>
      <c r="BF342" s="13"/>
      <c r="BG342" s="10"/>
      <c r="BH342" s="10"/>
      <c r="BI342" s="10"/>
      <c r="BJ342" s="10"/>
      <c r="BK342" s="35"/>
      <c r="BL342" s="253"/>
      <c r="BM342" s="253"/>
      <c r="BN342" s="256"/>
      <c r="BO342" s="253"/>
      <c r="BP342" s="253"/>
      <c r="BQ342" s="277"/>
      <c r="BR342" s="269" t="s">
        <v>25808</v>
      </c>
    </row>
    <row r="343" spans="1:70">
      <c r="A343" s="34" t="s">
        <v>22690</v>
      </c>
      <c r="B343" s="10" t="s">
        <v>22691</v>
      </c>
      <c r="C343" s="10" t="s">
        <v>22874</v>
      </c>
      <c r="D343" s="10">
        <v>7</v>
      </c>
      <c r="E343" s="10">
        <v>496502</v>
      </c>
      <c r="F343" s="35">
        <v>495453</v>
      </c>
      <c r="G343" s="11">
        <v>0.53</v>
      </c>
      <c r="H343" s="10">
        <v>655</v>
      </c>
      <c r="I343" s="10">
        <v>10</v>
      </c>
      <c r="J343" s="10">
        <v>1387</v>
      </c>
      <c r="K343" s="10">
        <v>108.34</v>
      </c>
      <c r="L343" s="10">
        <v>81</v>
      </c>
      <c r="M343" s="10">
        <v>104.66</v>
      </c>
      <c r="N343" s="10">
        <v>54.86</v>
      </c>
      <c r="O343" s="10">
        <v>0.96603285951633699</v>
      </c>
      <c r="P343" s="10">
        <v>0.67728395061728397</v>
      </c>
      <c r="Q343" s="10">
        <v>5.18</v>
      </c>
      <c r="R343" s="10" t="s">
        <v>19829</v>
      </c>
      <c r="S343" s="10" t="s">
        <v>19830</v>
      </c>
      <c r="T343" s="10"/>
      <c r="U343" s="10"/>
      <c r="V343" s="10"/>
      <c r="W343" s="14" t="s">
        <v>19829</v>
      </c>
      <c r="X343" s="15"/>
      <c r="Y343" s="14" t="s">
        <v>19829</v>
      </c>
      <c r="Z343" s="14"/>
      <c r="AA343" s="10" t="s">
        <v>22875</v>
      </c>
      <c r="AB343" s="10" t="s">
        <v>22876</v>
      </c>
      <c r="AC343" s="10"/>
      <c r="AD343" s="10">
        <v>56.9</v>
      </c>
      <c r="AE343" s="10" t="s">
        <v>19833</v>
      </c>
      <c r="AF343" s="10" t="s">
        <v>19833</v>
      </c>
      <c r="AG343" s="10" t="s">
        <v>19833</v>
      </c>
      <c r="AH343" s="10" t="s">
        <v>19833</v>
      </c>
      <c r="AI343" s="10" t="s">
        <v>19833</v>
      </c>
      <c r="AJ343" s="10" t="s">
        <v>19833</v>
      </c>
      <c r="AK343" s="10" t="s">
        <v>19833</v>
      </c>
      <c r="AL343" s="10" t="s">
        <v>19833</v>
      </c>
      <c r="AM343" s="10"/>
      <c r="AN343" s="10" t="s">
        <v>19833</v>
      </c>
      <c r="AO343" s="10" t="s">
        <v>19833</v>
      </c>
      <c r="AP343" s="10"/>
      <c r="AQ343" s="10" t="s">
        <v>19833</v>
      </c>
      <c r="AR343" s="10" t="s">
        <v>19833</v>
      </c>
      <c r="AS343" s="10">
        <v>14</v>
      </c>
      <c r="AT343" s="10">
        <v>12</v>
      </c>
      <c r="AU343" s="11">
        <f t="shared" si="15"/>
        <v>0.8571428571428571</v>
      </c>
      <c r="AV343" s="11">
        <v>0</v>
      </c>
      <c r="AW343" s="68" t="s">
        <v>25724</v>
      </c>
      <c r="AX343" s="34"/>
      <c r="AY343" s="10"/>
      <c r="AZ343" s="11"/>
      <c r="BA343" s="11"/>
      <c r="BB343" s="36"/>
      <c r="BC343" s="63"/>
      <c r="BD343" s="13"/>
      <c r="BE343" s="13"/>
      <c r="BF343" s="13"/>
      <c r="BG343" s="10"/>
      <c r="BH343" s="10"/>
      <c r="BI343" s="10"/>
      <c r="BJ343" s="10"/>
      <c r="BK343" s="35"/>
      <c r="BL343" s="253"/>
      <c r="BM343" s="253"/>
      <c r="BN343" s="256"/>
      <c r="BO343" s="253"/>
      <c r="BP343" s="253"/>
      <c r="BQ343" s="277"/>
      <c r="BR343" s="269" t="s">
        <v>25808</v>
      </c>
    </row>
    <row r="344" spans="1:70">
      <c r="A344" s="34" t="s">
        <v>22936</v>
      </c>
      <c r="B344" s="10" t="s">
        <v>22937</v>
      </c>
      <c r="C344" s="10" t="s">
        <v>22938</v>
      </c>
      <c r="D344" s="10">
        <v>7</v>
      </c>
      <c r="E344" s="10">
        <v>482666</v>
      </c>
      <c r="F344" s="35">
        <v>479910</v>
      </c>
      <c r="G344" s="11">
        <v>0.45</v>
      </c>
      <c r="H344" s="10">
        <v>501</v>
      </c>
      <c r="I344" s="10">
        <v>10</v>
      </c>
      <c r="J344" s="10">
        <v>655</v>
      </c>
      <c r="K344" s="10">
        <v>64.22</v>
      </c>
      <c r="L344" s="10">
        <v>37</v>
      </c>
      <c r="M344" s="10">
        <v>72.489999999999995</v>
      </c>
      <c r="N344" s="10">
        <v>31.13</v>
      </c>
      <c r="O344" s="10">
        <v>1.12877608221738</v>
      </c>
      <c r="P344" s="10">
        <v>0.84135135135135097</v>
      </c>
      <c r="Q344" s="10">
        <v>3.35</v>
      </c>
      <c r="R344" s="10" t="s">
        <v>19829</v>
      </c>
      <c r="S344" s="10" t="s">
        <v>19830</v>
      </c>
      <c r="T344" s="10"/>
      <c r="U344" s="10"/>
      <c r="V344" s="10"/>
      <c r="W344" s="14" t="s">
        <v>19829</v>
      </c>
      <c r="X344" s="15"/>
      <c r="Y344" s="14" t="s">
        <v>19829</v>
      </c>
      <c r="Z344" s="14"/>
      <c r="AA344" s="10" t="s">
        <v>22939</v>
      </c>
      <c r="AB344" s="10" t="s">
        <v>22940</v>
      </c>
      <c r="AC344" s="10"/>
      <c r="AD344" s="10">
        <v>61.5</v>
      </c>
      <c r="AE344" s="10" t="s">
        <v>19833</v>
      </c>
      <c r="AF344" s="10" t="s">
        <v>19833</v>
      </c>
      <c r="AG344" s="10" t="s">
        <v>19833</v>
      </c>
      <c r="AH344" s="10" t="s">
        <v>19833</v>
      </c>
      <c r="AI344" s="10" t="s">
        <v>19833</v>
      </c>
      <c r="AJ344" s="10"/>
      <c r="AK344" s="10" t="s">
        <v>19833</v>
      </c>
      <c r="AL344" s="10" t="s">
        <v>19833</v>
      </c>
      <c r="AM344" s="10"/>
      <c r="AN344" s="10" t="s">
        <v>19833</v>
      </c>
      <c r="AO344" s="10" t="s">
        <v>19833</v>
      </c>
      <c r="AP344" s="10" t="s">
        <v>19833</v>
      </c>
      <c r="AQ344" s="10" t="s">
        <v>19833</v>
      </c>
      <c r="AR344" s="10" t="s">
        <v>19833</v>
      </c>
      <c r="AS344" s="10">
        <v>14</v>
      </c>
      <c r="AT344" s="10">
        <v>12</v>
      </c>
      <c r="AU344" s="11">
        <f t="shared" si="15"/>
        <v>0.8571428571428571</v>
      </c>
      <c r="AV344" s="11">
        <v>0</v>
      </c>
      <c r="AW344" s="68" t="s">
        <v>25724</v>
      </c>
      <c r="AX344" s="34"/>
      <c r="AY344" s="10"/>
      <c r="AZ344" s="11"/>
      <c r="BA344" s="11"/>
      <c r="BB344" s="36"/>
      <c r="BC344" s="63"/>
      <c r="BD344" s="13"/>
      <c r="BE344" s="13"/>
      <c r="BF344" s="13"/>
      <c r="BG344" s="10"/>
      <c r="BH344" s="10"/>
      <c r="BI344" s="10"/>
      <c r="BJ344" s="10"/>
      <c r="BK344" s="35"/>
      <c r="BL344" s="253"/>
      <c r="BM344" s="253"/>
      <c r="BN344" s="256"/>
      <c r="BO344" s="253"/>
      <c r="BP344" s="253"/>
      <c r="BQ344" s="277"/>
      <c r="BR344" s="269" t="s">
        <v>25808</v>
      </c>
    </row>
    <row r="345" spans="1:70">
      <c r="A345" s="34" t="s">
        <v>22529</v>
      </c>
      <c r="B345" s="10" t="s">
        <v>22530</v>
      </c>
      <c r="C345" s="10" t="s">
        <v>22531</v>
      </c>
      <c r="D345" s="10">
        <v>7</v>
      </c>
      <c r="E345" s="10">
        <v>475247</v>
      </c>
      <c r="F345" s="35">
        <v>474489</v>
      </c>
      <c r="G345" s="11">
        <v>0.44</v>
      </c>
      <c r="H345" s="10">
        <v>294</v>
      </c>
      <c r="I345" s="10">
        <v>10</v>
      </c>
      <c r="J345" s="10">
        <v>5348</v>
      </c>
      <c r="K345" s="10">
        <v>377.59</v>
      </c>
      <c r="L345" s="10">
        <v>31</v>
      </c>
      <c r="M345" s="10">
        <v>985.15</v>
      </c>
      <c r="N345" s="10">
        <v>26.69</v>
      </c>
      <c r="O345" s="10">
        <v>2.6090468497576702</v>
      </c>
      <c r="P345" s="10">
        <v>0.86096774193548398</v>
      </c>
      <c r="Q345" s="10">
        <v>3.12</v>
      </c>
      <c r="R345" s="10" t="s">
        <v>19829</v>
      </c>
      <c r="S345" s="10" t="s">
        <v>19830</v>
      </c>
      <c r="T345" s="10"/>
      <c r="U345" s="10"/>
      <c r="V345" s="10"/>
      <c r="W345" s="14" t="s">
        <v>19829</v>
      </c>
      <c r="X345" s="15"/>
      <c r="Y345" s="14" t="s">
        <v>19829</v>
      </c>
      <c r="Z345" s="14"/>
      <c r="AA345" s="10" t="s">
        <v>22532</v>
      </c>
      <c r="AB345" s="10" t="s">
        <v>22533</v>
      </c>
      <c r="AC345" s="10"/>
      <c r="AD345" s="10">
        <v>58.88</v>
      </c>
      <c r="AE345" s="10" t="s">
        <v>19833</v>
      </c>
      <c r="AF345" s="10" t="s">
        <v>19833</v>
      </c>
      <c r="AG345" s="10" t="s">
        <v>19833</v>
      </c>
      <c r="AH345" s="10" t="s">
        <v>19833</v>
      </c>
      <c r="AI345" s="10" t="s">
        <v>19833</v>
      </c>
      <c r="AJ345" s="10" t="s">
        <v>19833</v>
      </c>
      <c r="AK345" s="10" t="s">
        <v>19833</v>
      </c>
      <c r="AL345" s="10" t="s">
        <v>19833</v>
      </c>
      <c r="AM345" s="10" t="s">
        <v>19833</v>
      </c>
      <c r="AN345" s="10" t="s">
        <v>19833</v>
      </c>
      <c r="AO345" s="10" t="s">
        <v>19833</v>
      </c>
      <c r="AP345" s="10" t="s">
        <v>19833</v>
      </c>
      <c r="AQ345" s="10" t="s">
        <v>19833</v>
      </c>
      <c r="AR345" s="10" t="s">
        <v>19833</v>
      </c>
      <c r="AS345" s="10">
        <v>14</v>
      </c>
      <c r="AT345" s="10">
        <v>14</v>
      </c>
      <c r="AU345" s="11">
        <f t="shared" si="15"/>
        <v>1</v>
      </c>
      <c r="AV345" s="11">
        <v>0</v>
      </c>
      <c r="AW345" s="68" t="s">
        <v>25724</v>
      </c>
      <c r="AX345" s="34"/>
      <c r="AY345" s="10"/>
      <c r="AZ345" s="11"/>
      <c r="BA345" s="11"/>
      <c r="BB345" s="36"/>
      <c r="BC345" s="63"/>
      <c r="BD345" s="13"/>
      <c r="BE345" s="13"/>
      <c r="BF345" s="13"/>
      <c r="BG345" s="10"/>
      <c r="BH345" s="10"/>
      <c r="BI345" s="10"/>
      <c r="BJ345" s="10"/>
      <c r="BK345" s="35"/>
      <c r="BL345" s="253"/>
      <c r="BM345" s="253"/>
      <c r="BN345" s="256"/>
      <c r="BO345" s="253"/>
      <c r="BP345" s="253"/>
      <c r="BQ345" s="277"/>
      <c r="BR345" s="269" t="s">
        <v>25808</v>
      </c>
    </row>
    <row r="346" spans="1:70">
      <c r="A346" s="34" t="s">
        <v>22639</v>
      </c>
      <c r="B346" s="10" t="s">
        <v>22640</v>
      </c>
      <c r="C346" s="10" t="s">
        <v>22641</v>
      </c>
      <c r="D346" s="10">
        <v>7</v>
      </c>
      <c r="E346" s="10">
        <v>459664</v>
      </c>
      <c r="F346" s="35">
        <v>459110</v>
      </c>
      <c r="G346" s="11">
        <v>0.01</v>
      </c>
      <c r="H346" s="10">
        <v>1</v>
      </c>
      <c r="I346" s="10">
        <v>1372</v>
      </c>
      <c r="J346" s="10">
        <v>1372</v>
      </c>
      <c r="K346" s="10">
        <v>1372</v>
      </c>
      <c r="L346" s="10">
        <v>1372</v>
      </c>
      <c r="M346" s="10"/>
      <c r="N346" s="10">
        <v>0</v>
      </c>
      <c r="O346" s="10"/>
      <c r="P346" s="10">
        <v>0</v>
      </c>
      <c r="Q346" s="10"/>
      <c r="R346" s="10" t="s">
        <v>19829</v>
      </c>
      <c r="S346" s="10" t="s">
        <v>19830</v>
      </c>
      <c r="T346" s="10"/>
      <c r="U346" s="10"/>
      <c r="V346" s="10"/>
      <c r="W346" s="14" t="s">
        <v>19829</v>
      </c>
      <c r="X346" s="15"/>
      <c r="Y346" s="14" t="s">
        <v>19829</v>
      </c>
      <c r="Z346" s="14"/>
      <c r="AA346" s="10" t="s">
        <v>22642</v>
      </c>
      <c r="AB346" s="10" t="s">
        <v>22643</v>
      </c>
      <c r="AC346" s="10"/>
      <c r="AD346" s="10">
        <v>60.1</v>
      </c>
      <c r="AE346" s="10" t="s">
        <v>19833</v>
      </c>
      <c r="AF346" s="10"/>
      <c r="AG346" s="10"/>
      <c r="AH346" s="10"/>
      <c r="AI346" s="10"/>
      <c r="AJ346" s="10"/>
      <c r="AK346" s="10"/>
      <c r="AL346" s="10"/>
      <c r="AM346" s="10"/>
      <c r="AN346" s="10"/>
      <c r="AO346" s="10"/>
      <c r="AP346" s="10"/>
      <c r="AQ346" s="10"/>
      <c r="AR346" s="10"/>
      <c r="AS346" s="10">
        <v>1</v>
      </c>
      <c r="AT346" s="10">
        <v>1</v>
      </c>
      <c r="AU346" s="11">
        <f t="shared" si="15"/>
        <v>1</v>
      </c>
      <c r="AV346" s="11">
        <v>0</v>
      </c>
      <c r="AW346" s="68" t="s">
        <v>25724</v>
      </c>
      <c r="AX346" s="34"/>
      <c r="AY346" s="10"/>
      <c r="AZ346" s="11"/>
      <c r="BA346" s="11"/>
      <c r="BB346" s="36"/>
      <c r="BC346" s="63"/>
      <c r="BD346" s="13"/>
      <c r="BE346" s="13"/>
      <c r="BF346" s="13"/>
      <c r="BG346" s="10"/>
      <c r="BH346" s="10"/>
      <c r="BI346" s="10"/>
      <c r="BJ346" s="10"/>
      <c r="BK346" s="35"/>
      <c r="BL346" s="253"/>
      <c r="BM346" s="253"/>
      <c r="BN346" s="256"/>
      <c r="BO346" s="253"/>
      <c r="BP346" s="253"/>
      <c r="BQ346" s="277"/>
      <c r="BR346" s="269" t="s">
        <v>25808</v>
      </c>
    </row>
    <row r="347" spans="1:70">
      <c r="A347" s="34" t="s">
        <v>22751</v>
      </c>
      <c r="B347" s="10" t="s">
        <v>22752</v>
      </c>
      <c r="C347" s="10" t="s">
        <v>22753</v>
      </c>
      <c r="D347" s="10">
        <v>7</v>
      </c>
      <c r="E347" s="10">
        <v>439091</v>
      </c>
      <c r="F347" s="35">
        <v>439638</v>
      </c>
      <c r="G347" s="11">
        <v>0.28000000000000003</v>
      </c>
      <c r="H347" s="10">
        <v>514</v>
      </c>
      <c r="I347" s="10">
        <v>11</v>
      </c>
      <c r="J347" s="10">
        <v>932</v>
      </c>
      <c r="K347" s="10">
        <v>355.85</v>
      </c>
      <c r="L347" s="10">
        <v>370</v>
      </c>
      <c r="M347" s="10">
        <v>145.54</v>
      </c>
      <c r="N347" s="10">
        <v>127.5</v>
      </c>
      <c r="O347" s="10">
        <v>0.40899255304201199</v>
      </c>
      <c r="P347" s="10">
        <v>0.34459459459459502</v>
      </c>
      <c r="Q347" s="10">
        <v>-0.32</v>
      </c>
      <c r="R347" s="10" t="s">
        <v>19829</v>
      </c>
      <c r="S347" s="10" t="s">
        <v>19830</v>
      </c>
      <c r="T347" s="10"/>
      <c r="U347" s="10"/>
      <c r="V347" s="10"/>
      <c r="W347" s="14" t="s">
        <v>19829</v>
      </c>
      <c r="X347" s="15"/>
      <c r="Y347" s="14" t="s">
        <v>19829</v>
      </c>
      <c r="Z347" s="14"/>
      <c r="AA347" s="10" t="s">
        <v>22754</v>
      </c>
      <c r="AB347" s="10" t="s">
        <v>22755</v>
      </c>
      <c r="AC347" s="10"/>
      <c r="AD347" s="10">
        <v>57.9</v>
      </c>
      <c r="AE347" s="10" t="s">
        <v>19833</v>
      </c>
      <c r="AF347" s="10" t="s">
        <v>19833</v>
      </c>
      <c r="AG347" s="10" t="s">
        <v>19833</v>
      </c>
      <c r="AH347" s="10" t="s">
        <v>19833</v>
      </c>
      <c r="AI347" s="10" t="s">
        <v>19833</v>
      </c>
      <c r="AJ347" s="10" t="s">
        <v>19833</v>
      </c>
      <c r="AK347" s="10" t="s">
        <v>19833</v>
      </c>
      <c r="AL347" s="10" t="s">
        <v>19833</v>
      </c>
      <c r="AM347" s="10" t="s">
        <v>19833</v>
      </c>
      <c r="AN347" s="10" t="s">
        <v>19833</v>
      </c>
      <c r="AO347" s="10" t="s">
        <v>19833</v>
      </c>
      <c r="AP347" s="10" t="s">
        <v>19833</v>
      </c>
      <c r="AQ347" s="10" t="s">
        <v>19833</v>
      </c>
      <c r="AR347" s="10"/>
      <c r="AS347" s="10">
        <v>14</v>
      </c>
      <c r="AT347" s="10">
        <v>13</v>
      </c>
      <c r="AU347" s="11">
        <f t="shared" si="15"/>
        <v>0.9285714285714286</v>
      </c>
      <c r="AV347" s="11">
        <v>0</v>
      </c>
      <c r="AW347" s="68" t="s">
        <v>25724</v>
      </c>
      <c r="AX347" s="34"/>
      <c r="AY347" s="10"/>
      <c r="AZ347" s="11"/>
      <c r="BA347" s="11"/>
      <c r="BB347" s="36"/>
      <c r="BC347" s="63"/>
      <c r="BD347" s="13"/>
      <c r="BE347" s="13"/>
      <c r="BF347" s="13"/>
      <c r="BG347" s="10"/>
      <c r="BH347" s="10"/>
      <c r="BI347" s="10"/>
      <c r="BJ347" s="10"/>
      <c r="BK347" s="35"/>
      <c r="BL347" s="253"/>
      <c r="BM347" s="253"/>
      <c r="BN347" s="256"/>
      <c r="BO347" s="253"/>
      <c r="BP347" s="253"/>
      <c r="BQ347" s="277"/>
      <c r="BR347" s="269" t="s">
        <v>25808</v>
      </c>
    </row>
    <row r="348" spans="1:70">
      <c r="A348" s="34" t="s">
        <v>22813</v>
      </c>
      <c r="B348" s="10" t="s">
        <v>22814</v>
      </c>
      <c r="C348" s="10" t="s">
        <v>22815</v>
      </c>
      <c r="D348" s="10">
        <v>7</v>
      </c>
      <c r="E348" s="10">
        <v>420555</v>
      </c>
      <c r="F348" s="35">
        <v>419527</v>
      </c>
      <c r="G348" s="11"/>
      <c r="H348" s="10">
        <v>63</v>
      </c>
      <c r="I348" s="10">
        <v>10</v>
      </c>
      <c r="J348" s="10">
        <v>2377</v>
      </c>
      <c r="K348" s="10">
        <v>203.13</v>
      </c>
      <c r="L348" s="10">
        <v>84</v>
      </c>
      <c r="M348" s="10">
        <v>349.41</v>
      </c>
      <c r="N348" s="10">
        <v>97.85</v>
      </c>
      <c r="O348" s="10">
        <v>1.7201299660316101</v>
      </c>
      <c r="P348" s="10">
        <v>1.16488095238095</v>
      </c>
      <c r="Q348" s="10">
        <v>4.16</v>
      </c>
      <c r="R348" s="10" t="s">
        <v>19829</v>
      </c>
      <c r="S348" s="10" t="s">
        <v>19830</v>
      </c>
      <c r="T348" s="10"/>
      <c r="U348" s="10"/>
      <c r="V348" s="10"/>
      <c r="W348" s="14" t="s">
        <v>19829</v>
      </c>
      <c r="X348" s="15"/>
      <c r="Y348" s="14" t="s">
        <v>19829</v>
      </c>
      <c r="Z348" s="14"/>
      <c r="AA348" s="10" t="s">
        <v>22816</v>
      </c>
      <c r="AB348" s="10" t="s">
        <v>22817</v>
      </c>
      <c r="AC348" s="10"/>
      <c r="AD348" s="10">
        <v>58.58</v>
      </c>
      <c r="AE348" s="10" t="s">
        <v>19833</v>
      </c>
      <c r="AF348" s="10" t="s">
        <v>19833</v>
      </c>
      <c r="AG348" s="10" t="s">
        <v>19824</v>
      </c>
      <c r="AH348" s="10" t="s">
        <v>19833</v>
      </c>
      <c r="AI348" s="10" t="s">
        <v>19824</v>
      </c>
      <c r="AJ348" s="10" t="s">
        <v>19824</v>
      </c>
      <c r="AK348" s="10" t="s">
        <v>19833</v>
      </c>
      <c r="AL348" s="10" t="s">
        <v>19833</v>
      </c>
      <c r="AM348" s="10" t="s">
        <v>19833</v>
      </c>
      <c r="AN348" s="10" t="s">
        <v>19833</v>
      </c>
      <c r="AO348" s="10" t="s">
        <v>19824</v>
      </c>
      <c r="AP348" s="10" t="s">
        <v>19824</v>
      </c>
      <c r="AQ348" s="10" t="s">
        <v>19833</v>
      </c>
      <c r="AR348" s="10" t="s">
        <v>19824</v>
      </c>
      <c r="AS348" s="10">
        <v>14</v>
      </c>
      <c r="AT348" s="10">
        <v>14</v>
      </c>
      <c r="AU348" s="11">
        <f t="shared" si="15"/>
        <v>1</v>
      </c>
      <c r="AV348" s="11">
        <v>0</v>
      </c>
      <c r="AW348" s="68" t="s">
        <v>25724</v>
      </c>
      <c r="AX348" s="34"/>
      <c r="AY348" s="10"/>
      <c r="AZ348" s="11"/>
      <c r="BA348" s="11"/>
      <c r="BB348" s="36"/>
      <c r="BC348" s="63"/>
      <c r="BD348" s="13"/>
      <c r="BE348" s="13"/>
      <c r="BF348" s="13"/>
      <c r="BG348" s="10"/>
      <c r="BH348" s="10"/>
      <c r="BI348" s="10"/>
      <c r="BJ348" s="10"/>
      <c r="BK348" s="35"/>
      <c r="BL348" s="253"/>
      <c r="BM348" s="253"/>
      <c r="BN348" s="256"/>
      <c r="BO348" s="253"/>
      <c r="BP348" s="253"/>
      <c r="BQ348" s="277"/>
      <c r="BR348" s="269" t="s">
        <v>25808</v>
      </c>
    </row>
    <row r="349" spans="1:70">
      <c r="A349" s="34" t="s">
        <v>22877</v>
      </c>
      <c r="B349" s="10" t="s">
        <v>22878</v>
      </c>
      <c r="C349" s="10" t="s">
        <v>22879</v>
      </c>
      <c r="D349" s="10">
        <v>7</v>
      </c>
      <c r="E349" s="10">
        <v>417036</v>
      </c>
      <c r="F349" s="35">
        <v>416146</v>
      </c>
      <c r="G349" s="11">
        <v>0.45</v>
      </c>
      <c r="H349" s="10">
        <v>1290</v>
      </c>
      <c r="I349" s="10">
        <v>10</v>
      </c>
      <c r="J349" s="10">
        <v>2373</v>
      </c>
      <c r="K349" s="10">
        <v>63.29</v>
      </c>
      <c r="L349" s="10">
        <v>29</v>
      </c>
      <c r="M349" s="10">
        <v>180.24</v>
      </c>
      <c r="N349" s="10">
        <v>20.76</v>
      </c>
      <c r="O349" s="10">
        <v>2.8478432611787001</v>
      </c>
      <c r="P349" s="10">
        <v>0.71586206896551696</v>
      </c>
      <c r="Q349" s="10">
        <v>8.58</v>
      </c>
      <c r="R349" s="10" t="s">
        <v>19829</v>
      </c>
      <c r="S349" s="10" t="s">
        <v>19830</v>
      </c>
      <c r="T349" s="10"/>
      <c r="U349" s="10"/>
      <c r="V349" s="10"/>
      <c r="W349" s="14" t="s">
        <v>19829</v>
      </c>
      <c r="X349" s="15"/>
      <c r="Y349" s="14" t="s">
        <v>19829</v>
      </c>
      <c r="Z349" s="14"/>
      <c r="AA349" s="10" t="s">
        <v>22880</v>
      </c>
      <c r="AB349" s="10" t="s">
        <v>22881</v>
      </c>
      <c r="AC349" s="10"/>
      <c r="AD349" s="10">
        <v>59.13</v>
      </c>
      <c r="AE349" s="10" t="s">
        <v>19833</v>
      </c>
      <c r="AF349" s="10" t="s">
        <v>19833</v>
      </c>
      <c r="AG349" s="10" t="s">
        <v>19833</v>
      </c>
      <c r="AH349" s="10" t="s">
        <v>19833</v>
      </c>
      <c r="AI349" s="10" t="s">
        <v>19833</v>
      </c>
      <c r="AJ349" s="10" t="s">
        <v>19833</v>
      </c>
      <c r="AK349" s="10" t="s">
        <v>19833</v>
      </c>
      <c r="AL349" s="10" t="s">
        <v>19833</v>
      </c>
      <c r="AM349" s="10" t="s">
        <v>19833</v>
      </c>
      <c r="AN349" s="10" t="s">
        <v>19833</v>
      </c>
      <c r="AO349" s="10" t="s">
        <v>19833</v>
      </c>
      <c r="AP349" s="10" t="s">
        <v>19833</v>
      </c>
      <c r="AQ349" s="10" t="s">
        <v>19833</v>
      </c>
      <c r="AR349" s="10" t="s">
        <v>19833</v>
      </c>
      <c r="AS349" s="10">
        <v>14</v>
      </c>
      <c r="AT349" s="10">
        <v>14</v>
      </c>
      <c r="AU349" s="11">
        <f t="shared" si="15"/>
        <v>1</v>
      </c>
      <c r="AV349" s="11">
        <v>0</v>
      </c>
      <c r="AW349" s="68" t="s">
        <v>25724</v>
      </c>
      <c r="AX349" s="34"/>
      <c r="AY349" s="10"/>
      <c r="AZ349" s="11"/>
      <c r="BA349" s="11"/>
      <c r="BB349" s="36"/>
      <c r="BC349" s="63"/>
      <c r="BD349" s="13"/>
      <c r="BE349" s="13"/>
      <c r="BF349" s="13"/>
      <c r="BG349" s="10"/>
      <c r="BH349" s="10"/>
      <c r="BI349" s="10"/>
      <c r="BJ349" s="10"/>
      <c r="BK349" s="35"/>
      <c r="BL349" s="253"/>
      <c r="BM349" s="253"/>
      <c r="BN349" s="256"/>
      <c r="BO349" s="253"/>
      <c r="BP349" s="253"/>
      <c r="BQ349" s="277"/>
      <c r="BR349" s="269" t="s">
        <v>25808</v>
      </c>
    </row>
    <row r="350" spans="1:70">
      <c r="A350" s="34" t="s">
        <v>22941</v>
      </c>
      <c r="B350" s="10" t="s">
        <v>22942</v>
      </c>
      <c r="C350" s="10" t="s">
        <v>22943</v>
      </c>
      <c r="D350" s="10">
        <v>7</v>
      </c>
      <c r="E350" s="10">
        <v>411552</v>
      </c>
      <c r="F350" s="35">
        <v>412160</v>
      </c>
      <c r="G350" s="11">
        <v>0.4</v>
      </c>
      <c r="H350" s="10">
        <v>1255</v>
      </c>
      <c r="I350" s="10">
        <v>10</v>
      </c>
      <c r="J350" s="10">
        <v>794</v>
      </c>
      <c r="K350" s="10">
        <v>63.42</v>
      </c>
      <c r="L350" s="10">
        <v>40</v>
      </c>
      <c r="M350" s="10">
        <v>79.599999999999994</v>
      </c>
      <c r="N350" s="10">
        <v>37.06</v>
      </c>
      <c r="O350" s="10">
        <v>1.2551245663828401</v>
      </c>
      <c r="P350" s="10">
        <v>0.92649999999999999</v>
      </c>
      <c r="Q350" s="10">
        <v>4.55</v>
      </c>
      <c r="R350" s="10" t="s">
        <v>19829</v>
      </c>
      <c r="S350" s="10" t="s">
        <v>19830</v>
      </c>
      <c r="T350" s="10"/>
      <c r="U350" s="10"/>
      <c r="V350" s="10"/>
      <c r="W350" s="14" t="s">
        <v>19829</v>
      </c>
      <c r="X350" s="15"/>
      <c r="Y350" s="14" t="s">
        <v>19829</v>
      </c>
      <c r="Z350" s="14"/>
      <c r="AA350" s="10" t="s">
        <v>22944</v>
      </c>
      <c r="AB350" s="10" t="s">
        <v>22945</v>
      </c>
      <c r="AC350" s="10"/>
      <c r="AD350" s="10">
        <v>59</v>
      </c>
      <c r="AE350" s="10" t="s">
        <v>19833</v>
      </c>
      <c r="AF350" s="10" t="s">
        <v>19833</v>
      </c>
      <c r="AG350" s="10" t="s">
        <v>19833</v>
      </c>
      <c r="AH350" s="10" t="s">
        <v>19833</v>
      </c>
      <c r="AI350" s="10" t="s">
        <v>19833</v>
      </c>
      <c r="AJ350" s="10" t="s">
        <v>19833</v>
      </c>
      <c r="AK350" s="10" t="s">
        <v>19833</v>
      </c>
      <c r="AL350" s="10" t="s">
        <v>19833</v>
      </c>
      <c r="AM350" s="10" t="s">
        <v>19833</v>
      </c>
      <c r="AN350" s="10"/>
      <c r="AO350" s="10" t="s">
        <v>19833</v>
      </c>
      <c r="AP350" s="10" t="s">
        <v>19833</v>
      </c>
      <c r="AQ350" s="10" t="s">
        <v>19833</v>
      </c>
      <c r="AR350" s="10" t="s">
        <v>19833</v>
      </c>
      <c r="AS350" s="10">
        <v>14</v>
      </c>
      <c r="AT350" s="10">
        <v>13</v>
      </c>
      <c r="AU350" s="11">
        <f t="shared" si="15"/>
        <v>0.9285714285714286</v>
      </c>
      <c r="AV350" s="11">
        <v>0</v>
      </c>
      <c r="AW350" s="68" t="s">
        <v>25724</v>
      </c>
      <c r="AX350" s="34"/>
      <c r="AY350" s="10"/>
      <c r="AZ350" s="11"/>
      <c r="BA350" s="11"/>
      <c r="BB350" s="36"/>
      <c r="BC350" s="63"/>
      <c r="BD350" s="13"/>
      <c r="BE350" s="13"/>
      <c r="BF350" s="13"/>
      <c r="BG350" s="10"/>
      <c r="BH350" s="10"/>
      <c r="BI350" s="10"/>
      <c r="BJ350" s="10"/>
      <c r="BK350" s="35"/>
      <c r="BL350" s="253"/>
      <c r="BM350" s="253"/>
      <c r="BN350" s="256"/>
      <c r="BO350" s="253"/>
      <c r="BP350" s="253"/>
      <c r="BQ350" s="277"/>
      <c r="BR350" s="269" t="s">
        <v>25808</v>
      </c>
    </row>
    <row r="351" spans="1:70">
      <c r="A351" s="34" t="s">
        <v>22534</v>
      </c>
      <c r="B351" s="10" t="s">
        <v>22535</v>
      </c>
      <c r="C351" s="10" t="s">
        <v>22536</v>
      </c>
      <c r="D351" s="10">
        <v>7</v>
      </c>
      <c r="E351" s="10">
        <v>411286</v>
      </c>
      <c r="F351" s="35">
        <v>410069</v>
      </c>
      <c r="G351" s="11">
        <v>0.43</v>
      </c>
      <c r="H351" s="10">
        <v>213</v>
      </c>
      <c r="I351" s="10">
        <v>10</v>
      </c>
      <c r="J351" s="10">
        <v>1914</v>
      </c>
      <c r="K351" s="10">
        <v>93.93</v>
      </c>
      <c r="L351" s="10">
        <v>34</v>
      </c>
      <c r="M351" s="10">
        <v>194.6</v>
      </c>
      <c r="N351" s="10">
        <v>28.17</v>
      </c>
      <c r="O351" s="10">
        <v>2.0717555626530402</v>
      </c>
      <c r="P351" s="10">
        <v>0.82852941176470596</v>
      </c>
      <c r="Q351" s="10">
        <v>5.68</v>
      </c>
      <c r="R351" s="10" t="s">
        <v>19829</v>
      </c>
      <c r="S351" s="10" t="s">
        <v>19830</v>
      </c>
      <c r="T351" s="10"/>
      <c r="U351" s="10"/>
      <c r="V351" s="10"/>
      <c r="W351" s="14" t="s">
        <v>19829</v>
      </c>
      <c r="X351" s="15"/>
      <c r="Y351" s="14" t="s">
        <v>19829</v>
      </c>
      <c r="Z351" s="14"/>
      <c r="AA351" s="10" t="s">
        <v>22537</v>
      </c>
      <c r="AB351" s="10" t="s">
        <v>22538</v>
      </c>
      <c r="AC351" s="10"/>
      <c r="AD351" s="10">
        <v>59.14</v>
      </c>
      <c r="AE351" s="10" t="s">
        <v>19833</v>
      </c>
      <c r="AF351" s="10" t="s">
        <v>19833</v>
      </c>
      <c r="AG351" s="10" t="s">
        <v>19833</v>
      </c>
      <c r="AH351" s="10" t="s">
        <v>19833</v>
      </c>
      <c r="AI351" s="10" t="s">
        <v>19833</v>
      </c>
      <c r="AJ351" s="10" t="s">
        <v>19833</v>
      </c>
      <c r="AK351" s="10" t="s">
        <v>19833</v>
      </c>
      <c r="AL351" s="10" t="s">
        <v>19833</v>
      </c>
      <c r="AM351" s="10" t="s">
        <v>19833</v>
      </c>
      <c r="AN351" s="10"/>
      <c r="AO351" s="10"/>
      <c r="AP351" s="10"/>
      <c r="AQ351" s="10"/>
      <c r="AR351" s="10" t="s">
        <v>19833</v>
      </c>
      <c r="AS351" s="10">
        <v>14</v>
      </c>
      <c r="AT351" s="10">
        <v>10</v>
      </c>
      <c r="AU351" s="11">
        <f t="shared" si="15"/>
        <v>0.7142857142857143</v>
      </c>
      <c r="AV351" s="11">
        <v>0</v>
      </c>
      <c r="AW351" s="68" t="s">
        <v>25724</v>
      </c>
      <c r="AX351" s="34"/>
      <c r="AY351" s="10"/>
      <c r="AZ351" s="11"/>
      <c r="BA351" s="11"/>
      <c r="BB351" s="36"/>
      <c r="BC351" s="63"/>
      <c r="BD351" s="13"/>
      <c r="BE351" s="13"/>
      <c r="BF351" s="13"/>
      <c r="BG351" s="10"/>
      <c r="BH351" s="10"/>
      <c r="BI351" s="10"/>
      <c r="BJ351" s="10"/>
      <c r="BK351" s="35"/>
      <c r="BL351" s="253"/>
      <c r="BM351" s="253"/>
      <c r="BN351" s="256"/>
      <c r="BO351" s="253"/>
      <c r="BP351" s="253"/>
      <c r="BQ351" s="277"/>
      <c r="BR351" s="269" t="s">
        <v>25808</v>
      </c>
    </row>
    <row r="352" spans="1:70">
      <c r="A352" s="34" t="s">
        <v>22588</v>
      </c>
      <c r="B352" s="10" t="s">
        <v>22589</v>
      </c>
      <c r="C352" s="10" t="s">
        <v>22427</v>
      </c>
      <c r="D352" s="10">
        <v>7</v>
      </c>
      <c r="E352" s="10">
        <v>398628</v>
      </c>
      <c r="F352" s="35">
        <v>400160</v>
      </c>
      <c r="G352" s="11">
        <v>0.44</v>
      </c>
      <c r="H352" s="10">
        <v>352</v>
      </c>
      <c r="I352" s="10">
        <v>10</v>
      </c>
      <c r="J352" s="10">
        <v>1585</v>
      </c>
      <c r="K352" s="10">
        <v>83.47</v>
      </c>
      <c r="L352" s="10">
        <v>37.5</v>
      </c>
      <c r="M352" s="10">
        <v>160.16999999999999</v>
      </c>
      <c r="N352" s="10">
        <v>33.36</v>
      </c>
      <c r="O352" s="10">
        <v>1.91889301545465</v>
      </c>
      <c r="P352" s="10">
        <v>0.88959999999999995</v>
      </c>
      <c r="Q352" s="10">
        <v>5.72</v>
      </c>
      <c r="R352" s="10" t="s">
        <v>19829</v>
      </c>
      <c r="S352" s="10" t="s">
        <v>19830</v>
      </c>
      <c r="T352" s="10"/>
      <c r="U352" s="10"/>
      <c r="V352" s="10"/>
      <c r="W352" s="14" t="s">
        <v>19829</v>
      </c>
      <c r="X352" s="15"/>
      <c r="Y352" s="14" t="s">
        <v>19829</v>
      </c>
      <c r="Z352" s="14"/>
      <c r="AA352" s="10" t="s">
        <v>22428</v>
      </c>
      <c r="AB352" s="10" t="s">
        <v>22429</v>
      </c>
      <c r="AC352" s="10" t="s">
        <v>21637</v>
      </c>
      <c r="AD352" s="10">
        <v>59.45</v>
      </c>
      <c r="AE352" s="10" t="s">
        <v>19833</v>
      </c>
      <c r="AF352" s="10" t="s">
        <v>19833</v>
      </c>
      <c r="AG352" s="10" t="s">
        <v>19833</v>
      </c>
      <c r="AH352" s="10" t="s">
        <v>19833</v>
      </c>
      <c r="AI352" s="10" t="s">
        <v>19833</v>
      </c>
      <c r="AJ352" s="10"/>
      <c r="AK352" s="10" t="s">
        <v>19833</v>
      </c>
      <c r="AL352" s="10" t="s">
        <v>19833</v>
      </c>
      <c r="AM352" s="10" t="s">
        <v>19833</v>
      </c>
      <c r="AN352" s="10" t="s">
        <v>19833</v>
      </c>
      <c r="AO352" s="10" t="s">
        <v>19833</v>
      </c>
      <c r="AP352" s="10" t="s">
        <v>19833</v>
      </c>
      <c r="AQ352" s="10" t="s">
        <v>19833</v>
      </c>
      <c r="AR352" s="10" t="s">
        <v>19833</v>
      </c>
      <c r="AS352" s="10">
        <v>14</v>
      </c>
      <c r="AT352" s="10">
        <v>13</v>
      </c>
      <c r="AU352" s="11">
        <f t="shared" si="15"/>
        <v>0.9285714285714286</v>
      </c>
      <c r="AV352" s="11">
        <v>0</v>
      </c>
      <c r="AW352" s="68" t="s">
        <v>25724</v>
      </c>
      <c r="AX352" s="34"/>
      <c r="AY352" s="10"/>
      <c r="AZ352" s="11"/>
      <c r="BA352" s="11"/>
      <c r="BB352" s="36"/>
      <c r="BC352" s="63"/>
      <c r="BD352" s="13"/>
      <c r="BE352" s="13"/>
      <c r="BF352" s="13"/>
      <c r="BG352" s="10"/>
      <c r="BH352" s="10"/>
      <c r="BI352" s="10"/>
      <c r="BJ352" s="10"/>
      <c r="BK352" s="35"/>
      <c r="BL352" s="253"/>
      <c r="BM352" s="253"/>
      <c r="BN352" s="256"/>
      <c r="BO352" s="253"/>
      <c r="BP352" s="253"/>
      <c r="BQ352" s="277"/>
      <c r="BR352" s="269" t="s">
        <v>25808</v>
      </c>
    </row>
    <row r="353" spans="1:70">
      <c r="A353" s="34" t="s">
        <v>22644</v>
      </c>
      <c r="B353" s="10" t="s">
        <v>22645</v>
      </c>
      <c r="C353" s="10" t="s">
        <v>22646</v>
      </c>
      <c r="D353" s="10">
        <v>7</v>
      </c>
      <c r="E353" s="10">
        <v>389711</v>
      </c>
      <c r="F353" s="35">
        <v>388968</v>
      </c>
      <c r="G353" s="11">
        <v>0.33</v>
      </c>
      <c r="H353" s="10">
        <v>60</v>
      </c>
      <c r="I353" s="10">
        <v>10</v>
      </c>
      <c r="J353" s="10">
        <v>1454</v>
      </c>
      <c r="K353" s="10">
        <v>242.28</v>
      </c>
      <c r="L353" s="10">
        <v>87</v>
      </c>
      <c r="M353" s="10">
        <v>323.2</v>
      </c>
      <c r="N353" s="10">
        <v>108.23</v>
      </c>
      <c r="O353" s="10">
        <v>1.33399372626713</v>
      </c>
      <c r="P353" s="10">
        <v>1.2440229885057501</v>
      </c>
      <c r="Q353" s="10">
        <v>1.95</v>
      </c>
      <c r="R353" s="10" t="s">
        <v>19829</v>
      </c>
      <c r="S353" s="10" t="s">
        <v>19830</v>
      </c>
      <c r="T353" s="10"/>
      <c r="U353" s="10"/>
      <c r="V353" s="10"/>
      <c r="W353" s="14" t="s">
        <v>19829</v>
      </c>
      <c r="X353" s="15"/>
      <c r="Y353" s="14" t="s">
        <v>19829</v>
      </c>
      <c r="Z353" s="14"/>
      <c r="AA353" s="10" t="s">
        <v>22647</v>
      </c>
      <c r="AB353" s="10" t="s">
        <v>22648</v>
      </c>
      <c r="AC353" s="10"/>
      <c r="AD353" s="10">
        <v>59.48</v>
      </c>
      <c r="AE353" s="10" t="s">
        <v>19833</v>
      </c>
      <c r="AF353" s="10"/>
      <c r="AG353" s="10" t="s">
        <v>19833</v>
      </c>
      <c r="AH353" s="10" t="s">
        <v>19833</v>
      </c>
      <c r="AI353" s="10" t="s">
        <v>19833</v>
      </c>
      <c r="AJ353" s="10" t="s">
        <v>19833</v>
      </c>
      <c r="AK353" s="10" t="s">
        <v>19833</v>
      </c>
      <c r="AL353" s="10" t="s">
        <v>19833</v>
      </c>
      <c r="AM353" s="10" t="s">
        <v>19833</v>
      </c>
      <c r="AN353" s="10" t="s">
        <v>19833</v>
      </c>
      <c r="AO353" s="10" t="s">
        <v>19833</v>
      </c>
      <c r="AP353" s="10" t="s">
        <v>19833</v>
      </c>
      <c r="AQ353" s="10" t="s">
        <v>19833</v>
      </c>
      <c r="AR353" s="10" t="s">
        <v>19824</v>
      </c>
      <c r="AS353" s="10">
        <v>14</v>
      </c>
      <c r="AT353" s="10">
        <v>13</v>
      </c>
      <c r="AU353" s="11">
        <f t="shared" si="15"/>
        <v>0.9285714285714286</v>
      </c>
      <c r="AV353" s="11">
        <v>0</v>
      </c>
      <c r="AW353" s="68" t="s">
        <v>25724</v>
      </c>
      <c r="AX353" s="34"/>
      <c r="AY353" s="10"/>
      <c r="AZ353" s="11"/>
      <c r="BA353" s="11"/>
      <c r="BB353" s="36"/>
      <c r="BC353" s="63"/>
      <c r="BD353" s="13"/>
      <c r="BE353" s="13"/>
      <c r="BF353" s="13"/>
      <c r="BG353" s="10"/>
      <c r="BH353" s="10"/>
      <c r="BI353" s="10"/>
      <c r="BJ353" s="10"/>
      <c r="BK353" s="35"/>
      <c r="BL353" s="253"/>
      <c r="BM353" s="253"/>
      <c r="BN353" s="256"/>
      <c r="BO353" s="253"/>
      <c r="BP353" s="253"/>
      <c r="BQ353" s="277"/>
      <c r="BR353" s="269" t="s">
        <v>25808</v>
      </c>
    </row>
    <row r="354" spans="1:70">
      <c r="A354" s="34" t="s">
        <v>22699</v>
      </c>
      <c r="B354" s="10" t="s">
        <v>22700</v>
      </c>
      <c r="C354" s="10" t="s">
        <v>22701</v>
      </c>
      <c r="D354" s="10">
        <v>7</v>
      </c>
      <c r="E354" s="10">
        <v>381271</v>
      </c>
      <c r="F354" s="35">
        <v>379760</v>
      </c>
      <c r="G354" s="11">
        <v>0.37</v>
      </c>
      <c r="H354" s="10">
        <v>586</v>
      </c>
      <c r="I354" s="10">
        <v>10</v>
      </c>
      <c r="J354" s="10">
        <v>2856</v>
      </c>
      <c r="K354" s="10">
        <v>86.1</v>
      </c>
      <c r="L354" s="10">
        <v>46.5</v>
      </c>
      <c r="M354" s="10">
        <v>154.4</v>
      </c>
      <c r="N354" s="10">
        <v>40.770000000000003</v>
      </c>
      <c r="O354" s="10">
        <v>1.7932636469221801</v>
      </c>
      <c r="P354" s="10">
        <v>0.87677419354838704</v>
      </c>
      <c r="Q354" s="10">
        <v>11.02</v>
      </c>
      <c r="R354" s="10" t="s">
        <v>19829</v>
      </c>
      <c r="S354" s="10" t="s">
        <v>19830</v>
      </c>
      <c r="T354" s="10"/>
      <c r="U354" s="10"/>
      <c r="V354" s="10"/>
      <c r="W354" s="14" t="s">
        <v>19829</v>
      </c>
      <c r="X354" s="15"/>
      <c r="Y354" s="14" t="s">
        <v>19829</v>
      </c>
      <c r="Z354" s="14"/>
      <c r="AA354" s="10" t="s">
        <v>22702</v>
      </c>
      <c r="AB354" s="10" t="s">
        <v>22703</v>
      </c>
      <c r="AC354" s="10" t="s">
        <v>21637</v>
      </c>
      <c r="AD354" s="10">
        <v>59.53</v>
      </c>
      <c r="AE354" s="10" t="s">
        <v>19833</v>
      </c>
      <c r="AF354" s="10" t="s">
        <v>19833</v>
      </c>
      <c r="AG354" s="10" t="s">
        <v>19824</v>
      </c>
      <c r="AH354" s="10" t="s">
        <v>19824</v>
      </c>
      <c r="AI354" s="10" t="s">
        <v>19824</v>
      </c>
      <c r="AJ354" s="10" t="s">
        <v>19824</v>
      </c>
      <c r="AK354" s="10" t="s">
        <v>19833</v>
      </c>
      <c r="AL354" s="10"/>
      <c r="AM354" s="10" t="s">
        <v>19833</v>
      </c>
      <c r="AN354" s="10" t="s">
        <v>19833</v>
      </c>
      <c r="AO354" s="10" t="s">
        <v>19833</v>
      </c>
      <c r="AP354" s="10" t="s">
        <v>19833</v>
      </c>
      <c r="AQ354" s="10" t="s">
        <v>19833</v>
      </c>
      <c r="AR354" s="10" t="s">
        <v>19833</v>
      </c>
      <c r="AS354" s="10">
        <v>14</v>
      </c>
      <c r="AT354" s="10">
        <v>13</v>
      </c>
      <c r="AU354" s="11">
        <f t="shared" si="15"/>
        <v>0.9285714285714286</v>
      </c>
      <c r="AV354" s="11">
        <v>0</v>
      </c>
      <c r="AW354" s="68" t="s">
        <v>25724</v>
      </c>
      <c r="AX354" s="34"/>
      <c r="AY354" s="10"/>
      <c r="AZ354" s="11"/>
      <c r="BA354" s="11"/>
      <c r="BB354" s="36"/>
      <c r="BC354" s="63"/>
      <c r="BD354" s="13"/>
      <c r="BE354" s="13"/>
      <c r="BF354" s="13"/>
      <c r="BG354" s="10"/>
      <c r="BH354" s="10"/>
      <c r="BI354" s="10"/>
      <c r="BJ354" s="10"/>
      <c r="BK354" s="35"/>
      <c r="BL354" s="253"/>
      <c r="BM354" s="253"/>
      <c r="BN354" s="256"/>
      <c r="BO354" s="253"/>
      <c r="BP354" s="253"/>
      <c r="BQ354" s="277"/>
      <c r="BR354" s="269" t="s">
        <v>25808</v>
      </c>
    </row>
    <row r="355" spans="1:70">
      <c r="A355" s="34" t="s">
        <v>22756</v>
      </c>
      <c r="B355" s="10" t="s">
        <v>22757</v>
      </c>
      <c r="C355" s="10" t="s">
        <v>22758</v>
      </c>
      <c r="D355" s="10">
        <v>7</v>
      </c>
      <c r="E355" s="10">
        <v>375087</v>
      </c>
      <c r="F355" s="35">
        <v>375671</v>
      </c>
      <c r="G355" s="11">
        <v>0.23</v>
      </c>
      <c r="H355" s="10">
        <v>2073</v>
      </c>
      <c r="I355" s="10">
        <v>10</v>
      </c>
      <c r="J355" s="10">
        <v>509</v>
      </c>
      <c r="K355" s="10">
        <v>77.569999999999993</v>
      </c>
      <c r="L355" s="10">
        <v>67</v>
      </c>
      <c r="M355" s="10">
        <v>43.42</v>
      </c>
      <c r="N355" s="10">
        <v>31.13</v>
      </c>
      <c r="O355" s="10">
        <v>0.55975248162949598</v>
      </c>
      <c r="P355" s="10">
        <v>0.46462686567164202</v>
      </c>
      <c r="Q355" s="10">
        <v>1.95</v>
      </c>
      <c r="R355" s="10" t="s">
        <v>19829</v>
      </c>
      <c r="S355" s="10" t="s">
        <v>19830</v>
      </c>
      <c r="T355" s="10"/>
      <c r="U355" s="10"/>
      <c r="V355" s="10"/>
      <c r="W355" s="14" t="s">
        <v>19829</v>
      </c>
      <c r="X355" s="15"/>
      <c r="Y355" s="14" t="s">
        <v>19829</v>
      </c>
      <c r="Z355" s="14"/>
      <c r="AA355" s="10" t="s">
        <v>22761</v>
      </c>
      <c r="AB355" s="10" t="s">
        <v>22762</v>
      </c>
      <c r="AC355" s="10"/>
      <c r="AD355" s="10">
        <v>59.6</v>
      </c>
      <c r="AE355" s="10" t="s">
        <v>19825</v>
      </c>
      <c r="AF355" s="10" t="s">
        <v>19825</v>
      </c>
      <c r="AG355" s="10" t="s">
        <v>19825</v>
      </c>
      <c r="AH355" s="10" t="s">
        <v>19825</v>
      </c>
      <c r="AI355" s="10" t="s">
        <v>19825</v>
      </c>
      <c r="AJ355" s="10" t="s">
        <v>19825</v>
      </c>
      <c r="AK355" s="10" t="s">
        <v>19825</v>
      </c>
      <c r="AL355" s="10" t="s">
        <v>19825</v>
      </c>
      <c r="AM355" s="10" t="s">
        <v>19825</v>
      </c>
      <c r="AN355" s="10" t="s">
        <v>19825</v>
      </c>
      <c r="AO355" s="10" t="s">
        <v>19825</v>
      </c>
      <c r="AP355" s="10" t="s">
        <v>19825</v>
      </c>
      <c r="AQ355" s="10" t="s">
        <v>19825</v>
      </c>
      <c r="AR355" s="10" t="s">
        <v>19825</v>
      </c>
      <c r="AS355" s="10">
        <v>14</v>
      </c>
      <c r="AT355" s="10">
        <v>14</v>
      </c>
      <c r="AU355" s="11">
        <f t="shared" si="15"/>
        <v>1</v>
      </c>
      <c r="AV355" s="11">
        <v>1</v>
      </c>
      <c r="AW355" s="60" t="s">
        <v>25723</v>
      </c>
      <c r="AX355" s="65" t="s">
        <v>19830</v>
      </c>
      <c r="AY355" s="16">
        <v>55</v>
      </c>
      <c r="AZ355" s="11">
        <v>0.83636363636363631</v>
      </c>
      <c r="BA355" s="11">
        <v>0.90217391304347827</v>
      </c>
      <c r="BB355" s="54" t="s">
        <v>19748</v>
      </c>
      <c r="BC355" s="64" t="s">
        <v>22759</v>
      </c>
      <c r="BD355" s="17" t="s">
        <v>22760</v>
      </c>
      <c r="BE355" s="13" t="s">
        <v>19829</v>
      </c>
      <c r="BF355" s="13"/>
      <c r="BG355" s="10" t="s">
        <v>22759</v>
      </c>
      <c r="BH355" s="10" t="s">
        <v>22760</v>
      </c>
      <c r="BI355" s="18">
        <v>38</v>
      </c>
      <c r="BJ355" s="19">
        <v>0.94736842105263153</v>
      </c>
      <c r="BK355" s="35" t="s">
        <v>19749</v>
      </c>
      <c r="BL355" s="20"/>
      <c r="BM355" s="20"/>
      <c r="BN355" s="256"/>
      <c r="BO355" s="20">
        <v>0</v>
      </c>
      <c r="BP355" s="20">
        <v>0</v>
      </c>
      <c r="BQ355" s="277">
        <v>128</v>
      </c>
      <c r="BR355" s="269" t="s">
        <v>25807</v>
      </c>
    </row>
    <row r="356" spans="1:70">
      <c r="A356" s="34" t="s">
        <v>25353</v>
      </c>
      <c r="B356" s="10" t="s">
        <v>25353</v>
      </c>
      <c r="C356" s="10" t="s">
        <v>25354</v>
      </c>
      <c r="D356" s="10">
        <v>7</v>
      </c>
      <c r="E356" s="10">
        <v>375514</v>
      </c>
      <c r="F356" s="35">
        <v>375050</v>
      </c>
      <c r="G356" s="11">
        <v>0.34</v>
      </c>
      <c r="H356" s="10">
        <v>609</v>
      </c>
      <c r="I356" s="10">
        <v>10</v>
      </c>
      <c r="J356" s="10">
        <v>3296</v>
      </c>
      <c r="K356" s="10">
        <v>202.97</v>
      </c>
      <c r="L356" s="10">
        <v>185</v>
      </c>
      <c r="M356" s="10">
        <v>196.99</v>
      </c>
      <c r="N356" s="10">
        <v>160.12</v>
      </c>
      <c r="O356" s="10">
        <v>0.97053751785978204</v>
      </c>
      <c r="P356" s="10">
        <v>0.86551351351351402</v>
      </c>
      <c r="Q356" s="10">
        <v>6.84</v>
      </c>
      <c r="R356" s="10" t="s">
        <v>19829</v>
      </c>
      <c r="S356" s="10" t="s">
        <v>19830</v>
      </c>
      <c r="T356" s="10"/>
      <c r="U356" s="10"/>
      <c r="V356" s="10"/>
      <c r="W356" s="14" t="s">
        <v>19829</v>
      </c>
      <c r="X356" s="21"/>
      <c r="Y356" s="14" t="s">
        <v>19829</v>
      </c>
      <c r="Z356" s="14"/>
      <c r="AA356" s="10" t="s">
        <v>25357</v>
      </c>
      <c r="AB356" s="10" t="s">
        <v>25358</v>
      </c>
      <c r="AC356" s="10"/>
      <c r="AD356" s="10">
        <v>58.7</v>
      </c>
      <c r="AE356" s="10" t="s">
        <v>19833</v>
      </c>
      <c r="AF356" s="10" t="s">
        <v>19833</v>
      </c>
      <c r="AG356" s="10" t="s">
        <v>19833</v>
      </c>
      <c r="AH356" s="10" t="s">
        <v>19825</v>
      </c>
      <c r="AI356" s="10" t="s">
        <v>19833</v>
      </c>
      <c r="AJ356" s="10" t="s">
        <v>19824</v>
      </c>
      <c r="AK356" s="10" t="s">
        <v>19825</v>
      </c>
      <c r="AL356" s="10" t="s">
        <v>19825</v>
      </c>
      <c r="AM356" s="10" t="s">
        <v>19825</v>
      </c>
      <c r="AN356" s="10" t="s">
        <v>19825</v>
      </c>
      <c r="AO356" s="10" t="s">
        <v>19825</v>
      </c>
      <c r="AP356" s="10" t="s">
        <v>19825</v>
      </c>
      <c r="AQ356" s="10" t="s">
        <v>19825</v>
      </c>
      <c r="AR356" s="10" t="s">
        <v>19825</v>
      </c>
      <c r="AS356" s="10">
        <v>14</v>
      </c>
      <c r="AT356" s="10">
        <v>14</v>
      </c>
      <c r="AU356" s="11">
        <f t="shared" si="15"/>
        <v>1</v>
      </c>
      <c r="AV356" s="11">
        <v>0.64285714285714302</v>
      </c>
      <c r="AW356" s="60" t="s">
        <v>25723</v>
      </c>
      <c r="AX356" s="65" t="s">
        <v>19830</v>
      </c>
      <c r="AY356" s="16">
        <v>55</v>
      </c>
      <c r="AZ356" s="11">
        <v>0.8</v>
      </c>
      <c r="BA356" s="11">
        <v>0.875</v>
      </c>
      <c r="BB356" s="54" t="s">
        <v>19748</v>
      </c>
      <c r="BC356" s="64" t="s">
        <v>25355</v>
      </c>
      <c r="BD356" s="17" t="s">
        <v>25356</v>
      </c>
      <c r="BE356" s="13" t="s">
        <v>19829</v>
      </c>
      <c r="BF356" s="13"/>
      <c r="BG356" s="10" t="s">
        <v>25355</v>
      </c>
      <c r="BH356" s="10" t="s">
        <v>25356</v>
      </c>
      <c r="BI356" s="10">
        <v>30</v>
      </c>
      <c r="BJ356" s="26">
        <v>0.95</v>
      </c>
      <c r="BK356" s="35" t="s">
        <v>25731</v>
      </c>
      <c r="BL356" s="253"/>
      <c r="BM356" s="253"/>
      <c r="BN356" s="256"/>
      <c r="BO356" s="253"/>
      <c r="BP356" s="253"/>
      <c r="BQ356" s="277"/>
      <c r="BR356" s="269" t="s">
        <v>25810</v>
      </c>
    </row>
    <row r="357" spans="1:70">
      <c r="A357" s="34" t="s">
        <v>22818</v>
      </c>
      <c r="B357" s="10" t="s">
        <v>22819</v>
      </c>
      <c r="C357" s="10" t="s">
        <v>22820</v>
      </c>
      <c r="D357" s="10">
        <v>7</v>
      </c>
      <c r="E357" s="10">
        <v>368753</v>
      </c>
      <c r="F357" s="35">
        <v>371254</v>
      </c>
      <c r="G357" s="11">
        <v>0.37</v>
      </c>
      <c r="H357" s="10">
        <v>93</v>
      </c>
      <c r="I357" s="10">
        <v>10</v>
      </c>
      <c r="J357" s="10">
        <v>1926</v>
      </c>
      <c r="K357" s="10">
        <v>191.3</v>
      </c>
      <c r="L357" s="10">
        <v>61</v>
      </c>
      <c r="M357" s="10">
        <v>339.22</v>
      </c>
      <c r="N357" s="10">
        <v>68.2</v>
      </c>
      <c r="O357" s="10">
        <v>1.77323575535808</v>
      </c>
      <c r="P357" s="10">
        <v>1.11803278688525</v>
      </c>
      <c r="Q357" s="10">
        <v>3.16</v>
      </c>
      <c r="R357" s="10" t="s">
        <v>19829</v>
      </c>
      <c r="S357" s="10" t="s">
        <v>19830</v>
      </c>
      <c r="T357" s="10"/>
      <c r="U357" s="10"/>
      <c r="V357" s="10"/>
      <c r="W357" s="12" t="s">
        <v>19829</v>
      </c>
      <c r="X357" s="12"/>
      <c r="Y357" s="12" t="s">
        <v>19830</v>
      </c>
      <c r="Z357" s="12"/>
      <c r="AA357" s="10" t="s">
        <v>22821</v>
      </c>
      <c r="AB357" s="10" t="s">
        <v>22822</v>
      </c>
      <c r="AC357" s="10"/>
      <c r="AD357" s="10">
        <v>59</v>
      </c>
      <c r="AE357" s="10" t="s">
        <v>19833</v>
      </c>
      <c r="AF357" s="10" t="s">
        <v>19833</v>
      </c>
      <c r="AG357" s="10" t="s">
        <v>19833</v>
      </c>
      <c r="AH357" s="10" t="s">
        <v>19833</v>
      </c>
      <c r="AI357" s="10" t="s">
        <v>19833</v>
      </c>
      <c r="AJ357" s="10" t="s">
        <v>19833</v>
      </c>
      <c r="AK357" s="10" t="s">
        <v>19833</v>
      </c>
      <c r="AL357" s="10" t="s">
        <v>19833</v>
      </c>
      <c r="AM357" s="10"/>
      <c r="AN357" s="10"/>
      <c r="AO357" s="10"/>
      <c r="AP357" s="10"/>
      <c r="AQ357" s="10"/>
      <c r="AR357" s="10" t="s">
        <v>19824</v>
      </c>
      <c r="AS357" s="10">
        <v>14</v>
      </c>
      <c r="AT357" s="10">
        <v>9</v>
      </c>
      <c r="AU357" s="11">
        <f t="shared" si="15"/>
        <v>0.6428571428571429</v>
      </c>
      <c r="AV357" s="11">
        <v>0</v>
      </c>
      <c r="AW357" s="68" t="s">
        <v>25689</v>
      </c>
      <c r="AX357" s="34"/>
      <c r="AY357" s="10"/>
      <c r="AZ357" s="11"/>
      <c r="BA357" s="11"/>
      <c r="BB357" s="36"/>
      <c r="BC357" s="63"/>
      <c r="BD357" s="13"/>
      <c r="BE357" s="13"/>
      <c r="BF357" s="13"/>
      <c r="BG357" s="10"/>
      <c r="BH357" s="10"/>
      <c r="BI357" s="10"/>
      <c r="BJ357" s="10"/>
      <c r="BK357" s="35"/>
      <c r="BL357" s="253"/>
      <c r="BM357" s="253"/>
      <c r="BN357" s="256"/>
      <c r="BO357" s="253"/>
      <c r="BP357" s="253"/>
      <c r="BQ357" s="277"/>
      <c r="BR357" s="269" t="s">
        <v>25810</v>
      </c>
    </row>
    <row r="358" spans="1:70">
      <c r="A358" s="34" t="s">
        <v>25391</v>
      </c>
      <c r="B358" s="10" t="s">
        <v>25391</v>
      </c>
      <c r="C358" s="10" t="s">
        <v>25392</v>
      </c>
      <c r="D358" s="10">
        <v>7</v>
      </c>
      <c r="E358" s="10">
        <v>368922</v>
      </c>
      <c r="F358" s="35">
        <v>368596</v>
      </c>
      <c r="G358" s="11">
        <v>0.36</v>
      </c>
      <c r="H358" s="10">
        <v>824</v>
      </c>
      <c r="I358" s="10">
        <v>10</v>
      </c>
      <c r="J358" s="10">
        <v>3033</v>
      </c>
      <c r="K358" s="10">
        <v>106.86</v>
      </c>
      <c r="L358" s="10">
        <v>63.5</v>
      </c>
      <c r="M358" s="10">
        <v>167.83</v>
      </c>
      <c r="N358" s="10">
        <v>52.63</v>
      </c>
      <c r="O358" s="10">
        <v>1.5705596107055999</v>
      </c>
      <c r="P358" s="10">
        <v>0.82881889763779504</v>
      </c>
      <c r="Q358" s="10">
        <v>9.11</v>
      </c>
      <c r="R358" s="10" t="s">
        <v>19829</v>
      </c>
      <c r="S358" s="10" t="s">
        <v>19830</v>
      </c>
      <c r="T358" s="10"/>
      <c r="U358" s="10"/>
      <c r="V358" s="10"/>
      <c r="W358" s="14" t="s">
        <v>19829</v>
      </c>
      <c r="X358" s="21"/>
      <c r="Y358" s="14" t="s">
        <v>19829</v>
      </c>
      <c r="Z358" s="14"/>
      <c r="AA358" s="10" t="s">
        <v>25393</v>
      </c>
      <c r="AB358" s="10" t="s">
        <v>25394</v>
      </c>
      <c r="AC358" s="10"/>
      <c r="AD358" s="10">
        <v>58.8</v>
      </c>
      <c r="AE358" s="10" t="s">
        <v>19833</v>
      </c>
      <c r="AF358" s="10" t="s">
        <v>19833</v>
      </c>
      <c r="AG358" s="10" t="s">
        <v>19833</v>
      </c>
      <c r="AH358" s="10" t="s">
        <v>19833</v>
      </c>
      <c r="AI358" s="10" t="s">
        <v>19833</v>
      </c>
      <c r="AJ358" s="10" t="s">
        <v>19833</v>
      </c>
      <c r="AK358" s="10" t="s">
        <v>19833</v>
      </c>
      <c r="AL358" s="10" t="s">
        <v>19833</v>
      </c>
      <c r="AM358" s="10" t="s">
        <v>19833</v>
      </c>
      <c r="AN358" s="10" t="s">
        <v>19833</v>
      </c>
      <c r="AO358" s="10" t="s">
        <v>19824</v>
      </c>
      <c r="AP358" s="10" t="s">
        <v>19833</v>
      </c>
      <c r="AQ358" s="10" t="s">
        <v>19833</v>
      </c>
      <c r="AR358" s="10" t="s">
        <v>19833</v>
      </c>
      <c r="AS358" s="10">
        <v>14</v>
      </c>
      <c r="AT358" s="10">
        <v>14</v>
      </c>
      <c r="AU358" s="11">
        <f t="shared" si="15"/>
        <v>1</v>
      </c>
      <c r="AV358" s="11">
        <v>0</v>
      </c>
      <c r="AW358" s="68" t="s">
        <v>25724</v>
      </c>
      <c r="AX358" s="34"/>
      <c r="AY358" s="10"/>
      <c r="AZ358" s="11"/>
      <c r="BA358" s="11"/>
      <c r="BB358" s="36"/>
      <c r="BC358" s="63"/>
      <c r="BD358" s="13"/>
      <c r="BE358" s="13"/>
      <c r="BF358" s="13"/>
      <c r="BG358" s="10"/>
      <c r="BH358" s="10"/>
      <c r="BI358" s="10"/>
      <c r="BJ358" s="10"/>
      <c r="BK358" s="35"/>
      <c r="BL358" s="253"/>
      <c r="BM358" s="253"/>
      <c r="BN358" s="256"/>
      <c r="BO358" s="253"/>
      <c r="BP358" s="253"/>
      <c r="BQ358" s="277"/>
      <c r="BR358" s="269" t="s">
        <v>25808</v>
      </c>
    </row>
    <row r="359" spans="1:70">
      <c r="A359" s="34" t="s">
        <v>22882</v>
      </c>
      <c r="B359" s="10" t="s">
        <v>22883</v>
      </c>
      <c r="C359" s="10" t="s">
        <v>22884</v>
      </c>
      <c r="D359" s="10">
        <v>7</v>
      </c>
      <c r="E359" s="10">
        <v>368088</v>
      </c>
      <c r="F359" s="35">
        <v>366925</v>
      </c>
      <c r="G359" s="11">
        <v>0.46</v>
      </c>
      <c r="H359" s="10">
        <v>183</v>
      </c>
      <c r="I359" s="10">
        <v>10</v>
      </c>
      <c r="J359" s="10">
        <v>1606</v>
      </c>
      <c r="K359" s="10">
        <v>111.75</v>
      </c>
      <c r="L359" s="10">
        <v>28</v>
      </c>
      <c r="M359" s="10">
        <v>231.99</v>
      </c>
      <c r="N359" s="10">
        <v>25.2</v>
      </c>
      <c r="O359" s="10">
        <v>2.07597315436242</v>
      </c>
      <c r="P359" s="10">
        <v>0.9</v>
      </c>
      <c r="Q359" s="10">
        <v>3.87</v>
      </c>
      <c r="R359" s="10" t="s">
        <v>19829</v>
      </c>
      <c r="S359" s="10" t="s">
        <v>19830</v>
      </c>
      <c r="T359" s="10"/>
      <c r="U359" s="10"/>
      <c r="V359" s="10"/>
      <c r="W359" s="14" t="s">
        <v>19829</v>
      </c>
      <c r="X359" s="15"/>
      <c r="Y359" s="14" t="s">
        <v>19829</v>
      </c>
      <c r="Z359" s="14"/>
      <c r="AA359" s="10" t="s">
        <v>22887</v>
      </c>
      <c r="AB359" s="10" t="s">
        <v>22888</v>
      </c>
      <c r="AC359" s="10"/>
      <c r="AD359" s="10">
        <v>59.3</v>
      </c>
      <c r="AE359" s="10" t="s">
        <v>19825</v>
      </c>
      <c r="AF359" s="10"/>
      <c r="AG359" s="10" t="s">
        <v>19825</v>
      </c>
      <c r="AH359" s="10" t="s">
        <v>19833</v>
      </c>
      <c r="AI359" s="10" t="s">
        <v>19833</v>
      </c>
      <c r="AJ359" s="10" t="s">
        <v>19833</v>
      </c>
      <c r="AK359" s="10" t="s">
        <v>19833</v>
      </c>
      <c r="AL359" s="10" t="s">
        <v>19833</v>
      </c>
      <c r="AM359" s="10" t="s">
        <v>19833</v>
      </c>
      <c r="AN359" s="10" t="s">
        <v>19833</v>
      </c>
      <c r="AO359" s="10" t="s">
        <v>19833</v>
      </c>
      <c r="AP359" s="10" t="s">
        <v>19833</v>
      </c>
      <c r="AQ359" s="10" t="s">
        <v>19825</v>
      </c>
      <c r="AR359" s="10" t="s">
        <v>19833</v>
      </c>
      <c r="AS359" s="10">
        <v>14</v>
      </c>
      <c r="AT359" s="10">
        <v>13</v>
      </c>
      <c r="AU359" s="11">
        <f t="shared" si="15"/>
        <v>0.9285714285714286</v>
      </c>
      <c r="AV359" s="11">
        <v>0.230769230769231</v>
      </c>
      <c r="AW359" s="60" t="s">
        <v>25723</v>
      </c>
      <c r="AX359" s="65" t="s">
        <v>19830</v>
      </c>
      <c r="AY359" s="16">
        <v>66</v>
      </c>
      <c r="AZ359" s="11">
        <v>0.71212121212121215</v>
      </c>
      <c r="BA359" s="11">
        <v>3.1914893617021274E-2</v>
      </c>
      <c r="BB359" s="54" t="s">
        <v>19748</v>
      </c>
      <c r="BC359" s="64" t="s">
        <v>22885</v>
      </c>
      <c r="BD359" s="17" t="s">
        <v>22886</v>
      </c>
      <c r="BE359" s="13" t="s">
        <v>19829</v>
      </c>
      <c r="BF359" s="13"/>
      <c r="BG359" s="10" t="s">
        <v>22885</v>
      </c>
      <c r="BH359" s="10" t="s">
        <v>22886</v>
      </c>
      <c r="BI359" s="18">
        <v>74</v>
      </c>
      <c r="BJ359" s="19">
        <v>0.28378378378378377</v>
      </c>
      <c r="BK359" s="35" t="s">
        <v>19749</v>
      </c>
      <c r="BL359" s="20">
        <v>8</v>
      </c>
      <c r="BM359" s="20">
        <v>8</v>
      </c>
      <c r="BN359" s="256">
        <f>BL359/BM359</f>
        <v>1</v>
      </c>
      <c r="BO359" s="20"/>
      <c r="BP359" s="20"/>
      <c r="BQ359" s="277"/>
      <c r="BR359" s="269" t="s">
        <v>25809</v>
      </c>
    </row>
    <row r="360" spans="1:70">
      <c r="A360" s="34" t="s">
        <v>22946</v>
      </c>
      <c r="B360" s="10" t="s">
        <v>22947</v>
      </c>
      <c r="C360" s="10" t="s">
        <v>22948</v>
      </c>
      <c r="D360" s="10">
        <v>7</v>
      </c>
      <c r="E360" s="10">
        <v>343042</v>
      </c>
      <c r="F360" s="35">
        <v>342056</v>
      </c>
      <c r="G360" s="11"/>
      <c r="H360" s="10">
        <v>39</v>
      </c>
      <c r="I360" s="10">
        <v>11</v>
      </c>
      <c r="J360" s="10">
        <v>545</v>
      </c>
      <c r="K360" s="10">
        <v>86.44</v>
      </c>
      <c r="L360" s="10">
        <v>42</v>
      </c>
      <c r="M360" s="10">
        <v>113.95</v>
      </c>
      <c r="N360" s="10">
        <v>38.549999999999997</v>
      </c>
      <c r="O360" s="10">
        <v>1.3182554372975499</v>
      </c>
      <c r="P360" s="10">
        <v>0.91785714285714304</v>
      </c>
      <c r="Q360" s="10">
        <v>2.29</v>
      </c>
      <c r="R360" s="10" t="s">
        <v>19829</v>
      </c>
      <c r="S360" s="10" t="s">
        <v>19830</v>
      </c>
      <c r="T360" s="10"/>
      <c r="U360" s="10"/>
      <c r="V360" s="10"/>
      <c r="W360" s="14" t="s">
        <v>19829</v>
      </c>
      <c r="X360" s="14"/>
      <c r="Y360" s="14" t="s">
        <v>19829</v>
      </c>
      <c r="Z360" s="14"/>
      <c r="AA360" s="10" t="s">
        <v>22949</v>
      </c>
      <c r="AB360" s="10" t="s">
        <v>22950</v>
      </c>
      <c r="AC360" s="10"/>
      <c r="AD360" s="10">
        <v>59.7</v>
      </c>
      <c r="AE360" s="10" t="s">
        <v>19833</v>
      </c>
      <c r="AF360" s="10" t="s">
        <v>19833</v>
      </c>
      <c r="AG360" s="10" t="s">
        <v>19833</v>
      </c>
      <c r="AH360" s="10" t="s">
        <v>19833</v>
      </c>
      <c r="AI360" s="10" t="s">
        <v>19833</v>
      </c>
      <c r="AJ360" s="10" t="s">
        <v>19833</v>
      </c>
      <c r="AK360" s="10" t="s">
        <v>19833</v>
      </c>
      <c r="AL360" s="10" t="s">
        <v>19833</v>
      </c>
      <c r="AM360" s="10" t="s">
        <v>19833</v>
      </c>
      <c r="AN360" s="10" t="s">
        <v>19833</v>
      </c>
      <c r="AO360" s="10" t="s">
        <v>19833</v>
      </c>
      <c r="AP360" s="10" t="s">
        <v>19833</v>
      </c>
      <c r="AQ360" s="10" t="s">
        <v>19833</v>
      </c>
      <c r="AR360" s="10" t="s">
        <v>19833</v>
      </c>
      <c r="AS360" s="10">
        <v>14</v>
      </c>
      <c r="AT360" s="10">
        <v>14</v>
      </c>
      <c r="AU360" s="11">
        <f t="shared" si="15"/>
        <v>1</v>
      </c>
      <c r="AV360" s="11">
        <v>0</v>
      </c>
      <c r="AW360" s="68" t="s">
        <v>25724</v>
      </c>
      <c r="AX360" s="34"/>
      <c r="AY360" s="10"/>
      <c r="AZ360" s="11"/>
      <c r="BA360" s="11"/>
      <c r="BB360" s="36"/>
      <c r="BC360" s="63"/>
      <c r="BD360" s="13"/>
      <c r="BE360" s="13"/>
      <c r="BF360" s="13"/>
      <c r="BG360" s="10"/>
      <c r="BH360" s="10"/>
      <c r="BI360" s="10"/>
      <c r="BJ360" s="10"/>
      <c r="BK360" s="35"/>
      <c r="BL360" s="253"/>
      <c r="BM360" s="253"/>
      <c r="BN360" s="256"/>
      <c r="BO360" s="253"/>
      <c r="BP360" s="253"/>
      <c r="BQ360" s="277"/>
      <c r="BR360" s="269" t="s">
        <v>25808</v>
      </c>
    </row>
    <row r="361" spans="1:70">
      <c r="A361" s="34" t="s">
        <v>22539</v>
      </c>
      <c r="B361" s="10" t="s">
        <v>22540</v>
      </c>
      <c r="C361" s="10" t="s">
        <v>22541</v>
      </c>
      <c r="D361" s="10">
        <v>7</v>
      </c>
      <c r="E361" s="10">
        <v>337906</v>
      </c>
      <c r="F361" s="35">
        <v>341859</v>
      </c>
      <c r="G361" s="11">
        <v>0.38</v>
      </c>
      <c r="H361" s="10">
        <v>196</v>
      </c>
      <c r="I361" s="10">
        <v>10</v>
      </c>
      <c r="J361" s="10">
        <v>2142</v>
      </c>
      <c r="K361" s="10">
        <v>290.13</v>
      </c>
      <c r="L361" s="10">
        <v>68</v>
      </c>
      <c r="M361" s="10">
        <v>406.73</v>
      </c>
      <c r="N361" s="10">
        <v>83.03</v>
      </c>
      <c r="O361" s="10">
        <v>1.4018888084651699</v>
      </c>
      <c r="P361" s="10">
        <v>1.22102941176471</v>
      </c>
      <c r="Q361" s="10">
        <v>1.69</v>
      </c>
      <c r="R361" s="10" t="s">
        <v>19829</v>
      </c>
      <c r="S361" s="10" t="s">
        <v>19830</v>
      </c>
      <c r="T361" s="10"/>
      <c r="U361" s="10"/>
      <c r="V361" s="10"/>
      <c r="W361" s="14" t="s">
        <v>19829</v>
      </c>
      <c r="X361" s="15"/>
      <c r="Y361" s="14" t="s">
        <v>19829</v>
      </c>
      <c r="Z361" s="14"/>
      <c r="AA361" s="10" t="s">
        <v>22544</v>
      </c>
      <c r="AB361" s="10" t="s">
        <v>22545</v>
      </c>
      <c r="AC361" s="10"/>
      <c r="AD361" s="10">
        <v>59.46</v>
      </c>
      <c r="AE361" s="10" t="s">
        <v>19833</v>
      </c>
      <c r="AF361" s="10" t="s">
        <v>19833</v>
      </c>
      <c r="AG361" s="10"/>
      <c r="AH361" s="10"/>
      <c r="AI361" s="10" t="s">
        <v>19833</v>
      </c>
      <c r="AJ361" s="10" t="s">
        <v>19833</v>
      </c>
      <c r="AK361" s="10"/>
      <c r="AL361" s="10"/>
      <c r="AM361" s="10" t="s">
        <v>19833</v>
      </c>
      <c r="AN361" s="10" t="s">
        <v>19825</v>
      </c>
      <c r="AO361" s="10"/>
      <c r="AP361" s="10" t="s">
        <v>19825</v>
      </c>
      <c r="AQ361" s="10" t="s">
        <v>19825</v>
      </c>
      <c r="AR361" s="10" t="s">
        <v>19825</v>
      </c>
      <c r="AS361" s="10">
        <v>14</v>
      </c>
      <c r="AT361" s="10">
        <v>9</v>
      </c>
      <c r="AU361" s="11">
        <f t="shared" si="15"/>
        <v>0.6428571428571429</v>
      </c>
      <c r="AV361" s="11">
        <v>0.44444444444444398</v>
      </c>
      <c r="AW361" s="60" t="s">
        <v>25723</v>
      </c>
      <c r="AX361" s="65" t="s">
        <v>19830</v>
      </c>
      <c r="AY361" s="16">
        <v>100</v>
      </c>
      <c r="AZ361" s="11">
        <v>0.67</v>
      </c>
      <c r="BA361" s="11">
        <v>8.3333333333333315E-2</v>
      </c>
      <c r="BB361" s="54" t="s">
        <v>19748</v>
      </c>
      <c r="BC361" s="64" t="s">
        <v>22542</v>
      </c>
      <c r="BD361" s="17" t="s">
        <v>22543</v>
      </c>
      <c r="BE361" s="13" t="s">
        <v>19829</v>
      </c>
      <c r="BF361" s="13"/>
      <c r="BG361" s="10" t="s">
        <v>22542</v>
      </c>
      <c r="BH361" s="10" t="s">
        <v>22543</v>
      </c>
      <c r="BI361" s="18">
        <v>34</v>
      </c>
      <c r="BJ361" s="19">
        <v>0.29411764705882354</v>
      </c>
      <c r="BK361" s="35" t="s">
        <v>19749</v>
      </c>
      <c r="BL361" s="20">
        <v>19</v>
      </c>
      <c r="BM361" s="20">
        <v>20</v>
      </c>
      <c r="BN361" s="256">
        <f>BL361/BM361</f>
        <v>0.95</v>
      </c>
      <c r="BO361" s="20"/>
      <c r="BP361" s="20"/>
      <c r="BQ361" s="277"/>
      <c r="BR361" s="269" t="s">
        <v>25809</v>
      </c>
    </row>
    <row r="362" spans="1:70">
      <c r="A362" s="34" t="s">
        <v>24153</v>
      </c>
      <c r="B362" s="10" t="s">
        <v>24154</v>
      </c>
      <c r="C362" s="10" t="s">
        <v>24155</v>
      </c>
      <c r="D362" s="10">
        <v>7</v>
      </c>
      <c r="E362" s="10">
        <v>334886</v>
      </c>
      <c r="F362" s="35">
        <v>337639</v>
      </c>
      <c r="G362" s="11">
        <v>0.4</v>
      </c>
      <c r="H362" s="10">
        <v>20</v>
      </c>
      <c r="I362" s="10">
        <v>18</v>
      </c>
      <c r="J362" s="10">
        <v>1355</v>
      </c>
      <c r="K362" s="10">
        <v>296.45</v>
      </c>
      <c r="L362" s="10">
        <v>180</v>
      </c>
      <c r="M362" s="10">
        <v>368.47</v>
      </c>
      <c r="N362" s="10">
        <v>223.13</v>
      </c>
      <c r="O362" s="10">
        <v>1.24294147411031</v>
      </c>
      <c r="P362" s="10">
        <v>1.2396111111111101</v>
      </c>
      <c r="Q362" s="10">
        <v>1.84</v>
      </c>
      <c r="R362" s="10" t="s">
        <v>19829</v>
      </c>
      <c r="S362" s="10" t="s">
        <v>19830</v>
      </c>
      <c r="T362" s="10"/>
      <c r="U362" s="10"/>
      <c r="V362" s="10"/>
      <c r="W362" s="14" t="s">
        <v>19829</v>
      </c>
      <c r="X362" s="15"/>
      <c r="Y362" s="14" t="s">
        <v>19829</v>
      </c>
      <c r="Z362" s="14"/>
      <c r="AA362" s="10" t="s">
        <v>24156</v>
      </c>
      <c r="AB362" s="10" t="s">
        <v>24157</v>
      </c>
      <c r="AC362" s="10"/>
      <c r="AD362" s="10">
        <v>59.3</v>
      </c>
      <c r="AE362" s="10" t="s">
        <v>19833</v>
      </c>
      <c r="AF362" s="10" t="s">
        <v>19833</v>
      </c>
      <c r="AG362" s="10" t="s">
        <v>19833</v>
      </c>
      <c r="AH362" s="10" t="s">
        <v>19833</v>
      </c>
      <c r="AI362" s="10" t="s">
        <v>19833</v>
      </c>
      <c r="AJ362" s="10" t="s">
        <v>19833</v>
      </c>
      <c r="AK362" s="10" t="s">
        <v>19833</v>
      </c>
      <c r="AL362" s="10" t="s">
        <v>19833</v>
      </c>
      <c r="AM362" s="10" t="s">
        <v>19833</v>
      </c>
      <c r="AN362" s="10" t="s">
        <v>19833</v>
      </c>
      <c r="AO362" s="10" t="s">
        <v>19833</v>
      </c>
      <c r="AP362" s="10" t="s">
        <v>19833</v>
      </c>
      <c r="AQ362" s="10" t="s">
        <v>19833</v>
      </c>
      <c r="AR362" s="10" t="s">
        <v>19833</v>
      </c>
      <c r="AS362" s="10">
        <v>14</v>
      </c>
      <c r="AT362" s="10">
        <v>14</v>
      </c>
      <c r="AU362" s="11">
        <f t="shared" si="15"/>
        <v>1</v>
      </c>
      <c r="AV362" s="11">
        <v>0</v>
      </c>
      <c r="AW362" s="68" t="s">
        <v>25724</v>
      </c>
      <c r="AX362" s="34"/>
      <c r="AY362" s="10"/>
      <c r="AZ362" s="11"/>
      <c r="BA362" s="11"/>
      <c r="BB362" s="36"/>
      <c r="BC362" s="63"/>
      <c r="BD362" s="13"/>
      <c r="BE362" s="13"/>
      <c r="BF362" s="13"/>
      <c r="BG362" s="10"/>
      <c r="BH362" s="10"/>
      <c r="BI362" s="10"/>
      <c r="BJ362" s="10"/>
      <c r="BK362" s="35"/>
      <c r="BL362" s="253"/>
      <c r="BM362" s="253"/>
      <c r="BN362" s="256"/>
      <c r="BO362" s="253"/>
      <c r="BP362" s="253"/>
      <c r="BQ362" s="277"/>
      <c r="BR362" s="269" t="s">
        <v>25808</v>
      </c>
    </row>
    <row r="363" spans="1:70">
      <c r="A363" s="34" t="s">
        <v>24219</v>
      </c>
      <c r="B363" s="10" t="s">
        <v>24220</v>
      </c>
      <c r="C363" s="10" t="s">
        <v>24221</v>
      </c>
      <c r="D363" s="10">
        <v>7</v>
      </c>
      <c r="E363" s="10">
        <v>321782</v>
      </c>
      <c r="F363" s="35">
        <v>323230</v>
      </c>
      <c r="G363" s="11">
        <v>0.37</v>
      </c>
      <c r="H363" s="10">
        <v>101</v>
      </c>
      <c r="I363" s="10">
        <v>11</v>
      </c>
      <c r="J363" s="10">
        <v>1629</v>
      </c>
      <c r="K363" s="10">
        <v>85.55</v>
      </c>
      <c r="L363" s="10">
        <v>31</v>
      </c>
      <c r="M363" s="10">
        <v>199.74</v>
      </c>
      <c r="N363" s="10">
        <v>25.2</v>
      </c>
      <c r="O363" s="10">
        <v>2.3347749853886599</v>
      </c>
      <c r="P363" s="10">
        <v>0.81290322580645202</v>
      </c>
      <c r="Q363" s="10">
        <v>5.62</v>
      </c>
      <c r="R363" s="10" t="s">
        <v>19829</v>
      </c>
      <c r="S363" s="10" t="s">
        <v>19830</v>
      </c>
      <c r="T363" s="10"/>
      <c r="U363" s="10"/>
      <c r="V363" s="10"/>
      <c r="W363" s="14" t="s">
        <v>19829</v>
      </c>
      <c r="X363" s="14"/>
      <c r="Y363" s="14" t="s">
        <v>19829</v>
      </c>
      <c r="Z363" s="14"/>
      <c r="AA363" s="10" t="s">
        <v>24222</v>
      </c>
      <c r="AB363" s="10" t="s">
        <v>24223</v>
      </c>
      <c r="AC363" s="10" t="s">
        <v>21733</v>
      </c>
      <c r="AD363" s="10">
        <v>61.2</v>
      </c>
      <c r="AE363" s="10" t="s">
        <v>19833</v>
      </c>
      <c r="AF363" s="10" t="s">
        <v>19833</v>
      </c>
      <c r="AG363" s="10" t="s">
        <v>19833</v>
      </c>
      <c r="AH363" s="10" t="s">
        <v>19833</v>
      </c>
      <c r="AI363" s="10" t="s">
        <v>19833</v>
      </c>
      <c r="AJ363" s="10"/>
      <c r="AK363" s="10" t="s">
        <v>19833</v>
      </c>
      <c r="AL363" s="10" t="s">
        <v>19833</v>
      </c>
      <c r="AM363" s="10" t="s">
        <v>19833</v>
      </c>
      <c r="AN363" s="10"/>
      <c r="AO363" s="10" t="s">
        <v>19833</v>
      </c>
      <c r="AP363" s="10" t="s">
        <v>19833</v>
      </c>
      <c r="AQ363" s="10" t="s">
        <v>19833</v>
      </c>
      <c r="AR363" s="10"/>
      <c r="AS363" s="10">
        <v>14</v>
      </c>
      <c r="AT363" s="10">
        <v>11</v>
      </c>
      <c r="AU363" s="11">
        <f t="shared" si="15"/>
        <v>0.7857142857142857</v>
      </c>
      <c r="AV363" s="11">
        <v>0</v>
      </c>
      <c r="AW363" s="68" t="s">
        <v>25724</v>
      </c>
      <c r="AX363" s="34"/>
      <c r="AY363" s="10"/>
      <c r="AZ363" s="11"/>
      <c r="BA363" s="11"/>
      <c r="BB363" s="36"/>
      <c r="BC363" s="63"/>
      <c r="BD363" s="13"/>
      <c r="BE363" s="13"/>
      <c r="BF363" s="13"/>
      <c r="BG363" s="10"/>
      <c r="BH363" s="10"/>
      <c r="BI363" s="10"/>
      <c r="BJ363" s="10"/>
      <c r="BK363" s="35"/>
      <c r="BL363" s="253"/>
      <c r="BM363" s="253"/>
      <c r="BN363" s="256"/>
      <c r="BO363" s="253"/>
      <c r="BP363" s="253"/>
      <c r="BQ363" s="277"/>
      <c r="BR363" s="269" t="s">
        <v>25808</v>
      </c>
    </row>
    <row r="364" spans="1:70">
      <c r="A364" s="34" t="s">
        <v>24465</v>
      </c>
      <c r="B364" s="10" t="s">
        <v>24466</v>
      </c>
      <c r="C364" s="10" t="s">
        <v>24467</v>
      </c>
      <c r="D364" s="10">
        <v>7</v>
      </c>
      <c r="E364" s="10">
        <v>317342</v>
      </c>
      <c r="F364" s="35">
        <v>318079</v>
      </c>
      <c r="G364" s="11">
        <v>0.23</v>
      </c>
      <c r="H364" s="10">
        <v>225</v>
      </c>
      <c r="I364" s="10">
        <v>10</v>
      </c>
      <c r="J364" s="10">
        <v>708</v>
      </c>
      <c r="K364" s="10">
        <v>108.27</v>
      </c>
      <c r="L364" s="10">
        <v>70</v>
      </c>
      <c r="M364" s="10">
        <v>108.9</v>
      </c>
      <c r="N364" s="10">
        <v>65.23</v>
      </c>
      <c r="O364" s="10">
        <v>1.00581878636741</v>
      </c>
      <c r="P364" s="10">
        <v>0.93185714285714305</v>
      </c>
      <c r="Q364" s="10">
        <v>2.15</v>
      </c>
      <c r="R364" s="10" t="s">
        <v>19829</v>
      </c>
      <c r="S364" s="10" t="s">
        <v>19830</v>
      </c>
      <c r="T364" s="10"/>
      <c r="U364" s="10"/>
      <c r="V364" s="10"/>
      <c r="W364" s="14" t="s">
        <v>19829</v>
      </c>
      <c r="X364" s="15"/>
      <c r="Y364" s="14" t="s">
        <v>19829</v>
      </c>
      <c r="Z364" s="14"/>
      <c r="AA364" s="10" t="s">
        <v>24468</v>
      </c>
      <c r="AB364" s="10" t="s">
        <v>24469</v>
      </c>
      <c r="AC364" s="10"/>
      <c r="AD364" s="10">
        <v>60</v>
      </c>
      <c r="AE364" s="10" t="s">
        <v>19833</v>
      </c>
      <c r="AF364" s="10" t="s">
        <v>19833</v>
      </c>
      <c r="AG364" s="10" t="s">
        <v>19833</v>
      </c>
      <c r="AH364" s="10" t="s">
        <v>19833</v>
      </c>
      <c r="AI364" s="10" t="s">
        <v>19833</v>
      </c>
      <c r="AJ364" s="10" t="s">
        <v>19833</v>
      </c>
      <c r="AK364" s="10" t="s">
        <v>19833</v>
      </c>
      <c r="AL364" s="10" t="s">
        <v>19833</v>
      </c>
      <c r="AM364" s="10" t="s">
        <v>19833</v>
      </c>
      <c r="AN364" s="10" t="s">
        <v>19833</v>
      </c>
      <c r="AO364" s="10" t="s">
        <v>19833</v>
      </c>
      <c r="AP364" s="10" t="s">
        <v>19833</v>
      </c>
      <c r="AQ364" s="10" t="s">
        <v>19833</v>
      </c>
      <c r="AR364" s="10" t="s">
        <v>19833</v>
      </c>
      <c r="AS364" s="10">
        <v>14</v>
      </c>
      <c r="AT364" s="10">
        <v>14</v>
      </c>
      <c r="AU364" s="11">
        <f t="shared" si="15"/>
        <v>1</v>
      </c>
      <c r="AV364" s="11">
        <v>0</v>
      </c>
      <c r="AW364" s="68" t="s">
        <v>25724</v>
      </c>
      <c r="AX364" s="34"/>
      <c r="AY364" s="10"/>
      <c r="AZ364" s="11"/>
      <c r="BA364" s="11"/>
      <c r="BB364" s="36"/>
      <c r="BC364" s="63"/>
      <c r="BD364" s="13"/>
      <c r="BE364" s="13"/>
      <c r="BF364" s="13"/>
      <c r="BG364" s="10"/>
      <c r="BH364" s="10"/>
      <c r="BI364" s="10"/>
      <c r="BJ364" s="10"/>
      <c r="BK364" s="35"/>
      <c r="BL364" s="253"/>
      <c r="BM364" s="253"/>
      <c r="BN364" s="256"/>
      <c r="BO364" s="253"/>
      <c r="BP364" s="253"/>
      <c r="BQ364" s="277"/>
      <c r="BR364" s="269" t="s">
        <v>25808</v>
      </c>
    </row>
    <row r="365" spans="1:70">
      <c r="A365" s="34" t="s">
        <v>24515</v>
      </c>
      <c r="B365" s="10" t="s">
        <v>24516</v>
      </c>
      <c r="C365" s="10" t="s">
        <v>24517</v>
      </c>
      <c r="D365" s="10">
        <v>7</v>
      </c>
      <c r="E365" s="10">
        <v>314631</v>
      </c>
      <c r="F365" s="35">
        <v>316553</v>
      </c>
      <c r="G365" s="11">
        <v>0.4</v>
      </c>
      <c r="H365" s="10">
        <v>473</v>
      </c>
      <c r="I365" s="10">
        <v>10</v>
      </c>
      <c r="J365" s="10">
        <v>7660</v>
      </c>
      <c r="K365" s="10">
        <v>115.56</v>
      </c>
      <c r="L365" s="10">
        <v>55</v>
      </c>
      <c r="M365" s="10">
        <v>380.32</v>
      </c>
      <c r="N365" s="10">
        <v>54.86</v>
      </c>
      <c r="O365" s="10">
        <v>3.2911041883004502</v>
      </c>
      <c r="P365" s="10">
        <v>0.99745454545454504</v>
      </c>
      <c r="Q365" s="10">
        <v>16.91</v>
      </c>
      <c r="R365" s="10" t="s">
        <v>19829</v>
      </c>
      <c r="S365" s="10" t="s">
        <v>19830</v>
      </c>
      <c r="T365" s="10"/>
      <c r="U365" s="10"/>
      <c r="V365" s="10"/>
      <c r="W365" s="12" t="s">
        <v>19829</v>
      </c>
      <c r="X365" s="12"/>
      <c r="Y365" s="12" t="s">
        <v>19830</v>
      </c>
      <c r="Z365" s="12"/>
      <c r="AA365" s="10" t="s">
        <v>24518</v>
      </c>
      <c r="AB365" s="10" t="s">
        <v>24519</v>
      </c>
      <c r="AC365" s="10"/>
      <c r="AD365" s="10">
        <v>60</v>
      </c>
      <c r="AE365" s="10" t="s">
        <v>19833</v>
      </c>
      <c r="AF365" s="10" t="s">
        <v>19833</v>
      </c>
      <c r="AG365" s="10" t="s">
        <v>19833</v>
      </c>
      <c r="AH365" s="10" t="s">
        <v>19833</v>
      </c>
      <c r="AI365" s="10" t="s">
        <v>19833</v>
      </c>
      <c r="AJ365" s="10" t="s">
        <v>19833</v>
      </c>
      <c r="AK365" s="10" t="s">
        <v>19833</v>
      </c>
      <c r="AL365" s="10"/>
      <c r="AM365" s="10"/>
      <c r="AN365" s="10" t="s">
        <v>19833</v>
      </c>
      <c r="AO365" s="10" t="s">
        <v>19833</v>
      </c>
      <c r="AP365" s="10"/>
      <c r="AQ365" s="10"/>
      <c r="AR365" s="10"/>
      <c r="AS365" s="10">
        <v>14</v>
      </c>
      <c r="AT365" s="10">
        <v>9</v>
      </c>
      <c r="AU365" s="11">
        <f t="shared" si="15"/>
        <v>0.6428571428571429</v>
      </c>
      <c r="AV365" s="11">
        <v>0</v>
      </c>
      <c r="AW365" s="68" t="s">
        <v>25689</v>
      </c>
      <c r="AX365" s="34"/>
      <c r="AY365" s="10"/>
      <c r="AZ365" s="11"/>
      <c r="BA365" s="11"/>
      <c r="BB365" s="36"/>
      <c r="BC365" s="63"/>
      <c r="BD365" s="13"/>
      <c r="BE365" s="13"/>
      <c r="BF365" s="13"/>
      <c r="BG365" s="10"/>
      <c r="BH365" s="10"/>
      <c r="BI365" s="10"/>
      <c r="BJ365" s="10"/>
      <c r="BK365" s="35"/>
      <c r="BL365" s="253"/>
      <c r="BM365" s="253"/>
      <c r="BN365" s="256"/>
      <c r="BO365" s="253"/>
      <c r="BP365" s="253"/>
      <c r="BQ365" s="277"/>
      <c r="BR365" s="269" t="s">
        <v>25810</v>
      </c>
    </row>
    <row r="366" spans="1:70">
      <c r="A366" s="34" t="s">
        <v>25111</v>
      </c>
      <c r="B366" s="10" t="s">
        <v>25111</v>
      </c>
      <c r="C366" s="10" t="s">
        <v>25112</v>
      </c>
      <c r="D366" s="10">
        <v>7</v>
      </c>
      <c r="E366" s="10">
        <v>311933</v>
      </c>
      <c r="F366" s="35">
        <v>311505</v>
      </c>
      <c r="G366" s="11">
        <v>0.37</v>
      </c>
      <c r="H366" s="10">
        <v>484</v>
      </c>
      <c r="I366" s="10">
        <v>10</v>
      </c>
      <c r="J366" s="10">
        <v>1166</v>
      </c>
      <c r="K366" s="10">
        <v>63.85</v>
      </c>
      <c r="L366" s="10">
        <v>35.5</v>
      </c>
      <c r="M366" s="10">
        <v>93.24</v>
      </c>
      <c r="N366" s="10">
        <v>28.91</v>
      </c>
      <c r="O366" s="10">
        <v>1.4602975724353999</v>
      </c>
      <c r="P366" s="10">
        <v>0.81436619718309899</v>
      </c>
      <c r="Q366" s="10">
        <v>5.85</v>
      </c>
      <c r="R366" s="10" t="s">
        <v>19829</v>
      </c>
      <c r="S366" s="10" t="s">
        <v>19830</v>
      </c>
      <c r="T366" s="10"/>
      <c r="U366" s="10"/>
      <c r="V366" s="10"/>
      <c r="W366" s="14" t="s">
        <v>19829</v>
      </c>
      <c r="X366" s="21"/>
      <c r="Y366" s="14" t="s">
        <v>19829</v>
      </c>
      <c r="Z366" s="14"/>
      <c r="AA366" s="10" t="s">
        <v>25113</v>
      </c>
      <c r="AB366" s="10" t="s">
        <v>25114</v>
      </c>
      <c r="AC366" s="10"/>
      <c r="AD366" s="10">
        <v>58.8</v>
      </c>
      <c r="AE366" s="10" t="s">
        <v>19833</v>
      </c>
      <c r="AF366" s="10" t="s">
        <v>19833</v>
      </c>
      <c r="AG366" s="10" t="s">
        <v>19833</v>
      </c>
      <c r="AH366" s="10" t="s">
        <v>19833</v>
      </c>
      <c r="AI366" s="10" t="s">
        <v>19833</v>
      </c>
      <c r="AJ366" s="10" t="s">
        <v>19833</v>
      </c>
      <c r="AK366" s="10" t="s">
        <v>19833</v>
      </c>
      <c r="AL366" s="10" t="s">
        <v>19833</v>
      </c>
      <c r="AM366" s="10" t="s">
        <v>19833</v>
      </c>
      <c r="AN366" s="10" t="s">
        <v>19833</v>
      </c>
      <c r="AO366" s="10" t="s">
        <v>19833</v>
      </c>
      <c r="AP366" s="10" t="s">
        <v>19833</v>
      </c>
      <c r="AQ366" s="10" t="s">
        <v>19833</v>
      </c>
      <c r="AR366" s="10" t="s">
        <v>19833</v>
      </c>
      <c r="AS366" s="10">
        <v>14</v>
      </c>
      <c r="AT366" s="10">
        <v>14</v>
      </c>
      <c r="AU366" s="11">
        <f t="shared" si="15"/>
        <v>1</v>
      </c>
      <c r="AV366" s="11">
        <v>0</v>
      </c>
      <c r="AW366" s="68" t="s">
        <v>25724</v>
      </c>
      <c r="AX366" s="34"/>
      <c r="AY366" s="10"/>
      <c r="AZ366" s="11"/>
      <c r="BA366" s="11"/>
      <c r="BB366" s="36"/>
      <c r="BC366" s="63"/>
      <c r="BD366" s="13"/>
      <c r="BE366" s="13"/>
      <c r="BF366" s="13"/>
      <c r="BG366" s="10"/>
      <c r="BH366" s="10"/>
      <c r="BI366" s="10"/>
      <c r="BJ366" s="10"/>
      <c r="BK366" s="35"/>
      <c r="BL366" s="253"/>
      <c r="BM366" s="253"/>
      <c r="BN366" s="256"/>
      <c r="BO366" s="253"/>
      <c r="BP366" s="253"/>
      <c r="BQ366" s="277"/>
      <c r="BR366" s="269" t="s">
        <v>25808</v>
      </c>
    </row>
    <row r="367" spans="1:70">
      <c r="A367" s="34" t="s">
        <v>24560</v>
      </c>
      <c r="B367" s="10" t="s">
        <v>24561</v>
      </c>
      <c r="C367" s="10" t="s">
        <v>24562</v>
      </c>
      <c r="D367" s="10">
        <v>7</v>
      </c>
      <c r="E367" s="10">
        <v>310967</v>
      </c>
      <c r="F367" s="35">
        <v>311927</v>
      </c>
      <c r="G367" s="11">
        <v>0.35</v>
      </c>
      <c r="H367" s="10">
        <v>928</v>
      </c>
      <c r="I367" s="10">
        <v>10</v>
      </c>
      <c r="J367" s="10">
        <v>4140</v>
      </c>
      <c r="K367" s="10">
        <v>78.39</v>
      </c>
      <c r="L367" s="10">
        <v>41</v>
      </c>
      <c r="M367" s="10">
        <v>174.13</v>
      </c>
      <c r="N367" s="10">
        <v>35.58</v>
      </c>
      <c r="O367" s="10">
        <v>2.2213292511799998</v>
      </c>
      <c r="P367" s="10">
        <v>0.86780487804878004</v>
      </c>
      <c r="Q367" s="10">
        <v>15.45</v>
      </c>
      <c r="R367" s="10" t="s">
        <v>19829</v>
      </c>
      <c r="S367" s="10" t="s">
        <v>19830</v>
      </c>
      <c r="T367" s="10"/>
      <c r="U367" s="10"/>
      <c r="V367" s="10"/>
      <c r="W367" s="14" t="s">
        <v>19829</v>
      </c>
      <c r="X367" s="15"/>
      <c r="Y367" s="14" t="s">
        <v>19829</v>
      </c>
      <c r="Z367" s="14"/>
      <c r="AA367" s="10" t="s">
        <v>24563</v>
      </c>
      <c r="AB367" s="10" t="s">
        <v>24564</v>
      </c>
      <c r="AC367" s="10"/>
      <c r="AD367" s="10">
        <v>59.8</v>
      </c>
      <c r="AE367" s="10" t="s">
        <v>19833</v>
      </c>
      <c r="AF367" s="10" t="s">
        <v>19833</v>
      </c>
      <c r="AG367" s="10" t="s">
        <v>19833</v>
      </c>
      <c r="AH367" s="10" t="s">
        <v>19833</v>
      </c>
      <c r="AI367" s="10" t="s">
        <v>19833</v>
      </c>
      <c r="AJ367" s="10" t="s">
        <v>19833</v>
      </c>
      <c r="AK367" s="10" t="s">
        <v>19833</v>
      </c>
      <c r="AL367" s="10" t="s">
        <v>19833</v>
      </c>
      <c r="AM367" s="10" t="s">
        <v>19833</v>
      </c>
      <c r="AN367" s="10" t="s">
        <v>19833</v>
      </c>
      <c r="AO367" s="10"/>
      <c r="AP367" s="10" t="s">
        <v>19833</v>
      </c>
      <c r="AQ367" s="10" t="s">
        <v>19833</v>
      </c>
      <c r="AR367" s="10"/>
      <c r="AS367" s="10">
        <v>14</v>
      </c>
      <c r="AT367" s="10">
        <v>12</v>
      </c>
      <c r="AU367" s="11">
        <f t="shared" ref="AU367:AU371" si="16">AT367/AS367</f>
        <v>0.8571428571428571</v>
      </c>
      <c r="AV367" s="11">
        <v>0</v>
      </c>
      <c r="AW367" s="68" t="s">
        <v>25724</v>
      </c>
      <c r="AX367" s="34"/>
      <c r="AY367" s="10"/>
      <c r="AZ367" s="11"/>
      <c r="BA367" s="11"/>
      <c r="BB367" s="36"/>
      <c r="BC367" s="63"/>
      <c r="BD367" s="13"/>
      <c r="BE367" s="13"/>
      <c r="BF367" s="13"/>
      <c r="BG367" s="10"/>
      <c r="BH367" s="10"/>
      <c r="BI367" s="10"/>
      <c r="BJ367" s="10"/>
      <c r="BK367" s="35"/>
      <c r="BL367" s="253"/>
      <c r="BM367" s="253"/>
      <c r="BN367" s="256"/>
      <c r="BO367" s="253"/>
      <c r="BP367" s="253"/>
      <c r="BQ367" s="277"/>
      <c r="BR367" s="269" t="s">
        <v>25808</v>
      </c>
    </row>
    <row r="368" spans="1:70">
      <c r="A368" s="34" t="s">
        <v>24621</v>
      </c>
      <c r="B368" s="10" t="s">
        <v>24622</v>
      </c>
      <c r="C368" s="10" t="s">
        <v>24623</v>
      </c>
      <c r="D368" s="10">
        <v>7</v>
      </c>
      <c r="E368" s="10">
        <v>299978</v>
      </c>
      <c r="F368" s="35">
        <v>301369</v>
      </c>
      <c r="G368" s="11">
        <v>0.42</v>
      </c>
      <c r="H368" s="10">
        <v>13</v>
      </c>
      <c r="I368" s="10">
        <v>10</v>
      </c>
      <c r="J368" s="10">
        <v>1212</v>
      </c>
      <c r="K368" s="10">
        <v>173.54</v>
      </c>
      <c r="L368" s="10">
        <v>26</v>
      </c>
      <c r="M368" s="10">
        <v>328.16</v>
      </c>
      <c r="N368" s="10">
        <v>23.72</v>
      </c>
      <c r="O368" s="10">
        <v>1.89097614382851</v>
      </c>
      <c r="P368" s="10">
        <v>0.91230769230769204</v>
      </c>
      <c r="Q368" s="10">
        <v>2.38</v>
      </c>
      <c r="R368" s="10" t="s">
        <v>19829</v>
      </c>
      <c r="S368" s="10" t="s">
        <v>19830</v>
      </c>
      <c r="T368" s="10"/>
      <c r="U368" s="10"/>
      <c r="V368" s="10"/>
      <c r="W368" s="14" t="s">
        <v>19829</v>
      </c>
      <c r="X368" s="15"/>
      <c r="Y368" s="14" t="s">
        <v>19829</v>
      </c>
      <c r="Z368" s="14"/>
      <c r="AA368" s="10" t="s">
        <v>24624</v>
      </c>
      <c r="AB368" s="10" t="s">
        <v>24625</v>
      </c>
      <c r="AC368" s="10" t="s">
        <v>19864</v>
      </c>
      <c r="AD368" s="10">
        <v>62.1</v>
      </c>
      <c r="AE368" s="10" t="s">
        <v>19824</v>
      </c>
      <c r="AF368" s="10"/>
      <c r="AG368" s="10" t="s">
        <v>19824</v>
      </c>
      <c r="AH368" s="10" t="s">
        <v>19833</v>
      </c>
      <c r="AI368" s="10" t="s">
        <v>19833</v>
      </c>
      <c r="AJ368" s="10" t="s">
        <v>19833</v>
      </c>
      <c r="AK368" s="10" t="s">
        <v>19833</v>
      </c>
      <c r="AL368" s="10" t="s">
        <v>19824</v>
      </c>
      <c r="AM368" s="10" t="s">
        <v>19833</v>
      </c>
      <c r="AN368" s="10"/>
      <c r="AO368" s="10"/>
      <c r="AP368" s="10"/>
      <c r="AQ368" s="10" t="s">
        <v>19833</v>
      </c>
      <c r="AR368" s="10" t="s">
        <v>19833</v>
      </c>
      <c r="AS368" s="10">
        <v>14</v>
      </c>
      <c r="AT368" s="10">
        <v>10</v>
      </c>
      <c r="AU368" s="11">
        <f t="shared" si="16"/>
        <v>0.7142857142857143</v>
      </c>
      <c r="AV368" s="11">
        <v>0</v>
      </c>
      <c r="AW368" s="68" t="s">
        <v>25724</v>
      </c>
      <c r="AX368" s="34"/>
      <c r="AY368" s="10"/>
      <c r="AZ368" s="11"/>
      <c r="BA368" s="11"/>
      <c r="BB368" s="36"/>
      <c r="BC368" s="63"/>
      <c r="BD368" s="13"/>
      <c r="BE368" s="13"/>
      <c r="BF368" s="13"/>
      <c r="BG368" s="10"/>
      <c r="BH368" s="10"/>
      <c r="BI368" s="10"/>
      <c r="BJ368" s="10"/>
      <c r="BK368" s="35"/>
      <c r="BL368" s="253"/>
      <c r="BM368" s="253"/>
      <c r="BN368" s="256"/>
      <c r="BO368" s="253"/>
      <c r="BP368" s="253"/>
      <c r="BQ368" s="277"/>
      <c r="BR368" s="269" t="s">
        <v>25808</v>
      </c>
    </row>
    <row r="369" spans="1:70">
      <c r="A369" s="34" t="s">
        <v>24678</v>
      </c>
      <c r="B369" s="10" t="s">
        <v>24679</v>
      </c>
      <c r="C369" s="10" t="s">
        <v>24680</v>
      </c>
      <c r="D369" s="10">
        <v>7</v>
      </c>
      <c r="E369" s="10">
        <v>299728</v>
      </c>
      <c r="F369" s="35">
        <v>298178</v>
      </c>
      <c r="G369" s="11">
        <v>0.22</v>
      </c>
      <c r="H369" s="10">
        <v>108</v>
      </c>
      <c r="I369" s="10">
        <v>10</v>
      </c>
      <c r="J369" s="10">
        <v>1551</v>
      </c>
      <c r="K369" s="10">
        <v>109.94</v>
      </c>
      <c r="L369" s="10">
        <v>56.5</v>
      </c>
      <c r="M369" s="10">
        <v>180.3</v>
      </c>
      <c r="N369" s="10">
        <v>55.6</v>
      </c>
      <c r="O369" s="10">
        <v>1.6399854466072401</v>
      </c>
      <c r="P369" s="10">
        <v>0.98407079646017703</v>
      </c>
      <c r="Q369" s="10">
        <v>5.26</v>
      </c>
      <c r="R369" s="10" t="s">
        <v>19829</v>
      </c>
      <c r="S369" s="10" t="s">
        <v>19830</v>
      </c>
      <c r="T369" s="10"/>
      <c r="U369" s="10"/>
      <c r="V369" s="10"/>
      <c r="W369" s="14" t="s">
        <v>19829</v>
      </c>
      <c r="X369" s="15"/>
      <c r="Y369" s="14" t="s">
        <v>19829</v>
      </c>
      <c r="Z369" s="14"/>
      <c r="AA369" s="10" t="s">
        <v>24681</v>
      </c>
      <c r="AB369" s="10" t="s">
        <v>24682</v>
      </c>
      <c r="AC369" s="10" t="s">
        <v>21663</v>
      </c>
      <c r="AD369" s="10">
        <v>58.7</v>
      </c>
      <c r="AE369" s="10" t="s">
        <v>19833</v>
      </c>
      <c r="AF369" s="10" t="s">
        <v>19833</v>
      </c>
      <c r="AG369" s="10" t="s">
        <v>19833</v>
      </c>
      <c r="AH369" s="10" t="s">
        <v>19833</v>
      </c>
      <c r="AI369" s="10" t="s">
        <v>19833</v>
      </c>
      <c r="AJ369" s="10" t="s">
        <v>19833</v>
      </c>
      <c r="AK369" s="10" t="s">
        <v>19833</v>
      </c>
      <c r="AL369" s="10" t="s">
        <v>19833</v>
      </c>
      <c r="AM369" s="10" t="s">
        <v>19833</v>
      </c>
      <c r="AN369" s="10" t="s">
        <v>19833</v>
      </c>
      <c r="AO369" s="10"/>
      <c r="AP369" s="10" t="s">
        <v>19833</v>
      </c>
      <c r="AQ369" s="10" t="s">
        <v>19833</v>
      </c>
      <c r="AR369" s="10" t="s">
        <v>19833</v>
      </c>
      <c r="AS369" s="10">
        <v>14</v>
      </c>
      <c r="AT369" s="10">
        <v>13</v>
      </c>
      <c r="AU369" s="11">
        <f t="shared" si="16"/>
        <v>0.9285714285714286</v>
      </c>
      <c r="AV369" s="11">
        <v>0</v>
      </c>
      <c r="AW369" s="68" t="s">
        <v>25724</v>
      </c>
      <c r="AX369" s="34"/>
      <c r="AY369" s="10"/>
      <c r="AZ369" s="11"/>
      <c r="BA369" s="11"/>
      <c r="BB369" s="36"/>
      <c r="BC369" s="63"/>
      <c r="BD369" s="13"/>
      <c r="BE369" s="13"/>
      <c r="BF369" s="13"/>
      <c r="BG369" s="10"/>
      <c r="BH369" s="10"/>
      <c r="BI369" s="10"/>
      <c r="BJ369" s="10"/>
      <c r="BK369" s="35"/>
      <c r="BL369" s="253"/>
      <c r="BM369" s="253"/>
      <c r="BN369" s="256"/>
      <c r="BO369" s="253"/>
      <c r="BP369" s="253"/>
      <c r="BQ369" s="277"/>
      <c r="BR369" s="269" t="s">
        <v>25808</v>
      </c>
    </row>
    <row r="370" spans="1:70">
      <c r="A370" s="34" t="s">
        <v>24748</v>
      </c>
      <c r="B370" s="10" t="s">
        <v>24749</v>
      </c>
      <c r="C370" s="10" t="s">
        <v>24750</v>
      </c>
      <c r="D370" s="10">
        <v>7</v>
      </c>
      <c r="E370" s="10">
        <v>295932</v>
      </c>
      <c r="F370" s="35">
        <v>297938</v>
      </c>
      <c r="G370" s="11">
        <v>0.41</v>
      </c>
      <c r="H370" s="10">
        <v>373</v>
      </c>
      <c r="I370" s="10">
        <v>10</v>
      </c>
      <c r="J370" s="10">
        <v>5386</v>
      </c>
      <c r="K370" s="10">
        <v>253.12</v>
      </c>
      <c r="L370" s="10">
        <v>82</v>
      </c>
      <c r="M370" s="10">
        <v>534.22</v>
      </c>
      <c r="N370" s="10">
        <v>99.33</v>
      </c>
      <c r="O370" s="10">
        <v>2.1105404551201001</v>
      </c>
      <c r="P370" s="10">
        <v>1.21134146341463</v>
      </c>
      <c r="Q370" s="10">
        <v>5.4</v>
      </c>
      <c r="R370" s="10" t="s">
        <v>19829</v>
      </c>
      <c r="S370" s="10" t="s">
        <v>19830</v>
      </c>
      <c r="T370" s="10"/>
      <c r="U370" s="10"/>
      <c r="V370" s="10"/>
      <c r="W370" s="14" t="s">
        <v>19829</v>
      </c>
      <c r="X370" s="12"/>
      <c r="Y370" s="14" t="s">
        <v>19829</v>
      </c>
      <c r="Z370" s="14"/>
      <c r="AA370" s="10" t="s">
        <v>24751</v>
      </c>
      <c r="AB370" s="10" t="s">
        <v>24752</v>
      </c>
      <c r="AC370" s="10"/>
      <c r="AD370" s="10">
        <v>55.08</v>
      </c>
      <c r="AE370" s="10" t="s">
        <v>19824</v>
      </c>
      <c r="AF370" s="10" t="s">
        <v>19824</v>
      </c>
      <c r="AG370" s="10" t="s">
        <v>19824</v>
      </c>
      <c r="AH370" s="10" t="s">
        <v>19824</v>
      </c>
      <c r="AI370" s="10" t="s">
        <v>19824</v>
      </c>
      <c r="AJ370" s="10" t="s">
        <v>19824</v>
      </c>
      <c r="AK370" s="10" t="s">
        <v>19824</v>
      </c>
      <c r="AL370" s="10" t="s">
        <v>19833</v>
      </c>
      <c r="AM370" s="10" t="s">
        <v>19824</v>
      </c>
      <c r="AN370" s="10" t="s">
        <v>19824</v>
      </c>
      <c r="AO370" s="10" t="s">
        <v>19824</v>
      </c>
      <c r="AP370" s="10" t="s">
        <v>19824</v>
      </c>
      <c r="AQ370" s="10" t="s">
        <v>19824</v>
      </c>
      <c r="AR370" s="10" t="s">
        <v>19833</v>
      </c>
      <c r="AS370" s="10">
        <v>14</v>
      </c>
      <c r="AT370" s="10">
        <v>14</v>
      </c>
      <c r="AU370" s="11">
        <f t="shared" si="16"/>
        <v>1</v>
      </c>
      <c r="AV370" s="11">
        <v>0</v>
      </c>
      <c r="AW370" s="68" t="s">
        <v>25724</v>
      </c>
      <c r="AX370" s="34"/>
      <c r="AY370" s="10"/>
      <c r="AZ370" s="11"/>
      <c r="BA370" s="11"/>
      <c r="BB370" s="36"/>
      <c r="BC370" s="63"/>
      <c r="BD370" s="13"/>
      <c r="BE370" s="13"/>
      <c r="BF370" s="13"/>
      <c r="BG370" s="10"/>
      <c r="BH370" s="10"/>
      <c r="BI370" s="10"/>
      <c r="BJ370" s="10"/>
      <c r="BK370" s="35"/>
      <c r="BL370" s="253"/>
      <c r="BM370" s="253"/>
      <c r="BN370" s="256"/>
      <c r="BO370" s="253"/>
      <c r="BP370" s="253"/>
      <c r="BQ370" s="277"/>
      <c r="BR370" s="269" t="s">
        <v>25808</v>
      </c>
    </row>
    <row r="371" spans="1:70">
      <c r="A371" s="34" t="s">
        <v>24803</v>
      </c>
      <c r="B371" s="10" t="s">
        <v>24804</v>
      </c>
      <c r="C371" s="10" t="s">
        <v>24805</v>
      </c>
      <c r="D371" s="10">
        <v>7</v>
      </c>
      <c r="E371" s="10">
        <v>289809</v>
      </c>
      <c r="F371" s="35">
        <v>291641</v>
      </c>
      <c r="G371" s="11">
        <v>0.08</v>
      </c>
      <c r="H371" s="10">
        <v>6</v>
      </c>
      <c r="I371" s="10">
        <v>11</v>
      </c>
      <c r="J371" s="10">
        <v>303</v>
      </c>
      <c r="K371" s="10">
        <v>69.17</v>
      </c>
      <c r="L371" s="10">
        <v>22</v>
      </c>
      <c r="M371" s="10">
        <v>115.21</v>
      </c>
      <c r="N371" s="10">
        <v>14.83</v>
      </c>
      <c r="O371" s="10">
        <v>1.6656064767962999</v>
      </c>
      <c r="P371" s="10">
        <v>0.67409090909090896</v>
      </c>
      <c r="Q371" s="10">
        <v>1.33</v>
      </c>
      <c r="R371" s="10" t="s">
        <v>19829</v>
      </c>
      <c r="S371" s="10" t="s">
        <v>19830</v>
      </c>
      <c r="T371" s="10"/>
      <c r="U371" s="10"/>
      <c r="V371" s="10"/>
      <c r="W371" s="14" t="s">
        <v>19829</v>
      </c>
      <c r="X371" s="12"/>
      <c r="Y371" s="14" t="s">
        <v>19829</v>
      </c>
      <c r="Z371" s="14"/>
      <c r="AA371" s="10" t="s">
        <v>24806</v>
      </c>
      <c r="AB371" s="10" t="s">
        <v>24807</v>
      </c>
      <c r="AC371" s="10"/>
      <c r="AD371" s="10">
        <v>58.42</v>
      </c>
      <c r="AE371" s="10" t="s">
        <v>19824</v>
      </c>
      <c r="AF371" s="10" t="s">
        <v>19833</v>
      </c>
      <c r="AG371" s="10" t="s">
        <v>19833</v>
      </c>
      <c r="AH371" s="10" t="s">
        <v>19824</v>
      </c>
      <c r="AI371" s="10" t="s">
        <v>19824</v>
      </c>
      <c r="AJ371" s="10" t="s">
        <v>19833</v>
      </c>
      <c r="AK371" s="10" t="s">
        <v>19833</v>
      </c>
      <c r="AL371" s="10"/>
      <c r="AM371" s="10"/>
      <c r="AN371" s="10"/>
      <c r="AO371" s="10"/>
      <c r="AP371" s="10"/>
      <c r="AQ371" s="10"/>
      <c r="AR371" s="10"/>
      <c r="AS371" s="10">
        <v>7</v>
      </c>
      <c r="AT371" s="10">
        <v>7</v>
      </c>
      <c r="AU371" s="11">
        <f t="shared" si="16"/>
        <v>1</v>
      </c>
      <c r="AV371" s="11">
        <v>0</v>
      </c>
      <c r="AW371" s="68" t="s">
        <v>25724</v>
      </c>
      <c r="AX371" s="34"/>
      <c r="AY371" s="10"/>
      <c r="AZ371" s="11"/>
      <c r="BA371" s="11"/>
      <c r="BB371" s="36"/>
      <c r="BC371" s="63"/>
      <c r="BD371" s="13"/>
      <c r="BE371" s="13"/>
      <c r="BF371" s="13"/>
      <c r="BG371" s="10"/>
      <c r="BH371" s="10"/>
      <c r="BI371" s="10"/>
      <c r="BJ371" s="10"/>
      <c r="BK371" s="35"/>
      <c r="BL371" s="253"/>
      <c r="BM371" s="253"/>
      <c r="BN371" s="256"/>
      <c r="BO371" s="253"/>
      <c r="BP371" s="253"/>
      <c r="BQ371" s="277"/>
      <c r="BR371" s="269" t="s">
        <v>25808</v>
      </c>
    </row>
    <row r="372" spans="1:70">
      <c r="A372" s="34" t="s">
        <v>24844</v>
      </c>
      <c r="B372" s="10" t="s">
        <v>24845</v>
      </c>
      <c r="C372" s="10" t="s">
        <v>24846</v>
      </c>
      <c r="D372" s="10">
        <v>7</v>
      </c>
      <c r="E372" s="10">
        <v>283937</v>
      </c>
      <c r="F372" s="35">
        <v>281634</v>
      </c>
      <c r="G372" s="11">
        <v>0</v>
      </c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 t="s">
        <v>19829</v>
      </c>
      <c r="S372" s="10" t="s">
        <v>19830</v>
      </c>
      <c r="T372" s="10"/>
      <c r="U372" s="10"/>
      <c r="V372" s="10"/>
      <c r="W372" s="12" t="s">
        <v>19829</v>
      </c>
      <c r="X372" s="12"/>
      <c r="Y372" s="12" t="s">
        <v>19830</v>
      </c>
      <c r="Z372" s="11" t="s">
        <v>25682</v>
      </c>
      <c r="AA372" s="10" t="s">
        <v>24847</v>
      </c>
      <c r="AB372" s="10" t="s">
        <v>24848</v>
      </c>
      <c r="AC372" s="10"/>
      <c r="AD372" s="10">
        <v>62.35</v>
      </c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  <c r="AO372" s="10"/>
      <c r="AP372" s="10"/>
      <c r="AQ372" s="10"/>
      <c r="AR372" s="10"/>
      <c r="AS372" s="10">
        <v>0</v>
      </c>
      <c r="AT372" s="10">
        <v>0</v>
      </c>
      <c r="AU372" s="11" t="s">
        <v>25675</v>
      </c>
      <c r="AV372" s="11" t="s">
        <v>25675</v>
      </c>
      <c r="AW372" s="68" t="s">
        <v>25689</v>
      </c>
      <c r="AX372" s="34"/>
      <c r="AY372" s="10"/>
      <c r="AZ372" s="11"/>
      <c r="BA372" s="11"/>
      <c r="BB372" s="36"/>
      <c r="BC372" s="63"/>
      <c r="BD372" s="13"/>
      <c r="BE372" s="13"/>
      <c r="BF372" s="13"/>
      <c r="BG372" s="10"/>
      <c r="BH372" s="10"/>
      <c r="BI372" s="10"/>
      <c r="BJ372" s="10"/>
      <c r="BK372" s="35"/>
      <c r="BL372" s="253"/>
      <c r="BM372" s="253"/>
      <c r="BN372" s="256"/>
      <c r="BO372" s="253"/>
      <c r="BP372" s="253"/>
      <c r="BQ372" s="277"/>
      <c r="BR372" s="269" t="s">
        <v>25808</v>
      </c>
    </row>
    <row r="373" spans="1:70">
      <c r="A373" s="34" t="s">
        <v>24896</v>
      </c>
      <c r="B373" s="10" t="s">
        <v>24897</v>
      </c>
      <c r="C373" s="10" t="s">
        <v>24898</v>
      </c>
      <c r="D373" s="10">
        <v>7</v>
      </c>
      <c r="E373" s="10">
        <v>280523</v>
      </c>
      <c r="F373" s="35">
        <v>278946</v>
      </c>
      <c r="G373" s="11">
        <v>0.48</v>
      </c>
      <c r="H373" s="10">
        <v>4</v>
      </c>
      <c r="I373" s="10">
        <v>1104</v>
      </c>
      <c r="J373" s="10">
        <v>1597</v>
      </c>
      <c r="K373" s="10">
        <v>1369.5</v>
      </c>
      <c r="L373" s="10">
        <v>1388.5</v>
      </c>
      <c r="M373" s="10">
        <v>253.82</v>
      </c>
      <c r="N373" s="10">
        <v>293.55</v>
      </c>
      <c r="O373" s="10">
        <v>0.185337714494341</v>
      </c>
      <c r="P373" s="10">
        <v>0.211415196254951</v>
      </c>
      <c r="Q373" s="10">
        <v>-0.04</v>
      </c>
      <c r="R373" s="10" t="s">
        <v>19829</v>
      </c>
      <c r="S373" s="10" t="s">
        <v>19830</v>
      </c>
      <c r="T373" s="10"/>
      <c r="U373" s="10"/>
      <c r="V373" s="10"/>
      <c r="W373" s="14" t="s">
        <v>19829</v>
      </c>
      <c r="X373" s="12"/>
      <c r="Y373" s="14" t="s">
        <v>19829</v>
      </c>
      <c r="Z373" s="14"/>
      <c r="AA373" s="10" t="s">
        <v>24899</v>
      </c>
      <c r="AB373" s="10" t="s">
        <v>24900</v>
      </c>
      <c r="AC373" s="10"/>
      <c r="AD373" s="10">
        <v>60.55</v>
      </c>
      <c r="AE373" s="10" t="s">
        <v>19824</v>
      </c>
      <c r="AF373" s="10" t="s">
        <v>19824</v>
      </c>
      <c r="AG373" s="10" t="s">
        <v>19824</v>
      </c>
      <c r="AH373" s="10"/>
      <c r="AI373" s="10"/>
      <c r="AJ373" s="10"/>
      <c r="AK373" s="10"/>
      <c r="AL373" s="10"/>
      <c r="AM373" s="10"/>
      <c r="AN373" s="10"/>
      <c r="AO373" s="10"/>
      <c r="AP373" s="10"/>
      <c r="AQ373" s="10"/>
      <c r="AR373" s="10"/>
      <c r="AS373" s="10">
        <v>3</v>
      </c>
      <c r="AT373" s="10">
        <v>3</v>
      </c>
      <c r="AU373" s="11">
        <f t="shared" ref="AU373:AU396" si="17">AT373/AS373</f>
        <v>1</v>
      </c>
      <c r="AV373" s="11">
        <v>0</v>
      </c>
      <c r="AW373" s="68" t="s">
        <v>25724</v>
      </c>
      <c r="AX373" s="34"/>
      <c r="AY373" s="10"/>
      <c r="AZ373" s="11"/>
      <c r="BA373" s="11"/>
      <c r="BB373" s="36"/>
      <c r="BC373" s="63"/>
      <c r="BD373" s="13"/>
      <c r="BE373" s="13"/>
      <c r="BF373" s="13"/>
      <c r="BG373" s="10"/>
      <c r="BH373" s="10"/>
      <c r="BI373" s="10"/>
      <c r="BJ373" s="10"/>
      <c r="BK373" s="35"/>
      <c r="BL373" s="253"/>
      <c r="BM373" s="253"/>
      <c r="BN373" s="256"/>
      <c r="BO373" s="253"/>
      <c r="BP373" s="253"/>
      <c r="BQ373" s="277"/>
      <c r="BR373" s="269" t="s">
        <v>25808</v>
      </c>
    </row>
    <row r="374" spans="1:70">
      <c r="A374" s="34" t="s">
        <v>24939</v>
      </c>
      <c r="B374" s="10" t="s">
        <v>24940</v>
      </c>
      <c r="C374" s="10" t="s">
        <v>24941</v>
      </c>
      <c r="D374" s="10">
        <v>7</v>
      </c>
      <c r="E374" s="10">
        <v>277617</v>
      </c>
      <c r="F374" s="35">
        <v>278381</v>
      </c>
      <c r="G374" s="11"/>
      <c r="H374" s="10">
        <v>31</v>
      </c>
      <c r="I374" s="10">
        <v>10</v>
      </c>
      <c r="J374" s="10">
        <v>7624</v>
      </c>
      <c r="K374" s="10">
        <v>2989.06</v>
      </c>
      <c r="L374" s="10">
        <v>3796</v>
      </c>
      <c r="M374" s="10">
        <v>2441.8000000000002</v>
      </c>
      <c r="N374" s="10">
        <v>2782.84</v>
      </c>
      <c r="O374" s="10">
        <v>0.81691234033441995</v>
      </c>
      <c r="P374" s="10">
        <v>0.73309799789251895</v>
      </c>
      <c r="Q374" s="10">
        <v>0</v>
      </c>
      <c r="R374" s="10" t="s">
        <v>19829</v>
      </c>
      <c r="S374" s="10" t="s">
        <v>19830</v>
      </c>
      <c r="T374" s="10"/>
      <c r="U374" s="10"/>
      <c r="V374" s="10"/>
      <c r="W374" s="14" t="s">
        <v>19829</v>
      </c>
      <c r="X374" s="14"/>
      <c r="Y374" s="14" t="s">
        <v>19829</v>
      </c>
      <c r="Z374" s="14"/>
      <c r="AA374" s="10" t="s">
        <v>24942</v>
      </c>
      <c r="AB374" s="10" t="s">
        <v>24943</v>
      </c>
      <c r="AC374" s="10"/>
      <c r="AD374" s="10">
        <v>58</v>
      </c>
      <c r="AE374" s="10" t="s">
        <v>19833</v>
      </c>
      <c r="AF374" s="10" t="s">
        <v>19833</v>
      </c>
      <c r="AG374" s="10" t="s">
        <v>19833</v>
      </c>
      <c r="AH374" s="10" t="s">
        <v>19833</v>
      </c>
      <c r="AI374" s="10" t="s">
        <v>19833</v>
      </c>
      <c r="AJ374" s="10" t="s">
        <v>19833</v>
      </c>
      <c r="AK374" s="10" t="s">
        <v>19833</v>
      </c>
      <c r="AL374" s="10" t="s">
        <v>19833</v>
      </c>
      <c r="AM374" s="10" t="s">
        <v>19833</v>
      </c>
      <c r="AN374" s="10" t="s">
        <v>19833</v>
      </c>
      <c r="AO374" s="10" t="s">
        <v>19833</v>
      </c>
      <c r="AP374" s="10" t="s">
        <v>19833</v>
      </c>
      <c r="AQ374" s="10" t="s">
        <v>19833</v>
      </c>
      <c r="AR374" s="10" t="s">
        <v>19833</v>
      </c>
      <c r="AS374" s="10">
        <v>14</v>
      </c>
      <c r="AT374" s="10">
        <v>14</v>
      </c>
      <c r="AU374" s="11">
        <f t="shared" si="17"/>
        <v>1</v>
      </c>
      <c r="AV374" s="11">
        <v>0</v>
      </c>
      <c r="AW374" s="68" t="s">
        <v>25724</v>
      </c>
      <c r="AX374" s="34"/>
      <c r="AY374" s="10"/>
      <c r="AZ374" s="11"/>
      <c r="BA374" s="11"/>
      <c r="BB374" s="36"/>
      <c r="BC374" s="63"/>
      <c r="BD374" s="13"/>
      <c r="BE374" s="13"/>
      <c r="BF374" s="13"/>
      <c r="BG374" s="10"/>
      <c r="BH374" s="10"/>
      <c r="BI374" s="10"/>
      <c r="BJ374" s="10"/>
      <c r="BK374" s="35"/>
      <c r="BL374" s="253"/>
      <c r="BM374" s="253"/>
      <c r="BN374" s="256"/>
      <c r="BO374" s="253"/>
      <c r="BP374" s="253"/>
      <c r="BQ374" s="277"/>
      <c r="BR374" s="269" t="s">
        <v>25808</v>
      </c>
    </row>
    <row r="375" spans="1:70">
      <c r="A375" s="34" t="s">
        <v>24983</v>
      </c>
      <c r="B375" s="10" t="s">
        <v>24984</v>
      </c>
      <c r="C375" s="10" t="s">
        <v>24985</v>
      </c>
      <c r="D375" s="10">
        <v>7</v>
      </c>
      <c r="E375" s="10">
        <v>270144</v>
      </c>
      <c r="F375" s="35">
        <v>269293</v>
      </c>
      <c r="G375" s="11">
        <v>0.37</v>
      </c>
      <c r="H375" s="10">
        <v>773</v>
      </c>
      <c r="I375" s="10">
        <v>10</v>
      </c>
      <c r="J375" s="10">
        <v>1676</v>
      </c>
      <c r="K375" s="10">
        <v>72.14</v>
      </c>
      <c r="L375" s="10">
        <v>49</v>
      </c>
      <c r="M375" s="10">
        <v>122.2</v>
      </c>
      <c r="N375" s="10">
        <v>41.51</v>
      </c>
      <c r="O375" s="10">
        <v>1.6939284724147501</v>
      </c>
      <c r="P375" s="10">
        <v>0.84714285714285698</v>
      </c>
      <c r="Q375" s="10">
        <v>8.6199999999999992</v>
      </c>
      <c r="R375" s="10" t="s">
        <v>19829</v>
      </c>
      <c r="S375" s="10" t="s">
        <v>19830</v>
      </c>
      <c r="T375" s="10"/>
      <c r="U375" s="10"/>
      <c r="V375" s="10"/>
      <c r="W375" s="14" t="s">
        <v>19829</v>
      </c>
      <c r="X375" s="12"/>
      <c r="Y375" s="14" t="s">
        <v>19829</v>
      </c>
      <c r="Z375" s="14"/>
      <c r="AA375" s="10" t="s">
        <v>24988</v>
      </c>
      <c r="AB375" s="10" t="s">
        <v>24989</v>
      </c>
      <c r="AC375" s="10"/>
      <c r="AD375" s="10">
        <v>63.13</v>
      </c>
      <c r="AE375" s="10"/>
      <c r="AF375" s="10" t="s">
        <v>19825</v>
      </c>
      <c r="AG375" s="10"/>
      <c r="AH375" s="10" t="s">
        <v>19825</v>
      </c>
      <c r="AI375" s="10" t="s">
        <v>19825</v>
      </c>
      <c r="AJ375" s="10"/>
      <c r="AK375" s="10"/>
      <c r="AL375" s="10"/>
      <c r="AM375" s="10"/>
      <c r="AN375" s="10" t="s">
        <v>19825</v>
      </c>
      <c r="AO375" s="10" t="s">
        <v>19825</v>
      </c>
      <c r="AP375" s="10"/>
      <c r="AQ375" s="10" t="s">
        <v>19825</v>
      </c>
      <c r="AR375" s="10"/>
      <c r="AS375" s="10">
        <v>14</v>
      </c>
      <c r="AT375" s="10">
        <v>6</v>
      </c>
      <c r="AU375" s="11">
        <f t="shared" si="17"/>
        <v>0.42857142857142855</v>
      </c>
      <c r="AV375" s="11">
        <v>1</v>
      </c>
      <c r="AW375" s="60" t="s">
        <v>25723</v>
      </c>
      <c r="AX375" s="65" t="s">
        <v>19830</v>
      </c>
      <c r="AY375" s="16">
        <v>44</v>
      </c>
      <c r="AZ375" s="11">
        <v>0.63636363636363635</v>
      </c>
      <c r="BA375" s="11">
        <v>0.1851851851851852</v>
      </c>
      <c r="BB375" s="54" t="s">
        <v>19748</v>
      </c>
      <c r="BC375" s="64" t="s">
        <v>24986</v>
      </c>
      <c r="BD375" s="17" t="s">
        <v>24987</v>
      </c>
      <c r="BE375" s="13" t="s">
        <v>19829</v>
      </c>
      <c r="BF375" s="13"/>
      <c r="BG375" s="10" t="s">
        <v>24986</v>
      </c>
      <c r="BH375" s="10" t="s">
        <v>24987</v>
      </c>
      <c r="BI375" s="18">
        <v>36</v>
      </c>
      <c r="BJ375" s="19">
        <v>0.16666666666666666</v>
      </c>
      <c r="BK375" s="35" t="s">
        <v>19749</v>
      </c>
      <c r="BL375" s="20">
        <v>10</v>
      </c>
      <c r="BM375" s="20">
        <v>10</v>
      </c>
      <c r="BN375" s="256">
        <f>BL375/BM375</f>
        <v>1</v>
      </c>
      <c r="BO375" s="20"/>
      <c r="BP375" s="20"/>
      <c r="BQ375" s="277"/>
      <c r="BR375" s="269" t="s">
        <v>25809</v>
      </c>
    </row>
    <row r="376" spans="1:70">
      <c r="A376" s="34" t="s">
        <v>25033</v>
      </c>
      <c r="B376" s="10" t="s">
        <v>25034</v>
      </c>
      <c r="C376" s="10" t="s">
        <v>25035</v>
      </c>
      <c r="D376" s="10">
        <v>7</v>
      </c>
      <c r="E376" s="10">
        <v>266145</v>
      </c>
      <c r="F376" s="35">
        <v>267524</v>
      </c>
      <c r="G376" s="11">
        <v>0.45</v>
      </c>
      <c r="H376" s="10">
        <v>76</v>
      </c>
      <c r="I376" s="10">
        <v>11</v>
      </c>
      <c r="J376" s="10">
        <v>3154</v>
      </c>
      <c r="K376" s="10">
        <v>359.99</v>
      </c>
      <c r="L376" s="10">
        <v>98</v>
      </c>
      <c r="M376" s="10">
        <v>657.29</v>
      </c>
      <c r="N376" s="10">
        <v>119.35</v>
      </c>
      <c r="O376" s="10">
        <v>1.8258562737853801</v>
      </c>
      <c r="P376" s="10">
        <v>1.2178571428571401</v>
      </c>
      <c r="Q376" s="10">
        <v>2.78</v>
      </c>
      <c r="R376" s="10" t="s">
        <v>19829</v>
      </c>
      <c r="S376" s="10" t="s">
        <v>19830</v>
      </c>
      <c r="T376" s="10"/>
      <c r="U376" s="10"/>
      <c r="V376" s="10"/>
      <c r="W376" s="14" t="s">
        <v>19829</v>
      </c>
      <c r="X376" s="12"/>
      <c r="Y376" s="14" t="s">
        <v>19829</v>
      </c>
      <c r="Z376" s="14"/>
      <c r="AA376" s="10" t="s">
        <v>25036</v>
      </c>
      <c r="AB376" s="10" t="s">
        <v>25037</v>
      </c>
      <c r="AC376" s="10"/>
      <c r="AD376" s="10">
        <v>53.48</v>
      </c>
      <c r="AE376" s="10" t="s">
        <v>19824</v>
      </c>
      <c r="AF376" s="10" t="s">
        <v>19833</v>
      </c>
      <c r="AG376" s="10" t="s">
        <v>19833</v>
      </c>
      <c r="AH376" s="10" t="s">
        <v>19833</v>
      </c>
      <c r="AI376" s="10" t="s">
        <v>19824</v>
      </c>
      <c r="AJ376" s="10" t="s">
        <v>19824</v>
      </c>
      <c r="AK376" s="10" t="s">
        <v>19824</v>
      </c>
      <c r="AL376" s="10" t="s">
        <v>19824</v>
      </c>
      <c r="AM376" s="10"/>
      <c r="AN376" s="10" t="s">
        <v>19833</v>
      </c>
      <c r="AO376" s="10"/>
      <c r="AP376" s="10" t="s">
        <v>19824</v>
      </c>
      <c r="AQ376" s="10" t="s">
        <v>19833</v>
      </c>
      <c r="AR376" s="10"/>
      <c r="AS376" s="10">
        <v>14</v>
      </c>
      <c r="AT376" s="10">
        <v>11</v>
      </c>
      <c r="AU376" s="11">
        <f t="shared" si="17"/>
        <v>0.7857142857142857</v>
      </c>
      <c r="AV376" s="11">
        <v>0</v>
      </c>
      <c r="AW376" s="68" t="s">
        <v>25724</v>
      </c>
      <c r="AX376" s="34"/>
      <c r="AY376" s="10"/>
      <c r="AZ376" s="11"/>
      <c r="BA376" s="11"/>
      <c r="BB376" s="36"/>
      <c r="BC376" s="63"/>
      <c r="BD376" s="13"/>
      <c r="BE376" s="13"/>
      <c r="BF376" s="13"/>
      <c r="BG376" s="10"/>
      <c r="BH376" s="10"/>
      <c r="BI376" s="10"/>
      <c r="BJ376" s="10"/>
      <c r="BK376" s="35"/>
      <c r="BL376" s="253"/>
      <c r="BM376" s="253"/>
      <c r="BN376" s="256"/>
      <c r="BO376" s="253"/>
      <c r="BP376" s="253"/>
      <c r="BQ376" s="277"/>
      <c r="BR376" s="269" t="s">
        <v>25808</v>
      </c>
    </row>
    <row r="377" spans="1:70">
      <c r="A377" s="34" t="s">
        <v>24718</v>
      </c>
      <c r="B377" s="10" t="s">
        <v>24719</v>
      </c>
      <c r="C377" s="10" t="s">
        <v>24720</v>
      </c>
      <c r="D377" s="10">
        <v>7</v>
      </c>
      <c r="E377" s="10">
        <v>249869</v>
      </c>
      <c r="F377" s="35">
        <v>252738</v>
      </c>
      <c r="G377" s="11">
        <v>0.28000000000000003</v>
      </c>
      <c r="H377" s="10">
        <v>125</v>
      </c>
      <c r="I377" s="10">
        <v>10</v>
      </c>
      <c r="J377" s="10">
        <v>2454</v>
      </c>
      <c r="K377" s="10">
        <v>644.76</v>
      </c>
      <c r="L377" s="10">
        <v>153</v>
      </c>
      <c r="M377" s="10">
        <v>760.65</v>
      </c>
      <c r="N377" s="10">
        <v>204.6</v>
      </c>
      <c r="O377" s="10">
        <v>1.17974129908803</v>
      </c>
      <c r="P377" s="10">
        <v>1.33725490196078</v>
      </c>
      <c r="Q377" s="10">
        <v>0.87</v>
      </c>
      <c r="R377" s="10" t="s">
        <v>19829</v>
      </c>
      <c r="S377" s="10" t="s">
        <v>19830</v>
      </c>
      <c r="T377" s="10"/>
      <c r="U377" s="10"/>
      <c r="V377" s="10"/>
      <c r="W377" s="12" t="s">
        <v>19829</v>
      </c>
      <c r="X377" s="12"/>
      <c r="Y377" s="12" t="s">
        <v>19830</v>
      </c>
      <c r="Z377" s="12"/>
      <c r="AA377" s="10" t="s">
        <v>24721</v>
      </c>
      <c r="AB377" s="10" t="s">
        <v>24722</v>
      </c>
      <c r="AC377" s="10"/>
      <c r="AD377" s="10">
        <v>61.06</v>
      </c>
      <c r="AE377" s="10" t="s">
        <v>19833</v>
      </c>
      <c r="AF377" s="10" t="s">
        <v>19833</v>
      </c>
      <c r="AG377" s="10" t="s">
        <v>19833</v>
      </c>
      <c r="AH377" s="10" t="s">
        <v>19833</v>
      </c>
      <c r="AI377" s="10" t="s">
        <v>19833</v>
      </c>
      <c r="AJ377" s="10" t="s">
        <v>19833</v>
      </c>
      <c r="AK377" s="10" t="s">
        <v>19833</v>
      </c>
      <c r="AL377" s="10" t="s">
        <v>19833</v>
      </c>
      <c r="AM377" s="10" t="s">
        <v>19833</v>
      </c>
      <c r="AN377" s="10" t="s">
        <v>19833</v>
      </c>
      <c r="AO377" s="10" t="s">
        <v>19833</v>
      </c>
      <c r="AP377" s="10" t="s">
        <v>19833</v>
      </c>
      <c r="AQ377" s="10" t="s">
        <v>19833</v>
      </c>
      <c r="AR377" s="10" t="s">
        <v>19824</v>
      </c>
      <c r="AS377" s="10">
        <v>14</v>
      </c>
      <c r="AT377" s="10">
        <v>14</v>
      </c>
      <c r="AU377" s="11">
        <f t="shared" si="17"/>
        <v>1</v>
      </c>
      <c r="AV377" s="11">
        <v>0</v>
      </c>
      <c r="AW377" s="68" t="s">
        <v>25724</v>
      </c>
      <c r="AX377" s="34"/>
      <c r="AY377" s="10"/>
      <c r="AZ377" s="11"/>
      <c r="BA377" s="11"/>
      <c r="BB377" s="36"/>
      <c r="BC377" s="63"/>
      <c r="BD377" s="13"/>
      <c r="BE377" s="13"/>
      <c r="BF377" s="13"/>
      <c r="BG377" s="10"/>
      <c r="BH377" s="10"/>
      <c r="BI377" s="10"/>
      <c r="BJ377" s="10"/>
      <c r="BK377" s="35"/>
      <c r="BL377" s="253"/>
      <c r="BM377" s="253"/>
      <c r="BN377" s="256"/>
      <c r="BO377" s="253"/>
      <c r="BP377" s="253"/>
      <c r="BQ377" s="277"/>
      <c r="BR377" s="269" t="s">
        <v>25808</v>
      </c>
    </row>
    <row r="378" spans="1:70">
      <c r="A378" s="34" t="s">
        <v>24758</v>
      </c>
      <c r="B378" s="10" t="s">
        <v>24580</v>
      </c>
      <c r="C378" s="10" t="s">
        <v>24581</v>
      </c>
      <c r="D378" s="10">
        <v>7</v>
      </c>
      <c r="E378" s="10">
        <v>238119</v>
      </c>
      <c r="F378" s="35">
        <v>236269</v>
      </c>
      <c r="G378" s="11">
        <v>0.34</v>
      </c>
      <c r="H378" s="10">
        <v>209</v>
      </c>
      <c r="I378" s="10">
        <v>10</v>
      </c>
      <c r="J378" s="10">
        <v>4439</v>
      </c>
      <c r="K378" s="10">
        <v>229.87</v>
      </c>
      <c r="L378" s="10">
        <v>66</v>
      </c>
      <c r="M378" s="10">
        <v>473.41</v>
      </c>
      <c r="N378" s="10">
        <v>83.03</v>
      </c>
      <c r="O378" s="10">
        <v>2.0594683951798798</v>
      </c>
      <c r="P378" s="10">
        <v>1.2580303030302999</v>
      </c>
      <c r="Q378" s="10">
        <v>5.1100000000000003</v>
      </c>
      <c r="R378" s="10" t="s">
        <v>19829</v>
      </c>
      <c r="S378" s="10" t="s">
        <v>19830</v>
      </c>
      <c r="T378" s="10"/>
      <c r="U378" s="10"/>
      <c r="V378" s="10"/>
      <c r="W378" s="14" t="s">
        <v>19829</v>
      </c>
      <c r="X378" s="12"/>
      <c r="Y378" s="14" t="s">
        <v>19829</v>
      </c>
      <c r="Z378" s="14"/>
      <c r="AA378" s="10" t="s">
        <v>24582</v>
      </c>
      <c r="AB378" s="10" t="s">
        <v>24583</v>
      </c>
      <c r="AC378" s="10"/>
      <c r="AD378" s="10">
        <v>59.71</v>
      </c>
      <c r="AE378" s="10" t="s">
        <v>19833</v>
      </c>
      <c r="AF378" s="10" t="s">
        <v>19833</v>
      </c>
      <c r="AG378" s="10" t="s">
        <v>19833</v>
      </c>
      <c r="AH378" s="10" t="s">
        <v>19833</v>
      </c>
      <c r="AI378" s="10" t="s">
        <v>19833</v>
      </c>
      <c r="AJ378" s="10" t="s">
        <v>19833</v>
      </c>
      <c r="AK378" s="10" t="s">
        <v>19833</v>
      </c>
      <c r="AL378" s="10" t="s">
        <v>19824</v>
      </c>
      <c r="AM378" s="10" t="s">
        <v>19833</v>
      </c>
      <c r="AN378" s="10" t="s">
        <v>19824</v>
      </c>
      <c r="AO378" s="10" t="s">
        <v>19833</v>
      </c>
      <c r="AP378" s="10" t="s">
        <v>19824</v>
      </c>
      <c r="AQ378" s="10" t="s">
        <v>19824</v>
      </c>
      <c r="AR378" s="10" t="s">
        <v>19824</v>
      </c>
      <c r="AS378" s="10">
        <v>14</v>
      </c>
      <c r="AT378" s="10">
        <v>14</v>
      </c>
      <c r="AU378" s="11">
        <f t="shared" si="17"/>
        <v>1</v>
      </c>
      <c r="AV378" s="11">
        <v>0</v>
      </c>
      <c r="AW378" s="68" t="s">
        <v>25724</v>
      </c>
      <c r="AX378" s="34"/>
      <c r="AY378" s="10"/>
      <c r="AZ378" s="11"/>
      <c r="BA378" s="11"/>
      <c r="BB378" s="36"/>
      <c r="BC378" s="63"/>
      <c r="BD378" s="13"/>
      <c r="BE378" s="13"/>
      <c r="BF378" s="13"/>
      <c r="BG378" s="10"/>
      <c r="BH378" s="10"/>
      <c r="BI378" s="10"/>
      <c r="BJ378" s="10"/>
      <c r="BK378" s="35"/>
      <c r="BL378" s="253"/>
      <c r="BM378" s="253"/>
      <c r="BN378" s="256"/>
      <c r="BO378" s="253"/>
      <c r="BP378" s="253"/>
      <c r="BQ378" s="277"/>
      <c r="BR378" s="269" t="s">
        <v>25808</v>
      </c>
    </row>
    <row r="379" spans="1:70">
      <c r="A379" s="34" t="s">
        <v>25579</v>
      </c>
      <c r="B379" s="10" t="s">
        <v>25580</v>
      </c>
      <c r="C379" s="10" t="s">
        <v>25581</v>
      </c>
      <c r="D379" s="10">
        <v>7</v>
      </c>
      <c r="E379" s="10">
        <v>230243</v>
      </c>
      <c r="F379" s="35">
        <v>232348</v>
      </c>
      <c r="G379" s="11">
        <v>0.28000000000000003</v>
      </c>
      <c r="H379" s="10">
        <v>13</v>
      </c>
      <c r="I379" s="10">
        <v>10</v>
      </c>
      <c r="J379" s="10">
        <v>502</v>
      </c>
      <c r="K379" s="10">
        <v>172.15</v>
      </c>
      <c r="L379" s="10">
        <v>122</v>
      </c>
      <c r="M379" s="10">
        <v>153.15</v>
      </c>
      <c r="N379" s="10">
        <v>111.19</v>
      </c>
      <c r="O379" s="10">
        <v>0.88963113563752505</v>
      </c>
      <c r="P379" s="10">
        <v>0.91139344262295097</v>
      </c>
      <c r="Q379" s="10">
        <v>0.78</v>
      </c>
      <c r="R379" s="10" t="s">
        <v>19830</v>
      </c>
      <c r="S379" s="10" t="s">
        <v>19829</v>
      </c>
      <c r="T379" s="10" t="s">
        <v>25727</v>
      </c>
      <c r="U379" s="10" t="s">
        <v>25582</v>
      </c>
      <c r="V379" s="10" t="s">
        <v>25583</v>
      </c>
      <c r="W379" s="12" t="s">
        <v>19829</v>
      </c>
      <c r="X379" s="12"/>
      <c r="Y379" s="12" t="s">
        <v>19830</v>
      </c>
      <c r="Z379" s="12"/>
      <c r="AA379" s="10" t="s">
        <v>25584</v>
      </c>
      <c r="AB379" s="10" t="s">
        <v>25585</v>
      </c>
      <c r="AC379" s="10"/>
      <c r="AD379" s="10">
        <v>57.4</v>
      </c>
      <c r="AE379" s="10" t="s">
        <v>19833</v>
      </c>
      <c r="AF379" s="10" t="s">
        <v>19833</v>
      </c>
      <c r="AG379" s="10"/>
      <c r="AH379" s="10" t="s">
        <v>19833</v>
      </c>
      <c r="AI379" s="10"/>
      <c r="AJ379" s="10"/>
      <c r="AK379" s="10" t="s">
        <v>19824</v>
      </c>
      <c r="AL379" s="10" t="s">
        <v>19833</v>
      </c>
      <c r="AM379" s="10" t="s">
        <v>19833</v>
      </c>
      <c r="AN379" s="10" t="s">
        <v>19833</v>
      </c>
      <c r="AO379" s="10"/>
      <c r="AP379" s="10" t="s">
        <v>19833</v>
      </c>
      <c r="AQ379" s="10"/>
      <c r="AR379" s="10"/>
      <c r="AS379" s="10">
        <v>13</v>
      </c>
      <c r="AT379" s="10">
        <v>8</v>
      </c>
      <c r="AU379" s="11">
        <f t="shared" si="17"/>
        <v>0.61538461538461542</v>
      </c>
      <c r="AV379" s="11">
        <v>0</v>
      </c>
      <c r="AW379" s="68" t="s">
        <v>25689</v>
      </c>
      <c r="AX379" s="34"/>
      <c r="AY379" s="10"/>
      <c r="AZ379" s="11"/>
      <c r="BA379" s="11"/>
      <c r="BB379" s="36"/>
      <c r="BC379" s="63"/>
      <c r="BD379" s="13"/>
      <c r="BE379" s="13"/>
      <c r="BF379" s="13"/>
      <c r="BG379" s="10"/>
      <c r="BH379" s="10"/>
      <c r="BI379" s="23"/>
      <c r="BJ379" s="23"/>
      <c r="BK379" s="35"/>
      <c r="BL379" s="254"/>
      <c r="BM379" s="254"/>
      <c r="BN379" s="256"/>
      <c r="BO379" s="254"/>
      <c r="BP379" s="254"/>
      <c r="BQ379" s="277"/>
      <c r="BR379" s="269" t="s">
        <v>25810</v>
      </c>
    </row>
    <row r="380" spans="1:70">
      <c r="A380" s="34" t="s">
        <v>24813</v>
      </c>
      <c r="B380" s="10" t="s">
        <v>24814</v>
      </c>
      <c r="C380" s="10" t="s">
        <v>24815</v>
      </c>
      <c r="D380" s="10">
        <v>7</v>
      </c>
      <c r="E380" s="10">
        <v>225573</v>
      </c>
      <c r="F380" s="35">
        <v>221104</v>
      </c>
      <c r="G380" s="11">
        <v>0.34</v>
      </c>
      <c r="H380" s="10">
        <v>52</v>
      </c>
      <c r="I380" s="10">
        <v>10</v>
      </c>
      <c r="J380" s="10">
        <v>5265</v>
      </c>
      <c r="K380" s="10">
        <v>790.06</v>
      </c>
      <c r="L380" s="10">
        <v>88.5</v>
      </c>
      <c r="M380" s="10">
        <v>1261.6300000000001</v>
      </c>
      <c r="N380" s="10">
        <v>115.64</v>
      </c>
      <c r="O380" s="10">
        <v>1.5968787180720501</v>
      </c>
      <c r="P380" s="10">
        <v>1.30666666666667</v>
      </c>
      <c r="Q380" s="10">
        <v>1.82</v>
      </c>
      <c r="R380" s="10" t="s">
        <v>19829</v>
      </c>
      <c r="S380" s="10" t="s">
        <v>19830</v>
      </c>
      <c r="T380" s="10"/>
      <c r="U380" s="10"/>
      <c r="V380" s="10"/>
      <c r="W380" s="14" t="s">
        <v>19829</v>
      </c>
      <c r="X380" s="12"/>
      <c r="Y380" s="14" t="s">
        <v>19829</v>
      </c>
      <c r="Z380" s="14"/>
      <c r="AA380" s="10" t="s">
        <v>24818</v>
      </c>
      <c r="AB380" s="10" t="s">
        <v>24819</v>
      </c>
      <c r="AC380" s="10"/>
      <c r="AD380" s="10">
        <v>61.83</v>
      </c>
      <c r="AE380" s="10" t="s">
        <v>19825</v>
      </c>
      <c r="AF380" s="10" t="s">
        <v>19825</v>
      </c>
      <c r="AG380" s="10" t="s">
        <v>19825</v>
      </c>
      <c r="AH380" s="10" t="s">
        <v>19825</v>
      </c>
      <c r="AI380" s="10" t="s">
        <v>19825</v>
      </c>
      <c r="AJ380" s="10" t="s">
        <v>19825</v>
      </c>
      <c r="AK380" s="10" t="s">
        <v>19825</v>
      </c>
      <c r="AL380" s="10" t="s">
        <v>19824</v>
      </c>
      <c r="AM380" s="10" t="s">
        <v>19825</v>
      </c>
      <c r="AN380" s="10" t="s">
        <v>19824</v>
      </c>
      <c r="AO380" s="10" t="s">
        <v>19824</v>
      </c>
      <c r="AP380" s="10" t="s">
        <v>19824</v>
      </c>
      <c r="AQ380" s="10" t="s">
        <v>19824</v>
      </c>
      <c r="AR380" s="10" t="s">
        <v>19824</v>
      </c>
      <c r="AS380" s="10">
        <v>14</v>
      </c>
      <c r="AT380" s="10">
        <v>14</v>
      </c>
      <c r="AU380" s="11">
        <f t="shared" si="17"/>
        <v>1</v>
      </c>
      <c r="AV380" s="11">
        <v>0.57142857142857106</v>
      </c>
      <c r="AW380" s="60" t="s">
        <v>25723</v>
      </c>
      <c r="AX380" s="65" t="s">
        <v>19830</v>
      </c>
      <c r="AY380" s="16">
        <v>54</v>
      </c>
      <c r="AZ380" s="11">
        <v>0.66666666666666663</v>
      </c>
      <c r="BA380" s="11">
        <v>0.85294117647058831</v>
      </c>
      <c r="BB380" s="54" t="s">
        <v>19748</v>
      </c>
      <c r="BC380" s="64" t="s">
        <v>24816</v>
      </c>
      <c r="BD380" s="17" t="s">
        <v>24817</v>
      </c>
      <c r="BE380" s="13" t="s">
        <v>19829</v>
      </c>
      <c r="BF380" s="13"/>
      <c r="BG380" s="10" t="s">
        <v>24816</v>
      </c>
      <c r="BH380" s="10" t="s">
        <v>24817</v>
      </c>
      <c r="BI380" s="18">
        <v>38</v>
      </c>
      <c r="BJ380" s="19">
        <v>0.92105263157894735</v>
      </c>
      <c r="BK380" s="35" t="s">
        <v>19749</v>
      </c>
      <c r="BL380" s="20"/>
      <c r="BM380" s="20"/>
      <c r="BN380" s="256"/>
      <c r="BO380" s="20">
        <v>8</v>
      </c>
      <c r="BP380" s="20">
        <v>14</v>
      </c>
      <c r="BQ380" s="277">
        <v>106</v>
      </c>
      <c r="BR380" s="269" t="s">
        <v>25809</v>
      </c>
    </row>
    <row r="381" spans="1:70">
      <c r="A381" s="34" t="s">
        <v>24854</v>
      </c>
      <c r="B381" s="10" t="s">
        <v>24855</v>
      </c>
      <c r="C381" s="10" t="s">
        <v>24856</v>
      </c>
      <c r="D381" s="10">
        <v>7</v>
      </c>
      <c r="E381" s="10">
        <v>214081</v>
      </c>
      <c r="F381" s="35">
        <v>215211</v>
      </c>
      <c r="G381" s="11">
        <v>0.31</v>
      </c>
      <c r="H381" s="10">
        <v>94</v>
      </c>
      <c r="I381" s="10">
        <v>10</v>
      </c>
      <c r="J381" s="10">
        <v>2629</v>
      </c>
      <c r="K381" s="10">
        <v>668.17</v>
      </c>
      <c r="L381" s="10">
        <v>189.5</v>
      </c>
      <c r="M381" s="10">
        <v>808.42</v>
      </c>
      <c r="N381" s="10">
        <v>255.75</v>
      </c>
      <c r="O381" s="10">
        <v>1.20990167173025</v>
      </c>
      <c r="P381" s="10">
        <v>1.3496042216358799</v>
      </c>
      <c r="Q381" s="10">
        <v>0.95</v>
      </c>
      <c r="R381" s="10" t="s">
        <v>19829</v>
      </c>
      <c r="S381" s="10" t="s">
        <v>19830</v>
      </c>
      <c r="T381" s="10"/>
      <c r="U381" s="10"/>
      <c r="V381" s="10"/>
      <c r="W381" s="14" t="s">
        <v>19829</v>
      </c>
      <c r="X381" s="12"/>
      <c r="Y381" s="14" t="s">
        <v>19829</v>
      </c>
      <c r="Z381" s="14"/>
      <c r="AA381" s="10" t="s">
        <v>24857</v>
      </c>
      <c r="AB381" s="10" t="s">
        <v>24858</v>
      </c>
      <c r="AC381" s="10"/>
      <c r="AD381" s="10">
        <v>61.29</v>
      </c>
      <c r="AE381" s="10" t="s">
        <v>19824</v>
      </c>
      <c r="AF381" s="10" t="s">
        <v>19824</v>
      </c>
      <c r="AG381" s="10" t="s">
        <v>19824</v>
      </c>
      <c r="AH381" s="10" t="s">
        <v>19824</v>
      </c>
      <c r="AI381" s="10" t="s">
        <v>19824</v>
      </c>
      <c r="AJ381" s="10" t="s">
        <v>19824</v>
      </c>
      <c r="AK381" s="10" t="s">
        <v>19824</v>
      </c>
      <c r="AL381" s="10" t="s">
        <v>19833</v>
      </c>
      <c r="AM381" s="10" t="s">
        <v>19824</v>
      </c>
      <c r="AN381" s="10" t="s">
        <v>19824</v>
      </c>
      <c r="AO381" s="10" t="s">
        <v>19824</v>
      </c>
      <c r="AP381" s="10" t="s">
        <v>19824</v>
      </c>
      <c r="AQ381" s="10" t="s">
        <v>19824</v>
      </c>
      <c r="AR381" s="10" t="s">
        <v>19824</v>
      </c>
      <c r="AS381" s="10">
        <v>14</v>
      </c>
      <c r="AT381" s="10">
        <v>14</v>
      </c>
      <c r="AU381" s="11">
        <f t="shared" si="17"/>
        <v>1</v>
      </c>
      <c r="AV381" s="11">
        <v>0</v>
      </c>
      <c r="AW381" s="68" t="s">
        <v>25724</v>
      </c>
      <c r="AX381" s="34"/>
      <c r="AY381" s="10"/>
      <c r="AZ381" s="11"/>
      <c r="BA381" s="11"/>
      <c r="BB381" s="36"/>
      <c r="BC381" s="63"/>
      <c r="BD381" s="13"/>
      <c r="BE381" s="13"/>
      <c r="BF381" s="13"/>
      <c r="BG381" s="10"/>
      <c r="BH381" s="10"/>
      <c r="BI381" s="10"/>
      <c r="BJ381" s="10"/>
      <c r="BK381" s="35"/>
      <c r="BL381" s="253"/>
      <c r="BM381" s="253"/>
      <c r="BN381" s="256"/>
      <c r="BO381" s="253"/>
      <c r="BP381" s="253"/>
      <c r="BQ381" s="277"/>
      <c r="BR381" s="269" t="s">
        <v>25808</v>
      </c>
    </row>
    <row r="382" spans="1:70">
      <c r="A382" s="34" t="s">
        <v>24944</v>
      </c>
      <c r="B382" s="10" t="s">
        <v>24945</v>
      </c>
      <c r="C382" s="10" t="s">
        <v>24946</v>
      </c>
      <c r="D382" s="10">
        <v>7</v>
      </c>
      <c r="E382" s="10">
        <v>186059</v>
      </c>
      <c r="F382" s="35">
        <v>187339</v>
      </c>
      <c r="G382" s="11">
        <v>0.21</v>
      </c>
      <c r="H382" s="10">
        <v>360</v>
      </c>
      <c r="I382" s="10">
        <v>10</v>
      </c>
      <c r="J382" s="10">
        <v>3222</v>
      </c>
      <c r="K382" s="10">
        <v>157.26</v>
      </c>
      <c r="L382" s="10">
        <v>20</v>
      </c>
      <c r="M382" s="10">
        <v>488.82</v>
      </c>
      <c r="N382" s="10">
        <v>14.83</v>
      </c>
      <c r="O382" s="10">
        <v>3.1083555894696699</v>
      </c>
      <c r="P382" s="10">
        <v>0.74150000000000005</v>
      </c>
      <c r="Q382" s="10">
        <v>4.4800000000000004</v>
      </c>
      <c r="R382" s="10" t="s">
        <v>19829</v>
      </c>
      <c r="S382" s="10" t="s">
        <v>19830</v>
      </c>
      <c r="T382" s="10"/>
      <c r="U382" s="10"/>
      <c r="V382" s="10"/>
      <c r="W382" s="14" t="s">
        <v>19829</v>
      </c>
      <c r="X382" s="12"/>
      <c r="Y382" s="14" t="s">
        <v>19829</v>
      </c>
      <c r="Z382" s="14"/>
      <c r="AA382" s="10" t="s">
        <v>24949</v>
      </c>
      <c r="AB382" s="10" t="s">
        <v>24950</v>
      </c>
      <c r="AC382" s="10"/>
      <c r="AD382" s="10">
        <v>61.04</v>
      </c>
      <c r="AE382" s="10" t="s">
        <v>19825</v>
      </c>
      <c r="AF382" s="10" t="s">
        <v>19825</v>
      </c>
      <c r="AG382" s="10" t="s">
        <v>19825</v>
      </c>
      <c r="AH382" s="10" t="s">
        <v>19825</v>
      </c>
      <c r="AI382" s="10" t="s">
        <v>19825</v>
      </c>
      <c r="AJ382" s="10" t="s">
        <v>19825</v>
      </c>
      <c r="AK382" s="10" t="s">
        <v>19825</v>
      </c>
      <c r="AL382" s="10" t="s">
        <v>19825</v>
      </c>
      <c r="AM382" s="10" t="s">
        <v>19825</v>
      </c>
      <c r="AN382" s="10" t="s">
        <v>19825</v>
      </c>
      <c r="AO382" s="10" t="s">
        <v>19825</v>
      </c>
      <c r="AP382" s="10" t="s">
        <v>19825</v>
      </c>
      <c r="AQ382" s="10" t="s">
        <v>19825</v>
      </c>
      <c r="AR382" s="10" t="s">
        <v>19825</v>
      </c>
      <c r="AS382" s="10">
        <v>14</v>
      </c>
      <c r="AT382" s="10">
        <v>14</v>
      </c>
      <c r="AU382" s="11">
        <f t="shared" si="17"/>
        <v>1</v>
      </c>
      <c r="AV382" s="11">
        <v>1</v>
      </c>
      <c r="AW382" s="60" t="s">
        <v>25723</v>
      </c>
      <c r="AX382" s="65" t="s">
        <v>19830</v>
      </c>
      <c r="AY382" s="16">
        <v>22</v>
      </c>
      <c r="AZ382" s="11">
        <v>0.72727272727272729</v>
      </c>
      <c r="BA382" s="11">
        <v>0.5</v>
      </c>
      <c r="BB382" s="54" t="s">
        <v>19748</v>
      </c>
      <c r="BC382" s="64" t="s">
        <v>24947</v>
      </c>
      <c r="BD382" s="17" t="s">
        <v>24948</v>
      </c>
      <c r="BE382" s="13" t="s">
        <v>19829</v>
      </c>
      <c r="BF382" s="13"/>
      <c r="BG382" s="10" t="s">
        <v>24947</v>
      </c>
      <c r="BH382" s="10" t="s">
        <v>24948</v>
      </c>
      <c r="BI382" s="18">
        <v>34</v>
      </c>
      <c r="BJ382" s="19">
        <v>0.8529411764705882</v>
      </c>
      <c r="BK382" s="35" t="s">
        <v>19749</v>
      </c>
      <c r="BL382" s="20">
        <v>20</v>
      </c>
      <c r="BM382" s="20">
        <v>20</v>
      </c>
      <c r="BN382" s="256">
        <f>BL382/BM382</f>
        <v>1</v>
      </c>
      <c r="BO382" s="20"/>
      <c r="BP382" s="20"/>
      <c r="BQ382" s="277"/>
      <c r="BR382" s="269" t="s">
        <v>25809</v>
      </c>
    </row>
    <row r="383" spans="1:70">
      <c r="A383" s="34" t="s">
        <v>24990</v>
      </c>
      <c r="B383" s="10" t="s">
        <v>24991</v>
      </c>
      <c r="C383" s="10" t="s">
        <v>24992</v>
      </c>
      <c r="D383" s="10">
        <v>7</v>
      </c>
      <c r="E383" s="10">
        <v>182390</v>
      </c>
      <c r="F383" s="35">
        <v>184084</v>
      </c>
      <c r="G383" s="11">
        <v>0.28999999999999998</v>
      </c>
      <c r="H383" s="10">
        <v>48</v>
      </c>
      <c r="I383" s="10">
        <v>10</v>
      </c>
      <c r="J383" s="10">
        <v>2649</v>
      </c>
      <c r="K383" s="10">
        <v>465.25</v>
      </c>
      <c r="L383" s="10">
        <v>95</v>
      </c>
      <c r="M383" s="10">
        <v>799.1</v>
      </c>
      <c r="N383" s="10">
        <v>118.61</v>
      </c>
      <c r="O383" s="10">
        <v>1.71757119828049</v>
      </c>
      <c r="P383" s="10">
        <v>1.2485263157894699</v>
      </c>
      <c r="Q383" s="10">
        <v>1.86</v>
      </c>
      <c r="R383" s="10" t="s">
        <v>19829</v>
      </c>
      <c r="S383" s="10" t="s">
        <v>19830</v>
      </c>
      <c r="T383" s="10"/>
      <c r="U383" s="10"/>
      <c r="V383" s="10"/>
      <c r="W383" s="14" t="s">
        <v>19829</v>
      </c>
      <c r="X383" s="12"/>
      <c r="Y383" s="14" t="s">
        <v>19829</v>
      </c>
      <c r="Z383" s="14"/>
      <c r="AA383" s="10" t="s">
        <v>24993</v>
      </c>
      <c r="AB383" s="10" t="s">
        <v>24994</v>
      </c>
      <c r="AC383" s="10"/>
      <c r="AD383" s="10">
        <v>60.61</v>
      </c>
      <c r="AE383" s="10" t="s">
        <v>19824</v>
      </c>
      <c r="AF383" s="10" t="s">
        <v>19824</v>
      </c>
      <c r="AG383" s="10" t="s">
        <v>19824</v>
      </c>
      <c r="AH383" s="10" t="s">
        <v>19825</v>
      </c>
      <c r="AI383" s="10" t="s">
        <v>19824</v>
      </c>
      <c r="AJ383" s="10" t="s">
        <v>19824</v>
      </c>
      <c r="AK383" s="10" t="s">
        <v>19833</v>
      </c>
      <c r="AL383" s="10" t="s">
        <v>19824</v>
      </c>
      <c r="AM383" s="10" t="s">
        <v>19824</v>
      </c>
      <c r="AN383" s="10" t="s">
        <v>19824</v>
      </c>
      <c r="AO383" s="10" t="s">
        <v>19833</v>
      </c>
      <c r="AP383" s="10" t="s">
        <v>19824</v>
      </c>
      <c r="AQ383" s="10" t="s">
        <v>19824</v>
      </c>
      <c r="AR383" s="10" t="s">
        <v>19824</v>
      </c>
      <c r="AS383" s="10">
        <v>14</v>
      </c>
      <c r="AT383" s="10">
        <v>14</v>
      </c>
      <c r="AU383" s="11">
        <f t="shared" si="17"/>
        <v>1</v>
      </c>
      <c r="AV383" s="11">
        <v>7.1428571428571397E-2</v>
      </c>
      <c r="AW383" s="60" t="s">
        <v>25723</v>
      </c>
      <c r="AX383" s="65" t="s">
        <v>19830</v>
      </c>
      <c r="AY383" s="16">
        <v>75</v>
      </c>
      <c r="AZ383" s="11">
        <v>0.70666666666666667</v>
      </c>
      <c r="BA383" s="11">
        <v>0</v>
      </c>
      <c r="BB383" s="54" t="s">
        <v>25724</v>
      </c>
      <c r="BC383" s="65"/>
      <c r="BD383" s="16"/>
      <c r="BE383" s="13" t="s">
        <v>19830</v>
      </c>
      <c r="BF383" s="13" t="s">
        <v>25677</v>
      </c>
      <c r="BG383" s="10"/>
      <c r="BH383" s="10"/>
      <c r="BI383" s="10"/>
      <c r="BJ383" s="10"/>
      <c r="BK383" s="35"/>
      <c r="BL383" s="253"/>
      <c r="BM383" s="253"/>
      <c r="BN383" s="256"/>
      <c r="BO383" s="253"/>
      <c r="BP383" s="253"/>
      <c r="BQ383" s="277"/>
      <c r="BR383" s="269" t="s">
        <v>25808</v>
      </c>
    </row>
    <row r="384" spans="1:70">
      <c r="A384" s="34" t="s">
        <v>25038</v>
      </c>
      <c r="B384" s="10" t="s">
        <v>25039</v>
      </c>
      <c r="C384" s="10" t="s">
        <v>25040</v>
      </c>
      <c r="D384" s="10">
        <v>7</v>
      </c>
      <c r="E384" s="10">
        <v>180700</v>
      </c>
      <c r="F384" s="35">
        <v>182118</v>
      </c>
      <c r="G384" s="11">
        <v>0.26</v>
      </c>
      <c r="H384" s="10">
        <v>147</v>
      </c>
      <c r="I384" s="10">
        <v>10</v>
      </c>
      <c r="J384" s="10">
        <v>2465</v>
      </c>
      <c r="K384" s="10">
        <v>246.1</v>
      </c>
      <c r="L384" s="10">
        <v>44</v>
      </c>
      <c r="M384" s="10">
        <v>522.66999999999996</v>
      </c>
      <c r="N384" s="10">
        <v>41.51</v>
      </c>
      <c r="O384" s="10">
        <v>2.1238114587566002</v>
      </c>
      <c r="P384" s="10">
        <v>0.94340909090909097</v>
      </c>
      <c r="Q384" s="10">
        <v>2.9</v>
      </c>
      <c r="R384" s="10" t="s">
        <v>19829</v>
      </c>
      <c r="S384" s="10" t="s">
        <v>19830</v>
      </c>
      <c r="T384" s="10"/>
      <c r="U384" s="10"/>
      <c r="V384" s="10"/>
      <c r="W384" s="14" t="s">
        <v>19829</v>
      </c>
      <c r="X384" s="12"/>
      <c r="Y384" s="14" t="s">
        <v>19829</v>
      </c>
      <c r="Z384" s="14"/>
      <c r="AA384" s="10" t="s">
        <v>25043</v>
      </c>
      <c r="AB384" s="10" t="s">
        <v>25044</v>
      </c>
      <c r="AC384" s="10"/>
      <c r="AD384" s="10">
        <v>58.07</v>
      </c>
      <c r="AE384" s="10" t="s">
        <v>19825</v>
      </c>
      <c r="AF384" s="10" t="s">
        <v>19825</v>
      </c>
      <c r="AG384" s="10" t="s">
        <v>19825</v>
      </c>
      <c r="AH384" s="10"/>
      <c r="AI384" s="10" t="s">
        <v>19825</v>
      </c>
      <c r="AJ384" s="10" t="s">
        <v>19825</v>
      </c>
      <c r="AK384" s="10"/>
      <c r="AL384" s="10" t="s">
        <v>19825</v>
      </c>
      <c r="AM384" s="10" t="s">
        <v>19825</v>
      </c>
      <c r="AN384" s="10"/>
      <c r="AO384" s="10"/>
      <c r="AP384" s="10" t="s">
        <v>19825</v>
      </c>
      <c r="AQ384" s="10"/>
      <c r="AR384" s="10" t="s">
        <v>19825</v>
      </c>
      <c r="AS384" s="10">
        <v>14</v>
      </c>
      <c r="AT384" s="10">
        <v>9</v>
      </c>
      <c r="AU384" s="11">
        <f t="shared" si="17"/>
        <v>0.6428571428571429</v>
      </c>
      <c r="AV384" s="11">
        <v>1</v>
      </c>
      <c r="AW384" s="60" t="s">
        <v>25723</v>
      </c>
      <c r="AX384" s="65" t="s">
        <v>19830</v>
      </c>
      <c r="AY384" s="16">
        <v>97</v>
      </c>
      <c r="AZ384" s="11">
        <v>0.76288659793814428</v>
      </c>
      <c r="BA384" s="11">
        <v>7.746478873239436E-2</v>
      </c>
      <c r="BB384" s="54" t="s">
        <v>19748</v>
      </c>
      <c r="BC384" s="64" t="s">
        <v>25041</v>
      </c>
      <c r="BD384" s="17" t="s">
        <v>25042</v>
      </c>
      <c r="BE384" s="13" t="s">
        <v>19829</v>
      </c>
      <c r="BF384" s="13"/>
      <c r="BG384" s="10" t="s">
        <v>25041</v>
      </c>
      <c r="BH384" s="10" t="s">
        <v>25042</v>
      </c>
      <c r="BI384" s="18">
        <v>44</v>
      </c>
      <c r="BJ384" s="19">
        <v>0.22727272727272727</v>
      </c>
      <c r="BK384" s="35" t="s">
        <v>19749</v>
      </c>
      <c r="BL384" s="20">
        <v>20</v>
      </c>
      <c r="BM384" s="20">
        <v>20</v>
      </c>
      <c r="BN384" s="256">
        <f>BL384/BM384</f>
        <v>1</v>
      </c>
      <c r="BO384" s="20"/>
      <c r="BP384" s="20"/>
      <c r="BQ384" s="277"/>
      <c r="BR384" s="269" t="s">
        <v>25809</v>
      </c>
    </row>
    <row r="385" spans="1:70">
      <c r="A385" s="34" t="s">
        <v>22378</v>
      </c>
      <c r="B385" s="10" t="s">
        <v>22379</v>
      </c>
      <c r="C385" s="10" t="s">
        <v>22380</v>
      </c>
      <c r="D385" s="10">
        <v>7</v>
      </c>
      <c r="E385" s="10">
        <v>120907</v>
      </c>
      <c r="F385" s="35">
        <v>117854</v>
      </c>
      <c r="G385" s="11"/>
      <c r="H385" s="10">
        <v>3</v>
      </c>
      <c r="I385" s="10">
        <v>11</v>
      </c>
      <c r="J385" s="10">
        <v>722</v>
      </c>
      <c r="K385" s="10">
        <v>274.67</v>
      </c>
      <c r="L385" s="10">
        <v>91</v>
      </c>
      <c r="M385" s="10">
        <v>389.46</v>
      </c>
      <c r="N385" s="10">
        <v>118.61</v>
      </c>
      <c r="O385" s="10">
        <v>1.4179196854407099</v>
      </c>
      <c r="P385" s="10">
        <v>1.3034065934065899</v>
      </c>
      <c r="Q385" s="10">
        <v>0.37</v>
      </c>
      <c r="R385" s="10" t="s">
        <v>19829</v>
      </c>
      <c r="S385" s="10" t="s">
        <v>19829</v>
      </c>
      <c r="T385" s="10" t="s">
        <v>25730</v>
      </c>
      <c r="U385" s="10" t="s">
        <v>22381</v>
      </c>
      <c r="V385" s="10" t="s">
        <v>22382</v>
      </c>
      <c r="W385" s="12" t="s">
        <v>19829</v>
      </c>
      <c r="X385" s="12"/>
      <c r="Y385" s="12" t="s">
        <v>19830</v>
      </c>
      <c r="Z385" s="12"/>
      <c r="AA385" s="10" t="s">
        <v>22383</v>
      </c>
      <c r="AB385" s="10" t="s">
        <v>22384</v>
      </c>
      <c r="AC385" s="10"/>
      <c r="AD385" s="10">
        <v>59.47</v>
      </c>
      <c r="AE385" s="10" t="s">
        <v>19833</v>
      </c>
      <c r="AF385" s="10" t="s">
        <v>19833</v>
      </c>
      <c r="AG385" s="10"/>
      <c r="AH385" s="10"/>
      <c r="AI385" s="10"/>
      <c r="AJ385" s="10"/>
      <c r="AK385" s="10"/>
      <c r="AL385" s="10"/>
      <c r="AM385" s="10"/>
      <c r="AN385" s="10"/>
      <c r="AO385" s="10"/>
      <c r="AP385" s="10"/>
      <c r="AQ385" s="10"/>
      <c r="AR385" s="10"/>
      <c r="AS385" s="10">
        <v>2</v>
      </c>
      <c r="AT385" s="10">
        <v>2</v>
      </c>
      <c r="AU385" s="11">
        <f t="shared" si="17"/>
        <v>1</v>
      </c>
      <c r="AV385" s="11">
        <v>0</v>
      </c>
      <c r="AW385" s="68" t="s">
        <v>25724</v>
      </c>
      <c r="AX385" s="34"/>
      <c r="AY385" s="10"/>
      <c r="AZ385" s="11"/>
      <c r="BA385" s="11"/>
      <c r="BB385" s="36"/>
      <c r="BC385" s="63"/>
      <c r="BD385" s="13"/>
      <c r="BE385" s="13"/>
      <c r="BF385" s="13"/>
      <c r="BG385" s="10"/>
      <c r="BH385" s="10"/>
      <c r="BI385" s="10"/>
      <c r="BJ385" s="10"/>
      <c r="BK385" s="35"/>
      <c r="BL385" s="253"/>
      <c r="BM385" s="253"/>
      <c r="BN385" s="256"/>
      <c r="BO385" s="253"/>
      <c r="BP385" s="253"/>
      <c r="BQ385" s="277"/>
      <c r="BR385" s="269" t="s">
        <v>25808</v>
      </c>
    </row>
    <row r="386" spans="1:70">
      <c r="A386" s="34" t="s">
        <v>22442</v>
      </c>
      <c r="B386" s="10" t="s">
        <v>22443</v>
      </c>
      <c r="C386" s="10" t="s">
        <v>22444</v>
      </c>
      <c r="D386" s="10">
        <v>7</v>
      </c>
      <c r="E386" s="10">
        <v>98969</v>
      </c>
      <c r="F386" s="35">
        <v>102076</v>
      </c>
      <c r="G386" s="11"/>
      <c r="H386" s="10">
        <v>3</v>
      </c>
      <c r="I386" s="10">
        <v>10</v>
      </c>
      <c r="J386" s="10">
        <v>187</v>
      </c>
      <c r="K386" s="10">
        <v>87</v>
      </c>
      <c r="L386" s="10">
        <v>64</v>
      </c>
      <c r="M386" s="10">
        <v>90.71</v>
      </c>
      <c r="N386" s="10">
        <v>80.06</v>
      </c>
      <c r="O386" s="10">
        <v>1.0426436781609201</v>
      </c>
      <c r="P386" s="10">
        <v>1.2509375</v>
      </c>
      <c r="Q386" s="10">
        <v>0.24</v>
      </c>
      <c r="R386" s="10" t="s">
        <v>19829</v>
      </c>
      <c r="S386" s="10" t="s">
        <v>19829</v>
      </c>
      <c r="T386" s="10" t="s">
        <v>25730</v>
      </c>
      <c r="U386" s="10" t="s">
        <v>22445</v>
      </c>
      <c r="V386" s="10" t="s">
        <v>22446</v>
      </c>
      <c r="W386" s="12" t="s">
        <v>19829</v>
      </c>
      <c r="X386" s="12"/>
      <c r="Y386" s="12" t="s">
        <v>19830</v>
      </c>
      <c r="Z386" s="12"/>
      <c r="AA386" s="10" t="s">
        <v>22447</v>
      </c>
      <c r="AB386" s="10" t="s">
        <v>22448</v>
      </c>
      <c r="AC386" s="10"/>
      <c r="AD386" s="10">
        <v>59.35</v>
      </c>
      <c r="AE386" s="10" t="s">
        <v>19833</v>
      </c>
      <c r="AF386" s="10"/>
      <c r="AG386" s="10" t="s">
        <v>19824</v>
      </c>
      <c r="AH386" s="10"/>
      <c r="AI386" s="10" t="s">
        <v>19824</v>
      </c>
      <c r="AJ386" s="10" t="s">
        <v>19833</v>
      </c>
      <c r="AK386" s="10"/>
      <c r="AL386" s="10"/>
      <c r="AM386" s="10"/>
      <c r="AN386" s="10"/>
      <c r="AO386" s="10"/>
      <c r="AP386" s="10"/>
      <c r="AQ386" s="10"/>
      <c r="AR386" s="10"/>
      <c r="AS386" s="10">
        <v>6</v>
      </c>
      <c r="AT386" s="10">
        <v>4</v>
      </c>
      <c r="AU386" s="11">
        <f t="shared" si="17"/>
        <v>0.66666666666666663</v>
      </c>
      <c r="AV386" s="11">
        <v>0</v>
      </c>
      <c r="AW386" s="68" t="s">
        <v>25689</v>
      </c>
      <c r="AX386" s="34"/>
      <c r="AY386" s="10"/>
      <c r="AZ386" s="11"/>
      <c r="BA386" s="11"/>
      <c r="BB386" s="36"/>
      <c r="BC386" s="63"/>
      <c r="BD386" s="13"/>
      <c r="BE386" s="13"/>
      <c r="BF386" s="13"/>
      <c r="BG386" s="10"/>
      <c r="BH386" s="10"/>
      <c r="BI386" s="10"/>
      <c r="BJ386" s="10"/>
      <c r="BK386" s="35"/>
      <c r="BL386" s="253"/>
      <c r="BM386" s="253"/>
      <c r="BN386" s="256"/>
      <c r="BO386" s="253"/>
      <c r="BP386" s="253"/>
      <c r="BQ386" s="277"/>
      <c r="BR386" s="269" t="s">
        <v>25810</v>
      </c>
    </row>
    <row r="387" spans="1:70">
      <c r="A387" s="34" t="s">
        <v>22038</v>
      </c>
      <c r="B387" s="10" t="s">
        <v>22039</v>
      </c>
      <c r="C387" s="10" t="s">
        <v>22040</v>
      </c>
      <c r="D387" s="10">
        <v>7</v>
      </c>
      <c r="E387" s="10">
        <v>76894</v>
      </c>
      <c r="F387" s="35">
        <v>77907</v>
      </c>
      <c r="G387" s="11">
        <v>0.27</v>
      </c>
      <c r="H387" s="10">
        <v>34</v>
      </c>
      <c r="I387" s="10">
        <v>10</v>
      </c>
      <c r="J387" s="10">
        <v>2029</v>
      </c>
      <c r="K387" s="10">
        <v>336.79</v>
      </c>
      <c r="L387" s="10">
        <v>91</v>
      </c>
      <c r="M387" s="10">
        <v>495.52</v>
      </c>
      <c r="N387" s="10">
        <v>115.64</v>
      </c>
      <c r="O387" s="10">
        <v>1.47130259211972</v>
      </c>
      <c r="P387" s="10">
        <v>1.27076923076923</v>
      </c>
      <c r="Q387" s="10">
        <v>1.75</v>
      </c>
      <c r="R387" s="10" t="s">
        <v>19829</v>
      </c>
      <c r="S387" s="10" t="s">
        <v>19830</v>
      </c>
      <c r="T387" s="10"/>
      <c r="U387" s="10"/>
      <c r="V387" s="10"/>
      <c r="W387" s="14" t="s">
        <v>19829</v>
      </c>
      <c r="X387" s="15"/>
      <c r="Y387" s="14" t="s">
        <v>19829</v>
      </c>
      <c r="Z387" s="14"/>
      <c r="AA387" s="10" t="s">
        <v>22041</v>
      </c>
      <c r="AB387" s="10" t="s">
        <v>22042</v>
      </c>
      <c r="AC387" s="10"/>
      <c r="AD387" s="10">
        <v>59.08</v>
      </c>
      <c r="AE387" s="10" t="s">
        <v>19833</v>
      </c>
      <c r="AF387" s="10" t="s">
        <v>19833</v>
      </c>
      <c r="AG387" s="10"/>
      <c r="AH387" s="10" t="s">
        <v>19833</v>
      </c>
      <c r="AI387" s="10" t="s">
        <v>19833</v>
      </c>
      <c r="AJ387" s="10" t="s">
        <v>19833</v>
      </c>
      <c r="AK387" s="10" t="s">
        <v>19833</v>
      </c>
      <c r="AL387" s="10" t="s">
        <v>19833</v>
      </c>
      <c r="AM387" s="10" t="s">
        <v>19833</v>
      </c>
      <c r="AN387" s="10" t="s">
        <v>19833</v>
      </c>
      <c r="AO387" s="10" t="s">
        <v>19833</v>
      </c>
      <c r="AP387" s="10" t="s">
        <v>19833</v>
      </c>
      <c r="AQ387" s="10" t="s">
        <v>19833</v>
      </c>
      <c r="AR387" s="10" t="s">
        <v>19833</v>
      </c>
      <c r="AS387" s="10">
        <v>14</v>
      </c>
      <c r="AT387" s="10">
        <v>13</v>
      </c>
      <c r="AU387" s="11">
        <f t="shared" si="17"/>
        <v>0.9285714285714286</v>
      </c>
      <c r="AV387" s="11">
        <v>0</v>
      </c>
      <c r="AW387" s="68" t="s">
        <v>25724</v>
      </c>
      <c r="AX387" s="34"/>
      <c r="AY387" s="10"/>
      <c r="AZ387" s="11"/>
      <c r="BA387" s="11"/>
      <c r="BB387" s="36"/>
      <c r="BC387" s="63"/>
      <c r="BD387" s="13"/>
      <c r="BE387" s="13"/>
      <c r="BF387" s="13"/>
      <c r="BG387" s="10"/>
      <c r="BH387" s="10"/>
      <c r="BI387" s="10"/>
      <c r="BJ387" s="10"/>
      <c r="BK387" s="35"/>
      <c r="BL387" s="253"/>
      <c r="BM387" s="253"/>
      <c r="BN387" s="256"/>
      <c r="BO387" s="253"/>
      <c r="BP387" s="253"/>
      <c r="BQ387" s="277"/>
      <c r="BR387" s="269" t="s">
        <v>25808</v>
      </c>
    </row>
    <row r="388" spans="1:70">
      <c r="A388" s="34" t="s">
        <v>21648</v>
      </c>
      <c r="B388" s="10" t="s">
        <v>21649</v>
      </c>
      <c r="C388" s="10" t="s">
        <v>21650</v>
      </c>
      <c r="D388" s="10">
        <v>7</v>
      </c>
      <c r="E388" s="10">
        <v>59122</v>
      </c>
      <c r="F388" s="35">
        <v>61854</v>
      </c>
      <c r="G388" s="11"/>
      <c r="H388" s="10">
        <v>114</v>
      </c>
      <c r="I388" s="10">
        <v>10</v>
      </c>
      <c r="J388" s="10">
        <v>5220</v>
      </c>
      <c r="K388" s="10">
        <v>208.91</v>
      </c>
      <c r="L388" s="10">
        <v>42.5</v>
      </c>
      <c r="M388" s="10">
        <v>551.20000000000005</v>
      </c>
      <c r="N388" s="10">
        <v>46.7</v>
      </c>
      <c r="O388" s="10">
        <v>2.63845675171126</v>
      </c>
      <c r="P388" s="10">
        <v>1.0988235294117601</v>
      </c>
      <c r="Q388" s="10">
        <v>6.93</v>
      </c>
      <c r="R388" s="10" t="s">
        <v>19829</v>
      </c>
      <c r="S388" s="10" t="s">
        <v>19830</v>
      </c>
      <c r="T388" s="10"/>
      <c r="U388" s="10"/>
      <c r="V388" s="10"/>
      <c r="W388" s="14" t="s">
        <v>19829</v>
      </c>
      <c r="X388" s="15"/>
      <c r="Y388" s="14" t="s">
        <v>19829</v>
      </c>
      <c r="Z388" s="14"/>
      <c r="AA388" s="10" t="s">
        <v>21651</v>
      </c>
      <c r="AB388" s="10" t="s">
        <v>21652</v>
      </c>
      <c r="AC388" s="10"/>
      <c r="AD388" s="10">
        <v>60.1</v>
      </c>
      <c r="AE388" s="10" t="s">
        <v>19824</v>
      </c>
      <c r="AF388" s="10" t="s">
        <v>19824</v>
      </c>
      <c r="AG388" s="10" t="s">
        <v>19833</v>
      </c>
      <c r="AH388" s="10" t="s">
        <v>19824</v>
      </c>
      <c r="AI388" s="10" t="s">
        <v>19833</v>
      </c>
      <c r="AJ388" s="10" t="s">
        <v>19824</v>
      </c>
      <c r="AK388" s="10"/>
      <c r="AL388" s="10" t="s">
        <v>19833</v>
      </c>
      <c r="AM388" s="10" t="s">
        <v>19833</v>
      </c>
      <c r="AN388" s="10"/>
      <c r="AO388" s="10"/>
      <c r="AP388" s="10" t="s">
        <v>19833</v>
      </c>
      <c r="AQ388" s="10"/>
      <c r="AR388" s="10" t="s">
        <v>19824</v>
      </c>
      <c r="AS388" s="10">
        <v>14</v>
      </c>
      <c r="AT388" s="10">
        <v>10</v>
      </c>
      <c r="AU388" s="11">
        <f t="shared" si="17"/>
        <v>0.7142857142857143</v>
      </c>
      <c r="AV388" s="11">
        <v>0</v>
      </c>
      <c r="AW388" s="68" t="s">
        <v>25724</v>
      </c>
      <c r="AX388" s="34"/>
      <c r="AY388" s="10"/>
      <c r="AZ388" s="11"/>
      <c r="BA388" s="11"/>
      <c r="BB388" s="36"/>
      <c r="BC388" s="63"/>
      <c r="BD388" s="13"/>
      <c r="BE388" s="13"/>
      <c r="BF388" s="13"/>
      <c r="BG388" s="10"/>
      <c r="BH388" s="10"/>
      <c r="BI388" s="10"/>
      <c r="BJ388" s="10"/>
      <c r="BK388" s="35"/>
      <c r="BL388" s="253"/>
      <c r="BM388" s="253"/>
      <c r="BN388" s="256"/>
      <c r="BO388" s="253"/>
      <c r="BP388" s="253"/>
      <c r="BQ388" s="277"/>
      <c r="BR388" s="269" t="s">
        <v>25808</v>
      </c>
    </row>
    <row r="389" spans="1:70">
      <c r="A389" s="34" t="s">
        <v>21749</v>
      </c>
      <c r="B389" s="10" t="s">
        <v>21750</v>
      </c>
      <c r="C389" s="10" t="s">
        <v>21751</v>
      </c>
      <c r="D389" s="10">
        <v>7</v>
      </c>
      <c r="E389" s="10">
        <v>49552</v>
      </c>
      <c r="F389" s="35">
        <v>52434</v>
      </c>
      <c r="G389" s="11"/>
      <c r="H389" s="10">
        <v>25</v>
      </c>
      <c r="I389" s="10">
        <v>11</v>
      </c>
      <c r="J389" s="10">
        <v>1850</v>
      </c>
      <c r="K389" s="10">
        <v>417.4</v>
      </c>
      <c r="L389" s="10">
        <v>193</v>
      </c>
      <c r="M389" s="10">
        <v>552.92999999999995</v>
      </c>
      <c r="N389" s="10">
        <v>257.97000000000003</v>
      </c>
      <c r="O389" s="10">
        <v>1.32470052707235</v>
      </c>
      <c r="P389" s="10">
        <v>1.33663212435233</v>
      </c>
      <c r="Q389" s="10">
        <v>1.41</v>
      </c>
      <c r="R389" s="10" t="s">
        <v>19829</v>
      </c>
      <c r="S389" s="10" t="s">
        <v>19830</v>
      </c>
      <c r="T389" s="10"/>
      <c r="U389" s="10"/>
      <c r="V389" s="10"/>
      <c r="W389" s="14" t="s">
        <v>19829</v>
      </c>
      <c r="X389" s="15"/>
      <c r="Y389" s="14" t="s">
        <v>19829</v>
      </c>
      <c r="Z389" s="14"/>
      <c r="AA389" s="10" t="s">
        <v>21752</v>
      </c>
      <c r="AB389" s="10" t="s">
        <v>21753</v>
      </c>
      <c r="AC389" s="10"/>
      <c r="AD389" s="10">
        <v>57.46</v>
      </c>
      <c r="AE389" s="10" t="s">
        <v>19833</v>
      </c>
      <c r="AF389" s="10"/>
      <c r="AG389" s="10" t="s">
        <v>19833</v>
      </c>
      <c r="AH389" s="10" t="s">
        <v>19833</v>
      </c>
      <c r="AI389" s="10"/>
      <c r="AJ389" s="10" t="s">
        <v>19833</v>
      </c>
      <c r="AK389" s="10" t="s">
        <v>19833</v>
      </c>
      <c r="AL389" s="10" t="s">
        <v>19833</v>
      </c>
      <c r="AM389" s="10"/>
      <c r="AN389" s="10" t="s">
        <v>19833</v>
      </c>
      <c r="AO389" s="10" t="s">
        <v>19833</v>
      </c>
      <c r="AP389" s="10" t="s">
        <v>19833</v>
      </c>
      <c r="AQ389" s="10" t="s">
        <v>19833</v>
      </c>
      <c r="AR389" s="10" t="s">
        <v>19824</v>
      </c>
      <c r="AS389" s="10">
        <v>14</v>
      </c>
      <c r="AT389" s="10">
        <v>11</v>
      </c>
      <c r="AU389" s="11">
        <f t="shared" si="17"/>
        <v>0.7857142857142857</v>
      </c>
      <c r="AV389" s="11">
        <v>0</v>
      </c>
      <c r="AW389" s="68" t="s">
        <v>25724</v>
      </c>
      <c r="AX389" s="34"/>
      <c r="AY389" s="10"/>
      <c r="AZ389" s="11"/>
      <c r="BA389" s="11"/>
      <c r="BB389" s="36"/>
      <c r="BC389" s="63"/>
      <c r="BD389" s="13"/>
      <c r="BE389" s="13"/>
      <c r="BF389" s="13"/>
      <c r="BG389" s="10"/>
      <c r="BH389" s="10"/>
      <c r="BI389" s="10"/>
      <c r="BJ389" s="10"/>
      <c r="BK389" s="35"/>
      <c r="BL389" s="253"/>
      <c r="BM389" s="253"/>
      <c r="BN389" s="256"/>
      <c r="BO389" s="253"/>
      <c r="BP389" s="253"/>
      <c r="BQ389" s="277"/>
      <c r="BR389" s="269" t="s">
        <v>25808</v>
      </c>
    </row>
    <row r="390" spans="1:70">
      <c r="A390" s="34" t="s">
        <v>25139</v>
      </c>
      <c r="B390" s="10" t="s">
        <v>25139</v>
      </c>
      <c r="C390" s="10" t="s">
        <v>25140</v>
      </c>
      <c r="D390" s="10">
        <v>7</v>
      </c>
      <c r="E390" s="10">
        <v>49745</v>
      </c>
      <c r="F390" s="35">
        <v>49431</v>
      </c>
      <c r="G390" s="11">
        <v>0.25</v>
      </c>
      <c r="H390" s="10">
        <v>112</v>
      </c>
      <c r="I390" s="10">
        <v>10</v>
      </c>
      <c r="J390" s="10">
        <v>1265</v>
      </c>
      <c r="K390" s="10">
        <v>69.44</v>
      </c>
      <c r="L390" s="10">
        <v>38</v>
      </c>
      <c r="M390" s="10">
        <v>131.01</v>
      </c>
      <c r="N390" s="10">
        <v>34.1</v>
      </c>
      <c r="O390" s="10">
        <v>1.88666474654378</v>
      </c>
      <c r="P390" s="10">
        <v>0.89736842105263204</v>
      </c>
      <c r="Q390" s="10">
        <v>7.07</v>
      </c>
      <c r="R390" s="10" t="s">
        <v>19829</v>
      </c>
      <c r="S390" s="10" t="s">
        <v>19830</v>
      </c>
      <c r="T390" s="10"/>
      <c r="U390" s="10"/>
      <c r="V390" s="10"/>
      <c r="W390" s="14" t="s">
        <v>19829</v>
      </c>
      <c r="X390" s="21"/>
      <c r="Y390" s="14" t="s">
        <v>19829</v>
      </c>
      <c r="Z390" s="14"/>
      <c r="AA390" s="10" t="s">
        <v>25141</v>
      </c>
      <c r="AB390" s="10" t="s">
        <v>25142</v>
      </c>
      <c r="AC390" s="10"/>
      <c r="AD390" s="10">
        <v>58.4</v>
      </c>
      <c r="AE390" s="10" t="s">
        <v>19833</v>
      </c>
      <c r="AF390" s="10" t="s">
        <v>19833</v>
      </c>
      <c r="AG390" s="10" t="s">
        <v>19833</v>
      </c>
      <c r="AH390" s="10" t="s">
        <v>19833</v>
      </c>
      <c r="AI390" s="10" t="s">
        <v>19833</v>
      </c>
      <c r="AJ390" s="10" t="s">
        <v>19833</v>
      </c>
      <c r="AK390" s="10" t="s">
        <v>19833</v>
      </c>
      <c r="AL390" s="10" t="s">
        <v>19833</v>
      </c>
      <c r="AM390" s="10" t="s">
        <v>19833</v>
      </c>
      <c r="AN390" s="10" t="s">
        <v>19833</v>
      </c>
      <c r="AO390" s="10" t="s">
        <v>19833</v>
      </c>
      <c r="AP390" s="10" t="s">
        <v>19833</v>
      </c>
      <c r="AQ390" s="10" t="s">
        <v>19833</v>
      </c>
      <c r="AR390" s="10" t="s">
        <v>19833</v>
      </c>
      <c r="AS390" s="10">
        <v>14</v>
      </c>
      <c r="AT390" s="10">
        <v>14</v>
      </c>
      <c r="AU390" s="11">
        <f t="shared" si="17"/>
        <v>1</v>
      </c>
      <c r="AV390" s="11">
        <v>0</v>
      </c>
      <c r="AW390" s="68" t="s">
        <v>25724</v>
      </c>
      <c r="AX390" s="34"/>
      <c r="AY390" s="10"/>
      <c r="AZ390" s="11"/>
      <c r="BA390" s="11"/>
      <c r="BB390" s="36"/>
      <c r="BC390" s="63"/>
      <c r="BD390" s="13"/>
      <c r="BE390" s="13"/>
      <c r="BF390" s="13"/>
      <c r="BG390" s="10"/>
      <c r="BH390" s="10"/>
      <c r="BI390" s="10"/>
      <c r="BJ390" s="10"/>
      <c r="BK390" s="35"/>
      <c r="BL390" s="253"/>
      <c r="BM390" s="253"/>
      <c r="BN390" s="256"/>
      <c r="BO390" s="253"/>
      <c r="BP390" s="253"/>
      <c r="BQ390" s="277"/>
      <c r="BR390" s="269" t="s">
        <v>25808</v>
      </c>
    </row>
    <row r="391" spans="1:70">
      <c r="A391" s="34" t="s">
        <v>22072</v>
      </c>
      <c r="B391" s="10" t="s">
        <v>22073</v>
      </c>
      <c r="C391" s="10" t="s">
        <v>22074</v>
      </c>
      <c r="D391" s="10">
        <v>7</v>
      </c>
      <c r="E391" s="10">
        <v>39023</v>
      </c>
      <c r="F391" s="35">
        <v>41149</v>
      </c>
      <c r="G391" s="11"/>
      <c r="H391" s="10">
        <v>679</v>
      </c>
      <c r="I391" s="10">
        <v>10</v>
      </c>
      <c r="J391" s="10">
        <v>2265</v>
      </c>
      <c r="K391" s="10">
        <v>101.23</v>
      </c>
      <c r="L391" s="10">
        <v>62</v>
      </c>
      <c r="M391" s="10">
        <v>134.44999999999999</v>
      </c>
      <c r="N391" s="10">
        <v>59.3</v>
      </c>
      <c r="O391" s="10">
        <v>1.32816358786921</v>
      </c>
      <c r="P391" s="10">
        <v>0.956451612903226</v>
      </c>
      <c r="Q391" s="10">
        <v>7.49</v>
      </c>
      <c r="R391" s="10" t="s">
        <v>19829</v>
      </c>
      <c r="S391" s="10" t="s">
        <v>19830</v>
      </c>
      <c r="T391" s="10"/>
      <c r="U391" s="10"/>
      <c r="V391" s="10"/>
      <c r="W391" s="14" t="s">
        <v>19829</v>
      </c>
      <c r="X391" s="15"/>
      <c r="Y391" s="14" t="s">
        <v>19829</v>
      </c>
      <c r="Z391" s="14"/>
      <c r="AA391" s="10" t="s">
        <v>22075</v>
      </c>
      <c r="AB391" s="10" t="s">
        <v>22076</v>
      </c>
      <c r="AC391" s="10"/>
      <c r="AD391" s="10">
        <v>58.6</v>
      </c>
      <c r="AE391" s="10" t="s">
        <v>19833</v>
      </c>
      <c r="AF391" s="10"/>
      <c r="AG391" s="10" t="s">
        <v>19833</v>
      </c>
      <c r="AH391" s="10" t="s">
        <v>19833</v>
      </c>
      <c r="AI391" s="10" t="s">
        <v>19833</v>
      </c>
      <c r="AJ391" s="10" t="s">
        <v>19833</v>
      </c>
      <c r="AK391" s="10" t="s">
        <v>19833</v>
      </c>
      <c r="AL391" s="10" t="s">
        <v>19833</v>
      </c>
      <c r="AM391" s="10" t="s">
        <v>19833</v>
      </c>
      <c r="AN391" s="10" t="s">
        <v>19833</v>
      </c>
      <c r="AO391" s="10" t="s">
        <v>19833</v>
      </c>
      <c r="AP391" s="10" t="s">
        <v>19833</v>
      </c>
      <c r="AQ391" s="10" t="s">
        <v>19833</v>
      </c>
      <c r="AR391" s="10" t="s">
        <v>19833</v>
      </c>
      <c r="AS391" s="10">
        <v>14</v>
      </c>
      <c r="AT391" s="10">
        <v>13</v>
      </c>
      <c r="AU391" s="11">
        <f t="shared" si="17"/>
        <v>0.9285714285714286</v>
      </c>
      <c r="AV391" s="11">
        <v>0</v>
      </c>
      <c r="AW391" s="68" t="s">
        <v>25724</v>
      </c>
      <c r="AX391" s="34"/>
      <c r="AY391" s="10"/>
      <c r="AZ391" s="11"/>
      <c r="BA391" s="11"/>
      <c r="BB391" s="36"/>
      <c r="BC391" s="63"/>
      <c r="BD391" s="13"/>
      <c r="BE391" s="13"/>
      <c r="BF391" s="13"/>
      <c r="BG391" s="10"/>
      <c r="BH391" s="10"/>
      <c r="BI391" s="10"/>
      <c r="BJ391" s="10"/>
      <c r="BK391" s="35"/>
      <c r="BL391" s="253"/>
      <c r="BM391" s="253"/>
      <c r="BN391" s="256"/>
      <c r="BO391" s="253"/>
      <c r="BP391" s="253"/>
      <c r="BQ391" s="277"/>
      <c r="BR391" s="269" t="s">
        <v>25808</v>
      </c>
    </row>
    <row r="392" spans="1:70">
      <c r="A392" s="34" t="s">
        <v>22138</v>
      </c>
      <c r="B392" s="10" t="s">
        <v>22139</v>
      </c>
      <c r="C392" s="10" t="s">
        <v>22140</v>
      </c>
      <c r="D392" s="10">
        <v>7</v>
      </c>
      <c r="E392" s="10">
        <v>36933</v>
      </c>
      <c r="F392" s="35">
        <v>37526</v>
      </c>
      <c r="G392" s="11">
        <v>0.38</v>
      </c>
      <c r="H392" s="10">
        <v>64</v>
      </c>
      <c r="I392" s="10">
        <v>10</v>
      </c>
      <c r="J392" s="10">
        <v>4594</v>
      </c>
      <c r="K392" s="10">
        <v>346.17</v>
      </c>
      <c r="L392" s="10">
        <v>79.5</v>
      </c>
      <c r="M392" s="10">
        <v>720.89</v>
      </c>
      <c r="N392" s="10">
        <v>98.59</v>
      </c>
      <c r="O392" s="10">
        <v>2.0824739289944199</v>
      </c>
      <c r="P392" s="10">
        <v>1.24012578616352</v>
      </c>
      <c r="Q392" s="10">
        <v>3.99</v>
      </c>
      <c r="R392" s="10" t="s">
        <v>19829</v>
      </c>
      <c r="S392" s="10" t="s">
        <v>19830</v>
      </c>
      <c r="T392" s="10"/>
      <c r="U392" s="10"/>
      <c r="V392" s="10"/>
      <c r="W392" s="14" t="s">
        <v>19829</v>
      </c>
      <c r="X392" s="15"/>
      <c r="Y392" s="14" t="s">
        <v>19829</v>
      </c>
      <c r="Z392" s="14"/>
      <c r="AA392" s="10" t="s">
        <v>22141</v>
      </c>
      <c r="AB392" s="10" t="s">
        <v>22142</v>
      </c>
      <c r="AC392" s="10"/>
      <c r="AD392" s="10">
        <v>59.66</v>
      </c>
      <c r="AE392" s="10" t="s">
        <v>19833</v>
      </c>
      <c r="AF392" s="10" t="s">
        <v>19833</v>
      </c>
      <c r="AG392" s="10" t="s">
        <v>19833</v>
      </c>
      <c r="AH392" s="10" t="s">
        <v>19833</v>
      </c>
      <c r="AI392" s="10"/>
      <c r="AJ392" s="10" t="s">
        <v>19833</v>
      </c>
      <c r="AK392" s="10" t="s">
        <v>19833</v>
      </c>
      <c r="AL392" s="10" t="s">
        <v>19833</v>
      </c>
      <c r="AM392" s="10" t="s">
        <v>19833</v>
      </c>
      <c r="AN392" s="10" t="s">
        <v>19833</v>
      </c>
      <c r="AO392" s="10" t="s">
        <v>19833</v>
      </c>
      <c r="AP392" s="10" t="s">
        <v>19833</v>
      </c>
      <c r="AQ392" s="10" t="s">
        <v>19833</v>
      </c>
      <c r="AR392" s="10" t="s">
        <v>19833</v>
      </c>
      <c r="AS392" s="10">
        <v>14</v>
      </c>
      <c r="AT392" s="10">
        <v>13</v>
      </c>
      <c r="AU392" s="11">
        <f t="shared" si="17"/>
        <v>0.9285714285714286</v>
      </c>
      <c r="AV392" s="11">
        <v>0</v>
      </c>
      <c r="AW392" s="68" t="s">
        <v>25724</v>
      </c>
      <c r="AX392" s="34"/>
      <c r="AY392" s="10"/>
      <c r="AZ392" s="11"/>
      <c r="BA392" s="11"/>
      <c r="BB392" s="36"/>
      <c r="BC392" s="63"/>
      <c r="BD392" s="13"/>
      <c r="BE392" s="13"/>
      <c r="BF392" s="13"/>
      <c r="BG392" s="10"/>
      <c r="BH392" s="10"/>
      <c r="BI392" s="10"/>
      <c r="BJ392" s="10"/>
      <c r="BK392" s="35"/>
      <c r="BL392" s="253"/>
      <c r="BM392" s="253"/>
      <c r="BN392" s="256"/>
      <c r="BO392" s="253"/>
      <c r="BP392" s="253"/>
      <c r="BQ392" s="277"/>
      <c r="BR392" s="269" t="s">
        <v>25808</v>
      </c>
    </row>
    <row r="393" spans="1:70">
      <c r="A393" s="34" t="s">
        <v>22200</v>
      </c>
      <c r="B393" s="10" t="s">
        <v>22201</v>
      </c>
      <c r="C393" s="10" t="s">
        <v>22202</v>
      </c>
      <c r="D393" s="10">
        <v>7</v>
      </c>
      <c r="E393" s="10">
        <v>499906</v>
      </c>
      <c r="F393" s="35">
        <v>498476</v>
      </c>
      <c r="G393" s="11"/>
      <c r="H393" s="10">
        <v>378</v>
      </c>
      <c r="I393" s="10">
        <v>20</v>
      </c>
      <c r="J393" s="10">
        <v>3151</v>
      </c>
      <c r="K393" s="10">
        <v>133.38999999999999</v>
      </c>
      <c r="L393" s="10">
        <v>92.5</v>
      </c>
      <c r="M393" s="10">
        <v>191.19</v>
      </c>
      <c r="N393" s="10">
        <v>83.77</v>
      </c>
      <c r="O393" s="10">
        <v>1.43331584076767</v>
      </c>
      <c r="P393" s="10">
        <v>0.90562162162162196</v>
      </c>
      <c r="Q393" s="10">
        <v>10.71</v>
      </c>
      <c r="R393" s="10" t="s">
        <v>19829</v>
      </c>
      <c r="S393" s="10" t="s">
        <v>19830</v>
      </c>
      <c r="T393" s="10"/>
      <c r="U393" s="10"/>
      <c r="V393" s="10"/>
      <c r="W393" s="14" t="s">
        <v>19829</v>
      </c>
      <c r="X393" s="15"/>
      <c r="Y393" s="14" t="s">
        <v>19829</v>
      </c>
      <c r="Z393" s="14"/>
      <c r="AA393" s="10" t="s">
        <v>22203</v>
      </c>
      <c r="AB393" s="10" t="s">
        <v>22204</v>
      </c>
      <c r="AC393" s="10" t="s">
        <v>21705</v>
      </c>
      <c r="AD393" s="10">
        <v>57.9</v>
      </c>
      <c r="AE393" s="10"/>
      <c r="AF393" s="10" t="s">
        <v>19833</v>
      </c>
      <c r="AG393" s="10" t="s">
        <v>19833</v>
      </c>
      <c r="AH393" s="10"/>
      <c r="AI393" s="10"/>
      <c r="AJ393" s="10"/>
      <c r="AK393" s="10"/>
      <c r="AL393" s="10"/>
      <c r="AM393" s="10"/>
      <c r="AN393" s="10"/>
      <c r="AO393" s="10"/>
      <c r="AP393" s="10" t="s">
        <v>19833</v>
      </c>
      <c r="AQ393" s="10"/>
      <c r="AR393" s="10" t="s">
        <v>19833</v>
      </c>
      <c r="AS393" s="10">
        <v>14</v>
      </c>
      <c r="AT393" s="10">
        <v>4</v>
      </c>
      <c r="AU393" s="11">
        <f t="shared" si="17"/>
        <v>0.2857142857142857</v>
      </c>
      <c r="AV393" s="11">
        <v>0</v>
      </c>
      <c r="AW393" s="68" t="s">
        <v>25689</v>
      </c>
      <c r="AX393" s="34"/>
      <c r="AY393" s="10"/>
      <c r="AZ393" s="11"/>
      <c r="BA393" s="11"/>
      <c r="BB393" s="36"/>
      <c r="BC393" s="63"/>
      <c r="BD393" s="13"/>
      <c r="BE393" s="13"/>
      <c r="BF393" s="13"/>
      <c r="BG393" s="10"/>
      <c r="BH393" s="10"/>
      <c r="BI393" s="23"/>
      <c r="BJ393" s="23"/>
      <c r="BK393" s="35"/>
      <c r="BL393" s="254"/>
      <c r="BM393" s="254"/>
      <c r="BN393" s="256"/>
      <c r="BO393" s="254"/>
      <c r="BP393" s="254"/>
      <c r="BQ393" s="277"/>
      <c r="BR393" s="269" t="s">
        <v>25810</v>
      </c>
    </row>
    <row r="394" spans="1:70">
      <c r="A394" s="34" t="s">
        <v>22270</v>
      </c>
      <c r="B394" s="10" t="s">
        <v>22271</v>
      </c>
      <c r="C394" s="10" t="s">
        <v>22272</v>
      </c>
      <c r="D394" s="10">
        <v>7</v>
      </c>
      <c r="E394" s="10">
        <v>505859</v>
      </c>
      <c r="F394" s="35">
        <v>504657</v>
      </c>
      <c r="G394" s="11">
        <v>0.23</v>
      </c>
      <c r="H394" s="10">
        <v>49</v>
      </c>
      <c r="I394" s="10">
        <v>10</v>
      </c>
      <c r="J394" s="10">
        <v>1663</v>
      </c>
      <c r="K394" s="10">
        <v>201.82</v>
      </c>
      <c r="L394" s="10">
        <v>19</v>
      </c>
      <c r="M394" s="10">
        <v>320.47000000000003</v>
      </c>
      <c r="N394" s="10">
        <v>13.34</v>
      </c>
      <c r="O394" s="10">
        <v>1.58790010900803</v>
      </c>
      <c r="P394" s="10">
        <v>0.70210526315789501</v>
      </c>
      <c r="Q394" s="10">
        <v>2.42</v>
      </c>
      <c r="R394" s="10" t="s">
        <v>19829</v>
      </c>
      <c r="S394" s="10" t="s">
        <v>19830</v>
      </c>
      <c r="T394" s="10"/>
      <c r="U394" s="10"/>
      <c r="V394" s="10"/>
      <c r="W394" s="14" t="s">
        <v>19829</v>
      </c>
      <c r="X394" s="15"/>
      <c r="Y394" s="14" t="s">
        <v>19829</v>
      </c>
      <c r="Z394" s="14"/>
      <c r="AA394" s="10" t="s">
        <v>22273</v>
      </c>
      <c r="AB394" s="10" t="s">
        <v>22274</v>
      </c>
      <c r="AC394" s="10"/>
      <c r="AD394" s="10">
        <v>63.5</v>
      </c>
      <c r="AE394" s="10" t="s">
        <v>19833</v>
      </c>
      <c r="AF394" s="10"/>
      <c r="AG394" s="10" t="s">
        <v>19833</v>
      </c>
      <c r="AH394" s="10" t="s">
        <v>19833</v>
      </c>
      <c r="AI394" s="10" t="s">
        <v>19833</v>
      </c>
      <c r="AJ394" s="10" t="s">
        <v>19833</v>
      </c>
      <c r="AK394" s="10" t="s">
        <v>19833</v>
      </c>
      <c r="AL394" s="10" t="s">
        <v>19833</v>
      </c>
      <c r="AM394" s="10"/>
      <c r="AN394" s="10" t="s">
        <v>19833</v>
      </c>
      <c r="AO394" s="10" t="s">
        <v>19833</v>
      </c>
      <c r="AP394" s="10" t="s">
        <v>19833</v>
      </c>
      <c r="AQ394" s="10" t="s">
        <v>19833</v>
      </c>
      <c r="AR394" s="10" t="s">
        <v>19833</v>
      </c>
      <c r="AS394" s="10">
        <v>14</v>
      </c>
      <c r="AT394" s="10">
        <v>12</v>
      </c>
      <c r="AU394" s="11">
        <f t="shared" si="17"/>
        <v>0.8571428571428571</v>
      </c>
      <c r="AV394" s="11">
        <v>0</v>
      </c>
      <c r="AW394" s="68" t="s">
        <v>25724</v>
      </c>
      <c r="AX394" s="34"/>
      <c r="AY394" s="10"/>
      <c r="AZ394" s="11"/>
      <c r="BA394" s="11"/>
      <c r="BB394" s="36"/>
      <c r="BC394" s="63"/>
      <c r="BD394" s="13"/>
      <c r="BE394" s="13"/>
      <c r="BF394" s="13"/>
      <c r="BG394" s="10"/>
      <c r="BH394" s="10"/>
      <c r="BI394" s="10"/>
      <c r="BJ394" s="10"/>
      <c r="BK394" s="35"/>
      <c r="BL394" s="253"/>
      <c r="BM394" s="253"/>
      <c r="BN394" s="256"/>
      <c r="BO394" s="253"/>
      <c r="BP394" s="253"/>
      <c r="BQ394" s="277"/>
      <c r="BR394" s="269" t="s">
        <v>25808</v>
      </c>
    </row>
    <row r="395" spans="1:70">
      <c r="A395" s="34" t="s">
        <v>22326</v>
      </c>
      <c r="B395" s="10" t="s">
        <v>22327</v>
      </c>
      <c r="C395" s="10" t="s">
        <v>22328</v>
      </c>
      <c r="D395" s="10">
        <v>7</v>
      </c>
      <c r="E395" s="10">
        <v>511002</v>
      </c>
      <c r="F395" s="35">
        <v>509047</v>
      </c>
      <c r="G395" s="11">
        <v>0.21</v>
      </c>
      <c r="H395" s="10">
        <v>43</v>
      </c>
      <c r="I395" s="10">
        <v>12</v>
      </c>
      <c r="J395" s="10">
        <v>1353</v>
      </c>
      <c r="K395" s="10">
        <v>347.21</v>
      </c>
      <c r="L395" s="10">
        <v>285</v>
      </c>
      <c r="M395" s="10">
        <v>352.14</v>
      </c>
      <c r="N395" s="10">
        <v>250.56</v>
      </c>
      <c r="O395" s="10">
        <v>1.0141988998012701</v>
      </c>
      <c r="P395" s="10">
        <v>0.87915789473684203</v>
      </c>
      <c r="Q395" s="10">
        <v>1.52</v>
      </c>
      <c r="R395" s="10" t="s">
        <v>19829</v>
      </c>
      <c r="S395" s="10" t="s">
        <v>19830</v>
      </c>
      <c r="T395" s="10"/>
      <c r="U395" s="10"/>
      <c r="V395" s="10"/>
      <c r="W395" s="14" t="s">
        <v>19829</v>
      </c>
      <c r="X395" s="15"/>
      <c r="Y395" s="14" t="s">
        <v>19829</v>
      </c>
      <c r="Z395" s="14"/>
      <c r="AA395" s="10" t="s">
        <v>22329</v>
      </c>
      <c r="AB395" s="10" t="s">
        <v>22330</v>
      </c>
      <c r="AC395" s="10"/>
      <c r="AD395" s="10">
        <v>60.34</v>
      </c>
      <c r="AE395" s="10" t="s">
        <v>19833</v>
      </c>
      <c r="AF395" s="10"/>
      <c r="AG395" s="10"/>
      <c r="AH395" s="10" t="s">
        <v>19833</v>
      </c>
      <c r="AI395" s="10" t="s">
        <v>19833</v>
      </c>
      <c r="AJ395" s="10" t="s">
        <v>19833</v>
      </c>
      <c r="AK395" s="10" t="s">
        <v>19833</v>
      </c>
      <c r="AL395" s="10" t="s">
        <v>19833</v>
      </c>
      <c r="AM395" s="10" t="s">
        <v>19833</v>
      </c>
      <c r="AN395" s="10" t="s">
        <v>19833</v>
      </c>
      <c r="AO395" s="10" t="s">
        <v>19833</v>
      </c>
      <c r="AP395" s="10"/>
      <c r="AQ395" s="10" t="s">
        <v>19833</v>
      </c>
      <c r="AR395" s="10" t="s">
        <v>19833</v>
      </c>
      <c r="AS395" s="10">
        <v>14</v>
      </c>
      <c r="AT395" s="10">
        <v>11</v>
      </c>
      <c r="AU395" s="11">
        <f t="shared" si="17"/>
        <v>0.7857142857142857</v>
      </c>
      <c r="AV395" s="11">
        <v>0</v>
      </c>
      <c r="AW395" s="68" t="s">
        <v>25724</v>
      </c>
      <c r="AX395" s="34"/>
      <c r="AY395" s="10"/>
      <c r="AZ395" s="11"/>
      <c r="BA395" s="11"/>
      <c r="BB395" s="36"/>
      <c r="BC395" s="63"/>
      <c r="BD395" s="13"/>
      <c r="BE395" s="13"/>
      <c r="BF395" s="13"/>
      <c r="BG395" s="10"/>
      <c r="BH395" s="10"/>
      <c r="BI395" s="10"/>
      <c r="BJ395" s="10"/>
      <c r="BK395" s="35"/>
      <c r="BL395" s="253"/>
      <c r="BM395" s="253"/>
      <c r="BN395" s="256"/>
      <c r="BO395" s="253"/>
      <c r="BP395" s="253"/>
      <c r="BQ395" s="277"/>
      <c r="BR395" s="269" t="s">
        <v>25808</v>
      </c>
    </row>
    <row r="396" spans="1:70">
      <c r="A396" s="34" t="s">
        <v>22385</v>
      </c>
      <c r="B396" s="10" t="s">
        <v>22386</v>
      </c>
      <c r="C396" s="10" t="s">
        <v>22387</v>
      </c>
      <c r="D396" s="10">
        <v>7</v>
      </c>
      <c r="E396" s="10">
        <v>514554</v>
      </c>
      <c r="F396" s="35">
        <v>516416</v>
      </c>
      <c r="G396" s="11"/>
      <c r="H396" s="10">
        <v>71</v>
      </c>
      <c r="I396" s="10">
        <v>20</v>
      </c>
      <c r="J396" s="10">
        <v>6524</v>
      </c>
      <c r="K396" s="10">
        <v>414.73</v>
      </c>
      <c r="L396" s="10">
        <v>74</v>
      </c>
      <c r="M396" s="10">
        <v>1146.8800000000001</v>
      </c>
      <c r="N396" s="10">
        <v>74.13</v>
      </c>
      <c r="O396" s="10">
        <v>2.7653654184650298</v>
      </c>
      <c r="P396" s="10">
        <v>1.00175675675676</v>
      </c>
      <c r="Q396" s="10">
        <v>4.2</v>
      </c>
      <c r="R396" s="10" t="s">
        <v>19829</v>
      </c>
      <c r="S396" s="10" t="s">
        <v>19830</v>
      </c>
      <c r="T396" s="10"/>
      <c r="U396" s="10"/>
      <c r="V396" s="10"/>
      <c r="W396" s="12" t="s">
        <v>19829</v>
      </c>
      <c r="X396" s="12"/>
      <c r="Y396" s="12" t="s">
        <v>19830</v>
      </c>
      <c r="Z396" s="12"/>
      <c r="AA396" s="10" t="s">
        <v>22388</v>
      </c>
      <c r="AB396" s="10" t="s">
        <v>22389</v>
      </c>
      <c r="AC396" s="10"/>
      <c r="AD396" s="10">
        <v>59.4</v>
      </c>
      <c r="AE396" s="10" t="s">
        <v>19833</v>
      </c>
      <c r="AF396" s="10"/>
      <c r="AG396" s="10" t="s">
        <v>19833</v>
      </c>
      <c r="AH396" s="10"/>
      <c r="AI396" s="10"/>
      <c r="AJ396" s="10" t="s">
        <v>19833</v>
      </c>
      <c r="AK396" s="10" t="s">
        <v>19833</v>
      </c>
      <c r="AL396" s="10"/>
      <c r="AM396" s="10"/>
      <c r="AN396" s="10"/>
      <c r="AO396" s="10"/>
      <c r="AP396" s="10" t="s">
        <v>19833</v>
      </c>
      <c r="AQ396" s="10" t="s">
        <v>19833</v>
      </c>
      <c r="AR396" s="10" t="s">
        <v>19824</v>
      </c>
      <c r="AS396" s="10">
        <v>14</v>
      </c>
      <c r="AT396" s="10">
        <v>7</v>
      </c>
      <c r="AU396" s="11">
        <f t="shared" si="17"/>
        <v>0.5</v>
      </c>
      <c r="AV396" s="11">
        <v>0</v>
      </c>
      <c r="AW396" s="68" t="s">
        <v>25689</v>
      </c>
      <c r="AX396" s="34"/>
      <c r="AY396" s="10"/>
      <c r="AZ396" s="11"/>
      <c r="BA396" s="11"/>
      <c r="BB396" s="36"/>
      <c r="BC396" s="63"/>
      <c r="BD396" s="13"/>
      <c r="BE396" s="13"/>
      <c r="BF396" s="13"/>
      <c r="BG396" s="10"/>
      <c r="BH396" s="10"/>
      <c r="BI396" s="10"/>
      <c r="BJ396" s="10"/>
      <c r="BK396" s="35"/>
      <c r="BL396" s="253"/>
      <c r="BM396" s="253"/>
      <c r="BN396" s="256"/>
      <c r="BO396" s="253"/>
      <c r="BP396" s="253"/>
      <c r="BQ396" s="277"/>
      <c r="BR396" s="269" t="s">
        <v>25810</v>
      </c>
    </row>
    <row r="397" spans="1:70">
      <c r="A397" s="34" t="s">
        <v>24080</v>
      </c>
      <c r="B397" s="10" t="s">
        <v>24081</v>
      </c>
      <c r="C397" s="10" t="s">
        <v>24082</v>
      </c>
      <c r="D397" s="10">
        <v>7</v>
      </c>
      <c r="E397" s="10">
        <v>532596</v>
      </c>
      <c r="F397" s="35">
        <v>531883</v>
      </c>
      <c r="G397" s="11">
        <v>0.24</v>
      </c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 t="s">
        <v>19829</v>
      </c>
      <c r="S397" s="10" t="s">
        <v>19830</v>
      </c>
      <c r="T397" s="10"/>
      <c r="U397" s="10"/>
      <c r="V397" s="10"/>
      <c r="W397" s="12" t="s">
        <v>19829</v>
      </c>
      <c r="X397" s="12"/>
      <c r="Y397" s="12" t="s">
        <v>19830</v>
      </c>
      <c r="Z397" s="11" t="s">
        <v>25682</v>
      </c>
      <c r="AA397" s="10" t="s">
        <v>24083</v>
      </c>
      <c r="AB397" s="10" t="s">
        <v>24084</v>
      </c>
      <c r="AC397" s="10"/>
      <c r="AD397" s="10">
        <v>61.2</v>
      </c>
      <c r="AE397" s="10"/>
      <c r="AF397" s="10"/>
      <c r="AG397" s="10"/>
      <c r="AH397" s="10"/>
      <c r="AI397" s="10"/>
      <c r="AJ397" s="10"/>
      <c r="AK397" s="10"/>
      <c r="AL397" s="10"/>
      <c r="AM397" s="10"/>
      <c r="AN397" s="10"/>
      <c r="AO397" s="10"/>
      <c r="AP397" s="10"/>
      <c r="AQ397" s="10"/>
      <c r="AR397" s="10"/>
      <c r="AS397" s="10">
        <v>0</v>
      </c>
      <c r="AT397" s="10">
        <v>0</v>
      </c>
      <c r="AU397" s="11" t="s">
        <v>25675</v>
      </c>
      <c r="AV397" s="11" t="s">
        <v>25675</v>
      </c>
      <c r="AW397" s="68" t="s">
        <v>25689</v>
      </c>
      <c r="AX397" s="34"/>
      <c r="AY397" s="10"/>
      <c r="AZ397" s="11"/>
      <c r="BA397" s="11"/>
      <c r="BB397" s="36"/>
      <c r="BC397" s="63"/>
      <c r="BD397" s="13"/>
      <c r="BE397" s="13"/>
      <c r="BF397" s="13"/>
      <c r="BG397" s="10"/>
      <c r="BH397" s="10"/>
      <c r="BI397" s="10"/>
      <c r="BJ397" s="10"/>
      <c r="BK397" s="35"/>
      <c r="BL397" s="253"/>
      <c r="BM397" s="253"/>
      <c r="BN397" s="256"/>
      <c r="BO397" s="253"/>
      <c r="BP397" s="253"/>
      <c r="BQ397" s="277"/>
      <c r="BR397" s="269" t="s">
        <v>25808</v>
      </c>
    </row>
    <row r="398" spans="1:70">
      <c r="A398" s="34" t="s">
        <v>21437</v>
      </c>
      <c r="B398" s="10" t="s">
        <v>21438</v>
      </c>
      <c r="C398" s="10" t="s">
        <v>21439</v>
      </c>
      <c r="D398" s="10">
        <v>7</v>
      </c>
      <c r="E398" s="10">
        <v>543553</v>
      </c>
      <c r="F398" s="35">
        <v>544205</v>
      </c>
      <c r="G398" s="11">
        <v>0.56999999999999995</v>
      </c>
      <c r="H398" s="10">
        <v>199</v>
      </c>
      <c r="I398" s="10">
        <v>10</v>
      </c>
      <c r="J398" s="10">
        <v>842</v>
      </c>
      <c r="K398" s="10">
        <v>89</v>
      </c>
      <c r="L398" s="10">
        <v>25</v>
      </c>
      <c r="M398" s="10">
        <v>162.86000000000001</v>
      </c>
      <c r="N398" s="10">
        <v>20.76</v>
      </c>
      <c r="O398" s="10">
        <v>1.82988764044944</v>
      </c>
      <c r="P398" s="10">
        <v>0.83040000000000003</v>
      </c>
      <c r="Q398" s="10">
        <v>2.93</v>
      </c>
      <c r="R398" s="10" t="s">
        <v>19829</v>
      </c>
      <c r="S398" s="10" t="s">
        <v>19830</v>
      </c>
      <c r="T398" s="10"/>
      <c r="U398" s="10"/>
      <c r="V398" s="10"/>
      <c r="W398" s="14" t="s">
        <v>19829</v>
      </c>
      <c r="X398" s="15"/>
      <c r="Y398" s="14" t="s">
        <v>19829</v>
      </c>
      <c r="Z398" s="14"/>
      <c r="AA398" s="10" t="s">
        <v>21440</v>
      </c>
      <c r="AB398" s="10" t="s">
        <v>21441</v>
      </c>
      <c r="AC398" s="10"/>
      <c r="AD398" s="10">
        <v>62.66</v>
      </c>
      <c r="AE398" s="10"/>
      <c r="AF398" s="10" t="s">
        <v>19833</v>
      </c>
      <c r="AG398" s="10" t="s">
        <v>19833</v>
      </c>
      <c r="AH398" s="10" t="s">
        <v>19833</v>
      </c>
      <c r="AI398" s="10" t="s">
        <v>19833</v>
      </c>
      <c r="AJ398" s="10" t="s">
        <v>19833</v>
      </c>
      <c r="AK398" s="10" t="s">
        <v>19833</v>
      </c>
      <c r="AL398" s="10" t="s">
        <v>19833</v>
      </c>
      <c r="AM398" s="10" t="s">
        <v>19833</v>
      </c>
      <c r="AN398" s="10" t="s">
        <v>19833</v>
      </c>
      <c r="AO398" s="10" t="s">
        <v>19833</v>
      </c>
      <c r="AP398" s="10" t="s">
        <v>19833</v>
      </c>
      <c r="AQ398" s="10" t="s">
        <v>19833</v>
      </c>
      <c r="AR398" s="10" t="s">
        <v>19833</v>
      </c>
      <c r="AS398" s="10">
        <v>14</v>
      </c>
      <c r="AT398" s="10">
        <v>13</v>
      </c>
      <c r="AU398" s="11">
        <f t="shared" ref="AU398:AU408" si="18">AT398/AS398</f>
        <v>0.9285714285714286</v>
      </c>
      <c r="AV398" s="11">
        <v>0</v>
      </c>
      <c r="AW398" s="68" t="s">
        <v>25724</v>
      </c>
      <c r="AX398" s="34"/>
      <c r="AY398" s="10"/>
      <c r="AZ398" s="11"/>
      <c r="BA398" s="11"/>
      <c r="BB398" s="36"/>
      <c r="BC398" s="63"/>
      <c r="BD398" s="13"/>
      <c r="BE398" s="13"/>
      <c r="BF398" s="13"/>
      <c r="BG398" s="10"/>
      <c r="BH398" s="10"/>
      <c r="BI398" s="10"/>
      <c r="BJ398" s="10"/>
      <c r="BK398" s="35"/>
      <c r="BL398" s="253"/>
      <c r="BM398" s="253"/>
      <c r="BN398" s="256"/>
      <c r="BO398" s="253"/>
      <c r="BP398" s="253"/>
      <c r="BQ398" s="277"/>
      <c r="BR398" s="269" t="s">
        <v>25808</v>
      </c>
    </row>
    <row r="399" spans="1:70">
      <c r="A399" s="34" t="s">
        <v>21487</v>
      </c>
      <c r="B399" s="10" t="s">
        <v>21488</v>
      </c>
      <c r="C399" s="10" t="s">
        <v>21489</v>
      </c>
      <c r="D399" s="10">
        <v>7</v>
      </c>
      <c r="E399" s="10">
        <v>546157</v>
      </c>
      <c r="F399" s="35">
        <v>545681</v>
      </c>
      <c r="G399" s="11">
        <v>0.19</v>
      </c>
      <c r="H399" s="10">
        <v>127</v>
      </c>
      <c r="I399" s="10">
        <v>10</v>
      </c>
      <c r="J399" s="10">
        <v>1169</v>
      </c>
      <c r="K399" s="10">
        <v>108.8</v>
      </c>
      <c r="L399" s="10">
        <v>30</v>
      </c>
      <c r="M399" s="10">
        <v>219.17</v>
      </c>
      <c r="N399" s="10">
        <v>25.2</v>
      </c>
      <c r="O399" s="10">
        <v>2.0144301470588202</v>
      </c>
      <c r="P399" s="10">
        <v>0.84</v>
      </c>
      <c r="Q399" s="10">
        <v>3.37</v>
      </c>
      <c r="R399" s="10" t="s">
        <v>19829</v>
      </c>
      <c r="S399" s="10" t="s">
        <v>19830</v>
      </c>
      <c r="T399" s="10"/>
      <c r="U399" s="10"/>
      <c r="V399" s="10"/>
      <c r="W399" s="14" t="s">
        <v>19829</v>
      </c>
      <c r="X399" s="15"/>
      <c r="Y399" s="14" t="s">
        <v>19829</v>
      </c>
      <c r="Z399" s="14"/>
      <c r="AA399" s="10" t="s">
        <v>21490</v>
      </c>
      <c r="AB399" s="10" t="s">
        <v>21491</v>
      </c>
      <c r="AC399" s="10"/>
      <c r="AD399" s="10">
        <v>61.9</v>
      </c>
      <c r="AE399" s="10" t="s">
        <v>19833</v>
      </c>
      <c r="AF399" s="10" t="s">
        <v>19833</v>
      </c>
      <c r="AG399" s="10" t="s">
        <v>19833</v>
      </c>
      <c r="AH399" s="10" t="s">
        <v>19833</v>
      </c>
      <c r="AI399" s="10" t="s">
        <v>19833</v>
      </c>
      <c r="AJ399" s="10" t="s">
        <v>19833</v>
      </c>
      <c r="AK399" s="10" t="s">
        <v>19833</v>
      </c>
      <c r="AL399" s="10" t="s">
        <v>19833</v>
      </c>
      <c r="AM399" s="10" t="s">
        <v>19833</v>
      </c>
      <c r="AN399" s="10" t="s">
        <v>19833</v>
      </c>
      <c r="AO399" s="10" t="s">
        <v>19833</v>
      </c>
      <c r="AP399" s="10" t="s">
        <v>19833</v>
      </c>
      <c r="AQ399" s="10" t="s">
        <v>19833</v>
      </c>
      <c r="AR399" s="10" t="s">
        <v>19833</v>
      </c>
      <c r="AS399" s="10">
        <v>14</v>
      </c>
      <c r="AT399" s="10">
        <v>14</v>
      </c>
      <c r="AU399" s="11">
        <f t="shared" si="18"/>
        <v>1</v>
      </c>
      <c r="AV399" s="11">
        <v>0</v>
      </c>
      <c r="AW399" s="68" t="s">
        <v>25724</v>
      </c>
      <c r="AX399" s="34"/>
      <c r="AY399" s="10"/>
      <c r="AZ399" s="11"/>
      <c r="BA399" s="11"/>
      <c r="BB399" s="36"/>
      <c r="BC399" s="63"/>
      <c r="BD399" s="13"/>
      <c r="BE399" s="13"/>
      <c r="BF399" s="13"/>
      <c r="BG399" s="10"/>
      <c r="BH399" s="10"/>
      <c r="BI399" s="10"/>
      <c r="BJ399" s="10"/>
      <c r="BK399" s="35"/>
      <c r="BL399" s="253"/>
      <c r="BM399" s="253"/>
      <c r="BN399" s="256"/>
      <c r="BO399" s="253"/>
      <c r="BP399" s="253"/>
      <c r="BQ399" s="277"/>
      <c r="BR399" s="269" t="s">
        <v>25808</v>
      </c>
    </row>
    <row r="400" spans="1:70">
      <c r="A400" s="34" t="s">
        <v>23968</v>
      </c>
      <c r="B400" s="10" t="s">
        <v>23969</v>
      </c>
      <c r="C400" s="10" t="s">
        <v>24138</v>
      </c>
      <c r="D400" s="10">
        <v>7</v>
      </c>
      <c r="E400" s="10">
        <v>584895</v>
      </c>
      <c r="F400" s="35">
        <v>586052</v>
      </c>
      <c r="G400" s="11">
        <v>0.34</v>
      </c>
      <c r="H400" s="10">
        <v>39</v>
      </c>
      <c r="I400" s="10">
        <v>10</v>
      </c>
      <c r="J400" s="10">
        <v>2385</v>
      </c>
      <c r="K400" s="10">
        <v>138.38</v>
      </c>
      <c r="L400" s="10">
        <v>22</v>
      </c>
      <c r="M400" s="10">
        <v>407.21</v>
      </c>
      <c r="N400" s="10">
        <v>14.83</v>
      </c>
      <c r="O400" s="10">
        <v>2.9426940309293199</v>
      </c>
      <c r="P400" s="10">
        <v>0.67409090909090896</v>
      </c>
      <c r="Q400" s="10">
        <v>4.51</v>
      </c>
      <c r="R400" s="10" t="s">
        <v>19829</v>
      </c>
      <c r="S400" s="10" t="s">
        <v>19830</v>
      </c>
      <c r="T400" s="10"/>
      <c r="U400" s="10"/>
      <c r="V400" s="10"/>
      <c r="W400" s="14" t="s">
        <v>19829</v>
      </c>
      <c r="X400" s="15"/>
      <c r="Y400" s="14" t="s">
        <v>19829</v>
      </c>
      <c r="Z400" s="14"/>
      <c r="AA400" s="10" t="s">
        <v>24141</v>
      </c>
      <c r="AB400" s="10" t="s">
        <v>24142</v>
      </c>
      <c r="AC400" s="10"/>
      <c r="AD400" s="10">
        <v>59.6</v>
      </c>
      <c r="AE400" s="10" t="s">
        <v>19833</v>
      </c>
      <c r="AF400" s="10"/>
      <c r="AG400" s="10" t="s">
        <v>19825</v>
      </c>
      <c r="AH400" s="10" t="s">
        <v>19825</v>
      </c>
      <c r="AI400" s="10"/>
      <c r="AJ400" s="10" t="s">
        <v>19825</v>
      </c>
      <c r="AK400" s="10" t="s">
        <v>19825</v>
      </c>
      <c r="AL400" s="10" t="s">
        <v>19825</v>
      </c>
      <c r="AM400" s="10" t="s">
        <v>19825</v>
      </c>
      <c r="AN400" s="10" t="s">
        <v>19825</v>
      </c>
      <c r="AO400" s="10" t="s">
        <v>19825</v>
      </c>
      <c r="AP400" s="10" t="s">
        <v>19824</v>
      </c>
      <c r="AQ400" s="10" t="s">
        <v>19825</v>
      </c>
      <c r="AR400" s="10" t="s">
        <v>19825</v>
      </c>
      <c r="AS400" s="10">
        <v>14</v>
      </c>
      <c r="AT400" s="10">
        <v>12</v>
      </c>
      <c r="AU400" s="11">
        <f t="shared" si="18"/>
        <v>0.8571428571428571</v>
      </c>
      <c r="AV400" s="11">
        <v>0.83333333333333304</v>
      </c>
      <c r="AW400" s="60" t="s">
        <v>25723</v>
      </c>
      <c r="AX400" s="65" t="s">
        <v>19830</v>
      </c>
      <c r="AY400" s="16">
        <v>37</v>
      </c>
      <c r="AZ400" s="11">
        <v>0.67567567567567566</v>
      </c>
      <c r="BA400" s="11">
        <v>0.22916666666666663</v>
      </c>
      <c r="BB400" s="54" t="s">
        <v>19748</v>
      </c>
      <c r="BC400" s="64" t="s">
        <v>24139</v>
      </c>
      <c r="BD400" s="17" t="s">
        <v>24140</v>
      </c>
      <c r="BE400" s="13" t="s">
        <v>19829</v>
      </c>
      <c r="BF400" s="13"/>
      <c r="BG400" s="10" t="s">
        <v>24139</v>
      </c>
      <c r="BH400" s="10" t="s">
        <v>24140</v>
      </c>
      <c r="BI400" s="18">
        <v>38</v>
      </c>
      <c r="BJ400" s="19">
        <v>0.89473684210526316</v>
      </c>
      <c r="BK400" s="35" t="s">
        <v>19749</v>
      </c>
      <c r="BL400" s="20">
        <v>22</v>
      </c>
      <c r="BM400" s="20">
        <v>22</v>
      </c>
      <c r="BN400" s="256">
        <f>BL400/BM400</f>
        <v>1</v>
      </c>
      <c r="BO400" s="20"/>
      <c r="BP400" s="20"/>
      <c r="BQ400" s="277"/>
      <c r="BR400" s="269" t="s">
        <v>25809</v>
      </c>
    </row>
    <row r="401" spans="1:70">
      <c r="A401" s="34" t="s">
        <v>21545</v>
      </c>
      <c r="B401" s="10" t="s">
        <v>21546</v>
      </c>
      <c r="C401" s="10" t="s">
        <v>21547</v>
      </c>
      <c r="D401" s="10">
        <v>7</v>
      </c>
      <c r="E401" s="10">
        <v>589469</v>
      </c>
      <c r="F401" s="35">
        <v>586392</v>
      </c>
      <c r="G401" s="11"/>
      <c r="H401" s="10">
        <v>107</v>
      </c>
      <c r="I401" s="10">
        <v>10</v>
      </c>
      <c r="J401" s="10">
        <v>6284</v>
      </c>
      <c r="K401" s="10">
        <v>261.93</v>
      </c>
      <c r="L401" s="10">
        <v>42</v>
      </c>
      <c r="M401" s="10">
        <v>854.15</v>
      </c>
      <c r="N401" s="10">
        <v>43</v>
      </c>
      <c r="O401" s="10">
        <v>3.2609857595540799</v>
      </c>
      <c r="P401" s="10">
        <v>1.02380952380952</v>
      </c>
      <c r="Q401" s="10">
        <v>5.7</v>
      </c>
      <c r="R401" s="10" t="s">
        <v>19829</v>
      </c>
      <c r="S401" s="10" t="s">
        <v>19830</v>
      </c>
      <c r="T401" s="10"/>
      <c r="U401" s="10"/>
      <c r="V401" s="10"/>
      <c r="W401" s="14" t="s">
        <v>19829</v>
      </c>
      <c r="X401" s="15"/>
      <c r="Y401" s="14" t="s">
        <v>19829</v>
      </c>
      <c r="Z401" s="14"/>
      <c r="AA401" s="10" t="s">
        <v>21548</v>
      </c>
      <c r="AB401" s="10" t="s">
        <v>21549</v>
      </c>
      <c r="AC401" s="10"/>
      <c r="AD401" s="10">
        <v>60.9</v>
      </c>
      <c r="AE401" s="10"/>
      <c r="AF401" s="10" t="s">
        <v>19833</v>
      </c>
      <c r="AG401" s="10" t="s">
        <v>19833</v>
      </c>
      <c r="AH401" s="10" t="s">
        <v>19833</v>
      </c>
      <c r="AI401" s="10" t="s">
        <v>19833</v>
      </c>
      <c r="AJ401" s="10" t="s">
        <v>19833</v>
      </c>
      <c r="AK401" s="10"/>
      <c r="AL401" s="10" t="s">
        <v>19833</v>
      </c>
      <c r="AM401" s="10" t="s">
        <v>19833</v>
      </c>
      <c r="AN401" s="10" t="s">
        <v>19833</v>
      </c>
      <c r="AO401" s="10" t="s">
        <v>19833</v>
      </c>
      <c r="AP401" s="10" t="s">
        <v>19833</v>
      </c>
      <c r="AQ401" s="10" t="s">
        <v>19833</v>
      </c>
      <c r="AR401" s="10" t="s">
        <v>19833</v>
      </c>
      <c r="AS401" s="10">
        <v>14</v>
      </c>
      <c r="AT401" s="10">
        <v>12</v>
      </c>
      <c r="AU401" s="11">
        <f t="shared" si="18"/>
        <v>0.8571428571428571</v>
      </c>
      <c r="AV401" s="11">
        <v>0</v>
      </c>
      <c r="AW401" s="68" t="s">
        <v>25724</v>
      </c>
      <c r="AX401" s="34"/>
      <c r="AY401" s="10"/>
      <c r="AZ401" s="11"/>
      <c r="BA401" s="11"/>
      <c r="BB401" s="36"/>
      <c r="BC401" s="63"/>
      <c r="BD401" s="13"/>
      <c r="BE401" s="13"/>
      <c r="BF401" s="13"/>
      <c r="BG401" s="10"/>
      <c r="BH401" s="10"/>
      <c r="BI401" s="10"/>
      <c r="BJ401" s="10"/>
      <c r="BK401" s="35"/>
      <c r="BL401" s="253"/>
      <c r="BM401" s="253"/>
      <c r="BN401" s="256"/>
      <c r="BO401" s="253"/>
      <c r="BP401" s="253"/>
      <c r="BQ401" s="277"/>
      <c r="BR401" s="269" t="s">
        <v>25808</v>
      </c>
    </row>
    <row r="402" spans="1:70">
      <c r="A402" s="34" t="s">
        <v>24202</v>
      </c>
      <c r="B402" s="10" t="s">
        <v>24203</v>
      </c>
      <c r="C402" s="10" t="s">
        <v>24204</v>
      </c>
      <c r="D402" s="10">
        <v>7</v>
      </c>
      <c r="E402" s="10">
        <v>589826</v>
      </c>
      <c r="F402" s="35">
        <v>590911</v>
      </c>
      <c r="G402" s="11">
        <v>0.48</v>
      </c>
      <c r="H402" s="10">
        <v>455</v>
      </c>
      <c r="I402" s="10">
        <v>10</v>
      </c>
      <c r="J402" s="10">
        <v>5523</v>
      </c>
      <c r="K402" s="10">
        <v>201.16</v>
      </c>
      <c r="L402" s="10">
        <v>49</v>
      </c>
      <c r="M402" s="10">
        <v>730.62</v>
      </c>
      <c r="N402" s="10">
        <v>40.03</v>
      </c>
      <c r="O402" s="10">
        <v>3.6320342016305398</v>
      </c>
      <c r="P402" s="10">
        <v>0.816938775510204</v>
      </c>
      <c r="Q402" s="10">
        <v>5.41</v>
      </c>
      <c r="R402" s="10" t="s">
        <v>19829</v>
      </c>
      <c r="S402" s="10" t="s">
        <v>19830</v>
      </c>
      <c r="T402" s="10"/>
      <c r="U402" s="10"/>
      <c r="V402" s="10"/>
      <c r="W402" s="14" t="s">
        <v>19829</v>
      </c>
      <c r="X402" s="15"/>
      <c r="Y402" s="14" t="s">
        <v>19829</v>
      </c>
      <c r="Z402" s="14"/>
      <c r="AA402" s="10" t="s">
        <v>24205</v>
      </c>
      <c r="AB402" s="10" t="s">
        <v>24206</v>
      </c>
      <c r="AC402" s="10"/>
      <c r="AD402" s="10">
        <v>57.6</v>
      </c>
      <c r="AE402" s="10" t="s">
        <v>19833</v>
      </c>
      <c r="AF402" s="10" t="s">
        <v>19833</v>
      </c>
      <c r="AG402" s="10" t="s">
        <v>19833</v>
      </c>
      <c r="AH402" s="10" t="s">
        <v>19833</v>
      </c>
      <c r="AI402" s="10" t="s">
        <v>19833</v>
      </c>
      <c r="AJ402" s="10" t="s">
        <v>19833</v>
      </c>
      <c r="AK402" s="10" t="s">
        <v>19833</v>
      </c>
      <c r="AL402" s="10" t="s">
        <v>19833</v>
      </c>
      <c r="AM402" s="10" t="s">
        <v>19833</v>
      </c>
      <c r="AN402" s="10" t="s">
        <v>19833</v>
      </c>
      <c r="AO402" s="10" t="s">
        <v>19833</v>
      </c>
      <c r="AP402" s="10" t="s">
        <v>19833</v>
      </c>
      <c r="AQ402" s="10" t="s">
        <v>19833</v>
      </c>
      <c r="AR402" s="10" t="s">
        <v>19833</v>
      </c>
      <c r="AS402" s="10">
        <v>14</v>
      </c>
      <c r="AT402" s="10">
        <v>14</v>
      </c>
      <c r="AU402" s="11">
        <f t="shared" si="18"/>
        <v>1</v>
      </c>
      <c r="AV402" s="11">
        <v>0</v>
      </c>
      <c r="AW402" s="68" t="s">
        <v>25724</v>
      </c>
      <c r="AX402" s="34"/>
      <c r="AY402" s="10"/>
      <c r="AZ402" s="11"/>
      <c r="BA402" s="11"/>
      <c r="BB402" s="36"/>
      <c r="BC402" s="63"/>
      <c r="BD402" s="13"/>
      <c r="BE402" s="13"/>
      <c r="BF402" s="13"/>
      <c r="BG402" s="10"/>
      <c r="BH402" s="10"/>
      <c r="BI402" s="10"/>
      <c r="BJ402" s="10"/>
      <c r="BK402" s="35"/>
      <c r="BL402" s="253"/>
      <c r="BM402" s="253"/>
      <c r="BN402" s="256"/>
      <c r="BO402" s="253"/>
      <c r="BP402" s="253"/>
      <c r="BQ402" s="277"/>
      <c r="BR402" s="269" t="s">
        <v>25808</v>
      </c>
    </row>
    <row r="403" spans="1:70">
      <c r="A403" s="34" t="s">
        <v>21595</v>
      </c>
      <c r="B403" s="10" t="s">
        <v>21596</v>
      </c>
      <c r="C403" s="10" t="s">
        <v>21597</v>
      </c>
      <c r="D403" s="10">
        <v>7</v>
      </c>
      <c r="E403" s="10">
        <v>610564</v>
      </c>
      <c r="F403" s="35">
        <v>611493</v>
      </c>
      <c r="G403" s="11">
        <v>0.42</v>
      </c>
      <c r="H403" s="10">
        <v>974</v>
      </c>
      <c r="I403" s="10">
        <v>10</v>
      </c>
      <c r="J403" s="10">
        <v>2398</v>
      </c>
      <c r="K403" s="10">
        <v>49.71</v>
      </c>
      <c r="L403" s="10">
        <v>26</v>
      </c>
      <c r="M403" s="10">
        <v>108.41</v>
      </c>
      <c r="N403" s="10">
        <v>17.79</v>
      </c>
      <c r="O403" s="10">
        <v>2.1808489237578002</v>
      </c>
      <c r="P403" s="10">
        <v>0.68423076923076898</v>
      </c>
      <c r="Q403" s="10">
        <v>13.76</v>
      </c>
      <c r="R403" s="10" t="s">
        <v>19829</v>
      </c>
      <c r="S403" s="10" t="s">
        <v>19830</v>
      </c>
      <c r="T403" s="10"/>
      <c r="U403" s="10"/>
      <c r="V403" s="10"/>
      <c r="W403" s="14" t="s">
        <v>19829</v>
      </c>
      <c r="X403" s="15"/>
      <c r="Y403" s="14" t="s">
        <v>19829</v>
      </c>
      <c r="Z403" s="14"/>
      <c r="AA403" s="10" t="s">
        <v>21410</v>
      </c>
      <c r="AB403" s="10" t="s">
        <v>21411</v>
      </c>
      <c r="AC403" s="10"/>
      <c r="AD403" s="10">
        <v>61.1</v>
      </c>
      <c r="AE403" s="10" t="s">
        <v>19833</v>
      </c>
      <c r="AF403" s="10" t="s">
        <v>19833</v>
      </c>
      <c r="AG403" s="10" t="s">
        <v>19833</v>
      </c>
      <c r="AH403" s="10" t="s">
        <v>19833</v>
      </c>
      <c r="AI403" s="10" t="s">
        <v>19833</v>
      </c>
      <c r="AJ403" s="10"/>
      <c r="AK403" s="10" t="s">
        <v>19833</v>
      </c>
      <c r="AL403" s="10" t="s">
        <v>19833</v>
      </c>
      <c r="AM403" s="10" t="s">
        <v>19833</v>
      </c>
      <c r="AN403" s="10"/>
      <c r="AO403" s="10" t="s">
        <v>19833</v>
      </c>
      <c r="AP403" s="10"/>
      <c r="AQ403" s="10" t="s">
        <v>19833</v>
      </c>
      <c r="AR403" s="10" t="s">
        <v>19833</v>
      </c>
      <c r="AS403" s="10">
        <v>14</v>
      </c>
      <c r="AT403" s="10">
        <v>11</v>
      </c>
      <c r="AU403" s="11">
        <f t="shared" si="18"/>
        <v>0.7857142857142857</v>
      </c>
      <c r="AV403" s="11">
        <v>0</v>
      </c>
      <c r="AW403" s="68" t="s">
        <v>25724</v>
      </c>
      <c r="AX403" s="34"/>
      <c r="AY403" s="10"/>
      <c r="AZ403" s="11"/>
      <c r="BA403" s="11"/>
      <c r="BB403" s="36"/>
      <c r="BC403" s="63"/>
      <c r="BD403" s="13"/>
      <c r="BE403" s="13"/>
      <c r="BF403" s="13"/>
      <c r="BG403" s="10"/>
      <c r="BH403" s="10"/>
      <c r="BI403" s="10"/>
      <c r="BJ403" s="10"/>
      <c r="BK403" s="35"/>
      <c r="BL403" s="253"/>
      <c r="BM403" s="253"/>
      <c r="BN403" s="256"/>
      <c r="BO403" s="253"/>
      <c r="BP403" s="253"/>
      <c r="BQ403" s="277"/>
      <c r="BR403" s="269" t="s">
        <v>25808</v>
      </c>
    </row>
    <row r="404" spans="1:70">
      <c r="A404" s="34" t="s">
        <v>21187</v>
      </c>
      <c r="B404" s="10" t="s">
        <v>21188</v>
      </c>
      <c r="C404" s="10" t="s">
        <v>21189</v>
      </c>
      <c r="D404" s="10">
        <v>7</v>
      </c>
      <c r="E404" s="10">
        <v>619858</v>
      </c>
      <c r="F404" s="35">
        <v>618077</v>
      </c>
      <c r="G404" s="11">
        <v>0.36</v>
      </c>
      <c r="H404" s="10">
        <v>31</v>
      </c>
      <c r="I404" s="10">
        <v>9</v>
      </c>
      <c r="J404" s="10">
        <v>1521</v>
      </c>
      <c r="K404" s="10">
        <v>265.74</v>
      </c>
      <c r="L404" s="10">
        <v>39</v>
      </c>
      <c r="M404" s="10">
        <v>481.96</v>
      </c>
      <c r="N404" s="10">
        <v>43</v>
      </c>
      <c r="O404" s="10">
        <v>1.8136524422367699</v>
      </c>
      <c r="P404" s="10">
        <v>1.1025641025641</v>
      </c>
      <c r="Q404" s="10">
        <v>1.76</v>
      </c>
      <c r="R404" s="10" t="s">
        <v>19829</v>
      </c>
      <c r="S404" s="10" t="s">
        <v>19830</v>
      </c>
      <c r="T404" s="10"/>
      <c r="U404" s="10"/>
      <c r="V404" s="10"/>
      <c r="W404" s="14" t="s">
        <v>19829</v>
      </c>
      <c r="X404" s="15"/>
      <c r="Y404" s="14" t="s">
        <v>19829</v>
      </c>
      <c r="Z404" s="14"/>
      <c r="AA404" s="10" t="s">
        <v>21190</v>
      </c>
      <c r="AB404" s="10" t="s">
        <v>21191</v>
      </c>
      <c r="AC404" s="10" t="s">
        <v>19864</v>
      </c>
      <c r="AD404" s="10">
        <v>59</v>
      </c>
      <c r="AE404" s="10" t="s">
        <v>19825</v>
      </c>
      <c r="AF404" s="10" t="s">
        <v>19825</v>
      </c>
      <c r="AG404" s="10" t="s">
        <v>19825</v>
      </c>
      <c r="AH404" s="10" t="s">
        <v>19825</v>
      </c>
      <c r="AI404" s="10" t="s">
        <v>19825</v>
      </c>
      <c r="AJ404" s="10" t="s">
        <v>19825</v>
      </c>
      <c r="AK404" s="10" t="s">
        <v>19824</v>
      </c>
      <c r="AL404" s="10" t="s">
        <v>19825</v>
      </c>
      <c r="AM404" s="10" t="s">
        <v>19825</v>
      </c>
      <c r="AN404" s="10" t="s">
        <v>19825</v>
      </c>
      <c r="AO404" s="10" t="s">
        <v>19833</v>
      </c>
      <c r="AP404" s="10" t="s">
        <v>19833</v>
      </c>
      <c r="AQ404" s="10" t="s">
        <v>19833</v>
      </c>
      <c r="AR404" s="10" t="s">
        <v>19833</v>
      </c>
      <c r="AS404" s="10">
        <v>14</v>
      </c>
      <c r="AT404" s="10">
        <v>14</v>
      </c>
      <c r="AU404" s="11">
        <f t="shared" si="18"/>
        <v>1</v>
      </c>
      <c r="AV404" s="11">
        <v>0.64285714285714302</v>
      </c>
      <c r="AW404" s="60" t="s">
        <v>25723</v>
      </c>
      <c r="AX404" s="65" t="s">
        <v>19829</v>
      </c>
      <c r="AY404" s="16">
        <v>55</v>
      </c>
      <c r="AZ404" s="11">
        <v>0.8</v>
      </c>
      <c r="BA404" s="11">
        <v>0.95</v>
      </c>
      <c r="BB404" s="54" t="s">
        <v>25725</v>
      </c>
      <c r="BC404" s="65"/>
      <c r="BD404" s="16"/>
      <c r="BE404" s="13" t="s">
        <v>19830</v>
      </c>
      <c r="BF404" s="16" t="s">
        <v>25725</v>
      </c>
      <c r="BG404" s="10"/>
      <c r="BH404" s="10"/>
      <c r="BI404" s="10"/>
      <c r="BJ404" s="10"/>
      <c r="BK404" s="35"/>
      <c r="BL404" s="253"/>
      <c r="BM404" s="253"/>
      <c r="BN404" s="256"/>
      <c r="BO404" s="253"/>
      <c r="BP404" s="253"/>
      <c r="BQ404" s="277"/>
      <c r="BR404" s="269" t="s">
        <v>25807</v>
      </c>
    </row>
    <row r="405" spans="1:70">
      <c r="A405" s="34" t="s">
        <v>25210</v>
      </c>
      <c r="B405" s="10" t="s">
        <v>25210</v>
      </c>
      <c r="C405" s="10" t="s">
        <v>25211</v>
      </c>
      <c r="D405" s="10">
        <v>7</v>
      </c>
      <c r="E405" s="10">
        <v>635986</v>
      </c>
      <c r="F405" s="35">
        <v>635615</v>
      </c>
      <c r="G405" s="11">
        <v>0.35</v>
      </c>
      <c r="H405" s="10">
        <v>257</v>
      </c>
      <c r="I405" s="10">
        <v>10</v>
      </c>
      <c r="J405" s="10">
        <v>1477</v>
      </c>
      <c r="K405" s="10">
        <v>93.72</v>
      </c>
      <c r="L405" s="10">
        <v>36</v>
      </c>
      <c r="M405" s="10">
        <v>169.37</v>
      </c>
      <c r="N405" s="10">
        <v>34.1</v>
      </c>
      <c r="O405" s="10">
        <v>1.8071916346564201</v>
      </c>
      <c r="P405" s="10">
        <v>0.94722222222222197</v>
      </c>
      <c r="Q405" s="10">
        <v>4.84</v>
      </c>
      <c r="R405" s="10" t="s">
        <v>19829</v>
      </c>
      <c r="S405" s="10" t="s">
        <v>19830</v>
      </c>
      <c r="T405" s="10"/>
      <c r="U405" s="10"/>
      <c r="V405" s="10"/>
      <c r="W405" s="14" t="s">
        <v>19829</v>
      </c>
      <c r="X405" s="21"/>
      <c r="Y405" s="14" t="s">
        <v>19829</v>
      </c>
      <c r="Z405" s="14"/>
      <c r="AA405" s="10" t="s">
        <v>25212</v>
      </c>
      <c r="AB405" s="10" t="s">
        <v>25213</v>
      </c>
      <c r="AC405" s="10"/>
      <c r="AD405" s="10">
        <v>61.5</v>
      </c>
      <c r="AE405" s="10" t="s">
        <v>19833</v>
      </c>
      <c r="AF405" s="10" t="s">
        <v>19833</v>
      </c>
      <c r="AG405" s="10" t="s">
        <v>19833</v>
      </c>
      <c r="AH405" s="10" t="s">
        <v>19833</v>
      </c>
      <c r="AI405" s="10" t="s">
        <v>19833</v>
      </c>
      <c r="AJ405" s="10" t="s">
        <v>19833</v>
      </c>
      <c r="AK405" s="10" t="s">
        <v>19833</v>
      </c>
      <c r="AL405" s="10" t="s">
        <v>19833</v>
      </c>
      <c r="AM405" s="10" t="s">
        <v>19833</v>
      </c>
      <c r="AN405" s="10" t="s">
        <v>19833</v>
      </c>
      <c r="AO405" s="10" t="s">
        <v>19833</v>
      </c>
      <c r="AP405" s="10" t="s">
        <v>19833</v>
      </c>
      <c r="AQ405" s="10" t="s">
        <v>19833</v>
      </c>
      <c r="AR405" s="10" t="s">
        <v>19833</v>
      </c>
      <c r="AS405" s="10">
        <v>14</v>
      </c>
      <c r="AT405" s="10">
        <v>14</v>
      </c>
      <c r="AU405" s="11">
        <f t="shared" si="18"/>
        <v>1</v>
      </c>
      <c r="AV405" s="11">
        <v>0</v>
      </c>
      <c r="AW405" s="68" t="s">
        <v>25724</v>
      </c>
      <c r="AX405" s="34"/>
      <c r="AY405" s="10"/>
      <c r="AZ405" s="11"/>
      <c r="BA405" s="11"/>
      <c r="BB405" s="36"/>
      <c r="BC405" s="63"/>
      <c r="BD405" s="13"/>
      <c r="BE405" s="13"/>
      <c r="BF405" s="13"/>
      <c r="BG405" s="10"/>
      <c r="BH405" s="10"/>
      <c r="BI405" s="10"/>
      <c r="BJ405" s="10"/>
      <c r="BK405" s="35"/>
      <c r="BL405" s="253"/>
      <c r="BM405" s="253"/>
      <c r="BN405" s="256"/>
      <c r="BO405" s="253"/>
      <c r="BP405" s="253"/>
      <c r="BQ405" s="277"/>
      <c r="BR405" s="269" t="s">
        <v>25808</v>
      </c>
    </row>
    <row r="406" spans="1:70">
      <c r="A406" s="34" t="s">
        <v>21081</v>
      </c>
      <c r="B406" s="10" t="s">
        <v>21082</v>
      </c>
      <c r="C406" s="10" t="s">
        <v>21083</v>
      </c>
      <c r="D406" s="10">
        <v>7</v>
      </c>
      <c r="E406" s="10">
        <v>635712</v>
      </c>
      <c r="F406" s="35">
        <v>636152</v>
      </c>
      <c r="G406" s="11">
        <v>0.52</v>
      </c>
      <c r="H406" s="10">
        <v>7</v>
      </c>
      <c r="I406" s="10">
        <v>11</v>
      </c>
      <c r="J406" s="10">
        <v>436</v>
      </c>
      <c r="K406" s="10">
        <v>121.71</v>
      </c>
      <c r="L406" s="10">
        <v>39</v>
      </c>
      <c r="M406" s="10">
        <v>149.63999999999999</v>
      </c>
      <c r="N406" s="10">
        <v>41.51</v>
      </c>
      <c r="O406" s="10">
        <v>1.2294799112644801</v>
      </c>
      <c r="P406" s="10">
        <v>1.0643589743589701</v>
      </c>
      <c r="Q406" s="10">
        <v>1.19</v>
      </c>
      <c r="R406" s="10" t="s">
        <v>19829</v>
      </c>
      <c r="S406" s="10" t="s">
        <v>19829</v>
      </c>
      <c r="T406" s="10" t="s">
        <v>25729</v>
      </c>
      <c r="U406" s="10" t="s">
        <v>21084</v>
      </c>
      <c r="V406" s="10" t="s">
        <v>21252</v>
      </c>
      <c r="W406" s="14" t="s">
        <v>19829</v>
      </c>
      <c r="X406" s="14"/>
      <c r="Y406" s="14" t="s">
        <v>19829</v>
      </c>
      <c r="Z406" s="14"/>
      <c r="AA406" s="10" t="s">
        <v>21253</v>
      </c>
      <c r="AB406" s="10" t="s">
        <v>21254</v>
      </c>
      <c r="AC406" s="10"/>
      <c r="AD406" s="10">
        <v>60.1</v>
      </c>
      <c r="AE406" s="10" t="s">
        <v>19833</v>
      </c>
      <c r="AF406" s="10"/>
      <c r="AG406" s="10" t="s">
        <v>19833</v>
      </c>
      <c r="AH406" s="10" t="s">
        <v>19833</v>
      </c>
      <c r="AI406" s="10" t="s">
        <v>19833</v>
      </c>
      <c r="AJ406" s="10" t="s">
        <v>19833</v>
      </c>
      <c r="AK406" s="10" t="s">
        <v>19833</v>
      </c>
      <c r="AL406" s="10" t="s">
        <v>19833</v>
      </c>
      <c r="AM406" s="10" t="s">
        <v>19833</v>
      </c>
      <c r="AN406" s="10"/>
      <c r="AO406" s="10"/>
      <c r="AP406" s="10"/>
      <c r="AQ406" s="10"/>
      <c r="AR406" s="10"/>
      <c r="AS406" s="10">
        <v>14</v>
      </c>
      <c r="AT406" s="10">
        <v>8</v>
      </c>
      <c r="AU406" s="11">
        <f t="shared" si="18"/>
        <v>0.5714285714285714</v>
      </c>
      <c r="AV406" s="11">
        <v>0</v>
      </c>
      <c r="AW406" s="68" t="s">
        <v>25689</v>
      </c>
      <c r="AX406" s="34"/>
      <c r="AY406" s="10"/>
      <c r="AZ406" s="11"/>
      <c r="BA406" s="11"/>
      <c r="BB406" s="36"/>
      <c r="BC406" s="63"/>
      <c r="BD406" s="13"/>
      <c r="BE406" s="13"/>
      <c r="BF406" s="13"/>
      <c r="BG406" s="10"/>
      <c r="BH406" s="10"/>
      <c r="BI406" s="10"/>
      <c r="BJ406" s="10"/>
      <c r="BK406" s="35"/>
      <c r="BL406" s="253"/>
      <c r="BM406" s="253"/>
      <c r="BN406" s="256"/>
      <c r="BO406" s="253"/>
      <c r="BP406" s="253"/>
      <c r="BQ406" s="277"/>
      <c r="BR406" s="269" t="s">
        <v>25810</v>
      </c>
    </row>
    <row r="407" spans="1:70">
      <c r="A407" s="34" t="s">
        <v>21312</v>
      </c>
      <c r="B407" s="10" t="s">
        <v>21313</v>
      </c>
      <c r="C407" s="10" t="s">
        <v>21314</v>
      </c>
      <c r="D407" s="10">
        <v>7</v>
      </c>
      <c r="E407" s="10">
        <v>636875</v>
      </c>
      <c r="F407" s="35">
        <v>636147</v>
      </c>
      <c r="G407" s="11">
        <v>0.42</v>
      </c>
      <c r="H407" s="10">
        <v>2</v>
      </c>
      <c r="I407" s="10">
        <v>39</v>
      </c>
      <c r="J407" s="10">
        <v>195</v>
      </c>
      <c r="K407" s="10">
        <v>117</v>
      </c>
      <c r="L407" s="10">
        <v>117</v>
      </c>
      <c r="M407" s="10">
        <v>110.31</v>
      </c>
      <c r="N407" s="10">
        <v>115.64</v>
      </c>
      <c r="O407" s="10">
        <v>0.94282051282051305</v>
      </c>
      <c r="P407" s="10">
        <v>0.98837606837606795</v>
      </c>
      <c r="Q407" s="10">
        <v>0</v>
      </c>
      <c r="R407" s="10" t="s">
        <v>19829</v>
      </c>
      <c r="S407" s="10" t="s">
        <v>19829</v>
      </c>
      <c r="T407" s="10" t="s">
        <v>25729</v>
      </c>
      <c r="U407" s="10" t="s">
        <v>21315</v>
      </c>
      <c r="V407" s="10" t="s">
        <v>21316</v>
      </c>
      <c r="W407" s="14" t="s">
        <v>19829</v>
      </c>
      <c r="X407" s="14"/>
      <c r="Y407" s="14" t="s">
        <v>19829</v>
      </c>
      <c r="Z407" s="14"/>
      <c r="AA407" s="10" t="s">
        <v>21317</v>
      </c>
      <c r="AB407" s="10" t="s">
        <v>21318</v>
      </c>
      <c r="AC407" s="10"/>
      <c r="AD407" s="10">
        <v>59.53</v>
      </c>
      <c r="AE407" s="10" t="s">
        <v>19833</v>
      </c>
      <c r="AF407" s="10" t="s">
        <v>19833</v>
      </c>
      <c r="AG407" s="10" t="s">
        <v>19833</v>
      </c>
      <c r="AH407" s="10"/>
      <c r="AI407" s="10"/>
      <c r="AJ407" s="10"/>
      <c r="AK407" s="10"/>
      <c r="AL407" s="10"/>
      <c r="AM407" s="10"/>
      <c r="AN407" s="10"/>
      <c r="AO407" s="10"/>
      <c r="AP407" s="10"/>
      <c r="AQ407" s="10"/>
      <c r="AR407" s="10"/>
      <c r="AS407" s="10">
        <v>14</v>
      </c>
      <c r="AT407" s="10">
        <v>3</v>
      </c>
      <c r="AU407" s="11">
        <f t="shared" si="18"/>
        <v>0.21428571428571427</v>
      </c>
      <c r="AV407" s="11">
        <v>0</v>
      </c>
      <c r="AW407" s="68" t="s">
        <v>25689</v>
      </c>
      <c r="AX407" s="34"/>
      <c r="AY407" s="10"/>
      <c r="AZ407" s="11"/>
      <c r="BA407" s="11"/>
      <c r="BB407" s="36"/>
      <c r="BC407" s="63"/>
      <c r="BD407" s="13"/>
      <c r="BE407" s="13"/>
      <c r="BF407" s="13"/>
      <c r="BG407" s="10"/>
      <c r="BH407" s="10"/>
      <c r="BI407" s="10"/>
      <c r="BJ407" s="10"/>
      <c r="BK407" s="35"/>
      <c r="BL407" s="253"/>
      <c r="BM407" s="253"/>
      <c r="BN407" s="256"/>
      <c r="BO407" s="253"/>
      <c r="BP407" s="253"/>
      <c r="BQ407" s="277"/>
      <c r="BR407" s="269" t="s">
        <v>25810</v>
      </c>
    </row>
    <row r="408" spans="1:70">
      <c r="A408" s="34" t="s">
        <v>24264</v>
      </c>
      <c r="B408" s="10" t="s">
        <v>24265</v>
      </c>
      <c r="C408" s="10" t="s">
        <v>24266</v>
      </c>
      <c r="D408" s="10">
        <v>7</v>
      </c>
      <c r="E408" s="10">
        <v>644044</v>
      </c>
      <c r="F408" s="35">
        <v>644595</v>
      </c>
      <c r="G408" s="11">
        <v>0.26</v>
      </c>
      <c r="H408" s="10">
        <v>203</v>
      </c>
      <c r="I408" s="10">
        <v>10</v>
      </c>
      <c r="J408" s="10">
        <v>4499</v>
      </c>
      <c r="K408" s="10">
        <v>1039.54</v>
      </c>
      <c r="L408" s="10">
        <v>120</v>
      </c>
      <c r="M408" s="10">
        <v>1206.02</v>
      </c>
      <c r="N408" s="10">
        <v>154.19</v>
      </c>
      <c r="O408" s="10">
        <v>1.16014775766204</v>
      </c>
      <c r="P408" s="10">
        <v>1.28491666666667</v>
      </c>
      <c r="Q408" s="10">
        <v>0.74</v>
      </c>
      <c r="R408" s="10" t="s">
        <v>19829</v>
      </c>
      <c r="S408" s="10" t="s">
        <v>19830</v>
      </c>
      <c r="T408" s="10"/>
      <c r="U408" s="10"/>
      <c r="V408" s="10"/>
      <c r="W408" s="14" t="s">
        <v>19829</v>
      </c>
      <c r="X408" s="15"/>
      <c r="Y408" s="14" t="s">
        <v>19829</v>
      </c>
      <c r="Z408" s="14"/>
      <c r="AA408" s="10" t="s">
        <v>24269</v>
      </c>
      <c r="AB408" s="10" t="s">
        <v>24270</v>
      </c>
      <c r="AC408" s="10"/>
      <c r="AD408" s="10">
        <v>60.7</v>
      </c>
      <c r="AE408" s="10" t="s">
        <v>19833</v>
      </c>
      <c r="AF408" s="10" t="s">
        <v>19825</v>
      </c>
      <c r="AG408" s="10"/>
      <c r="AH408" s="10" t="s">
        <v>19825</v>
      </c>
      <c r="AI408" s="10" t="s">
        <v>19825</v>
      </c>
      <c r="AJ408" s="10"/>
      <c r="AK408" s="10"/>
      <c r="AL408" s="10"/>
      <c r="AM408" s="10"/>
      <c r="AN408" s="10"/>
      <c r="AO408" s="10"/>
      <c r="AP408" s="10"/>
      <c r="AQ408" s="10"/>
      <c r="AR408" s="10"/>
      <c r="AS408" s="10">
        <v>14</v>
      </c>
      <c r="AT408" s="10">
        <v>4</v>
      </c>
      <c r="AU408" s="11">
        <f t="shared" si="18"/>
        <v>0.2857142857142857</v>
      </c>
      <c r="AV408" s="11">
        <v>0.75</v>
      </c>
      <c r="AW408" s="60" t="s">
        <v>25723</v>
      </c>
      <c r="AX408" s="65" t="s">
        <v>19829</v>
      </c>
      <c r="AY408" s="16">
        <v>17</v>
      </c>
      <c r="AZ408" s="24">
        <v>0.31</v>
      </c>
      <c r="BA408" s="11" t="s">
        <v>25675</v>
      </c>
      <c r="BB408" s="54" t="s">
        <v>19748</v>
      </c>
      <c r="BC408" s="64"/>
      <c r="BD408" s="17"/>
      <c r="BE408" s="13" t="s">
        <v>19830</v>
      </c>
      <c r="BF408" s="13" t="s">
        <v>25676</v>
      </c>
      <c r="BG408" s="10" t="s">
        <v>24267</v>
      </c>
      <c r="BH408" s="10" t="s">
        <v>24268</v>
      </c>
      <c r="BI408" s="10"/>
      <c r="BJ408" s="10"/>
      <c r="BK408" s="35"/>
      <c r="BL408" s="253"/>
      <c r="BM408" s="253"/>
      <c r="BN408" s="256"/>
      <c r="BO408" s="253"/>
      <c r="BP408" s="253"/>
      <c r="BQ408" s="277"/>
      <c r="BR408" s="269" t="s">
        <v>25810</v>
      </c>
    </row>
    <row r="409" spans="1:70">
      <c r="A409" s="34" t="s">
        <v>21382</v>
      </c>
      <c r="B409" s="10" t="s">
        <v>21383</v>
      </c>
      <c r="C409" s="10" t="s">
        <v>21384</v>
      </c>
      <c r="D409" s="10">
        <v>7</v>
      </c>
      <c r="E409" s="10">
        <v>646815</v>
      </c>
      <c r="F409" s="35">
        <v>644860</v>
      </c>
      <c r="G409" s="11"/>
      <c r="H409" s="10">
        <v>7</v>
      </c>
      <c r="I409" s="10">
        <v>10</v>
      </c>
      <c r="J409" s="10">
        <v>2767</v>
      </c>
      <c r="K409" s="10">
        <v>533.57000000000005</v>
      </c>
      <c r="L409" s="10">
        <v>76</v>
      </c>
      <c r="M409" s="10">
        <v>1001.74</v>
      </c>
      <c r="N409" s="10">
        <v>97.85</v>
      </c>
      <c r="O409" s="10">
        <v>1.8774293907078701</v>
      </c>
      <c r="P409" s="10">
        <v>1.2875000000000001</v>
      </c>
      <c r="Q409" s="10">
        <v>1.51</v>
      </c>
      <c r="R409" s="10" t="s">
        <v>19829</v>
      </c>
      <c r="S409" s="10" t="s">
        <v>19830</v>
      </c>
      <c r="T409" s="10"/>
      <c r="U409" s="10"/>
      <c r="V409" s="10"/>
      <c r="W409" s="12" t="s">
        <v>19829</v>
      </c>
      <c r="X409" s="12"/>
      <c r="Y409" s="12" t="s">
        <v>19830</v>
      </c>
      <c r="Z409" s="12"/>
      <c r="AA409" s="10" t="s">
        <v>21385</v>
      </c>
      <c r="AB409" s="10" t="s">
        <v>21386</v>
      </c>
      <c r="AC409" s="10"/>
      <c r="AD409" s="10">
        <v>58.1</v>
      </c>
      <c r="AE409" s="10"/>
      <c r="AF409" s="10"/>
      <c r="AG409" s="10"/>
      <c r="AH409" s="10"/>
      <c r="AI409" s="10"/>
      <c r="AJ409" s="10"/>
      <c r="AK409" s="10"/>
      <c r="AL409" s="10"/>
      <c r="AM409" s="10"/>
      <c r="AN409" s="10"/>
      <c r="AO409" s="10"/>
      <c r="AP409" s="10"/>
      <c r="AQ409" s="10"/>
      <c r="AR409" s="10"/>
      <c r="AS409" s="10">
        <v>0</v>
      </c>
      <c r="AT409" s="10">
        <v>0</v>
      </c>
      <c r="AU409" s="11" t="s">
        <v>25675</v>
      </c>
      <c r="AV409" s="11" t="s">
        <v>25675</v>
      </c>
      <c r="AW409" s="68" t="s">
        <v>25689</v>
      </c>
      <c r="AX409" s="34"/>
      <c r="AY409" s="10"/>
      <c r="AZ409" s="11"/>
      <c r="BA409" s="11"/>
      <c r="BB409" s="36"/>
      <c r="BC409" s="63"/>
      <c r="BD409" s="13"/>
      <c r="BE409" s="13"/>
      <c r="BF409" s="13"/>
      <c r="BG409" s="10"/>
      <c r="BH409" s="10"/>
      <c r="BI409" s="10"/>
      <c r="BJ409" s="10"/>
      <c r="BK409" s="35"/>
      <c r="BL409" s="253"/>
      <c r="BM409" s="253"/>
      <c r="BN409" s="256"/>
      <c r="BO409" s="253"/>
      <c r="BP409" s="253"/>
      <c r="BQ409" s="277"/>
      <c r="BR409" s="269" t="s">
        <v>25810</v>
      </c>
    </row>
    <row r="410" spans="1:70">
      <c r="A410" s="34" t="s">
        <v>21442</v>
      </c>
      <c r="B410" s="10" t="s">
        <v>21443</v>
      </c>
      <c r="C410" s="10" t="s">
        <v>21444</v>
      </c>
      <c r="D410" s="10">
        <v>7</v>
      </c>
      <c r="E410" s="10">
        <v>662358</v>
      </c>
      <c r="F410" s="35">
        <v>666071</v>
      </c>
      <c r="G410" s="11">
        <v>0.39</v>
      </c>
      <c r="H410" s="10">
        <v>111</v>
      </c>
      <c r="I410" s="10">
        <v>10</v>
      </c>
      <c r="J410" s="10">
        <v>2316</v>
      </c>
      <c r="K410" s="10">
        <v>207.23</v>
      </c>
      <c r="L410" s="10">
        <v>45</v>
      </c>
      <c r="M410" s="10">
        <v>369.22</v>
      </c>
      <c r="N410" s="10">
        <v>48.93</v>
      </c>
      <c r="O410" s="10">
        <v>1.78169183998456</v>
      </c>
      <c r="P410" s="10">
        <v>1.0873333333333299</v>
      </c>
      <c r="Q410" s="10">
        <v>2.88</v>
      </c>
      <c r="R410" s="10" t="s">
        <v>19829</v>
      </c>
      <c r="S410" s="10" t="s">
        <v>19830</v>
      </c>
      <c r="T410" s="10"/>
      <c r="U410" s="10"/>
      <c r="V410" s="10"/>
      <c r="W410" s="14" t="s">
        <v>19829</v>
      </c>
      <c r="X410" s="15"/>
      <c r="Y410" s="14" t="s">
        <v>19829</v>
      </c>
      <c r="Z410" s="14"/>
      <c r="AA410" s="10" t="s">
        <v>21445</v>
      </c>
      <c r="AB410" s="10" t="s">
        <v>21446</v>
      </c>
      <c r="AC410" s="10"/>
      <c r="AD410" s="10">
        <v>59.86</v>
      </c>
      <c r="AE410" s="10" t="s">
        <v>19833</v>
      </c>
      <c r="AF410" s="10" t="s">
        <v>19833</v>
      </c>
      <c r="AG410" s="10" t="s">
        <v>19833</v>
      </c>
      <c r="AH410" s="10" t="s">
        <v>19833</v>
      </c>
      <c r="AI410" s="10" t="s">
        <v>19833</v>
      </c>
      <c r="AJ410" s="10" t="s">
        <v>19833</v>
      </c>
      <c r="AK410" s="10"/>
      <c r="AL410" s="10" t="s">
        <v>19833</v>
      </c>
      <c r="AM410" s="10" t="s">
        <v>19833</v>
      </c>
      <c r="AN410" s="10"/>
      <c r="AO410" s="10" t="s">
        <v>19833</v>
      </c>
      <c r="AP410" s="10" t="s">
        <v>19833</v>
      </c>
      <c r="AQ410" s="10" t="s">
        <v>19833</v>
      </c>
      <c r="AR410" s="10" t="s">
        <v>19833</v>
      </c>
      <c r="AS410" s="10">
        <v>14</v>
      </c>
      <c r="AT410" s="10">
        <v>12</v>
      </c>
      <c r="AU410" s="11">
        <f t="shared" ref="AU410:AU451" si="19">AT410/AS410</f>
        <v>0.8571428571428571</v>
      </c>
      <c r="AV410" s="11">
        <v>0</v>
      </c>
      <c r="AW410" s="68" t="s">
        <v>25724</v>
      </c>
      <c r="AX410" s="34"/>
      <c r="AY410" s="10"/>
      <c r="AZ410" s="11"/>
      <c r="BA410" s="11"/>
      <c r="BB410" s="36"/>
      <c r="BC410" s="63"/>
      <c r="BD410" s="13"/>
      <c r="BE410" s="13"/>
      <c r="BF410" s="13"/>
      <c r="BG410" s="10"/>
      <c r="BH410" s="10"/>
      <c r="BI410" s="10"/>
      <c r="BJ410" s="10"/>
      <c r="BK410" s="35"/>
      <c r="BL410" s="253"/>
      <c r="BM410" s="253"/>
      <c r="BN410" s="256"/>
      <c r="BO410" s="253"/>
      <c r="BP410" s="253"/>
      <c r="BQ410" s="277"/>
      <c r="BR410" s="269" t="s">
        <v>25808</v>
      </c>
    </row>
    <row r="411" spans="1:70">
      <c r="A411" s="34" t="s">
        <v>21492</v>
      </c>
      <c r="B411" s="10" t="s">
        <v>21493</v>
      </c>
      <c r="C411" s="10" t="s">
        <v>21494</v>
      </c>
      <c r="D411" s="10">
        <v>7</v>
      </c>
      <c r="E411" s="10">
        <v>666341</v>
      </c>
      <c r="F411" s="35">
        <v>667825</v>
      </c>
      <c r="G411" s="11">
        <v>0.39</v>
      </c>
      <c r="H411" s="10">
        <v>9</v>
      </c>
      <c r="I411" s="10">
        <v>10</v>
      </c>
      <c r="J411" s="10">
        <v>1807</v>
      </c>
      <c r="K411" s="10">
        <v>327</v>
      </c>
      <c r="L411" s="10">
        <v>16</v>
      </c>
      <c r="M411" s="10">
        <v>589.46</v>
      </c>
      <c r="N411" s="10">
        <v>8.9</v>
      </c>
      <c r="O411" s="10">
        <v>1.80262996941896</v>
      </c>
      <c r="P411" s="10">
        <v>0.55625000000000002</v>
      </c>
      <c r="Q411" s="10">
        <v>1.68</v>
      </c>
      <c r="R411" s="10" t="s">
        <v>19829</v>
      </c>
      <c r="S411" s="10" t="s">
        <v>19830</v>
      </c>
      <c r="T411" s="10"/>
      <c r="U411" s="10"/>
      <c r="V411" s="10"/>
      <c r="W411" s="14" t="s">
        <v>19829</v>
      </c>
      <c r="X411" s="15"/>
      <c r="Y411" s="14" t="s">
        <v>19829</v>
      </c>
      <c r="Z411" s="14"/>
      <c r="AA411" s="10" t="s">
        <v>21495</v>
      </c>
      <c r="AB411" s="10" t="s">
        <v>21496</v>
      </c>
      <c r="AC411" s="10" t="s">
        <v>19864</v>
      </c>
      <c r="AD411" s="10">
        <v>59.95</v>
      </c>
      <c r="AE411" s="10"/>
      <c r="AF411" s="10"/>
      <c r="AG411" s="10"/>
      <c r="AH411" s="10" t="s">
        <v>19833</v>
      </c>
      <c r="AI411" s="10" t="s">
        <v>19833</v>
      </c>
      <c r="AJ411" s="10" t="s">
        <v>19825</v>
      </c>
      <c r="AK411" s="10" t="s">
        <v>19833</v>
      </c>
      <c r="AL411" s="10" t="s">
        <v>19833</v>
      </c>
      <c r="AM411" s="10" t="s">
        <v>19824</v>
      </c>
      <c r="AN411" s="10"/>
      <c r="AO411" s="10"/>
      <c r="AP411" s="10"/>
      <c r="AQ411" s="10"/>
      <c r="AR411" s="10"/>
      <c r="AS411" s="10">
        <v>9</v>
      </c>
      <c r="AT411" s="10">
        <v>6</v>
      </c>
      <c r="AU411" s="11">
        <f t="shared" si="19"/>
        <v>0.66666666666666663</v>
      </c>
      <c r="AV411" s="11">
        <v>0.16666666666666699</v>
      </c>
      <c r="AW411" s="60" t="s">
        <v>25723</v>
      </c>
      <c r="AX411" s="65" t="s">
        <v>19830</v>
      </c>
      <c r="AY411" s="16">
        <v>71</v>
      </c>
      <c r="AZ411" s="11">
        <v>0.647887323943662</v>
      </c>
      <c r="BA411" s="11">
        <v>0</v>
      </c>
      <c r="BB411" s="54" t="s">
        <v>25724</v>
      </c>
      <c r="BC411" s="65"/>
      <c r="BD411" s="16"/>
      <c r="BE411" s="13" t="s">
        <v>19830</v>
      </c>
      <c r="BF411" s="13" t="s">
        <v>25677</v>
      </c>
      <c r="BG411" s="10"/>
      <c r="BH411" s="10"/>
      <c r="BI411" s="10"/>
      <c r="BJ411" s="10"/>
      <c r="BK411" s="35"/>
      <c r="BL411" s="253"/>
      <c r="BM411" s="253"/>
      <c r="BN411" s="256"/>
      <c r="BO411" s="253"/>
      <c r="BP411" s="253"/>
      <c r="BQ411" s="277"/>
      <c r="BR411" s="269" t="s">
        <v>25808</v>
      </c>
    </row>
    <row r="412" spans="1:70">
      <c r="A412" s="34" t="s">
        <v>21766</v>
      </c>
      <c r="B412" s="10" t="s">
        <v>21767</v>
      </c>
      <c r="C412" s="10" t="s">
        <v>21768</v>
      </c>
      <c r="D412" s="10">
        <v>7</v>
      </c>
      <c r="E412" s="10">
        <v>672186</v>
      </c>
      <c r="F412" s="35">
        <v>675500</v>
      </c>
      <c r="G412" s="11"/>
      <c r="H412" s="10">
        <v>68</v>
      </c>
      <c r="I412" s="10">
        <v>10</v>
      </c>
      <c r="J412" s="10">
        <v>6954</v>
      </c>
      <c r="K412" s="10">
        <v>325.70999999999998</v>
      </c>
      <c r="L412" s="10">
        <v>71.5</v>
      </c>
      <c r="M412" s="10">
        <v>894.9</v>
      </c>
      <c r="N412" s="10">
        <v>86.73</v>
      </c>
      <c r="O412" s="10">
        <v>2.7475361517914698</v>
      </c>
      <c r="P412" s="10">
        <v>1.21300699300699</v>
      </c>
      <c r="Q412" s="10">
        <v>6.12</v>
      </c>
      <c r="R412" s="10" t="s">
        <v>19829</v>
      </c>
      <c r="S412" s="10" t="s">
        <v>19830</v>
      </c>
      <c r="T412" s="10"/>
      <c r="U412" s="10"/>
      <c r="V412" s="10"/>
      <c r="W412" s="12" t="s">
        <v>19829</v>
      </c>
      <c r="X412" s="12"/>
      <c r="Y412" s="12" t="s">
        <v>19830</v>
      </c>
      <c r="Z412" s="12"/>
      <c r="AA412" s="10" t="s">
        <v>21769</v>
      </c>
      <c r="AB412" s="10" t="s">
        <v>21770</v>
      </c>
      <c r="AC412" s="10"/>
      <c r="AD412" s="10">
        <v>62.2</v>
      </c>
      <c r="AE412" s="10"/>
      <c r="AF412" s="10"/>
      <c r="AG412" s="10" t="s">
        <v>19833</v>
      </c>
      <c r="AH412" s="10" t="s">
        <v>19833</v>
      </c>
      <c r="AI412" s="10" t="s">
        <v>19833</v>
      </c>
      <c r="AJ412" s="10"/>
      <c r="AK412" s="10" t="s">
        <v>19833</v>
      </c>
      <c r="AL412" s="10"/>
      <c r="AM412" s="10" t="s">
        <v>19833</v>
      </c>
      <c r="AN412" s="10"/>
      <c r="AO412" s="10"/>
      <c r="AP412" s="10" t="s">
        <v>19833</v>
      </c>
      <c r="AQ412" s="10"/>
      <c r="AR412" s="10" t="s">
        <v>19824</v>
      </c>
      <c r="AS412" s="10">
        <v>14</v>
      </c>
      <c r="AT412" s="10">
        <v>7</v>
      </c>
      <c r="AU412" s="11">
        <f t="shared" si="19"/>
        <v>0.5</v>
      </c>
      <c r="AV412" s="11">
        <v>0</v>
      </c>
      <c r="AW412" s="68" t="s">
        <v>25689</v>
      </c>
      <c r="AX412" s="34"/>
      <c r="AY412" s="10"/>
      <c r="AZ412" s="11"/>
      <c r="BA412" s="11"/>
      <c r="BB412" s="36"/>
      <c r="BC412" s="63"/>
      <c r="BD412" s="13"/>
      <c r="BE412" s="13"/>
      <c r="BF412" s="13"/>
      <c r="BG412" s="10"/>
      <c r="BH412" s="10"/>
      <c r="BI412" s="10"/>
      <c r="BJ412" s="10"/>
      <c r="BK412" s="35"/>
      <c r="BL412" s="253"/>
      <c r="BM412" s="253"/>
      <c r="BN412" s="256"/>
      <c r="BO412" s="253"/>
      <c r="BP412" s="253"/>
      <c r="BQ412" s="277"/>
      <c r="BR412" s="269" t="s">
        <v>25810</v>
      </c>
    </row>
    <row r="413" spans="1:70">
      <c r="A413" s="34" t="s">
        <v>21838</v>
      </c>
      <c r="B413" s="10" t="s">
        <v>21839</v>
      </c>
      <c r="C413" s="10" t="s">
        <v>21840</v>
      </c>
      <c r="D413" s="10">
        <v>7</v>
      </c>
      <c r="E413" s="10">
        <v>676342</v>
      </c>
      <c r="F413" s="35">
        <v>675671</v>
      </c>
      <c r="G413" s="11">
        <v>0.19</v>
      </c>
      <c r="H413" s="10">
        <v>18</v>
      </c>
      <c r="I413" s="10">
        <v>15</v>
      </c>
      <c r="J413" s="10">
        <v>2492</v>
      </c>
      <c r="K413" s="10">
        <v>839.78</v>
      </c>
      <c r="L413" s="10">
        <v>574</v>
      </c>
      <c r="M413" s="10">
        <v>835.36</v>
      </c>
      <c r="N413" s="10">
        <v>790.23</v>
      </c>
      <c r="O413" s="10">
        <v>0.99473671675915099</v>
      </c>
      <c r="P413" s="10">
        <v>1.3767073170731701</v>
      </c>
      <c r="Q413" s="10">
        <v>0.54</v>
      </c>
      <c r="R413" s="10" t="s">
        <v>19829</v>
      </c>
      <c r="S413" s="10" t="s">
        <v>19830</v>
      </c>
      <c r="T413" s="10"/>
      <c r="U413" s="10"/>
      <c r="V413" s="10"/>
      <c r="W413" s="14" t="s">
        <v>19829</v>
      </c>
      <c r="X413" s="15"/>
      <c r="Y413" s="14" t="s">
        <v>19829</v>
      </c>
      <c r="Z413" s="14"/>
      <c r="AA413" s="10" t="s">
        <v>21841</v>
      </c>
      <c r="AB413" s="10" t="s">
        <v>21842</v>
      </c>
      <c r="AC413" s="10"/>
      <c r="AD413" s="10">
        <v>58.5</v>
      </c>
      <c r="AE413" s="10" t="s">
        <v>19833</v>
      </c>
      <c r="AF413" s="10" t="s">
        <v>19833</v>
      </c>
      <c r="AG413" s="10" t="s">
        <v>19833</v>
      </c>
      <c r="AH413" s="10" t="s">
        <v>19833</v>
      </c>
      <c r="AI413" s="10" t="s">
        <v>19833</v>
      </c>
      <c r="AJ413" s="10" t="s">
        <v>19833</v>
      </c>
      <c r="AK413" s="10" t="s">
        <v>19833</v>
      </c>
      <c r="AL413" s="10"/>
      <c r="AM413" s="10" t="s">
        <v>19833</v>
      </c>
      <c r="AN413" s="10" t="s">
        <v>19833</v>
      </c>
      <c r="AO413" s="10" t="s">
        <v>19833</v>
      </c>
      <c r="AP413" s="10" t="s">
        <v>19833</v>
      </c>
      <c r="AQ413" s="10" t="s">
        <v>19833</v>
      </c>
      <c r="AR413" s="10" t="s">
        <v>19824</v>
      </c>
      <c r="AS413" s="10">
        <v>14</v>
      </c>
      <c r="AT413" s="10">
        <v>13</v>
      </c>
      <c r="AU413" s="11">
        <f t="shared" si="19"/>
        <v>0.9285714285714286</v>
      </c>
      <c r="AV413" s="11">
        <v>0</v>
      </c>
      <c r="AW413" s="68" t="s">
        <v>25724</v>
      </c>
      <c r="AX413" s="34"/>
      <c r="AY413" s="10"/>
      <c r="AZ413" s="11"/>
      <c r="BA413" s="11"/>
      <c r="BB413" s="36"/>
      <c r="BC413" s="63"/>
      <c r="BD413" s="13"/>
      <c r="BE413" s="13"/>
      <c r="BF413" s="13"/>
      <c r="BG413" s="10"/>
      <c r="BH413" s="10"/>
      <c r="BI413" s="10"/>
      <c r="BJ413" s="10"/>
      <c r="BK413" s="35"/>
      <c r="BL413" s="253"/>
      <c r="BM413" s="253"/>
      <c r="BN413" s="256"/>
      <c r="BO413" s="253"/>
      <c r="BP413" s="253"/>
      <c r="BQ413" s="277"/>
      <c r="BR413" s="269" t="s">
        <v>25808</v>
      </c>
    </row>
    <row r="414" spans="1:70">
      <c r="A414" s="34" t="s">
        <v>21892</v>
      </c>
      <c r="B414" s="10" t="s">
        <v>21893</v>
      </c>
      <c r="C414" s="10" t="s">
        <v>21894</v>
      </c>
      <c r="D414" s="10">
        <v>7</v>
      </c>
      <c r="E414" s="10">
        <v>687458</v>
      </c>
      <c r="F414" s="35">
        <v>682566</v>
      </c>
      <c r="G414" s="11"/>
      <c r="H414" s="10">
        <v>4</v>
      </c>
      <c r="I414" s="10">
        <v>11</v>
      </c>
      <c r="J414" s="10">
        <v>1117</v>
      </c>
      <c r="K414" s="10">
        <v>288.25</v>
      </c>
      <c r="L414" s="10">
        <v>12.5</v>
      </c>
      <c r="M414" s="10">
        <v>552.5</v>
      </c>
      <c r="N414" s="10">
        <v>2.2200000000000002</v>
      </c>
      <c r="O414" s="10">
        <v>1.9167389418907199</v>
      </c>
      <c r="P414" s="10">
        <v>0.17760000000000001</v>
      </c>
      <c r="Q414" s="10">
        <v>0.75</v>
      </c>
      <c r="R414" s="10" t="s">
        <v>19829</v>
      </c>
      <c r="S414" s="10" t="s">
        <v>19830</v>
      </c>
      <c r="T414" s="10"/>
      <c r="U414" s="10"/>
      <c r="V414" s="10"/>
      <c r="W414" s="14" t="s">
        <v>19829</v>
      </c>
      <c r="X414" s="15"/>
      <c r="Y414" s="14" t="s">
        <v>19829</v>
      </c>
      <c r="Z414" s="14"/>
      <c r="AA414" s="10" t="s">
        <v>21895</v>
      </c>
      <c r="AB414" s="10" t="s">
        <v>21896</v>
      </c>
      <c r="AC414" s="10"/>
      <c r="AD414" s="10">
        <v>55</v>
      </c>
      <c r="AE414" s="10" t="s">
        <v>19824</v>
      </c>
      <c r="AF414" s="10"/>
      <c r="AG414" s="10"/>
      <c r="AH414" s="10"/>
      <c r="AI414" s="10"/>
      <c r="AJ414" s="10"/>
      <c r="AK414" s="10"/>
      <c r="AL414" s="10"/>
      <c r="AM414" s="10"/>
      <c r="AN414" s="10"/>
      <c r="AO414" s="10"/>
      <c r="AP414" s="10"/>
      <c r="AQ414" s="10"/>
      <c r="AR414" s="10"/>
      <c r="AS414" s="10">
        <v>1</v>
      </c>
      <c r="AT414" s="10">
        <v>1</v>
      </c>
      <c r="AU414" s="11">
        <f t="shared" si="19"/>
        <v>1</v>
      </c>
      <c r="AV414" s="11">
        <v>0</v>
      </c>
      <c r="AW414" s="68" t="s">
        <v>25724</v>
      </c>
      <c r="AX414" s="34"/>
      <c r="AY414" s="10"/>
      <c r="AZ414" s="11"/>
      <c r="BA414" s="11"/>
      <c r="BB414" s="36"/>
      <c r="BC414" s="63"/>
      <c r="BD414" s="13"/>
      <c r="BE414" s="13"/>
      <c r="BF414" s="13"/>
      <c r="BG414" s="10"/>
      <c r="BH414" s="10"/>
      <c r="BI414" s="10"/>
      <c r="BJ414" s="10"/>
      <c r="BK414" s="35"/>
      <c r="BL414" s="253"/>
      <c r="BM414" s="253"/>
      <c r="BN414" s="256"/>
      <c r="BO414" s="253"/>
      <c r="BP414" s="253"/>
      <c r="BQ414" s="277"/>
      <c r="BR414" s="269" t="s">
        <v>25808</v>
      </c>
    </row>
    <row r="415" spans="1:70">
      <c r="A415" s="34" t="s">
        <v>21940</v>
      </c>
      <c r="B415" s="10" t="s">
        <v>21941</v>
      </c>
      <c r="C415" s="10" t="s">
        <v>21942</v>
      </c>
      <c r="D415" s="10">
        <v>7</v>
      </c>
      <c r="E415" s="10">
        <v>687899</v>
      </c>
      <c r="F415" s="35">
        <v>689965</v>
      </c>
      <c r="G415" s="11">
        <v>0.4</v>
      </c>
      <c r="H415" s="10">
        <v>15</v>
      </c>
      <c r="I415" s="10">
        <v>16</v>
      </c>
      <c r="J415" s="10">
        <v>1613</v>
      </c>
      <c r="K415" s="10">
        <v>391.53</v>
      </c>
      <c r="L415" s="10">
        <v>223</v>
      </c>
      <c r="M415" s="10">
        <v>459.01</v>
      </c>
      <c r="N415" s="10">
        <v>257.97000000000003</v>
      </c>
      <c r="O415" s="10">
        <v>1.1723495006768301</v>
      </c>
      <c r="P415" s="10">
        <v>1.15681614349776</v>
      </c>
      <c r="Q415" s="10">
        <v>1.37</v>
      </c>
      <c r="R415" s="10" t="s">
        <v>19829</v>
      </c>
      <c r="S415" s="10" t="s">
        <v>19830</v>
      </c>
      <c r="T415" s="10"/>
      <c r="U415" s="10"/>
      <c r="V415" s="10"/>
      <c r="W415" s="14" t="s">
        <v>19829</v>
      </c>
      <c r="X415" s="15"/>
      <c r="Y415" s="14" t="s">
        <v>19829</v>
      </c>
      <c r="Z415" s="14"/>
      <c r="AA415" s="10" t="s">
        <v>21943</v>
      </c>
      <c r="AB415" s="10" t="s">
        <v>21944</v>
      </c>
      <c r="AC415" s="10"/>
      <c r="AD415" s="10">
        <v>61.4</v>
      </c>
      <c r="AE415" s="10"/>
      <c r="AF415" s="10" t="s">
        <v>19833</v>
      </c>
      <c r="AG415" s="10" t="s">
        <v>19833</v>
      </c>
      <c r="AH415" s="10" t="s">
        <v>19833</v>
      </c>
      <c r="AI415" s="10" t="s">
        <v>19833</v>
      </c>
      <c r="AJ415" s="10" t="s">
        <v>19833</v>
      </c>
      <c r="AK415" s="10" t="s">
        <v>19833</v>
      </c>
      <c r="AL415" s="10" t="s">
        <v>19833</v>
      </c>
      <c r="AM415" s="10" t="s">
        <v>19833</v>
      </c>
      <c r="AN415" s="10" t="s">
        <v>19833</v>
      </c>
      <c r="AO415" s="10" t="s">
        <v>19824</v>
      </c>
      <c r="AP415" s="10" t="s">
        <v>19833</v>
      </c>
      <c r="AQ415" s="10" t="s">
        <v>19833</v>
      </c>
      <c r="AR415" s="10" t="s">
        <v>19833</v>
      </c>
      <c r="AS415" s="10">
        <v>14</v>
      </c>
      <c r="AT415" s="10">
        <v>13</v>
      </c>
      <c r="AU415" s="11">
        <f t="shared" si="19"/>
        <v>0.9285714285714286</v>
      </c>
      <c r="AV415" s="11">
        <v>0</v>
      </c>
      <c r="AW415" s="68" t="s">
        <v>25724</v>
      </c>
      <c r="AX415" s="34"/>
      <c r="AY415" s="10"/>
      <c r="AZ415" s="11"/>
      <c r="BA415" s="11"/>
      <c r="BB415" s="36"/>
      <c r="BC415" s="63"/>
      <c r="BD415" s="13"/>
      <c r="BE415" s="13"/>
      <c r="BF415" s="13"/>
      <c r="BG415" s="10"/>
      <c r="BH415" s="10"/>
      <c r="BI415" s="10"/>
      <c r="BJ415" s="10"/>
      <c r="BK415" s="35"/>
      <c r="BL415" s="253"/>
      <c r="BM415" s="253"/>
      <c r="BN415" s="256"/>
      <c r="BO415" s="253"/>
      <c r="BP415" s="253"/>
      <c r="BQ415" s="277"/>
      <c r="BR415" s="269" t="s">
        <v>25808</v>
      </c>
    </row>
    <row r="416" spans="1:70">
      <c r="A416" s="34" t="s">
        <v>22003</v>
      </c>
      <c r="B416" s="10" t="s">
        <v>22004</v>
      </c>
      <c r="C416" s="10" t="s">
        <v>22005</v>
      </c>
      <c r="D416" s="10">
        <v>7</v>
      </c>
      <c r="E416" s="10">
        <v>695417</v>
      </c>
      <c r="F416" s="35">
        <v>697234</v>
      </c>
      <c r="G416" s="11">
        <v>0.42</v>
      </c>
      <c r="H416" s="10">
        <v>16</v>
      </c>
      <c r="I416" s="10">
        <v>10</v>
      </c>
      <c r="J416" s="10">
        <v>712</v>
      </c>
      <c r="K416" s="10">
        <v>62</v>
      </c>
      <c r="L416" s="10">
        <v>18</v>
      </c>
      <c r="M416" s="10">
        <v>173.72</v>
      </c>
      <c r="N416" s="10">
        <v>8.15</v>
      </c>
      <c r="O416" s="10">
        <v>2.8019354838709698</v>
      </c>
      <c r="P416" s="10">
        <v>0.452777777777778</v>
      </c>
      <c r="Q416" s="10">
        <v>3.26</v>
      </c>
      <c r="R416" s="10" t="s">
        <v>19829</v>
      </c>
      <c r="S416" s="10" t="s">
        <v>19830</v>
      </c>
      <c r="T416" s="10"/>
      <c r="U416" s="10"/>
      <c r="V416" s="10"/>
      <c r="W416" s="14" t="s">
        <v>19829</v>
      </c>
      <c r="X416" s="15"/>
      <c r="Y416" s="14" t="s">
        <v>19829</v>
      </c>
      <c r="Z416" s="14"/>
      <c r="AA416" s="10" t="s">
        <v>22006</v>
      </c>
      <c r="AB416" s="10" t="s">
        <v>22007</v>
      </c>
      <c r="AC416" s="10" t="s">
        <v>19864</v>
      </c>
      <c r="AD416" s="10">
        <v>62.3</v>
      </c>
      <c r="AE416" s="10" t="s">
        <v>19824</v>
      </c>
      <c r="AF416" s="10" t="s">
        <v>19833</v>
      </c>
      <c r="AG416" s="10" t="s">
        <v>19824</v>
      </c>
      <c r="AH416" s="10" t="s">
        <v>19824</v>
      </c>
      <c r="AI416" s="10" t="s">
        <v>19824</v>
      </c>
      <c r="AJ416" s="10" t="s">
        <v>19833</v>
      </c>
      <c r="AK416" s="10"/>
      <c r="AL416" s="10"/>
      <c r="AM416" s="10"/>
      <c r="AN416" s="10"/>
      <c r="AO416" s="10"/>
      <c r="AP416" s="10"/>
      <c r="AQ416" s="10"/>
      <c r="AR416" s="10"/>
      <c r="AS416" s="10">
        <v>6</v>
      </c>
      <c r="AT416" s="10">
        <v>6</v>
      </c>
      <c r="AU416" s="11">
        <f t="shared" si="19"/>
        <v>1</v>
      </c>
      <c r="AV416" s="11">
        <v>0</v>
      </c>
      <c r="AW416" s="68" t="s">
        <v>25724</v>
      </c>
      <c r="AX416" s="34"/>
      <c r="AY416" s="10"/>
      <c r="AZ416" s="11"/>
      <c r="BA416" s="11"/>
      <c r="BB416" s="36"/>
      <c r="BC416" s="63"/>
      <c r="BD416" s="13"/>
      <c r="BE416" s="13"/>
      <c r="BF416" s="13"/>
      <c r="BG416" s="10"/>
      <c r="BH416" s="10"/>
      <c r="BI416" s="10"/>
      <c r="BJ416" s="10"/>
      <c r="BK416" s="35"/>
      <c r="BL416" s="253"/>
      <c r="BM416" s="253"/>
      <c r="BN416" s="256"/>
      <c r="BO416" s="253"/>
      <c r="BP416" s="253"/>
      <c r="BQ416" s="277"/>
      <c r="BR416" s="269" t="s">
        <v>25808</v>
      </c>
    </row>
    <row r="417" spans="1:70">
      <c r="A417" s="34" t="s">
        <v>21610</v>
      </c>
      <c r="B417" s="10" t="s">
        <v>21611</v>
      </c>
      <c r="C417" s="10" t="s">
        <v>21612</v>
      </c>
      <c r="D417" s="10">
        <v>7</v>
      </c>
      <c r="E417" s="10">
        <v>718893</v>
      </c>
      <c r="F417" s="35">
        <v>719924</v>
      </c>
      <c r="G417" s="11">
        <v>0.25</v>
      </c>
      <c r="H417" s="10">
        <v>24</v>
      </c>
      <c r="I417" s="10">
        <v>12</v>
      </c>
      <c r="J417" s="10">
        <v>3017</v>
      </c>
      <c r="K417" s="10">
        <v>221.54</v>
      </c>
      <c r="L417" s="10">
        <v>32.5</v>
      </c>
      <c r="M417" s="10">
        <v>610.30999999999995</v>
      </c>
      <c r="N417" s="10">
        <v>28.17</v>
      </c>
      <c r="O417" s="10">
        <v>2.75485239685836</v>
      </c>
      <c r="P417" s="10">
        <v>0.86676923076923096</v>
      </c>
      <c r="Q417" s="10">
        <v>3.99</v>
      </c>
      <c r="R417" s="10" t="s">
        <v>19829</v>
      </c>
      <c r="S417" s="10" t="s">
        <v>19830</v>
      </c>
      <c r="T417" s="10"/>
      <c r="U417" s="10"/>
      <c r="V417" s="10"/>
      <c r="W417" s="14" t="s">
        <v>19829</v>
      </c>
      <c r="X417" s="15"/>
      <c r="Y417" s="14" t="s">
        <v>19829</v>
      </c>
      <c r="Z417" s="14"/>
      <c r="AA417" s="10" t="s">
        <v>21613</v>
      </c>
      <c r="AB417" s="10" t="s">
        <v>21614</v>
      </c>
      <c r="AC417" s="10"/>
      <c r="AD417" s="10">
        <v>59.4</v>
      </c>
      <c r="AE417" s="10" t="s">
        <v>19833</v>
      </c>
      <c r="AF417" s="10" t="s">
        <v>19833</v>
      </c>
      <c r="AG417" s="10" t="s">
        <v>19833</v>
      </c>
      <c r="AH417" s="10" t="s">
        <v>19833</v>
      </c>
      <c r="AI417" s="10" t="s">
        <v>19833</v>
      </c>
      <c r="AJ417" s="10" t="s">
        <v>19833</v>
      </c>
      <c r="AK417" s="10" t="s">
        <v>19833</v>
      </c>
      <c r="AL417" s="10" t="s">
        <v>19833</v>
      </c>
      <c r="AM417" s="10" t="s">
        <v>19833</v>
      </c>
      <c r="AN417" s="10" t="s">
        <v>19833</v>
      </c>
      <c r="AO417" s="10" t="s">
        <v>19833</v>
      </c>
      <c r="AP417" s="10" t="s">
        <v>19833</v>
      </c>
      <c r="AQ417" s="10" t="s">
        <v>19833</v>
      </c>
      <c r="AR417" s="10" t="s">
        <v>19833</v>
      </c>
      <c r="AS417" s="10">
        <v>14</v>
      </c>
      <c r="AT417" s="10">
        <v>14</v>
      </c>
      <c r="AU417" s="11">
        <f t="shared" si="19"/>
        <v>1</v>
      </c>
      <c r="AV417" s="11">
        <v>0</v>
      </c>
      <c r="AW417" s="68" t="s">
        <v>25724</v>
      </c>
      <c r="AX417" s="34"/>
      <c r="AY417" s="10"/>
      <c r="AZ417" s="11"/>
      <c r="BA417" s="11"/>
      <c r="BB417" s="36"/>
      <c r="BC417" s="63"/>
      <c r="BD417" s="13"/>
      <c r="BE417" s="13"/>
      <c r="BF417" s="13"/>
      <c r="BG417" s="10"/>
      <c r="BH417" s="10"/>
      <c r="BI417" s="10"/>
      <c r="BJ417" s="10"/>
      <c r="BK417" s="35"/>
      <c r="BL417" s="253"/>
      <c r="BM417" s="253"/>
      <c r="BN417" s="256"/>
      <c r="BO417" s="253"/>
      <c r="BP417" s="253"/>
      <c r="BQ417" s="277"/>
      <c r="BR417" s="269" t="s">
        <v>25808</v>
      </c>
    </row>
    <row r="418" spans="1:70">
      <c r="A418" s="34" t="s">
        <v>25379</v>
      </c>
      <c r="B418" s="10" t="s">
        <v>25379</v>
      </c>
      <c r="C418" s="10" t="s">
        <v>25380</v>
      </c>
      <c r="D418" s="10">
        <v>7</v>
      </c>
      <c r="E418" s="10">
        <v>720654</v>
      </c>
      <c r="F418" s="35">
        <v>720265</v>
      </c>
      <c r="G418" s="11">
        <v>0.34</v>
      </c>
      <c r="H418" s="10">
        <v>308</v>
      </c>
      <c r="I418" s="10">
        <v>10</v>
      </c>
      <c r="J418" s="10">
        <v>874</v>
      </c>
      <c r="K418" s="10">
        <v>320.02999999999997</v>
      </c>
      <c r="L418" s="10">
        <v>328</v>
      </c>
      <c r="M418" s="10">
        <v>206.49</v>
      </c>
      <c r="N418" s="10">
        <v>238.7</v>
      </c>
      <c r="O418" s="10">
        <v>0.64522076055369804</v>
      </c>
      <c r="P418" s="10">
        <v>0.72774390243902398</v>
      </c>
      <c r="Q418" s="10">
        <v>0.08</v>
      </c>
      <c r="R418" s="10" t="s">
        <v>19829</v>
      </c>
      <c r="S418" s="10" t="s">
        <v>19830</v>
      </c>
      <c r="T418" s="10"/>
      <c r="U418" s="10"/>
      <c r="V418" s="10"/>
      <c r="W418" s="14" t="s">
        <v>19829</v>
      </c>
      <c r="X418" s="21"/>
      <c r="Y418" s="14" t="s">
        <v>19829</v>
      </c>
      <c r="Z418" s="14"/>
      <c r="AA418" s="10" t="s">
        <v>25381</v>
      </c>
      <c r="AB418" s="10" t="s">
        <v>25382</v>
      </c>
      <c r="AC418" s="10"/>
      <c r="AD418" s="10">
        <v>59.1</v>
      </c>
      <c r="AE418" s="10" t="s">
        <v>19833</v>
      </c>
      <c r="AF418" s="10" t="s">
        <v>19833</v>
      </c>
      <c r="AG418" s="10" t="s">
        <v>19833</v>
      </c>
      <c r="AH418" s="10" t="s">
        <v>19833</v>
      </c>
      <c r="AI418" s="10" t="s">
        <v>19833</v>
      </c>
      <c r="AJ418" s="10" t="s">
        <v>19833</v>
      </c>
      <c r="AK418" s="10" t="s">
        <v>19833</v>
      </c>
      <c r="AL418" s="10" t="s">
        <v>19833</v>
      </c>
      <c r="AM418" s="10" t="s">
        <v>19833</v>
      </c>
      <c r="AN418" s="10" t="s">
        <v>19833</v>
      </c>
      <c r="AO418" s="10" t="s">
        <v>19833</v>
      </c>
      <c r="AP418" s="10" t="s">
        <v>19833</v>
      </c>
      <c r="AQ418" s="10" t="s">
        <v>19833</v>
      </c>
      <c r="AR418" s="10" t="s">
        <v>19833</v>
      </c>
      <c r="AS418" s="10">
        <v>14</v>
      </c>
      <c r="AT418" s="10">
        <v>14</v>
      </c>
      <c r="AU418" s="11">
        <f t="shared" si="19"/>
        <v>1</v>
      </c>
      <c r="AV418" s="11">
        <v>0</v>
      </c>
      <c r="AW418" s="68" t="s">
        <v>25724</v>
      </c>
      <c r="AX418" s="34"/>
      <c r="AY418" s="10"/>
      <c r="AZ418" s="11"/>
      <c r="BA418" s="11"/>
      <c r="BB418" s="36"/>
      <c r="BC418" s="63"/>
      <c r="BD418" s="13"/>
      <c r="BE418" s="13"/>
      <c r="BF418" s="13"/>
      <c r="BG418" s="10"/>
      <c r="BH418" s="10"/>
      <c r="BI418" s="10"/>
      <c r="BJ418" s="10"/>
      <c r="BK418" s="35"/>
      <c r="BL418" s="253"/>
      <c r="BM418" s="253"/>
      <c r="BN418" s="256"/>
      <c r="BO418" s="253"/>
      <c r="BP418" s="253"/>
      <c r="BQ418" s="277"/>
      <c r="BR418" s="269" t="s">
        <v>25808</v>
      </c>
    </row>
    <row r="419" spans="1:70">
      <c r="A419" s="34" t="s">
        <v>25084</v>
      </c>
      <c r="B419" s="10" t="s">
        <v>25084</v>
      </c>
      <c r="C419" s="10" t="s">
        <v>25085</v>
      </c>
      <c r="D419" s="10">
        <v>7</v>
      </c>
      <c r="E419" s="10">
        <v>721151</v>
      </c>
      <c r="F419" s="35">
        <v>720372</v>
      </c>
      <c r="G419" s="11">
        <v>0.37</v>
      </c>
      <c r="H419" s="10">
        <v>418</v>
      </c>
      <c r="I419" s="10">
        <v>10</v>
      </c>
      <c r="J419" s="10">
        <v>6560</v>
      </c>
      <c r="K419" s="10">
        <v>123.7</v>
      </c>
      <c r="L419" s="10">
        <v>60.5</v>
      </c>
      <c r="M419" s="10">
        <v>353.59</v>
      </c>
      <c r="N419" s="10">
        <v>57.08</v>
      </c>
      <c r="O419" s="10">
        <v>2.8584478577202899</v>
      </c>
      <c r="P419" s="10">
        <v>0.94347107438016498</v>
      </c>
      <c r="Q419" s="10">
        <v>14.95</v>
      </c>
      <c r="R419" s="10" t="s">
        <v>19829</v>
      </c>
      <c r="S419" s="10" t="s">
        <v>19830</v>
      </c>
      <c r="T419" s="10"/>
      <c r="U419" s="10"/>
      <c r="V419" s="10"/>
      <c r="W419" s="14" t="s">
        <v>19829</v>
      </c>
      <c r="X419" s="21"/>
      <c r="Y419" s="14" t="s">
        <v>19829</v>
      </c>
      <c r="Z419" s="14"/>
      <c r="AA419" s="10" t="s">
        <v>25086</v>
      </c>
      <c r="AB419" s="10" t="s">
        <v>25087</v>
      </c>
      <c r="AC419" s="10"/>
      <c r="AD419" s="10">
        <v>60.9</v>
      </c>
      <c r="AE419" s="10" t="s">
        <v>19833</v>
      </c>
      <c r="AF419" s="10" t="s">
        <v>19833</v>
      </c>
      <c r="AG419" s="10" t="s">
        <v>19833</v>
      </c>
      <c r="AH419" s="10" t="s">
        <v>19833</v>
      </c>
      <c r="AI419" s="10" t="s">
        <v>19833</v>
      </c>
      <c r="AJ419" s="10" t="s">
        <v>19833</v>
      </c>
      <c r="AK419" s="10" t="s">
        <v>19833</v>
      </c>
      <c r="AL419" s="10" t="s">
        <v>19833</v>
      </c>
      <c r="AM419" s="10" t="s">
        <v>19833</v>
      </c>
      <c r="AN419" s="10" t="s">
        <v>19833</v>
      </c>
      <c r="AO419" s="10" t="s">
        <v>19833</v>
      </c>
      <c r="AP419" s="10" t="s">
        <v>19833</v>
      </c>
      <c r="AQ419" s="10" t="s">
        <v>19833</v>
      </c>
      <c r="AR419" s="10"/>
      <c r="AS419" s="10">
        <v>14</v>
      </c>
      <c r="AT419" s="10">
        <v>13</v>
      </c>
      <c r="AU419" s="11">
        <f t="shared" si="19"/>
        <v>0.9285714285714286</v>
      </c>
      <c r="AV419" s="11">
        <v>0</v>
      </c>
      <c r="AW419" s="68" t="s">
        <v>25724</v>
      </c>
      <c r="AX419" s="34"/>
      <c r="AY419" s="10"/>
      <c r="AZ419" s="11"/>
      <c r="BA419" s="11"/>
      <c r="BB419" s="36"/>
      <c r="BC419" s="63"/>
      <c r="BD419" s="13"/>
      <c r="BE419" s="13"/>
      <c r="BF419" s="13"/>
      <c r="BG419" s="10"/>
      <c r="BH419" s="10"/>
      <c r="BI419" s="10"/>
      <c r="BJ419" s="10"/>
      <c r="BK419" s="35"/>
      <c r="BL419" s="253"/>
      <c r="BM419" s="253"/>
      <c r="BN419" s="256"/>
      <c r="BO419" s="253"/>
      <c r="BP419" s="253"/>
      <c r="BQ419" s="277"/>
      <c r="BR419" s="269" t="s">
        <v>25808</v>
      </c>
    </row>
    <row r="420" spans="1:70">
      <c r="A420" s="34" t="s">
        <v>24318</v>
      </c>
      <c r="B420" s="10" t="s">
        <v>24319</v>
      </c>
      <c r="C420" s="10" t="s">
        <v>24320</v>
      </c>
      <c r="D420" s="10">
        <v>7</v>
      </c>
      <c r="E420" s="10">
        <v>720409</v>
      </c>
      <c r="F420" s="35">
        <v>724764</v>
      </c>
      <c r="G420" s="11">
        <v>0.33</v>
      </c>
      <c r="H420" s="10">
        <v>369</v>
      </c>
      <c r="I420" s="10">
        <v>10</v>
      </c>
      <c r="J420" s="10">
        <v>2034</v>
      </c>
      <c r="K420" s="10">
        <v>113.12</v>
      </c>
      <c r="L420" s="10">
        <v>67</v>
      </c>
      <c r="M420" s="10">
        <v>177</v>
      </c>
      <c r="N420" s="10">
        <v>59.3</v>
      </c>
      <c r="O420" s="10">
        <v>1.56471004243281</v>
      </c>
      <c r="P420" s="10">
        <v>0.88507462686567195</v>
      </c>
      <c r="Q420" s="10">
        <v>6.06</v>
      </c>
      <c r="R420" s="10" t="s">
        <v>19829</v>
      </c>
      <c r="S420" s="10" t="s">
        <v>19830</v>
      </c>
      <c r="T420" s="10"/>
      <c r="U420" s="10"/>
      <c r="V420" s="10"/>
      <c r="W420" s="14" t="s">
        <v>19829</v>
      </c>
      <c r="X420" s="15"/>
      <c r="Y420" s="14" t="s">
        <v>19829</v>
      </c>
      <c r="Z420" s="14"/>
      <c r="AA420" s="10" t="s">
        <v>24321</v>
      </c>
      <c r="AB420" s="10" t="s">
        <v>24322</v>
      </c>
      <c r="AC420" s="10"/>
      <c r="AD420" s="10">
        <v>60.6</v>
      </c>
      <c r="AE420" s="10" t="s">
        <v>19833</v>
      </c>
      <c r="AF420" s="10" t="s">
        <v>19833</v>
      </c>
      <c r="AG420" s="10" t="s">
        <v>19833</v>
      </c>
      <c r="AH420" s="10" t="s">
        <v>19833</v>
      </c>
      <c r="AI420" s="10" t="s">
        <v>19833</v>
      </c>
      <c r="AJ420" s="10"/>
      <c r="AK420" s="10"/>
      <c r="AL420" s="10"/>
      <c r="AM420" s="10" t="s">
        <v>19833</v>
      </c>
      <c r="AN420" s="10" t="s">
        <v>19833</v>
      </c>
      <c r="AO420" s="10" t="s">
        <v>19833</v>
      </c>
      <c r="AP420" s="10" t="s">
        <v>19833</v>
      </c>
      <c r="AQ420" s="10" t="s">
        <v>19833</v>
      </c>
      <c r="AR420" s="10" t="s">
        <v>19833</v>
      </c>
      <c r="AS420" s="10">
        <v>14</v>
      </c>
      <c r="AT420" s="10">
        <v>11</v>
      </c>
      <c r="AU420" s="11">
        <f t="shared" si="19"/>
        <v>0.7857142857142857</v>
      </c>
      <c r="AV420" s="11">
        <v>0</v>
      </c>
      <c r="AW420" s="68" t="s">
        <v>25724</v>
      </c>
      <c r="AX420" s="34"/>
      <c r="AY420" s="10"/>
      <c r="AZ420" s="11"/>
      <c r="BA420" s="11"/>
      <c r="BB420" s="36"/>
      <c r="BC420" s="63"/>
      <c r="BD420" s="13"/>
      <c r="BE420" s="13"/>
      <c r="BF420" s="13"/>
      <c r="BG420" s="10"/>
      <c r="BH420" s="10"/>
      <c r="BI420" s="10"/>
      <c r="BJ420" s="10"/>
      <c r="BK420" s="35"/>
      <c r="BL420" s="253"/>
      <c r="BM420" s="253"/>
      <c r="BN420" s="256"/>
      <c r="BO420" s="253"/>
      <c r="BP420" s="253"/>
      <c r="BQ420" s="277"/>
      <c r="BR420" s="269" t="s">
        <v>25808</v>
      </c>
    </row>
    <row r="421" spans="1:70">
      <c r="A421" s="34" t="s">
        <v>21664</v>
      </c>
      <c r="B421" s="10" t="s">
        <v>21665</v>
      </c>
      <c r="C421" s="10" t="s">
        <v>21666</v>
      </c>
      <c r="D421" s="10">
        <v>7</v>
      </c>
      <c r="E421" s="10">
        <v>729671</v>
      </c>
      <c r="F421" s="35">
        <v>728046</v>
      </c>
      <c r="G421" s="11">
        <v>0.24</v>
      </c>
      <c r="H421" s="10">
        <v>104</v>
      </c>
      <c r="I421" s="10">
        <v>10</v>
      </c>
      <c r="J421" s="10">
        <v>2703</v>
      </c>
      <c r="K421" s="10">
        <v>303.08</v>
      </c>
      <c r="L421" s="10">
        <v>207.5</v>
      </c>
      <c r="M421" s="10">
        <v>359.44</v>
      </c>
      <c r="N421" s="10">
        <v>256.49</v>
      </c>
      <c r="O421" s="10">
        <v>1.18595750296951</v>
      </c>
      <c r="P421" s="10">
        <v>1.2360963855421701</v>
      </c>
      <c r="Q421" s="10">
        <v>3.19</v>
      </c>
      <c r="R421" s="10" t="s">
        <v>19829</v>
      </c>
      <c r="S421" s="10" t="s">
        <v>19830</v>
      </c>
      <c r="T421" s="10"/>
      <c r="U421" s="10"/>
      <c r="V421" s="10"/>
      <c r="W421" s="14" t="s">
        <v>19829</v>
      </c>
      <c r="X421" s="15"/>
      <c r="Y421" s="14" t="s">
        <v>19829</v>
      </c>
      <c r="Z421" s="14"/>
      <c r="AA421" s="10" t="s">
        <v>21669</v>
      </c>
      <c r="AB421" s="10" t="s">
        <v>21670</v>
      </c>
      <c r="AC421" s="10" t="s">
        <v>21637</v>
      </c>
      <c r="AD421" s="10">
        <v>59.46</v>
      </c>
      <c r="AE421" s="10" t="s">
        <v>19824</v>
      </c>
      <c r="AF421" s="10" t="s">
        <v>19825</v>
      </c>
      <c r="AG421" s="10"/>
      <c r="AH421" s="10" t="s">
        <v>19833</v>
      </c>
      <c r="AI421" s="10" t="s">
        <v>19825</v>
      </c>
      <c r="AJ421" s="10" t="s">
        <v>19833</v>
      </c>
      <c r="AK421" s="10" t="s">
        <v>19833</v>
      </c>
      <c r="AL421" s="10" t="s">
        <v>19825</v>
      </c>
      <c r="AM421" s="10" t="s">
        <v>19825</v>
      </c>
      <c r="AN421" s="10" t="s">
        <v>19825</v>
      </c>
      <c r="AO421" s="10" t="s">
        <v>19825</v>
      </c>
      <c r="AP421" s="10" t="s">
        <v>19825</v>
      </c>
      <c r="AQ421" s="10" t="s">
        <v>19825</v>
      </c>
      <c r="AR421" s="10" t="s">
        <v>19825</v>
      </c>
      <c r="AS421" s="10">
        <v>14</v>
      </c>
      <c r="AT421" s="10">
        <v>13</v>
      </c>
      <c r="AU421" s="11">
        <f t="shared" si="19"/>
        <v>0.9285714285714286</v>
      </c>
      <c r="AV421" s="11">
        <v>0.69230769230769196</v>
      </c>
      <c r="AW421" s="60" t="s">
        <v>25723</v>
      </c>
      <c r="AX421" s="65" t="s">
        <v>19830</v>
      </c>
      <c r="AY421" s="16">
        <v>65</v>
      </c>
      <c r="AZ421" s="11">
        <v>0.84615384615384615</v>
      </c>
      <c r="BA421" s="11">
        <v>0.10909090909090909</v>
      </c>
      <c r="BB421" s="54" t="s">
        <v>19748</v>
      </c>
      <c r="BC421" s="64" t="s">
        <v>21667</v>
      </c>
      <c r="BD421" s="17" t="s">
        <v>21668</v>
      </c>
      <c r="BE421" s="13" t="s">
        <v>19829</v>
      </c>
      <c r="BF421" s="13"/>
      <c r="BG421" s="10" t="s">
        <v>21667</v>
      </c>
      <c r="BH421" s="10" t="s">
        <v>21668</v>
      </c>
      <c r="BI421" s="18">
        <v>40</v>
      </c>
      <c r="BJ421" s="19">
        <v>0.32500000000000001</v>
      </c>
      <c r="BK421" s="35" t="s">
        <v>19749</v>
      </c>
      <c r="BL421" s="20">
        <v>19</v>
      </c>
      <c r="BM421" s="20">
        <v>20</v>
      </c>
      <c r="BN421" s="256">
        <f>BL421/BM421</f>
        <v>0.95</v>
      </c>
      <c r="BO421" s="20"/>
      <c r="BP421" s="20"/>
      <c r="BQ421" s="277"/>
      <c r="BR421" s="269" t="s">
        <v>25809</v>
      </c>
    </row>
    <row r="422" spans="1:70">
      <c r="A422" s="34" t="s">
        <v>21711</v>
      </c>
      <c r="B422" s="10" t="s">
        <v>21712</v>
      </c>
      <c r="C422" s="10" t="s">
        <v>21713</v>
      </c>
      <c r="D422" s="10">
        <v>7</v>
      </c>
      <c r="E422" s="10">
        <v>730821</v>
      </c>
      <c r="F422" s="35">
        <v>730033</v>
      </c>
      <c r="G422" s="11">
        <v>0.17</v>
      </c>
      <c r="H422" s="10">
        <v>4</v>
      </c>
      <c r="I422" s="10">
        <v>11</v>
      </c>
      <c r="J422" s="10">
        <v>756</v>
      </c>
      <c r="K422" s="10">
        <v>257</v>
      </c>
      <c r="L422" s="10">
        <v>130.5</v>
      </c>
      <c r="M422" s="10">
        <v>346.11</v>
      </c>
      <c r="N422" s="10">
        <v>158.63999999999999</v>
      </c>
      <c r="O422" s="10">
        <v>1.3467315175097301</v>
      </c>
      <c r="P422" s="10">
        <v>1.2156321839080499</v>
      </c>
      <c r="Q422" s="10">
        <v>0.59</v>
      </c>
      <c r="R422" s="10" t="s">
        <v>19829</v>
      </c>
      <c r="S422" s="10" t="s">
        <v>19830</v>
      </c>
      <c r="T422" s="10"/>
      <c r="U422" s="10"/>
      <c r="V422" s="10"/>
      <c r="W422" s="14" t="s">
        <v>19829</v>
      </c>
      <c r="X422" s="15"/>
      <c r="Y422" s="14" t="s">
        <v>19829</v>
      </c>
      <c r="Z422" s="14"/>
      <c r="AA422" s="10" t="s">
        <v>21716</v>
      </c>
      <c r="AB422" s="10" t="s">
        <v>21717</v>
      </c>
      <c r="AC422" s="10"/>
      <c r="AD422" s="10">
        <v>61.2</v>
      </c>
      <c r="AE422" s="10" t="s">
        <v>19833</v>
      </c>
      <c r="AF422" s="10" t="s">
        <v>19833</v>
      </c>
      <c r="AG422" s="10" t="s">
        <v>19833</v>
      </c>
      <c r="AH422" s="10" t="s">
        <v>19824</v>
      </c>
      <c r="AI422" s="10" t="s">
        <v>19824</v>
      </c>
      <c r="AJ422" s="10" t="s">
        <v>19824</v>
      </c>
      <c r="AK422" s="10" t="s">
        <v>19825</v>
      </c>
      <c r="AL422" s="10" t="s">
        <v>19825</v>
      </c>
      <c r="AM422" s="10" t="s">
        <v>19825</v>
      </c>
      <c r="AN422" s="10" t="s">
        <v>19825</v>
      </c>
      <c r="AO422" s="10" t="s">
        <v>19833</v>
      </c>
      <c r="AP422" s="10" t="s">
        <v>19825</v>
      </c>
      <c r="AQ422" s="10"/>
      <c r="AR422" s="10"/>
      <c r="AS422" s="10">
        <v>12</v>
      </c>
      <c r="AT422" s="10">
        <v>12</v>
      </c>
      <c r="AU422" s="11">
        <f t="shared" si="19"/>
        <v>1</v>
      </c>
      <c r="AV422" s="11">
        <v>0.41666666666666702</v>
      </c>
      <c r="AW422" s="60" t="s">
        <v>25723</v>
      </c>
      <c r="AX422" s="65" t="s">
        <v>19830</v>
      </c>
      <c r="AY422" s="16">
        <v>22</v>
      </c>
      <c r="AZ422" s="11">
        <v>0.77272727272727271</v>
      </c>
      <c r="BA422" s="11">
        <f>2/16</f>
        <v>0.125</v>
      </c>
      <c r="BB422" s="54" t="s">
        <v>19748</v>
      </c>
      <c r="BC422" s="64" t="s">
        <v>21714</v>
      </c>
      <c r="BD422" s="17" t="s">
        <v>21715</v>
      </c>
      <c r="BE422" s="13" t="s">
        <v>19829</v>
      </c>
      <c r="BF422" s="13"/>
      <c r="BG422" s="10" t="s">
        <v>21714</v>
      </c>
      <c r="BH422" s="10" t="s">
        <v>21715</v>
      </c>
      <c r="BI422" s="18">
        <v>34</v>
      </c>
      <c r="BJ422" s="19">
        <v>0.47058823529411764</v>
      </c>
      <c r="BK422" s="35" t="s">
        <v>19749</v>
      </c>
      <c r="BL422" s="20">
        <v>21</v>
      </c>
      <c r="BM422" s="20">
        <v>22</v>
      </c>
      <c r="BN422" s="256">
        <f>BL422/BM422</f>
        <v>0.95454545454545459</v>
      </c>
      <c r="BO422" s="20"/>
      <c r="BP422" s="20"/>
      <c r="BQ422" s="277"/>
      <c r="BR422" s="269" t="s">
        <v>25809</v>
      </c>
    </row>
    <row r="423" spans="1:70">
      <c r="A423" s="34" t="s">
        <v>20926</v>
      </c>
      <c r="B423" s="10" t="s">
        <v>20927</v>
      </c>
      <c r="C423" s="10" t="s">
        <v>20928</v>
      </c>
      <c r="D423" s="10">
        <v>7</v>
      </c>
      <c r="E423" s="10">
        <v>750091</v>
      </c>
      <c r="F423" s="35">
        <v>747950</v>
      </c>
      <c r="G423" s="11">
        <v>0.36</v>
      </c>
      <c r="H423" s="10">
        <v>357</v>
      </c>
      <c r="I423" s="10">
        <v>24</v>
      </c>
      <c r="J423" s="10">
        <v>1383</v>
      </c>
      <c r="K423" s="10">
        <v>598.74</v>
      </c>
      <c r="L423" s="10">
        <v>578</v>
      </c>
      <c r="M423" s="10">
        <v>240.97</v>
      </c>
      <c r="N423" s="10">
        <v>232.77</v>
      </c>
      <c r="O423" s="10">
        <v>0.40246183652336598</v>
      </c>
      <c r="P423" s="10">
        <v>0.402716262975779</v>
      </c>
      <c r="Q423" s="10">
        <v>0.38</v>
      </c>
      <c r="R423" s="10" t="s">
        <v>19829</v>
      </c>
      <c r="S423" s="10" t="s">
        <v>19830</v>
      </c>
      <c r="T423" s="10"/>
      <c r="U423" s="10"/>
      <c r="V423" s="10"/>
      <c r="W423" s="14" t="s">
        <v>19829</v>
      </c>
      <c r="X423" s="15"/>
      <c r="Y423" s="14" t="s">
        <v>19829</v>
      </c>
      <c r="Z423" s="14"/>
      <c r="AA423" s="10" t="s">
        <v>20929</v>
      </c>
      <c r="AB423" s="10" t="s">
        <v>20930</v>
      </c>
      <c r="AC423" s="10"/>
      <c r="AD423" s="10">
        <v>59.16</v>
      </c>
      <c r="AE423" s="10" t="s">
        <v>19833</v>
      </c>
      <c r="AF423" s="10" t="s">
        <v>19833</v>
      </c>
      <c r="AG423" s="10" t="s">
        <v>19833</v>
      </c>
      <c r="AH423" s="10" t="s">
        <v>19833</v>
      </c>
      <c r="AI423" s="10" t="s">
        <v>19833</v>
      </c>
      <c r="AJ423" s="10" t="s">
        <v>19833</v>
      </c>
      <c r="AK423" s="10" t="s">
        <v>19833</v>
      </c>
      <c r="AL423" s="10" t="s">
        <v>19833</v>
      </c>
      <c r="AM423" s="10"/>
      <c r="AN423" s="10" t="s">
        <v>19833</v>
      </c>
      <c r="AO423" s="10" t="s">
        <v>19833</v>
      </c>
      <c r="AP423" s="10" t="s">
        <v>19833</v>
      </c>
      <c r="AQ423" s="10"/>
      <c r="AR423" s="10" t="s">
        <v>19833</v>
      </c>
      <c r="AS423" s="10">
        <v>14</v>
      </c>
      <c r="AT423" s="10">
        <v>12</v>
      </c>
      <c r="AU423" s="11">
        <f t="shared" si="19"/>
        <v>0.8571428571428571</v>
      </c>
      <c r="AV423" s="11">
        <v>0</v>
      </c>
      <c r="AW423" s="68" t="s">
        <v>25724</v>
      </c>
      <c r="AX423" s="34"/>
      <c r="AY423" s="10"/>
      <c r="AZ423" s="11"/>
      <c r="BA423" s="11"/>
      <c r="BB423" s="36"/>
      <c r="BC423" s="63"/>
      <c r="BD423" s="13"/>
      <c r="BE423" s="13"/>
      <c r="BF423" s="13"/>
      <c r="BG423" s="10"/>
      <c r="BH423" s="10"/>
      <c r="BI423" s="10"/>
      <c r="BJ423" s="10"/>
      <c r="BK423" s="35"/>
      <c r="BL423" s="253"/>
      <c r="BM423" s="253"/>
      <c r="BN423" s="256"/>
      <c r="BO423" s="253"/>
      <c r="BP423" s="253"/>
      <c r="BQ423" s="277"/>
      <c r="BR423" s="269" t="s">
        <v>25808</v>
      </c>
    </row>
    <row r="424" spans="1:70">
      <c r="A424" s="34" t="s">
        <v>20983</v>
      </c>
      <c r="B424" s="10" t="s">
        <v>20984</v>
      </c>
      <c r="C424" s="10" t="s">
        <v>20985</v>
      </c>
      <c r="D424" s="10">
        <v>7</v>
      </c>
      <c r="E424" s="10">
        <v>767429</v>
      </c>
      <c r="F424" s="35">
        <v>770299</v>
      </c>
      <c r="G424" s="11">
        <v>0.43</v>
      </c>
      <c r="H424" s="10">
        <v>139</v>
      </c>
      <c r="I424" s="10">
        <v>20</v>
      </c>
      <c r="J424" s="10">
        <v>4451</v>
      </c>
      <c r="K424" s="10">
        <v>687.51</v>
      </c>
      <c r="L424" s="10">
        <v>71</v>
      </c>
      <c r="M424" s="10">
        <v>998.99</v>
      </c>
      <c r="N424" s="10">
        <v>69.680000000000007</v>
      </c>
      <c r="O424" s="10">
        <v>1.4530552282875899</v>
      </c>
      <c r="P424" s="10">
        <v>0.981408450704225</v>
      </c>
      <c r="Q424" s="10">
        <v>1.31</v>
      </c>
      <c r="R424" s="10" t="s">
        <v>19829</v>
      </c>
      <c r="S424" s="10" t="s">
        <v>19830</v>
      </c>
      <c r="T424" s="10"/>
      <c r="U424" s="10"/>
      <c r="V424" s="10"/>
      <c r="W424" s="14" t="s">
        <v>19829</v>
      </c>
      <c r="X424" s="15"/>
      <c r="Y424" s="14" t="s">
        <v>19829</v>
      </c>
      <c r="Z424" s="14"/>
      <c r="AA424" s="10" t="s">
        <v>20986</v>
      </c>
      <c r="AB424" s="10" t="s">
        <v>20987</v>
      </c>
      <c r="AC424" s="10"/>
      <c r="AD424" s="10">
        <v>58.65</v>
      </c>
      <c r="AE424" s="10"/>
      <c r="AF424" s="10"/>
      <c r="AG424" s="10"/>
      <c r="AH424" s="10" t="s">
        <v>19833</v>
      </c>
      <c r="AI424" s="10" t="s">
        <v>19833</v>
      </c>
      <c r="AJ424" s="10" t="s">
        <v>19833</v>
      </c>
      <c r="AK424" s="10" t="s">
        <v>19833</v>
      </c>
      <c r="AL424" s="10" t="s">
        <v>19833</v>
      </c>
      <c r="AM424" s="10" t="s">
        <v>19833</v>
      </c>
      <c r="AN424" s="10" t="s">
        <v>19833</v>
      </c>
      <c r="AO424" s="10" t="s">
        <v>19833</v>
      </c>
      <c r="AP424" s="10" t="s">
        <v>19833</v>
      </c>
      <c r="AQ424" s="10" t="s">
        <v>19833</v>
      </c>
      <c r="AR424" s="10" t="s">
        <v>19833</v>
      </c>
      <c r="AS424" s="10">
        <v>14</v>
      </c>
      <c r="AT424" s="10">
        <v>11</v>
      </c>
      <c r="AU424" s="11">
        <f t="shared" si="19"/>
        <v>0.7857142857142857</v>
      </c>
      <c r="AV424" s="11">
        <v>0</v>
      </c>
      <c r="AW424" s="68" t="s">
        <v>25724</v>
      </c>
      <c r="AX424" s="34"/>
      <c r="AY424" s="10"/>
      <c r="AZ424" s="11"/>
      <c r="BA424" s="11"/>
      <c r="BB424" s="36"/>
      <c r="BC424" s="63"/>
      <c r="BD424" s="13"/>
      <c r="BE424" s="13"/>
      <c r="BF424" s="13"/>
      <c r="BG424" s="10"/>
      <c r="BH424" s="10"/>
      <c r="BI424" s="10"/>
      <c r="BJ424" s="10"/>
      <c r="BK424" s="35"/>
      <c r="BL424" s="253"/>
      <c r="BM424" s="253"/>
      <c r="BN424" s="256"/>
      <c r="BO424" s="253"/>
      <c r="BP424" s="253"/>
      <c r="BQ424" s="277"/>
      <c r="BR424" s="269" t="s">
        <v>25808</v>
      </c>
    </row>
    <row r="425" spans="1:70">
      <c r="A425" s="34" t="s">
        <v>24475</v>
      </c>
      <c r="B425" s="10" t="s">
        <v>24476</v>
      </c>
      <c r="C425" s="10" t="s">
        <v>24477</v>
      </c>
      <c r="D425" s="10">
        <v>7</v>
      </c>
      <c r="E425" s="10">
        <v>781767</v>
      </c>
      <c r="F425" s="35">
        <v>783890</v>
      </c>
      <c r="G425" s="11">
        <v>0.2</v>
      </c>
      <c r="H425" s="10">
        <v>369</v>
      </c>
      <c r="I425" s="10">
        <v>10</v>
      </c>
      <c r="J425" s="10">
        <v>1372</v>
      </c>
      <c r="K425" s="10">
        <v>103.43</v>
      </c>
      <c r="L425" s="10">
        <v>47</v>
      </c>
      <c r="M425" s="10">
        <v>160.83000000000001</v>
      </c>
      <c r="N425" s="10">
        <v>41.51</v>
      </c>
      <c r="O425" s="10">
        <v>1.55496471043218</v>
      </c>
      <c r="P425" s="10">
        <v>0.883191489361702</v>
      </c>
      <c r="Q425" s="10">
        <v>4.1399999999999997</v>
      </c>
      <c r="R425" s="10" t="s">
        <v>19829</v>
      </c>
      <c r="S425" s="10" t="s">
        <v>19830</v>
      </c>
      <c r="T425" s="10"/>
      <c r="U425" s="10"/>
      <c r="V425" s="10"/>
      <c r="W425" s="14" t="s">
        <v>19829</v>
      </c>
      <c r="X425" s="15"/>
      <c r="Y425" s="14" t="s">
        <v>19829</v>
      </c>
      <c r="Z425" s="14"/>
      <c r="AA425" s="10" t="s">
        <v>24296</v>
      </c>
      <c r="AB425" s="10" t="s">
        <v>24297</v>
      </c>
      <c r="AC425" s="10"/>
      <c r="AD425" s="10">
        <v>60.4</v>
      </c>
      <c r="AE425" s="10" t="s">
        <v>19833</v>
      </c>
      <c r="AF425" s="10" t="s">
        <v>19833</v>
      </c>
      <c r="AG425" s="10" t="s">
        <v>19833</v>
      </c>
      <c r="AH425" s="10" t="s">
        <v>19833</v>
      </c>
      <c r="AI425" s="10" t="s">
        <v>19833</v>
      </c>
      <c r="AJ425" s="10" t="s">
        <v>19833</v>
      </c>
      <c r="AK425" s="10" t="s">
        <v>19833</v>
      </c>
      <c r="AL425" s="10" t="s">
        <v>19833</v>
      </c>
      <c r="AM425" s="10" t="s">
        <v>19833</v>
      </c>
      <c r="AN425" s="10" t="s">
        <v>19833</v>
      </c>
      <c r="AO425" s="10" t="s">
        <v>19833</v>
      </c>
      <c r="AP425" s="10" t="s">
        <v>19833</v>
      </c>
      <c r="AQ425" s="10" t="s">
        <v>19833</v>
      </c>
      <c r="AR425" s="10" t="s">
        <v>19833</v>
      </c>
      <c r="AS425" s="10">
        <v>14</v>
      </c>
      <c r="AT425" s="10">
        <v>14</v>
      </c>
      <c r="AU425" s="11">
        <f t="shared" si="19"/>
        <v>1</v>
      </c>
      <c r="AV425" s="11">
        <v>0</v>
      </c>
      <c r="AW425" s="68" t="s">
        <v>25724</v>
      </c>
      <c r="AX425" s="34"/>
      <c r="AY425" s="10"/>
      <c r="AZ425" s="11"/>
      <c r="BA425" s="11"/>
      <c r="BB425" s="36"/>
      <c r="BC425" s="63"/>
      <c r="BD425" s="13"/>
      <c r="BE425" s="13"/>
      <c r="BF425" s="13"/>
      <c r="BG425" s="10"/>
      <c r="BH425" s="10"/>
      <c r="BI425" s="10"/>
      <c r="BJ425" s="10"/>
      <c r="BK425" s="35"/>
      <c r="BL425" s="253"/>
      <c r="BM425" s="253"/>
      <c r="BN425" s="256"/>
      <c r="BO425" s="253"/>
      <c r="BP425" s="253"/>
      <c r="BQ425" s="277"/>
      <c r="BR425" s="269" t="s">
        <v>25808</v>
      </c>
    </row>
    <row r="426" spans="1:70">
      <c r="A426" s="34" t="s">
        <v>21036</v>
      </c>
      <c r="B426" s="10" t="s">
        <v>21037</v>
      </c>
      <c r="C426" s="10" t="s">
        <v>21038</v>
      </c>
      <c r="D426" s="10">
        <v>7</v>
      </c>
      <c r="E426" s="10">
        <v>786920</v>
      </c>
      <c r="F426" s="35">
        <v>786054</v>
      </c>
      <c r="G426" s="11">
        <v>0.39</v>
      </c>
      <c r="H426" s="10">
        <v>104</v>
      </c>
      <c r="I426" s="10">
        <v>20</v>
      </c>
      <c r="J426" s="10">
        <v>5484</v>
      </c>
      <c r="K426" s="10">
        <v>187.98</v>
      </c>
      <c r="L426" s="10">
        <v>47</v>
      </c>
      <c r="M426" s="10">
        <v>705.53</v>
      </c>
      <c r="N426" s="10">
        <v>34.1</v>
      </c>
      <c r="O426" s="10">
        <v>3.75321842749229</v>
      </c>
      <c r="P426" s="10">
        <v>0.72553191489361701</v>
      </c>
      <c r="Q426" s="10">
        <v>6.34</v>
      </c>
      <c r="R426" s="10" t="s">
        <v>19829</v>
      </c>
      <c r="S426" s="10" t="s">
        <v>19830</v>
      </c>
      <c r="T426" s="10"/>
      <c r="U426" s="10"/>
      <c r="V426" s="10"/>
      <c r="W426" s="14" t="s">
        <v>19829</v>
      </c>
      <c r="X426" s="15"/>
      <c r="Y426" s="14" t="s">
        <v>19829</v>
      </c>
      <c r="Z426" s="14"/>
      <c r="AA426" s="10" t="s">
        <v>21041</v>
      </c>
      <c r="AB426" s="10" t="s">
        <v>21042</v>
      </c>
      <c r="AC426" s="10"/>
      <c r="AD426" s="10">
        <v>60.26</v>
      </c>
      <c r="AE426" s="10" t="s">
        <v>19825</v>
      </c>
      <c r="AF426" s="10" t="s">
        <v>19825</v>
      </c>
      <c r="AG426" s="10"/>
      <c r="AH426" s="10" t="s">
        <v>19825</v>
      </c>
      <c r="AI426" s="10" t="s">
        <v>19825</v>
      </c>
      <c r="AJ426" s="10" t="s">
        <v>19825</v>
      </c>
      <c r="AK426" s="10" t="s">
        <v>19825</v>
      </c>
      <c r="AL426" s="10" t="s">
        <v>19825</v>
      </c>
      <c r="AM426" s="10" t="s">
        <v>19825</v>
      </c>
      <c r="AN426" s="10" t="s">
        <v>19825</v>
      </c>
      <c r="AO426" s="10" t="s">
        <v>19833</v>
      </c>
      <c r="AP426" s="10" t="s">
        <v>19824</v>
      </c>
      <c r="AQ426" s="10" t="s">
        <v>19825</v>
      </c>
      <c r="AR426" s="10" t="s">
        <v>19824</v>
      </c>
      <c r="AS426" s="10">
        <v>14</v>
      </c>
      <c r="AT426" s="10">
        <v>13</v>
      </c>
      <c r="AU426" s="11">
        <f t="shared" si="19"/>
        <v>0.9285714285714286</v>
      </c>
      <c r="AV426" s="11">
        <v>0.76923076923076905</v>
      </c>
      <c r="AW426" s="60" t="s">
        <v>25723</v>
      </c>
      <c r="AX426" s="65" t="s">
        <v>19830</v>
      </c>
      <c r="AY426" s="16">
        <v>43</v>
      </c>
      <c r="AZ426" s="11">
        <v>0.76744186046511631</v>
      </c>
      <c r="BA426" s="11">
        <v>0.88709677419354838</v>
      </c>
      <c r="BB426" s="54" t="s">
        <v>19748</v>
      </c>
      <c r="BC426" s="64" t="s">
        <v>21039</v>
      </c>
      <c r="BD426" s="17" t="s">
        <v>21040</v>
      </c>
      <c r="BE426" s="13" t="s">
        <v>19829</v>
      </c>
      <c r="BF426" s="13"/>
      <c r="BG426" s="10" t="s">
        <v>21039</v>
      </c>
      <c r="BH426" s="10" t="s">
        <v>21040</v>
      </c>
      <c r="BI426" s="18">
        <v>38</v>
      </c>
      <c r="BJ426" s="19">
        <v>0.97368421052631582</v>
      </c>
      <c r="BK426" s="35" t="s">
        <v>19749</v>
      </c>
      <c r="BL426" s="20"/>
      <c r="BM426" s="20"/>
      <c r="BN426" s="256"/>
      <c r="BO426" s="20">
        <v>0</v>
      </c>
      <c r="BP426" s="20">
        <v>0</v>
      </c>
      <c r="BQ426" s="277">
        <v>128</v>
      </c>
      <c r="BR426" s="269" t="s">
        <v>25807</v>
      </c>
    </row>
    <row r="427" spans="1:70">
      <c r="A427" s="34" t="s">
        <v>21140</v>
      </c>
      <c r="B427" s="10" t="s">
        <v>21141</v>
      </c>
      <c r="C427" s="10" t="s">
        <v>21142</v>
      </c>
      <c r="D427" s="10">
        <v>7</v>
      </c>
      <c r="E427" s="10">
        <v>800546</v>
      </c>
      <c r="F427" s="35">
        <v>801823</v>
      </c>
      <c r="G427" s="11">
        <v>0.43</v>
      </c>
      <c r="H427" s="10">
        <v>257</v>
      </c>
      <c r="I427" s="10">
        <v>10</v>
      </c>
      <c r="J427" s="10">
        <v>571</v>
      </c>
      <c r="K427" s="10">
        <v>60.47</v>
      </c>
      <c r="L427" s="10">
        <v>27</v>
      </c>
      <c r="M427" s="10">
        <v>82.09</v>
      </c>
      <c r="N427" s="10">
        <v>22.24</v>
      </c>
      <c r="O427" s="10">
        <v>1.3575326608235501</v>
      </c>
      <c r="P427" s="10">
        <v>0.82370370370370405</v>
      </c>
      <c r="Q427" s="10">
        <v>3.2</v>
      </c>
      <c r="R427" s="10" t="s">
        <v>19829</v>
      </c>
      <c r="S427" s="10" t="s">
        <v>19830</v>
      </c>
      <c r="T427" s="10"/>
      <c r="U427" s="10"/>
      <c r="V427" s="10"/>
      <c r="W427" s="14" t="s">
        <v>19829</v>
      </c>
      <c r="X427" s="15"/>
      <c r="Y427" s="14" t="s">
        <v>19829</v>
      </c>
      <c r="Z427" s="14"/>
      <c r="AA427" s="10" t="s">
        <v>21143</v>
      </c>
      <c r="AB427" s="10" t="s">
        <v>21144</v>
      </c>
      <c r="AC427" s="10" t="s">
        <v>19864</v>
      </c>
      <c r="AD427" s="10">
        <v>59.7</v>
      </c>
      <c r="AE427" s="10" t="s">
        <v>19833</v>
      </c>
      <c r="AF427" s="10" t="s">
        <v>19833</v>
      </c>
      <c r="AG427" s="10" t="s">
        <v>19833</v>
      </c>
      <c r="AH427" s="10" t="s">
        <v>19833</v>
      </c>
      <c r="AI427" s="10" t="s">
        <v>19833</v>
      </c>
      <c r="AJ427" s="10" t="s">
        <v>19833</v>
      </c>
      <c r="AK427" s="10" t="s">
        <v>19833</v>
      </c>
      <c r="AL427" s="10" t="s">
        <v>19833</v>
      </c>
      <c r="AM427" s="10" t="s">
        <v>19833</v>
      </c>
      <c r="AN427" s="10" t="s">
        <v>19833</v>
      </c>
      <c r="AO427" s="10" t="s">
        <v>19833</v>
      </c>
      <c r="AP427" s="10" t="s">
        <v>19833</v>
      </c>
      <c r="AQ427" s="10" t="s">
        <v>19833</v>
      </c>
      <c r="AR427" s="10" t="s">
        <v>19833</v>
      </c>
      <c r="AS427" s="10">
        <v>14</v>
      </c>
      <c r="AT427" s="10">
        <v>14</v>
      </c>
      <c r="AU427" s="11">
        <f t="shared" si="19"/>
        <v>1</v>
      </c>
      <c r="AV427" s="11">
        <v>0</v>
      </c>
      <c r="AW427" s="68" t="s">
        <v>25724</v>
      </c>
      <c r="AX427" s="34"/>
      <c r="AY427" s="10"/>
      <c r="AZ427" s="11"/>
      <c r="BA427" s="11"/>
      <c r="BB427" s="36"/>
      <c r="BC427" s="63"/>
      <c r="BD427" s="13"/>
      <c r="BE427" s="13"/>
      <c r="BF427" s="13"/>
      <c r="BG427" s="10"/>
      <c r="BH427" s="10"/>
      <c r="BI427" s="10"/>
      <c r="BJ427" s="10"/>
      <c r="BK427" s="35"/>
      <c r="BL427" s="253"/>
      <c r="BM427" s="253"/>
      <c r="BN427" s="256"/>
      <c r="BO427" s="253"/>
      <c r="BP427" s="253"/>
      <c r="BQ427" s="277"/>
      <c r="BR427" s="269" t="s">
        <v>25808</v>
      </c>
    </row>
    <row r="428" spans="1:70">
      <c r="A428" s="34" t="s">
        <v>20741</v>
      </c>
      <c r="B428" s="10" t="s">
        <v>20742</v>
      </c>
      <c r="C428" s="10" t="s">
        <v>20743</v>
      </c>
      <c r="D428" s="10">
        <v>7</v>
      </c>
      <c r="E428" s="10">
        <v>806021</v>
      </c>
      <c r="F428" s="35">
        <v>805269</v>
      </c>
      <c r="G428" s="11">
        <v>0.28000000000000003</v>
      </c>
      <c r="H428" s="10">
        <v>47</v>
      </c>
      <c r="I428" s="10">
        <v>21</v>
      </c>
      <c r="J428" s="10">
        <v>1233</v>
      </c>
      <c r="K428" s="10">
        <v>229.45</v>
      </c>
      <c r="L428" s="10">
        <v>110</v>
      </c>
      <c r="M428" s="10">
        <v>302.14</v>
      </c>
      <c r="N428" s="10">
        <v>103.78</v>
      </c>
      <c r="O428" s="10">
        <v>1.3168010459795201</v>
      </c>
      <c r="P428" s="10">
        <v>0.94345454545454499</v>
      </c>
      <c r="Q428" s="10">
        <v>1.96</v>
      </c>
      <c r="R428" s="10" t="s">
        <v>19829</v>
      </c>
      <c r="S428" s="10" t="s">
        <v>19830</v>
      </c>
      <c r="T428" s="10"/>
      <c r="U428" s="10"/>
      <c r="V428" s="10"/>
      <c r="W428" s="14" t="s">
        <v>19829</v>
      </c>
      <c r="X428" s="15"/>
      <c r="Y428" s="14" t="s">
        <v>19829</v>
      </c>
      <c r="Z428" s="14"/>
      <c r="AA428" s="10" t="s">
        <v>20744</v>
      </c>
      <c r="AB428" s="10" t="s">
        <v>20745</v>
      </c>
      <c r="AC428" s="10"/>
      <c r="AD428" s="10">
        <v>60.06</v>
      </c>
      <c r="AE428" s="10" t="s">
        <v>19833</v>
      </c>
      <c r="AF428" s="10" t="s">
        <v>19833</v>
      </c>
      <c r="AG428" s="10" t="s">
        <v>19833</v>
      </c>
      <c r="AH428" s="10" t="s">
        <v>19833</v>
      </c>
      <c r="AI428" s="10" t="s">
        <v>19833</v>
      </c>
      <c r="AJ428" s="10" t="s">
        <v>19833</v>
      </c>
      <c r="AK428" s="10" t="s">
        <v>19833</v>
      </c>
      <c r="AL428" s="10" t="s">
        <v>19833</v>
      </c>
      <c r="AM428" s="10" t="s">
        <v>19833</v>
      </c>
      <c r="AN428" s="10" t="s">
        <v>19833</v>
      </c>
      <c r="AO428" s="10" t="s">
        <v>19833</v>
      </c>
      <c r="AP428" s="10" t="s">
        <v>19833</v>
      </c>
      <c r="AQ428" s="10" t="s">
        <v>19833</v>
      </c>
      <c r="AR428" s="10" t="s">
        <v>19824</v>
      </c>
      <c r="AS428" s="10">
        <v>14</v>
      </c>
      <c r="AT428" s="10">
        <v>14</v>
      </c>
      <c r="AU428" s="11">
        <f t="shared" si="19"/>
        <v>1</v>
      </c>
      <c r="AV428" s="11">
        <v>0</v>
      </c>
      <c r="AW428" s="68" t="s">
        <v>25724</v>
      </c>
      <c r="AX428" s="34"/>
      <c r="AY428" s="10"/>
      <c r="AZ428" s="11"/>
      <c r="BA428" s="11"/>
      <c r="BB428" s="36"/>
      <c r="BC428" s="63"/>
      <c r="BD428" s="13"/>
      <c r="BE428" s="13"/>
      <c r="BF428" s="13"/>
      <c r="BG428" s="10"/>
      <c r="BH428" s="10"/>
      <c r="BI428" s="10"/>
      <c r="BJ428" s="10"/>
      <c r="BK428" s="35"/>
      <c r="BL428" s="253"/>
      <c r="BM428" s="253"/>
      <c r="BN428" s="256"/>
      <c r="BO428" s="253"/>
      <c r="BP428" s="253"/>
      <c r="BQ428" s="277"/>
      <c r="BR428" s="269" t="s">
        <v>25808</v>
      </c>
    </row>
    <row r="429" spans="1:70">
      <c r="A429" s="34" t="s">
        <v>20792</v>
      </c>
      <c r="B429" s="10" t="s">
        <v>20793</v>
      </c>
      <c r="C429" s="10" t="s">
        <v>20794</v>
      </c>
      <c r="D429" s="10">
        <v>7</v>
      </c>
      <c r="E429" s="10">
        <v>843591</v>
      </c>
      <c r="F429" s="35">
        <v>842845</v>
      </c>
      <c r="G429" s="11">
        <v>0.66</v>
      </c>
      <c r="H429" s="10">
        <v>74</v>
      </c>
      <c r="I429" s="10">
        <v>20</v>
      </c>
      <c r="J429" s="10">
        <v>1160</v>
      </c>
      <c r="K429" s="10">
        <v>147.72</v>
      </c>
      <c r="L429" s="10">
        <v>59.5</v>
      </c>
      <c r="M429" s="10">
        <v>216.27</v>
      </c>
      <c r="N429" s="10">
        <v>46.7</v>
      </c>
      <c r="O429" s="10">
        <v>1.4640536149472001</v>
      </c>
      <c r="P429" s="10">
        <v>0.78487394957983203</v>
      </c>
      <c r="Q429" s="10">
        <v>2.69</v>
      </c>
      <c r="R429" s="10" t="s">
        <v>19829</v>
      </c>
      <c r="S429" s="10" t="s">
        <v>19830</v>
      </c>
      <c r="T429" s="10"/>
      <c r="U429" s="10"/>
      <c r="V429" s="10"/>
      <c r="W429" s="14" t="s">
        <v>19829</v>
      </c>
      <c r="X429" s="15"/>
      <c r="Y429" s="14" t="s">
        <v>19829</v>
      </c>
      <c r="Z429" s="14"/>
      <c r="AA429" s="10" t="s">
        <v>20795</v>
      </c>
      <c r="AB429" s="10" t="s">
        <v>20796</v>
      </c>
      <c r="AC429" s="10"/>
      <c r="AD429" s="10">
        <v>59.46</v>
      </c>
      <c r="AE429" s="10" t="s">
        <v>19833</v>
      </c>
      <c r="AF429" s="10" t="s">
        <v>19833</v>
      </c>
      <c r="AG429" s="10" t="s">
        <v>19833</v>
      </c>
      <c r="AH429" s="10"/>
      <c r="AI429" s="10" t="s">
        <v>19833</v>
      </c>
      <c r="AJ429" s="10" t="s">
        <v>19833</v>
      </c>
      <c r="AK429" s="10" t="s">
        <v>19833</v>
      </c>
      <c r="AL429" s="10" t="s">
        <v>19833</v>
      </c>
      <c r="AM429" s="10" t="s">
        <v>19833</v>
      </c>
      <c r="AN429" s="10" t="s">
        <v>19833</v>
      </c>
      <c r="AO429" s="10" t="s">
        <v>19833</v>
      </c>
      <c r="AP429" s="10" t="s">
        <v>19833</v>
      </c>
      <c r="AQ429" s="10" t="s">
        <v>19833</v>
      </c>
      <c r="AR429" s="10" t="s">
        <v>19824</v>
      </c>
      <c r="AS429" s="10">
        <v>14</v>
      </c>
      <c r="AT429" s="10">
        <v>13</v>
      </c>
      <c r="AU429" s="11">
        <f t="shared" si="19"/>
        <v>0.9285714285714286</v>
      </c>
      <c r="AV429" s="11">
        <v>0</v>
      </c>
      <c r="AW429" s="68" t="s">
        <v>25724</v>
      </c>
      <c r="AX429" s="34"/>
      <c r="AY429" s="10"/>
      <c r="AZ429" s="11"/>
      <c r="BA429" s="11"/>
      <c r="BB429" s="36"/>
      <c r="BC429" s="63"/>
      <c r="BD429" s="13"/>
      <c r="BE429" s="13"/>
      <c r="BF429" s="13"/>
      <c r="BG429" s="10"/>
      <c r="BH429" s="10"/>
      <c r="BI429" s="10"/>
      <c r="BJ429" s="10"/>
      <c r="BK429" s="35"/>
      <c r="BL429" s="253"/>
      <c r="BM429" s="253"/>
      <c r="BN429" s="256"/>
      <c r="BO429" s="253"/>
      <c r="BP429" s="253"/>
      <c r="BQ429" s="277"/>
      <c r="BR429" s="269" t="s">
        <v>25808</v>
      </c>
    </row>
    <row r="430" spans="1:70">
      <c r="A430" s="34" t="s">
        <v>20859</v>
      </c>
      <c r="B430" s="10" t="s">
        <v>20860</v>
      </c>
      <c r="C430" s="10" t="s">
        <v>20861</v>
      </c>
      <c r="D430" s="10">
        <v>7</v>
      </c>
      <c r="E430" s="10">
        <v>848423</v>
      </c>
      <c r="F430" s="35">
        <v>846933</v>
      </c>
      <c r="G430" s="11">
        <v>0.19</v>
      </c>
      <c r="H430" s="10">
        <v>36</v>
      </c>
      <c r="I430" s="10">
        <v>20</v>
      </c>
      <c r="J430" s="10">
        <v>7641</v>
      </c>
      <c r="K430" s="10">
        <v>331.11</v>
      </c>
      <c r="L430" s="10">
        <v>75</v>
      </c>
      <c r="M430" s="10">
        <v>1265.47</v>
      </c>
      <c r="N430" s="10">
        <v>65.98</v>
      </c>
      <c r="O430" s="10">
        <v>3.8219020869197502</v>
      </c>
      <c r="P430" s="10">
        <v>0.87973333333333303</v>
      </c>
      <c r="Q430" s="10">
        <v>5.35</v>
      </c>
      <c r="R430" s="10" t="s">
        <v>19829</v>
      </c>
      <c r="S430" s="10" t="s">
        <v>19830</v>
      </c>
      <c r="T430" s="10"/>
      <c r="U430" s="10"/>
      <c r="V430" s="10"/>
      <c r="W430" s="14" t="s">
        <v>19829</v>
      </c>
      <c r="X430" s="15"/>
      <c r="Y430" s="14" t="s">
        <v>19829</v>
      </c>
      <c r="Z430" s="14"/>
      <c r="AA430" s="10" t="s">
        <v>20862</v>
      </c>
      <c r="AB430" s="10" t="s">
        <v>20863</v>
      </c>
      <c r="AC430" s="10" t="s">
        <v>19864</v>
      </c>
      <c r="AD430" s="10">
        <v>60.87</v>
      </c>
      <c r="AE430" s="10" t="s">
        <v>19833</v>
      </c>
      <c r="AF430" s="10" t="s">
        <v>19833</v>
      </c>
      <c r="AG430" s="10" t="s">
        <v>19824</v>
      </c>
      <c r="AH430" s="10" t="s">
        <v>19833</v>
      </c>
      <c r="AI430" s="10" t="s">
        <v>19833</v>
      </c>
      <c r="AJ430" s="10"/>
      <c r="AK430" s="10" t="s">
        <v>19824</v>
      </c>
      <c r="AL430" s="10" t="s">
        <v>19824</v>
      </c>
      <c r="AM430" s="10" t="s">
        <v>19833</v>
      </c>
      <c r="AN430" s="10" t="s">
        <v>19824</v>
      </c>
      <c r="AO430" s="10"/>
      <c r="AP430" s="10" t="s">
        <v>19833</v>
      </c>
      <c r="AQ430" s="10" t="s">
        <v>19824</v>
      </c>
      <c r="AR430" s="10" t="s">
        <v>19824</v>
      </c>
      <c r="AS430" s="10">
        <v>14</v>
      </c>
      <c r="AT430" s="10">
        <v>12</v>
      </c>
      <c r="AU430" s="11">
        <f t="shared" si="19"/>
        <v>0.8571428571428571</v>
      </c>
      <c r="AV430" s="11">
        <v>0</v>
      </c>
      <c r="AW430" s="68" t="s">
        <v>25724</v>
      </c>
      <c r="AX430" s="34"/>
      <c r="AY430" s="10"/>
      <c r="AZ430" s="11"/>
      <c r="BA430" s="11"/>
      <c r="BB430" s="36"/>
      <c r="BC430" s="63"/>
      <c r="BD430" s="13"/>
      <c r="BE430" s="13"/>
      <c r="BF430" s="13"/>
      <c r="BG430" s="10"/>
      <c r="BH430" s="10"/>
      <c r="BI430" s="10"/>
      <c r="BJ430" s="10"/>
      <c r="BK430" s="35"/>
      <c r="BL430" s="253"/>
      <c r="BM430" s="253"/>
      <c r="BN430" s="256"/>
      <c r="BO430" s="253"/>
      <c r="BP430" s="253"/>
      <c r="BQ430" s="277"/>
      <c r="BR430" s="269" t="s">
        <v>25808</v>
      </c>
    </row>
    <row r="431" spans="1:70">
      <c r="A431" s="34" t="s">
        <v>20931</v>
      </c>
      <c r="B431" s="10" t="s">
        <v>20932</v>
      </c>
      <c r="C431" s="10" t="s">
        <v>20933</v>
      </c>
      <c r="D431" s="10">
        <v>7</v>
      </c>
      <c r="E431" s="10">
        <v>854895</v>
      </c>
      <c r="F431" s="35">
        <v>853675</v>
      </c>
      <c r="G431" s="11">
        <v>0.47</v>
      </c>
      <c r="H431" s="10">
        <v>159</v>
      </c>
      <c r="I431" s="10">
        <v>20</v>
      </c>
      <c r="J431" s="10">
        <v>1606</v>
      </c>
      <c r="K431" s="10">
        <v>182.79</v>
      </c>
      <c r="L431" s="10">
        <v>93</v>
      </c>
      <c r="M431" s="10">
        <v>230.4</v>
      </c>
      <c r="N431" s="10">
        <v>100.82</v>
      </c>
      <c r="O431" s="10">
        <v>1.2604628261939901</v>
      </c>
      <c r="P431" s="10">
        <v>1.08408602150538</v>
      </c>
      <c r="Q431" s="10">
        <v>2.97</v>
      </c>
      <c r="R431" s="10" t="s">
        <v>19829</v>
      </c>
      <c r="S431" s="10" t="s">
        <v>19830</v>
      </c>
      <c r="T431" s="10"/>
      <c r="U431" s="10"/>
      <c r="V431" s="10"/>
      <c r="W431" s="14" t="s">
        <v>19829</v>
      </c>
      <c r="X431" s="15"/>
      <c r="Y431" s="14" t="s">
        <v>19829</v>
      </c>
      <c r="Z431" s="14"/>
      <c r="AA431" s="10" t="s">
        <v>20934</v>
      </c>
      <c r="AB431" s="10" t="s">
        <v>20935</v>
      </c>
      <c r="AC431" s="10"/>
      <c r="AD431" s="10">
        <v>60.27</v>
      </c>
      <c r="AE431" s="10" t="s">
        <v>19833</v>
      </c>
      <c r="AF431" s="10" t="s">
        <v>19833</v>
      </c>
      <c r="AG431" s="10" t="s">
        <v>19833</v>
      </c>
      <c r="AH431" s="10" t="s">
        <v>19833</v>
      </c>
      <c r="AI431" s="10" t="s">
        <v>19833</v>
      </c>
      <c r="AJ431" s="10" t="s">
        <v>19833</v>
      </c>
      <c r="AK431" s="10" t="s">
        <v>19833</v>
      </c>
      <c r="AL431" s="10" t="s">
        <v>19833</v>
      </c>
      <c r="AM431" s="10" t="s">
        <v>19833</v>
      </c>
      <c r="AN431" s="10" t="s">
        <v>19824</v>
      </c>
      <c r="AO431" s="10" t="s">
        <v>19833</v>
      </c>
      <c r="AP431" s="10" t="s">
        <v>19833</v>
      </c>
      <c r="AQ431" s="10" t="s">
        <v>19833</v>
      </c>
      <c r="AR431" s="10" t="s">
        <v>19833</v>
      </c>
      <c r="AS431" s="10">
        <v>14</v>
      </c>
      <c r="AT431" s="10">
        <v>14</v>
      </c>
      <c r="AU431" s="11">
        <f t="shared" si="19"/>
        <v>1</v>
      </c>
      <c r="AV431" s="11">
        <v>0</v>
      </c>
      <c r="AW431" s="68" t="s">
        <v>25724</v>
      </c>
      <c r="AX431" s="34"/>
      <c r="AY431" s="10"/>
      <c r="AZ431" s="11"/>
      <c r="BA431" s="11"/>
      <c r="BB431" s="36"/>
      <c r="BC431" s="63"/>
      <c r="BD431" s="13"/>
      <c r="BE431" s="13"/>
      <c r="BF431" s="13"/>
      <c r="BG431" s="10"/>
      <c r="BH431" s="10"/>
      <c r="BI431" s="10"/>
      <c r="BJ431" s="10"/>
      <c r="BK431" s="35"/>
      <c r="BL431" s="253"/>
      <c r="BM431" s="253"/>
      <c r="BN431" s="256"/>
      <c r="BO431" s="253"/>
      <c r="BP431" s="253"/>
      <c r="BQ431" s="277"/>
      <c r="BR431" s="269" t="s">
        <v>25808</v>
      </c>
    </row>
    <row r="432" spans="1:70">
      <c r="A432" s="34" t="s">
        <v>20988</v>
      </c>
      <c r="B432" s="10" t="s">
        <v>20989</v>
      </c>
      <c r="C432" s="10" t="s">
        <v>20990</v>
      </c>
      <c r="D432" s="10">
        <v>7</v>
      </c>
      <c r="E432" s="10">
        <v>867520</v>
      </c>
      <c r="F432" s="35">
        <v>866336</v>
      </c>
      <c r="G432" s="11">
        <v>0.37</v>
      </c>
      <c r="H432" s="10">
        <v>1</v>
      </c>
      <c r="I432" s="10">
        <v>131</v>
      </c>
      <c r="J432" s="10">
        <v>131</v>
      </c>
      <c r="K432" s="10">
        <v>131</v>
      </c>
      <c r="L432" s="10">
        <v>131</v>
      </c>
      <c r="M432" s="10"/>
      <c r="N432" s="10">
        <v>0</v>
      </c>
      <c r="O432" s="10"/>
      <c r="P432" s="10">
        <v>0</v>
      </c>
      <c r="Q432" s="10"/>
      <c r="R432" s="10" t="s">
        <v>19829</v>
      </c>
      <c r="S432" s="10" t="s">
        <v>19830</v>
      </c>
      <c r="T432" s="10"/>
      <c r="U432" s="10"/>
      <c r="V432" s="10"/>
      <c r="W432" s="14" t="s">
        <v>19829</v>
      </c>
      <c r="X432" s="15"/>
      <c r="Y432" s="14" t="s">
        <v>19829</v>
      </c>
      <c r="Z432" s="14"/>
      <c r="AA432" s="10" t="s">
        <v>20991</v>
      </c>
      <c r="AB432" s="10" t="s">
        <v>20992</v>
      </c>
      <c r="AC432" s="10"/>
      <c r="AD432" s="10">
        <v>59.92</v>
      </c>
      <c r="AE432" s="10" t="s">
        <v>19824</v>
      </c>
      <c r="AF432" s="10"/>
      <c r="AG432" s="10"/>
      <c r="AH432" s="10"/>
      <c r="AI432" s="10"/>
      <c r="AJ432" s="10"/>
      <c r="AK432" s="10"/>
      <c r="AL432" s="10"/>
      <c r="AM432" s="10"/>
      <c r="AN432" s="10"/>
      <c r="AO432" s="10"/>
      <c r="AP432" s="10"/>
      <c r="AQ432" s="10"/>
      <c r="AR432" s="10"/>
      <c r="AS432" s="10">
        <v>1</v>
      </c>
      <c r="AT432" s="10">
        <v>1</v>
      </c>
      <c r="AU432" s="11">
        <f t="shared" si="19"/>
        <v>1</v>
      </c>
      <c r="AV432" s="11">
        <v>0</v>
      </c>
      <c r="AW432" s="68" t="s">
        <v>25724</v>
      </c>
      <c r="AX432" s="34"/>
      <c r="AY432" s="10"/>
      <c r="AZ432" s="11"/>
      <c r="BA432" s="11"/>
      <c r="BB432" s="36"/>
      <c r="BC432" s="63"/>
      <c r="BD432" s="13"/>
      <c r="BE432" s="13"/>
      <c r="BF432" s="13"/>
      <c r="BG432" s="10"/>
      <c r="BH432" s="10"/>
      <c r="BI432" s="10"/>
      <c r="BJ432" s="10"/>
      <c r="BK432" s="35"/>
      <c r="BL432" s="253"/>
      <c r="BM432" s="253"/>
      <c r="BN432" s="256"/>
      <c r="BO432" s="253"/>
      <c r="BP432" s="253"/>
      <c r="BQ432" s="277"/>
      <c r="BR432" s="269" t="s">
        <v>25808</v>
      </c>
    </row>
    <row r="433" spans="1:70">
      <c r="A433" s="34" t="s">
        <v>25612</v>
      </c>
      <c r="B433" s="10" t="s">
        <v>25613</v>
      </c>
      <c r="C433" s="10" t="s">
        <v>25614</v>
      </c>
      <c r="D433" s="10">
        <v>7</v>
      </c>
      <c r="E433" s="10">
        <v>867774</v>
      </c>
      <c r="F433" s="35">
        <v>869981</v>
      </c>
      <c r="G433" s="11">
        <v>0.35</v>
      </c>
      <c r="H433" s="10">
        <v>13</v>
      </c>
      <c r="I433" s="10">
        <v>12</v>
      </c>
      <c r="J433" s="10">
        <v>413</v>
      </c>
      <c r="K433" s="10">
        <v>106.92</v>
      </c>
      <c r="L433" s="10">
        <v>39</v>
      </c>
      <c r="M433" s="10">
        <v>139.51</v>
      </c>
      <c r="N433" s="10">
        <v>37.06</v>
      </c>
      <c r="O433" s="10">
        <v>1.3048073325851099</v>
      </c>
      <c r="P433" s="10">
        <v>0.95025641025640994</v>
      </c>
      <c r="Q433" s="10">
        <v>1.17</v>
      </c>
      <c r="R433" s="10" t="s">
        <v>19830</v>
      </c>
      <c r="S433" s="10" t="s">
        <v>19829</v>
      </c>
      <c r="T433" s="10" t="s">
        <v>25727</v>
      </c>
      <c r="U433" s="10" t="s">
        <v>25615</v>
      </c>
      <c r="V433" s="10" t="s">
        <v>25616</v>
      </c>
      <c r="W433" s="14" t="s">
        <v>19829</v>
      </c>
      <c r="X433" s="14"/>
      <c r="Y433" s="14" t="s">
        <v>19829</v>
      </c>
      <c r="Z433" s="14"/>
      <c r="AA433" s="10" t="s">
        <v>25617</v>
      </c>
      <c r="AB433" s="10" t="s">
        <v>25618</v>
      </c>
      <c r="AC433" s="10"/>
      <c r="AD433" s="10">
        <v>61.2</v>
      </c>
      <c r="AE433" s="10" t="s">
        <v>19833</v>
      </c>
      <c r="AF433" s="10" t="s">
        <v>19833</v>
      </c>
      <c r="AG433" s="10" t="s">
        <v>19833</v>
      </c>
      <c r="AH433" s="10" t="s">
        <v>19833</v>
      </c>
      <c r="AI433" s="10" t="s">
        <v>19833</v>
      </c>
      <c r="AJ433" s="10" t="s">
        <v>19833</v>
      </c>
      <c r="AK433" s="10" t="s">
        <v>19833</v>
      </c>
      <c r="AL433" s="10" t="s">
        <v>19833</v>
      </c>
      <c r="AM433" s="10" t="s">
        <v>19833</v>
      </c>
      <c r="AN433" s="10" t="s">
        <v>19833</v>
      </c>
      <c r="AO433" s="10" t="s">
        <v>19833</v>
      </c>
      <c r="AP433" s="10" t="s">
        <v>19833</v>
      </c>
      <c r="AQ433" s="10" t="s">
        <v>19833</v>
      </c>
      <c r="AR433" s="10" t="s">
        <v>19833</v>
      </c>
      <c r="AS433" s="10">
        <v>14</v>
      </c>
      <c r="AT433" s="10">
        <v>14</v>
      </c>
      <c r="AU433" s="11">
        <f t="shared" si="19"/>
        <v>1</v>
      </c>
      <c r="AV433" s="11">
        <v>0</v>
      </c>
      <c r="AW433" s="68" t="s">
        <v>25724</v>
      </c>
      <c r="AX433" s="34"/>
      <c r="AY433" s="10"/>
      <c r="AZ433" s="11"/>
      <c r="BA433" s="11"/>
      <c r="BB433" s="36"/>
      <c r="BC433" s="63"/>
      <c r="BD433" s="13"/>
      <c r="BE433" s="13"/>
      <c r="BF433" s="13"/>
      <c r="BG433" s="10"/>
      <c r="BH433" s="10"/>
      <c r="BI433" s="23"/>
      <c r="BJ433" s="23"/>
      <c r="BK433" s="35"/>
      <c r="BL433" s="254"/>
      <c r="BM433" s="254"/>
      <c r="BN433" s="256"/>
      <c r="BO433" s="254"/>
      <c r="BP433" s="254"/>
      <c r="BQ433" s="277"/>
      <c r="BR433" s="269" t="s">
        <v>25808</v>
      </c>
    </row>
    <row r="434" spans="1:70">
      <c r="A434" s="34" t="s">
        <v>25296</v>
      </c>
      <c r="B434" s="10" t="s">
        <v>25296</v>
      </c>
      <c r="C434" s="10" t="s">
        <v>25297</v>
      </c>
      <c r="D434" s="10">
        <v>7</v>
      </c>
      <c r="E434" s="10">
        <v>880661</v>
      </c>
      <c r="F434" s="35">
        <v>880296</v>
      </c>
      <c r="G434" s="11">
        <v>0.32</v>
      </c>
      <c r="H434" s="10">
        <v>707</v>
      </c>
      <c r="I434" s="10">
        <v>11</v>
      </c>
      <c r="J434" s="10">
        <v>1093</v>
      </c>
      <c r="K434" s="10">
        <v>344.01</v>
      </c>
      <c r="L434" s="10">
        <v>327</v>
      </c>
      <c r="M434" s="10">
        <v>161.33000000000001</v>
      </c>
      <c r="N434" s="10">
        <v>157.16</v>
      </c>
      <c r="O434" s="10">
        <v>0.46896892532193801</v>
      </c>
      <c r="P434" s="10">
        <v>0.480611620795107</v>
      </c>
      <c r="Q434" s="10">
        <v>0.47</v>
      </c>
      <c r="R434" s="10" t="s">
        <v>19829</v>
      </c>
      <c r="S434" s="10" t="s">
        <v>19830</v>
      </c>
      <c r="T434" s="10"/>
      <c r="U434" s="10"/>
      <c r="V434" s="10"/>
      <c r="W434" s="14" t="s">
        <v>19829</v>
      </c>
      <c r="X434" s="21"/>
      <c r="Y434" s="14" t="s">
        <v>19829</v>
      </c>
      <c r="Z434" s="14"/>
      <c r="AA434" s="10" t="s">
        <v>25300</v>
      </c>
      <c r="AB434" s="10" t="s">
        <v>25301</v>
      </c>
      <c r="AC434" s="10"/>
      <c r="AD434" s="10">
        <v>59</v>
      </c>
      <c r="AE434" s="10" t="s">
        <v>19824</v>
      </c>
      <c r="AF434" s="10" t="s">
        <v>19825</v>
      </c>
      <c r="AG434" s="10" t="s">
        <v>19825</v>
      </c>
      <c r="AH434" s="10" t="s">
        <v>19825</v>
      </c>
      <c r="AI434" s="10"/>
      <c r="AJ434" s="10"/>
      <c r="AK434" s="10" t="s">
        <v>19825</v>
      </c>
      <c r="AL434" s="10" t="s">
        <v>19825</v>
      </c>
      <c r="AM434" s="10" t="s">
        <v>19825</v>
      </c>
      <c r="AN434" s="10" t="s">
        <v>19825</v>
      </c>
      <c r="AO434" s="10" t="s">
        <v>19825</v>
      </c>
      <c r="AP434" s="10"/>
      <c r="AQ434" s="10" t="s">
        <v>19825</v>
      </c>
      <c r="AR434" s="10" t="s">
        <v>19825</v>
      </c>
      <c r="AS434" s="10">
        <v>14</v>
      </c>
      <c r="AT434" s="10">
        <v>11</v>
      </c>
      <c r="AU434" s="11">
        <f t="shared" si="19"/>
        <v>0.7857142857142857</v>
      </c>
      <c r="AV434" s="11">
        <v>0.90909090909090906</v>
      </c>
      <c r="AW434" s="60" t="s">
        <v>25723</v>
      </c>
      <c r="AX434" s="65" t="s">
        <v>19829</v>
      </c>
      <c r="AY434" s="16">
        <v>22</v>
      </c>
      <c r="AZ434" s="11">
        <v>0.54545454545454541</v>
      </c>
      <c r="BA434" s="11">
        <v>0.375</v>
      </c>
      <c r="BB434" s="54" t="s">
        <v>19748</v>
      </c>
      <c r="BC434" s="64" t="s">
        <v>25298</v>
      </c>
      <c r="BD434" s="17" t="s">
        <v>25299</v>
      </c>
      <c r="BE434" s="13" t="s">
        <v>19829</v>
      </c>
      <c r="BF434" s="13"/>
      <c r="BG434" s="10" t="s">
        <v>25298</v>
      </c>
      <c r="BH434" s="10" t="s">
        <v>25299</v>
      </c>
      <c r="BI434" s="18">
        <v>60</v>
      </c>
      <c r="BJ434" s="19">
        <v>0.45</v>
      </c>
      <c r="BK434" s="35" t="s">
        <v>19749</v>
      </c>
      <c r="BL434" s="20">
        <v>10</v>
      </c>
      <c r="BM434" s="20">
        <v>10</v>
      </c>
      <c r="BN434" s="256">
        <f>BL434/BM434</f>
        <v>1</v>
      </c>
      <c r="BO434" s="20"/>
      <c r="BP434" s="20"/>
      <c r="BQ434" s="277"/>
      <c r="BR434" s="269" t="s">
        <v>25809</v>
      </c>
    </row>
    <row r="435" spans="1:70">
      <c r="A435" s="34" t="s">
        <v>21043</v>
      </c>
      <c r="B435" s="10" t="s">
        <v>21044</v>
      </c>
      <c r="C435" s="10" t="s">
        <v>21045</v>
      </c>
      <c r="D435" s="10">
        <v>7</v>
      </c>
      <c r="E435" s="10">
        <v>880420</v>
      </c>
      <c r="F435" s="35">
        <v>882231</v>
      </c>
      <c r="G435" s="11">
        <v>0.23</v>
      </c>
      <c r="H435" s="10">
        <v>1167</v>
      </c>
      <c r="I435" s="10">
        <v>23</v>
      </c>
      <c r="J435" s="10">
        <v>1025</v>
      </c>
      <c r="K435" s="10">
        <v>271.86</v>
      </c>
      <c r="L435" s="10">
        <v>255</v>
      </c>
      <c r="M435" s="10">
        <v>115.34</v>
      </c>
      <c r="N435" s="10">
        <v>108.23</v>
      </c>
      <c r="O435" s="10">
        <v>0.42426248804531702</v>
      </c>
      <c r="P435" s="10">
        <v>0.42443137254902003</v>
      </c>
      <c r="Q435" s="10">
        <v>0.74</v>
      </c>
      <c r="R435" s="10" t="s">
        <v>19829</v>
      </c>
      <c r="S435" s="10" t="s">
        <v>19830</v>
      </c>
      <c r="T435" s="10"/>
      <c r="U435" s="10"/>
      <c r="V435" s="10"/>
      <c r="W435" s="14" t="s">
        <v>19829</v>
      </c>
      <c r="X435" s="15"/>
      <c r="Y435" s="14" t="s">
        <v>19829</v>
      </c>
      <c r="Z435" s="14"/>
      <c r="AA435" s="10" t="s">
        <v>21046</v>
      </c>
      <c r="AB435" s="10" t="s">
        <v>21047</v>
      </c>
      <c r="AC435" s="10" t="s">
        <v>19864</v>
      </c>
      <c r="AD435" s="10">
        <v>59.91</v>
      </c>
      <c r="AE435" s="10" t="s">
        <v>19833</v>
      </c>
      <c r="AF435" s="10" t="s">
        <v>19833</v>
      </c>
      <c r="AG435" s="10" t="s">
        <v>19833</v>
      </c>
      <c r="AH435" s="10" t="s">
        <v>19833</v>
      </c>
      <c r="AI435" s="10" t="s">
        <v>19833</v>
      </c>
      <c r="AJ435" s="10" t="s">
        <v>19833</v>
      </c>
      <c r="AK435" s="10" t="s">
        <v>19833</v>
      </c>
      <c r="AL435" s="10" t="s">
        <v>19833</v>
      </c>
      <c r="AM435" s="10" t="s">
        <v>19833</v>
      </c>
      <c r="AN435" s="10" t="s">
        <v>19833</v>
      </c>
      <c r="AO435" s="10" t="s">
        <v>19833</v>
      </c>
      <c r="AP435" s="10" t="s">
        <v>19833</v>
      </c>
      <c r="AQ435" s="10" t="s">
        <v>19833</v>
      </c>
      <c r="AR435" s="10" t="s">
        <v>19833</v>
      </c>
      <c r="AS435" s="10">
        <v>14</v>
      </c>
      <c r="AT435" s="10">
        <v>14</v>
      </c>
      <c r="AU435" s="11">
        <f t="shared" si="19"/>
        <v>1</v>
      </c>
      <c r="AV435" s="11">
        <v>0</v>
      </c>
      <c r="AW435" s="68" t="s">
        <v>25724</v>
      </c>
      <c r="AX435" s="34"/>
      <c r="AY435" s="10"/>
      <c r="AZ435" s="11"/>
      <c r="BA435" s="11"/>
      <c r="BB435" s="36"/>
      <c r="BC435" s="63"/>
      <c r="BD435" s="13"/>
      <c r="BE435" s="13"/>
      <c r="BF435" s="13"/>
      <c r="BG435" s="10"/>
      <c r="BH435" s="10"/>
      <c r="BI435" s="10"/>
      <c r="BJ435" s="10"/>
      <c r="BK435" s="35"/>
      <c r="BL435" s="253"/>
      <c r="BM435" s="253"/>
      <c r="BN435" s="256"/>
      <c r="BO435" s="253"/>
      <c r="BP435" s="253"/>
      <c r="BQ435" s="277"/>
      <c r="BR435" s="269" t="s">
        <v>25808</v>
      </c>
    </row>
    <row r="436" spans="1:70">
      <c r="A436" s="34" t="s">
        <v>21086</v>
      </c>
      <c r="B436" s="10" t="s">
        <v>21087</v>
      </c>
      <c r="C436" s="10" t="s">
        <v>21088</v>
      </c>
      <c r="D436" s="10">
        <v>7</v>
      </c>
      <c r="E436" s="10">
        <v>888882</v>
      </c>
      <c r="F436" s="35">
        <v>889622</v>
      </c>
      <c r="G436" s="11">
        <v>0.27</v>
      </c>
      <c r="H436" s="10">
        <v>77</v>
      </c>
      <c r="I436" s="10">
        <v>11</v>
      </c>
      <c r="J436" s="10">
        <v>613</v>
      </c>
      <c r="K436" s="10">
        <v>104.23</v>
      </c>
      <c r="L436" s="10">
        <v>63</v>
      </c>
      <c r="M436" s="10">
        <v>120.02</v>
      </c>
      <c r="N436" s="10">
        <v>65.23</v>
      </c>
      <c r="O436" s="10">
        <v>1.1514918929291</v>
      </c>
      <c r="P436" s="10">
        <v>1.03539682539683</v>
      </c>
      <c r="Q436" s="10">
        <v>1.96</v>
      </c>
      <c r="R436" s="10" t="s">
        <v>19829</v>
      </c>
      <c r="S436" s="10" t="s">
        <v>19830</v>
      </c>
      <c r="T436" s="10"/>
      <c r="U436" s="10"/>
      <c r="V436" s="10"/>
      <c r="W436" s="14" t="s">
        <v>19829</v>
      </c>
      <c r="X436" s="15"/>
      <c r="Y436" s="14" t="s">
        <v>19829</v>
      </c>
      <c r="Z436" s="14"/>
      <c r="AA436" s="10" t="s">
        <v>21089</v>
      </c>
      <c r="AB436" s="10" t="s">
        <v>21090</v>
      </c>
      <c r="AC436" s="10"/>
      <c r="AD436" s="10">
        <v>59.44</v>
      </c>
      <c r="AE436" s="10" t="s">
        <v>19833</v>
      </c>
      <c r="AF436" s="10" t="s">
        <v>19833</v>
      </c>
      <c r="AG436" s="10" t="s">
        <v>19833</v>
      </c>
      <c r="AH436" s="10" t="s">
        <v>19833</v>
      </c>
      <c r="AI436" s="10" t="s">
        <v>19833</v>
      </c>
      <c r="AJ436" s="10" t="s">
        <v>19833</v>
      </c>
      <c r="AK436" s="10" t="s">
        <v>19833</v>
      </c>
      <c r="AL436" s="10" t="s">
        <v>19833</v>
      </c>
      <c r="AM436" s="10" t="s">
        <v>19833</v>
      </c>
      <c r="AN436" s="10" t="s">
        <v>19833</v>
      </c>
      <c r="AO436" s="10" t="s">
        <v>19833</v>
      </c>
      <c r="AP436" s="10" t="s">
        <v>19833</v>
      </c>
      <c r="AQ436" s="10" t="s">
        <v>19833</v>
      </c>
      <c r="AR436" s="10" t="s">
        <v>19833</v>
      </c>
      <c r="AS436" s="10">
        <v>14</v>
      </c>
      <c r="AT436" s="10">
        <v>14</v>
      </c>
      <c r="AU436" s="11">
        <f t="shared" si="19"/>
        <v>1</v>
      </c>
      <c r="AV436" s="11">
        <v>0</v>
      </c>
      <c r="AW436" s="68" t="s">
        <v>25724</v>
      </c>
      <c r="AX436" s="34"/>
      <c r="AY436" s="10"/>
      <c r="AZ436" s="11"/>
      <c r="BA436" s="11"/>
      <c r="BB436" s="36"/>
      <c r="BC436" s="63"/>
      <c r="BD436" s="13"/>
      <c r="BE436" s="13"/>
      <c r="BF436" s="13"/>
      <c r="BG436" s="10"/>
      <c r="BH436" s="10"/>
      <c r="BI436" s="10"/>
      <c r="BJ436" s="10"/>
      <c r="BK436" s="35"/>
      <c r="BL436" s="253"/>
      <c r="BM436" s="253"/>
      <c r="BN436" s="256"/>
      <c r="BO436" s="253"/>
      <c r="BP436" s="253"/>
      <c r="BQ436" s="277"/>
      <c r="BR436" s="269" t="s">
        <v>25808</v>
      </c>
    </row>
    <row r="437" spans="1:70">
      <c r="A437" s="34" t="s">
        <v>25647</v>
      </c>
      <c r="B437" s="10" t="s">
        <v>25648</v>
      </c>
      <c r="C437" s="10" t="s">
        <v>25649</v>
      </c>
      <c r="D437" s="10">
        <v>7</v>
      </c>
      <c r="E437" s="10">
        <v>894693</v>
      </c>
      <c r="F437" s="35">
        <v>897146</v>
      </c>
      <c r="G437" s="11">
        <v>0.45</v>
      </c>
      <c r="H437" s="10">
        <v>6</v>
      </c>
      <c r="I437" s="10">
        <v>13</v>
      </c>
      <c r="J437" s="10">
        <v>117</v>
      </c>
      <c r="K437" s="10">
        <v>59.5</v>
      </c>
      <c r="L437" s="10">
        <v>50.5</v>
      </c>
      <c r="M437" s="10">
        <v>44.11</v>
      </c>
      <c r="N437" s="10">
        <v>49.67</v>
      </c>
      <c r="O437" s="10">
        <v>0.74134453781512599</v>
      </c>
      <c r="P437" s="10">
        <v>0.98356435643564399</v>
      </c>
      <c r="Q437" s="10">
        <v>0.21</v>
      </c>
      <c r="R437" s="10" t="s">
        <v>19830</v>
      </c>
      <c r="S437" s="10" t="s">
        <v>19829</v>
      </c>
      <c r="T437" s="10" t="s">
        <v>25727</v>
      </c>
      <c r="U437" s="10" t="s">
        <v>25650</v>
      </c>
      <c r="V437" s="10" t="s">
        <v>25651</v>
      </c>
      <c r="W437" s="14" t="s">
        <v>19829</v>
      </c>
      <c r="X437" s="14"/>
      <c r="Y437" s="14" t="s">
        <v>19829</v>
      </c>
      <c r="Z437" s="14"/>
      <c r="AA437" s="10" t="s">
        <v>25652</v>
      </c>
      <c r="AB437" s="10" t="s">
        <v>25653</v>
      </c>
      <c r="AC437" s="10"/>
      <c r="AD437" s="10">
        <v>61</v>
      </c>
      <c r="AE437" s="10" t="s">
        <v>19833</v>
      </c>
      <c r="AF437" s="10" t="s">
        <v>19833</v>
      </c>
      <c r="AG437" s="10" t="s">
        <v>19833</v>
      </c>
      <c r="AH437" s="10" t="s">
        <v>19833</v>
      </c>
      <c r="AI437" s="10" t="s">
        <v>19833</v>
      </c>
      <c r="AJ437" s="10" t="s">
        <v>19833</v>
      </c>
      <c r="AK437" s="10" t="s">
        <v>19833</v>
      </c>
      <c r="AL437" s="10" t="s">
        <v>19833</v>
      </c>
      <c r="AM437" s="10" t="s">
        <v>19833</v>
      </c>
      <c r="AN437" s="10" t="s">
        <v>19833</v>
      </c>
      <c r="AO437" s="10" t="s">
        <v>19833</v>
      </c>
      <c r="AP437" s="10" t="s">
        <v>19833</v>
      </c>
      <c r="AQ437" s="10" t="s">
        <v>19833</v>
      </c>
      <c r="AR437" s="10" t="s">
        <v>19833</v>
      </c>
      <c r="AS437" s="10">
        <v>14</v>
      </c>
      <c r="AT437" s="10">
        <v>14</v>
      </c>
      <c r="AU437" s="11">
        <f t="shared" si="19"/>
        <v>1</v>
      </c>
      <c r="AV437" s="11">
        <v>0</v>
      </c>
      <c r="AW437" s="68" t="s">
        <v>25724</v>
      </c>
      <c r="AX437" s="34"/>
      <c r="AY437" s="10"/>
      <c r="AZ437" s="11"/>
      <c r="BA437" s="11"/>
      <c r="BB437" s="36"/>
      <c r="BC437" s="63"/>
      <c r="BD437" s="13"/>
      <c r="BE437" s="13"/>
      <c r="BF437" s="13"/>
      <c r="BG437" s="10"/>
      <c r="BH437" s="10"/>
      <c r="BI437" s="23"/>
      <c r="BJ437" s="23"/>
      <c r="BK437" s="35"/>
      <c r="BL437" s="254"/>
      <c r="BM437" s="254"/>
      <c r="BN437" s="256"/>
      <c r="BO437" s="254"/>
      <c r="BP437" s="254"/>
      <c r="BQ437" s="277"/>
      <c r="BR437" s="269" t="s">
        <v>25808</v>
      </c>
    </row>
    <row r="438" spans="1:70">
      <c r="A438" s="34" t="s">
        <v>21145</v>
      </c>
      <c r="B438" s="10" t="s">
        <v>21146</v>
      </c>
      <c r="C438" s="10" t="s">
        <v>21147</v>
      </c>
      <c r="D438" s="10">
        <v>7</v>
      </c>
      <c r="E438" s="10">
        <v>915241</v>
      </c>
      <c r="F438" s="35">
        <v>916701</v>
      </c>
      <c r="G438" s="11">
        <v>0.52</v>
      </c>
      <c r="H438" s="10">
        <v>331</v>
      </c>
      <c r="I438" s="10">
        <v>10</v>
      </c>
      <c r="J438" s="10">
        <v>1488</v>
      </c>
      <c r="K438" s="10">
        <v>59.55</v>
      </c>
      <c r="L438" s="10">
        <v>24</v>
      </c>
      <c r="M438" s="10">
        <v>123.59</v>
      </c>
      <c r="N438" s="10">
        <v>17.79</v>
      </c>
      <c r="O438" s="10">
        <v>2.0753988245172099</v>
      </c>
      <c r="P438" s="10">
        <v>0.74124999999999996</v>
      </c>
      <c r="Q438" s="10">
        <v>6.76</v>
      </c>
      <c r="R438" s="10" t="s">
        <v>19829</v>
      </c>
      <c r="S438" s="10" t="s">
        <v>19830</v>
      </c>
      <c r="T438" s="10"/>
      <c r="U438" s="10"/>
      <c r="V438" s="10"/>
      <c r="W438" s="14" t="s">
        <v>19829</v>
      </c>
      <c r="X438" s="15"/>
      <c r="Y438" s="14" t="s">
        <v>19829</v>
      </c>
      <c r="Z438" s="14"/>
      <c r="AA438" s="10" t="s">
        <v>21148</v>
      </c>
      <c r="AB438" s="10" t="s">
        <v>21149</v>
      </c>
      <c r="AC438" s="10" t="s">
        <v>19864</v>
      </c>
      <c r="AD438" s="10">
        <v>62.58</v>
      </c>
      <c r="AE438" s="10"/>
      <c r="AF438" s="10" t="s">
        <v>19833</v>
      </c>
      <c r="AG438" s="10" t="s">
        <v>19833</v>
      </c>
      <c r="AH438" s="10" t="s">
        <v>19833</v>
      </c>
      <c r="AI438" s="10" t="s">
        <v>19833</v>
      </c>
      <c r="AJ438" s="10" t="s">
        <v>19833</v>
      </c>
      <c r="AK438" s="10"/>
      <c r="AL438" s="10" t="s">
        <v>19833</v>
      </c>
      <c r="AM438" s="10" t="s">
        <v>19833</v>
      </c>
      <c r="AN438" s="10" t="s">
        <v>19833</v>
      </c>
      <c r="AO438" s="10" t="s">
        <v>19833</v>
      </c>
      <c r="AP438" s="10" t="s">
        <v>19833</v>
      </c>
      <c r="AQ438" s="10" t="s">
        <v>19833</v>
      </c>
      <c r="AR438" s="10" t="s">
        <v>19824</v>
      </c>
      <c r="AS438" s="10">
        <v>14</v>
      </c>
      <c r="AT438" s="10">
        <v>12</v>
      </c>
      <c r="AU438" s="11">
        <f t="shared" si="19"/>
        <v>0.8571428571428571</v>
      </c>
      <c r="AV438" s="11">
        <v>0</v>
      </c>
      <c r="AW438" s="68" t="s">
        <v>25724</v>
      </c>
      <c r="AX438" s="34"/>
      <c r="AY438" s="10"/>
      <c r="AZ438" s="11"/>
      <c r="BA438" s="11"/>
      <c r="BB438" s="36"/>
      <c r="BC438" s="63"/>
      <c r="BD438" s="13"/>
      <c r="BE438" s="13"/>
      <c r="BF438" s="13"/>
      <c r="BG438" s="10"/>
      <c r="BH438" s="10"/>
      <c r="BI438" s="10"/>
      <c r="BJ438" s="10"/>
      <c r="BK438" s="35"/>
      <c r="BL438" s="253"/>
      <c r="BM438" s="253"/>
      <c r="BN438" s="256"/>
      <c r="BO438" s="253"/>
      <c r="BP438" s="253"/>
      <c r="BQ438" s="277"/>
      <c r="BR438" s="269" t="s">
        <v>25808</v>
      </c>
    </row>
    <row r="439" spans="1:70">
      <c r="A439" s="34" t="s">
        <v>20746</v>
      </c>
      <c r="B439" s="10" t="s">
        <v>20747</v>
      </c>
      <c r="C439" s="10" t="s">
        <v>20748</v>
      </c>
      <c r="D439" s="10">
        <v>7</v>
      </c>
      <c r="E439" s="10">
        <v>924462</v>
      </c>
      <c r="F439" s="35">
        <v>922633</v>
      </c>
      <c r="G439" s="11">
        <v>0.16</v>
      </c>
      <c r="H439" s="10">
        <v>315</v>
      </c>
      <c r="I439" s="10">
        <v>24</v>
      </c>
      <c r="J439" s="10">
        <v>1819</v>
      </c>
      <c r="K439" s="10">
        <v>700.12</v>
      </c>
      <c r="L439" s="10">
        <v>658</v>
      </c>
      <c r="M439" s="10">
        <v>327.10000000000002</v>
      </c>
      <c r="N439" s="10">
        <v>296.52</v>
      </c>
      <c r="O439" s="10">
        <v>0.46720562189338999</v>
      </c>
      <c r="P439" s="10">
        <v>0.45063829787234</v>
      </c>
      <c r="Q439" s="10">
        <v>0.55000000000000004</v>
      </c>
      <c r="R439" s="10" t="s">
        <v>19829</v>
      </c>
      <c r="S439" s="10" t="s">
        <v>19830</v>
      </c>
      <c r="T439" s="10"/>
      <c r="U439" s="10"/>
      <c r="V439" s="10"/>
      <c r="W439" s="14" t="s">
        <v>19829</v>
      </c>
      <c r="X439" s="15"/>
      <c r="Y439" s="14" t="s">
        <v>19829</v>
      </c>
      <c r="Z439" s="14"/>
      <c r="AA439" s="10" t="s">
        <v>20751</v>
      </c>
      <c r="AB439" s="10" t="s">
        <v>20752</v>
      </c>
      <c r="AC439" s="10" t="s">
        <v>19864</v>
      </c>
      <c r="AD439" s="10">
        <v>60.11</v>
      </c>
      <c r="AE439" s="10" t="s">
        <v>19825</v>
      </c>
      <c r="AF439" s="10" t="s">
        <v>19825</v>
      </c>
      <c r="AG439" s="10" t="s">
        <v>19825</v>
      </c>
      <c r="AH439" s="10" t="s">
        <v>19825</v>
      </c>
      <c r="AI439" s="10" t="s">
        <v>19825</v>
      </c>
      <c r="AJ439" s="10" t="s">
        <v>19825</v>
      </c>
      <c r="AK439" s="10" t="s">
        <v>19825</v>
      </c>
      <c r="AL439" s="10" t="s">
        <v>19825</v>
      </c>
      <c r="AM439" s="10" t="s">
        <v>19825</v>
      </c>
      <c r="AN439" s="10" t="s">
        <v>19825</v>
      </c>
      <c r="AO439" s="10" t="s">
        <v>19825</v>
      </c>
      <c r="AP439" s="10" t="s">
        <v>19825</v>
      </c>
      <c r="AQ439" s="10" t="s">
        <v>19825</v>
      </c>
      <c r="AR439" s="10" t="s">
        <v>19825</v>
      </c>
      <c r="AS439" s="10">
        <v>14</v>
      </c>
      <c r="AT439" s="10">
        <v>14</v>
      </c>
      <c r="AU439" s="11">
        <f t="shared" si="19"/>
        <v>1</v>
      </c>
      <c r="AV439" s="11">
        <v>1</v>
      </c>
      <c r="AW439" s="60" t="s">
        <v>25723</v>
      </c>
      <c r="AX439" s="65" t="s">
        <v>19829</v>
      </c>
      <c r="AY439" s="16">
        <v>49</v>
      </c>
      <c r="AZ439" s="11">
        <v>0.36734693877551022</v>
      </c>
      <c r="BA439" s="11">
        <v>0.66666666666666652</v>
      </c>
      <c r="BB439" s="54" t="s">
        <v>19748</v>
      </c>
      <c r="BC439" s="64" t="s">
        <v>20749</v>
      </c>
      <c r="BD439" s="17" t="s">
        <v>20750</v>
      </c>
      <c r="BE439" s="13" t="s">
        <v>19829</v>
      </c>
      <c r="BF439" s="13"/>
      <c r="BG439" s="10" t="s">
        <v>20749</v>
      </c>
      <c r="BH439" s="10" t="s">
        <v>20750</v>
      </c>
      <c r="BI439" s="10">
        <v>19</v>
      </c>
      <c r="BJ439" s="19">
        <v>1</v>
      </c>
      <c r="BK439" s="35" t="s">
        <v>25725</v>
      </c>
      <c r="BL439" s="253"/>
      <c r="BM439" s="20"/>
      <c r="BN439" s="256"/>
      <c r="BO439" s="253"/>
      <c r="BP439" s="20"/>
      <c r="BQ439" s="277"/>
      <c r="BR439" s="269" t="s">
        <v>25807</v>
      </c>
    </row>
    <row r="440" spans="1:70">
      <c r="A440" s="34" t="s">
        <v>20797</v>
      </c>
      <c r="B440" s="10" t="s">
        <v>20798</v>
      </c>
      <c r="C440" s="10" t="s">
        <v>20799</v>
      </c>
      <c r="D440" s="10">
        <v>7</v>
      </c>
      <c r="E440" s="10">
        <v>932541</v>
      </c>
      <c r="F440" s="35">
        <v>935795</v>
      </c>
      <c r="G440" s="11">
        <v>0.54</v>
      </c>
      <c r="H440" s="10">
        <v>162</v>
      </c>
      <c r="I440" s="10">
        <v>20</v>
      </c>
      <c r="J440" s="10">
        <v>1048</v>
      </c>
      <c r="K440" s="10">
        <v>106.25</v>
      </c>
      <c r="L440" s="10">
        <v>45</v>
      </c>
      <c r="M440" s="10">
        <v>170.7</v>
      </c>
      <c r="N440" s="10">
        <v>34.1</v>
      </c>
      <c r="O440" s="10">
        <v>1.6065882352941201</v>
      </c>
      <c r="P440" s="10">
        <v>0.75777777777777799</v>
      </c>
      <c r="Q440" s="10">
        <v>4.01</v>
      </c>
      <c r="R440" s="10" t="s">
        <v>19829</v>
      </c>
      <c r="S440" s="10" t="s">
        <v>19830</v>
      </c>
      <c r="T440" s="10"/>
      <c r="U440" s="10"/>
      <c r="V440" s="10"/>
      <c r="W440" s="14" t="s">
        <v>19829</v>
      </c>
      <c r="X440" s="15"/>
      <c r="Y440" s="14" t="s">
        <v>19829</v>
      </c>
      <c r="Z440" s="14"/>
      <c r="AA440" s="10" t="s">
        <v>20800</v>
      </c>
      <c r="AB440" s="10" t="s">
        <v>20801</v>
      </c>
      <c r="AC440" s="10"/>
      <c r="AD440" s="10">
        <v>58.83</v>
      </c>
      <c r="AE440" s="10" t="s">
        <v>19833</v>
      </c>
      <c r="AF440" s="10" t="s">
        <v>19833</v>
      </c>
      <c r="AG440" s="10" t="s">
        <v>19833</v>
      </c>
      <c r="AH440" s="10" t="s">
        <v>19833</v>
      </c>
      <c r="AI440" s="10" t="s">
        <v>19833</v>
      </c>
      <c r="AJ440" s="10" t="s">
        <v>19833</v>
      </c>
      <c r="AK440" s="10" t="s">
        <v>19833</v>
      </c>
      <c r="AL440" s="10" t="s">
        <v>19833</v>
      </c>
      <c r="AM440" s="10" t="s">
        <v>19833</v>
      </c>
      <c r="AN440" s="10" t="s">
        <v>19833</v>
      </c>
      <c r="AO440" s="10"/>
      <c r="AP440" s="10" t="s">
        <v>19833</v>
      </c>
      <c r="AQ440" s="10" t="s">
        <v>19833</v>
      </c>
      <c r="AR440" s="10"/>
      <c r="AS440" s="10">
        <v>14</v>
      </c>
      <c r="AT440" s="10">
        <v>12</v>
      </c>
      <c r="AU440" s="11">
        <f t="shared" si="19"/>
        <v>0.8571428571428571</v>
      </c>
      <c r="AV440" s="11">
        <v>0</v>
      </c>
      <c r="AW440" s="68" t="s">
        <v>25724</v>
      </c>
      <c r="AX440" s="34"/>
      <c r="AY440" s="10"/>
      <c r="AZ440" s="11"/>
      <c r="BA440" s="11"/>
      <c r="BB440" s="36"/>
      <c r="BC440" s="63"/>
      <c r="BD440" s="13"/>
      <c r="BE440" s="13"/>
      <c r="BF440" s="13"/>
      <c r="BG440" s="10"/>
      <c r="BH440" s="10"/>
      <c r="BI440" s="10"/>
      <c r="BJ440" s="10"/>
      <c r="BK440" s="35"/>
      <c r="BL440" s="253"/>
      <c r="BM440" s="253"/>
      <c r="BN440" s="256"/>
      <c r="BO440" s="253"/>
      <c r="BP440" s="253"/>
      <c r="BQ440" s="277"/>
      <c r="BR440" s="269" t="s">
        <v>25808</v>
      </c>
    </row>
    <row r="441" spans="1:70">
      <c r="A441" s="34" t="s">
        <v>22114</v>
      </c>
      <c r="B441" s="10" t="s">
        <v>22115</v>
      </c>
      <c r="C441" s="10" t="s">
        <v>22116</v>
      </c>
      <c r="D441" s="10">
        <v>7</v>
      </c>
      <c r="E441" s="10">
        <v>982068</v>
      </c>
      <c r="F441" s="35">
        <v>979765</v>
      </c>
      <c r="G441" s="11">
        <v>0.11</v>
      </c>
      <c r="H441" s="10">
        <v>25</v>
      </c>
      <c r="I441" s="10">
        <v>10</v>
      </c>
      <c r="J441" s="10">
        <v>2514</v>
      </c>
      <c r="K441" s="10">
        <v>411.04</v>
      </c>
      <c r="L441" s="10">
        <v>145</v>
      </c>
      <c r="M441" s="10">
        <v>617.30999999999995</v>
      </c>
      <c r="N441" s="10">
        <v>197.19</v>
      </c>
      <c r="O441" s="10">
        <v>1.50182463993772</v>
      </c>
      <c r="P441" s="10">
        <v>1.35993103448276</v>
      </c>
      <c r="Q441" s="10">
        <v>2.09</v>
      </c>
      <c r="R441" s="10" t="s">
        <v>19829</v>
      </c>
      <c r="S441" s="10" t="s">
        <v>19830</v>
      </c>
      <c r="T441" s="10"/>
      <c r="U441" s="10"/>
      <c r="V441" s="10"/>
      <c r="W441" s="14" t="s">
        <v>19829</v>
      </c>
      <c r="X441" s="15"/>
      <c r="Y441" s="14" t="s">
        <v>19829</v>
      </c>
      <c r="Z441" s="14"/>
      <c r="AA441" s="10" t="s">
        <v>22117</v>
      </c>
      <c r="AB441" s="10" t="s">
        <v>22118</v>
      </c>
      <c r="AC441" s="10"/>
      <c r="AD441" s="10">
        <v>60</v>
      </c>
      <c r="AE441" s="10" t="s">
        <v>19833</v>
      </c>
      <c r="AF441" s="10"/>
      <c r="AG441" s="10" t="s">
        <v>19833</v>
      </c>
      <c r="AH441" s="10" t="s">
        <v>19833</v>
      </c>
      <c r="AI441" s="10" t="s">
        <v>19833</v>
      </c>
      <c r="AJ441" s="10" t="s">
        <v>19833</v>
      </c>
      <c r="AK441" s="10" t="s">
        <v>19833</v>
      </c>
      <c r="AL441" s="10"/>
      <c r="AM441" s="10" t="s">
        <v>19833</v>
      </c>
      <c r="AN441" s="10" t="s">
        <v>19833</v>
      </c>
      <c r="AO441" s="10"/>
      <c r="AP441" s="10"/>
      <c r="AQ441" s="10" t="s">
        <v>19833</v>
      </c>
      <c r="AR441" s="10" t="s">
        <v>19833</v>
      </c>
      <c r="AS441" s="10">
        <v>14</v>
      </c>
      <c r="AT441" s="10">
        <v>10</v>
      </c>
      <c r="AU441" s="11">
        <f t="shared" si="19"/>
        <v>0.7142857142857143</v>
      </c>
      <c r="AV441" s="11">
        <v>0</v>
      </c>
      <c r="AW441" s="68" t="s">
        <v>25724</v>
      </c>
      <c r="AX441" s="34"/>
      <c r="AY441" s="10"/>
      <c r="AZ441" s="11"/>
      <c r="BA441" s="11"/>
      <c r="BB441" s="36"/>
      <c r="BC441" s="63"/>
      <c r="BD441" s="13"/>
      <c r="BE441" s="13"/>
      <c r="BF441" s="13"/>
      <c r="BG441" s="10"/>
      <c r="BH441" s="10"/>
      <c r="BI441" s="10"/>
      <c r="BJ441" s="10"/>
      <c r="BK441" s="35"/>
      <c r="BL441" s="253"/>
      <c r="BM441" s="253"/>
      <c r="BN441" s="256"/>
      <c r="BO441" s="253"/>
      <c r="BP441" s="253"/>
      <c r="BQ441" s="277"/>
      <c r="BR441" s="269" t="s">
        <v>25808</v>
      </c>
    </row>
    <row r="442" spans="1:70">
      <c r="A442" s="34" t="s">
        <v>22176</v>
      </c>
      <c r="B442" s="10" t="s">
        <v>22177</v>
      </c>
      <c r="C442" s="10" t="s">
        <v>22178</v>
      </c>
      <c r="D442" s="10">
        <v>7</v>
      </c>
      <c r="E442" s="10">
        <v>984272</v>
      </c>
      <c r="F442" s="35">
        <v>982482</v>
      </c>
      <c r="G442" s="11">
        <v>0.55000000000000004</v>
      </c>
      <c r="H442" s="10">
        <v>3</v>
      </c>
      <c r="I442" s="10">
        <v>485</v>
      </c>
      <c r="J442" s="10">
        <v>1655</v>
      </c>
      <c r="K442" s="10">
        <v>902.67</v>
      </c>
      <c r="L442" s="10">
        <v>568</v>
      </c>
      <c r="M442" s="10">
        <v>652.86</v>
      </c>
      <c r="N442" s="10">
        <v>123.06</v>
      </c>
      <c r="O442" s="10">
        <v>0.72325434544185596</v>
      </c>
      <c r="P442" s="10">
        <v>0.21665492957746499</v>
      </c>
      <c r="Q442" s="10">
        <v>0.38</v>
      </c>
      <c r="R442" s="10" t="s">
        <v>19829</v>
      </c>
      <c r="S442" s="10" t="s">
        <v>19829</v>
      </c>
      <c r="T442" s="10" t="s">
        <v>25730</v>
      </c>
      <c r="U442" s="10" t="s">
        <v>22179</v>
      </c>
      <c r="V442" s="10" t="s">
        <v>22180</v>
      </c>
      <c r="W442" s="14" t="s">
        <v>19829</v>
      </c>
      <c r="X442" s="14"/>
      <c r="Y442" s="14" t="s">
        <v>19829</v>
      </c>
      <c r="Z442" s="14"/>
      <c r="AA442" s="10" t="s">
        <v>22181</v>
      </c>
      <c r="AB442" s="10" t="s">
        <v>22182</v>
      </c>
      <c r="AC442" s="10" t="s">
        <v>21950</v>
      </c>
      <c r="AD442" s="10">
        <v>56</v>
      </c>
      <c r="AE442" s="10" t="s">
        <v>19833</v>
      </c>
      <c r="AF442" s="10" t="s">
        <v>19824</v>
      </c>
      <c r="AG442" s="10" t="s">
        <v>19824</v>
      </c>
      <c r="AH442" s="10"/>
      <c r="AI442" s="10"/>
      <c r="AJ442" s="10"/>
      <c r="AK442" s="10"/>
      <c r="AL442" s="10"/>
      <c r="AM442" s="10"/>
      <c r="AN442" s="10"/>
      <c r="AO442" s="10"/>
      <c r="AP442" s="10"/>
      <c r="AQ442" s="10"/>
      <c r="AR442" s="10"/>
      <c r="AS442" s="10">
        <v>3</v>
      </c>
      <c r="AT442" s="10">
        <v>3</v>
      </c>
      <c r="AU442" s="11">
        <f t="shared" si="19"/>
        <v>1</v>
      </c>
      <c r="AV442" s="11">
        <v>0</v>
      </c>
      <c r="AW442" s="68" t="s">
        <v>25724</v>
      </c>
      <c r="AX442" s="34"/>
      <c r="AY442" s="10"/>
      <c r="AZ442" s="11"/>
      <c r="BA442" s="11"/>
      <c r="BB442" s="36"/>
      <c r="BC442" s="63"/>
      <c r="BD442" s="13"/>
      <c r="BE442" s="13"/>
      <c r="BF442" s="13"/>
      <c r="BG442" s="10"/>
      <c r="BH442" s="10"/>
      <c r="BI442" s="10"/>
      <c r="BJ442" s="10"/>
      <c r="BK442" s="35"/>
      <c r="BL442" s="253"/>
      <c r="BM442" s="253"/>
      <c r="BN442" s="256"/>
      <c r="BO442" s="253"/>
      <c r="BP442" s="253"/>
      <c r="BQ442" s="277"/>
      <c r="BR442" s="269" t="s">
        <v>25808</v>
      </c>
    </row>
    <row r="443" spans="1:70">
      <c r="A443" s="34" t="s">
        <v>22246</v>
      </c>
      <c r="B443" s="10" t="s">
        <v>22247</v>
      </c>
      <c r="C443" s="10" t="s">
        <v>22248</v>
      </c>
      <c r="D443" s="10">
        <v>7</v>
      </c>
      <c r="E443" s="10">
        <v>995639</v>
      </c>
      <c r="F443" s="35">
        <v>996229</v>
      </c>
      <c r="G443" s="11">
        <v>0.22</v>
      </c>
      <c r="H443" s="10">
        <v>21</v>
      </c>
      <c r="I443" s="10">
        <v>11</v>
      </c>
      <c r="J443" s="10">
        <v>523</v>
      </c>
      <c r="K443" s="10">
        <v>233.67</v>
      </c>
      <c r="L443" s="10">
        <v>203</v>
      </c>
      <c r="M443" s="10">
        <v>184.38</v>
      </c>
      <c r="N443" s="10">
        <v>235.73</v>
      </c>
      <c r="O443" s="10">
        <v>0.78906149698292505</v>
      </c>
      <c r="P443" s="10">
        <v>1.1612315270936</v>
      </c>
      <c r="Q443" s="10">
        <v>0.28999999999999998</v>
      </c>
      <c r="R443" s="10" t="s">
        <v>19829</v>
      </c>
      <c r="S443" s="10" t="s">
        <v>19830</v>
      </c>
      <c r="T443" s="10"/>
      <c r="U443" s="10"/>
      <c r="V443" s="10"/>
      <c r="W443" s="14" t="s">
        <v>19829</v>
      </c>
      <c r="X443" s="15"/>
      <c r="Y443" s="14" t="s">
        <v>19829</v>
      </c>
      <c r="Z443" s="14"/>
      <c r="AA443" s="10" t="s">
        <v>22249</v>
      </c>
      <c r="AB443" s="10" t="s">
        <v>22250</v>
      </c>
      <c r="AC443" s="10"/>
      <c r="AD443" s="10">
        <v>60.9</v>
      </c>
      <c r="AE443" s="10" t="s">
        <v>19833</v>
      </c>
      <c r="AF443" s="10" t="s">
        <v>19833</v>
      </c>
      <c r="AG443" s="10" t="s">
        <v>19833</v>
      </c>
      <c r="AH443" s="10" t="s">
        <v>19833</v>
      </c>
      <c r="AI443" s="10" t="s">
        <v>19833</v>
      </c>
      <c r="AJ443" s="10" t="s">
        <v>19833</v>
      </c>
      <c r="AK443" s="10" t="s">
        <v>19833</v>
      </c>
      <c r="AL443" s="10" t="s">
        <v>19833</v>
      </c>
      <c r="AM443" s="10"/>
      <c r="AN443" s="10" t="s">
        <v>19833</v>
      </c>
      <c r="AO443" s="10" t="s">
        <v>19833</v>
      </c>
      <c r="AP443" s="10" t="s">
        <v>19833</v>
      </c>
      <c r="AQ443" s="10" t="s">
        <v>19833</v>
      </c>
      <c r="AR443" s="10"/>
      <c r="AS443" s="10">
        <v>14</v>
      </c>
      <c r="AT443" s="10">
        <v>12</v>
      </c>
      <c r="AU443" s="11">
        <f t="shared" si="19"/>
        <v>0.8571428571428571</v>
      </c>
      <c r="AV443" s="11">
        <v>0</v>
      </c>
      <c r="AW443" s="68" t="s">
        <v>25724</v>
      </c>
      <c r="AX443" s="34"/>
      <c r="AY443" s="10"/>
      <c r="AZ443" s="11"/>
      <c r="BA443" s="11"/>
      <c r="BB443" s="36"/>
      <c r="BC443" s="63"/>
      <c r="BD443" s="13"/>
      <c r="BE443" s="13"/>
      <c r="BF443" s="13"/>
      <c r="BG443" s="10"/>
      <c r="BH443" s="10"/>
      <c r="BI443" s="10"/>
      <c r="BJ443" s="10"/>
      <c r="BK443" s="35"/>
      <c r="BL443" s="253"/>
      <c r="BM443" s="253"/>
      <c r="BN443" s="256"/>
      <c r="BO443" s="253"/>
      <c r="BP443" s="253"/>
      <c r="BQ443" s="277"/>
      <c r="BR443" s="269" t="s">
        <v>25808</v>
      </c>
    </row>
    <row r="444" spans="1:70">
      <c r="A444" s="34" t="s">
        <v>23387</v>
      </c>
      <c r="B444" s="10" t="s">
        <v>23388</v>
      </c>
      <c r="C444" s="10" t="s">
        <v>23389</v>
      </c>
      <c r="D444" s="10">
        <v>7</v>
      </c>
      <c r="E444" s="10">
        <v>999140</v>
      </c>
      <c r="F444" s="35">
        <v>998358</v>
      </c>
      <c r="G444" s="11">
        <v>0.25</v>
      </c>
      <c r="H444" s="10">
        <v>23</v>
      </c>
      <c r="I444" s="10">
        <v>10</v>
      </c>
      <c r="J444" s="10">
        <v>8496</v>
      </c>
      <c r="K444" s="10">
        <v>2583</v>
      </c>
      <c r="L444" s="10">
        <v>19</v>
      </c>
      <c r="M444" s="10">
        <v>3096.68</v>
      </c>
      <c r="N444" s="10">
        <v>13.34</v>
      </c>
      <c r="O444" s="10">
        <v>1.19886953155246</v>
      </c>
      <c r="P444" s="10">
        <v>0.70210526315789501</v>
      </c>
      <c r="Q444" s="10">
        <v>0.51</v>
      </c>
      <c r="R444" s="10" t="s">
        <v>19829</v>
      </c>
      <c r="S444" s="10" t="s">
        <v>19830</v>
      </c>
      <c r="T444" s="10"/>
      <c r="U444" s="10"/>
      <c r="V444" s="10"/>
      <c r="W444" s="14" t="s">
        <v>19829</v>
      </c>
      <c r="X444" s="15"/>
      <c r="Y444" s="14" t="s">
        <v>19829</v>
      </c>
      <c r="Z444" s="14"/>
      <c r="AA444" s="10" t="s">
        <v>23390</v>
      </c>
      <c r="AB444" s="10" t="s">
        <v>23391</v>
      </c>
      <c r="AC444" s="10"/>
      <c r="AD444" s="10">
        <v>62.1</v>
      </c>
      <c r="AE444" s="10" t="s">
        <v>19833</v>
      </c>
      <c r="AF444" s="10" t="s">
        <v>19833</v>
      </c>
      <c r="AG444" s="10" t="s">
        <v>19833</v>
      </c>
      <c r="AH444" s="10" t="s">
        <v>19833</v>
      </c>
      <c r="AI444" s="10" t="s">
        <v>19833</v>
      </c>
      <c r="AJ444" s="10" t="s">
        <v>19833</v>
      </c>
      <c r="AK444" s="10" t="s">
        <v>19833</v>
      </c>
      <c r="AL444" s="10" t="s">
        <v>19833</v>
      </c>
      <c r="AM444" s="10" t="s">
        <v>19833</v>
      </c>
      <c r="AN444" s="10" t="s">
        <v>19833</v>
      </c>
      <c r="AO444" s="10" t="s">
        <v>19833</v>
      </c>
      <c r="AP444" s="10" t="s">
        <v>19833</v>
      </c>
      <c r="AQ444" s="10" t="s">
        <v>19833</v>
      </c>
      <c r="AR444" s="10" t="s">
        <v>19833</v>
      </c>
      <c r="AS444" s="10">
        <v>14</v>
      </c>
      <c r="AT444" s="10">
        <v>14</v>
      </c>
      <c r="AU444" s="11">
        <f t="shared" si="19"/>
        <v>1</v>
      </c>
      <c r="AV444" s="11">
        <v>0</v>
      </c>
      <c r="AW444" s="68" t="s">
        <v>25724</v>
      </c>
      <c r="AX444" s="34"/>
      <c r="AY444" s="10"/>
      <c r="AZ444" s="11"/>
      <c r="BA444" s="11"/>
      <c r="BB444" s="36"/>
      <c r="BC444" s="63"/>
      <c r="BD444" s="13"/>
      <c r="BE444" s="13"/>
      <c r="BF444" s="13"/>
      <c r="BG444" s="10"/>
      <c r="BH444" s="10"/>
      <c r="BI444" s="10"/>
      <c r="BJ444" s="10"/>
      <c r="BK444" s="35"/>
      <c r="BL444" s="253"/>
      <c r="BM444" s="253"/>
      <c r="BN444" s="256"/>
      <c r="BO444" s="253"/>
      <c r="BP444" s="253"/>
      <c r="BQ444" s="277"/>
      <c r="BR444" s="269" t="s">
        <v>25808</v>
      </c>
    </row>
    <row r="445" spans="1:70">
      <c r="A445" s="34" t="s">
        <v>22985</v>
      </c>
      <c r="B445" s="10" t="s">
        <v>22986</v>
      </c>
      <c r="C445" s="10" t="s">
        <v>22987</v>
      </c>
      <c r="D445" s="10">
        <v>7</v>
      </c>
      <c r="E445" s="10">
        <v>1021853</v>
      </c>
      <c r="F445" s="35">
        <v>1019598</v>
      </c>
      <c r="G445" s="11">
        <v>0.43</v>
      </c>
      <c r="H445" s="10">
        <v>81</v>
      </c>
      <c r="I445" s="10">
        <v>10</v>
      </c>
      <c r="J445" s="10">
        <v>2632</v>
      </c>
      <c r="K445" s="10">
        <v>252.01</v>
      </c>
      <c r="L445" s="10">
        <v>74</v>
      </c>
      <c r="M445" s="10">
        <v>427.29</v>
      </c>
      <c r="N445" s="10">
        <v>87.47</v>
      </c>
      <c r="O445" s="10">
        <v>1.6955279552398701</v>
      </c>
      <c r="P445" s="10">
        <v>1.1820270270270301</v>
      </c>
      <c r="Q445" s="10">
        <v>2.97</v>
      </c>
      <c r="R445" s="10" t="s">
        <v>19829</v>
      </c>
      <c r="S445" s="10" t="s">
        <v>19830</v>
      </c>
      <c r="T445" s="10"/>
      <c r="U445" s="10"/>
      <c r="V445" s="10"/>
      <c r="W445" s="14" t="s">
        <v>19829</v>
      </c>
      <c r="X445" s="15"/>
      <c r="Y445" s="14" t="s">
        <v>19829</v>
      </c>
      <c r="Z445" s="14"/>
      <c r="AA445" s="10" t="s">
        <v>22988</v>
      </c>
      <c r="AB445" s="10" t="s">
        <v>22989</v>
      </c>
      <c r="AC445" s="10"/>
      <c r="AD445" s="10">
        <v>57.5</v>
      </c>
      <c r="AE445" s="10" t="s">
        <v>19833</v>
      </c>
      <c r="AF445" s="10" t="s">
        <v>19833</v>
      </c>
      <c r="AG445" s="10" t="s">
        <v>19833</v>
      </c>
      <c r="AH445" s="10" t="s">
        <v>19833</v>
      </c>
      <c r="AI445" s="10" t="s">
        <v>19833</v>
      </c>
      <c r="AJ445" s="10" t="s">
        <v>19833</v>
      </c>
      <c r="AK445" s="10" t="s">
        <v>19833</v>
      </c>
      <c r="AL445" s="10" t="s">
        <v>19833</v>
      </c>
      <c r="AM445" s="10" t="s">
        <v>19833</v>
      </c>
      <c r="AN445" s="10" t="s">
        <v>19833</v>
      </c>
      <c r="AO445" s="10" t="s">
        <v>19833</v>
      </c>
      <c r="AP445" s="10" t="s">
        <v>19833</v>
      </c>
      <c r="AQ445" s="10" t="s">
        <v>19824</v>
      </c>
      <c r="AR445" s="10" t="s">
        <v>19824</v>
      </c>
      <c r="AS445" s="10">
        <v>14</v>
      </c>
      <c r="AT445" s="10">
        <v>14</v>
      </c>
      <c r="AU445" s="11">
        <f t="shared" si="19"/>
        <v>1</v>
      </c>
      <c r="AV445" s="11">
        <v>0</v>
      </c>
      <c r="AW445" s="68" t="s">
        <v>25724</v>
      </c>
      <c r="AX445" s="34"/>
      <c r="AY445" s="10"/>
      <c r="AZ445" s="11"/>
      <c r="BA445" s="11"/>
      <c r="BB445" s="36"/>
      <c r="BC445" s="63"/>
      <c r="BD445" s="13"/>
      <c r="BE445" s="13"/>
      <c r="BF445" s="13"/>
      <c r="BG445" s="10"/>
      <c r="BH445" s="10"/>
      <c r="BI445" s="10"/>
      <c r="BJ445" s="10"/>
      <c r="BK445" s="35"/>
      <c r="BL445" s="253"/>
      <c r="BM445" s="253"/>
      <c r="BN445" s="256"/>
      <c r="BO445" s="253"/>
      <c r="BP445" s="253"/>
      <c r="BQ445" s="277"/>
      <c r="BR445" s="269" t="s">
        <v>25808</v>
      </c>
    </row>
    <row r="446" spans="1:70">
      <c r="A446" s="34" t="s">
        <v>25180</v>
      </c>
      <c r="B446" s="10" t="s">
        <v>25180</v>
      </c>
      <c r="C446" s="10" t="s">
        <v>25181</v>
      </c>
      <c r="D446" s="10">
        <v>7</v>
      </c>
      <c r="E446" s="10">
        <v>1021648</v>
      </c>
      <c r="F446" s="35">
        <v>1022058</v>
      </c>
      <c r="G446" s="11">
        <v>0.31</v>
      </c>
      <c r="H446" s="10">
        <v>51</v>
      </c>
      <c r="I446" s="10">
        <v>10</v>
      </c>
      <c r="J446" s="10">
        <v>1064</v>
      </c>
      <c r="K446" s="10">
        <v>96.2</v>
      </c>
      <c r="L446" s="10">
        <v>49</v>
      </c>
      <c r="M446" s="10">
        <v>162.13999999999999</v>
      </c>
      <c r="N446" s="10">
        <v>51.89</v>
      </c>
      <c r="O446" s="10">
        <v>1.68544698544699</v>
      </c>
      <c r="P446" s="10">
        <v>1.05897959183673</v>
      </c>
      <c r="Q446" s="10">
        <v>4.3499999999999996</v>
      </c>
      <c r="R446" s="10" t="s">
        <v>19829</v>
      </c>
      <c r="S446" s="10" t="s">
        <v>19830</v>
      </c>
      <c r="T446" s="10"/>
      <c r="U446" s="10"/>
      <c r="V446" s="10"/>
      <c r="W446" s="14" t="s">
        <v>19829</v>
      </c>
      <c r="X446" s="21"/>
      <c r="Y446" s="14" t="s">
        <v>19829</v>
      </c>
      <c r="Z446" s="14"/>
      <c r="AA446" s="10" t="s">
        <v>25182</v>
      </c>
      <c r="AB446" s="10" t="s">
        <v>25183</v>
      </c>
      <c r="AC446" s="10"/>
      <c r="AD446" s="10">
        <v>59.9</v>
      </c>
      <c r="AE446" s="10" t="s">
        <v>19833</v>
      </c>
      <c r="AF446" s="10" t="s">
        <v>19833</v>
      </c>
      <c r="AG446" s="10" t="s">
        <v>19833</v>
      </c>
      <c r="AH446" s="10" t="s">
        <v>19833</v>
      </c>
      <c r="AI446" s="10" t="s">
        <v>19833</v>
      </c>
      <c r="AJ446" s="10" t="s">
        <v>19833</v>
      </c>
      <c r="AK446" s="10" t="s">
        <v>19833</v>
      </c>
      <c r="AL446" s="10" t="s">
        <v>19833</v>
      </c>
      <c r="AM446" s="10" t="s">
        <v>19833</v>
      </c>
      <c r="AN446" s="10" t="s">
        <v>19833</v>
      </c>
      <c r="AO446" s="10" t="s">
        <v>19833</v>
      </c>
      <c r="AP446" s="10" t="s">
        <v>19833</v>
      </c>
      <c r="AQ446" s="10" t="s">
        <v>19833</v>
      </c>
      <c r="AR446" s="10" t="s">
        <v>19833</v>
      </c>
      <c r="AS446" s="10">
        <v>14</v>
      </c>
      <c r="AT446" s="10">
        <v>14</v>
      </c>
      <c r="AU446" s="11">
        <f t="shared" si="19"/>
        <v>1</v>
      </c>
      <c r="AV446" s="11">
        <v>0</v>
      </c>
      <c r="AW446" s="68" t="s">
        <v>25724</v>
      </c>
      <c r="AX446" s="34"/>
      <c r="AY446" s="10"/>
      <c r="AZ446" s="11"/>
      <c r="BA446" s="11"/>
      <c r="BB446" s="36"/>
      <c r="BC446" s="63"/>
      <c r="BD446" s="13"/>
      <c r="BE446" s="13"/>
      <c r="BF446" s="13"/>
      <c r="BG446" s="10"/>
      <c r="BH446" s="10"/>
      <c r="BI446" s="10"/>
      <c r="BJ446" s="10"/>
      <c r="BK446" s="35"/>
      <c r="BL446" s="253"/>
      <c r="BM446" s="253"/>
      <c r="BN446" s="256"/>
      <c r="BO446" s="253"/>
      <c r="BP446" s="253"/>
      <c r="BQ446" s="277"/>
      <c r="BR446" s="269" t="s">
        <v>25808</v>
      </c>
    </row>
    <row r="447" spans="1:70">
      <c r="A447" s="34" t="s">
        <v>23037</v>
      </c>
      <c r="B447" s="10" t="s">
        <v>23038</v>
      </c>
      <c r="C447" s="10" t="s">
        <v>23039</v>
      </c>
      <c r="D447" s="10">
        <v>7</v>
      </c>
      <c r="E447" s="10">
        <v>1025735</v>
      </c>
      <c r="F447" s="35">
        <v>1025004</v>
      </c>
      <c r="G447" s="11">
        <v>0.45</v>
      </c>
      <c r="H447" s="10">
        <v>609</v>
      </c>
      <c r="I447" s="10">
        <v>10</v>
      </c>
      <c r="J447" s="10">
        <v>2628</v>
      </c>
      <c r="K447" s="10">
        <v>172.78</v>
      </c>
      <c r="L447" s="10">
        <v>105</v>
      </c>
      <c r="M447" s="10">
        <v>258.24</v>
      </c>
      <c r="N447" s="10">
        <v>134.91999999999999</v>
      </c>
      <c r="O447" s="10">
        <v>1.49461743257321</v>
      </c>
      <c r="P447" s="10">
        <v>1.28495238095238</v>
      </c>
      <c r="Q447" s="10">
        <v>4.58</v>
      </c>
      <c r="R447" s="10" t="s">
        <v>19829</v>
      </c>
      <c r="S447" s="10" t="s">
        <v>19830</v>
      </c>
      <c r="T447" s="10"/>
      <c r="U447" s="10"/>
      <c r="V447" s="10"/>
      <c r="W447" s="12" t="s">
        <v>19829</v>
      </c>
      <c r="X447" s="12"/>
      <c r="Y447" s="12" t="s">
        <v>19830</v>
      </c>
      <c r="Z447" s="12"/>
      <c r="AA447" s="10" t="s">
        <v>23040</v>
      </c>
      <c r="AB447" s="10" t="s">
        <v>23041</v>
      </c>
      <c r="AC447" s="10"/>
      <c r="AD447" s="10">
        <v>58</v>
      </c>
      <c r="AE447" s="10" t="s">
        <v>19833</v>
      </c>
      <c r="AF447" s="10" t="s">
        <v>19833</v>
      </c>
      <c r="AG447" s="10"/>
      <c r="AH447" s="10" t="s">
        <v>19833</v>
      </c>
      <c r="AI447" s="10" t="s">
        <v>19833</v>
      </c>
      <c r="AJ447" s="10" t="s">
        <v>19833</v>
      </c>
      <c r="AK447" s="10" t="s">
        <v>19833</v>
      </c>
      <c r="AL447" s="10" t="s">
        <v>19833</v>
      </c>
      <c r="AM447" s="10"/>
      <c r="AN447" s="10"/>
      <c r="AO447" s="10"/>
      <c r="AP447" s="10"/>
      <c r="AQ447" s="10" t="s">
        <v>19833</v>
      </c>
      <c r="AR447" s="10"/>
      <c r="AS447" s="10">
        <v>14</v>
      </c>
      <c r="AT447" s="10">
        <v>8</v>
      </c>
      <c r="AU447" s="11">
        <f t="shared" si="19"/>
        <v>0.5714285714285714</v>
      </c>
      <c r="AV447" s="11">
        <v>0</v>
      </c>
      <c r="AW447" s="68" t="s">
        <v>25689</v>
      </c>
      <c r="AX447" s="34"/>
      <c r="AY447" s="10"/>
      <c r="AZ447" s="11"/>
      <c r="BA447" s="11"/>
      <c r="BB447" s="36"/>
      <c r="BC447" s="63"/>
      <c r="BD447" s="13"/>
      <c r="BE447" s="13"/>
      <c r="BF447" s="13"/>
      <c r="BG447" s="10"/>
      <c r="BH447" s="10"/>
      <c r="BI447" s="10"/>
      <c r="BJ447" s="10"/>
      <c r="BK447" s="35"/>
      <c r="BL447" s="253"/>
      <c r="BM447" s="253"/>
      <c r="BN447" s="256"/>
      <c r="BO447" s="253"/>
      <c r="BP447" s="253"/>
      <c r="BQ447" s="277"/>
      <c r="BR447" s="269" t="s">
        <v>25810</v>
      </c>
    </row>
    <row r="448" spans="1:70">
      <c r="A448" s="34" t="s">
        <v>23092</v>
      </c>
      <c r="B448" s="10" t="s">
        <v>23093</v>
      </c>
      <c r="C448" s="10" t="s">
        <v>23094</v>
      </c>
      <c r="D448" s="10">
        <v>7</v>
      </c>
      <c r="E448" s="10">
        <v>1043095</v>
      </c>
      <c r="F448" s="35">
        <v>1039895</v>
      </c>
      <c r="G448" s="11">
        <v>0.45</v>
      </c>
      <c r="H448" s="10">
        <v>170</v>
      </c>
      <c r="I448" s="10">
        <v>10</v>
      </c>
      <c r="J448" s="10">
        <v>8738</v>
      </c>
      <c r="K448" s="10">
        <v>227.69</v>
      </c>
      <c r="L448" s="10">
        <v>15</v>
      </c>
      <c r="M448" s="10">
        <v>976.9</v>
      </c>
      <c r="N448" s="10">
        <v>7.41</v>
      </c>
      <c r="O448" s="10">
        <v>4.2904826738108799</v>
      </c>
      <c r="P448" s="10">
        <v>0.49399999999999999</v>
      </c>
      <c r="Q448" s="10">
        <v>7.02</v>
      </c>
      <c r="R448" s="10" t="s">
        <v>19829</v>
      </c>
      <c r="S448" s="10" t="s">
        <v>19830</v>
      </c>
      <c r="T448" s="10"/>
      <c r="U448" s="10"/>
      <c r="V448" s="10"/>
      <c r="W448" s="14" t="s">
        <v>19829</v>
      </c>
      <c r="X448" s="15"/>
      <c r="Y448" s="14" t="s">
        <v>19829</v>
      </c>
      <c r="Z448" s="14"/>
      <c r="AA448" s="10" t="s">
        <v>23095</v>
      </c>
      <c r="AB448" s="10" t="s">
        <v>23096</v>
      </c>
      <c r="AC448" s="10"/>
      <c r="AD448" s="10">
        <v>57.7</v>
      </c>
      <c r="AE448" s="10" t="s">
        <v>19833</v>
      </c>
      <c r="AF448" s="10"/>
      <c r="AG448" s="10" t="s">
        <v>19833</v>
      </c>
      <c r="AH448" s="10"/>
      <c r="AI448" s="10" t="s">
        <v>19833</v>
      </c>
      <c r="AJ448" s="10" t="s">
        <v>19833</v>
      </c>
      <c r="AK448" s="10" t="s">
        <v>19833</v>
      </c>
      <c r="AL448" s="10" t="s">
        <v>19833</v>
      </c>
      <c r="AM448" s="10" t="s">
        <v>19833</v>
      </c>
      <c r="AN448" s="10" t="s">
        <v>19833</v>
      </c>
      <c r="AO448" s="10" t="s">
        <v>19833</v>
      </c>
      <c r="AP448" s="10" t="s">
        <v>19833</v>
      </c>
      <c r="AQ448" s="10" t="s">
        <v>19833</v>
      </c>
      <c r="AR448" s="10" t="s">
        <v>19833</v>
      </c>
      <c r="AS448" s="10">
        <v>14</v>
      </c>
      <c r="AT448" s="10">
        <v>12</v>
      </c>
      <c r="AU448" s="11">
        <f t="shared" si="19"/>
        <v>0.8571428571428571</v>
      </c>
      <c r="AV448" s="11">
        <v>0</v>
      </c>
      <c r="AW448" s="68" t="s">
        <v>25724</v>
      </c>
      <c r="AX448" s="34"/>
      <c r="AY448" s="10"/>
      <c r="AZ448" s="11"/>
      <c r="BA448" s="11"/>
      <c r="BB448" s="36"/>
      <c r="BC448" s="63"/>
      <c r="BD448" s="13"/>
      <c r="BE448" s="13"/>
      <c r="BF448" s="13"/>
      <c r="BG448" s="10"/>
      <c r="BH448" s="10"/>
      <c r="BI448" s="10"/>
      <c r="BJ448" s="10"/>
      <c r="BK448" s="35"/>
      <c r="BL448" s="253"/>
      <c r="BM448" s="253"/>
      <c r="BN448" s="256"/>
      <c r="BO448" s="253"/>
      <c r="BP448" s="253"/>
      <c r="BQ448" s="277"/>
      <c r="BR448" s="269" t="s">
        <v>25808</v>
      </c>
    </row>
    <row r="449" spans="1:70">
      <c r="A449" s="34" t="s">
        <v>22962</v>
      </c>
      <c r="B449" s="10" t="s">
        <v>23155</v>
      </c>
      <c r="C449" s="10" t="s">
        <v>23156</v>
      </c>
      <c r="D449" s="10">
        <v>7</v>
      </c>
      <c r="E449" s="10">
        <v>1046561</v>
      </c>
      <c r="F449" s="35">
        <v>1045644</v>
      </c>
      <c r="G449" s="11">
        <v>0.54</v>
      </c>
      <c r="H449" s="10">
        <v>68</v>
      </c>
      <c r="I449" s="10">
        <v>22</v>
      </c>
      <c r="J449" s="10">
        <v>5862</v>
      </c>
      <c r="K449" s="10">
        <v>585.78</v>
      </c>
      <c r="L449" s="10">
        <v>274.5</v>
      </c>
      <c r="M449" s="10">
        <v>961.49</v>
      </c>
      <c r="N449" s="10">
        <v>280.95</v>
      </c>
      <c r="O449" s="10">
        <v>1.64138413738946</v>
      </c>
      <c r="P449" s="10">
        <v>1.02349726775956</v>
      </c>
      <c r="Q449" s="10">
        <v>3.32</v>
      </c>
      <c r="R449" s="10" t="s">
        <v>19829</v>
      </c>
      <c r="S449" s="10" t="s">
        <v>19830</v>
      </c>
      <c r="T449" s="10"/>
      <c r="U449" s="10"/>
      <c r="V449" s="10"/>
      <c r="W449" s="14" t="s">
        <v>19829</v>
      </c>
      <c r="X449" s="15"/>
      <c r="Y449" s="14" t="s">
        <v>19829</v>
      </c>
      <c r="Z449" s="14"/>
      <c r="AA449" s="10" t="s">
        <v>23157</v>
      </c>
      <c r="AB449" s="10" t="s">
        <v>23158</v>
      </c>
      <c r="AC449" s="10"/>
      <c r="AD449" s="10">
        <v>62.1</v>
      </c>
      <c r="AE449" s="10" t="s">
        <v>19833</v>
      </c>
      <c r="AF449" s="10" t="s">
        <v>19833</v>
      </c>
      <c r="AG449" s="10" t="s">
        <v>19833</v>
      </c>
      <c r="AH449" s="10" t="s">
        <v>19833</v>
      </c>
      <c r="AI449" s="10" t="s">
        <v>19833</v>
      </c>
      <c r="AJ449" s="10" t="s">
        <v>19833</v>
      </c>
      <c r="AK449" s="10" t="s">
        <v>19833</v>
      </c>
      <c r="AL449" s="10" t="s">
        <v>19833</v>
      </c>
      <c r="AM449" s="10" t="s">
        <v>19833</v>
      </c>
      <c r="AN449" s="10" t="s">
        <v>19833</v>
      </c>
      <c r="AO449" s="10" t="s">
        <v>19833</v>
      </c>
      <c r="AP449" s="10" t="s">
        <v>19824</v>
      </c>
      <c r="AQ449" s="10" t="s">
        <v>19833</v>
      </c>
      <c r="AR449" s="10" t="s">
        <v>19824</v>
      </c>
      <c r="AS449" s="10">
        <v>14</v>
      </c>
      <c r="AT449" s="10">
        <v>14</v>
      </c>
      <c r="AU449" s="11">
        <f t="shared" si="19"/>
        <v>1</v>
      </c>
      <c r="AV449" s="11">
        <v>0</v>
      </c>
      <c r="AW449" s="68" t="s">
        <v>25724</v>
      </c>
      <c r="AX449" s="34"/>
      <c r="AY449" s="10"/>
      <c r="AZ449" s="11"/>
      <c r="BA449" s="11"/>
      <c r="BB449" s="36"/>
      <c r="BC449" s="63"/>
      <c r="BD449" s="13"/>
      <c r="BE449" s="13"/>
      <c r="BF449" s="13"/>
      <c r="BG449" s="10"/>
      <c r="BH449" s="10"/>
      <c r="BI449" s="10"/>
      <c r="BJ449" s="10"/>
      <c r="BK449" s="35"/>
      <c r="BL449" s="253"/>
      <c r="BM449" s="253"/>
      <c r="BN449" s="256"/>
      <c r="BO449" s="253"/>
      <c r="BP449" s="253"/>
      <c r="BQ449" s="277"/>
      <c r="BR449" s="269" t="s">
        <v>25808</v>
      </c>
    </row>
    <row r="450" spans="1:70">
      <c r="A450" s="34" t="s">
        <v>23216</v>
      </c>
      <c r="B450" s="10" t="s">
        <v>23217</v>
      </c>
      <c r="C450" s="10" t="s">
        <v>23218</v>
      </c>
      <c r="D450" s="10">
        <v>7</v>
      </c>
      <c r="E450" s="10">
        <v>1046731</v>
      </c>
      <c r="F450" s="35">
        <v>1048464</v>
      </c>
      <c r="G450" s="11"/>
      <c r="H450" s="10">
        <v>20</v>
      </c>
      <c r="I450" s="10">
        <v>10</v>
      </c>
      <c r="J450" s="10">
        <v>1205</v>
      </c>
      <c r="K450" s="10">
        <v>286.25</v>
      </c>
      <c r="L450" s="10">
        <v>67</v>
      </c>
      <c r="M450" s="10">
        <v>392.79</v>
      </c>
      <c r="N450" s="10">
        <v>84.51</v>
      </c>
      <c r="O450" s="10">
        <v>1.3721921397379899</v>
      </c>
      <c r="P450" s="10">
        <v>1.2613432835820899</v>
      </c>
      <c r="Q450" s="10">
        <v>1.1200000000000001</v>
      </c>
      <c r="R450" s="10" t="s">
        <v>19829</v>
      </c>
      <c r="S450" s="10" t="s">
        <v>19830</v>
      </c>
      <c r="T450" s="10"/>
      <c r="U450" s="10"/>
      <c r="V450" s="10"/>
      <c r="W450" s="14" t="s">
        <v>19829</v>
      </c>
      <c r="X450" s="14"/>
      <c r="Y450" s="14" t="s">
        <v>19829</v>
      </c>
      <c r="Z450" s="14"/>
      <c r="AA450" s="10" t="s">
        <v>23219</v>
      </c>
      <c r="AB450" s="10" t="s">
        <v>23220</v>
      </c>
      <c r="AC450" s="10" t="s">
        <v>21637</v>
      </c>
      <c r="AD450" s="10">
        <v>60.2</v>
      </c>
      <c r="AE450" s="10" t="s">
        <v>19833</v>
      </c>
      <c r="AF450" s="10" t="s">
        <v>19833</v>
      </c>
      <c r="AG450" s="10" t="s">
        <v>19833</v>
      </c>
      <c r="AH450" s="10" t="s">
        <v>19833</v>
      </c>
      <c r="AI450" s="10"/>
      <c r="AJ450" s="10" t="s">
        <v>19833</v>
      </c>
      <c r="AK450" s="10" t="s">
        <v>19833</v>
      </c>
      <c r="AL450" s="10" t="s">
        <v>19833</v>
      </c>
      <c r="AM450" s="10" t="s">
        <v>19833</v>
      </c>
      <c r="AN450" s="10" t="s">
        <v>19833</v>
      </c>
      <c r="AO450" s="10" t="s">
        <v>19824</v>
      </c>
      <c r="AP450" s="10" t="s">
        <v>19833</v>
      </c>
      <c r="AQ450" s="10" t="s">
        <v>19833</v>
      </c>
      <c r="AR450" s="10" t="s">
        <v>19833</v>
      </c>
      <c r="AS450" s="10">
        <v>14</v>
      </c>
      <c r="AT450" s="10">
        <v>13</v>
      </c>
      <c r="AU450" s="11">
        <f t="shared" si="19"/>
        <v>0.9285714285714286</v>
      </c>
      <c r="AV450" s="11">
        <v>0</v>
      </c>
      <c r="AW450" s="68" t="s">
        <v>25724</v>
      </c>
      <c r="AX450" s="34"/>
      <c r="AY450" s="10"/>
      <c r="AZ450" s="11"/>
      <c r="BA450" s="11"/>
      <c r="BB450" s="36"/>
      <c r="BC450" s="63"/>
      <c r="BD450" s="13"/>
      <c r="BE450" s="13"/>
      <c r="BF450" s="13"/>
      <c r="BG450" s="10"/>
      <c r="BH450" s="10"/>
      <c r="BI450" s="10"/>
      <c r="BJ450" s="10"/>
      <c r="BK450" s="35"/>
      <c r="BL450" s="253"/>
      <c r="BM450" s="253"/>
      <c r="BN450" s="256"/>
      <c r="BO450" s="253"/>
      <c r="BP450" s="253"/>
      <c r="BQ450" s="277"/>
      <c r="BR450" s="269" t="s">
        <v>25808</v>
      </c>
    </row>
    <row r="451" spans="1:70">
      <c r="A451" s="34" t="s">
        <v>23276</v>
      </c>
      <c r="B451" s="10" t="s">
        <v>23277</v>
      </c>
      <c r="C451" s="10" t="s">
        <v>23278</v>
      </c>
      <c r="D451" s="10">
        <v>7</v>
      </c>
      <c r="E451" s="10">
        <v>1051725</v>
      </c>
      <c r="F451" s="35">
        <v>1050910</v>
      </c>
      <c r="G451" s="11">
        <v>0.53</v>
      </c>
      <c r="H451" s="10">
        <v>4154</v>
      </c>
      <c r="I451" s="10">
        <v>10</v>
      </c>
      <c r="J451" s="10">
        <v>613</v>
      </c>
      <c r="K451" s="10">
        <v>97.57</v>
      </c>
      <c r="L451" s="10">
        <v>86</v>
      </c>
      <c r="M451" s="10">
        <v>47.67</v>
      </c>
      <c r="N451" s="10">
        <v>31.13</v>
      </c>
      <c r="O451" s="10">
        <v>0.48857230706159699</v>
      </c>
      <c r="P451" s="10">
        <v>0.36197674418604597</v>
      </c>
      <c r="Q451" s="10">
        <v>2.1</v>
      </c>
      <c r="R451" s="10" t="s">
        <v>19829</v>
      </c>
      <c r="S451" s="10" t="s">
        <v>19830</v>
      </c>
      <c r="T451" s="10"/>
      <c r="U451" s="10"/>
      <c r="V451" s="10"/>
      <c r="W451" s="14" t="s">
        <v>19829</v>
      </c>
      <c r="X451" s="15"/>
      <c r="Y451" s="14" t="s">
        <v>19829</v>
      </c>
      <c r="Z451" s="14"/>
      <c r="AA451" s="10" t="s">
        <v>23281</v>
      </c>
      <c r="AB451" s="10" t="s">
        <v>23282</v>
      </c>
      <c r="AC451" s="10"/>
      <c r="AD451" s="10">
        <v>58.1</v>
      </c>
      <c r="AE451" s="10" t="s">
        <v>19825</v>
      </c>
      <c r="AF451" s="10" t="s">
        <v>19825</v>
      </c>
      <c r="AG451" s="10" t="s">
        <v>19824</v>
      </c>
      <c r="AH451" s="10" t="s">
        <v>19825</v>
      </c>
      <c r="AI451" s="10" t="s">
        <v>19825</v>
      </c>
      <c r="AJ451" s="10" t="s">
        <v>19824</v>
      </c>
      <c r="AK451" s="10" t="s">
        <v>19824</v>
      </c>
      <c r="AL451" s="10" t="s">
        <v>19825</v>
      </c>
      <c r="AM451" s="10" t="s">
        <v>19825</v>
      </c>
      <c r="AN451" s="10" t="s">
        <v>19824</v>
      </c>
      <c r="AO451" s="10" t="s">
        <v>19824</v>
      </c>
      <c r="AP451" s="10" t="s">
        <v>19825</v>
      </c>
      <c r="AQ451" s="10" t="s">
        <v>19825</v>
      </c>
      <c r="AR451" s="10" t="s">
        <v>19824</v>
      </c>
      <c r="AS451" s="10">
        <v>14</v>
      </c>
      <c r="AT451" s="10">
        <v>14</v>
      </c>
      <c r="AU451" s="11">
        <f t="shared" si="19"/>
        <v>1</v>
      </c>
      <c r="AV451" s="11">
        <v>0.57142857142857106</v>
      </c>
      <c r="AW451" s="60" t="s">
        <v>25723</v>
      </c>
      <c r="AX451" s="65" t="s">
        <v>19830</v>
      </c>
      <c r="AY451" s="16">
        <v>65</v>
      </c>
      <c r="AZ451" s="11">
        <v>0.55384615384615388</v>
      </c>
      <c r="BA451" s="11">
        <v>0.7222222222222221</v>
      </c>
      <c r="BB451" s="54" t="s">
        <v>19748</v>
      </c>
      <c r="BC451" s="64" t="s">
        <v>23279</v>
      </c>
      <c r="BD451" s="17" t="s">
        <v>23280</v>
      </c>
      <c r="BE451" s="13" t="s">
        <v>19829</v>
      </c>
      <c r="BF451" s="13"/>
      <c r="BG451" s="10" t="s">
        <v>23279</v>
      </c>
      <c r="BH451" s="10" t="s">
        <v>23280</v>
      </c>
      <c r="BI451" s="18">
        <v>40</v>
      </c>
      <c r="BJ451" s="19">
        <v>0.92500000000000004</v>
      </c>
      <c r="BK451" s="35" t="s">
        <v>19749</v>
      </c>
      <c r="BL451" s="20"/>
      <c r="BM451" s="20"/>
      <c r="BN451" s="256"/>
      <c r="BO451" s="20">
        <v>0</v>
      </c>
      <c r="BP451" s="20">
        <v>0</v>
      </c>
      <c r="BQ451" s="277">
        <v>128</v>
      </c>
      <c r="BR451" s="269" t="s">
        <v>25807</v>
      </c>
    </row>
    <row r="452" spans="1:70">
      <c r="A452" s="34" t="s">
        <v>20864</v>
      </c>
      <c r="B452" s="10" t="s">
        <v>20865</v>
      </c>
      <c r="C452" s="10" t="s">
        <v>20866</v>
      </c>
      <c r="D452" s="10">
        <v>8</v>
      </c>
      <c r="E452" s="10">
        <v>75412</v>
      </c>
      <c r="F452" s="35">
        <v>75777</v>
      </c>
      <c r="G452" s="11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 t="s">
        <v>19829</v>
      </c>
      <c r="S452" s="10" t="s">
        <v>19829</v>
      </c>
      <c r="T452" s="10" t="s">
        <v>25730</v>
      </c>
      <c r="U452" s="10" t="s">
        <v>20867</v>
      </c>
      <c r="V452" s="10" t="s">
        <v>20868</v>
      </c>
      <c r="W452" s="14" t="s">
        <v>19830</v>
      </c>
      <c r="X452" s="14" t="s">
        <v>25688</v>
      </c>
      <c r="Y452" s="14" t="s">
        <v>19830</v>
      </c>
      <c r="Z452" s="14"/>
      <c r="AA452" s="10" t="s">
        <v>20869</v>
      </c>
      <c r="AB452" s="10" t="s">
        <v>20870</v>
      </c>
      <c r="AC452" s="10"/>
      <c r="AD452" s="10">
        <v>59.97</v>
      </c>
      <c r="AE452" s="10"/>
      <c r="AF452" s="10"/>
      <c r="AG452" s="10"/>
      <c r="AH452" s="10"/>
      <c r="AI452" s="10"/>
      <c r="AJ452" s="10"/>
      <c r="AK452" s="10"/>
      <c r="AL452" s="10"/>
      <c r="AM452" s="10"/>
      <c r="AN452" s="10"/>
      <c r="AO452" s="10"/>
      <c r="AP452" s="10"/>
      <c r="AQ452" s="10"/>
      <c r="AR452" s="10"/>
      <c r="AS452" s="10">
        <v>0</v>
      </c>
      <c r="AT452" s="10">
        <v>0</v>
      </c>
      <c r="AU452" s="11" t="s">
        <v>25675</v>
      </c>
      <c r="AV452" s="11" t="s">
        <v>25675</v>
      </c>
      <c r="AW452" s="68" t="s">
        <v>25675</v>
      </c>
      <c r="AX452" s="34"/>
      <c r="AY452" s="10"/>
      <c r="AZ452" s="11"/>
      <c r="BA452" s="11"/>
      <c r="BB452" s="36"/>
      <c r="BC452" s="63"/>
      <c r="BD452" s="13"/>
      <c r="BE452" s="13"/>
      <c r="BF452" s="13"/>
      <c r="BG452" s="10"/>
      <c r="BH452" s="10"/>
      <c r="BI452" s="10"/>
      <c r="BJ452" s="10"/>
      <c r="BK452" s="35"/>
      <c r="BL452" s="253"/>
      <c r="BM452" s="253"/>
      <c r="BN452" s="256"/>
      <c r="BO452" s="253"/>
      <c r="BP452" s="253"/>
      <c r="BQ452" s="277"/>
      <c r="BR452" s="269" t="s">
        <v>25810</v>
      </c>
    </row>
    <row r="453" spans="1:70">
      <c r="A453" s="34" t="s">
        <v>25418</v>
      </c>
      <c r="B453" s="10" t="s">
        <v>25419</v>
      </c>
      <c r="C453" s="10" t="s">
        <v>25420</v>
      </c>
      <c r="D453" s="10">
        <v>8</v>
      </c>
      <c r="E453" s="10">
        <v>115901</v>
      </c>
      <c r="F453" s="35">
        <v>115620</v>
      </c>
      <c r="G453" s="11">
        <v>0.46</v>
      </c>
      <c r="H453" s="10">
        <v>6</v>
      </c>
      <c r="I453" s="10">
        <v>16</v>
      </c>
      <c r="J453" s="10">
        <v>928</v>
      </c>
      <c r="K453" s="10">
        <v>238.17</v>
      </c>
      <c r="L453" s="10">
        <v>120</v>
      </c>
      <c r="M453" s="10">
        <v>350.59</v>
      </c>
      <c r="N453" s="10">
        <v>149</v>
      </c>
      <c r="O453" s="10">
        <v>1.4720157870428701</v>
      </c>
      <c r="P453" s="10">
        <v>1.24166666666667</v>
      </c>
      <c r="Q453" s="10">
        <v>1.1599999999999999</v>
      </c>
      <c r="R453" s="10" t="s">
        <v>19830</v>
      </c>
      <c r="S453" s="10" t="s">
        <v>19829</v>
      </c>
      <c r="T453" s="10" t="s">
        <v>25727</v>
      </c>
      <c r="U453" s="10" t="s">
        <v>25421</v>
      </c>
      <c r="V453" s="10" t="s">
        <v>25422</v>
      </c>
      <c r="W453" s="12" t="s">
        <v>19829</v>
      </c>
      <c r="X453" s="12"/>
      <c r="Y453" s="12" t="s">
        <v>19830</v>
      </c>
      <c r="Z453" s="12"/>
      <c r="AA453" s="10" t="s">
        <v>25423</v>
      </c>
      <c r="AB453" s="10" t="s">
        <v>25424</v>
      </c>
      <c r="AC453" s="10"/>
      <c r="AD453" s="10">
        <v>60.8</v>
      </c>
      <c r="AE453" s="10" t="s">
        <v>19833</v>
      </c>
      <c r="AF453" s="10" t="s">
        <v>19833</v>
      </c>
      <c r="AG453" s="10" t="s">
        <v>19833</v>
      </c>
      <c r="AH453" s="10" t="s">
        <v>19833</v>
      </c>
      <c r="AI453" s="10" t="s">
        <v>19833</v>
      </c>
      <c r="AJ453" s="10" t="s">
        <v>19833</v>
      </c>
      <c r="AK453" s="10" t="s">
        <v>19833</v>
      </c>
      <c r="AL453" s="10" t="s">
        <v>19833</v>
      </c>
      <c r="AM453" s="10"/>
      <c r="AN453" s="10"/>
      <c r="AO453" s="10"/>
      <c r="AP453" s="10"/>
      <c r="AQ453" s="10"/>
      <c r="AR453" s="10"/>
      <c r="AS453" s="10">
        <v>14</v>
      </c>
      <c r="AT453" s="10">
        <v>8</v>
      </c>
      <c r="AU453" s="11">
        <f t="shared" ref="AU453:AU465" si="20">AT453/AS453</f>
        <v>0.5714285714285714</v>
      </c>
      <c r="AV453" s="11">
        <v>0</v>
      </c>
      <c r="AW453" s="68" t="s">
        <v>25689</v>
      </c>
      <c r="AX453" s="34"/>
      <c r="AY453" s="10"/>
      <c r="AZ453" s="11"/>
      <c r="BA453" s="11"/>
      <c r="BB453" s="36"/>
      <c r="BC453" s="63"/>
      <c r="BD453" s="13"/>
      <c r="BE453" s="13"/>
      <c r="BF453" s="13"/>
      <c r="BG453" s="10"/>
      <c r="BH453" s="10"/>
      <c r="BI453" s="23"/>
      <c r="BJ453" s="23"/>
      <c r="BK453" s="35"/>
      <c r="BL453" s="254"/>
      <c r="BM453" s="254"/>
      <c r="BN453" s="256"/>
      <c r="BO453" s="254"/>
      <c r="BP453" s="254"/>
      <c r="BQ453" s="277"/>
      <c r="BR453" s="269" t="s">
        <v>25810</v>
      </c>
    </row>
    <row r="454" spans="1:70">
      <c r="A454" s="34" t="s">
        <v>23429</v>
      </c>
      <c r="B454" s="10" t="s">
        <v>23430</v>
      </c>
      <c r="C454" s="10" t="s">
        <v>23431</v>
      </c>
      <c r="D454" s="10">
        <v>8</v>
      </c>
      <c r="E454" s="10">
        <v>121683</v>
      </c>
      <c r="F454" s="35">
        <v>120091</v>
      </c>
      <c r="G454" s="11">
        <v>0.47</v>
      </c>
      <c r="H454" s="10">
        <v>497</v>
      </c>
      <c r="I454" s="10">
        <v>10</v>
      </c>
      <c r="J454" s="10">
        <v>3008</v>
      </c>
      <c r="K454" s="10">
        <v>87.92</v>
      </c>
      <c r="L454" s="10">
        <v>48</v>
      </c>
      <c r="M454" s="10">
        <v>170</v>
      </c>
      <c r="N454" s="10">
        <v>43</v>
      </c>
      <c r="O454" s="10">
        <v>1.9335759781619699</v>
      </c>
      <c r="P454" s="10">
        <v>0.89583333333333304</v>
      </c>
      <c r="Q454" s="10">
        <v>11.36</v>
      </c>
      <c r="R454" s="10" t="s">
        <v>19829</v>
      </c>
      <c r="S454" s="10" t="s">
        <v>19830</v>
      </c>
      <c r="T454" s="10"/>
      <c r="U454" s="10"/>
      <c r="V454" s="10"/>
      <c r="W454" s="14" t="s">
        <v>19829</v>
      </c>
      <c r="X454" s="21"/>
      <c r="Y454" s="14" t="s">
        <v>19829</v>
      </c>
      <c r="Z454" s="14"/>
      <c r="AA454" s="10" t="s">
        <v>23432</v>
      </c>
      <c r="AB454" s="10" t="s">
        <v>23433</v>
      </c>
      <c r="AC454" s="10" t="s">
        <v>21637</v>
      </c>
      <c r="AD454" s="10">
        <v>59.7</v>
      </c>
      <c r="AE454" s="10" t="s">
        <v>19833</v>
      </c>
      <c r="AF454" s="10" t="s">
        <v>19833</v>
      </c>
      <c r="AG454" s="10" t="s">
        <v>19833</v>
      </c>
      <c r="AH454" s="10" t="s">
        <v>19833</v>
      </c>
      <c r="AI454" s="10" t="s">
        <v>19833</v>
      </c>
      <c r="AJ454" s="10" t="s">
        <v>19833</v>
      </c>
      <c r="AK454" s="10" t="s">
        <v>19833</v>
      </c>
      <c r="AL454" s="10" t="s">
        <v>19833</v>
      </c>
      <c r="AM454" s="10" t="s">
        <v>19833</v>
      </c>
      <c r="AN454" s="10" t="s">
        <v>19833</v>
      </c>
      <c r="AO454" s="10" t="s">
        <v>19833</v>
      </c>
      <c r="AP454" s="10" t="s">
        <v>19833</v>
      </c>
      <c r="AQ454" s="10" t="s">
        <v>19833</v>
      </c>
      <c r="AR454" s="10" t="s">
        <v>19833</v>
      </c>
      <c r="AS454" s="10">
        <v>14</v>
      </c>
      <c r="AT454" s="10">
        <v>14</v>
      </c>
      <c r="AU454" s="11">
        <f t="shared" si="20"/>
        <v>1</v>
      </c>
      <c r="AV454" s="11">
        <v>0</v>
      </c>
      <c r="AW454" s="68" t="s">
        <v>25724</v>
      </c>
      <c r="AX454" s="34"/>
      <c r="AY454" s="10"/>
      <c r="AZ454" s="11"/>
      <c r="BA454" s="11"/>
      <c r="BB454" s="36"/>
      <c r="BC454" s="63"/>
      <c r="BD454" s="13"/>
      <c r="BE454" s="13"/>
      <c r="BF454" s="13"/>
      <c r="BG454" s="10"/>
      <c r="BH454" s="10"/>
      <c r="BI454" s="10"/>
      <c r="BJ454" s="10"/>
      <c r="BK454" s="35"/>
      <c r="BL454" s="253"/>
      <c r="BM454" s="253"/>
      <c r="BN454" s="256"/>
      <c r="BO454" s="253"/>
      <c r="BP454" s="253"/>
      <c r="BQ454" s="277"/>
      <c r="BR454" s="269" t="s">
        <v>25808</v>
      </c>
    </row>
    <row r="455" spans="1:70">
      <c r="A455" s="34" t="s">
        <v>20993</v>
      </c>
      <c r="B455" s="10" t="s">
        <v>20994</v>
      </c>
      <c r="C455" s="10" t="s">
        <v>20995</v>
      </c>
      <c r="D455" s="10">
        <v>8</v>
      </c>
      <c r="E455" s="10">
        <v>143558</v>
      </c>
      <c r="F455" s="35">
        <v>141894</v>
      </c>
      <c r="G455" s="11">
        <v>0.23</v>
      </c>
      <c r="H455" s="10">
        <v>107</v>
      </c>
      <c r="I455" s="10">
        <v>20</v>
      </c>
      <c r="J455" s="10">
        <v>3999</v>
      </c>
      <c r="K455" s="10">
        <v>128.49</v>
      </c>
      <c r="L455" s="10">
        <v>34</v>
      </c>
      <c r="M455" s="10">
        <v>414.33</v>
      </c>
      <c r="N455" s="10">
        <v>16.309999999999999</v>
      </c>
      <c r="O455" s="10">
        <v>3.2246089189820202</v>
      </c>
      <c r="P455" s="10">
        <v>0.47970588235294098</v>
      </c>
      <c r="Q455" s="10">
        <v>7.83</v>
      </c>
      <c r="R455" s="10" t="s">
        <v>19829</v>
      </c>
      <c r="S455" s="10" t="s">
        <v>19830</v>
      </c>
      <c r="T455" s="10"/>
      <c r="U455" s="10"/>
      <c r="V455" s="10"/>
      <c r="W455" s="14" t="s">
        <v>19829</v>
      </c>
      <c r="X455" s="15"/>
      <c r="Y455" s="14" t="s">
        <v>19829</v>
      </c>
      <c r="Z455" s="14"/>
      <c r="AA455" s="10" t="s">
        <v>20996</v>
      </c>
      <c r="AB455" s="10" t="s">
        <v>20997</v>
      </c>
      <c r="AC455" s="10" t="s">
        <v>19864</v>
      </c>
      <c r="AD455" s="10">
        <v>59.24</v>
      </c>
      <c r="AE455" s="10"/>
      <c r="AF455" s="10" t="s">
        <v>19824</v>
      </c>
      <c r="AG455" s="10"/>
      <c r="AH455" s="10" t="s">
        <v>19824</v>
      </c>
      <c r="AI455" s="10" t="s">
        <v>19824</v>
      </c>
      <c r="AJ455" s="10" t="s">
        <v>19833</v>
      </c>
      <c r="AK455" s="10" t="s">
        <v>19824</v>
      </c>
      <c r="AL455" s="10" t="s">
        <v>19824</v>
      </c>
      <c r="AM455" s="10" t="s">
        <v>19833</v>
      </c>
      <c r="AN455" s="10" t="s">
        <v>19833</v>
      </c>
      <c r="AO455" s="10" t="s">
        <v>19833</v>
      </c>
      <c r="AP455" s="10" t="s">
        <v>19824</v>
      </c>
      <c r="AQ455" s="10" t="s">
        <v>19833</v>
      </c>
      <c r="AR455" s="10" t="s">
        <v>19833</v>
      </c>
      <c r="AS455" s="10">
        <v>14</v>
      </c>
      <c r="AT455" s="10">
        <v>12</v>
      </c>
      <c r="AU455" s="11">
        <f t="shared" si="20"/>
        <v>0.8571428571428571</v>
      </c>
      <c r="AV455" s="11">
        <v>0</v>
      </c>
      <c r="AW455" s="68" t="s">
        <v>25724</v>
      </c>
      <c r="AX455" s="34"/>
      <c r="AY455" s="10"/>
      <c r="AZ455" s="11"/>
      <c r="BA455" s="11"/>
      <c r="BB455" s="36"/>
      <c r="BC455" s="63"/>
      <c r="BD455" s="13"/>
      <c r="BE455" s="13"/>
      <c r="BF455" s="13"/>
      <c r="BG455" s="10"/>
      <c r="BH455" s="10"/>
      <c r="BI455" s="10"/>
      <c r="BJ455" s="10"/>
      <c r="BK455" s="35"/>
      <c r="BL455" s="253"/>
      <c r="BM455" s="253"/>
      <c r="BN455" s="256"/>
      <c r="BO455" s="253"/>
      <c r="BP455" s="253"/>
      <c r="BQ455" s="277"/>
      <c r="BR455" s="269" t="s">
        <v>25808</v>
      </c>
    </row>
    <row r="456" spans="1:70">
      <c r="A456" s="34" t="s">
        <v>21048</v>
      </c>
      <c r="B456" s="10" t="s">
        <v>21048</v>
      </c>
      <c r="C456" s="10" t="s">
        <v>21049</v>
      </c>
      <c r="D456" s="10">
        <v>8</v>
      </c>
      <c r="E456" s="10">
        <v>143996</v>
      </c>
      <c r="F456" s="35">
        <v>146062</v>
      </c>
      <c r="G456" s="11">
        <v>0.38</v>
      </c>
      <c r="H456" s="10">
        <v>45</v>
      </c>
      <c r="I456" s="10">
        <v>21</v>
      </c>
      <c r="J456" s="10">
        <v>2472</v>
      </c>
      <c r="K456" s="10">
        <v>323.2</v>
      </c>
      <c r="L456" s="10">
        <v>188</v>
      </c>
      <c r="M456" s="10">
        <v>473.23</v>
      </c>
      <c r="N456" s="10">
        <v>154.19</v>
      </c>
      <c r="O456" s="10">
        <v>1.4642017326732699</v>
      </c>
      <c r="P456" s="10">
        <v>0.82015957446808496</v>
      </c>
      <c r="Q456" s="10">
        <v>2.93</v>
      </c>
      <c r="R456" s="10" t="s">
        <v>19829</v>
      </c>
      <c r="S456" s="10" t="s">
        <v>19830</v>
      </c>
      <c r="T456" s="10"/>
      <c r="U456" s="10"/>
      <c r="V456" s="10"/>
      <c r="W456" s="14" t="s">
        <v>19829</v>
      </c>
      <c r="X456" s="15"/>
      <c r="Y456" s="14" t="s">
        <v>19829</v>
      </c>
      <c r="Z456" s="14"/>
      <c r="AA456" s="10" t="s">
        <v>21050</v>
      </c>
      <c r="AB456" s="10" t="s">
        <v>21051</v>
      </c>
      <c r="AC456" s="10"/>
      <c r="AD456" s="10">
        <v>60.26</v>
      </c>
      <c r="AE456" s="10"/>
      <c r="AF456" s="10" t="s">
        <v>19833</v>
      </c>
      <c r="AG456" s="10"/>
      <c r="AH456" s="10" t="s">
        <v>19833</v>
      </c>
      <c r="AI456" s="10" t="s">
        <v>19824</v>
      </c>
      <c r="AJ456" s="10" t="s">
        <v>19833</v>
      </c>
      <c r="AK456" s="10" t="s">
        <v>19833</v>
      </c>
      <c r="AL456" s="10" t="s">
        <v>19833</v>
      </c>
      <c r="AM456" s="10"/>
      <c r="AN456" s="10"/>
      <c r="AO456" s="10" t="s">
        <v>19833</v>
      </c>
      <c r="AP456" s="10" t="s">
        <v>19833</v>
      </c>
      <c r="AQ456" s="10" t="s">
        <v>19824</v>
      </c>
      <c r="AR456" s="10" t="s">
        <v>19833</v>
      </c>
      <c r="AS456" s="10">
        <v>14</v>
      </c>
      <c r="AT456" s="10">
        <v>10</v>
      </c>
      <c r="AU456" s="11">
        <f t="shared" si="20"/>
        <v>0.7142857142857143</v>
      </c>
      <c r="AV456" s="11">
        <v>0</v>
      </c>
      <c r="AW456" s="68" t="s">
        <v>25724</v>
      </c>
      <c r="AX456" s="34"/>
      <c r="AY456" s="10"/>
      <c r="AZ456" s="11"/>
      <c r="BA456" s="11"/>
      <c r="BB456" s="36"/>
      <c r="BC456" s="63"/>
      <c r="BD456" s="13"/>
      <c r="BE456" s="13"/>
      <c r="BF456" s="13"/>
      <c r="BG456" s="10"/>
      <c r="BH456" s="10"/>
      <c r="BI456" s="10"/>
      <c r="BJ456" s="10"/>
      <c r="BK456" s="35"/>
      <c r="BL456" s="253"/>
      <c r="BM456" s="253"/>
      <c r="BN456" s="256"/>
      <c r="BO456" s="253"/>
      <c r="BP456" s="253"/>
      <c r="BQ456" s="277"/>
      <c r="BR456" s="269" t="s">
        <v>25808</v>
      </c>
    </row>
    <row r="457" spans="1:70">
      <c r="A457" s="34" t="s">
        <v>23484</v>
      </c>
      <c r="B457" s="10" t="s">
        <v>23485</v>
      </c>
      <c r="C457" s="10" t="s">
        <v>23486</v>
      </c>
      <c r="D457" s="10">
        <v>8</v>
      </c>
      <c r="E457" s="10">
        <v>151666</v>
      </c>
      <c r="F457" s="35">
        <v>157452</v>
      </c>
      <c r="G457" s="11">
        <v>0.35</v>
      </c>
      <c r="H457" s="10">
        <v>405</v>
      </c>
      <c r="I457" s="10">
        <v>10</v>
      </c>
      <c r="J457" s="10">
        <v>2308</v>
      </c>
      <c r="K457" s="10">
        <v>251.86</v>
      </c>
      <c r="L457" s="10">
        <v>52</v>
      </c>
      <c r="M457" s="10">
        <v>424.58</v>
      </c>
      <c r="N457" s="10">
        <v>48.93</v>
      </c>
      <c r="O457" s="10">
        <v>1.6857778130707499</v>
      </c>
      <c r="P457" s="10">
        <v>0.94096153846153796</v>
      </c>
      <c r="Q457" s="10">
        <v>2.38</v>
      </c>
      <c r="R457" s="10" t="s">
        <v>19829</v>
      </c>
      <c r="S457" s="10" t="s">
        <v>19830</v>
      </c>
      <c r="T457" s="10"/>
      <c r="U457" s="10"/>
      <c r="V457" s="10"/>
      <c r="W457" s="14" t="s">
        <v>19829</v>
      </c>
      <c r="X457" s="21"/>
      <c r="Y457" s="14" t="s">
        <v>19829</v>
      </c>
      <c r="Z457" s="14"/>
      <c r="AA457" s="10" t="s">
        <v>23489</v>
      </c>
      <c r="AB457" s="10" t="s">
        <v>23490</v>
      </c>
      <c r="AC457" s="10"/>
      <c r="AD457" s="10">
        <v>59.4</v>
      </c>
      <c r="AE457" s="10" t="s">
        <v>19833</v>
      </c>
      <c r="AF457" s="10" t="s">
        <v>19833</v>
      </c>
      <c r="AG457" s="10"/>
      <c r="AH457" s="10"/>
      <c r="AI457" s="10"/>
      <c r="AJ457" s="10" t="s">
        <v>19833</v>
      </c>
      <c r="AK457" s="10" t="s">
        <v>19833</v>
      </c>
      <c r="AL457" s="10"/>
      <c r="AM457" s="10" t="s">
        <v>19833</v>
      </c>
      <c r="AN457" s="10"/>
      <c r="AO457" s="10" t="s">
        <v>19833</v>
      </c>
      <c r="AP457" s="10" t="s">
        <v>19825</v>
      </c>
      <c r="AQ457" s="10" t="s">
        <v>19825</v>
      </c>
      <c r="AR457" s="10" t="s">
        <v>19825</v>
      </c>
      <c r="AS457" s="10">
        <v>14</v>
      </c>
      <c r="AT457" s="10">
        <v>9</v>
      </c>
      <c r="AU457" s="11">
        <f t="shared" si="20"/>
        <v>0.6428571428571429</v>
      </c>
      <c r="AV457" s="11">
        <v>0.33333333333333298</v>
      </c>
      <c r="AW457" s="60" t="s">
        <v>25723</v>
      </c>
      <c r="AX457" s="65" t="s">
        <v>19829</v>
      </c>
      <c r="AY457" s="16">
        <v>53</v>
      </c>
      <c r="AZ457" s="11">
        <v>0.92452830188679247</v>
      </c>
      <c r="BA457" s="11">
        <v>0.1702127659574468</v>
      </c>
      <c r="BB457" s="54" t="s">
        <v>19748</v>
      </c>
      <c r="BC457" s="64" t="s">
        <v>23487</v>
      </c>
      <c r="BD457" s="17" t="s">
        <v>23488</v>
      </c>
      <c r="BE457" s="13" t="s">
        <v>19829</v>
      </c>
      <c r="BF457" s="13"/>
      <c r="BG457" s="10" t="s">
        <v>23487</v>
      </c>
      <c r="BH457" s="10" t="s">
        <v>23488</v>
      </c>
      <c r="BI457" s="18">
        <v>84</v>
      </c>
      <c r="BJ457" s="19">
        <v>0.29761904761904762</v>
      </c>
      <c r="BK457" s="35" t="s">
        <v>19749</v>
      </c>
      <c r="BL457" s="20">
        <v>10</v>
      </c>
      <c r="BM457" s="20">
        <v>10</v>
      </c>
      <c r="BN457" s="256">
        <f>BL457/BM457</f>
        <v>1</v>
      </c>
      <c r="BO457" s="20"/>
      <c r="BP457" s="20"/>
      <c r="BQ457" s="277"/>
      <c r="BR457" s="269" t="s">
        <v>25809</v>
      </c>
    </row>
    <row r="458" spans="1:70">
      <c r="A458" s="34" t="s">
        <v>21091</v>
      </c>
      <c r="B458" s="10" t="s">
        <v>21092</v>
      </c>
      <c r="C458" s="10" t="s">
        <v>21093</v>
      </c>
      <c r="D458" s="10">
        <v>8</v>
      </c>
      <c r="E458" s="10">
        <v>159192</v>
      </c>
      <c r="F458" s="35">
        <v>157744</v>
      </c>
      <c r="G458" s="11"/>
      <c r="H458" s="10">
        <v>15</v>
      </c>
      <c r="I458" s="10">
        <v>10</v>
      </c>
      <c r="J458" s="10">
        <v>2993</v>
      </c>
      <c r="K458" s="10">
        <v>454.93</v>
      </c>
      <c r="L458" s="10">
        <v>226</v>
      </c>
      <c r="M458" s="10">
        <v>752.51</v>
      </c>
      <c r="N458" s="10">
        <v>219.42</v>
      </c>
      <c r="O458" s="10">
        <v>1.6541226122700201</v>
      </c>
      <c r="P458" s="10">
        <v>0.97088495575221201</v>
      </c>
      <c r="Q458" s="10">
        <v>2.52</v>
      </c>
      <c r="R458" s="10" t="s">
        <v>19829</v>
      </c>
      <c r="S458" s="10" t="s">
        <v>19830</v>
      </c>
      <c r="T458" s="10"/>
      <c r="U458" s="10"/>
      <c r="V458" s="10"/>
      <c r="W458" s="14" t="s">
        <v>19829</v>
      </c>
      <c r="X458" s="14"/>
      <c r="Y458" s="14" t="s">
        <v>19829</v>
      </c>
      <c r="Z458" s="14"/>
      <c r="AA458" s="10" t="s">
        <v>21094</v>
      </c>
      <c r="AB458" s="10" t="s">
        <v>21095</v>
      </c>
      <c r="AC458" s="10" t="s">
        <v>19864</v>
      </c>
      <c r="AD458" s="10">
        <v>59.59</v>
      </c>
      <c r="AE458" s="10" t="s">
        <v>19833</v>
      </c>
      <c r="AF458" s="10" t="s">
        <v>19833</v>
      </c>
      <c r="AG458" s="10" t="s">
        <v>19833</v>
      </c>
      <c r="AH458" s="10" t="s">
        <v>19833</v>
      </c>
      <c r="AI458" s="10" t="s">
        <v>19833</v>
      </c>
      <c r="AJ458" s="10" t="s">
        <v>19833</v>
      </c>
      <c r="AK458" s="10" t="s">
        <v>19833</v>
      </c>
      <c r="AL458" s="10" t="s">
        <v>19833</v>
      </c>
      <c r="AM458" s="10" t="s">
        <v>19833</v>
      </c>
      <c r="AN458" s="10" t="s">
        <v>19833</v>
      </c>
      <c r="AO458" s="10" t="s">
        <v>19833</v>
      </c>
      <c r="AP458" s="10" t="s">
        <v>19833</v>
      </c>
      <c r="AQ458" s="10" t="s">
        <v>19833</v>
      </c>
      <c r="AR458" s="10" t="s">
        <v>19824</v>
      </c>
      <c r="AS458" s="10">
        <v>14</v>
      </c>
      <c r="AT458" s="10">
        <v>14</v>
      </c>
      <c r="AU458" s="11">
        <f t="shared" si="20"/>
        <v>1</v>
      </c>
      <c r="AV458" s="11">
        <v>0</v>
      </c>
      <c r="AW458" s="68" t="s">
        <v>25724</v>
      </c>
      <c r="AX458" s="34"/>
      <c r="AY458" s="10"/>
      <c r="AZ458" s="11"/>
      <c r="BA458" s="11"/>
      <c r="BB458" s="36"/>
      <c r="BC458" s="63"/>
      <c r="BD458" s="13"/>
      <c r="BE458" s="13"/>
      <c r="BF458" s="13"/>
      <c r="BG458" s="10"/>
      <c r="BH458" s="10"/>
      <c r="BI458" s="10"/>
      <c r="BJ458" s="10"/>
      <c r="BK458" s="35"/>
      <c r="BL458" s="253"/>
      <c r="BM458" s="253"/>
      <c r="BN458" s="256"/>
      <c r="BO458" s="253"/>
      <c r="BP458" s="253"/>
      <c r="BQ458" s="277"/>
      <c r="BR458" s="269" t="s">
        <v>25808</v>
      </c>
    </row>
    <row r="459" spans="1:70">
      <c r="A459" s="34" t="s">
        <v>21197</v>
      </c>
      <c r="B459" s="10" t="s">
        <v>21198</v>
      </c>
      <c r="C459" s="10" t="s">
        <v>21199</v>
      </c>
      <c r="D459" s="10">
        <v>8</v>
      </c>
      <c r="E459" s="10">
        <v>180345</v>
      </c>
      <c r="F459" s="35">
        <v>181760</v>
      </c>
      <c r="G459" s="11">
        <v>0.37</v>
      </c>
      <c r="H459" s="10">
        <v>150</v>
      </c>
      <c r="I459" s="10">
        <v>10</v>
      </c>
      <c r="J459" s="10">
        <v>4999</v>
      </c>
      <c r="K459" s="10">
        <v>132.69</v>
      </c>
      <c r="L459" s="10">
        <v>21</v>
      </c>
      <c r="M459" s="10">
        <v>571.41999999999996</v>
      </c>
      <c r="N459" s="10">
        <v>14.83</v>
      </c>
      <c r="O459" s="10">
        <v>4.3064285175974097</v>
      </c>
      <c r="P459" s="10">
        <v>0.70619047619047604</v>
      </c>
      <c r="Q459" s="10">
        <v>7.76</v>
      </c>
      <c r="R459" s="10" t="s">
        <v>19829</v>
      </c>
      <c r="S459" s="10" t="s">
        <v>19830</v>
      </c>
      <c r="T459" s="10"/>
      <c r="U459" s="10"/>
      <c r="V459" s="10"/>
      <c r="W459" s="14" t="s">
        <v>19829</v>
      </c>
      <c r="X459" s="15"/>
      <c r="Y459" s="14" t="s">
        <v>19829</v>
      </c>
      <c r="Z459" s="14"/>
      <c r="AA459" s="10" t="s">
        <v>21200</v>
      </c>
      <c r="AB459" s="10" t="s">
        <v>21201</v>
      </c>
      <c r="AC459" s="10" t="s">
        <v>19864</v>
      </c>
      <c r="AD459" s="10">
        <v>60.26</v>
      </c>
      <c r="AE459" s="10" t="s">
        <v>19833</v>
      </c>
      <c r="AF459" s="10" t="s">
        <v>19833</v>
      </c>
      <c r="AG459" s="10" t="s">
        <v>19833</v>
      </c>
      <c r="AH459" s="10" t="s">
        <v>19833</v>
      </c>
      <c r="AI459" s="10" t="s">
        <v>19833</v>
      </c>
      <c r="AJ459" s="10" t="s">
        <v>19833</v>
      </c>
      <c r="AK459" s="10" t="s">
        <v>19833</v>
      </c>
      <c r="AL459" s="10" t="s">
        <v>19833</v>
      </c>
      <c r="AM459" s="10" t="s">
        <v>19833</v>
      </c>
      <c r="AN459" s="10" t="s">
        <v>19833</v>
      </c>
      <c r="AO459" s="10" t="s">
        <v>19833</v>
      </c>
      <c r="AP459" s="10" t="s">
        <v>19833</v>
      </c>
      <c r="AQ459" s="10" t="s">
        <v>19833</v>
      </c>
      <c r="AR459" s="10" t="s">
        <v>19833</v>
      </c>
      <c r="AS459" s="10">
        <v>14</v>
      </c>
      <c r="AT459" s="10">
        <v>14</v>
      </c>
      <c r="AU459" s="11">
        <f t="shared" si="20"/>
        <v>1</v>
      </c>
      <c r="AV459" s="11">
        <v>0</v>
      </c>
      <c r="AW459" s="68" t="s">
        <v>25724</v>
      </c>
      <c r="AX459" s="34"/>
      <c r="AY459" s="10"/>
      <c r="AZ459" s="11"/>
      <c r="BA459" s="11"/>
      <c r="BB459" s="36"/>
      <c r="BC459" s="63"/>
      <c r="BD459" s="13"/>
      <c r="BE459" s="13"/>
      <c r="BF459" s="13"/>
      <c r="BG459" s="10"/>
      <c r="BH459" s="10"/>
      <c r="BI459" s="10"/>
      <c r="BJ459" s="10"/>
      <c r="BK459" s="35"/>
      <c r="BL459" s="253"/>
      <c r="BM459" s="253"/>
      <c r="BN459" s="256"/>
      <c r="BO459" s="253"/>
      <c r="BP459" s="253"/>
      <c r="BQ459" s="277"/>
      <c r="BR459" s="269" t="s">
        <v>25808</v>
      </c>
    </row>
    <row r="460" spans="1:70">
      <c r="A460" s="34" t="s">
        <v>21260</v>
      </c>
      <c r="B460" s="10" t="s">
        <v>21261</v>
      </c>
      <c r="C460" s="10" t="s">
        <v>21262</v>
      </c>
      <c r="D460" s="10">
        <v>8</v>
      </c>
      <c r="E460" s="10">
        <v>187924</v>
      </c>
      <c r="F460" s="35">
        <v>189024</v>
      </c>
      <c r="G460" s="11">
        <v>0.28999999999999998</v>
      </c>
      <c r="H460" s="10">
        <v>550</v>
      </c>
      <c r="I460" s="10">
        <v>10</v>
      </c>
      <c r="J460" s="10">
        <v>898</v>
      </c>
      <c r="K460" s="10">
        <v>104.57</v>
      </c>
      <c r="L460" s="10">
        <v>98</v>
      </c>
      <c r="M460" s="10">
        <v>52.53</v>
      </c>
      <c r="N460" s="10">
        <v>32.619999999999997</v>
      </c>
      <c r="O460" s="10">
        <v>0.50234292818207904</v>
      </c>
      <c r="P460" s="10">
        <v>0.33285714285714302</v>
      </c>
      <c r="Q460" s="10">
        <v>6.47</v>
      </c>
      <c r="R460" s="10" t="s">
        <v>19829</v>
      </c>
      <c r="S460" s="10" t="s">
        <v>19830</v>
      </c>
      <c r="T460" s="10"/>
      <c r="U460" s="10"/>
      <c r="V460" s="10"/>
      <c r="W460" s="14" t="s">
        <v>19829</v>
      </c>
      <c r="X460" s="15"/>
      <c r="Y460" s="14" t="s">
        <v>19829</v>
      </c>
      <c r="Z460" s="14"/>
      <c r="AA460" s="10" t="s">
        <v>21265</v>
      </c>
      <c r="AB460" s="10" t="s">
        <v>21266</v>
      </c>
      <c r="AC460" s="10"/>
      <c r="AD460" s="10">
        <v>58.38</v>
      </c>
      <c r="AE460" s="10" t="s">
        <v>19825</v>
      </c>
      <c r="AF460" s="10"/>
      <c r="AG460" s="10" t="s">
        <v>19825</v>
      </c>
      <c r="AH460" s="10" t="s">
        <v>19825</v>
      </c>
      <c r="AI460" s="10" t="s">
        <v>19825</v>
      </c>
      <c r="AJ460" s="10" t="s">
        <v>19825</v>
      </c>
      <c r="AK460" s="10"/>
      <c r="AL460" s="10" t="s">
        <v>19825</v>
      </c>
      <c r="AM460" s="10" t="s">
        <v>19825</v>
      </c>
      <c r="AN460" s="10" t="s">
        <v>19825</v>
      </c>
      <c r="AO460" s="10" t="s">
        <v>19825</v>
      </c>
      <c r="AP460" s="10" t="s">
        <v>19825</v>
      </c>
      <c r="AQ460" s="10"/>
      <c r="AR460" s="10" t="s">
        <v>19825</v>
      </c>
      <c r="AS460" s="10">
        <v>14</v>
      </c>
      <c r="AT460" s="10">
        <v>11</v>
      </c>
      <c r="AU460" s="11">
        <f t="shared" si="20"/>
        <v>0.7857142857142857</v>
      </c>
      <c r="AV460" s="11">
        <v>1</v>
      </c>
      <c r="AW460" s="60" t="s">
        <v>25723</v>
      </c>
      <c r="AX460" s="65" t="s">
        <v>19830</v>
      </c>
      <c r="AY460" s="16">
        <v>44</v>
      </c>
      <c r="AZ460" s="11">
        <v>0.72727272727272729</v>
      </c>
      <c r="BA460" s="11">
        <v>0.9375</v>
      </c>
      <c r="BB460" s="54" t="s">
        <v>19748</v>
      </c>
      <c r="BC460" s="64" t="s">
        <v>21263</v>
      </c>
      <c r="BD460" s="17" t="s">
        <v>21264</v>
      </c>
      <c r="BE460" s="13" t="s">
        <v>19829</v>
      </c>
      <c r="BF460" s="13"/>
      <c r="BG460" s="10" t="s">
        <v>21263</v>
      </c>
      <c r="BH460" s="10" t="s">
        <v>21264</v>
      </c>
      <c r="BI460" s="20">
        <v>18</v>
      </c>
      <c r="BJ460" s="19">
        <v>0.94444444444444442</v>
      </c>
      <c r="BK460" s="35" t="s">
        <v>19749</v>
      </c>
      <c r="BL460" s="20"/>
      <c r="BM460" s="20"/>
      <c r="BN460" s="256"/>
      <c r="BO460" s="20">
        <v>0</v>
      </c>
      <c r="BP460" s="20">
        <v>0</v>
      </c>
      <c r="BQ460" s="277">
        <v>128</v>
      </c>
      <c r="BR460" s="269" t="s">
        <v>25807</v>
      </c>
    </row>
    <row r="461" spans="1:70">
      <c r="A461" s="34" t="s">
        <v>21324</v>
      </c>
      <c r="B461" s="10" t="s">
        <v>21325</v>
      </c>
      <c r="C461" s="10" t="s">
        <v>21326</v>
      </c>
      <c r="D461" s="10">
        <v>8</v>
      </c>
      <c r="E461" s="10">
        <v>190543</v>
      </c>
      <c r="F461" s="35">
        <v>192618</v>
      </c>
      <c r="G461" s="11">
        <v>0.28000000000000003</v>
      </c>
      <c r="H461" s="10">
        <v>51</v>
      </c>
      <c r="I461" s="10">
        <v>10</v>
      </c>
      <c r="J461" s="10">
        <v>1201</v>
      </c>
      <c r="K461" s="10">
        <v>291.02</v>
      </c>
      <c r="L461" s="10">
        <v>200</v>
      </c>
      <c r="M461" s="10">
        <v>313.55</v>
      </c>
      <c r="N461" s="10">
        <v>195.7</v>
      </c>
      <c r="O461" s="10">
        <v>1.0774173596316401</v>
      </c>
      <c r="P461" s="10">
        <v>0.97850000000000004</v>
      </c>
      <c r="Q461" s="10">
        <v>1.51</v>
      </c>
      <c r="R461" s="10" t="s">
        <v>19829</v>
      </c>
      <c r="S461" s="10" t="s">
        <v>19830</v>
      </c>
      <c r="T461" s="10"/>
      <c r="U461" s="10"/>
      <c r="V461" s="10"/>
      <c r="W461" s="14" t="s">
        <v>19829</v>
      </c>
      <c r="X461" s="15"/>
      <c r="Y461" s="14" t="s">
        <v>19829</v>
      </c>
      <c r="Z461" s="14"/>
      <c r="AA461" s="10" t="s">
        <v>21161</v>
      </c>
      <c r="AB461" s="10" t="s">
        <v>21162</v>
      </c>
      <c r="AC461" s="10"/>
      <c r="AD461" s="10">
        <v>58.59</v>
      </c>
      <c r="AE461" s="10"/>
      <c r="AF461" s="10" t="s">
        <v>19833</v>
      </c>
      <c r="AG461" s="10"/>
      <c r="AH461" s="10" t="s">
        <v>19825</v>
      </c>
      <c r="AI461" s="10" t="s">
        <v>19825</v>
      </c>
      <c r="AJ461" s="10" t="s">
        <v>19833</v>
      </c>
      <c r="AK461" s="10" t="s">
        <v>19825</v>
      </c>
      <c r="AL461" s="10" t="s">
        <v>19825</v>
      </c>
      <c r="AM461" s="10" t="s">
        <v>19825</v>
      </c>
      <c r="AN461" s="10" t="s">
        <v>19825</v>
      </c>
      <c r="AO461" s="10" t="s">
        <v>19825</v>
      </c>
      <c r="AP461" s="10" t="s">
        <v>19825</v>
      </c>
      <c r="AQ461" s="10" t="s">
        <v>19825</v>
      </c>
      <c r="AR461" s="10" t="s">
        <v>19825</v>
      </c>
      <c r="AS461" s="10">
        <v>14</v>
      </c>
      <c r="AT461" s="10">
        <v>12</v>
      </c>
      <c r="AU461" s="11">
        <f t="shared" si="20"/>
        <v>0.8571428571428571</v>
      </c>
      <c r="AV461" s="11">
        <v>0.83333333333333304</v>
      </c>
      <c r="AW461" s="60" t="s">
        <v>25723</v>
      </c>
      <c r="AX461" s="65" t="s">
        <v>19829</v>
      </c>
      <c r="AY461" s="16">
        <v>55</v>
      </c>
      <c r="AZ461" s="11">
        <v>0.8545454545454545</v>
      </c>
      <c r="BA461" s="11">
        <v>0.92391304347826098</v>
      </c>
      <c r="BB461" s="54" t="s">
        <v>19748</v>
      </c>
      <c r="BC461" s="64" t="s">
        <v>21159</v>
      </c>
      <c r="BD461" s="17" t="s">
        <v>21160</v>
      </c>
      <c r="BE461" s="13" t="s">
        <v>19829</v>
      </c>
      <c r="BF461" s="13"/>
      <c r="BG461" s="10" t="s">
        <v>21159</v>
      </c>
      <c r="BH461" s="10" t="s">
        <v>21160</v>
      </c>
      <c r="BI461" s="10">
        <v>28</v>
      </c>
      <c r="BJ461" s="11">
        <f>54/56</f>
        <v>0.9642857142857143</v>
      </c>
      <c r="BK461" s="35" t="s">
        <v>19749</v>
      </c>
      <c r="BL461" s="253"/>
      <c r="BM461" s="276"/>
      <c r="BN461" s="256"/>
      <c r="BO461" s="253">
        <v>21</v>
      </c>
      <c r="BP461" s="276">
        <v>10</v>
      </c>
      <c r="BQ461" s="277">
        <v>97</v>
      </c>
      <c r="BR461" s="269" t="s">
        <v>25809</v>
      </c>
    </row>
    <row r="462" spans="1:70">
      <c r="A462" s="34" t="s">
        <v>23544</v>
      </c>
      <c r="B462" s="10" t="s">
        <v>23545</v>
      </c>
      <c r="C462" s="10" t="s">
        <v>23546</v>
      </c>
      <c r="D462" s="10">
        <v>8</v>
      </c>
      <c r="E462" s="10">
        <v>219884</v>
      </c>
      <c r="F462" s="35">
        <v>218997</v>
      </c>
      <c r="G462" s="11">
        <v>0.5</v>
      </c>
      <c r="H462" s="10">
        <v>712</v>
      </c>
      <c r="I462" s="10">
        <v>10</v>
      </c>
      <c r="J462" s="10">
        <v>1381</v>
      </c>
      <c r="K462" s="10">
        <v>79.39</v>
      </c>
      <c r="L462" s="10">
        <v>33</v>
      </c>
      <c r="M462" s="10">
        <v>138.91999999999999</v>
      </c>
      <c r="N462" s="10">
        <v>29.65</v>
      </c>
      <c r="O462" s="10">
        <v>1.74984254943948</v>
      </c>
      <c r="P462" s="10">
        <v>0.898484848484848</v>
      </c>
      <c r="Q462" s="10">
        <v>5.19</v>
      </c>
      <c r="R462" s="10" t="s">
        <v>19829</v>
      </c>
      <c r="S462" s="10" t="s">
        <v>19830</v>
      </c>
      <c r="T462" s="10"/>
      <c r="U462" s="10"/>
      <c r="V462" s="10"/>
      <c r="W462" s="14" t="s">
        <v>19829</v>
      </c>
      <c r="X462" s="21"/>
      <c r="Y462" s="14" t="s">
        <v>19829</v>
      </c>
      <c r="Z462" s="14"/>
      <c r="AA462" s="10" t="s">
        <v>23549</v>
      </c>
      <c r="AB462" s="10" t="s">
        <v>23550</v>
      </c>
      <c r="AC462" s="10"/>
      <c r="AD462" s="10">
        <v>59.5</v>
      </c>
      <c r="AE462" s="10" t="s">
        <v>19833</v>
      </c>
      <c r="AF462" s="10" t="s">
        <v>19825</v>
      </c>
      <c r="AG462" s="10" t="s">
        <v>19833</v>
      </c>
      <c r="AH462" s="10" t="s">
        <v>19833</v>
      </c>
      <c r="AI462" s="10" t="s">
        <v>19833</v>
      </c>
      <c r="AJ462" s="10" t="s">
        <v>19833</v>
      </c>
      <c r="AK462" s="10" t="s">
        <v>19833</v>
      </c>
      <c r="AL462" s="10" t="s">
        <v>19825</v>
      </c>
      <c r="AM462" s="10" t="s">
        <v>19833</v>
      </c>
      <c r="AN462" s="10" t="s">
        <v>19833</v>
      </c>
      <c r="AO462" s="10" t="s">
        <v>19833</v>
      </c>
      <c r="AP462" s="10" t="s">
        <v>19825</v>
      </c>
      <c r="AQ462" s="10" t="s">
        <v>19833</v>
      </c>
      <c r="AR462" s="10" t="s">
        <v>19825</v>
      </c>
      <c r="AS462" s="10">
        <v>14</v>
      </c>
      <c r="AT462" s="10">
        <v>14</v>
      </c>
      <c r="AU462" s="11">
        <f t="shared" si="20"/>
        <v>1</v>
      </c>
      <c r="AV462" s="11">
        <v>0.28571428571428603</v>
      </c>
      <c r="AW462" s="60" t="s">
        <v>25723</v>
      </c>
      <c r="AX462" s="65" t="s">
        <v>19830</v>
      </c>
      <c r="AY462" s="16">
        <v>43</v>
      </c>
      <c r="AZ462" s="11">
        <v>0.90697674418604646</v>
      </c>
      <c r="BA462" s="11">
        <v>0.68918918918918914</v>
      </c>
      <c r="BB462" s="54" t="s">
        <v>19748</v>
      </c>
      <c r="BC462" s="64"/>
      <c r="BD462" s="17"/>
      <c r="BE462" s="13" t="s">
        <v>19830</v>
      </c>
      <c r="BF462" s="13" t="s">
        <v>25676</v>
      </c>
      <c r="BG462" s="10" t="s">
        <v>23547</v>
      </c>
      <c r="BH462" s="10" t="s">
        <v>23548</v>
      </c>
      <c r="BI462" s="10"/>
      <c r="BJ462" s="10"/>
      <c r="BK462" s="35"/>
      <c r="BL462" s="253"/>
      <c r="BM462" s="253"/>
      <c r="BN462" s="256"/>
      <c r="BO462" s="253"/>
      <c r="BP462" s="253"/>
      <c r="BQ462" s="277"/>
      <c r="BR462" s="269" t="s">
        <v>25810</v>
      </c>
    </row>
    <row r="463" spans="1:70">
      <c r="A463" s="34" t="s">
        <v>21392</v>
      </c>
      <c r="B463" s="10" t="s">
        <v>21393</v>
      </c>
      <c r="C463" s="10" t="s">
        <v>21394</v>
      </c>
      <c r="D463" s="10">
        <v>8</v>
      </c>
      <c r="E463" s="10">
        <v>223758</v>
      </c>
      <c r="F463" s="35">
        <v>222877</v>
      </c>
      <c r="G463" s="11">
        <v>0.27</v>
      </c>
      <c r="H463" s="10">
        <v>3</v>
      </c>
      <c r="I463" s="10">
        <v>146</v>
      </c>
      <c r="J463" s="10">
        <v>409</v>
      </c>
      <c r="K463" s="10">
        <v>312</v>
      </c>
      <c r="L463" s="10">
        <v>381</v>
      </c>
      <c r="M463" s="10">
        <v>144.44</v>
      </c>
      <c r="N463" s="10">
        <v>41.51</v>
      </c>
      <c r="O463" s="10">
        <v>0.462948717948718</v>
      </c>
      <c r="P463" s="10">
        <v>0.108950131233596</v>
      </c>
      <c r="Q463" s="10">
        <v>-0.37</v>
      </c>
      <c r="R463" s="10" t="s">
        <v>19829</v>
      </c>
      <c r="S463" s="10" t="s">
        <v>19830</v>
      </c>
      <c r="T463" s="10"/>
      <c r="U463" s="10"/>
      <c r="V463" s="10"/>
      <c r="W463" s="14" t="s">
        <v>19829</v>
      </c>
      <c r="X463" s="15"/>
      <c r="Y463" s="14" t="s">
        <v>19829</v>
      </c>
      <c r="Z463" s="14"/>
      <c r="AA463" s="10" t="s">
        <v>21395</v>
      </c>
      <c r="AB463" s="10" t="s">
        <v>21396</v>
      </c>
      <c r="AC463" s="10"/>
      <c r="AD463" s="10">
        <v>59.79</v>
      </c>
      <c r="AE463" s="10" t="s">
        <v>19833</v>
      </c>
      <c r="AF463" s="10" t="s">
        <v>19833</v>
      </c>
      <c r="AG463" s="10" t="s">
        <v>19833</v>
      </c>
      <c r="AH463" s="10"/>
      <c r="AI463" s="10"/>
      <c r="AJ463" s="10"/>
      <c r="AK463" s="10"/>
      <c r="AL463" s="10"/>
      <c r="AM463" s="10"/>
      <c r="AN463" s="10"/>
      <c r="AO463" s="10"/>
      <c r="AP463" s="10"/>
      <c r="AQ463" s="10"/>
      <c r="AR463" s="10"/>
      <c r="AS463" s="10">
        <v>3</v>
      </c>
      <c r="AT463" s="10">
        <v>3</v>
      </c>
      <c r="AU463" s="11">
        <f t="shared" si="20"/>
        <v>1</v>
      </c>
      <c r="AV463" s="11">
        <v>0</v>
      </c>
      <c r="AW463" s="68" t="s">
        <v>25724</v>
      </c>
      <c r="AX463" s="34"/>
      <c r="AY463" s="10"/>
      <c r="AZ463" s="11"/>
      <c r="BA463" s="11"/>
      <c r="BB463" s="36"/>
      <c r="BC463" s="63"/>
      <c r="BD463" s="13"/>
      <c r="BE463" s="13"/>
      <c r="BF463" s="13"/>
      <c r="BG463" s="10"/>
      <c r="BH463" s="10"/>
      <c r="BI463" s="10"/>
      <c r="BJ463" s="10"/>
      <c r="BK463" s="35"/>
      <c r="BL463" s="253"/>
      <c r="BM463" s="253"/>
      <c r="BN463" s="256"/>
      <c r="BO463" s="253"/>
      <c r="BP463" s="253"/>
      <c r="BQ463" s="277"/>
      <c r="BR463" s="269" t="s">
        <v>25808</v>
      </c>
    </row>
    <row r="464" spans="1:70">
      <c r="A464" s="34" t="s">
        <v>21452</v>
      </c>
      <c r="B464" s="10" t="s">
        <v>21453</v>
      </c>
      <c r="C464" s="10" t="s">
        <v>21454</v>
      </c>
      <c r="D464" s="10">
        <v>8</v>
      </c>
      <c r="E464" s="10">
        <v>229037</v>
      </c>
      <c r="F464" s="35">
        <v>227532</v>
      </c>
      <c r="G464" s="11">
        <v>0.25</v>
      </c>
      <c r="H464" s="10">
        <v>28</v>
      </c>
      <c r="I464" s="10">
        <v>10</v>
      </c>
      <c r="J464" s="10">
        <v>1732</v>
      </c>
      <c r="K464" s="10">
        <v>175.57</v>
      </c>
      <c r="L464" s="10">
        <v>47</v>
      </c>
      <c r="M464" s="10">
        <v>380.5</v>
      </c>
      <c r="N464" s="10">
        <v>51.89</v>
      </c>
      <c r="O464" s="10">
        <v>2.16722674716637</v>
      </c>
      <c r="P464" s="10">
        <v>1.1040425531914899</v>
      </c>
      <c r="Q464" s="10">
        <v>3.12</v>
      </c>
      <c r="R464" s="10" t="s">
        <v>19829</v>
      </c>
      <c r="S464" s="10" t="s">
        <v>19830</v>
      </c>
      <c r="T464" s="10"/>
      <c r="U464" s="10"/>
      <c r="V464" s="10"/>
      <c r="W464" s="14" t="s">
        <v>19829</v>
      </c>
      <c r="X464" s="15"/>
      <c r="Y464" s="14" t="s">
        <v>19829</v>
      </c>
      <c r="Z464" s="14"/>
      <c r="AA464" s="10" t="s">
        <v>21455</v>
      </c>
      <c r="AB464" s="10" t="s">
        <v>21456</v>
      </c>
      <c r="AC464" s="10" t="s">
        <v>19864</v>
      </c>
      <c r="AD464" s="10">
        <v>59.6</v>
      </c>
      <c r="AE464" s="10"/>
      <c r="AF464" s="10" t="s">
        <v>19833</v>
      </c>
      <c r="AG464" s="10"/>
      <c r="AH464" s="10" t="s">
        <v>19833</v>
      </c>
      <c r="AI464" s="10" t="s">
        <v>19833</v>
      </c>
      <c r="AJ464" s="10" t="s">
        <v>19833</v>
      </c>
      <c r="AK464" s="10"/>
      <c r="AL464" s="10" t="s">
        <v>19833</v>
      </c>
      <c r="AM464" s="10" t="s">
        <v>19833</v>
      </c>
      <c r="AN464" s="10" t="s">
        <v>19833</v>
      </c>
      <c r="AO464" s="10" t="s">
        <v>19833</v>
      </c>
      <c r="AP464" s="10" t="s">
        <v>19833</v>
      </c>
      <c r="AQ464" s="10" t="s">
        <v>19833</v>
      </c>
      <c r="AR464" s="10" t="s">
        <v>19833</v>
      </c>
      <c r="AS464" s="10">
        <v>14</v>
      </c>
      <c r="AT464" s="10">
        <v>11</v>
      </c>
      <c r="AU464" s="11">
        <f t="shared" si="20"/>
        <v>0.7857142857142857</v>
      </c>
      <c r="AV464" s="11">
        <v>0</v>
      </c>
      <c r="AW464" s="68" t="s">
        <v>25724</v>
      </c>
      <c r="AX464" s="34"/>
      <c r="AY464" s="10"/>
      <c r="AZ464" s="11"/>
      <c r="BA464" s="11"/>
      <c r="BB464" s="36"/>
      <c r="BC464" s="63"/>
      <c r="BD464" s="13"/>
      <c r="BE464" s="13"/>
      <c r="BF464" s="13"/>
      <c r="BG464" s="10"/>
      <c r="BH464" s="10"/>
      <c r="BI464" s="10"/>
      <c r="BJ464" s="10"/>
      <c r="BK464" s="35"/>
      <c r="BL464" s="253"/>
      <c r="BM464" s="253"/>
      <c r="BN464" s="256"/>
      <c r="BO464" s="253"/>
      <c r="BP464" s="253"/>
      <c r="BQ464" s="277"/>
      <c r="BR464" s="269" t="s">
        <v>25808</v>
      </c>
    </row>
    <row r="465" spans="1:70">
      <c r="A465" s="34" t="s">
        <v>21502</v>
      </c>
      <c r="B465" s="10" t="s">
        <v>21503</v>
      </c>
      <c r="C465" s="10" t="s">
        <v>21504</v>
      </c>
      <c r="D465" s="10">
        <v>8</v>
      </c>
      <c r="E465" s="10">
        <v>232133</v>
      </c>
      <c r="F465" s="35">
        <v>233296</v>
      </c>
      <c r="G465" s="11">
        <v>0.38</v>
      </c>
      <c r="H465" s="10">
        <v>52</v>
      </c>
      <c r="I465" s="10">
        <v>10</v>
      </c>
      <c r="J465" s="10">
        <v>3339</v>
      </c>
      <c r="K465" s="10">
        <v>295.69</v>
      </c>
      <c r="L465" s="10">
        <v>31</v>
      </c>
      <c r="M465" s="10">
        <v>632.21</v>
      </c>
      <c r="N465" s="10">
        <v>31.13</v>
      </c>
      <c r="O465" s="10">
        <v>2.1380838039838999</v>
      </c>
      <c r="P465" s="10">
        <v>1.0041935483871001</v>
      </c>
      <c r="Q465" s="10">
        <v>3.09</v>
      </c>
      <c r="R465" s="10" t="s">
        <v>19829</v>
      </c>
      <c r="S465" s="10" t="s">
        <v>19830</v>
      </c>
      <c r="T465" s="10"/>
      <c r="U465" s="10"/>
      <c r="V465" s="10"/>
      <c r="W465" s="14" t="s">
        <v>19829</v>
      </c>
      <c r="X465" s="15"/>
      <c r="Y465" s="14" t="s">
        <v>19829</v>
      </c>
      <c r="Z465" s="14"/>
      <c r="AA465" s="10" t="s">
        <v>21505</v>
      </c>
      <c r="AB465" s="10" t="s">
        <v>21506</v>
      </c>
      <c r="AC465" s="10"/>
      <c r="AD465" s="10">
        <v>60.7</v>
      </c>
      <c r="AE465" s="10" t="s">
        <v>19833</v>
      </c>
      <c r="AF465" s="10" t="s">
        <v>19833</v>
      </c>
      <c r="AG465" s="10" t="s">
        <v>19833</v>
      </c>
      <c r="AH465" s="10" t="s">
        <v>19833</v>
      </c>
      <c r="AI465" s="10" t="s">
        <v>19824</v>
      </c>
      <c r="AJ465" s="10" t="s">
        <v>19824</v>
      </c>
      <c r="AK465" s="10" t="s">
        <v>19824</v>
      </c>
      <c r="AL465" s="10"/>
      <c r="AM465" s="10" t="s">
        <v>19824</v>
      </c>
      <c r="AN465" s="10" t="s">
        <v>19833</v>
      </c>
      <c r="AO465" s="10" t="s">
        <v>19833</v>
      </c>
      <c r="AP465" s="10" t="s">
        <v>19833</v>
      </c>
      <c r="AQ465" s="10" t="s">
        <v>19833</v>
      </c>
      <c r="AR465" s="10" t="s">
        <v>19833</v>
      </c>
      <c r="AS465" s="10">
        <v>14</v>
      </c>
      <c r="AT465" s="10">
        <v>13</v>
      </c>
      <c r="AU465" s="11">
        <f t="shared" si="20"/>
        <v>0.9285714285714286</v>
      </c>
      <c r="AV465" s="11">
        <v>0</v>
      </c>
      <c r="AW465" s="68" t="s">
        <v>25724</v>
      </c>
      <c r="AX465" s="34"/>
      <c r="AY465" s="10"/>
      <c r="AZ465" s="11"/>
      <c r="BA465" s="11"/>
      <c r="BB465" s="36"/>
      <c r="BC465" s="63"/>
      <c r="BD465" s="13"/>
      <c r="BE465" s="13"/>
      <c r="BF465" s="13"/>
      <c r="BG465" s="10"/>
      <c r="BH465" s="10"/>
      <c r="BI465" s="10"/>
      <c r="BJ465" s="10"/>
      <c r="BK465" s="35"/>
      <c r="BL465" s="253"/>
      <c r="BM465" s="253"/>
      <c r="BN465" s="256"/>
      <c r="BO465" s="253"/>
      <c r="BP465" s="253"/>
      <c r="BQ465" s="277"/>
      <c r="BR465" s="269" t="s">
        <v>25808</v>
      </c>
    </row>
    <row r="466" spans="1:70">
      <c r="A466" s="34" t="s">
        <v>21555</v>
      </c>
      <c r="B466" s="10" t="s">
        <v>21556</v>
      </c>
      <c r="C466" s="10" t="s">
        <v>21557</v>
      </c>
      <c r="D466" s="10">
        <v>8</v>
      </c>
      <c r="E466" s="10">
        <v>234658</v>
      </c>
      <c r="F466" s="35">
        <v>233579</v>
      </c>
      <c r="G466" s="11">
        <v>0.24</v>
      </c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 t="s">
        <v>19829</v>
      </c>
      <c r="S466" s="10" t="s">
        <v>19830</v>
      </c>
      <c r="T466" s="10"/>
      <c r="U466" s="10"/>
      <c r="V466" s="10"/>
      <c r="W466" s="12" t="s">
        <v>19829</v>
      </c>
      <c r="X466" s="12"/>
      <c r="Y466" s="12" t="s">
        <v>19830</v>
      </c>
      <c r="Z466" s="11" t="s">
        <v>25682</v>
      </c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  <c r="AL466" s="10"/>
      <c r="AM466" s="10"/>
      <c r="AN466" s="10"/>
      <c r="AO466" s="10"/>
      <c r="AP466" s="10"/>
      <c r="AQ466" s="10"/>
      <c r="AR466" s="10"/>
      <c r="AS466" s="10">
        <v>0</v>
      </c>
      <c r="AT466" s="10">
        <v>0</v>
      </c>
      <c r="AU466" s="11" t="s">
        <v>25675</v>
      </c>
      <c r="AV466" s="11" t="s">
        <v>25675</v>
      </c>
      <c r="AW466" s="68" t="s">
        <v>25689</v>
      </c>
      <c r="AX466" s="34"/>
      <c r="AY466" s="10"/>
      <c r="AZ466" s="11"/>
      <c r="BA466" s="11"/>
      <c r="BB466" s="36"/>
      <c r="BC466" s="63"/>
      <c r="BD466" s="13"/>
      <c r="BE466" s="13"/>
      <c r="BF466" s="13"/>
      <c r="BG466" s="10"/>
      <c r="BH466" s="10"/>
      <c r="BI466" s="10"/>
      <c r="BJ466" s="10"/>
      <c r="BK466" s="35"/>
      <c r="BL466" s="253"/>
      <c r="BM466" s="253"/>
      <c r="BN466" s="256"/>
      <c r="BO466" s="253"/>
      <c r="BP466" s="253"/>
      <c r="BQ466" s="277"/>
      <c r="BR466" s="269" t="s">
        <v>25808</v>
      </c>
    </row>
    <row r="467" spans="1:70">
      <c r="A467" s="34" t="s">
        <v>21150</v>
      </c>
      <c r="B467" s="10" t="s">
        <v>21151</v>
      </c>
      <c r="C467" s="10" t="s">
        <v>21152</v>
      </c>
      <c r="D467" s="10">
        <v>8</v>
      </c>
      <c r="E467" s="10">
        <v>234881</v>
      </c>
      <c r="F467" s="35">
        <v>236380</v>
      </c>
      <c r="G467" s="11">
        <v>0.51</v>
      </c>
      <c r="H467" s="10">
        <v>7</v>
      </c>
      <c r="I467" s="10">
        <v>10</v>
      </c>
      <c r="J467" s="10">
        <v>2570</v>
      </c>
      <c r="K467" s="10">
        <v>504.43</v>
      </c>
      <c r="L467" s="10">
        <v>16</v>
      </c>
      <c r="M467" s="10">
        <v>964.93</v>
      </c>
      <c r="N467" s="10">
        <v>8.9</v>
      </c>
      <c r="O467" s="10">
        <v>1.9129116031956901</v>
      </c>
      <c r="P467" s="10">
        <v>0.55625000000000002</v>
      </c>
      <c r="Q467" s="10">
        <v>1.32</v>
      </c>
      <c r="R467" s="10" t="s">
        <v>19829</v>
      </c>
      <c r="S467" s="10" t="s">
        <v>19830</v>
      </c>
      <c r="T467" s="10"/>
      <c r="U467" s="10"/>
      <c r="V467" s="10"/>
      <c r="W467" s="14" t="s">
        <v>19829</v>
      </c>
      <c r="X467" s="15"/>
      <c r="Y467" s="14" t="s">
        <v>19829</v>
      </c>
      <c r="Z467" s="14"/>
      <c r="AA467" s="10" t="s">
        <v>21155</v>
      </c>
      <c r="AB467" s="10" t="s">
        <v>21156</v>
      </c>
      <c r="AC467" s="10" t="s">
        <v>19864</v>
      </c>
      <c r="AD467" s="10">
        <v>61.8</v>
      </c>
      <c r="AE467" s="10" t="s">
        <v>19825</v>
      </c>
      <c r="AF467" s="10" t="s">
        <v>19825</v>
      </c>
      <c r="AG467" s="10"/>
      <c r="AH467" s="10" t="s">
        <v>19833</v>
      </c>
      <c r="AI467" s="10" t="s">
        <v>19824</v>
      </c>
      <c r="AJ467" s="10" t="s">
        <v>19824</v>
      </c>
      <c r="AK467" s="10" t="s">
        <v>19824</v>
      </c>
      <c r="AL467" s="10"/>
      <c r="AM467" s="10"/>
      <c r="AN467" s="10"/>
      <c r="AO467" s="10"/>
      <c r="AP467" s="10"/>
      <c r="AQ467" s="10"/>
      <c r="AR467" s="10"/>
      <c r="AS467" s="10">
        <v>7</v>
      </c>
      <c r="AT467" s="10">
        <v>6</v>
      </c>
      <c r="AU467" s="11">
        <f t="shared" ref="AU467:AU511" si="21">AT467/AS467</f>
        <v>0.8571428571428571</v>
      </c>
      <c r="AV467" s="11">
        <v>0.33333333333333298</v>
      </c>
      <c r="AW467" s="60" t="s">
        <v>25723</v>
      </c>
      <c r="AX467" s="65" t="s">
        <v>19830</v>
      </c>
      <c r="AY467" s="16">
        <v>55</v>
      </c>
      <c r="AZ467" s="11">
        <v>0.81818181818181823</v>
      </c>
      <c r="BA467" s="11">
        <v>0.87777777777777777</v>
      </c>
      <c r="BB467" s="54" t="s">
        <v>19748</v>
      </c>
      <c r="BC467" s="64" t="s">
        <v>21153</v>
      </c>
      <c r="BD467" s="17" t="s">
        <v>21154</v>
      </c>
      <c r="BE467" s="13" t="s">
        <v>19829</v>
      </c>
      <c r="BF467" s="13"/>
      <c r="BG467" s="10" t="s">
        <v>21153</v>
      </c>
      <c r="BH467" s="10" t="s">
        <v>21154</v>
      </c>
      <c r="BI467" s="18">
        <v>40</v>
      </c>
      <c r="BJ467" s="19">
        <v>1</v>
      </c>
      <c r="BK467" s="35" t="s">
        <v>19749</v>
      </c>
      <c r="BL467" s="20"/>
      <c r="BM467" s="20"/>
      <c r="BN467" s="256"/>
      <c r="BO467" s="20">
        <v>2</v>
      </c>
      <c r="BP467" s="20">
        <v>12</v>
      </c>
      <c r="BQ467" s="277">
        <v>114</v>
      </c>
      <c r="BR467" s="269" t="s">
        <v>25809</v>
      </c>
    </row>
    <row r="468" spans="1:70">
      <c r="A468" s="34" t="s">
        <v>21202</v>
      </c>
      <c r="B468" s="10" t="s">
        <v>21203</v>
      </c>
      <c r="C468" s="10" t="s">
        <v>21204</v>
      </c>
      <c r="D468" s="10">
        <v>8</v>
      </c>
      <c r="E468" s="10">
        <v>239098</v>
      </c>
      <c r="F468" s="35">
        <v>241293</v>
      </c>
      <c r="G468" s="11">
        <v>0.34</v>
      </c>
      <c r="H468" s="10">
        <v>5</v>
      </c>
      <c r="I468" s="10">
        <v>20</v>
      </c>
      <c r="J468" s="10">
        <v>164</v>
      </c>
      <c r="K468" s="10">
        <v>53.6</v>
      </c>
      <c r="L468" s="10">
        <v>32</v>
      </c>
      <c r="M468" s="10">
        <v>62.01</v>
      </c>
      <c r="N468" s="10">
        <v>17.79</v>
      </c>
      <c r="O468" s="10">
        <v>1.15690298507463</v>
      </c>
      <c r="P468" s="10">
        <v>0.55593749999999997</v>
      </c>
      <c r="Q468" s="10">
        <v>1.05</v>
      </c>
      <c r="R468" s="10" t="s">
        <v>19829</v>
      </c>
      <c r="S468" s="10" t="s">
        <v>19830</v>
      </c>
      <c r="T468" s="10"/>
      <c r="U468" s="10"/>
      <c r="V468" s="10"/>
      <c r="W468" s="12" t="s">
        <v>19829</v>
      </c>
      <c r="X468" s="12"/>
      <c r="Y468" s="12" t="s">
        <v>19830</v>
      </c>
      <c r="Z468" s="12"/>
      <c r="AA468" s="10" t="s">
        <v>21205</v>
      </c>
      <c r="AB468" s="10" t="s">
        <v>21206</v>
      </c>
      <c r="AC468" s="10"/>
      <c r="AD468" s="10">
        <v>63</v>
      </c>
      <c r="AE468" s="10" t="s">
        <v>19833</v>
      </c>
      <c r="AF468" s="10"/>
      <c r="AG468" s="10"/>
      <c r="AH468" s="10"/>
      <c r="AI468" s="10"/>
      <c r="AJ468" s="10"/>
      <c r="AK468" s="10"/>
      <c r="AL468" s="10"/>
      <c r="AM468" s="10"/>
      <c r="AN468" s="10"/>
      <c r="AO468" s="10"/>
      <c r="AP468" s="10"/>
      <c r="AQ468" s="10"/>
      <c r="AR468" s="10"/>
      <c r="AS468" s="10">
        <v>2</v>
      </c>
      <c r="AT468" s="10">
        <v>1</v>
      </c>
      <c r="AU468" s="11">
        <f t="shared" si="21"/>
        <v>0.5</v>
      </c>
      <c r="AV468" s="11">
        <v>0</v>
      </c>
      <c r="AW468" s="68" t="s">
        <v>25689</v>
      </c>
      <c r="AX468" s="34"/>
      <c r="AY468" s="10"/>
      <c r="AZ468" s="11"/>
      <c r="BA468" s="11"/>
      <c r="BB468" s="36"/>
      <c r="BC468" s="63"/>
      <c r="BD468" s="13"/>
      <c r="BE468" s="13"/>
      <c r="BF468" s="13"/>
      <c r="BG468" s="10"/>
      <c r="BH468" s="10"/>
      <c r="BI468" s="10"/>
      <c r="BJ468" s="10"/>
      <c r="BK468" s="35"/>
      <c r="BL468" s="253"/>
      <c r="BM468" s="253"/>
      <c r="BN468" s="256"/>
      <c r="BO468" s="253"/>
      <c r="BP468" s="253"/>
      <c r="BQ468" s="277"/>
      <c r="BR468" s="269" t="s">
        <v>25810</v>
      </c>
    </row>
    <row r="469" spans="1:70">
      <c r="A469" s="34" t="s">
        <v>21267</v>
      </c>
      <c r="B469" s="10" t="s">
        <v>21268</v>
      </c>
      <c r="C469" s="10" t="s">
        <v>21269</v>
      </c>
      <c r="D469" s="10">
        <v>8</v>
      </c>
      <c r="E469" s="10">
        <v>246193</v>
      </c>
      <c r="F469" s="35">
        <v>248337</v>
      </c>
      <c r="G469" s="11">
        <v>0.37</v>
      </c>
      <c r="H469" s="10">
        <v>19</v>
      </c>
      <c r="I469" s="10">
        <v>11</v>
      </c>
      <c r="J469" s="10">
        <v>5398</v>
      </c>
      <c r="K469" s="10">
        <v>503.79</v>
      </c>
      <c r="L469" s="10">
        <v>42</v>
      </c>
      <c r="M469" s="10">
        <v>1250.8900000000001</v>
      </c>
      <c r="N469" s="10">
        <v>45.96</v>
      </c>
      <c r="O469" s="10">
        <v>2.48295916949523</v>
      </c>
      <c r="P469" s="10">
        <v>1.0942857142857101</v>
      </c>
      <c r="Q469" s="10">
        <v>3.14</v>
      </c>
      <c r="R469" s="10" t="s">
        <v>19829</v>
      </c>
      <c r="S469" s="10" t="s">
        <v>19830</v>
      </c>
      <c r="T469" s="10"/>
      <c r="U469" s="10"/>
      <c r="V469" s="10"/>
      <c r="W469" s="14" t="s">
        <v>19829</v>
      </c>
      <c r="X469" s="15"/>
      <c r="Y469" s="14" t="s">
        <v>19829</v>
      </c>
      <c r="Z469" s="14"/>
      <c r="AA469" s="10" t="s">
        <v>21270</v>
      </c>
      <c r="AB469" s="10" t="s">
        <v>21271</v>
      </c>
      <c r="AC469" s="10"/>
      <c r="AD469" s="10">
        <v>59.78</v>
      </c>
      <c r="AE469" s="10" t="s">
        <v>19833</v>
      </c>
      <c r="AF469" s="10" t="s">
        <v>19833</v>
      </c>
      <c r="AG469" s="10" t="s">
        <v>19833</v>
      </c>
      <c r="AH469" s="10" t="s">
        <v>19833</v>
      </c>
      <c r="AI469" s="10" t="s">
        <v>19833</v>
      </c>
      <c r="AJ469" s="10" t="s">
        <v>19833</v>
      </c>
      <c r="AK469" s="10" t="s">
        <v>19833</v>
      </c>
      <c r="AL469" s="10" t="s">
        <v>19833</v>
      </c>
      <c r="AM469" s="10" t="s">
        <v>19833</v>
      </c>
      <c r="AN469" s="10" t="s">
        <v>19833</v>
      </c>
      <c r="AO469" s="10" t="s">
        <v>19833</v>
      </c>
      <c r="AP469" s="10" t="s">
        <v>19833</v>
      </c>
      <c r="AQ469" s="10" t="s">
        <v>19833</v>
      </c>
      <c r="AR469" s="10" t="s">
        <v>19824</v>
      </c>
      <c r="AS469" s="10">
        <v>14</v>
      </c>
      <c r="AT469" s="10">
        <v>14</v>
      </c>
      <c r="AU469" s="11">
        <f t="shared" si="21"/>
        <v>1</v>
      </c>
      <c r="AV469" s="11">
        <v>0</v>
      </c>
      <c r="AW469" s="68" t="s">
        <v>25724</v>
      </c>
      <c r="AX469" s="34"/>
      <c r="AY469" s="10"/>
      <c r="AZ469" s="11"/>
      <c r="BA469" s="11"/>
      <c r="BB469" s="36"/>
      <c r="BC469" s="63"/>
      <c r="BD469" s="13"/>
      <c r="BE469" s="13"/>
      <c r="BF469" s="13"/>
      <c r="BG469" s="10"/>
      <c r="BH469" s="10"/>
      <c r="BI469" s="10"/>
      <c r="BJ469" s="10"/>
      <c r="BK469" s="35"/>
      <c r="BL469" s="253"/>
      <c r="BM469" s="253"/>
      <c r="BN469" s="256"/>
      <c r="BO469" s="253"/>
      <c r="BP469" s="253"/>
      <c r="BQ469" s="277"/>
      <c r="BR469" s="269" t="s">
        <v>25808</v>
      </c>
    </row>
    <row r="470" spans="1:70">
      <c r="A470" s="34" t="s">
        <v>21397</v>
      </c>
      <c r="B470" s="10" t="s">
        <v>21398</v>
      </c>
      <c r="C470" s="10" t="s">
        <v>21399</v>
      </c>
      <c r="D470" s="10">
        <v>8</v>
      </c>
      <c r="E470" s="10">
        <v>272627</v>
      </c>
      <c r="F470" s="35">
        <v>273616</v>
      </c>
      <c r="G470" s="11">
        <v>0.21</v>
      </c>
      <c r="H470" s="10">
        <v>103</v>
      </c>
      <c r="I470" s="10">
        <v>10</v>
      </c>
      <c r="J470" s="10">
        <v>1846</v>
      </c>
      <c r="K470" s="10">
        <v>112.5</v>
      </c>
      <c r="L470" s="10">
        <v>33</v>
      </c>
      <c r="M470" s="10">
        <v>240.81</v>
      </c>
      <c r="N470" s="10">
        <v>32.619999999999997</v>
      </c>
      <c r="O470" s="10">
        <v>2.1405333333333298</v>
      </c>
      <c r="P470" s="10">
        <v>0.98848484848484797</v>
      </c>
      <c r="Q470" s="10">
        <v>5.16</v>
      </c>
      <c r="R470" s="10" t="s">
        <v>19829</v>
      </c>
      <c r="S470" s="10" t="s">
        <v>19830</v>
      </c>
      <c r="T470" s="10"/>
      <c r="U470" s="10"/>
      <c r="V470" s="10"/>
      <c r="W470" s="14" t="s">
        <v>19829</v>
      </c>
      <c r="X470" s="15"/>
      <c r="Y470" s="14" t="s">
        <v>19829</v>
      </c>
      <c r="Z470" s="14"/>
      <c r="AA470" s="10" t="s">
        <v>21400</v>
      </c>
      <c r="AB470" s="10" t="s">
        <v>21401</v>
      </c>
      <c r="AC470" s="10"/>
      <c r="AD470" s="10">
        <v>60.22</v>
      </c>
      <c r="AE470" s="10" t="s">
        <v>19833</v>
      </c>
      <c r="AF470" s="10" t="s">
        <v>19833</v>
      </c>
      <c r="AG470" s="10" t="s">
        <v>19833</v>
      </c>
      <c r="AH470" s="10" t="s">
        <v>19833</v>
      </c>
      <c r="AI470" s="10" t="s">
        <v>19833</v>
      </c>
      <c r="AJ470" s="10" t="s">
        <v>19833</v>
      </c>
      <c r="AK470" s="10" t="s">
        <v>19833</v>
      </c>
      <c r="AL470" s="10" t="s">
        <v>19833</v>
      </c>
      <c r="AM470" s="10" t="s">
        <v>19833</v>
      </c>
      <c r="AN470" s="10" t="s">
        <v>19833</v>
      </c>
      <c r="AO470" s="10" t="s">
        <v>19833</v>
      </c>
      <c r="AP470" s="10" t="s">
        <v>19833</v>
      </c>
      <c r="AQ470" s="10" t="s">
        <v>19833</v>
      </c>
      <c r="AR470" s="10" t="s">
        <v>19833</v>
      </c>
      <c r="AS470" s="10">
        <v>14</v>
      </c>
      <c r="AT470" s="10">
        <v>14</v>
      </c>
      <c r="AU470" s="11">
        <f t="shared" si="21"/>
        <v>1</v>
      </c>
      <c r="AV470" s="11">
        <v>0</v>
      </c>
      <c r="AW470" s="68" t="s">
        <v>25724</v>
      </c>
      <c r="AX470" s="34"/>
      <c r="AY470" s="10"/>
      <c r="AZ470" s="11"/>
      <c r="BA470" s="11"/>
      <c r="BB470" s="36"/>
      <c r="BC470" s="63"/>
      <c r="BD470" s="13"/>
      <c r="BE470" s="13"/>
      <c r="BF470" s="13"/>
      <c r="BG470" s="10"/>
      <c r="BH470" s="10"/>
      <c r="BI470" s="10"/>
      <c r="BJ470" s="10"/>
      <c r="BK470" s="35"/>
      <c r="BL470" s="253"/>
      <c r="BM470" s="253"/>
      <c r="BN470" s="256"/>
      <c r="BO470" s="253"/>
      <c r="BP470" s="253"/>
      <c r="BQ470" s="277"/>
      <c r="BR470" s="269" t="s">
        <v>25808</v>
      </c>
    </row>
    <row r="471" spans="1:70">
      <c r="A471" s="34" t="s">
        <v>21507</v>
      </c>
      <c r="B471" s="10" t="s">
        <v>21508</v>
      </c>
      <c r="C471" s="10" t="s">
        <v>21509</v>
      </c>
      <c r="D471" s="10">
        <v>8</v>
      </c>
      <c r="E471" s="10">
        <v>276764</v>
      </c>
      <c r="F471" s="35">
        <v>277768</v>
      </c>
      <c r="G471" s="11">
        <v>0.16</v>
      </c>
      <c r="H471" s="10">
        <v>21</v>
      </c>
      <c r="I471" s="10">
        <v>10</v>
      </c>
      <c r="J471" s="10">
        <v>5326</v>
      </c>
      <c r="K471" s="10">
        <v>381.24</v>
      </c>
      <c r="L471" s="10">
        <v>38</v>
      </c>
      <c r="M471" s="10">
        <v>1150.1600000000001</v>
      </c>
      <c r="N471" s="10">
        <v>41.51</v>
      </c>
      <c r="O471" s="10">
        <v>3.0168922463540002</v>
      </c>
      <c r="P471" s="10">
        <v>1.0923684210526301</v>
      </c>
      <c r="Q471" s="10">
        <v>3.77</v>
      </c>
      <c r="R471" s="10" t="s">
        <v>19829</v>
      </c>
      <c r="S471" s="10" t="s">
        <v>19830</v>
      </c>
      <c r="T471" s="10"/>
      <c r="U471" s="10"/>
      <c r="V471" s="10"/>
      <c r="W471" s="14" t="s">
        <v>19829</v>
      </c>
      <c r="X471" s="15"/>
      <c r="Y471" s="14" t="s">
        <v>19829</v>
      </c>
      <c r="Z471" s="14"/>
      <c r="AA471" s="10" t="s">
        <v>21510</v>
      </c>
      <c r="AB471" s="10" t="s">
        <v>21511</v>
      </c>
      <c r="AC471" s="10"/>
      <c r="AD471" s="10">
        <v>60.55</v>
      </c>
      <c r="AE471" s="10" t="s">
        <v>19833</v>
      </c>
      <c r="AF471" s="10"/>
      <c r="AG471" s="10" t="s">
        <v>19833</v>
      </c>
      <c r="AH471" s="10" t="s">
        <v>19833</v>
      </c>
      <c r="AI471" s="10" t="s">
        <v>19833</v>
      </c>
      <c r="AJ471" s="10" t="s">
        <v>19833</v>
      </c>
      <c r="AK471" s="10" t="s">
        <v>19833</v>
      </c>
      <c r="AL471" s="10" t="s">
        <v>19833</v>
      </c>
      <c r="AM471" s="10" t="s">
        <v>19833</v>
      </c>
      <c r="AN471" s="10" t="s">
        <v>19833</v>
      </c>
      <c r="AO471" s="10" t="s">
        <v>19833</v>
      </c>
      <c r="AP471" s="10" t="s">
        <v>19833</v>
      </c>
      <c r="AQ471" s="10" t="s">
        <v>19833</v>
      </c>
      <c r="AR471" s="10" t="s">
        <v>19833</v>
      </c>
      <c r="AS471" s="10">
        <v>14</v>
      </c>
      <c r="AT471" s="10">
        <v>13</v>
      </c>
      <c r="AU471" s="11">
        <f t="shared" si="21"/>
        <v>0.9285714285714286</v>
      </c>
      <c r="AV471" s="11">
        <v>0</v>
      </c>
      <c r="AW471" s="68" t="s">
        <v>25724</v>
      </c>
      <c r="AX471" s="34"/>
      <c r="AY471" s="10"/>
      <c r="AZ471" s="11"/>
      <c r="BA471" s="11"/>
      <c r="BB471" s="36"/>
      <c r="BC471" s="63"/>
      <c r="BD471" s="13"/>
      <c r="BE471" s="13"/>
      <c r="BF471" s="13"/>
      <c r="BG471" s="10"/>
      <c r="BH471" s="10"/>
      <c r="BI471" s="10"/>
      <c r="BJ471" s="10"/>
      <c r="BK471" s="35"/>
      <c r="BL471" s="253"/>
      <c r="BM471" s="253"/>
      <c r="BN471" s="256"/>
      <c r="BO471" s="253"/>
      <c r="BP471" s="253"/>
      <c r="BQ471" s="277"/>
      <c r="BR471" s="269" t="s">
        <v>25808</v>
      </c>
    </row>
    <row r="472" spans="1:70">
      <c r="A472" s="34" t="s">
        <v>21157</v>
      </c>
      <c r="B472" s="10" t="s">
        <v>21158</v>
      </c>
      <c r="C472" s="10" t="s">
        <v>21002</v>
      </c>
      <c r="D472" s="10">
        <v>8</v>
      </c>
      <c r="E472" s="10">
        <v>281495</v>
      </c>
      <c r="F472" s="35">
        <v>282382</v>
      </c>
      <c r="G472" s="11">
        <v>0.37</v>
      </c>
      <c r="H472" s="10">
        <v>5</v>
      </c>
      <c r="I472" s="10">
        <v>10</v>
      </c>
      <c r="J472" s="10">
        <v>3179</v>
      </c>
      <c r="K472" s="10">
        <v>644.4</v>
      </c>
      <c r="L472" s="10">
        <v>11</v>
      </c>
      <c r="M472" s="10">
        <v>1416.88</v>
      </c>
      <c r="N472" s="10">
        <v>1.48</v>
      </c>
      <c r="O472" s="10">
        <v>2.1987585350713799</v>
      </c>
      <c r="P472" s="10">
        <v>0.134545454545455</v>
      </c>
      <c r="Q472" s="10">
        <v>1.07</v>
      </c>
      <c r="R472" s="10" t="s">
        <v>19829</v>
      </c>
      <c r="S472" s="10" t="s">
        <v>19830</v>
      </c>
      <c r="T472" s="10"/>
      <c r="U472" s="10"/>
      <c r="V472" s="10"/>
      <c r="W472" s="14" t="s">
        <v>19829</v>
      </c>
      <c r="X472" s="15"/>
      <c r="Y472" s="14" t="s">
        <v>19829</v>
      </c>
      <c r="Z472" s="14"/>
      <c r="AA472" s="10" t="s">
        <v>21003</v>
      </c>
      <c r="AB472" s="10" t="s">
        <v>21004</v>
      </c>
      <c r="AC472" s="10"/>
      <c r="AD472" s="10">
        <v>59.91</v>
      </c>
      <c r="AE472" s="10" t="s">
        <v>19824</v>
      </c>
      <c r="AF472" s="10" t="s">
        <v>19824</v>
      </c>
      <c r="AG472" s="10"/>
      <c r="AH472" s="10"/>
      <c r="AI472" s="10"/>
      <c r="AJ472" s="10"/>
      <c r="AK472" s="10"/>
      <c r="AL472" s="10"/>
      <c r="AM472" s="10"/>
      <c r="AN472" s="10"/>
      <c r="AO472" s="10"/>
      <c r="AP472" s="10"/>
      <c r="AQ472" s="10"/>
      <c r="AR472" s="10"/>
      <c r="AS472" s="10">
        <v>2</v>
      </c>
      <c r="AT472" s="10">
        <v>2</v>
      </c>
      <c r="AU472" s="11">
        <f t="shared" si="21"/>
        <v>1</v>
      </c>
      <c r="AV472" s="11">
        <v>0</v>
      </c>
      <c r="AW472" s="68" t="s">
        <v>25724</v>
      </c>
      <c r="AX472" s="34"/>
      <c r="AY472" s="10"/>
      <c r="AZ472" s="11"/>
      <c r="BA472" s="11"/>
      <c r="BB472" s="36"/>
      <c r="BC472" s="63"/>
      <c r="BD472" s="13"/>
      <c r="BE472" s="13"/>
      <c r="BF472" s="13"/>
      <c r="BG472" s="10"/>
      <c r="BH472" s="10"/>
      <c r="BI472" s="10"/>
      <c r="BJ472" s="10"/>
      <c r="BK472" s="35"/>
      <c r="BL472" s="253"/>
      <c r="BM472" s="253"/>
      <c r="BN472" s="256"/>
      <c r="BO472" s="253"/>
      <c r="BP472" s="253"/>
      <c r="BQ472" s="277"/>
      <c r="BR472" s="269" t="s">
        <v>25808</v>
      </c>
    </row>
    <row r="473" spans="1:70">
      <c r="A473" s="34" t="s">
        <v>25450</v>
      </c>
      <c r="B473" s="10" t="s">
        <v>25451</v>
      </c>
      <c r="C473" s="10" t="s">
        <v>25452</v>
      </c>
      <c r="D473" s="10">
        <v>8</v>
      </c>
      <c r="E473" s="10">
        <v>302761</v>
      </c>
      <c r="F473" s="35">
        <v>313995</v>
      </c>
      <c r="G473" s="11">
        <v>0.2</v>
      </c>
      <c r="H473" s="10">
        <v>36</v>
      </c>
      <c r="I473" s="10">
        <v>10</v>
      </c>
      <c r="J473" s="10">
        <v>781</v>
      </c>
      <c r="K473" s="10">
        <v>109.78</v>
      </c>
      <c r="L473" s="10">
        <v>32.5</v>
      </c>
      <c r="M473" s="10">
        <v>164.05</v>
      </c>
      <c r="N473" s="10">
        <v>32.619999999999997</v>
      </c>
      <c r="O473" s="10">
        <v>1.49435234104573</v>
      </c>
      <c r="P473" s="10">
        <v>1.0036923076923101</v>
      </c>
      <c r="Q473" s="10">
        <v>2.5</v>
      </c>
      <c r="R473" s="10" t="s">
        <v>19830</v>
      </c>
      <c r="S473" s="10" t="s">
        <v>19829</v>
      </c>
      <c r="T473" s="10" t="s">
        <v>25727</v>
      </c>
      <c r="U473" s="10" t="s">
        <v>25453</v>
      </c>
      <c r="V473" s="10" t="s">
        <v>25454</v>
      </c>
      <c r="W473" s="14" t="s">
        <v>19829</v>
      </c>
      <c r="X473" s="14"/>
      <c r="Y473" s="14" t="s">
        <v>19829</v>
      </c>
      <c r="Z473" s="14"/>
      <c r="AA473" s="10" t="s">
        <v>25455</v>
      </c>
      <c r="AB473" s="10" t="s">
        <v>25456</v>
      </c>
      <c r="AC473" s="10" t="s">
        <v>19864</v>
      </c>
      <c r="AD473" s="10">
        <v>60</v>
      </c>
      <c r="AE473" s="10" t="s">
        <v>19833</v>
      </c>
      <c r="AF473" s="10" t="s">
        <v>19833</v>
      </c>
      <c r="AG473" s="10" t="s">
        <v>19833</v>
      </c>
      <c r="AH473" s="10" t="s">
        <v>19833</v>
      </c>
      <c r="AI473" s="10" t="s">
        <v>19833</v>
      </c>
      <c r="AJ473" s="10" t="s">
        <v>19833</v>
      </c>
      <c r="AK473" s="10" t="s">
        <v>19833</v>
      </c>
      <c r="AL473" s="10" t="s">
        <v>19833</v>
      </c>
      <c r="AM473" s="10" t="s">
        <v>19833</v>
      </c>
      <c r="AN473" s="10" t="s">
        <v>19833</v>
      </c>
      <c r="AO473" s="10" t="s">
        <v>19833</v>
      </c>
      <c r="AP473" s="10" t="s">
        <v>19833</v>
      </c>
      <c r="AQ473" s="10" t="s">
        <v>19833</v>
      </c>
      <c r="AR473" s="10" t="s">
        <v>19833</v>
      </c>
      <c r="AS473" s="10">
        <v>14</v>
      </c>
      <c r="AT473" s="10">
        <v>14</v>
      </c>
      <c r="AU473" s="11">
        <f t="shared" si="21"/>
        <v>1</v>
      </c>
      <c r="AV473" s="11">
        <v>0</v>
      </c>
      <c r="AW473" s="68" t="s">
        <v>25724</v>
      </c>
      <c r="AX473" s="34"/>
      <c r="AY473" s="10"/>
      <c r="AZ473" s="11"/>
      <c r="BA473" s="11"/>
      <c r="BB473" s="36"/>
      <c r="BC473" s="63"/>
      <c r="BD473" s="13"/>
      <c r="BE473" s="13"/>
      <c r="BF473" s="13"/>
      <c r="BG473" s="10"/>
      <c r="BH473" s="10"/>
      <c r="BI473" s="23"/>
      <c r="BJ473" s="23"/>
      <c r="BK473" s="35"/>
      <c r="BL473" s="254"/>
      <c r="BM473" s="254"/>
      <c r="BN473" s="256"/>
      <c r="BO473" s="254"/>
      <c r="BP473" s="254"/>
      <c r="BQ473" s="277"/>
      <c r="BR473" s="269" t="s">
        <v>25808</v>
      </c>
    </row>
    <row r="474" spans="1:70">
      <c r="A474" s="34" t="s">
        <v>21207</v>
      </c>
      <c r="B474" s="10" t="s">
        <v>21208</v>
      </c>
      <c r="C474" s="10" t="s">
        <v>21209</v>
      </c>
      <c r="D474" s="10">
        <v>8</v>
      </c>
      <c r="E474" s="10">
        <v>315968</v>
      </c>
      <c r="F474" s="35">
        <v>314874</v>
      </c>
      <c r="G474" s="11">
        <v>0.3</v>
      </c>
      <c r="H474" s="10">
        <v>91</v>
      </c>
      <c r="I474" s="10">
        <v>10</v>
      </c>
      <c r="J474" s="10">
        <v>855</v>
      </c>
      <c r="K474" s="10">
        <v>139.05000000000001</v>
      </c>
      <c r="L474" s="10">
        <v>81</v>
      </c>
      <c r="M474" s="10">
        <v>170.11</v>
      </c>
      <c r="N474" s="10">
        <v>88.96</v>
      </c>
      <c r="O474" s="10">
        <v>1.2233728874505601</v>
      </c>
      <c r="P474" s="10">
        <v>1.0982716049382699</v>
      </c>
      <c r="Q474" s="10">
        <v>2.57</v>
      </c>
      <c r="R474" s="10" t="s">
        <v>19829</v>
      </c>
      <c r="S474" s="10" t="s">
        <v>19830</v>
      </c>
      <c r="T474" s="10"/>
      <c r="U474" s="10"/>
      <c r="V474" s="10"/>
      <c r="W474" s="14" t="s">
        <v>19829</v>
      </c>
      <c r="X474" s="15"/>
      <c r="Y474" s="14" t="s">
        <v>19829</v>
      </c>
      <c r="Z474" s="14"/>
      <c r="AA474" s="10" t="s">
        <v>21210</v>
      </c>
      <c r="AB474" s="10" t="s">
        <v>21211</v>
      </c>
      <c r="AC474" s="10"/>
      <c r="AD474" s="10">
        <v>60.2</v>
      </c>
      <c r="AE474" s="10" t="s">
        <v>19833</v>
      </c>
      <c r="AF474" s="10" t="s">
        <v>19833</v>
      </c>
      <c r="AG474" s="10" t="s">
        <v>19833</v>
      </c>
      <c r="AH474" s="10" t="s">
        <v>19833</v>
      </c>
      <c r="AI474" s="10" t="s">
        <v>19833</v>
      </c>
      <c r="AJ474" s="10"/>
      <c r="AK474" s="10"/>
      <c r="AL474" s="10" t="s">
        <v>19833</v>
      </c>
      <c r="AM474" s="10" t="s">
        <v>19833</v>
      </c>
      <c r="AN474" s="10" t="s">
        <v>19833</v>
      </c>
      <c r="AO474" s="10" t="s">
        <v>19833</v>
      </c>
      <c r="AP474" s="10" t="s">
        <v>19833</v>
      </c>
      <c r="AQ474" s="10" t="s">
        <v>19833</v>
      </c>
      <c r="AR474" s="10" t="s">
        <v>19833</v>
      </c>
      <c r="AS474" s="10">
        <v>14</v>
      </c>
      <c r="AT474" s="10">
        <v>12</v>
      </c>
      <c r="AU474" s="11">
        <f t="shared" si="21"/>
        <v>0.8571428571428571</v>
      </c>
      <c r="AV474" s="11">
        <v>0</v>
      </c>
      <c r="AW474" s="68" t="s">
        <v>25724</v>
      </c>
      <c r="AX474" s="34"/>
      <c r="AY474" s="10"/>
      <c r="AZ474" s="11"/>
      <c r="BA474" s="11"/>
      <c r="BB474" s="36"/>
      <c r="BC474" s="63"/>
      <c r="BD474" s="13"/>
      <c r="BE474" s="13"/>
      <c r="BF474" s="13"/>
      <c r="BG474" s="10"/>
      <c r="BH474" s="10"/>
      <c r="BI474" s="10"/>
      <c r="BJ474" s="10"/>
      <c r="BK474" s="35"/>
      <c r="BL474" s="253"/>
      <c r="BM474" s="253"/>
      <c r="BN474" s="256"/>
      <c r="BO474" s="253"/>
      <c r="BP474" s="253"/>
      <c r="BQ474" s="277"/>
      <c r="BR474" s="269" t="s">
        <v>25808</v>
      </c>
    </row>
    <row r="475" spans="1:70">
      <c r="A475" s="34" t="s">
        <v>21272</v>
      </c>
      <c r="B475" s="10" t="s">
        <v>21273</v>
      </c>
      <c r="C475" s="10" t="s">
        <v>21274</v>
      </c>
      <c r="D475" s="10">
        <v>8</v>
      </c>
      <c r="E475" s="10">
        <v>328036</v>
      </c>
      <c r="F475" s="35">
        <v>326813</v>
      </c>
      <c r="G475" s="11">
        <v>0.38</v>
      </c>
      <c r="H475" s="10">
        <v>9</v>
      </c>
      <c r="I475" s="10">
        <v>11</v>
      </c>
      <c r="J475" s="10">
        <v>167</v>
      </c>
      <c r="K475" s="10">
        <v>80</v>
      </c>
      <c r="L475" s="10">
        <v>79</v>
      </c>
      <c r="M475" s="10">
        <v>59.23</v>
      </c>
      <c r="N475" s="10">
        <v>99.33</v>
      </c>
      <c r="O475" s="10">
        <v>0.74037500000000001</v>
      </c>
      <c r="P475" s="10">
        <v>1.2573417721519</v>
      </c>
      <c r="Q475" s="10">
        <v>0.03</v>
      </c>
      <c r="R475" s="10" t="s">
        <v>19829</v>
      </c>
      <c r="S475" s="10" t="s">
        <v>19830</v>
      </c>
      <c r="T475" s="10"/>
      <c r="U475" s="10"/>
      <c r="V475" s="10"/>
      <c r="W475" s="14" t="s">
        <v>19829</v>
      </c>
      <c r="X475" s="15"/>
      <c r="Y475" s="14" t="s">
        <v>19829</v>
      </c>
      <c r="Z475" s="14"/>
      <c r="AA475" s="10" t="s">
        <v>21275</v>
      </c>
      <c r="AB475" s="10" t="s">
        <v>21276</v>
      </c>
      <c r="AC475" s="10" t="s">
        <v>19864</v>
      </c>
      <c r="AD475" s="10">
        <v>62.13</v>
      </c>
      <c r="AE475" s="10" t="s">
        <v>19833</v>
      </c>
      <c r="AF475" s="10" t="s">
        <v>19833</v>
      </c>
      <c r="AG475" s="10"/>
      <c r="AH475" s="10" t="s">
        <v>19833</v>
      </c>
      <c r="AI475" s="10" t="s">
        <v>19833</v>
      </c>
      <c r="AJ475" s="10" t="s">
        <v>19833</v>
      </c>
      <c r="AK475" s="10" t="s">
        <v>19833</v>
      </c>
      <c r="AL475" s="10" t="s">
        <v>19833</v>
      </c>
      <c r="AM475" s="10" t="s">
        <v>19833</v>
      </c>
      <c r="AN475" s="10" t="s">
        <v>19824</v>
      </c>
      <c r="AO475" s="10" t="s">
        <v>19833</v>
      </c>
      <c r="AP475" s="10"/>
      <c r="AQ475" s="10"/>
      <c r="AR475" s="10"/>
      <c r="AS475" s="10">
        <v>14</v>
      </c>
      <c r="AT475" s="10">
        <v>10</v>
      </c>
      <c r="AU475" s="11">
        <f t="shared" si="21"/>
        <v>0.7142857142857143</v>
      </c>
      <c r="AV475" s="11">
        <v>0</v>
      </c>
      <c r="AW475" s="68" t="s">
        <v>25724</v>
      </c>
      <c r="AX475" s="34"/>
      <c r="AY475" s="10"/>
      <c r="AZ475" s="11"/>
      <c r="BA475" s="11"/>
      <c r="BB475" s="36"/>
      <c r="BC475" s="63"/>
      <c r="BD475" s="13"/>
      <c r="BE475" s="13"/>
      <c r="BF475" s="13"/>
      <c r="BG475" s="10"/>
      <c r="BH475" s="10"/>
      <c r="BI475" s="10"/>
      <c r="BJ475" s="10"/>
      <c r="BK475" s="35"/>
      <c r="BL475" s="253"/>
      <c r="BM475" s="253"/>
      <c r="BN475" s="256"/>
      <c r="BO475" s="253"/>
      <c r="BP475" s="253"/>
      <c r="BQ475" s="277"/>
      <c r="BR475" s="269" t="s">
        <v>25808</v>
      </c>
    </row>
    <row r="476" spans="1:70">
      <c r="A476" s="34" t="s">
        <v>21163</v>
      </c>
      <c r="B476" s="10" t="s">
        <v>21337</v>
      </c>
      <c r="C476" s="10" t="s">
        <v>21338</v>
      </c>
      <c r="D476" s="10">
        <v>8</v>
      </c>
      <c r="E476" s="10">
        <v>345628</v>
      </c>
      <c r="F476" s="35">
        <v>344321</v>
      </c>
      <c r="G476" s="11">
        <v>0.33</v>
      </c>
      <c r="H476" s="10">
        <v>185</v>
      </c>
      <c r="I476" s="10">
        <v>10</v>
      </c>
      <c r="J476" s="10">
        <v>1476</v>
      </c>
      <c r="K476" s="10">
        <v>102.31</v>
      </c>
      <c r="L476" s="10">
        <v>32</v>
      </c>
      <c r="M476" s="10">
        <v>199.45</v>
      </c>
      <c r="N476" s="10">
        <v>26.69</v>
      </c>
      <c r="O476" s="10">
        <v>1.9494673052487499</v>
      </c>
      <c r="P476" s="10">
        <v>0.83406250000000004</v>
      </c>
      <c r="Q476" s="10">
        <v>3.88</v>
      </c>
      <c r="R476" s="10" t="s">
        <v>19829</v>
      </c>
      <c r="S476" s="10" t="s">
        <v>19830</v>
      </c>
      <c r="T476" s="10"/>
      <c r="U476" s="10"/>
      <c r="V476" s="10"/>
      <c r="W476" s="14" t="s">
        <v>19829</v>
      </c>
      <c r="X476" s="15"/>
      <c r="Y476" s="14" t="s">
        <v>19829</v>
      </c>
      <c r="Z476" s="14"/>
      <c r="AA476" s="10" t="s">
        <v>21339</v>
      </c>
      <c r="AB476" s="10" t="s">
        <v>21340</v>
      </c>
      <c r="AC476" s="10"/>
      <c r="AD476" s="10">
        <v>60.01</v>
      </c>
      <c r="AE476" s="10" t="s">
        <v>19833</v>
      </c>
      <c r="AF476" s="10" t="s">
        <v>19833</v>
      </c>
      <c r="AG476" s="10" t="s">
        <v>19833</v>
      </c>
      <c r="AH476" s="10"/>
      <c r="AI476" s="10" t="s">
        <v>19833</v>
      </c>
      <c r="AJ476" s="10" t="s">
        <v>19833</v>
      </c>
      <c r="AK476" s="10"/>
      <c r="AL476" s="10" t="s">
        <v>19833</v>
      </c>
      <c r="AM476" s="10" t="s">
        <v>19833</v>
      </c>
      <c r="AN476" s="10" t="s">
        <v>19833</v>
      </c>
      <c r="AO476" s="10" t="s">
        <v>19833</v>
      </c>
      <c r="AP476" s="10"/>
      <c r="AQ476" s="10" t="s">
        <v>19824</v>
      </c>
      <c r="AR476" s="10" t="s">
        <v>19833</v>
      </c>
      <c r="AS476" s="10">
        <v>14</v>
      </c>
      <c r="AT476" s="10">
        <v>11</v>
      </c>
      <c r="AU476" s="11">
        <f t="shared" si="21"/>
        <v>0.7857142857142857</v>
      </c>
      <c r="AV476" s="11">
        <v>0</v>
      </c>
      <c r="AW476" s="68" t="s">
        <v>25724</v>
      </c>
      <c r="AX476" s="34"/>
      <c r="AY476" s="10"/>
      <c r="AZ476" s="11"/>
      <c r="BA476" s="11"/>
      <c r="BB476" s="36"/>
      <c r="BC476" s="63"/>
      <c r="BD476" s="13"/>
      <c r="BE476" s="13"/>
      <c r="BF476" s="13"/>
      <c r="BG476" s="10"/>
      <c r="BH476" s="10"/>
      <c r="BI476" s="10"/>
      <c r="BJ476" s="10"/>
      <c r="BK476" s="35"/>
      <c r="BL476" s="253"/>
      <c r="BM476" s="253"/>
      <c r="BN476" s="256"/>
      <c r="BO476" s="253"/>
      <c r="BP476" s="253"/>
      <c r="BQ476" s="277"/>
      <c r="BR476" s="269" t="s">
        <v>25808</v>
      </c>
    </row>
    <row r="477" spans="1:70">
      <c r="A477" s="34" t="s">
        <v>21402</v>
      </c>
      <c r="B477" s="10" t="s">
        <v>21403</v>
      </c>
      <c r="C477" s="10" t="s">
        <v>21404</v>
      </c>
      <c r="D477" s="10">
        <v>8</v>
      </c>
      <c r="E477" s="10">
        <v>353625</v>
      </c>
      <c r="F477" s="35">
        <v>354320</v>
      </c>
      <c r="G477" s="11">
        <v>0.37</v>
      </c>
      <c r="H477" s="10">
        <v>261</v>
      </c>
      <c r="I477" s="10">
        <v>10</v>
      </c>
      <c r="J477" s="10">
        <v>3017</v>
      </c>
      <c r="K477" s="10">
        <v>130.93</v>
      </c>
      <c r="L477" s="10">
        <v>28</v>
      </c>
      <c r="M477" s="10">
        <v>349.48</v>
      </c>
      <c r="N477" s="10">
        <v>23.72</v>
      </c>
      <c r="O477" s="10">
        <v>2.66921255632781</v>
      </c>
      <c r="P477" s="10">
        <v>0.84714285714285698</v>
      </c>
      <c r="Q477" s="10">
        <v>5.08</v>
      </c>
      <c r="R477" s="10" t="s">
        <v>19829</v>
      </c>
      <c r="S477" s="10" t="s">
        <v>19830</v>
      </c>
      <c r="T477" s="10"/>
      <c r="U477" s="10"/>
      <c r="V477" s="10"/>
      <c r="W477" s="14" t="s">
        <v>19829</v>
      </c>
      <c r="X477" s="15"/>
      <c r="Y477" s="14" t="s">
        <v>19829</v>
      </c>
      <c r="Z477" s="14"/>
      <c r="AA477" s="10" t="s">
        <v>21405</v>
      </c>
      <c r="AB477" s="10" t="s">
        <v>21406</v>
      </c>
      <c r="AC477" s="10"/>
      <c r="AD477" s="10">
        <v>58</v>
      </c>
      <c r="AE477" s="10" t="s">
        <v>19833</v>
      </c>
      <c r="AF477" s="10" t="s">
        <v>19833</v>
      </c>
      <c r="AG477" s="10"/>
      <c r="AH477" s="10" t="s">
        <v>19833</v>
      </c>
      <c r="AI477" s="10" t="s">
        <v>19833</v>
      </c>
      <c r="AJ477" s="10" t="s">
        <v>19833</v>
      </c>
      <c r="AK477" s="10" t="s">
        <v>19833</v>
      </c>
      <c r="AL477" s="10" t="s">
        <v>19833</v>
      </c>
      <c r="AM477" s="10" t="s">
        <v>19833</v>
      </c>
      <c r="AN477" s="10" t="s">
        <v>19833</v>
      </c>
      <c r="AO477" s="10" t="s">
        <v>19833</v>
      </c>
      <c r="AP477" s="10" t="s">
        <v>19833</v>
      </c>
      <c r="AQ477" s="10" t="s">
        <v>19833</v>
      </c>
      <c r="AR477" s="10" t="s">
        <v>19833</v>
      </c>
      <c r="AS477" s="10">
        <v>14</v>
      </c>
      <c r="AT477" s="10">
        <v>13</v>
      </c>
      <c r="AU477" s="11">
        <f t="shared" si="21"/>
        <v>0.9285714285714286</v>
      </c>
      <c r="AV477" s="11">
        <v>0</v>
      </c>
      <c r="AW477" s="68" t="s">
        <v>25724</v>
      </c>
      <c r="AX477" s="34"/>
      <c r="AY477" s="10"/>
      <c r="AZ477" s="11"/>
      <c r="BA477" s="11"/>
      <c r="BB477" s="36"/>
      <c r="BC477" s="63"/>
      <c r="BD477" s="13"/>
      <c r="BE477" s="13"/>
      <c r="BF477" s="13"/>
      <c r="BG477" s="10"/>
      <c r="BH477" s="10"/>
      <c r="BI477" s="10"/>
      <c r="BJ477" s="10"/>
      <c r="BK477" s="35"/>
      <c r="BL477" s="253"/>
      <c r="BM477" s="253"/>
      <c r="BN477" s="256"/>
      <c r="BO477" s="253"/>
      <c r="BP477" s="253"/>
      <c r="BQ477" s="277"/>
      <c r="BR477" s="269" t="s">
        <v>25808</v>
      </c>
    </row>
    <row r="478" spans="1:70">
      <c r="A478" s="34" t="s">
        <v>25374</v>
      </c>
      <c r="B478" s="10" t="s">
        <v>25375</v>
      </c>
      <c r="C478" s="10" t="s">
        <v>25376</v>
      </c>
      <c r="D478" s="10">
        <v>8</v>
      </c>
      <c r="E478" s="10">
        <v>387233</v>
      </c>
      <c r="F478" s="35">
        <v>387445</v>
      </c>
      <c r="G478" s="11">
        <v>0.43</v>
      </c>
      <c r="H478" s="10">
        <v>17</v>
      </c>
      <c r="I478" s="10">
        <v>12</v>
      </c>
      <c r="J478" s="10">
        <v>1572</v>
      </c>
      <c r="K478" s="10">
        <v>398.71</v>
      </c>
      <c r="L478" s="10">
        <v>326</v>
      </c>
      <c r="M478" s="10">
        <v>469.61</v>
      </c>
      <c r="N478" s="10">
        <v>450.71</v>
      </c>
      <c r="O478" s="10">
        <v>1.17782348072534</v>
      </c>
      <c r="P478" s="10">
        <v>1.38254601226994</v>
      </c>
      <c r="Q478" s="10">
        <v>1.06</v>
      </c>
      <c r="R478" s="10" t="s">
        <v>19830</v>
      </c>
      <c r="S478" s="10" t="s">
        <v>19829</v>
      </c>
      <c r="T478" s="10" t="s">
        <v>25727</v>
      </c>
      <c r="U478" s="10" t="s">
        <v>25377</v>
      </c>
      <c r="V478" s="10" t="s">
        <v>25487</v>
      </c>
      <c r="W478" s="14" t="s">
        <v>19829</v>
      </c>
      <c r="X478" s="14"/>
      <c r="Y478" s="14" t="s">
        <v>19829</v>
      </c>
      <c r="Z478" s="14"/>
      <c r="AA478" s="10" t="s">
        <v>25488</v>
      </c>
      <c r="AB478" s="10" t="s">
        <v>25489</v>
      </c>
      <c r="AC478" s="10"/>
      <c r="AD478" s="10">
        <v>63</v>
      </c>
      <c r="AE478" s="10" t="s">
        <v>19833</v>
      </c>
      <c r="AF478" s="10" t="s">
        <v>19833</v>
      </c>
      <c r="AG478" s="10" t="s">
        <v>19833</v>
      </c>
      <c r="AH478" s="10" t="s">
        <v>19833</v>
      </c>
      <c r="AI478" s="10" t="s">
        <v>19833</v>
      </c>
      <c r="AJ478" s="10" t="s">
        <v>19833</v>
      </c>
      <c r="AK478" s="10" t="s">
        <v>19833</v>
      </c>
      <c r="AL478" s="10" t="s">
        <v>19833</v>
      </c>
      <c r="AM478" s="10" t="s">
        <v>19833</v>
      </c>
      <c r="AN478" s="10" t="s">
        <v>19833</v>
      </c>
      <c r="AO478" s="10" t="s">
        <v>19833</v>
      </c>
      <c r="AP478" s="10" t="s">
        <v>19833</v>
      </c>
      <c r="AQ478" s="10" t="s">
        <v>19833</v>
      </c>
      <c r="AR478" s="10" t="s">
        <v>19833</v>
      </c>
      <c r="AS478" s="10">
        <v>14</v>
      </c>
      <c r="AT478" s="10">
        <v>14</v>
      </c>
      <c r="AU478" s="11">
        <f t="shared" si="21"/>
        <v>1</v>
      </c>
      <c r="AV478" s="11">
        <v>0</v>
      </c>
      <c r="AW478" s="68" t="s">
        <v>25724</v>
      </c>
      <c r="AX478" s="34"/>
      <c r="AY478" s="10"/>
      <c r="AZ478" s="11"/>
      <c r="BA478" s="11"/>
      <c r="BB478" s="36"/>
      <c r="BC478" s="63"/>
      <c r="BD478" s="13"/>
      <c r="BE478" s="13"/>
      <c r="BF478" s="13"/>
      <c r="BG478" s="10"/>
      <c r="BH478" s="10"/>
      <c r="BI478" s="23"/>
      <c r="BJ478" s="23"/>
      <c r="BK478" s="35"/>
      <c r="BL478" s="254"/>
      <c r="BM478" s="254"/>
      <c r="BN478" s="256"/>
      <c r="BO478" s="254"/>
      <c r="BP478" s="254"/>
      <c r="BQ478" s="277"/>
      <c r="BR478" s="269" t="s">
        <v>25808</v>
      </c>
    </row>
    <row r="479" spans="1:70">
      <c r="A479" s="34" t="s">
        <v>25518</v>
      </c>
      <c r="B479" s="10" t="s">
        <v>25519</v>
      </c>
      <c r="C479" s="10" t="s">
        <v>25520</v>
      </c>
      <c r="D479" s="10">
        <v>8</v>
      </c>
      <c r="E479" s="10">
        <v>393534</v>
      </c>
      <c r="F479" s="35">
        <v>394085</v>
      </c>
      <c r="G479" s="11">
        <v>0.39</v>
      </c>
      <c r="H479" s="10">
        <v>17</v>
      </c>
      <c r="I479" s="10">
        <v>10</v>
      </c>
      <c r="J479" s="10">
        <v>1079</v>
      </c>
      <c r="K479" s="10">
        <v>199.59</v>
      </c>
      <c r="L479" s="10">
        <v>97</v>
      </c>
      <c r="M479" s="10">
        <v>258.85000000000002</v>
      </c>
      <c r="N479" s="10">
        <v>128.99</v>
      </c>
      <c r="O479" s="10">
        <v>1.2969086627586599</v>
      </c>
      <c r="P479" s="10">
        <v>1.3297938144329899</v>
      </c>
      <c r="Q479" s="10">
        <v>2.25</v>
      </c>
      <c r="R479" s="10" t="s">
        <v>19830</v>
      </c>
      <c r="S479" s="10" t="s">
        <v>19829</v>
      </c>
      <c r="T479" s="10" t="s">
        <v>25727</v>
      </c>
      <c r="U479" s="10" t="s">
        <v>25521</v>
      </c>
      <c r="V479" s="10" t="s">
        <v>25522</v>
      </c>
      <c r="W479" s="12" t="s">
        <v>19829</v>
      </c>
      <c r="X479" s="12"/>
      <c r="Y479" s="12" t="s">
        <v>19830</v>
      </c>
      <c r="Z479" s="12"/>
      <c r="AA479" s="10" t="s">
        <v>25523</v>
      </c>
      <c r="AB479" s="10" t="s">
        <v>25524</v>
      </c>
      <c r="AC479" s="10"/>
      <c r="AD479" s="10">
        <v>61</v>
      </c>
      <c r="AE479" s="10"/>
      <c r="AF479" s="10"/>
      <c r="AG479" s="10"/>
      <c r="AH479" s="10"/>
      <c r="AI479" s="10"/>
      <c r="AJ479" s="10"/>
      <c r="AK479" s="10"/>
      <c r="AL479" s="10"/>
      <c r="AM479" s="10"/>
      <c r="AN479" s="10"/>
      <c r="AO479" s="10"/>
      <c r="AP479" s="10"/>
      <c r="AQ479" s="10"/>
      <c r="AR479" s="10"/>
      <c r="AS479" s="10">
        <v>14</v>
      </c>
      <c r="AT479" s="10">
        <v>0</v>
      </c>
      <c r="AU479" s="11">
        <f t="shared" si="21"/>
        <v>0</v>
      </c>
      <c r="AV479" s="11">
        <v>0</v>
      </c>
      <c r="AW479" s="68" t="s">
        <v>25689</v>
      </c>
      <c r="AX479" s="34"/>
      <c r="AY479" s="10"/>
      <c r="AZ479" s="11"/>
      <c r="BA479" s="11"/>
      <c r="BB479" s="36"/>
      <c r="BC479" s="63"/>
      <c r="BD479" s="13"/>
      <c r="BE479" s="13"/>
      <c r="BF479" s="13"/>
      <c r="BG479" s="10"/>
      <c r="BH479" s="10"/>
      <c r="BI479" s="10"/>
      <c r="BJ479" s="10"/>
      <c r="BK479" s="35"/>
      <c r="BL479" s="253"/>
      <c r="BM479" s="253"/>
      <c r="BN479" s="256"/>
      <c r="BO479" s="253"/>
      <c r="BP479" s="253"/>
      <c r="BQ479" s="277"/>
      <c r="BR479" s="269" t="s">
        <v>25810</v>
      </c>
    </row>
    <row r="480" spans="1:70">
      <c r="A480" s="34" t="s">
        <v>21457</v>
      </c>
      <c r="B480" s="10" t="s">
        <v>21458</v>
      </c>
      <c r="C480" s="10" t="s">
        <v>21459</v>
      </c>
      <c r="D480" s="10">
        <v>8</v>
      </c>
      <c r="E480" s="10">
        <v>429178</v>
      </c>
      <c r="F480" s="35">
        <v>424610</v>
      </c>
      <c r="G480" s="11">
        <v>0.27</v>
      </c>
      <c r="H480" s="10">
        <v>43</v>
      </c>
      <c r="I480" s="10">
        <v>10</v>
      </c>
      <c r="J480" s="10">
        <v>3255</v>
      </c>
      <c r="K480" s="10">
        <v>285.56</v>
      </c>
      <c r="L480" s="10">
        <v>39</v>
      </c>
      <c r="M480" s="10">
        <v>724.13</v>
      </c>
      <c r="N480" s="10">
        <v>40.03</v>
      </c>
      <c r="O480" s="10">
        <v>2.5358243451463802</v>
      </c>
      <c r="P480" s="10">
        <v>1.02641025641026</v>
      </c>
      <c r="Q480" s="10">
        <v>2.99</v>
      </c>
      <c r="R480" s="10" t="s">
        <v>19829</v>
      </c>
      <c r="S480" s="10" t="s">
        <v>19830</v>
      </c>
      <c r="T480" s="10"/>
      <c r="U480" s="10"/>
      <c r="V480" s="10"/>
      <c r="W480" s="14" t="s">
        <v>19829</v>
      </c>
      <c r="X480" s="15"/>
      <c r="Y480" s="14" t="s">
        <v>19829</v>
      </c>
      <c r="Z480" s="14"/>
      <c r="AA480" s="10" t="s">
        <v>21460</v>
      </c>
      <c r="AB480" s="10" t="s">
        <v>21461</v>
      </c>
      <c r="AC480" s="10"/>
      <c r="AD480" s="10">
        <v>58.2</v>
      </c>
      <c r="AE480" s="10" t="s">
        <v>19833</v>
      </c>
      <c r="AF480" s="10"/>
      <c r="AG480" s="10" t="s">
        <v>19833</v>
      </c>
      <c r="AH480" s="10" t="s">
        <v>19833</v>
      </c>
      <c r="AI480" s="10" t="s">
        <v>19833</v>
      </c>
      <c r="AJ480" s="10" t="s">
        <v>19833</v>
      </c>
      <c r="AK480" s="10"/>
      <c r="AL480" s="10" t="s">
        <v>19833</v>
      </c>
      <c r="AM480" s="10" t="s">
        <v>19833</v>
      </c>
      <c r="AN480" s="10" t="s">
        <v>19833</v>
      </c>
      <c r="AO480" s="10"/>
      <c r="AP480" s="10" t="s">
        <v>19833</v>
      </c>
      <c r="AQ480" s="10" t="s">
        <v>19833</v>
      </c>
      <c r="AR480" s="10" t="s">
        <v>19824</v>
      </c>
      <c r="AS480" s="10">
        <v>14</v>
      </c>
      <c r="AT480" s="10">
        <v>11</v>
      </c>
      <c r="AU480" s="11">
        <f t="shared" si="21"/>
        <v>0.7857142857142857</v>
      </c>
      <c r="AV480" s="11">
        <v>0</v>
      </c>
      <c r="AW480" s="68" t="s">
        <v>25724</v>
      </c>
      <c r="AX480" s="34"/>
      <c r="AY480" s="10"/>
      <c r="AZ480" s="11"/>
      <c r="BA480" s="11"/>
      <c r="BB480" s="36"/>
      <c r="BC480" s="63"/>
      <c r="BD480" s="13"/>
      <c r="BE480" s="13"/>
      <c r="BF480" s="13"/>
      <c r="BG480" s="10"/>
      <c r="BH480" s="10"/>
      <c r="BI480" s="10"/>
      <c r="BJ480" s="10"/>
      <c r="BK480" s="35"/>
      <c r="BL480" s="253"/>
      <c r="BM480" s="253"/>
      <c r="BN480" s="256"/>
      <c r="BO480" s="253"/>
      <c r="BP480" s="253"/>
      <c r="BQ480" s="277"/>
      <c r="BR480" s="269" t="s">
        <v>25808</v>
      </c>
    </row>
    <row r="481" spans="1:70">
      <c r="A481" s="34" t="s">
        <v>21512</v>
      </c>
      <c r="B481" s="10" t="s">
        <v>21513</v>
      </c>
      <c r="C481" s="10" t="s">
        <v>21327</v>
      </c>
      <c r="D481" s="10">
        <v>8</v>
      </c>
      <c r="E481" s="10">
        <v>439050</v>
      </c>
      <c r="F481" s="35">
        <v>437170</v>
      </c>
      <c r="G481" s="11">
        <v>0.15</v>
      </c>
      <c r="H481" s="10">
        <v>22</v>
      </c>
      <c r="I481" s="10">
        <v>10</v>
      </c>
      <c r="J481" s="10">
        <v>567</v>
      </c>
      <c r="K481" s="10">
        <v>86.86</v>
      </c>
      <c r="L481" s="10">
        <v>14.5</v>
      </c>
      <c r="M481" s="10">
        <v>165.79</v>
      </c>
      <c r="N481" s="10">
        <v>5.93</v>
      </c>
      <c r="O481" s="10">
        <v>1.90870366106378</v>
      </c>
      <c r="P481" s="10">
        <v>0.40896551724137897</v>
      </c>
      <c r="Q481" s="10">
        <v>2.0299999999999998</v>
      </c>
      <c r="R481" s="10" t="s">
        <v>19829</v>
      </c>
      <c r="S481" s="10" t="s">
        <v>19830</v>
      </c>
      <c r="T481" s="10"/>
      <c r="U481" s="10"/>
      <c r="V481" s="10"/>
      <c r="W481" s="14" t="s">
        <v>19829</v>
      </c>
      <c r="X481" s="15"/>
      <c r="Y481" s="14" t="s">
        <v>19829</v>
      </c>
      <c r="Z481" s="14"/>
      <c r="AA481" s="10" t="s">
        <v>21328</v>
      </c>
      <c r="AB481" s="10" t="s">
        <v>21329</v>
      </c>
      <c r="AC481" s="10" t="s">
        <v>19864</v>
      </c>
      <c r="AD481" s="10">
        <v>59.83</v>
      </c>
      <c r="AE481" s="10" t="s">
        <v>19833</v>
      </c>
      <c r="AF481" s="10" t="s">
        <v>19833</v>
      </c>
      <c r="AG481" s="10" t="s">
        <v>19833</v>
      </c>
      <c r="AH481" s="10" t="s">
        <v>19833</v>
      </c>
      <c r="AI481" s="10" t="s">
        <v>19833</v>
      </c>
      <c r="AJ481" s="10"/>
      <c r="AK481" s="10"/>
      <c r="AL481" s="10" t="s">
        <v>19833</v>
      </c>
      <c r="AM481" s="10"/>
      <c r="AN481" s="10" t="s">
        <v>19833</v>
      </c>
      <c r="AO481" s="10" t="s">
        <v>19833</v>
      </c>
      <c r="AP481" s="10"/>
      <c r="AQ481" s="10" t="s">
        <v>19833</v>
      </c>
      <c r="AR481" s="10" t="s">
        <v>19833</v>
      </c>
      <c r="AS481" s="10">
        <v>14</v>
      </c>
      <c r="AT481" s="10">
        <v>10</v>
      </c>
      <c r="AU481" s="11">
        <f t="shared" si="21"/>
        <v>0.7142857142857143</v>
      </c>
      <c r="AV481" s="11">
        <v>0</v>
      </c>
      <c r="AW481" s="68" t="s">
        <v>25724</v>
      </c>
      <c r="AX481" s="34"/>
      <c r="AY481" s="10"/>
      <c r="AZ481" s="11"/>
      <c r="BA481" s="11"/>
      <c r="BB481" s="36"/>
      <c r="BC481" s="63"/>
      <c r="BD481" s="13"/>
      <c r="BE481" s="13"/>
      <c r="BF481" s="13"/>
      <c r="BG481" s="10"/>
      <c r="BH481" s="10"/>
      <c r="BI481" s="10"/>
      <c r="BJ481" s="10"/>
      <c r="BK481" s="35"/>
      <c r="BL481" s="253"/>
      <c r="BM481" s="253"/>
      <c r="BN481" s="256"/>
      <c r="BO481" s="253"/>
      <c r="BP481" s="253"/>
      <c r="BQ481" s="277"/>
      <c r="BR481" s="269" t="s">
        <v>25808</v>
      </c>
    </row>
    <row r="482" spans="1:70">
      <c r="A482" s="34" t="s">
        <v>23397</v>
      </c>
      <c r="B482" s="10" t="s">
        <v>23398</v>
      </c>
      <c r="C482" s="10" t="s">
        <v>23399</v>
      </c>
      <c r="D482" s="10">
        <v>8</v>
      </c>
      <c r="E482" s="10">
        <v>443828</v>
      </c>
      <c r="F482" s="35">
        <v>445384</v>
      </c>
      <c r="G482" s="11">
        <v>0.35</v>
      </c>
      <c r="H482" s="10">
        <v>130</v>
      </c>
      <c r="I482" s="10">
        <v>10</v>
      </c>
      <c r="J482" s="10">
        <v>5478</v>
      </c>
      <c r="K482" s="10">
        <v>438.83</v>
      </c>
      <c r="L482" s="10">
        <v>71</v>
      </c>
      <c r="M482" s="10">
        <v>774.19</v>
      </c>
      <c r="N482" s="10">
        <v>87.47</v>
      </c>
      <c r="O482" s="10">
        <v>1.76421393250234</v>
      </c>
      <c r="P482" s="10">
        <v>1.23197183098592</v>
      </c>
      <c r="Q482" s="10">
        <v>2.89</v>
      </c>
      <c r="R482" s="10" t="s">
        <v>19829</v>
      </c>
      <c r="S482" s="10" t="s">
        <v>19830</v>
      </c>
      <c r="T482" s="10"/>
      <c r="U482" s="10"/>
      <c r="V482" s="10"/>
      <c r="W482" s="14" t="s">
        <v>19829</v>
      </c>
      <c r="X482" s="15"/>
      <c r="Y482" s="14" t="s">
        <v>19829</v>
      </c>
      <c r="Z482" s="14"/>
      <c r="AA482" s="10" t="s">
        <v>23400</v>
      </c>
      <c r="AB482" s="10" t="s">
        <v>23401</v>
      </c>
      <c r="AC482" s="10" t="s">
        <v>19864</v>
      </c>
      <c r="AD482" s="10">
        <v>61.7</v>
      </c>
      <c r="AE482" s="10" t="s">
        <v>19833</v>
      </c>
      <c r="AF482" s="10" t="s">
        <v>19833</v>
      </c>
      <c r="AG482" s="10" t="s">
        <v>19833</v>
      </c>
      <c r="AH482" s="10" t="s">
        <v>19833</v>
      </c>
      <c r="AI482" s="10" t="s">
        <v>19833</v>
      </c>
      <c r="AJ482" s="10" t="s">
        <v>19833</v>
      </c>
      <c r="AK482" s="10" t="s">
        <v>19833</v>
      </c>
      <c r="AL482" s="10" t="s">
        <v>19833</v>
      </c>
      <c r="AM482" s="10" t="s">
        <v>19833</v>
      </c>
      <c r="AN482" s="10" t="s">
        <v>19833</v>
      </c>
      <c r="AO482" s="10" t="s">
        <v>19833</v>
      </c>
      <c r="AP482" s="10" t="s">
        <v>19833</v>
      </c>
      <c r="AQ482" s="10" t="s">
        <v>19833</v>
      </c>
      <c r="AR482" s="10" t="s">
        <v>19833</v>
      </c>
      <c r="AS482" s="10">
        <v>14</v>
      </c>
      <c r="AT482" s="10">
        <v>14</v>
      </c>
      <c r="AU482" s="11">
        <f t="shared" si="21"/>
        <v>1</v>
      </c>
      <c r="AV482" s="11">
        <v>0</v>
      </c>
      <c r="AW482" s="68" t="s">
        <v>25724</v>
      </c>
      <c r="AX482" s="34"/>
      <c r="AY482" s="10"/>
      <c r="AZ482" s="11"/>
      <c r="BA482" s="11"/>
      <c r="BB482" s="36"/>
      <c r="BC482" s="63"/>
      <c r="BD482" s="13"/>
      <c r="BE482" s="13"/>
      <c r="BF482" s="13"/>
      <c r="BG482" s="10"/>
      <c r="BH482" s="10"/>
      <c r="BI482" s="10"/>
      <c r="BJ482" s="10"/>
      <c r="BK482" s="35"/>
      <c r="BL482" s="253"/>
      <c r="BM482" s="253"/>
      <c r="BN482" s="256"/>
      <c r="BO482" s="253"/>
      <c r="BP482" s="253"/>
      <c r="BQ482" s="277"/>
      <c r="BR482" s="269" t="s">
        <v>25808</v>
      </c>
    </row>
    <row r="483" spans="1:70">
      <c r="A483" s="34" t="s">
        <v>21558</v>
      </c>
      <c r="B483" s="10" t="s">
        <v>21559</v>
      </c>
      <c r="C483" s="10" t="s">
        <v>21560</v>
      </c>
      <c r="D483" s="10">
        <v>8</v>
      </c>
      <c r="E483" s="10">
        <v>448335</v>
      </c>
      <c r="F483" s="35">
        <v>450806</v>
      </c>
      <c r="G483" s="11">
        <v>0.38</v>
      </c>
      <c r="H483" s="10">
        <v>10</v>
      </c>
      <c r="I483" s="10">
        <v>21</v>
      </c>
      <c r="J483" s="10">
        <v>1885</v>
      </c>
      <c r="K483" s="10">
        <v>472.3</v>
      </c>
      <c r="L483" s="10">
        <v>347</v>
      </c>
      <c r="M483" s="10">
        <v>523.99</v>
      </c>
      <c r="N483" s="10">
        <v>190.51</v>
      </c>
      <c r="O483" s="10">
        <v>1.1094431505399101</v>
      </c>
      <c r="P483" s="10">
        <v>0.54902017291066296</v>
      </c>
      <c r="Q483" s="10">
        <v>1.85</v>
      </c>
      <c r="R483" s="10" t="s">
        <v>19829</v>
      </c>
      <c r="S483" s="10" t="s">
        <v>19830</v>
      </c>
      <c r="T483" s="10"/>
      <c r="U483" s="10"/>
      <c r="V483" s="10"/>
      <c r="W483" s="12" t="s">
        <v>19829</v>
      </c>
      <c r="X483" s="12"/>
      <c r="Y483" s="12" t="s">
        <v>19830</v>
      </c>
      <c r="Z483" s="12"/>
      <c r="AA483" s="10" t="s">
        <v>21561</v>
      </c>
      <c r="AB483" s="10" t="s">
        <v>21562</v>
      </c>
      <c r="AC483" s="10"/>
      <c r="AD483" s="10">
        <v>60.47</v>
      </c>
      <c r="AE483" s="10"/>
      <c r="AF483" s="10" t="s">
        <v>19833</v>
      </c>
      <c r="AG483" s="10"/>
      <c r="AH483" s="10" t="s">
        <v>19833</v>
      </c>
      <c r="AI483" s="10" t="s">
        <v>19833</v>
      </c>
      <c r="AJ483" s="10" t="s">
        <v>19833</v>
      </c>
      <c r="AK483" s="10"/>
      <c r="AL483" s="10" t="s">
        <v>19833</v>
      </c>
      <c r="AM483" s="10" t="s">
        <v>19833</v>
      </c>
      <c r="AN483" s="10" t="s">
        <v>19833</v>
      </c>
      <c r="AO483" s="10"/>
      <c r="AP483" s="10"/>
      <c r="AQ483" s="10"/>
      <c r="AR483" s="10"/>
      <c r="AS483" s="10">
        <v>10</v>
      </c>
      <c r="AT483" s="10">
        <v>7</v>
      </c>
      <c r="AU483" s="11">
        <f t="shared" si="21"/>
        <v>0.7</v>
      </c>
      <c r="AV483" s="11">
        <v>0</v>
      </c>
      <c r="AW483" s="68" t="s">
        <v>25724</v>
      </c>
      <c r="AX483" s="34"/>
      <c r="AY483" s="10"/>
      <c r="AZ483" s="11"/>
      <c r="BA483" s="11"/>
      <c r="BB483" s="36"/>
      <c r="BC483" s="63"/>
      <c r="BD483" s="13"/>
      <c r="BE483" s="13"/>
      <c r="BF483" s="13"/>
      <c r="BG483" s="10"/>
      <c r="BH483" s="10"/>
      <c r="BI483" s="10"/>
      <c r="BJ483" s="10"/>
      <c r="BK483" s="35"/>
      <c r="BL483" s="253"/>
      <c r="BM483" s="253"/>
      <c r="BN483" s="256"/>
      <c r="BO483" s="253"/>
      <c r="BP483" s="253"/>
      <c r="BQ483" s="277"/>
      <c r="BR483" s="269" t="s">
        <v>25808</v>
      </c>
    </row>
    <row r="484" spans="1:70">
      <c r="A484" s="34" t="s">
        <v>21005</v>
      </c>
      <c r="B484" s="10" t="s">
        <v>21006</v>
      </c>
      <c r="C484" s="10" t="s">
        <v>21007</v>
      </c>
      <c r="D484" s="10">
        <v>8</v>
      </c>
      <c r="E484" s="10">
        <v>480672</v>
      </c>
      <c r="F484" s="35">
        <v>475999</v>
      </c>
      <c r="G484" s="11">
        <v>0.51</v>
      </c>
      <c r="H484" s="10">
        <v>4</v>
      </c>
      <c r="I484" s="10">
        <v>12</v>
      </c>
      <c r="J484" s="10">
        <v>1327</v>
      </c>
      <c r="K484" s="10">
        <v>584</v>
      </c>
      <c r="L484" s="10">
        <v>498.5</v>
      </c>
      <c r="M484" s="10">
        <v>675.08</v>
      </c>
      <c r="N484" s="10">
        <v>721.28</v>
      </c>
      <c r="O484" s="10">
        <v>1.1559589041095899</v>
      </c>
      <c r="P484" s="10">
        <v>1.44690070210632</v>
      </c>
      <c r="Q484" s="10">
        <v>0.08</v>
      </c>
      <c r="R484" s="10" t="s">
        <v>19829</v>
      </c>
      <c r="S484" s="10" t="s">
        <v>19830</v>
      </c>
      <c r="T484" s="10"/>
      <c r="U484" s="10"/>
      <c r="V484" s="10"/>
      <c r="W484" s="14" t="s">
        <v>19829</v>
      </c>
      <c r="X484" s="15"/>
      <c r="Y484" s="14" t="s">
        <v>19829</v>
      </c>
      <c r="Z484" s="14"/>
      <c r="AA484" s="10" t="s">
        <v>21008</v>
      </c>
      <c r="AB484" s="10" t="s">
        <v>21009</v>
      </c>
      <c r="AC484" s="10"/>
      <c r="AD484" s="10">
        <v>60.78</v>
      </c>
      <c r="AE484" s="10" t="s">
        <v>19833</v>
      </c>
      <c r="AF484" s="10" t="s">
        <v>19824</v>
      </c>
      <c r="AG484" s="10" t="s">
        <v>19824</v>
      </c>
      <c r="AH484" s="10" t="s">
        <v>19824</v>
      </c>
      <c r="AI484" s="10"/>
      <c r="AJ484" s="10"/>
      <c r="AK484" s="10"/>
      <c r="AL484" s="10"/>
      <c r="AM484" s="10"/>
      <c r="AN484" s="10"/>
      <c r="AO484" s="10"/>
      <c r="AP484" s="10"/>
      <c r="AQ484" s="10"/>
      <c r="AR484" s="10"/>
      <c r="AS484" s="10">
        <v>4</v>
      </c>
      <c r="AT484" s="10">
        <v>4</v>
      </c>
      <c r="AU484" s="11">
        <f t="shared" si="21"/>
        <v>1</v>
      </c>
      <c r="AV484" s="11">
        <v>0</v>
      </c>
      <c r="AW484" s="68" t="s">
        <v>25724</v>
      </c>
      <c r="AX484" s="34"/>
      <c r="AY484" s="10"/>
      <c r="AZ484" s="11"/>
      <c r="BA484" s="11"/>
      <c r="BB484" s="36"/>
      <c r="BC484" s="63"/>
      <c r="BD484" s="13"/>
      <c r="BE484" s="13"/>
      <c r="BF484" s="13"/>
      <c r="BG484" s="10"/>
      <c r="BH484" s="10"/>
      <c r="BI484" s="10"/>
      <c r="BJ484" s="10"/>
      <c r="BK484" s="35"/>
      <c r="BL484" s="253"/>
      <c r="BM484" s="253"/>
      <c r="BN484" s="256"/>
      <c r="BO484" s="253"/>
      <c r="BP484" s="253"/>
      <c r="BQ484" s="277"/>
      <c r="BR484" s="269" t="s">
        <v>25808</v>
      </c>
    </row>
    <row r="485" spans="1:70">
      <c r="A485" s="34" t="s">
        <v>21212</v>
      </c>
      <c r="B485" s="10" t="s">
        <v>21213</v>
      </c>
      <c r="C485" s="10" t="s">
        <v>21214</v>
      </c>
      <c r="D485" s="10">
        <v>8</v>
      </c>
      <c r="E485" s="10">
        <v>483837</v>
      </c>
      <c r="F485" s="35">
        <v>482005</v>
      </c>
      <c r="G485" s="11">
        <v>0.21</v>
      </c>
      <c r="H485" s="10">
        <v>10</v>
      </c>
      <c r="I485" s="10">
        <v>14</v>
      </c>
      <c r="J485" s="10">
        <v>2297</v>
      </c>
      <c r="K485" s="10">
        <v>638</v>
      </c>
      <c r="L485" s="10">
        <v>72</v>
      </c>
      <c r="M485" s="10">
        <v>949.7</v>
      </c>
      <c r="N485" s="10">
        <v>84.51</v>
      </c>
      <c r="O485" s="10">
        <v>1.4885579937304101</v>
      </c>
      <c r="P485" s="10">
        <v>1.1737500000000001</v>
      </c>
      <c r="Q485" s="10">
        <v>0.88</v>
      </c>
      <c r="R485" s="10" t="s">
        <v>19829</v>
      </c>
      <c r="S485" s="10" t="s">
        <v>19830</v>
      </c>
      <c r="T485" s="10"/>
      <c r="U485" s="10"/>
      <c r="V485" s="10"/>
      <c r="W485" s="14" t="s">
        <v>19829</v>
      </c>
      <c r="X485" s="15"/>
      <c r="Y485" s="14" t="s">
        <v>19829</v>
      </c>
      <c r="Z485" s="14"/>
      <c r="AA485" s="10" t="s">
        <v>21215</v>
      </c>
      <c r="AB485" s="10" t="s">
        <v>21216</v>
      </c>
      <c r="AC485" s="10" t="s">
        <v>19864</v>
      </c>
      <c r="AD485" s="10">
        <v>60.09</v>
      </c>
      <c r="AE485" s="10" t="s">
        <v>19833</v>
      </c>
      <c r="AF485" s="10" t="s">
        <v>19833</v>
      </c>
      <c r="AG485" s="10" t="s">
        <v>19833</v>
      </c>
      <c r="AH485" s="10" t="s">
        <v>19833</v>
      </c>
      <c r="AI485" s="10" t="s">
        <v>19833</v>
      </c>
      <c r="AJ485" s="10" t="s">
        <v>19833</v>
      </c>
      <c r="AK485" s="10" t="s">
        <v>19833</v>
      </c>
      <c r="AL485" s="10"/>
      <c r="AM485" s="10" t="s">
        <v>19824</v>
      </c>
      <c r="AN485" s="10" t="s">
        <v>19824</v>
      </c>
      <c r="AO485" s="10"/>
      <c r="AP485" s="10"/>
      <c r="AQ485" s="10"/>
      <c r="AR485" s="10"/>
      <c r="AS485" s="10">
        <v>10</v>
      </c>
      <c r="AT485" s="10">
        <v>9</v>
      </c>
      <c r="AU485" s="11">
        <f t="shared" si="21"/>
        <v>0.9</v>
      </c>
      <c r="AV485" s="11">
        <v>0</v>
      </c>
      <c r="AW485" s="68" t="s">
        <v>25724</v>
      </c>
      <c r="AX485" s="34"/>
      <c r="AY485" s="10"/>
      <c r="AZ485" s="11"/>
      <c r="BA485" s="11"/>
      <c r="BB485" s="36"/>
      <c r="BC485" s="63"/>
      <c r="BD485" s="13"/>
      <c r="BE485" s="13"/>
      <c r="BF485" s="13"/>
      <c r="BG485" s="10"/>
      <c r="BH485" s="10"/>
      <c r="BI485" s="10"/>
      <c r="BJ485" s="10"/>
      <c r="BK485" s="35"/>
      <c r="BL485" s="253"/>
      <c r="BM485" s="253"/>
      <c r="BN485" s="256"/>
      <c r="BO485" s="253"/>
      <c r="BP485" s="253"/>
      <c r="BQ485" s="277"/>
      <c r="BR485" s="269" t="s">
        <v>25808</v>
      </c>
    </row>
    <row r="486" spans="1:70">
      <c r="A486" s="34" t="s">
        <v>21277</v>
      </c>
      <c r="B486" s="10" t="s">
        <v>21278</v>
      </c>
      <c r="C486" s="10" t="s">
        <v>21279</v>
      </c>
      <c r="D486" s="10">
        <v>8</v>
      </c>
      <c r="E486" s="10">
        <v>484845</v>
      </c>
      <c r="F486" s="35">
        <v>486179</v>
      </c>
      <c r="G486" s="11">
        <v>0.41</v>
      </c>
      <c r="H486" s="10">
        <v>12</v>
      </c>
      <c r="I486" s="10">
        <v>10</v>
      </c>
      <c r="J486" s="10">
        <v>1710</v>
      </c>
      <c r="K486" s="10">
        <v>208.83</v>
      </c>
      <c r="L486" s="10">
        <v>25.5</v>
      </c>
      <c r="M486" s="10">
        <v>484.47</v>
      </c>
      <c r="N486" s="10">
        <v>17.79</v>
      </c>
      <c r="O486" s="10">
        <v>2.3199252980893501</v>
      </c>
      <c r="P486" s="10">
        <v>0.69764705882352895</v>
      </c>
      <c r="Q486" s="10">
        <v>2.44</v>
      </c>
      <c r="R486" s="10" t="s">
        <v>19829</v>
      </c>
      <c r="S486" s="10" t="s">
        <v>19830</v>
      </c>
      <c r="T486" s="10"/>
      <c r="U486" s="10"/>
      <c r="V486" s="10"/>
      <c r="W486" s="14" t="s">
        <v>19829</v>
      </c>
      <c r="X486" s="15"/>
      <c r="Y486" s="14" t="s">
        <v>19829</v>
      </c>
      <c r="Z486" s="14"/>
      <c r="AA486" s="10" t="s">
        <v>21280</v>
      </c>
      <c r="AB486" s="10" t="s">
        <v>21281</v>
      </c>
      <c r="AC486" s="10" t="s">
        <v>19864</v>
      </c>
      <c r="AD486" s="10">
        <v>61.9</v>
      </c>
      <c r="AE486" s="10"/>
      <c r="AF486" s="10" t="s">
        <v>19833</v>
      </c>
      <c r="AG486" s="10" t="s">
        <v>19833</v>
      </c>
      <c r="AH486" s="10" t="s">
        <v>19833</v>
      </c>
      <c r="AI486" s="10"/>
      <c r="AJ486" s="10" t="s">
        <v>19833</v>
      </c>
      <c r="AK486" s="10" t="s">
        <v>19833</v>
      </c>
      <c r="AL486" s="10" t="s">
        <v>19833</v>
      </c>
      <c r="AM486" s="10" t="s">
        <v>19833</v>
      </c>
      <c r="AN486" s="10" t="s">
        <v>19833</v>
      </c>
      <c r="AO486" s="10" t="s">
        <v>19833</v>
      </c>
      <c r="AP486" s="10" t="s">
        <v>19833</v>
      </c>
      <c r="AQ486" s="10"/>
      <c r="AR486" s="10"/>
      <c r="AS486" s="10">
        <v>12</v>
      </c>
      <c r="AT486" s="10">
        <v>10</v>
      </c>
      <c r="AU486" s="11">
        <f t="shared" si="21"/>
        <v>0.83333333333333337</v>
      </c>
      <c r="AV486" s="11">
        <v>0</v>
      </c>
      <c r="AW486" s="68" t="s">
        <v>25724</v>
      </c>
      <c r="AX486" s="34"/>
      <c r="AY486" s="10"/>
      <c r="AZ486" s="11"/>
      <c r="BA486" s="11"/>
      <c r="BB486" s="36"/>
      <c r="BC486" s="63"/>
      <c r="BD486" s="13"/>
      <c r="BE486" s="13"/>
      <c r="BF486" s="13"/>
      <c r="BG486" s="10"/>
      <c r="BH486" s="10"/>
      <c r="BI486" s="10"/>
      <c r="BJ486" s="10"/>
      <c r="BK486" s="35"/>
      <c r="BL486" s="253"/>
      <c r="BM486" s="253"/>
      <c r="BN486" s="256"/>
      <c r="BO486" s="253"/>
      <c r="BP486" s="253"/>
      <c r="BQ486" s="277"/>
      <c r="BR486" s="269" t="s">
        <v>25808</v>
      </c>
    </row>
    <row r="487" spans="1:70">
      <c r="A487" s="34" t="s">
        <v>24973</v>
      </c>
      <c r="B487" s="10" t="s">
        <v>24974</v>
      </c>
      <c r="C487" s="10" t="s">
        <v>24975</v>
      </c>
      <c r="D487" s="10">
        <v>8</v>
      </c>
      <c r="E487" s="10">
        <v>491931</v>
      </c>
      <c r="F487" s="35">
        <v>493658</v>
      </c>
      <c r="G487" s="11">
        <v>0.16</v>
      </c>
      <c r="H487" s="10">
        <v>119</v>
      </c>
      <c r="I487" s="10">
        <v>10</v>
      </c>
      <c r="J487" s="10">
        <v>6636</v>
      </c>
      <c r="K487" s="10">
        <v>542.23</v>
      </c>
      <c r="L487" s="10">
        <v>246</v>
      </c>
      <c r="M487" s="10">
        <v>892.86</v>
      </c>
      <c r="N487" s="10">
        <v>346.93</v>
      </c>
      <c r="O487" s="10">
        <v>1.6466444128875199</v>
      </c>
      <c r="P487" s="10">
        <v>1.4102845528455299</v>
      </c>
      <c r="Q487" s="10">
        <v>4.04</v>
      </c>
      <c r="R487" s="10" t="s">
        <v>19829</v>
      </c>
      <c r="S487" s="10" t="s">
        <v>19830</v>
      </c>
      <c r="T487" s="10"/>
      <c r="U487" s="10"/>
      <c r="V487" s="10"/>
      <c r="W487" s="14" t="s">
        <v>19829</v>
      </c>
      <c r="X487" s="12"/>
      <c r="Y487" s="14" t="s">
        <v>19829</v>
      </c>
      <c r="Z487" s="14"/>
      <c r="AA487" s="10" t="s">
        <v>24976</v>
      </c>
      <c r="AB487" s="10" t="s">
        <v>24977</v>
      </c>
      <c r="AC487" s="10"/>
      <c r="AD487" s="10">
        <v>62.37</v>
      </c>
      <c r="AE487" s="10" t="s">
        <v>19833</v>
      </c>
      <c r="AF487" s="10" t="s">
        <v>19824</v>
      </c>
      <c r="AG487" s="10" t="s">
        <v>19833</v>
      </c>
      <c r="AH487" s="10" t="s">
        <v>19824</v>
      </c>
      <c r="AI487" s="10" t="s">
        <v>19824</v>
      </c>
      <c r="AJ487" s="10" t="s">
        <v>19833</v>
      </c>
      <c r="AK487" s="10" t="s">
        <v>19824</v>
      </c>
      <c r="AL487" s="10" t="s">
        <v>19824</v>
      </c>
      <c r="AM487" s="10" t="s">
        <v>19833</v>
      </c>
      <c r="AN487" s="10" t="s">
        <v>19824</v>
      </c>
      <c r="AO487" s="10" t="s">
        <v>19833</v>
      </c>
      <c r="AP487" s="10" t="s">
        <v>19833</v>
      </c>
      <c r="AQ487" s="10" t="s">
        <v>19824</v>
      </c>
      <c r="AR487" s="10" t="s">
        <v>19824</v>
      </c>
      <c r="AS487" s="10">
        <v>14</v>
      </c>
      <c r="AT487" s="10">
        <v>14</v>
      </c>
      <c r="AU487" s="11">
        <f t="shared" si="21"/>
        <v>1</v>
      </c>
      <c r="AV487" s="11">
        <v>0</v>
      </c>
      <c r="AW487" s="68" t="s">
        <v>25724</v>
      </c>
      <c r="AX487" s="34"/>
      <c r="AY487" s="10"/>
      <c r="AZ487" s="11"/>
      <c r="BA487" s="11"/>
      <c r="BB487" s="36"/>
      <c r="BC487" s="63"/>
      <c r="BD487" s="13"/>
      <c r="BE487" s="13"/>
      <c r="BF487" s="13"/>
      <c r="BG487" s="10"/>
      <c r="BH487" s="10"/>
      <c r="BI487" s="10"/>
      <c r="BJ487" s="10"/>
      <c r="BK487" s="35"/>
      <c r="BL487" s="253"/>
      <c r="BM487" s="253"/>
      <c r="BN487" s="256"/>
      <c r="BO487" s="253"/>
      <c r="BP487" s="253"/>
      <c r="BQ487" s="277"/>
      <c r="BR487" s="269" t="s">
        <v>25808</v>
      </c>
    </row>
    <row r="488" spans="1:70">
      <c r="A488" s="34" t="s">
        <v>25018</v>
      </c>
      <c r="B488" s="10" t="s">
        <v>25019</v>
      </c>
      <c r="C488" s="10" t="s">
        <v>25020</v>
      </c>
      <c r="D488" s="10">
        <v>8</v>
      </c>
      <c r="E488" s="10">
        <v>493896</v>
      </c>
      <c r="F488" s="35">
        <v>496187</v>
      </c>
      <c r="G488" s="11">
        <v>0.35</v>
      </c>
      <c r="H488" s="10">
        <v>127</v>
      </c>
      <c r="I488" s="10">
        <v>10</v>
      </c>
      <c r="J488" s="10">
        <v>2854</v>
      </c>
      <c r="K488" s="10">
        <v>611.49</v>
      </c>
      <c r="L488" s="10">
        <v>317</v>
      </c>
      <c r="M488" s="10">
        <v>769.34</v>
      </c>
      <c r="N488" s="10">
        <v>450.71</v>
      </c>
      <c r="O488" s="10">
        <v>1.2581399532290001</v>
      </c>
      <c r="P488" s="10">
        <v>1.4217981072555199</v>
      </c>
      <c r="Q488" s="10">
        <v>1.28</v>
      </c>
      <c r="R488" s="10" t="s">
        <v>19829</v>
      </c>
      <c r="S488" s="10" t="s">
        <v>19830</v>
      </c>
      <c r="T488" s="10"/>
      <c r="U488" s="10"/>
      <c r="V488" s="10"/>
      <c r="W488" s="14" t="s">
        <v>19829</v>
      </c>
      <c r="X488" s="12"/>
      <c r="Y488" s="14" t="s">
        <v>19829</v>
      </c>
      <c r="Z488" s="14"/>
      <c r="AA488" s="10" t="s">
        <v>25021</v>
      </c>
      <c r="AB488" s="10" t="s">
        <v>25022</v>
      </c>
      <c r="AC488" s="10"/>
      <c r="AD488" s="10">
        <v>61.48</v>
      </c>
      <c r="AE488" s="10" t="s">
        <v>19833</v>
      </c>
      <c r="AF488" s="10"/>
      <c r="AG488" s="10" t="s">
        <v>19833</v>
      </c>
      <c r="AH488" s="10" t="s">
        <v>19833</v>
      </c>
      <c r="AI488" s="10" t="s">
        <v>19833</v>
      </c>
      <c r="AJ488" s="10" t="s">
        <v>19833</v>
      </c>
      <c r="AK488" s="10" t="s">
        <v>19833</v>
      </c>
      <c r="AL488" s="10" t="s">
        <v>19824</v>
      </c>
      <c r="AM488" s="10" t="s">
        <v>19824</v>
      </c>
      <c r="AN488" s="10" t="s">
        <v>19824</v>
      </c>
      <c r="AO488" s="10" t="s">
        <v>19833</v>
      </c>
      <c r="AP488" s="10" t="s">
        <v>19833</v>
      </c>
      <c r="AQ488" s="10" t="s">
        <v>19833</v>
      </c>
      <c r="AR488" s="10"/>
      <c r="AS488" s="10">
        <v>14</v>
      </c>
      <c r="AT488" s="10">
        <v>12</v>
      </c>
      <c r="AU488" s="11">
        <f t="shared" si="21"/>
        <v>0.8571428571428571</v>
      </c>
      <c r="AV488" s="11">
        <v>0</v>
      </c>
      <c r="AW488" s="68" t="s">
        <v>25724</v>
      </c>
      <c r="AX488" s="34"/>
      <c r="AY488" s="10"/>
      <c r="AZ488" s="11"/>
      <c r="BA488" s="11"/>
      <c r="BB488" s="36"/>
      <c r="BC488" s="63"/>
      <c r="BD488" s="13"/>
      <c r="BE488" s="13"/>
      <c r="BF488" s="13"/>
      <c r="BG488" s="10"/>
      <c r="BH488" s="10"/>
      <c r="BI488" s="10"/>
      <c r="BJ488" s="10"/>
      <c r="BK488" s="35"/>
      <c r="BL488" s="253"/>
      <c r="BM488" s="253"/>
      <c r="BN488" s="256"/>
      <c r="BO488" s="253"/>
      <c r="BP488" s="253"/>
      <c r="BQ488" s="277"/>
      <c r="BR488" s="269" t="s">
        <v>25808</v>
      </c>
    </row>
    <row r="489" spans="1:70">
      <c r="A489" s="34" t="s">
        <v>24276</v>
      </c>
      <c r="B489" s="10" t="s">
        <v>24277</v>
      </c>
      <c r="C489" s="10" t="s">
        <v>24278</v>
      </c>
      <c r="D489" s="10">
        <v>9</v>
      </c>
      <c r="E489" s="10">
        <v>349122</v>
      </c>
      <c r="F489" s="35">
        <v>350003</v>
      </c>
      <c r="G489" s="11">
        <v>0.27</v>
      </c>
      <c r="H489" s="10">
        <v>89</v>
      </c>
      <c r="I489" s="10">
        <v>10</v>
      </c>
      <c r="J489" s="10">
        <v>1134</v>
      </c>
      <c r="K489" s="10">
        <v>180.08</v>
      </c>
      <c r="L489" s="10">
        <v>60</v>
      </c>
      <c r="M489" s="10">
        <v>251.87</v>
      </c>
      <c r="N489" s="10">
        <v>62.27</v>
      </c>
      <c r="O489" s="10">
        <v>1.39865615282097</v>
      </c>
      <c r="P489" s="10">
        <v>1.0378333333333301</v>
      </c>
      <c r="Q489" s="10">
        <v>1.92</v>
      </c>
      <c r="R489" s="10" t="s">
        <v>19829</v>
      </c>
      <c r="S489" s="10" t="s">
        <v>19830</v>
      </c>
      <c r="T489" s="10"/>
      <c r="U489" s="10"/>
      <c r="V489" s="10"/>
      <c r="W489" s="14" t="s">
        <v>19829</v>
      </c>
      <c r="X489" s="15"/>
      <c r="Y489" s="14" t="s">
        <v>19829</v>
      </c>
      <c r="Z489" s="14"/>
      <c r="AA489" s="10" t="s">
        <v>24279</v>
      </c>
      <c r="AB489" s="10" t="s">
        <v>24280</v>
      </c>
      <c r="AC489" s="10"/>
      <c r="AD489" s="10">
        <v>60.6</v>
      </c>
      <c r="AE489" s="10" t="s">
        <v>19833</v>
      </c>
      <c r="AF489" s="10" t="s">
        <v>19833</v>
      </c>
      <c r="AG489" s="10" t="s">
        <v>19833</v>
      </c>
      <c r="AH489" s="10" t="s">
        <v>19824</v>
      </c>
      <c r="AI489" s="10" t="s">
        <v>19833</v>
      </c>
      <c r="AJ489" s="10" t="s">
        <v>19833</v>
      </c>
      <c r="AK489" s="10" t="s">
        <v>19833</v>
      </c>
      <c r="AL489" s="10" t="s">
        <v>19833</v>
      </c>
      <c r="AM489" s="10" t="s">
        <v>19833</v>
      </c>
      <c r="AN489" s="10" t="s">
        <v>19833</v>
      </c>
      <c r="AO489" s="10" t="s">
        <v>19833</v>
      </c>
      <c r="AP489" s="10" t="s">
        <v>19833</v>
      </c>
      <c r="AQ489" s="10" t="s">
        <v>19833</v>
      </c>
      <c r="AR489" s="10"/>
      <c r="AS489" s="10">
        <v>14</v>
      </c>
      <c r="AT489" s="10">
        <v>13</v>
      </c>
      <c r="AU489" s="11">
        <f t="shared" si="21"/>
        <v>0.9285714285714286</v>
      </c>
      <c r="AV489" s="11">
        <v>0</v>
      </c>
      <c r="AW489" s="68" t="s">
        <v>25724</v>
      </c>
      <c r="AX489" s="34"/>
      <c r="AY489" s="10"/>
      <c r="AZ489" s="11"/>
      <c r="BA489" s="11"/>
      <c r="BB489" s="36"/>
      <c r="BC489" s="63"/>
      <c r="BD489" s="13"/>
      <c r="BE489" s="13"/>
      <c r="BF489" s="13"/>
      <c r="BG489" s="10"/>
      <c r="BH489" s="10"/>
      <c r="BI489" s="10"/>
      <c r="BJ489" s="10"/>
      <c r="BK489" s="35"/>
      <c r="BL489" s="253"/>
      <c r="BM489" s="253"/>
      <c r="BN489" s="256"/>
      <c r="BO489" s="253"/>
      <c r="BP489" s="253"/>
      <c r="BQ489" s="277"/>
      <c r="BR489" s="269" t="s">
        <v>25808</v>
      </c>
    </row>
    <row r="490" spans="1:70">
      <c r="A490" s="34" t="s">
        <v>22566</v>
      </c>
      <c r="B490" s="10" t="s">
        <v>22567</v>
      </c>
      <c r="C490" s="10" t="s">
        <v>22568</v>
      </c>
      <c r="D490" s="10">
        <v>9</v>
      </c>
      <c r="E490" s="10">
        <v>348505</v>
      </c>
      <c r="F490" s="35">
        <v>347946</v>
      </c>
      <c r="G490" s="11">
        <v>0.35</v>
      </c>
      <c r="H490" s="10">
        <v>65</v>
      </c>
      <c r="I490" s="10">
        <v>11</v>
      </c>
      <c r="J490" s="10">
        <v>932</v>
      </c>
      <c r="K490" s="10">
        <v>129.29</v>
      </c>
      <c r="L490" s="10">
        <v>54</v>
      </c>
      <c r="M490" s="10">
        <v>191.02</v>
      </c>
      <c r="N490" s="10">
        <v>59.3</v>
      </c>
      <c r="O490" s="10">
        <v>1.47745378606234</v>
      </c>
      <c r="P490" s="10">
        <v>1.0981481481481501</v>
      </c>
      <c r="Q490" s="10">
        <v>2.38</v>
      </c>
      <c r="R490" s="10" t="s">
        <v>19829</v>
      </c>
      <c r="S490" s="10" t="s">
        <v>19830</v>
      </c>
      <c r="T490" s="10"/>
      <c r="U490" s="10"/>
      <c r="V490" s="10"/>
      <c r="W490" s="14" t="s">
        <v>19829</v>
      </c>
      <c r="X490" s="15"/>
      <c r="Y490" s="14" t="s">
        <v>19829</v>
      </c>
      <c r="Z490" s="14"/>
      <c r="AA490" s="10" t="s">
        <v>22569</v>
      </c>
      <c r="AB490" s="10" t="s">
        <v>22570</v>
      </c>
      <c r="AC490" s="10"/>
      <c r="AD490" s="10">
        <v>58.8</v>
      </c>
      <c r="AE490" s="10" t="s">
        <v>19833</v>
      </c>
      <c r="AF490" s="10" t="s">
        <v>19833</v>
      </c>
      <c r="AG490" s="10" t="s">
        <v>19833</v>
      </c>
      <c r="AH490" s="10" t="s">
        <v>19833</v>
      </c>
      <c r="AI490" s="10" t="s">
        <v>19833</v>
      </c>
      <c r="AJ490" s="10" t="s">
        <v>19833</v>
      </c>
      <c r="AK490" s="10" t="s">
        <v>19833</v>
      </c>
      <c r="AL490" s="10" t="s">
        <v>19833</v>
      </c>
      <c r="AM490" s="10" t="s">
        <v>19833</v>
      </c>
      <c r="AN490" s="10" t="s">
        <v>19833</v>
      </c>
      <c r="AO490" s="10" t="s">
        <v>19833</v>
      </c>
      <c r="AP490" s="10" t="s">
        <v>19833</v>
      </c>
      <c r="AQ490" s="10" t="s">
        <v>19833</v>
      </c>
      <c r="AR490" s="10" t="s">
        <v>19833</v>
      </c>
      <c r="AS490" s="10">
        <v>14</v>
      </c>
      <c r="AT490" s="10">
        <v>14</v>
      </c>
      <c r="AU490" s="11">
        <f t="shared" si="21"/>
        <v>1</v>
      </c>
      <c r="AV490" s="11">
        <v>0</v>
      </c>
      <c r="AW490" s="68" t="s">
        <v>25724</v>
      </c>
      <c r="AX490" s="34"/>
      <c r="AY490" s="10"/>
      <c r="AZ490" s="11"/>
      <c r="BA490" s="11"/>
      <c r="BB490" s="36"/>
      <c r="BC490" s="63"/>
      <c r="BD490" s="13"/>
      <c r="BE490" s="13"/>
      <c r="BF490" s="13"/>
      <c r="BG490" s="10"/>
      <c r="BH490" s="10"/>
      <c r="BI490" s="10"/>
      <c r="BJ490" s="10"/>
      <c r="BK490" s="35"/>
      <c r="BL490" s="253"/>
      <c r="BM490" s="253"/>
      <c r="BN490" s="256"/>
      <c r="BO490" s="253"/>
      <c r="BP490" s="253"/>
      <c r="BQ490" s="277"/>
      <c r="BR490" s="269" t="s">
        <v>25808</v>
      </c>
    </row>
    <row r="491" spans="1:70">
      <c r="A491" s="34" t="s">
        <v>23877</v>
      </c>
      <c r="B491" s="10" t="s">
        <v>23878</v>
      </c>
      <c r="C491" s="10" t="s">
        <v>23879</v>
      </c>
      <c r="D491" s="10">
        <v>9</v>
      </c>
      <c r="E491" s="10">
        <v>315093</v>
      </c>
      <c r="F491" s="35">
        <v>316133</v>
      </c>
      <c r="G491" s="11">
        <v>0.24</v>
      </c>
      <c r="H491" s="10">
        <v>12</v>
      </c>
      <c r="I491" s="10">
        <v>10</v>
      </c>
      <c r="J491" s="10">
        <v>797</v>
      </c>
      <c r="K491" s="10">
        <v>312.67</v>
      </c>
      <c r="L491" s="10">
        <v>327</v>
      </c>
      <c r="M491" s="10">
        <v>269.85000000000002</v>
      </c>
      <c r="N491" s="10">
        <v>326.17</v>
      </c>
      <c r="O491" s="10">
        <v>0.86305050052771304</v>
      </c>
      <c r="P491" s="10">
        <v>0.99746177370030598</v>
      </c>
      <c r="Q491" s="10">
        <v>0.45</v>
      </c>
      <c r="R491" s="10" t="s">
        <v>19829</v>
      </c>
      <c r="S491" s="10" t="s">
        <v>19830</v>
      </c>
      <c r="T491" s="10"/>
      <c r="U491" s="10"/>
      <c r="V491" s="10"/>
      <c r="W491" s="14" t="s">
        <v>19829</v>
      </c>
      <c r="X491" s="15"/>
      <c r="Y491" s="14" t="s">
        <v>19829</v>
      </c>
      <c r="Z491" s="14"/>
      <c r="AA491" s="10" t="s">
        <v>23880</v>
      </c>
      <c r="AB491" s="10" t="s">
        <v>23881</v>
      </c>
      <c r="AC491" s="10"/>
      <c r="AD491" s="10">
        <v>60.7</v>
      </c>
      <c r="AE491" s="10" t="s">
        <v>19833</v>
      </c>
      <c r="AF491" s="10" t="s">
        <v>19833</v>
      </c>
      <c r="AG491" s="10" t="s">
        <v>19833</v>
      </c>
      <c r="AH491" s="10"/>
      <c r="AI491" s="10" t="s">
        <v>19833</v>
      </c>
      <c r="AJ491" s="10"/>
      <c r="AK491" s="10" t="s">
        <v>19833</v>
      </c>
      <c r="AL491" s="10" t="s">
        <v>19833</v>
      </c>
      <c r="AM491" s="10" t="s">
        <v>19833</v>
      </c>
      <c r="AN491" s="10" t="s">
        <v>19833</v>
      </c>
      <c r="AO491" s="10" t="s">
        <v>19833</v>
      </c>
      <c r="AP491" s="10" t="s">
        <v>19833</v>
      </c>
      <c r="AQ491" s="10" t="s">
        <v>19833</v>
      </c>
      <c r="AR491" s="10" t="s">
        <v>19833</v>
      </c>
      <c r="AS491" s="10">
        <v>14</v>
      </c>
      <c r="AT491" s="10">
        <v>12</v>
      </c>
      <c r="AU491" s="11">
        <f t="shared" si="21"/>
        <v>0.8571428571428571</v>
      </c>
      <c r="AV491" s="11">
        <v>0</v>
      </c>
      <c r="AW491" s="68" t="s">
        <v>25724</v>
      </c>
      <c r="AX491" s="34"/>
      <c r="AY491" s="10"/>
      <c r="AZ491" s="11"/>
      <c r="BA491" s="11"/>
      <c r="BB491" s="36"/>
      <c r="BC491" s="63"/>
      <c r="BD491" s="13"/>
      <c r="BE491" s="13"/>
      <c r="BF491" s="13"/>
      <c r="BG491" s="10"/>
      <c r="BH491" s="10"/>
      <c r="BI491" s="10"/>
      <c r="BJ491" s="10"/>
      <c r="BK491" s="35"/>
      <c r="BL491" s="253"/>
      <c r="BM491" s="253"/>
      <c r="BN491" s="256"/>
      <c r="BO491" s="253"/>
      <c r="BP491" s="253"/>
      <c r="BQ491" s="277"/>
      <c r="BR491" s="269" t="s">
        <v>25808</v>
      </c>
    </row>
    <row r="492" spans="1:70">
      <c r="A492" s="34" t="s">
        <v>22619</v>
      </c>
      <c r="B492" s="10" t="s">
        <v>22620</v>
      </c>
      <c r="C492" s="10" t="s">
        <v>22621</v>
      </c>
      <c r="D492" s="10">
        <v>9</v>
      </c>
      <c r="E492" s="10">
        <v>312905</v>
      </c>
      <c r="F492" s="35">
        <v>313861</v>
      </c>
      <c r="G492" s="11">
        <v>0.43</v>
      </c>
      <c r="H492" s="10">
        <v>1408</v>
      </c>
      <c r="I492" s="10">
        <v>10</v>
      </c>
      <c r="J492" s="10">
        <v>865</v>
      </c>
      <c r="K492" s="10">
        <v>272.75</v>
      </c>
      <c r="L492" s="10">
        <v>252</v>
      </c>
      <c r="M492" s="10">
        <v>125.85</v>
      </c>
      <c r="N492" s="10">
        <v>114.16</v>
      </c>
      <c r="O492" s="10">
        <v>0.46141154903758003</v>
      </c>
      <c r="P492" s="10">
        <v>0.45301587301587298</v>
      </c>
      <c r="Q492" s="10">
        <v>0.73</v>
      </c>
      <c r="R492" s="10" t="s">
        <v>19829</v>
      </c>
      <c r="S492" s="10" t="s">
        <v>19830</v>
      </c>
      <c r="T492" s="10"/>
      <c r="U492" s="10"/>
      <c r="V492" s="10"/>
      <c r="W492" s="14" t="s">
        <v>19829</v>
      </c>
      <c r="X492" s="15"/>
      <c r="Y492" s="14" t="s">
        <v>19829</v>
      </c>
      <c r="Z492" s="14"/>
      <c r="AA492" s="10" t="s">
        <v>22622</v>
      </c>
      <c r="AB492" s="10" t="s">
        <v>22623</v>
      </c>
      <c r="AC492" s="10"/>
      <c r="AD492" s="10">
        <v>59.1</v>
      </c>
      <c r="AE492" s="10" t="s">
        <v>19833</v>
      </c>
      <c r="AF492" s="10" t="s">
        <v>19833</v>
      </c>
      <c r="AG492" s="10" t="s">
        <v>19833</v>
      </c>
      <c r="AH492" s="10" t="s">
        <v>19833</v>
      </c>
      <c r="AI492" s="10" t="s">
        <v>19833</v>
      </c>
      <c r="AJ492" s="10" t="s">
        <v>19833</v>
      </c>
      <c r="AK492" s="10" t="s">
        <v>19833</v>
      </c>
      <c r="AL492" s="10" t="s">
        <v>19833</v>
      </c>
      <c r="AM492" s="10" t="s">
        <v>19833</v>
      </c>
      <c r="AN492" s="10" t="s">
        <v>19833</v>
      </c>
      <c r="AO492" s="10" t="s">
        <v>19833</v>
      </c>
      <c r="AP492" s="10" t="s">
        <v>19833</v>
      </c>
      <c r="AQ492" s="10" t="s">
        <v>19833</v>
      </c>
      <c r="AR492" s="10" t="s">
        <v>19833</v>
      </c>
      <c r="AS492" s="10">
        <v>14</v>
      </c>
      <c r="AT492" s="10">
        <v>14</v>
      </c>
      <c r="AU492" s="11">
        <f t="shared" si="21"/>
        <v>1</v>
      </c>
      <c r="AV492" s="11">
        <v>0</v>
      </c>
      <c r="AW492" s="68" t="s">
        <v>25724</v>
      </c>
      <c r="AX492" s="34"/>
      <c r="AY492" s="10"/>
      <c r="AZ492" s="11"/>
      <c r="BA492" s="11"/>
      <c r="BB492" s="36"/>
      <c r="BC492" s="63"/>
      <c r="BD492" s="13"/>
      <c r="BE492" s="13"/>
      <c r="BF492" s="13"/>
      <c r="BG492" s="10"/>
      <c r="BH492" s="10"/>
      <c r="BI492" s="10"/>
      <c r="BJ492" s="10"/>
      <c r="BK492" s="35"/>
      <c r="BL492" s="253"/>
      <c r="BM492" s="253"/>
      <c r="BN492" s="256"/>
      <c r="BO492" s="253"/>
      <c r="BP492" s="253"/>
      <c r="BQ492" s="277"/>
      <c r="BR492" s="269" t="s">
        <v>25808</v>
      </c>
    </row>
    <row r="493" spans="1:70">
      <c r="A493" s="34" t="s">
        <v>22679</v>
      </c>
      <c r="B493" s="10" t="s">
        <v>22680</v>
      </c>
      <c r="C493" s="10" t="s">
        <v>22681</v>
      </c>
      <c r="D493" s="10">
        <v>9</v>
      </c>
      <c r="E493" s="10">
        <v>311165</v>
      </c>
      <c r="F493" s="35">
        <v>312460</v>
      </c>
      <c r="G493" s="11">
        <v>0.34</v>
      </c>
      <c r="H493" s="10">
        <v>115</v>
      </c>
      <c r="I493" s="10">
        <v>10</v>
      </c>
      <c r="J493" s="10">
        <v>4762</v>
      </c>
      <c r="K493" s="10">
        <v>165.15</v>
      </c>
      <c r="L493" s="10">
        <v>31</v>
      </c>
      <c r="M493" s="10">
        <v>557.96</v>
      </c>
      <c r="N493" s="10">
        <v>28.17</v>
      </c>
      <c r="O493" s="10">
        <v>3.3785043899485299</v>
      </c>
      <c r="P493" s="10">
        <v>0.90870967741935504</v>
      </c>
      <c r="Q493" s="10">
        <v>6.61</v>
      </c>
      <c r="R493" s="10" t="s">
        <v>19829</v>
      </c>
      <c r="S493" s="10" t="s">
        <v>19830</v>
      </c>
      <c r="T493" s="10"/>
      <c r="U493" s="10"/>
      <c r="V493" s="10"/>
      <c r="W493" s="14" t="s">
        <v>19829</v>
      </c>
      <c r="X493" s="15"/>
      <c r="Y493" s="14" t="s">
        <v>19829</v>
      </c>
      <c r="Z493" s="14"/>
      <c r="AA493" s="10" t="s">
        <v>22682</v>
      </c>
      <c r="AB493" s="10" t="s">
        <v>22683</v>
      </c>
      <c r="AC493" s="10" t="s">
        <v>21733</v>
      </c>
      <c r="AD493" s="10">
        <v>61.5</v>
      </c>
      <c r="AE493" s="10"/>
      <c r="AF493" s="10"/>
      <c r="AG493" s="10" t="s">
        <v>19833</v>
      </c>
      <c r="AH493" s="10" t="s">
        <v>19833</v>
      </c>
      <c r="AI493" s="10"/>
      <c r="AJ493" s="10" t="s">
        <v>19833</v>
      </c>
      <c r="AK493" s="10" t="s">
        <v>19833</v>
      </c>
      <c r="AL493" s="10" t="s">
        <v>19833</v>
      </c>
      <c r="AM493" s="10" t="s">
        <v>19833</v>
      </c>
      <c r="AN493" s="10" t="s">
        <v>19833</v>
      </c>
      <c r="AO493" s="10" t="s">
        <v>19833</v>
      </c>
      <c r="AP493" s="10" t="s">
        <v>19833</v>
      </c>
      <c r="AQ493" s="10" t="s">
        <v>19833</v>
      </c>
      <c r="AR493" s="10" t="s">
        <v>19833</v>
      </c>
      <c r="AS493" s="10">
        <v>14</v>
      </c>
      <c r="AT493" s="10">
        <v>11</v>
      </c>
      <c r="AU493" s="11">
        <f t="shared" si="21"/>
        <v>0.7857142857142857</v>
      </c>
      <c r="AV493" s="11">
        <v>0</v>
      </c>
      <c r="AW493" s="68" t="s">
        <v>25724</v>
      </c>
      <c r="AX493" s="34"/>
      <c r="AY493" s="10"/>
      <c r="AZ493" s="11"/>
      <c r="BA493" s="11"/>
      <c r="BB493" s="36"/>
      <c r="BC493" s="63"/>
      <c r="BD493" s="13"/>
      <c r="BE493" s="13"/>
      <c r="BF493" s="13"/>
      <c r="BG493" s="10"/>
      <c r="BH493" s="10"/>
      <c r="BI493" s="10"/>
      <c r="BJ493" s="10"/>
      <c r="BK493" s="35"/>
      <c r="BL493" s="253"/>
      <c r="BM493" s="253"/>
      <c r="BN493" s="256"/>
      <c r="BO493" s="253"/>
      <c r="BP493" s="253"/>
      <c r="BQ493" s="277"/>
      <c r="BR493" s="269" t="s">
        <v>25808</v>
      </c>
    </row>
    <row r="494" spans="1:70">
      <c r="A494" s="34" t="s">
        <v>22729</v>
      </c>
      <c r="B494" s="10" t="s">
        <v>22730</v>
      </c>
      <c r="C494" s="10" t="s">
        <v>22731</v>
      </c>
      <c r="D494" s="10">
        <v>9</v>
      </c>
      <c r="E494" s="10">
        <v>307929</v>
      </c>
      <c r="F494" s="35">
        <v>304477</v>
      </c>
      <c r="G494" s="11">
        <v>0.5</v>
      </c>
      <c r="H494" s="10">
        <v>633</v>
      </c>
      <c r="I494" s="10">
        <v>10</v>
      </c>
      <c r="J494" s="10">
        <v>3075</v>
      </c>
      <c r="K494" s="10">
        <v>84.58</v>
      </c>
      <c r="L494" s="10">
        <v>45</v>
      </c>
      <c r="M494" s="10">
        <v>163.65</v>
      </c>
      <c r="N494" s="10">
        <v>37.06</v>
      </c>
      <c r="O494" s="10">
        <v>1.9348545755497799</v>
      </c>
      <c r="P494" s="10">
        <v>0.82355555555555604</v>
      </c>
      <c r="Q494" s="10">
        <v>10.96</v>
      </c>
      <c r="R494" s="10" t="s">
        <v>19829</v>
      </c>
      <c r="S494" s="10" t="s">
        <v>19830</v>
      </c>
      <c r="T494" s="10"/>
      <c r="U494" s="10"/>
      <c r="V494" s="10"/>
      <c r="W494" s="14" t="s">
        <v>19829</v>
      </c>
      <c r="X494" s="15"/>
      <c r="Y494" s="14" t="s">
        <v>19829</v>
      </c>
      <c r="Z494" s="14"/>
      <c r="AA494" s="10" t="s">
        <v>22732</v>
      </c>
      <c r="AB494" s="10" t="s">
        <v>22733</v>
      </c>
      <c r="AC494" s="10"/>
      <c r="AD494" s="10">
        <v>59.56</v>
      </c>
      <c r="AE494" s="10" t="s">
        <v>19833</v>
      </c>
      <c r="AF494" s="10" t="s">
        <v>19833</v>
      </c>
      <c r="AG494" s="10" t="s">
        <v>19833</v>
      </c>
      <c r="AH494" s="10" t="s">
        <v>19833</v>
      </c>
      <c r="AI494" s="10" t="s">
        <v>19833</v>
      </c>
      <c r="AJ494" s="10" t="s">
        <v>19833</v>
      </c>
      <c r="AK494" s="10" t="s">
        <v>19833</v>
      </c>
      <c r="AL494" s="10" t="s">
        <v>19833</v>
      </c>
      <c r="AM494" s="10" t="s">
        <v>19833</v>
      </c>
      <c r="AN494" s="10" t="s">
        <v>19833</v>
      </c>
      <c r="AO494" s="10" t="s">
        <v>19833</v>
      </c>
      <c r="AP494" s="10" t="s">
        <v>19833</v>
      </c>
      <c r="AQ494" s="10"/>
      <c r="AR494" s="10"/>
      <c r="AS494" s="10">
        <v>14</v>
      </c>
      <c r="AT494" s="10">
        <v>12</v>
      </c>
      <c r="AU494" s="11">
        <f t="shared" si="21"/>
        <v>0.8571428571428571</v>
      </c>
      <c r="AV494" s="11">
        <v>0</v>
      </c>
      <c r="AW494" s="68" t="s">
        <v>25724</v>
      </c>
      <c r="AX494" s="34"/>
      <c r="AY494" s="10"/>
      <c r="AZ494" s="11"/>
      <c r="BA494" s="11"/>
      <c r="BB494" s="36"/>
      <c r="BC494" s="63"/>
      <c r="BD494" s="13"/>
      <c r="BE494" s="13"/>
      <c r="BF494" s="13"/>
      <c r="BG494" s="10"/>
      <c r="BH494" s="10"/>
      <c r="BI494" s="10"/>
      <c r="BJ494" s="10"/>
      <c r="BK494" s="35"/>
      <c r="BL494" s="253"/>
      <c r="BM494" s="253"/>
      <c r="BN494" s="256"/>
      <c r="BO494" s="253"/>
      <c r="BP494" s="253"/>
      <c r="BQ494" s="277"/>
      <c r="BR494" s="269" t="s">
        <v>25808</v>
      </c>
    </row>
    <row r="495" spans="1:70">
      <c r="A495" s="34" t="s">
        <v>23939</v>
      </c>
      <c r="B495" s="10" t="s">
        <v>23940</v>
      </c>
      <c r="C495" s="10" t="s">
        <v>23941</v>
      </c>
      <c r="D495" s="10">
        <v>9</v>
      </c>
      <c r="E495" s="10">
        <v>292633</v>
      </c>
      <c r="F495" s="35">
        <v>295737</v>
      </c>
      <c r="G495" s="11">
        <v>0.21</v>
      </c>
      <c r="H495" s="10">
        <v>253</v>
      </c>
      <c r="I495" s="10">
        <v>10</v>
      </c>
      <c r="J495" s="10">
        <v>2578</v>
      </c>
      <c r="K495" s="10">
        <v>602.62</v>
      </c>
      <c r="L495" s="10">
        <v>490</v>
      </c>
      <c r="M495" s="10">
        <v>495.77</v>
      </c>
      <c r="N495" s="10">
        <v>490.74</v>
      </c>
      <c r="O495" s="10">
        <v>0.82269091633201696</v>
      </c>
      <c r="P495" s="10">
        <v>1.0015102040816299</v>
      </c>
      <c r="Q495" s="10">
        <v>0.95</v>
      </c>
      <c r="R495" s="10" t="s">
        <v>19829</v>
      </c>
      <c r="S495" s="10" t="s">
        <v>19830</v>
      </c>
      <c r="T495" s="10"/>
      <c r="U495" s="10"/>
      <c r="V495" s="10"/>
      <c r="W495" s="14" t="s">
        <v>19829</v>
      </c>
      <c r="X495" s="15"/>
      <c r="Y495" s="14" t="s">
        <v>19829</v>
      </c>
      <c r="Z495" s="14"/>
      <c r="AA495" s="10" t="s">
        <v>23944</v>
      </c>
      <c r="AB495" s="10" t="s">
        <v>23945</v>
      </c>
      <c r="AC495" s="10"/>
      <c r="AD495" s="10">
        <v>59.3</v>
      </c>
      <c r="AE495" s="10"/>
      <c r="AF495" s="10" t="s">
        <v>19825</v>
      </c>
      <c r="AG495" s="10" t="s">
        <v>19825</v>
      </c>
      <c r="AH495" s="10" t="s">
        <v>19825</v>
      </c>
      <c r="AI495" s="10" t="s">
        <v>19825</v>
      </c>
      <c r="AJ495" s="10" t="s">
        <v>19825</v>
      </c>
      <c r="AK495" s="10" t="s">
        <v>19825</v>
      </c>
      <c r="AL495" s="10" t="s">
        <v>19825</v>
      </c>
      <c r="AM495" s="10" t="s">
        <v>19825</v>
      </c>
      <c r="AN495" s="10" t="s">
        <v>19825</v>
      </c>
      <c r="AO495" s="10" t="s">
        <v>19825</v>
      </c>
      <c r="AP495" s="10" t="s">
        <v>19825</v>
      </c>
      <c r="AQ495" s="10" t="s">
        <v>19825</v>
      </c>
      <c r="AR495" s="10" t="s">
        <v>19825</v>
      </c>
      <c r="AS495" s="10">
        <v>14</v>
      </c>
      <c r="AT495" s="10">
        <v>13</v>
      </c>
      <c r="AU495" s="11">
        <f t="shared" si="21"/>
        <v>0.9285714285714286</v>
      </c>
      <c r="AV495" s="11">
        <v>1</v>
      </c>
      <c r="AW495" s="60" t="s">
        <v>25723</v>
      </c>
      <c r="AX495" s="65" t="s">
        <v>19829</v>
      </c>
      <c r="AY495" s="16">
        <v>50</v>
      </c>
      <c r="AZ495" s="11">
        <v>0.7</v>
      </c>
      <c r="BA495" s="11">
        <v>0.33870967741935482</v>
      </c>
      <c r="BB495" s="54" t="s">
        <v>19748</v>
      </c>
      <c r="BC495" s="64" t="s">
        <v>23942</v>
      </c>
      <c r="BD495" s="17" t="s">
        <v>23943</v>
      </c>
      <c r="BE495" s="13" t="s">
        <v>19829</v>
      </c>
      <c r="BF495" s="13"/>
      <c r="BG495" s="10" t="s">
        <v>23942</v>
      </c>
      <c r="BH495" s="10" t="s">
        <v>23943</v>
      </c>
      <c r="BI495" s="10">
        <v>22</v>
      </c>
      <c r="BJ495" s="22">
        <v>0.93200000000000005</v>
      </c>
      <c r="BK495" s="35" t="s">
        <v>25725</v>
      </c>
      <c r="BL495" s="253"/>
      <c r="BM495" s="253"/>
      <c r="BN495" s="256"/>
      <c r="BO495" s="253"/>
      <c r="BP495" s="253"/>
      <c r="BQ495" s="277"/>
      <c r="BR495" s="269" t="s">
        <v>25807</v>
      </c>
    </row>
    <row r="496" spans="1:70">
      <c r="A496" s="34" t="s">
        <v>22794</v>
      </c>
      <c r="B496" s="10" t="s">
        <v>22795</v>
      </c>
      <c r="C496" s="10" t="s">
        <v>22796</v>
      </c>
      <c r="D496" s="10">
        <v>9</v>
      </c>
      <c r="E496" s="10">
        <v>268651</v>
      </c>
      <c r="F496" s="35">
        <v>270573</v>
      </c>
      <c r="G496" s="11">
        <v>0.46</v>
      </c>
      <c r="H496" s="10">
        <v>2109</v>
      </c>
      <c r="I496" s="10">
        <v>10</v>
      </c>
      <c r="J496" s="10">
        <v>510</v>
      </c>
      <c r="K496" s="10">
        <v>154.87</v>
      </c>
      <c r="L496" s="10">
        <v>142</v>
      </c>
      <c r="M496" s="10">
        <v>84.24</v>
      </c>
      <c r="N496" s="10">
        <v>78.58</v>
      </c>
      <c r="O496" s="10">
        <v>0.54394007877574702</v>
      </c>
      <c r="P496" s="10">
        <v>0.55338028169014097</v>
      </c>
      <c r="Q496" s="10">
        <v>0.81</v>
      </c>
      <c r="R496" s="10" t="s">
        <v>19829</v>
      </c>
      <c r="S496" s="10" t="s">
        <v>19830</v>
      </c>
      <c r="T496" s="10"/>
      <c r="U496" s="10"/>
      <c r="V496" s="10"/>
      <c r="W496" s="14" t="s">
        <v>19829</v>
      </c>
      <c r="X496" s="15"/>
      <c r="Y496" s="14" t="s">
        <v>19829</v>
      </c>
      <c r="Z496" s="14"/>
      <c r="AA496" s="10" t="s">
        <v>22797</v>
      </c>
      <c r="AB496" s="10" t="s">
        <v>22793</v>
      </c>
      <c r="AC496" s="10"/>
      <c r="AD496" s="10">
        <v>61.1</v>
      </c>
      <c r="AE496" s="10" t="s">
        <v>19824</v>
      </c>
      <c r="AF496" s="10" t="s">
        <v>19833</v>
      </c>
      <c r="AG496" s="10" t="s">
        <v>19833</v>
      </c>
      <c r="AH496" s="10" t="s">
        <v>19833</v>
      </c>
      <c r="AI496" s="10" t="s">
        <v>19824</v>
      </c>
      <c r="AJ496" s="10" t="s">
        <v>19833</v>
      </c>
      <c r="AK496" s="10" t="s">
        <v>19824</v>
      </c>
      <c r="AL496" s="10" t="s">
        <v>19833</v>
      </c>
      <c r="AM496" s="10" t="s">
        <v>19833</v>
      </c>
      <c r="AN496" s="10" t="s">
        <v>19833</v>
      </c>
      <c r="AO496" s="10" t="s">
        <v>19833</v>
      </c>
      <c r="AP496" s="10" t="s">
        <v>19824</v>
      </c>
      <c r="AQ496" s="10" t="s">
        <v>19824</v>
      </c>
      <c r="AR496" s="10" t="s">
        <v>19824</v>
      </c>
      <c r="AS496" s="10">
        <v>14</v>
      </c>
      <c r="AT496" s="10">
        <v>14</v>
      </c>
      <c r="AU496" s="11">
        <f t="shared" si="21"/>
        <v>1</v>
      </c>
      <c r="AV496" s="11">
        <v>0</v>
      </c>
      <c r="AW496" s="68" t="s">
        <v>25724</v>
      </c>
      <c r="AX496" s="34"/>
      <c r="AY496" s="10"/>
      <c r="AZ496" s="11"/>
      <c r="BA496" s="11"/>
      <c r="BB496" s="36"/>
      <c r="BC496" s="63"/>
      <c r="BD496" s="13"/>
      <c r="BE496" s="13"/>
      <c r="BF496" s="13"/>
      <c r="BG496" s="10"/>
      <c r="BH496" s="10"/>
      <c r="BI496" s="10"/>
      <c r="BJ496" s="10"/>
      <c r="BK496" s="35"/>
      <c r="BL496" s="253"/>
      <c r="BM496" s="253"/>
      <c r="BN496" s="256"/>
      <c r="BO496" s="253"/>
      <c r="BP496" s="253"/>
      <c r="BQ496" s="277"/>
      <c r="BR496" s="269" t="s">
        <v>25808</v>
      </c>
    </row>
    <row r="497" spans="1:70">
      <c r="A497" s="34" t="s">
        <v>22857</v>
      </c>
      <c r="B497" s="10" t="s">
        <v>22858</v>
      </c>
      <c r="C497" s="10" t="s">
        <v>22859</v>
      </c>
      <c r="D497" s="10">
        <v>9</v>
      </c>
      <c r="E497" s="10">
        <v>261437</v>
      </c>
      <c r="F497" s="35">
        <v>264892</v>
      </c>
      <c r="G497" s="11">
        <v>0.39</v>
      </c>
      <c r="H497" s="10">
        <v>9</v>
      </c>
      <c r="I497" s="10">
        <v>11</v>
      </c>
      <c r="J497" s="10">
        <v>2102</v>
      </c>
      <c r="K497" s="10">
        <v>468.33</v>
      </c>
      <c r="L497" s="10">
        <v>53</v>
      </c>
      <c r="M497" s="10">
        <v>778.85</v>
      </c>
      <c r="N497" s="10">
        <v>62.27</v>
      </c>
      <c r="O497" s="10">
        <v>1.6630367475925101</v>
      </c>
      <c r="P497" s="10">
        <v>1.17490566037736</v>
      </c>
      <c r="Q497" s="10">
        <v>1.17</v>
      </c>
      <c r="R497" s="10" t="s">
        <v>19829</v>
      </c>
      <c r="S497" s="10" t="s">
        <v>19830</v>
      </c>
      <c r="T497" s="10"/>
      <c r="U497" s="10"/>
      <c r="V497" s="10"/>
      <c r="W497" s="14" t="s">
        <v>19829</v>
      </c>
      <c r="X497" s="15"/>
      <c r="Y497" s="14" t="s">
        <v>19829</v>
      </c>
      <c r="Z497" s="14"/>
      <c r="AA497" s="10" t="s">
        <v>22860</v>
      </c>
      <c r="AB497" s="10" t="s">
        <v>22861</v>
      </c>
      <c r="AC497" s="10"/>
      <c r="AD497" s="10">
        <v>59.75</v>
      </c>
      <c r="AE497" s="10" t="s">
        <v>19833</v>
      </c>
      <c r="AF497" s="10" t="s">
        <v>19833</v>
      </c>
      <c r="AG497" s="10" t="s">
        <v>19833</v>
      </c>
      <c r="AH497" s="10"/>
      <c r="AI497" s="10" t="s">
        <v>19833</v>
      </c>
      <c r="AJ497" s="10" t="s">
        <v>19833</v>
      </c>
      <c r="AK497" s="10" t="s">
        <v>19833</v>
      </c>
      <c r="AL497" s="10" t="s">
        <v>19833</v>
      </c>
      <c r="AM497" s="10" t="s">
        <v>19824</v>
      </c>
      <c r="AN497" s="10" t="s">
        <v>19833</v>
      </c>
      <c r="AO497" s="10"/>
      <c r="AP497" s="10" t="s">
        <v>19833</v>
      </c>
      <c r="AQ497" s="10" t="s">
        <v>19833</v>
      </c>
      <c r="AR497" s="10" t="s">
        <v>19833</v>
      </c>
      <c r="AS497" s="10">
        <v>14</v>
      </c>
      <c r="AT497" s="10">
        <v>12</v>
      </c>
      <c r="AU497" s="11">
        <f t="shared" si="21"/>
        <v>0.8571428571428571</v>
      </c>
      <c r="AV497" s="11">
        <v>0</v>
      </c>
      <c r="AW497" s="68" t="s">
        <v>25724</v>
      </c>
      <c r="AX497" s="34"/>
      <c r="AY497" s="10"/>
      <c r="AZ497" s="11"/>
      <c r="BA497" s="11"/>
      <c r="BB497" s="36"/>
      <c r="BC497" s="63"/>
      <c r="BD497" s="13"/>
      <c r="BE497" s="13"/>
      <c r="BF497" s="13"/>
      <c r="BG497" s="10"/>
      <c r="BH497" s="10"/>
      <c r="BI497" s="10"/>
      <c r="BJ497" s="10"/>
      <c r="BK497" s="35"/>
      <c r="BL497" s="253"/>
      <c r="BM497" s="253"/>
      <c r="BN497" s="256"/>
      <c r="BO497" s="253"/>
      <c r="BP497" s="253"/>
      <c r="BQ497" s="277"/>
      <c r="BR497" s="269" t="s">
        <v>25808</v>
      </c>
    </row>
    <row r="498" spans="1:70">
      <c r="A498" s="34" t="s">
        <v>24835</v>
      </c>
      <c r="B498" s="10" t="s">
        <v>24836</v>
      </c>
      <c r="C498" s="10" t="s">
        <v>24837</v>
      </c>
      <c r="D498" s="10">
        <v>9</v>
      </c>
      <c r="E498" s="10">
        <v>258280</v>
      </c>
      <c r="F498" s="35">
        <v>257843</v>
      </c>
      <c r="G498" s="11">
        <v>0.22</v>
      </c>
      <c r="H498" s="10">
        <v>2851</v>
      </c>
      <c r="I498" s="10">
        <v>10</v>
      </c>
      <c r="J498" s="10">
        <v>347</v>
      </c>
      <c r="K498" s="10">
        <v>23.15</v>
      </c>
      <c r="L498" s="10">
        <v>18</v>
      </c>
      <c r="M498" s="10">
        <v>17.36</v>
      </c>
      <c r="N498" s="10">
        <v>8.9</v>
      </c>
      <c r="O498" s="10">
        <v>0.74989200863930905</v>
      </c>
      <c r="P498" s="10">
        <v>0.49444444444444402</v>
      </c>
      <c r="Q498" s="10">
        <v>5.05</v>
      </c>
      <c r="R498" s="10" t="s">
        <v>19829</v>
      </c>
      <c r="S498" s="10" t="s">
        <v>19830</v>
      </c>
      <c r="T498" s="10"/>
      <c r="U498" s="10"/>
      <c r="V498" s="10"/>
      <c r="W498" s="14" t="s">
        <v>19829</v>
      </c>
      <c r="X498" s="12"/>
      <c r="Y498" s="14" t="s">
        <v>19829</v>
      </c>
      <c r="Z498" s="14"/>
      <c r="AA498" s="10" t="s">
        <v>25011</v>
      </c>
      <c r="AB498" s="10" t="s">
        <v>25012</v>
      </c>
      <c r="AC498" s="10"/>
      <c r="AD498" s="10">
        <v>63.7</v>
      </c>
      <c r="AE498" s="10" t="s">
        <v>19825</v>
      </c>
      <c r="AF498" s="10" t="s">
        <v>19825</v>
      </c>
      <c r="AG498" s="10" t="s">
        <v>19825</v>
      </c>
      <c r="AH498" s="10" t="s">
        <v>19825</v>
      </c>
      <c r="AI498" s="10" t="s">
        <v>19825</v>
      </c>
      <c r="AJ498" s="10" t="s">
        <v>19825</v>
      </c>
      <c r="AK498" s="10" t="s">
        <v>19825</v>
      </c>
      <c r="AL498" s="10" t="s">
        <v>19825</v>
      </c>
      <c r="AM498" s="10" t="s">
        <v>19825</v>
      </c>
      <c r="AN498" s="10" t="s">
        <v>19825</v>
      </c>
      <c r="AO498" s="10" t="s">
        <v>19825</v>
      </c>
      <c r="AP498" s="10" t="s">
        <v>19825</v>
      </c>
      <c r="AQ498" s="10" t="s">
        <v>19825</v>
      </c>
      <c r="AR498" s="10" t="s">
        <v>19825</v>
      </c>
      <c r="AS498" s="10">
        <v>14</v>
      </c>
      <c r="AT498" s="10">
        <v>14</v>
      </c>
      <c r="AU498" s="11">
        <f t="shared" si="21"/>
        <v>1</v>
      </c>
      <c r="AV498" s="11">
        <v>1</v>
      </c>
      <c r="AW498" s="60" t="s">
        <v>25723</v>
      </c>
      <c r="AX498" s="65" t="s">
        <v>19830</v>
      </c>
      <c r="AY498" s="16">
        <v>62</v>
      </c>
      <c r="AZ498" s="11">
        <v>0.77419354838709675</v>
      </c>
      <c r="BA498" s="11">
        <v>0.88372093023255816</v>
      </c>
      <c r="BB498" s="54" t="s">
        <v>19748</v>
      </c>
      <c r="BC498" s="64" t="s">
        <v>25009</v>
      </c>
      <c r="BD498" s="17" t="s">
        <v>25010</v>
      </c>
      <c r="BE498" s="13" t="s">
        <v>19829</v>
      </c>
      <c r="BF498" s="13"/>
      <c r="BG498" s="10" t="s">
        <v>25009</v>
      </c>
      <c r="BH498" s="10" t="s">
        <v>25010</v>
      </c>
      <c r="BI498" s="18">
        <v>40</v>
      </c>
      <c r="BJ498" s="19">
        <v>1</v>
      </c>
      <c r="BK498" s="35" t="s">
        <v>19749</v>
      </c>
      <c r="BL498" s="20"/>
      <c r="BM498" s="20"/>
      <c r="BN498" s="256"/>
      <c r="BO498" s="20">
        <v>1</v>
      </c>
      <c r="BP498" s="20">
        <v>0</v>
      </c>
      <c r="BQ498" s="277">
        <v>127</v>
      </c>
      <c r="BR498" s="269" t="s">
        <v>25809</v>
      </c>
    </row>
    <row r="499" spans="1:70">
      <c r="A499" s="34" t="s">
        <v>23997</v>
      </c>
      <c r="B499" s="10" t="s">
        <v>23998</v>
      </c>
      <c r="C499" s="10" t="s">
        <v>23999</v>
      </c>
      <c r="D499" s="10">
        <v>9</v>
      </c>
      <c r="E499" s="10">
        <v>245559</v>
      </c>
      <c r="F499" s="35">
        <v>244657</v>
      </c>
      <c r="G499" s="11">
        <v>0.33</v>
      </c>
      <c r="H499" s="10">
        <v>247</v>
      </c>
      <c r="I499" s="10">
        <v>10</v>
      </c>
      <c r="J499" s="10">
        <v>3269</v>
      </c>
      <c r="K499" s="10">
        <v>146.12</v>
      </c>
      <c r="L499" s="10">
        <v>65</v>
      </c>
      <c r="M499" s="10">
        <v>262.3</v>
      </c>
      <c r="N499" s="10">
        <v>71.16</v>
      </c>
      <c r="O499" s="10">
        <v>1.7950999178757201</v>
      </c>
      <c r="P499" s="10">
        <v>1.0947692307692301</v>
      </c>
      <c r="Q499" s="10">
        <v>7.4</v>
      </c>
      <c r="R499" s="10" t="s">
        <v>19829</v>
      </c>
      <c r="S499" s="10" t="s">
        <v>19830</v>
      </c>
      <c r="T499" s="10"/>
      <c r="U499" s="10"/>
      <c r="V499" s="10"/>
      <c r="W499" s="14" t="s">
        <v>19829</v>
      </c>
      <c r="X499" s="15"/>
      <c r="Y499" s="14" t="s">
        <v>19829</v>
      </c>
      <c r="Z499" s="14"/>
      <c r="AA499" s="10" t="s">
        <v>24000</v>
      </c>
      <c r="AB499" s="10" t="s">
        <v>24001</v>
      </c>
      <c r="AC499" s="10"/>
      <c r="AD499" s="10">
        <v>61.3</v>
      </c>
      <c r="AE499" s="10" t="s">
        <v>19833</v>
      </c>
      <c r="AF499" s="10" t="s">
        <v>19833</v>
      </c>
      <c r="AG499" s="10" t="s">
        <v>19833</v>
      </c>
      <c r="AH499" s="10" t="s">
        <v>19833</v>
      </c>
      <c r="AI499" s="10" t="s">
        <v>19833</v>
      </c>
      <c r="AJ499" s="10"/>
      <c r="AK499" s="10" t="s">
        <v>19833</v>
      </c>
      <c r="AL499" s="10" t="s">
        <v>19833</v>
      </c>
      <c r="AM499" s="10" t="s">
        <v>19833</v>
      </c>
      <c r="AN499" s="10" t="s">
        <v>19833</v>
      </c>
      <c r="AO499" s="10" t="s">
        <v>19833</v>
      </c>
      <c r="AP499" s="10" t="s">
        <v>19833</v>
      </c>
      <c r="AQ499" s="10" t="s">
        <v>19833</v>
      </c>
      <c r="AR499" s="10"/>
      <c r="AS499" s="10">
        <v>14</v>
      </c>
      <c r="AT499" s="10">
        <v>12</v>
      </c>
      <c r="AU499" s="11">
        <f t="shared" si="21"/>
        <v>0.8571428571428571</v>
      </c>
      <c r="AV499" s="11">
        <v>0</v>
      </c>
      <c r="AW499" s="68" t="s">
        <v>25724</v>
      </c>
      <c r="AX499" s="34"/>
      <c r="AY499" s="10"/>
      <c r="AZ499" s="11"/>
      <c r="BA499" s="11"/>
      <c r="BB499" s="36"/>
      <c r="BC499" s="63"/>
      <c r="BD499" s="13"/>
      <c r="BE499" s="13"/>
      <c r="BF499" s="13"/>
      <c r="BG499" s="10"/>
      <c r="BH499" s="10"/>
      <c r="BI499" s="10"/>
      <c r="BJ499" s="10"/>
      <c r="BK499" s="35"/>
      <c r="BL499" s="253"/>
      <c r="BM499" s="253"/>
      <c r="BN499" s="256"/>
      <c r="BO499" s="253"/>
      <c r="BP499" s="253"/>
      <c r="BQ499" s="277"/>
      <c r="BR499" s="269" t="s">
        <v>25808</v>
      </c>
    </row>
    <row r="500" spans="1:70">
      <c r="A500" s="34" t="s">
        <v>24045</v>
      </c>
      <c r="B500" s="10" t="s">
        <v>24046</v>
      </c>
      <c r="C500" s="10" t="s">
        <v>24047</v>
      </c>
      <c r="D500" s="10">
        <v>9</v>
      </c>
      <c r="E500" s="10">
        <v>244462</v>
      </c>
      <c r="F500" s="35">
        <v>243998</v>
      </c>
      <c r="G500" s="11">
        <v>0.32</v>
      </c>
      <c r="H500" s="10">
        <v>274</v>
      </c>
      <c r="I500" s="10">
        <v>10</v>
      </c>
      <c r="J500" s="10">
        <v>1578</v>
      </c>
      <c r="K500" s="10">
        <v>87.4</v>
      </c>
      <c r="L500" s="10">
        <v>43.5</v>
      </c>
      <c r="M500" s="10">
        <v>145.85</v>
      </c>
      <c r="N500" s="10">
        <v>40.03</v>
      </c>
      <c r="O500" s="10">
        <v>1.6687643020595</v>
      </c>
      <c r="P500" s="10">
        <v>0.92022988505747105</v>
      </c>
      <c r="Q500" s="10">
        <v>5.61</v>
      </c>
      <c r="R500" s="10" t="s">
        <v>19829</v>
      </c>
      <c r="S500" s="10" t="s">
        <v>19830</v>
      </c>
      <c r="T500" s="10"/>
      <c r="U500" s="10"/>
      <c r="V500" s="10"/>
      <c r="W500" s="14" t="s">
        <v>19829</v>
      </c>
      <c r="X500" s="15"/>
      <c r="Y500" s="14" t="s">
        <v>19829</v>
      </c>
      <c r="Z500" s="14"/>
      <c r="AA500" s="10" t="s">
        <v>24048</v>
      </c>
      <c r="AB500" s="10" t="s">
        <v>24049</v>
      </c>
      <c r="AC500" s="10"/>
      <c r="AD500" s="10">
        <v>61.3</v>
      </c>
      <c r="AE500" s="10" t="s">
        <v>19833</v>
      </c>
      <c r="AF500" s="10" t="s">
        <v>19833</v>
      </c>
      <c r="AG500" s="10" t="s">
        <v>19833</v>
      </c>
      <c r="AH500" s="10" t="s">
        <v>19833</v>
      </c>
      <c r="AI500" s="10" t="s">
        <v>19833</v>
      </c>
      <c r="AJ500" s="10" t="s">
        <v>19833</v>
      </c>
      <c r="AK500" s="10" t="s">
        <v>19833</v>
      </c>
      <c r="AL500" s="10" t="s">
        <v>19833</v>
      </c>
      <c r="AM500" s="10" t="s">
        <v>19833</v>
      </c>
      <c r="AN500" s="10" t="s">
        <v>19833</v>
      </c>
      <c r="AO500" s="10" t="s">
        <v>19833</v>
      </c>
      <c r="AP500" s="10" t="s">
        <v>19833</v>
      </c>
      <c r="AQ500" s="10" t="s">
        <v>19833</v>
      </c>
      <c r="AR500" s="10" t="s">
        <v>19833</v>
      </c>
      <c r="AS500" s="10">
        <v>14</v>
      </c>
      <c r="AT500" s="10">
        <v>14</v>
      </c>
      <c r="AU500" s="11">
        <f t="shared" si="21"/>
        <v>1</v>
      </c>
      <c r="AV500" s="11">
        <v>0</v>
      </c>
      <c r="AW500" s="68" t="s">
        <v>25724</v>
      </c>
      <c r="AX500" s="34"/>
      <c r="AY500" s="10"/>
      <c r="AZ500" s="11"/>
      <c r="BA500" s="11"/>
      <c r="BB500" s="36"/>
      <c r="BC500" s="63"/>
      <c r="BD500" s="13"/>
      <c r="BE500" s="13"/>
      <c r="BF500" s="13"/>
      <c r="BG500" s="10"/>
      <c r="BH500" s="10"/>
      <c r="BI500" s="10"/>
      <c r="BJ500" s="10"/>
      <c r="BK500" s="35"/>
      <c r="BL500" s="253"/>
      <c r="BM500" s="253"/>
      <c r="BN500" s="256"/>
      <c r="BO500" s="253"/>
      <c r="BP500" s="253"/>
      <c r="BQ500" s="277"/>
      <c r="BR500" s="269" t="s">
        <v>25808</v>
      </c>
    </row>
    <row r="501" spans="1:70">
      <c r="A501" s="34" t="s">
        <v>22919</v>
      </c>
      <c r="B501" s="10" t="s">
        <v>22920</v>
      </c>
      <c r="C501" s="10" t="s">
        <v>22921</v>
      </c>
      <c r="D501" s="10">
        <v>9</v>
      </c>
      <c r="E501" s="10">
        <v>243744</v>
      </c>
      <c r="F501" s="35">
        <v>242761</v>
      </c>
      <c r="G501" s="11">
        <v>0.25</v>
      </c>
      <c r="H501" s="10">
        <v>1854</v>
      </c>
      <c r="I501" s="10">
        <v>10</v>
      </c>
      <c r="J501" s="10">
        <v>583</v>
      </c>
      <c r="K501" s="10">
        <v>152.86000000000001</v>
      </c>
      <c r="L501" s="10">
        <v>143</v>
      </c>
      <c r="M501" s="10">
        <v>72.11</v>
      </c>
      <c r="N501" s="10">
        <v>59.3</v>
      </c>
      <c r="O501" s="10">
        <v>0.47173884600287802</v>
      </c>
      <c r="P501" s="10">
        <v>0.414685314685315</v>
      </c>
      <c r="Q501" s="10">
        <v>1.1599999999999999</v>
      </c>
      <c r="R501" s="10" t="s">
        <v>19829</v>
      </c>
      <c r="S501" s="10" t="s">
        <v>19830</v>
      </c>
      <c r="T501" s="10"/>
      <c r="U501" s="10"/>
      <c r="V501" s="10"/>
      <c r="W501" s="14" t="s">
        <v>19829</v>
      </c>
      <c r="X501" s="15"/>
      <c r="Y501" s="14" t="s">
        <v>19829</v>
      </c>
      <c r="Z501" s="14"/>
      <c r="AA501" s="10" t="s">
        <v>22924</v>
      </c>
      <c r="AB501" s="10" t="s">
        <v>22925</v>
      </c>
      <c r="AC501" s="10"/>
      <c r="AD501" s="10">
        <v>60.2</v>
      </c>
      <c r="AE501" s="10"/>
      <c r="AF501" s="10"/>
      <c r="AG501" s="10" t="s">
        <v>19825</v>
      </c>
      <c r="AH501" s="10" t="s">
        <v>19825</v>
      </c>
      <c r="AI501" s="10" t="s">
        <v>19825</v>
      </c>
      <c r="AJ501" s="10"/>
      <c r="AK501" s="10" t="s">
        <v>19825</v>
      </c>
      <c r="AL501" s="10"/>
      <c r="AM501" s="10"/>
      <c r="AN501" s="10"/>
      <c r="AO501" s="10"/>
      <c r="AP501" s="10" t="s">
        <v>19825</v>
      </c>
      <c r="AQ501" s="10"/>
      <c r="AR501" s="10"/>
      <c r="AS501" s="10">
        <v>14</v>
      </c>
      <c r="AT501" s="10">
        <v>5</v>
      </c>
      <c r="AU501" s="11">
        <f t="shared" si="21"/>
        <v>0.35714285714285715</v>
      </c>
      <c r="AV501" s="11">
        <v>1</v>
      </c>
      <c r="AW501" s="60" t="s">
        <v>25723</v>
      </c>
      <c r="AX501" s="65" t="s">
        <v>19829</v>
      </c>
      <c r="AY501" s="16">
        <v>55</v>
      </c>
      <c r="AZ501" s="11">
        <v>0.54545454545454541</v>
      </c>
      <c r="BA501" s="11">
        <v>0.86956521739130432</v>
      </c>
      <c r="BB501" s="54" t="s">
        <v>19748</v>
      </c>
      <c r="BC501" s="64" t="s">
        <v>22922</v>
      </c>
      <c r="BD501" s="17" t="s">
        <v>22923</v>
      </c>
      <c r="BE501" s="13" t="s">
        <v>19829</v>
      </c>
      <c r="BF501" s="13"/>
      <c r="BG501" s="10" t="s">
        <v>22922</v>
      </c>
      <c r="BH501" s="10" t="s">
        <v>22923</v>
      </c>
      <c r="BI501" s="18">
        <v>40</v>
      </c>
      <c r="BJ501" s="19">
        <v>1</v>
      </c>
      <c r="BK501" s="35" t="s">
        <v>19749</v>
      </c>
      <c r="BL501" s="20"/>
      <c r="BM501" s="20"/>
      <c r="BN501" s="256"/>
      <c r="BO501" s="20">
        <v>1</v>
      </c>
      <c r="BP501" s="20">
        <v>0</v>
      </c>
      <c r="BQ501" s="277">
        <v>127</v>
      </c>
      <c r="BR501" s="269" t="s">
        <v>25809</v>
      </c>
    </row>
    <row r="502" spans="1:70">
      <c r="A502" s="34" t="s">
        <v>22980</v>
      </c>
      <c r="B502" s="10" t="s">
        <v>22981</v>
      </c>
      <c r="C502" s="10" t="s">
        <v>22982</v>
      </c>
      <c r="D502" s="10">
        <v>9</v>
      </c>
      <c r="E502" s="10">
        <v>235474</v>
      </c>
      <c r="F502" s="35">
        <v>233057</v>
      </c>
      <c r="G502" s="11">
        <v>0.44</v>
      </c>
      <c r="H502" s="10">
        <v>770</v>
      </c>
      <c r="I502" s="10">
        <v>10</v>
      </c>
      <c r="J502" s="10">
        <v>3601</v>
      </c>
      <c r="K502" s="10">
        <v>75.12</v>
      </c>
      <c r="L502" s="10">
        <v>36</v>
      </c>
      <c r="M502" s="10">
        <v>212.84</v>
      </c>
      <c r="N502" s="10">
        <v>29.65</v>
      </c>
      <c r="O502" s="10">
        <v>2.8333333333333299</v>
      </c>
      <c r="P502" s="10">
        <v>0.82361111111111096</v>
      </c>
      <c r="Q502" s="10">
        <v>12.79</v>
      </c>
      <c r="R502" s="10" t="s">
        <v>19829</v>
      </c>
      <c r="S502" s="10" t="s">
        <v>19830</v>
      </c>
      <c r="T502" s="10"/>
      <c r="U502" s="10"/>
      <c r="V502" s="10"/>
      <c r="W502" s="14" t="s">
        <v>19829</v>
      </c>
      <c r="X502" s="15"/>
      <c r="Y502" s="14" t="s">
        <v>19829</v>
      </c>
      <c r="Z502" s="14"/>
      <c r="AA502" s="10" t="s">
        <v>22983</v>
      </c>
      <c r="AB502" s="10" t="s">
        <v>22984</v>
      </c>
      <c r="AC502" s="10"/>
      <c r="AD502" s="10">
        <v>58.7</v>
      </c>
      <c r="AE502" s="10"/>
      <c r="AF502" s="10" t="s">
        <v>19833</v>
      </c>
      <c r="AG502" s="10" t="s">
        <v>19833</v>
      </c>
      <c r="AH502" s="10" t="s">
        <v>19833</v>
      </c>
      <c r="AI502" s="10" t="s">
        <v>19833</v>
      </c>
      <c r="AJ502" s="10" t="s">
        <v>19833</v>
      </c>
      <c r="AK502" s="10"/>
      <c r="AL502" s="10"/>
      <c r="AM502" s="10" t="s">
        <v>19833</v>
      </c>
      <c r="AN502" s="10" t="s">
        <v>19833</v>
      </c>
      <c r="AO502" s="10" t="s">
        <v>19833</v>
      </c>
      <c r="AP502" s="10" t="s">
        <v>19833</v>
      </c>
      <c r="AQ502" s="10" t="s">
        <v>19833</v>
      </c>
      <c r="AR502" s="10"/>
      <c r="AS502" s="10">
        <v>14</v>
      </c>
      <c r="AT502" s="10">
        <v>10</v>
      </c>
      <c r="AU502" s="11">
        <f t="shared" si="21"/>
        <v>0.7142857142857143</v>
      </c>
      <c r="AV502" s="11">
        <v>0</v>
      </c>
      <c r="AW502" s="68" t="s">
        <v>25724</v>
      </c>
      <c r="AX502" s="34"/>
      <c r="AY502" s="10"/>
      <c r="AZ502" s="11"/>
      <c r="BA502" s="11"/>
      <c r="BB502" s="36"/>
      <c r="BC502" s="63"/>
      <c r="BD502" s="13"/>
      <c r="BE502" s="13"/>
      <c r="BF502" s="13"/>
      <c r="BG502" s="10"/>
      <c r="BH502" s="10"/>
      <c r="BI502" s="10"/>
      <c r="BJ502" s="10"/>
      <c r="BK502" s="35"/>
      <c r="BL502" s="253"/>
      <c r="BM502" s="253"/>
      <c r="BN502" s="256"/>
      <c r="BO502" s="253"/>
      <c r="BP502" s="253"/>
      <c r="BQ502" s="277"/>
      <c r="BR502" s="269" t="s">
        <v>25808</v>
      </c>
    </row>
    <row r="503" spans="1:70">
      <c r="A503" s="34" t="s">
        <v>24100</v>
      </c>
      <c r="B503" s="10" t="s">
        <v>24101</v>
      </c>
      <c r="C503" s="10" t="s">
        <v>24102</v>
      </c>
      <c r="D503" s="10">
        <v>9</v>
      </c>
      <c r="E503" s="10">
        <v>220700</v>
      </c>
      <c r="F503" s="35">
        <v>217863</v>
      </c>
      <c r="G503" s="11">
        <v>0.27</v>
      </c>
      <c r="H503" s="10">
        <v>431</v>
      </c>
      <c r="I503" s="10">
        <v>12</v>
      </c>
      <c r="J503" s="10">
        <v>1477</v>
      </c>
      <c r="K503" s="10">
        <v>583.41999999999996</v>
      </c>
      <c r="L503" s="10">
        <v>540</v>
      </c>
      <c r="M503" s="10">
        <v>273.91000000000003</v>
      </c>
      <c r="N503" s="10">
        <v>260.94</v>
      </c>
      <c r="O503" s="10">
        <v>0.46949024716327897</v>
      </c>
      <c r="P503" s="10">
        <v>0.483222222222222</v>
      </c>
      <c r="Q503" s="10">
        <v>0.49</v>
      </c>
      <c r="R503" s="10" t="s">
        <v>19829</v>
      </c>
      <c r="S503" s="10" t="s">
        <v>19830</v>
      </c>
      <c r="T503" s="10"/>
      <c r="U503" s="10"/>
      <c r="V503" s="10"/>
      <c r="W503" s="14" t="s">
        <v>19829</v>
      </c>
      <c r="X503" s="15"/>
      <c r="Y503" s="14" t="s">
        <v>19829</v>
      </c>
      <c r="Z503" s="14"/>
      <c r="AA503" s="10" t="s">
        <v>24103</v>
      </c>
      <c r="AB503" s="10" t="s">
        <v>24104</v>
      </c>
      <c r="AC503" s="10"/>
      <c r="AD503" s="10">
        <v>58.3</v>
      </c>
      <c r="AE503" s="10" t="s">
        <v>19833</v>
      </c>
      <c r="AF503" s="10" t="s">
        <v>19833</v>
      </c>
      <c r="AG503" s="10" t="s">
        <v>19833</v>
      </c>
      <c r="AH503" s="10" t="s">
        <v>19833</v>
      </c>
      <c r="AI503" s="10" t="s">
        <v>19833</v>
      </c>
      <c r="AJ503" s="10" t="s">
        <v>19833</v>
      </c>
      <c r="AK503" s="10" t="s">
        <v>19833</v>
      </c>
      <c r="AL503" s="10" t="s">
        <v>19833</v>
      </c>
      <c r="AM503" s="10" t="s">
        <v>19833</v>
      </c>
      <c r="AN503" s="10" t="s">
        <v>19833</v>
      </c>
      <c r="AO503" s="10" t="s">
        <v>19833</v>
      </c>
      <c r="AP503" s="10" t="s">
        <v>19833</v>
      </c>
      <c r="AQ503" s="10" t="s">
        <v>19833</v>
      </c>
      <c r="AR503" s="10" t="s">
        <v>19833</v>
      </c>
      <c r="AS503" s="10">
        <v>14</v>
      </c>
      <c r="AT503" s="10">
        <v>14</v>
      </c>
      <c r="AU503" s="11">
        <f t="shared" si="21"/>
        <v>1</v>
      </c>
      <c r="AV503" s="11">
        <v>0</v>
      </c>
      <c r="AW503" s="68" t="s">
        <v>25724</v>
      </c>
      <c r="AX503" s="34"/>
      <c r="AY503" s="10"/>
      <c r="AZ503" s="11"/>
      <c r="BA503" s="11"/>
      <c r="BB503" s="36"/>
      <c r="BC503" s="63"/>
      <c r="BD503" s="13"/>
      <c r="BE503" s="13"/>
      <c r="BF503" s="13"/>
      <c r="BG503" s="10"/>
      <c r="BH503" s="10"/>
      <c r="BI503" s="10"/>
      <c r="BJ503" s="10"/>
      <c r="BK503" s="35"/>
      <c r="BL503" s="253"/>
      <c r="BM503" s="253"/>
      <c r="BN503" s="256"/>
      <c r="BO503" s="253"/>
      <c r="BP503" s="253"/>
      <c r="BQ503" s="277"/>
      <c r="BR503" s="269" t="s">
        <v>25808</v>
      </c>
    </row>
    <row r="504" spans="1:70">
      <c r="A504" s="34" t="s">
        <v>22571</v>
      </c>
      <c r="B504" s="10" t="s">
        <v>22572</v>
      </c>
      <c r="C504" s="10" t="s">
        <v>22573</v>
      </c>
      <c r="D504" s="10">
        <v>9</v>
      </c>
      <c r="E504" s="10">
        <v>212499</v>
      </c>
      <c r="F504" s="35">
        <v>214703</v>
      </c>
      <c r="G504" s="11"/>
      <c r="H504" s="10">
        <v>59</v>
      </c>
      <c r="I504" s="10">
        <v>10</v>
      </c>
      <c r="J504" s="10">
        <v>3761</v>
      </c>
      <c r="K504" s="10">
        <v>241</v>
      </c>
      <c r="L504" s="10">
        <v>44</v>
      </c>
      <c r="M504" s="10">
        <v>569.5</v>
      </c>
      <c r="N504" s="10">
        <v>45.96</v>
      </c>
      <c r="O504" s="10">
        <v>2.3630705394190898</v>
      </c>
      <c r="P504" s="10">
        <v>1.04454545454545</v>
      </c>
      <c r="Q504" s="10">
        <v>4.4000000000000004</v>
      </c>
      <c r="R504" s="10" t="s">
        <v>19829</v>
      </c>
      <c r="S504" s="10" t="s">
        <v>19830</v>
      </c>
      <c r="T504" s="10"/>
      <c r="U504" s="10"/>
      <c r="V504" s="10"/>
      <c r="W504" s="14" t="s">
        <v>19829</v>
      </c>
      <c r="X504" s="14"/>
      <c r="Y504" s="14" t="s">
        <v>19829</v>
      </c>
      <c r="Z504" s="14"/>
      <c r="AA504" s="10" t="s">
        <v>22574</v>
      </c>
      <c r="AB504" s="10" t="s">
        <v>22575</v>
      </c>
      <c r="AC504" s="10"/>
      <c r="AD504" s="10">
        <v>58.9</v>
      </c>
      <c r="AE504" s="10" t="s">
        <v>19833</v>
      </c>
      <c r="AF504" s="10" t="s">
        <v>19833</v>
      </c>
      <c r="AG504" s="10" t="s">
        <v>19833</v>
      </c>
      <c r="AH504" s="10" t="s">
        <v>19833</v>
      </c>
      <c r="AI504" s="10" t="s">
        <v>19833</v>
      </c>
      <c r="AJ504" s="10" t="s">
        <v>19833</v>
      </c>
      <c r="AK504" s="10" t="s">
        <v>19833</v>
      </c>
      <c r="AL504" s="10" t="s">
        <v>19833</v>
      </c>
      <c r="AM504" s="10" t="s">
        <v>19833</v>
      </c>
      <c r="AN504" s="10" t="s">
        <v>19833</v>
      </c>
      <c r="AO504" s="10"/>
      <c r="AP504" s="10"/>
      <c r="AQ504" s="10" t="s">
        <v>19833</v>
      </c>
      <c r="AR504" s="10" t="s">
        <v>19824</v>
      </c>
      <c r="AS504" s="10">
        <v>14</v>
      </c>
      <c r="AT504" s="10">
        <v>12</v>
      </c>
      <c r="AU504" s="11">
        <f t="shared" si="21"/>
        <v>0.8571428571428571</v>
      </c>
      <c r="AV504" s="11">
        <v>0</v>
      </c>
      <c r="AW504" s="68" t="s">
        <v>25724</v>
      </c>
      <c r="AX504" s="34"/>
      <c r="AY504" s="10"/>
      <c r="AZ504" s="11"/>
      <c r="BA504" s="11"/>
      <c r="BB504" s="36"/>
      <c r="BC504" s="63"/>
      <c r="BD504" s="13"/>
      <c r="BE504" s="13"/>
      <c r="BF504" s="13"/>
      <c r="BG504" s="10"/>
      <c r="BH504" s="10"/>
      <c r="BI504" s="10"/>
      <c r="BJ504" s="10"/>
      <c r="BK504" s="35"/>
      <c r="BL504" s="253"/>
      <c r="BM504" s="253"/>
      <c r="BN504" s="256"/>
      <c r="BO504" s="253"/>
      <c r="BP504" s="253"/>
      <c r="BQ504" s="277"/>
      <c r="BR504" s="269" t="s">
        <v>25808</v>
      </c>
    </row>
    <row r="505" spans="1:70">
      <c r="A505" s="34" t="s">
        <v>24158</v>
      </c>
      <c r="B505" s="10" t="s">
        <v>24159</v>
      </c>
      <c r="C505" s="10" t="s">
        <v>24160</v>
      </c>
      <c r="D505" s="10">
        <v>9</v>
      </c>
      <c r="E505" s="10">
        <v>204653</v>
      </c>
      <c r="F505" s="35">
        <v>203556</v>
      </c>
      <c r="G505" s="11">
        <v>0.27</v>
      </c>
      <c r="H505" s="10">
        <v>38</v>
      </c>
      <c r="I505" s="10">
        <v>14</v>
      </c>
      <c r="J505" s="10">
        <v>1462</v>
      </c>
      <c r="K505" s="10">
        <v>392.03</v>
      </c>
      <c r="L505" s="10">
        <v>273.5</v>
      </c>
      <c r="M505" s="10">
        <v>386.05</v>
      </c>
      <c r="N505" s="10">
        <v>368.43</v>
      </c>
      <c r="O505" s="10">
        <v>0.98474606535214104</v>
      </c>
      <c r="P505" s="10">
        <v>1.34709323583181</v>
      </c>
      <c r="Q505" s="10">
        <v>0.92</v>
      </c>
      <c r="R505" s="10" t="s">
        <v>19829</v>
      </c>
      <c r="S505" s="10" t="s">
        <v>19830</v>
      </c>
      <c r="T505" s="10"/>
      <c r="U505" s="10"/>
      <c r="V505" s="10"/>
      <c r="W505" s="14" t="s">
        <v>19829</v>
      </c>
      <c r="X505" s="15"/>
      <c r="Y505" s="14" t="s">
        <v>19829</v>
      </c>
      <c r="Z505" s="14"/>
      <c r="AA505" s="10" t="s">
        <v>24161</v>
      </c>
      <c r="AB505" s="10" t="s">
        <v>24162</v>
      </c>
      <c r="AC505" s="10"/>
      <c r="AD505" s="10">
        <v>59.2</v>
      </c>
      <c r="AE505" s="10" t="s">
        <v>19833</v>
      </c>
      <c r="AF505" s="10" t="s">
        <v>19833</v>
      </c>
      <c r="AG505" s="10" t="s">
        <v>19833</v>
      </c>
      <c r="AH505" s="10" t="s">
        <v>19833</v>
      </c>
      <c r="AI505" s="10" t="s">
        <v>19833</v>
      </c>
      <c r="AJ505" s="10" t="s">
        <v>19833</v>
      </c>
      <c r="AK505" s="10" t="s">
        <v>19833</v>
      </c>
      <c r="AL505" s="10" t="s">
        <v>19824</v>
      </c>
      <c r="AM505" s="10" t="s">
        <v>19833</v>
      </c>
      <c r="AN505" s="10" t="s">
        <v>19833</v>
      </c>
      <c r="AO505" s="10" t="s">
        <v>19833</v>
      </c>
      <c r="AP505" s="10" t="s">
        <v>19833</v>
      </c>
      <c r="AQ505" s="10" t="s">
        <v>19833</v>
      </c>
      <c r="AR505" s="10" t="s">
        <v>19833</v>
      </c>
      <c r="AS505" s="10">
        <v>14</v>
      </c>
      <c r="AT505" s="10">
        <v>14</v>
      </c>
      <c r="AU505" s="11">
        <f t="shared" si="21"/>
        <v>1</v>
      </c>
      <c r="AV505" s="11">
        <v>0</v>
      </c>
      <c r="AW505" s="68" t="s">
        <v>25724</v>
      </c>
      <c r="AX505" s="34"/>
      <c r="AY505" s="10"/>
      <c r="AZ505" s="11"/>
      <c r="BA505" s="11"/>
      <c r="BB505" s="36"/>
      <c r="BC505" s="63"/>
      <c r="BD505" s="13"/>
      <c r="BE505" s="13"/>
      <c r="BF505" s="13"/>
      <c r="BG505" s="10"/>
      <c r="BH505" s="10"/>
      <c r="BI505" s="10"/>
      <c r="BJ505" s="10"/>
      <c r="BK505" s="35"/>
      <c r="BL505" s="253"/>
      <c r="BM505" s="253"/>
      <c r="BN505" s="256"/>
      <c r="BO505" s="253"/>
      <c r="BP505" s="253"/>
      <c r="BQ505" s="277"/>
      <c r="BR505" s="269" t="s">
        <v>25808</v>
      </c>
    </row>
    <row r="506" spans="1:70">
      <c r="A506" s="34" t="s">
        <v>24224</v>
      </c>
      <c r="B506" s="10" t="s">
        <v>24225</v>
      </c>
      <c r="C506" s="10" t="s">
        <v>24226</v>
      </c>
      <c r="D506" s="10">
        <v>9</v>
      </c>
      <c r="E506" s="10">
        <v>193195</v>
      </c>
      <c r="F506" s="35">
        <v>191030</v>
      </c>
      <c r="G506" s="11">
        <v>0.51</v>
      </c>
      <c r="H506" s="10">
        <v>291</v>
      </c>
      <c r="I506" s="10">
        <v>10</v>
      </c>
      <c r="J506" s="10">
        <v>1870</v>
      </c>
      <c r="K506" s="10">
        <v>65.680000000000007</v>
      </c>
      <c r="L506" s="10">
        <v>25</v>
      </c>
      <c r="M506" s="10">
        <v>157.86000000000001</v>
      </c>
      <c r="N506" s="10">
        <v>17.79</v>
      </c>
      <c r="O506" s="10">
        <v>2.40347137637028</v>
      </c>
      <c r="P506" s="10">
        <v>0.71160000000000001</v>
      </c>
      <c r="Q506" s="10">
        <v>7.27</v>
      </c>
      <c r="R506" s="10" t="s">
        <v>19829</v>
      </c>
      <c r="S506" s="10" t="s">
        <v>19830</v>
      </c>
      <c r="T506" s="10"/>
      <c r="U506" s="10"/>
      <c r="V506" s="10"/>
      <c r="W506" s="14" t="s">
        <v>19829</v>
      </c>
      <c r="X506" s="15"/>
      <c r="Y506" s="14" t="s">
        <v>19829</v>
      </c>
      <c r="Z506" s="14"/>
      <c r="AA506" s="10" t="s">
        <v>24227</v>
      </c>
      <c r="AB506" s="10" t="s">
        <v>24228</v>
      </c>
      <c r="AC506" s="10"/>
      <c r="AD506" s="10">
        <v>60.6</v>
      </c>
      <c r="AE506" s="10" t="s">
        <v>19833</v>
      </c>
      <c r="AF506" s="10" t="s">
        <v>19833</v>
      </c>
      <c r="AG506" s="10" t="s">
        <v>19833</v>
      </c>
      <c r="AH506" s="10" t="s">
        <v>19833</v>
      </c>
      <c r="AI506" s="10" t="s">
        <v>19833</v>
      </c>
      <c r="AJ506" s="10" t="s">
        <v>19833</v>
      </c>
      <c r="AK506" s="10" t="s">
        <v>19833</v>
      </c>
      <c r="AL506" s="10"/>
      <c r="AM506" s="10" t="s">
        <v>19833</v>
      </c>
      <c r="AN506" s="10" t="s">
        <v>19833</v>
      </c>
      <c r="AO506" s="10" t="s">
        <v>19833</v>
      </c>
      <c r="AP506" s="10" t="s">
        <v>19833</v>
      </c>
      <c r="AQ506" s="10"/>
      <c r="AR506" s="10" t="s">
        <v>19833</v>
      </c>
      <c r="AS506" s="10">
        <v>14</v>
      </c>
      <c r="AT506" s="10">
        <v>12</v>
      </c>
      <c r="AU506" s="11">
        <f t="shared" si="21"/>
        <v>0.8571428571428571</v>
      </c>
      <c r="AV506" s="11">
        <v>0</v>
      </c>
      <c r="AW506" s="68" t="s">
        <v>25724</v>
      </c>
      <c r="AX506" s="34"/>
      <c r="AY506" s="10"/>
      <c r="AZ506" s="11"/>
      <c r="BA506" s="11"/>
      <c r="BB506" s="36"/>
      <c r="BC506" s="63"/>
      <c r="BD506" s="13"/>
      <c r="BE506" s="13"/>
      <c r="BF506" s="13"/>
      <c r="BG506" s="10"/>
      <c r="BH506" s="10"/>
      <c r="BI506" s="10"/>
      <c r="BJ506" s="10"/>
      <c r="BK506" s="35"/>
      <c r="BL506" s="253"/>
      <c r="BM506" s="253"/>
      <c r="BN506" s="256"/>
      <c r="BO506" s="253"/>
      <c r="BP506" s="253"/>
      <c r="BQ506" s="277"/>
      <c r="BR506" s="269" t="s">
        <v>25808</v>
      </c>
    </row>
    <row r="507" spans="1:70">
      <c r="A507" s="34" t="s">
        <v>24281</v>
      </c>
      <c r="B507" s="10" t="s">
        <v>24282</v>
      </c>
      <c r="C507" s="10" t="s">
        <v>24283</v>
      </c>
      <c r="D507" s="10">
        <v>9</v>
      </c>
      <c r="E507" s="10">
        <v>171505</v>
      </c>
      <c r="F507" s="35">
        <v>169982</v>
      </c>
      <c r="G507" s="11">
        <v>0.44</v>
      </c>
      <c r="H507" s="10">
        <v>1717</v>
      </c>
      <c r="I507" s="10">
        <v>10</v>
      </c>
      <c r="J507" s="10">
        <v>2205</v>
      </c>
      <c r="K507" s="10">
        <v>71.06</v>
      </c>
      <c r="L507" s="10">
        <v>48</v>
      </c>
      <c r="M507" s="10">
        <v>116.58</v>
      </c>
      <c r="N507" s="10">
        <v>31.13</v>
      </c>
      <c r="O507" s="10">
        <v>1.6405854207711801</v>
      </c>
      <c r="P507" s="10">
        <v>0.64854166666666702</v>
      </c>
      <c r="Q507" s="10">
        <v>9.84</v>
      </c>
      <c r="R507" s="10" t="s">
        <v>19829</v>
      </c>
      <c r="S507" s="10" t="s">
        <v>19830</v>
      </c>
      <c r="T507" s="10"/>
      <c r="U507" s="10"/>
      <c r="V507" s="10"/>
      <c r="W507" s="14" t="s">
        <v>19829</v>
      </c>
      <c r="X507" s="15"/>
      <c r="Y507" s="14" t="s">
        <v>19829</v>
      </c>
      <c r="Z507" s="14"/>
      <c r="AA507" s="10" t="s">
        <v>24286</v>
      </c>
      <c r="AB507" s="10" t="s">
        <v>24287</v>
      </c>
      <c r="AC507" s="10" t="s">
        <v>21733</v>
      </c>
      <c r="AD507" s="10">
        <v>60.7</v>
      </c>
      <c r="AE507" s="10" t="s">
        <v>19833</v>
      </c>
      <c r="AF507" s="10" t="s">
        <v>19833</v>
      </c>
      <c r="AG507" s="10" t="s">
        <v>19833</v>
      </c>
      <c r="AH507" s="10" t="s">
        <v>19825</v>
      </c>
      <c r="AI507" s="10" t="s">
        <v>19833</v>
      </c>
      <c r="AJ507" s="10" t="s">
        <v>19825</v>
      </c>
      <c r="AK507" s="10" t="s">
        <v>19825</v>
      </c>
      <c r="AL507" s="10" t="s">
        <v>19824</v>
      </c>
      <c r="AM507" s="10" t="s">
        <v>19825</v>
      </c>
      <c r="AN507" s="10" t="s">
        <v>19825</v>
      </c>
      <c r="AO507" s="10" t="s">
        <v>19825</v>
      </c>
      <c r="AP507" s="10" t="s">
        <v>19825</v>
      </c>
      <c r="AQ507" s="10" t="s">
        <v>19825</v>
      </c>
      <c r="AR507" s="10" t="s">
        <v>19825</v>
      </c>
      <c r="AS507" s="10">
        <v>14</v>
      </c>
      <c r="AT507" s="10">
        <v>14</v>
      </c>
      <c r="AU507" s="11">
        <f t="shared" si="21"/>
        <v>1</v>
      </c>
      <c r="AV507" s="11">
        <v>0.64285714285714302</v>
      </c>
      <c r="AW507" s="60" t="s">
        <v>25723</v>
      </c>
      <c r="AX507" s="65" t="s">
        <v>19830</v>
      </c>
      <c r="AY507" s="16">
        <v>43</v>
      </c>
      <c r="AZ507" s="11">
        <v>0.72093023255813948</v>
      </c>
      <c r="BA507" s="11">
        <v>0.93548387096774188</v>
      </c>
      <c r="BB507" s="54" t="s">
        <v>19748</v>
      </c>
      <c r="BC507" s="64" t="s">
        <v>24284</v>
      </c>
      <c r="BD507" s="17" t="s">
        <v>24285</v>
      </c>
      <c r="BE507" s="13" t="s">
        <v>19829</v>
      </c>
      <c r="BF507" s="13"/>
      <c r="BG507" s="10" t="s">
        <v>24284</v>
      </c>
      <c r="BH507" s="10" t="s">
        <v>24285</v>
      </c>
      <c r="BI507" s="18">
        <v>40</v>
      </c>
      <c r="BJ507" s="19">
        <v>1</v>
      </c>
      <c r="BK507" s="35" t="s">
        <v>19749</v>
      </c>
      <c r="BL507" s="20"/>
      <c r="BM507" s="20"/>
      <c r="BN507" s="256"/>
      <c r="BO507" s="20">
        <v>0</v>
      </c>
      <c r="BP507" s="20">
        <v>0</v>
      </c>
      <c r="BQ507" s="277">
        <v>128</v>
      </c>
      <c r="BR507" s="269" t="s">
        <v>25807</v>
      </c>
    </row>
    <row r="508" spans="1:70">
      <c r="A508" s="34" t="s">
        <v>23882</v>
      </c>
      <c r="B508" s="10" t="s">
        <v>23698</v>
      </c>
      <c r="C508" s="10" t="s">
        <v>23699</v>
      </c>
      <c r="D508" s="10">
        <v>9</v>
      </c>
      <c r="E508" s="10">
        <v>166415</v>
      </c>
      <c r="F508" s="35">
        <v>167444</v>
      </c>
      <c r="G508" s="11">
        <v>0.16</v>
      </c>
      <c r="H508" s="10">
        <v>31</v>
      </c>
      <c r="I508" s="10">
        <v>10</v>
      </c>
      <c r="J508" s="10">
        <v>2336</v>
      </c>
      <c r="K508" s="10">
        <v>287.06</v>
      </c>
      <c r="L508" s="10">
        <v>66</v>
      </c>
      <c r="M508" s="10">
        <v>509.98</v>
      </c>
      <c r="N508" s="10">
        <v>77.099999999999994</v>
      </c>
      <c r="O508" s="10">
        <v>1.7765623911377399</v>
      </c>
      <c r="P508" s="10">
        <v>1.16818181818182</v>
      </c>
      <c r="Q508" s="10">
        <v>2.66</v>
      </c>
      <c r="R508" s="10" t="s">
        <v>19829</v>
      </c>
      <c r="S508" s="10" t="s">
        <v>19830</v>
      </c>
      <c r="T508" s="10"/>
      <c r="U508" s="10"/>
      <c r="V508" s="10"/>
      <c r="W508" s="14" t="s">
        <v>19829</v>
      </c>
      <c r="X508" s="15"/>
      <c r="Y508" s="14" t="s">
        <v>19829</v>
      </c>
      <c r="Z508" s="14"/>
      <c r="AA508" s="10" t="s">
        <v>23700</v>
      </c>
      <c r="AB508" s="10" t="s">
        <v>23701</v>
      </c>
      <c r="AC508" s="10"/>
      <c r="AD508" s="10">
        <v>62.4</v>
      </c>
      <c r="AE508" s="10" t="s">
        <v>19833</v>
      </c>
      <c r="AF508" s="10" t="s">
        <v>19833</v>
      </c>
      <c r="AG508" s="10" t="s">
        <v>19833</v>
      </c>
      <c r="AH508" s="10" t="s">
        <v>19833</v>
      </c>
      <c r="AI508" s="10" t="s">
        <v>19833</v>
      </c>
      <c r="AJ508" s="10" t="s">
        <v>19833</v>
      </c>
      <c r="AK508" s="10" t="s">
        <v>19833</v>
      </c>
      <c r="AL508" s="10"/>
      <c r="AM508" s="10" t="s">
        <v>19833</v>
      </c>
      <c r="AN508" s="10" t="s">
        <v>19833</v>
      </c>
      <c r="AO508" s="10" t="s">
        <v>19833</v>
      </c>
      <c r="AP508" s="10" t="s">
        <v>19833</v>
      </c>
      <c r="AQ508" s="10" t="s">
        <v>19833</v>
      </c>
      <c r="AR508" s="10" t="s">
        <v>19833</v>
      </c>
      <c r="AS508" s="10">
        <v>14</v>
      </c>
      <c r="AT508" s="10">
        <v>13</v>
      </c>
      <c r="AU508" s="11">
        <f t="shared" si="21"/>
        <v>0.9285714285714286</v>
      </c>
      <c r="AV508" s="11">
        <v>0</v>
      </c>
      <c r="AW508" s="68" t="s">
        <v>25724</v>
      </c>
      <c r="AX508" s="34"/>
      <c r="AY508" s="10"/>
      <c r="AZ508" s="11"/>
      <c r="BA508" s="11"/>
      <c r="BB508" s="36"/>
      <c r="BC508" s="63"/>
      <c r="BD508" s="13"/>
      <c r="BE508" s="13"/>
      <c r="BF508" s="13"/>
      <c r="BG508" s="10"/>
      <c r="BH508" s="10"/>
      <c r="BI508" s="10"/>
      <c r="BJ508" s="10"/>
      <c r="BK508" s="35"/>
      <c r="BL508" s="253"/>
      <c r="BM508" s="253"/>
      <c r="BN508" s="256"/>
      <c r="BO508" s="253"/>
      <c r="BP508" s="253"/>
      <c r="BQ508" s="277"/>
      <c r="BR508" s="269" t="s">
        <v>25808</v>
      </c>
    </row>
    <row r="509" spans="1:70">
      <c r="A509" s="34" t="s">
        <v>23946</v>
      </c>
      <c r="B509" s="10" t="s">
        <v>23947</v>
      </c>
      <c r="C509" s="10" t="s">
        <v>23948</v>
      </c>
      <c r="D509" s="10">
        <v>9</v>
      </c>
      <c r="E509" s="10">
        <v>160165</v>
      </c>
      <c r="F509" s="35">
        <v>157385</v>
      </c>
      <c r="G509" s="11">
        <v>0.36</v>
      </c>
      <c r="H509" s="10">
        <v>109</v>
      </c>
      <c r="I509" s="10">
        <v>10</v>
      </c>
      <c r="J509" s="10">
        <v>805</v>
      </c>
      <c r="K509" s="10">
        <v>80.52</v>
      </c>
      <c r="L509" s="10">
        <v>24</v>
      </c>
      <c r="M509" s="10">
        <v>148.6</v>
      </c>
      <c r="N509" s="10">
        <v>17.79</v>
      </c>
      <c r="O509" s="10">
        <v>1.8455042225534</v>
      </c>
      <c r="P509" s="10">
        <v>0.74124999999999996</v>
      </c>
      <c r="Q509" s="10">
        <v>3.16</v>
      </c>
      <c r="R509" s="10" t="s">
        <v>19829</v>
      </c>
      <c r="S509" s="10" t="s">
        <v>19830</v>
      </c>
      <c r="T509" s="10"/>
      <c r="U509" s="10"/>
      <c r="V509" s="10"/>
      <c r="W509" s="14" t="s">
        <v>19829</v>
      </c>
      <c r="X509" s="15"/>
      <c r="Y509" s="14" t="s">
        <v>19829</v>
      </c>
      <c r="Z509" s="14"/>
      <c r="AA509" s="10" t="s">
        <v>23949</v>
      </c>
      <c r="AB509" s="10" t="s">
        <v>23950</v>
      </c>
      <c r="AC509" s="10"/>
      <c r="AD509" s="10">
        <v>58.2</v>
      </c>
      <c r="AE509" s="10"/>
      <c r="AF509" s="10" t="s">
        <v>19833</v>
      </c>
      <c r="AG509" s="10" t="s">
        <v>19833</v>
      </c>
      <c r="AH509" s="10" t="s">
        <v>19833</v>
      </c>
      <c r="AI509" s="10" t="s">
        <v>19833</v>
      </c>
      <c r="AJ509" s="10" t="s">
        <v>19833</v>
      </c>
      <c r="AK509" s="10" t="s">
        <v>19833</v>
      </c>
      <c r="AL509" s="10"/>
      <c r="AM509" s="10" t="s">
        <v>19833</v>
      </c>
      <c r="AN509" s="10" t="s">
        <v>19833</v>
      </c>
      <c r="AO509" s="10" t="s">
        <v>19833</v>
      </c>
      <c r="AP509" s="10" t="s">
        <v>19833</v>
      </c>
      <c r="AQ509" s="10" t="s">
        <v>19833</v>
      </c>
      <c r="AR509" s="10" t="s">
        <v>19833</v>
      </c>
      <c r="AS509" s="10">
        <v>14</v>
      </c>
      <c r="AT509" s="10">
        <v>12</v>
      </c>
      <c r="AU509" s="11">
        <f t="shared" si="21"/>
        <v>0.8571428571428571</v>
      </c>
      <c r="AV509" s="11">
        <v>0</v>
      </c>
      <c r="AW509" s="68" t="s">
        <v>25724</v>
      </c>
      <c r="AX509" s="34"/>
      <c r="AY509" s="10"/>
      <c r="AZ509" s="11"/>
      <c r="BA509" s="11"/>
      <c r="BB509" s="36"/>
      <c r="BC509" s="63"/>
      <c r="BD509" s="13"/>
      <c r="BE509" s="13"/>
      <c r="BF509" s="13"/>
      <c r="BG509" s="10"/>
      <c r="BH509" s="10"/>
      <c r="BI509" s="10"/>
      <c r="BJ509" s="10"/>
      <c r="BK509" s="35"/>
      <c r="BL509" s="253"/>
      <c r="BM509" s="253"/>
      <c r="BN509" s="256"/>
      <c r="BO509" s="253"/>
      <c r="BP509" s="253"/>
      <c r="BQ509" s="277"/>
      <c r="BR509" s="269" t="s">
        <v>25808</v>
      </c>
    </row>
    <row r="510" spans="1:70">
      <c r="A510" s="34" t="s">
        <v>24825</v>
      </c>
      <c r="B510" s="10" t="s">
        <v>24826</v>
      </c>
      <c r="C510" s="10" t="s">
        <v>24827</v>
      </c>
      <c r="D510" s="10">
        <v>9</v>
      </c>
      <c r="E510" s="10">
        <v>148709</v>
      </c>
      <c r="F510" s="35">
        <v>144327</v>
      </c>
      <c r="G510" s="11">
        <v>0.3</v>
      </c>
      <c r="H510" s="10">
        <v>105</v>
      </c>
      <c r="I510" s="10">
        <v>10</v>
      </c>
      <c r="J510" s="10">
        <v>4385</v>
      </c>
      <c r="K510" s="10">
        <v>1654.08</v>
      </c>
      <c r="L510" s="10">
        <v>1334</v>
      </c>
      <c r="M510" s="10">
        <v>1294.3900000000001</v>
      </c>
      <c r="N510" s="10">
        <v>1432.19</v>
      </c>
      <c r="O510" s="10">
        <v>0.78254377055523305</v>
      </c>
      <c r="P510" s="10">
        <v>1.0736056971514201</v>
      </c>
      <c r="Q510" s="10">
        <v>0.48</v>
      </c>
      <c r="R510" s="10" t="s">
        <v>19829</v>
      </c>
      <c r="S510" s="10" t="s">
        <v>19830</v>
      </c>
      <c r="T510" s="10"/>
      <c r="U510" s="10"/>
      <c r="V510" s="10"/>
      <c r="W510" s="14" t="s">
        <v>19829</v>
      </c>
      <c r="X510" s="12"/>
      <c r="Y510" s="14" t="s">
        <v>19829</v>
      </c>
      <c r="Z510" s="14"/>
      <c r="AA510" s="10" t="s">
        <v>24828</v>
      </c>
      <c r="AB510" s="10" t="s">
        <v>24829</v>
      </c>
      <c r="AC510" s="10"/>
      <c r="AD510" s="10">
        <v>62.98</v>
      </c>
      <c r="AE510" s="10" t="s">
        <v>19833</v>
      </c>
      <c r="AF510" s="10" t="s">
        <v>19833</v>
      </c>
      <c r="AG510" s="10" t="s">
        <v>19833</v>
      </c>
      <c r="AH510" s="10" t="s">
        <v>19824</v>
      </c>
      <c r="AI510" s="10" t="s">
        <v>19833</v>
      </c>
      <c r="AJ510" s="10" t="s">
        <v>19833</v>
      </c>
      <c r="AK510" s="10" t="s">
        <v>19824</v>
      </c>
      <c r="AL510" s="10" t="s">
        <v>19824</v>
      </c>
      <c r="AM510" s="10" t="s">
        <v>19824</v>
      </c>
      <c r="AN510" s="10" t="s">
        <v>19824</v>
      </c>
      <c r="AO510" s="10" t="s">
        <v>19824</v>
      </c>
      <c r="AP510" s="10" t="s">
        <v>19824</v>
      </c>
      <c r="AQ510" s="10" t="s">
        <v>19824</v>
      </c>
      <c r="AR510" s="10"/>
      <c r="AS510" s="10">
        <v>14</v>
      </c>
      <c r="AT510" s="10">
        <v>13</v>
      </c>
      <c r="AU510" s="11">
        <f t="shared" si="21"/>
        <v>0.9285714285714286</v>
      </c>
      <c r="AV510" s="11">
        <v>0</v>
      </c>
      <c r="AW510" s="68" t="s">
        <v>25724</v>
      </c>
      <c r="AX510" s="34"/>
      <c r="AY510" s="10"/>
      <c r="AZ510" s="11"/>
      <c r="BA510" s="11"/>
      <c r="BB510" s="36"/>
      <c r="BC510" s="63"/>
      <c r="BD510" s="13"/>
      <c r="BE510" s="13"/>
      <c r="BF510" s="13"/>
      <c r="BG510" s="10"/>
      <c r="BH510" s="10"/>
      <c r="BI510" s="10"/>
      <c r="BJ510" s="10"/>
      <c r="BK510" s="35"/>
      <c r="BL510" s="253"/>
      <c r="BM510" s="253"/>
      <c r="BN510" s="256"/>
      <c r="BO510" s="253"/>
      <c r="BP510" s="253"/>
      <c r="BQ510" s="277"/>
      <c r="BR510" s="269" t="s">
        <v>25808</v>
      </c>
    </row>
    <row r="511" spans="1:70">
      <c r="A511" s="34" t="s">
        <v>24002</v>
      </c>
      <c r="B511" s="10" t="s">
        <v>24003</v>
      </c>
      <c r="C511" s="10" t="s">
        <v>24004</v>
      </c>
      <c r="D511" s="10">
        <v>9</v>
      </c>
      <c r="E511" s="10">
        <v>139752</v>
      </c>
      <c r="F511" s="35">
        <v>140447</v>
      </c>
      <c r="G511" s="11">
        <v>0.39</v>
      </c>
      <c r="H511" s="10">
        <v>453</v>
      </c>
      <c r="I511" s="10">
        <v>10</v>
      </c>
      <c r="J511" s="10">
        <v>1195</v>
      </c>
      <c r="K511" s="10">
        <v>426.67</v>
      </c>
      <c r="L511" s="10">
        <v>438</v>
      </c>
      <c r="M511" s="10">
        <v>177.16</v>
      </c>
      <c r="N511" s="10">
        <v>149.74</v>
      </c>
      <c r="O511" s="10">
        <v>0.41521550612885799</v>
      </c>
      <c r="P511" s="10">
        <v>0.34187214611872102</v>
      </c>
      <c r="Q511" s="10">
        <v>-0.35</v>
      </c>
      <c r="R511" s="10" t="s">
        <v>19829</v>
      </c>
      <c r="S511" s="10" t="s">
        <v>19830</v>
      </c>
      <c r="T511" s="10"/>
      <c r="U511" s="10"/>
      <c r="V511" s="10"/>
      <c r="W511" s="14" t="s">
        <v>19829</v>
      </c>
      <c r="X511" s="15"/>
      <c r="Y511" s="14" t="s">
        <v>19829</v>
      </c>
      <c r="Z511" s="14"/>
      <c r="AA511" s="10" t="s">
        <v>24007</v>
      </c>
      <c r="AB511" s="10" t="s">
        <v>24008</v>
      </c>
      <c r="AC511" s="10"/>
      <c r="AD511" s="10">
        <v>58.9</v>
      </c>
      <c r="AE511" s="10"/>
      <c r="AF511" s="10" t="s">
        <v>19833</v>
      </c>
      <c r="AG511" s="10" t="s">
        <v>19825</v>
      </c>
      <c r="AH511" s="10" t="s">
        <v>19825</v>
      </c>
      <c r="AI511" s="10" t="s">
        <v>19833</v>
      </c>
      <c r="AJ511" s="10" t="s">
        <v>19825</v>
      </c>
      <c r="AK511" s="10" t="s">
        <v>19825</v>
      </c>
      <c r="AL511" s="10" t="s">
        <v>19825</v>
      </c>
      <c r="AM511" s="10" t="s">
        <v>19825</v>
      </c>
      <c r="AN511" s="10" t="s">
        <v>19825</v>
      </c>
      <c r="AO511" s="10" t="s">
        <v>19825</v>
      </c>
      <c r="AP511" s="10" t="s">
        <v>19825</v>
      </c>
      <c r="AQ511" s="10" t="s">
        <v>19825</v>
      </c>
      <c r="AR511" s="10" t="s">
        <v>19825</v>
      </c>
      <c r="AS511" s="10">
        <v>14</v>
      </c>
      <c r="AT511" s="10">
        <v>13</v>
      </c>
      <c r="AU511" s="11">
        <f t="shared" si="21"/>
        <v>0.9285714285714286</v>
      </c>
      <c r="AV511" s="11">
        <v>0.84615384615384603</v>
      </c>
      <c r="AW511" s="60" t="s">
        <v>25723</v>
      </c>
      <c r="AX511" s="65" t="s">
        <v>19830</v>
      </c>
      <c r="AY511" s="16">
        <v>55</v>
      </c>
      <c r="AZ511" s="11">
        <v>0.72727272727272729</v>
      </c>
      <c r="BA511" s="11">
        <v>0.75</v>
      </c>
      <c r="BB511" s="54" t="s">
        <v>19748</v>
      </c>
      <c r="BC511" s="64" t="s">
        <v>24005</v>
      </c>
      <c r="BD511" s="17" t="s">
        <v>24006</v>
      </c>
      <c r="BE511" s="13" t="s">
        <v>19829</v>
      </c>
      <c r="BF511" s="13"/>
      <c r="BG511" s="10" t="s">
        <v>24005</v>
      </c>
      <c r="BH511" s="10" t="s">
        <v>24006</v>
      </c>
      <c r="BI511" s="18">
        <v>33</v>
      </c>
      <c r="BJ511" s="19">
        <v>0.96969696969696972</v>
      </c>
      <c r="BK511" s="35" t="s">
        <v>19749</v>
      </c>
      <c r="BL511" s="20"/>
      <c r="BM511" s="20"/>
      <c r="BN511" s="256"/>
      <c r="BO511" s="20">
        <v>9</v>
      </c>
      <c r="BP511" s="20">
        <v>21</v>
      </c>
      <c r="BQ511" s="277">
        <v>98</v>
      </c>
      <c r="BR511" s="269" t="s">
        <v>25809</v>
      </c>
    </row>
    <row r="512" spans="1:70">
      <c r="A512" s="34" t="s">
        <v>24050</v>
      </c>
      <c r="B512" s="10" t="s">
        <v>24051</v>
      </c>
      <c r="C512" s="10" t="s">
        <v>24052</v>
      </c>
      <c r="D512" s="10">
        <v>9</v>
      </c>
      <c r="E512" s="10">
        <v>117992</v>
      </c>
      <c r="F512" s="35">
        <v>122071</v>
      </c>
      <c r="G512" s="11">
        <v>0.4</v>
      </c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 t="s">
        <v>19829</v>
      </c>
      <c r="S512" s="10" t="s">
        <v>19830</v>
      </c>
      <c r="T512" s="10"/>
      <c r="U512" s="10"/>
      <c r="V512" s="10"/>
      <c r="W512" s="12" t="s">
        <v>19829</v>
      </c>
      <c r="X512" s="12"/>
      <c r="Y512" s="12" t="s">
        <v>19830</v>
      </c>
      <c r="Z512" s="11" t="s">
        <v>25682</v>
      </c>
      <c r="AA512" s="10" t="s">
        <v>24053</v>
      </c>
      <c r="AB512" s="10" t="s">
        <v>24054</v>
      </c>
      <c r="AC512" s="10"/>
      <c r="AD512" s="10">
        <v>61.6</v>
      </c>
      <c r="AE512" s="10"/>
      <c r="AF512" s="10"/>
      <c r="AG512" s="10"/>
      <c r="AH512" s="10"/>
      <c r="AI512" s="10"/>
      <c r="AJ512" s="10"/>
      <c r="AK512" s="10"/>
      <c r="AL512" s="10"/>
      <c r="AM512" s="10"/>
      <c r="AN512" s="10"/>
      <c r="AO512" s="10"/>
      <c r="AP512" s="10"/>
      <c r="AQ512" s="10"/>
      <c r="AR512" s="10"/>
      <c r="AS512" s="10">
        <v>0</v>
      </c>
      <c r="AT512" s="10">
        <v>0</v>
      </c>
      <c r="AU512" s="11" t="s">
        <v>25675</v>
      </c>
      <c r="AV512" s="11" t="s">
        <v>25675</v>
      </c>
      <c r="AW512" s="68" t="s">
        <v>25689</v>
      </c>
      <c r="AX512" s="34"/>
      <c r="AY512" s="10"/>
      <c r="AZ512" s="11"/>
      <c r="BA512" s="11"/>
      <c r="BB512" s="36"/>
      <c r="BC512" s="63"/>
      <c r="BD512" s="13"/>
      <c r="BE512" s="13"/>
      <c r="BF512" s="13"/>
      <c r="BG512" s="10"/>
      <c r="BH512" s="10"/>
      <c r="BI512" s="10"/>
      <c r="BJ512" s="10"/>
      <c r="BK512" s="35"/>
      <c r="BL512" s="253"/>
      <c r="BM512" s="253"/>
      <c r="BN512" s="256"/>
      <c r="BO512" s="253"/>
      <c r="BP512" s="253"/>
      <c r="BQ512" s="277"/>
      <c r="BR512" s="269" t="s">
        <v>25808</v>
      </c>
    </row>
    <row r="513" spans="1:70">
      <c r="A513" s="34" t="s">
        <v>24869</v>
      </c>
      <c r="B513" s="10" t="s">
        <v>24870</v>
      </c>
      <c r="C513" s="10" t="s">
        <v>24871</v>
      </c>
      <c r="D513" s="10">
        <v>9</v>
      </c>
      <c r="E513" s="10">
        <v>113237</v>
      </c>
      <c r="F513" s="35">
        <v>106107</v>
      </c>
      <c r="G513" s="11">
        <v>0.24</v>
      </c>
      <c r="H513" s="10">
        <v>96</v>
      </c>
      <c r="I513" s="10">
        <v>10</v>
      </c>
      <c r="J513" s="10">
        <v>2298</v>
      </c>
      <c r="K513" s="10">
        <v>657.49</v>
      </c>
      <c r="L513" s="10">
        <v>378</v>
      </c>
      <c r="M513" s="10">
        <v>641.78</v>
      </c>
      <c r="N513" s="10">
        <v>542.63</v>
      </c>
      <c r="O513" s="10">
        <v>0.97610610047301105</v>
      </c>
      <c r="P513" s="10">
        <v>1.4355291005291</v>
      </c>
      <c r="Q513" s="10">
        <v>0.45</v>
      </c>
      <c r="R513" s="10" t="s">
        <v>19829</v>
      </c>
      <c r="S513" s="10" t="s">
        <v>19830</v>
      </c>
      <c r="T513" s="10"/>
      <c r="U513" s="10"/>
      <c r="V513" s="10"/>
      <c r="W513" s="14" t="s">
        <v>19829</v>
      </c>
      <c r="X513" s="12"/>
      <c r="Y513" s="14" t="s">
        <v>19829</v>
      </c>
      <c r="Z513" s="14"/>
      <c r="AA513" s="10" t="s">
        <v>24874</v>
      </c>
      <c r="AB513" s="10" t="s">
        <v>24875</v>
      </c>
      <c r="AC513" s="10"/>
      <c r="AD513" s="10">
        <v>59.73</v>
      </c>
      <c r="AE513" s="10" t="s">
        <v>19833</v>
      </c>
      <c r="AF513" s="10" t="s">
        <v>19833</v>
      </c>
      <c r="AG513" s="10" t="s">
        <v>19825</v>
      </c>
      <c r="AH513" s="10" t="s">
        <v>19833</v>
      </c>
      <c r="AI513" s="10" t="s">
        <v>19833</v>
      </c>
      <c r="AJ513" s="10" t="s">
        <v>19833</v>
      </c>
      <c r="AK513" s="10" t="s">
        <v>19825</v>
      </c>
      <c r="AL513" s="10" t="s">
        <v>19833</v>
      </c>
      <c r="AM513" s="10" t="s">
        <v>19833</v>
      </c>
      <c r="AN513" s="10" t="s">
        <v>19833</v>
      </c>
      <c r="AO513" s="10" t="s">
        <v>19833</v>
      </c>
      <c r="AP513" s="10" t="s">
        <v>19833</v>
      </c>
      <c r="AQ513" s="10" t="s">
        <v>19833</v>
      </c>
      <c r="AR513" s="10" t="s">
        <v>19833</v>
      </c>
      <c r="AS513" s="10">
        <v>14</v>
      </c>
      <c r="AT513" s="10">
        <v>14</v>
      </c>
      <c r="AU513" s="11">
        <f t="shared" ref="AU513:AU542" si="22">AT513/AS513</f>
        <v>1</v>
      </c>
      <c r="AV513" s="11">
        <v>0.14285714285714302</v>
      </c>
      <c r="AW513" s="60" t="s">
        <v>25723</v>
      </c>
      <c r="AX513" s="65" t="s">
        <v>19830</v>
      </c>
      <c r="AY513" s="16">
        <v>51</v>
      </c>
      <c r="AZ513" s="11">
        <v>0.70588235294117652</v>
      </c>
      <c r="BA513" s="11">
        <v>0.14705882352941177</v>
      </c>
      <c r="BB513" s="54" t="s">
        <v>19748</v>
      </c>
      <c r="BC513" s="64" t="s">
        <v>24872</v>
      </c>
      <c r="BD513" s="17" t="s">
        <v>24873</v>
      </c>
      <c r="BE513" s="13" t="s">
        <v>19829</v>
      </c>
      <c r="BF513" s="13"/>
      <c r="BG513" s="10" t="s">
        <v>24872</v>
      </c>
      <c r="BH513" s="10" t="s">
        <v>24873</v>
      </c>
      <c r="BI513" s="18">
        <v>38</v>
      </c>
      <c r="BJ513" s="19">
        <v>1</v>
      </c>
      <c r="BK513" s="35" t="s">
        <v>19749</v>
      </c>
      <c r="BL513" s="20"/>
      <c r="BM513" s="20"/>
      <c r="BN513" s="256"/>
      <c r="BO513" s="20">
        <v>4</v>
      </c>
      <c r="BP513" s="20">
        <v>27</v>
      </c>
      <c r="BQ513" s="277">
        <v>97</v>
      </c>
      <c r="BR513" s="269" t="s">
        <v>25809</v>
      </c>
    </row>
    <row r="514" spans="1:70">
      <c r="A514" s="34" t="s">
        <v>24163</v>
      </c>
      <c r="B514" s="10" t="s">
        <v>24164</v>
      </c>
      <c r="C514" s="10" t="s">
        <v>24165</v>
      </c>
      <c r="D514" s="10">
        <v>9</v>
      </c>
      <c r="E514" s="10">
        <v>83302</v>
      </c>
      <c r="F514" s="35">
        <v>84885</v>
      </c>
      <c r="G514" s="11">
        <v>0.48</v>
      </c>
      <c r="H514" s="10">
        <v>501</v>
      </c>
      <c r="I514" s="10">
        <v>10</v>
      </c>
      <c r="J514" s="10">
        <v>1855</v>
      </c>
      <c r="K514" s="10">
        <v>606.97</v>
      </c>
      <c r="L514" s="10">
        <v>599</v>
      </c>
      <c r="M514" s="10">
        <v>424.82</v>
      </c>
      <c r="N514" s="10">
        <v>425.51</v>
      </c>
      <c r="O514" s="10">
        <v>0.69990279585481996</v>
      </c>
      <c r="P514" s="10">
        <v>0.71036727879799699</v>
      </c>
      <c r="Q514" s="10">
        <v>0.28999999999999998</v>
      </c>
      <c r="R514" s="10" t="s">
        <v>19829</v>
      </c>
      <c r="S514" s="10" t="s">
        <v>19830</v>
      </c>
      <c r="T514" s="10"/>
      <c r="U514" s="10"/>
      <c r="V514" s="10"/>
      <c r="W514" s="14" t="s">
        <v>19829</v>
      </c>
      <c r="X514" s="15"/>
      <c r="Y514" s="14" t="s">
        <v>19829</v>
      </c>
      <c r="Z514" s="14"/>
      <c r="AA514" s="10" t="s">
        <v>24166</v>
      </c>
      <c r="AB514" s="10" t="s">
        <v>24167</v>
      </c>
      <c r="AC514" s="10" t="s">
        <v>21950</v>
      </c>
      <c r="AD514" s="10">
        <v>56.4</v>
      </c>
      <c r="AE514" s="10" t="s">
        <v>19824</v>
      </c>
      <c r="AF514" s="10" t="s">
        <v>19833</v>
      </c>
      <c r="AG514" s="10" t="s">
        <v>19833</v>
      </c>
      <c r="AH514" s="10" t="s">
        <v>19824</v>
      </c>
      <c r="AI514" s="10" t="s">
        <v>19824</v>
      </c>
      <c r="AJ514" s="10" t="s">
        <v>19824</v>
      </c>
      <c r="AK514" s="10" t="s">
        <v>19824</v>
      </c>
      <c r="AL514" s="10" t="s">
        <v>19824</v>
      </c>
      <c r="AM514" s="10" t="s">
        <v>19824</v>
      </c>
      <c r="AN514" s="10" t="s">
        <v>19824</v>
      </c>
      <c r="AO514" s="10" t="s">
        <v>19824</v>
      </c>
      <c r="AP514" s="10" t="s">
        <v>19824</v>
      </c>
      <c r="AQ514" s="10" t="s">
        <v>19824</v>
      </c>
      <c r="AR514" s="10" t="s">
        <v>19824</v>
      </c>
      <c r="AS514" s="10">
        <v>14</v>
      </c>
      <c r="AT514" s="10">
        <v>14</v>
      </c>
      <c r="AU514" s="11">
        <f t="shared" si="22"/>
        <v>1</v>
      </c>
      <c r="AV514" s="11">
        <v>0</v>
      </c>
      <c r="AW514" s="68" t="s">
        <v>25724</v>
      </c>
      <c r="AX514" s="34"/>
      <c r="AY514" s="10"/>
      <c r="AZ514" s="11"/>
      <c r="BA514" s="11"/>
      <c r="BB514" s="36"/>
      <c r="BC514" s="63"/>
      <c r="BD514" s="13"/>
      <c r="BE514" s="13"/>
      <c r="BF514" s="13"/>
      <c r="BG514" s="10"/>
      <c r="BH514" s="10"/>
      <c r="BI514" s="10"/>
      <c r="BJ514" s="10"/>
      <c r="BK514" s="35"/>
      <c r="BL514" s="253"/>
      <c r="BM514" s="253"/>
      <c r="BN514" s="256"/>
      <c r="BO514" s="253"/>
      <c r="BP514" s="253"/>
      <c r="BQ514" s="277"/>
      <c r="BR514" s="269" t="s">
        <v>25808</v>
      </c>
    </row>
    <row r="515" spans="1:70">
      <c r="A515" s="34" t="s">
        <v>24229</v>
      </c>
      <c r="B515" s="10" t="s">
        <v>24230</v>
      </c>
      <c r="C515" s="10" t="s">
        <v>24231</v>
      </c>
      <c r="D515" s="10">
        <v>9</v>
      </c>
      <c r="E515" s="10">
        <v>83041</v>
      </c>
      <c r="F515" s="35">
        <v>80510</v>
      </c>
      <c r="G515" s="11">
        <v>0.23</v>
      </c>
      <c r="H515" s="10">
        <v>2</v>
      </c>
      <c r="I515" s="10">
        <v>1312</v>
      </c>
      <c r="J515" s="10">
        <v>3049</v>
      </c>
      <c r="K515" s="10">
        <v>2180.5</v>
      </c>
      <c r="L515" s="10">
        <v>2180.5</v>
      </c>
      <c r="M515" s="10">
        <v>1228.24</v>
      </c>
      <c r="N515" s="10">
        <v>1287.6400000000001</v>
      </c>
      <c r="O515" s="10">
        <v>0.56328365053886698</v>
      </c>
      <c r="P515" s="10">
        <v>0.59052510891997301</v>
      </c>
      <c r="Q515" s="10">
        <v>0</v>
      </c>
      <c r="R515" s="10" t="s">
        <v>19829</v>
      </c>
      <c r="S515" s="10" t="s">
        <v>19830</v>
      </c>
      <c r="T515" s="10"/>
      <c r="U515" s="10"/>
      <c r="V515" s="10"/>
      <c r="W515" s="14" t="s">
        <v>19829</v>
      </c>
      <c r="X515" s="15"/>
      <c r="Y515" s="14" t="s">
        <v>19829</v>
      </c>
      <c r="Z515" s="14"/>
      <c r="AA515" s="10" t="s">
        <v>24232</v>
      </c>
      <c r="AB515" s="10" t="s">
        <v>24233</v>
      </c>
      <c r="AC515" s="10"/>
      <c r="AD515" s="10">
        <v>56.8</v>
      </c>
      <c r="AE515" s="10" t="s">
        <v>19833</v>
      </c>
      <c r="AF515" s="10" t="s">
        <v>19824</v>
      </c>
      <c r="AG515" s="10"/>
      <c r="AH515" s="10" t="s">
        <v>19833</v>
      </c>
      <c r="AI515" s="10"/>
      <c r="AJ515" s="10"/>
      <c r="AK515" s="10"/>
      <c r="AL515" s="10"/>
      <c r="AM515" s="10"/>
      <c r="AN515" s="10"/>
      <c r="AO515" s="10"/>
      <c r="AP515" s="10"/>
      <c r="AQ515" s="10"/>
      <c r="AR515" s="10"/>
      <c r="AS515" s="10">
        <v>4</v>
      </c>
      <c r="AT515" s="10">
        <v>3</v>
      </c>
      <c r="AU515" s="11">
        <f t="shared" si="22"/>
        <v>0.75</v>
      </c>
      <c r="AV515" s="11">
        <v>0</v>
      </c>
      <c r="AW515" s="68" t="s">
        <v>25724</v>
      </c>
      <c r="AX515" s="34"/>
      <c r="AY515" s="10"/>
      <c r="AZ515" s="11"/>
      <c r="BA515" s="11"/>
      <c r="BB515" s="36"/>
      <c r="BC515" s="63"/>
      <c r="BD515" s="13"/>
      <c r="BE515" s="13"/>
      <c r="BF515" s="13"/>
      <c r="BG515" s="10"/>
      <c r="BH515" s="10"/>
      <c r="BI515" s="10"/>
      <c r="BJ515" s="10"/>
      <c r="BK515" s="35"/>
      <c r="BL515" s="253"/>
      <c r="BM515" s="253"/>
      <c r="BN515" s="256"/>
      <c r="BO515" s="253"/>
      <c r="BP515" s="253"/>
      <c r="BQ515" s="277"/>
      <c r="BR515" s="269" t="s">
        <v>25808</v>
      </c>
    </row>
    <row r="516" spans="1:70">
      <c r="A516" s="34" t="s">
        <v>24288</v>
      </c>
      <c r="B516" s="10" t="s">
        <v>24289</v>
      </c>
      <c r="C516" s="10" t="s">
        <v>24290</v>
      </c>
      <c r="D516" s="10">
        <v>9</v>
      </c>
      <c r="E516" s="10">
        <v>78074</v>
      </c>
      <c r="F516" s="35">
        <v>80149</v>
      </c>
      <c r="G516" s="11">
        <v>0.56999999999999995</v>
      </c>
      <c r="H516" s="10">
        <v>911</v>
      </c>
      <c r="I516" s="10">
        <v>10</v>
      </c>
      <c r="J516" s="10">
        <v>13081</v>
      </c>
      <c r="K516" s="10">
        <v>103.73</v>
      </c>
      <c r="L516" s="10">
        <v>40</v>
      </c>
      <c r="M516" s="10">
        <v>482.82</v>
      </c>
      <c r="N516" s="10">
        <v>34.1</v>
      </c>
      <c r="O516" s="10">
        <v>4.6545840161958898</v>
      </c>
      <c r="P516" s="10">
        <v>0.85250000000000004</v>
      </c>
      <c r="Q516" s="10">
        <v>22.52</v>
      </c>
      <c r="R516" s="10" t="s">
        <v>19829</v>
      </c>
      <c r="S516" s="10" t="s">
        <v>19830</v>
      </c>
      <c r="T516" s="10"/>
      <c r="U516" s="10"/>
      <c r="V516" s="10"/>
      <c r="W516" s="14" t="s">
        <v>19829</v>
      </c>
      <c r="X516" s="15"/>
      <c r="Y516" s="14" t="s">
        <v>19829</v>
      </c>
      <c r="Z516" s="14"/>
      <c r="AA516" s="10" t="s">
        <v>24291</v>
      </c>
      <c r="AB516" s="10" t="s">
        <v>24292</v>
      </c>
      <c r="AC516" s="10"/>
      <c r="AD516" s="10">
        <v>60.1</v>
      </c>
      <c r="AE516" s="10" t="s">
        <v>19833</v>
      </c>
      <c r="AF516" s="10" t="s">
        <v>19833</v>
      </c>
      <c r="AG516" s="10" t="s">
        <v>19833</v>
      </c>
      <c r="AH516" s="10" t="s">
        <v>19833</v>
      </c>
      <c r="AI516" s="10" t="s">
        <v>19833</v>
      </c>
      <c r="AJ516" s="10"/>
      <c r="AK516" s="10" t="s">
        <v>19833</v>
      </c>
      <c r="AL516" s="10" t="s">
        <v>19833</v>
      </c>
      <c r="AM516" s="10" t="s">
        <v>19833</v>
      </c>
      <c r="AN516" s="10"/>
      <c r="AO516" s="10"/>
      <c r="AP516" s="10" t="s">
        <v>19833</v>
      </c>
      <c r="AQ516" s="10" t="s">
        <v>19833</v>
      </c>
      <c r="AR516" s="10"/>
      <c r="AS516" s="10">
        <v>14</v>
      </c>
      <c r="AT516" s="10">
        <v>10</v>
      </c>
      <c r="AU516" s="11">
        <f t="shared" si="22"/>
        <v>0.7142857142857143</v>
      </c>
      <c r="AV516" s="11">
        <v>0</v>
      </c>
      <c r="AW516" s="68" t="s">
        <v>25724</v>
      </c>
      <c r="AX516" s="34"/>
      <c r="AY516" s="10"/>
      <c r="AZ516" s="11"/>
      <c r="BA516" s="11"/>
      <c r="BB516" s="36"/>
      <c r="BC516" s="63"/>
      <c r="BD516" s="13"/>
      <c r="BE516" s="13"/>
      <c r="BF516" s="13"/>
      <c r="BG516" s="10"/>
      <c r="BH516" s="10"/>
      <c r="BI516" s="10"/>
      <c r="BJ516" s="10"/>
      <c r="BK516" s="35"/>
      <c r="BL516" s="253"/>
      <c r="BM516" s="253"/>
      <c r="BN516" s="256"/>
      <c r="BO516" s="253"/>
      <c r="BP516" s="253"/>
      <c r="BQ516" s="277"/>
      <c r="BR516" s="269" t="s">
        <v>25808</v>
      </c>
    </row>
    <row r="517" spans="1:70">
      <c r="A517" s="34" t="s">
        <v>23887</v>
      </c>
      <c r="B517" s="10" t="s">
        <v>23888</v>
      </c>
      <c r="C517" s="10" t="s">
        <v>23889</v>
      </c>
      <c r="D517" s="10">
        <v>9</v>
      </c>
      <c r="E517" s="10">
        <v>73453</v>
      </c>
      <c r="F517" s="35">
        <v>69791</v>
      </c>
      <c r="G517" s="11">
        <v>0.32</v>
      </c>
      <c r="H517" s="10">
        <v>119</v>
      </c>
      <c r="I517" s="10">
        <v>10</v>
      </c>
      <c r="J517" s="10">
        <v>1271</v>
      </c>
      <c r="K517" s="10">
        <v>105.4</v>
      </c>
      <c r="L517" s="10">
        <v>36</v>
      </c>
      <c r="M517" s="10">
        <v>196.27</v>
      </c>
      <c r="N517" s="10">
        <v>32.619999999999997</v>
      </c>
      <c r="O517" s="10">
        <v>1.86214421252372</v>
      </c>
      <c r="P517" s="10">
        <v>0.90611111111111098</v>
      </c>
      <c r="Q517" s="10">
        <v>3.84</v>
      </c>
      <c r="R517" s="10" t="s">
        <v>19829</v>
      </c>
      <c r="S517" s="10" t="s">
        <v>19830</v>
      </c>
      <c r="T517" s="10"/>
      <c r="U517" s="10"/>
      <c r="V517" s="10"/>
      <c r="W517" s="14" t="s">
        <v>19829</v>
      </c>
      <c r="X517" s="15"/>
      <c r="Y517" s="14" t="s">
        <v>19829</v>
      </c>
      <c r="Z517" s="14"/>
      <c r="AA517" s="10" t="s">
        <v>23890</v>
      </c>
      <c r="AB517" s="10" t="s">
        <v>23891</v>
      </c>
      <c r="AC517" s="10"/>
      <c r="AD517" s="10">
        <v>60.4</v>
      </c>
      <c r="AE517" s="10" t="s">
        <v>19825</v>
      </c>
      <c r="AF517" s="10"/>
      <c r="AG517" s="10"/>
      <c r="AH517" s="10"/>
      <c r="AI517" s="10" t="s">
        <v>19833</v>
      </c>
      <c r="AJ517" s="10" t="s">
        <v>19833</v>
      </c>
      <c r="AK517" s="10" t="s">
        <v>19833</v>
      </c>
      <c r="AL517" s="10"/>
      <c r="AM517" s="10" t="s">
        <v>19825</v>
      </c>
      <c r="AN517" s="10"/>
      <c r="AO517" s="10"/>
      <c r="AP517" s="10" t="s">
        <v>19825</v>
      </c>
      <c r="AQ517" s="10" t="s">
        <v>19833</v>
      </c>
      <c r="AR517" s="10" t="s">
        <v>19825</v>
      </c>
      <c r="AS517" s="10">
        <v>14</v>
      </c>
      <c r="AT517" s="10">
        <v>8</v>
      </c>
      <c r="AU517" s="11">
        <f t="shared" si="22"/>
        <v>0.5714285714285714</v>
      </c>
      <c r="AV517" s="11">
        <v>0.5</v>
      </c>
      <c r="AW517" s="60" t="s">
        <v>25723</v>
      </c>
      <c r="AX517" s="65" t="s">
        <v>19830</v>
      </c>
      <c r="AY517" s="16">
        <v>76</v>
      </c>
      <c r="AZ517" s="11">
        <v>0.60526315789473684</v>
      </c>
      <c r="BA517" s="11">
        <v>0</v>
      </c>
      <c r="BB517" s="54" t="s">
        <v>25724</v>
      </c>
      <c r="BC517" s="65"/>
      <c r="BD517" s="16"/>
      <c r="BE517" s="13" t="s">
        <v>19830</v>
      </c>
      <c r="BF517" s="13" t="s">
        <v>25677</v>
      </c>
      <c r="BG517" s="10"/>
      <c r="BH517" s="10"/>
      <c r="BI517" s="10"/>
      <c r="BJ517" s="10"/>
      <c r="BK517" s="35"/>
      <c r="BL517" s="253"/>
      <c r="BM517" s="253"/>
      <c r="BN517" s="256"/>
      <c r="BO517" s="253"/>
      <c r="BP517" s="253"/>
      <c r="BQ517" s="277"/>
      <c r="BR517" s="269" t="s">
        <v>25808</v>
      </c>
    </row>
    <row r="518" spans="1:70">
      <c r="A518" s="34" t="s">
        <v>23951</v>
      </c>
      <c r="B518" s="10" t="s">
        <v>23952</v>
      </c>
      <c r="C518" s="10" t="s">
        <v>23953</v>
      </c>
      <c r="D518" s="10">
        <v>9</v>
      </c>
      <c r="E518" s="10">
        <v>62728</v>
      </c>
      <c r="F518" s="35">
        <v>61013</v>
      </c>
      <c r="G518" s="11">
        <v>0.2</v>
      </c>
      <c r="H518" s="10">
        <v>58</v>
      </c>
      <c r="I518" s="10">
        <v>10</v>
      </c>
      <c r="J518" s="10">
        <v>1224</v>
      </c>
      <c r="K518" s="10">
        <v>145.97999999999999</v>
      </c>
      <c r="L518" s="10">
        <v>20</v>
      </c>
      <c r="M518" s="10">
        <v>307.36</v>
      </c>
      <c r="N518" s="10">
        <v>13.34</v>
      </c>
      <c r="O518" s="10">
        <v>2.1054939032744202</v>
      </c>
      <c r="P518" s="10">
        <v>0.66700000000000004</v>
      </c>
      <c r="Q518" s="10">
        <v>2.57</v>
      </c>
      <c r="R518" s="10" t="s">
        <v>19829</v>
      </c>
      <c r="S518" s="10" t="s">
        <v>19830</v>
      </c>
      <c r="T518" s="10"/>
      <c r="U518" s="10"/>
      <c r="V518" s="10"/>
      <c r="W518" s="14" t="s">
        <v>19829</v>
      </c>
      <c r="X518" s="15"/>
      <c r="Y518" s="14" t="s">
        <v>19829</v>
      </c>
      <c r="Z518" s="14"/>
      <c r="AA518" s="10" t="s">
        <v>23954</v>
      </c>
      <c r="AB518" s="10" t="s">
        <v>23955</v>
      </c>
      <c r="AC518" s="10" t="s">
        <v>21705</v>
      </c>
      <c r="AD518" s="10">
        <v>58</v>
      </c>
      <c r="AE518" s="10"/>
      <c r="AF518" s="10" t="s">
        <v>19833</v>
      </c>
      <c r="AG518" s="10" t="s">
        <v>19833</v>
      </c>
      <c r="AH518" s="10"/>
      <c r="AI518" s="10" t="s">
        <v>19833</v>
      </c>
      <c r="AJ518" s="10" t="s">
        <v>19833</v>
      </c>
      <c r="AK518" s="10" t="s">
        <v>19833</v>
      </c>
      <c r="AL518" s="10" t="s">
        <v>19833</v>
      </c>
      <c r="AM518" s="10" t="s">
        <v>19833</v>
      </c>
      <c r="AN518" s="10" t="s">
        <v>19833</v>
      </c>
      <c r="AO518" s="10" t="s">
        <v>19833</v>
      </c>
      <c r="AP518" s="10" t="s">
        <v>19833</v>
      </c>
      <c r="AQ518" s="10" t="s">
        <v>19833</v>
      </c>
      <c r="AR518" s="10" t="s">
        <v>19833</v>
      </c>
      <c r="AS518" s="10">
        <v>14</v>
      </c>
      <c r="AT518" s="10">
        <v>12</v>
      </c>
      <c r="AU518" s="11">
        <f t="shared" si="22"/>
        <v>0.8571428571428571</v>
      </c>
      <c r="AV518" s="11">
        <v>0</v>
      </c>
      <c r="AW518" s="68" t="s">
        <v>25724</v>
      </c>
      <c r="AX518" s="34"/>
      <c r="AY518" s="10"/>
      <c r="AZ518" s="11"/>
      <c r="BA518" s="11"/>
      <c r="BB518" s="36"/>
      <c r="BC518" s="63"/>
      <c r="BD518" s="13"/>
      <c r="BE518" s="13"/>
      <c r="BF518" s="13"/>
      <c r="BG518" s="10"/>
      <c r="BH518" s="10"/>
      <c r="BI518" s="10"/>
      <c r="BJ518" s="10"/>
      <c r="BK518" s="35"/>
      <c r="BL518" s="253"/>
      <c r="BM518" s="253"/>
      <c r="BN518" s="256"/>
      <c r="BO518" s="253"/>
      <c r="BP518" s="253"/>
      <c r="BQ518" s="277"/>
      <c r="BR518" s="269" t="s">
        <v>25808</v>
      </c>
    </row>
    <row r="519" spans="1:70">
      <c r="A519" s="34" t="s">
        <v>24009</v>
      </c>
      <c r="B519" s="10" t="s">
        <v>24010</v>
      </c>
      <c r="C519" s="10" t="s">
        <v>24011</v>
      </c>
      <c r="D519" s="10">
        <v>9</v>
      </c>
      <c r="E519" s="10">
        <v>369908</v>
      </c>
      <c r="F519" s="35">
        <v>365466</v>
      </c>
      <c r="G519" s="11">
        <v>0.57999999999999996</v>
      </c>
      <c r="H519" s="10">
        <v>598</v>
      </c>
      <c r="I519" s="10">
        <v>10</v>
      </c>
      <c r="J519" s="10">
        <v>1856</v>
      </c>
      <c r="K519" s="10">
        <v>58.07</v>
      </c>
      <c r="L519" s="10">
        <v>21</v>
      </c>
      <c r="M519" s="10">
        <v>146.56</v>
      </c>
      <c r="N519" s="10">
        <v>14.83</v>
      </c>
      <c r="O519" s="10">
        <v>2.5238505252281702</v>
      </c>
      <c r="P519" s="10">
        <v>0.70619047619047604</v>
      </c>
      <c r="Q519" s="10">
        <v>7.79</v>
      </c>
      <c r="R519" s="10" t="s">
        <v>19829</v>
      </c>
      <c r="S519" s="10" t="s">
        <v>19830</v>
      </c>
      <c r="T519" s="10"/>
      <c r="U519" s="10"/>
      <c r="V519" s="10"/>
      <c r="W519" s="14" t="s">
        <v>19829</v>
      </c>
      <c r="X519" s="15"/>
      <c r="Y519" s="14" t="s">
        <v>19829</v>
      </c>
      <c r="Z519" s="14"/>
      <c r="AA519" s="10" t="s">
        <v>24014</v>
      </c>
      <c r="AB519" s="10" t="s">
        <v>24015</v>
      </c>
      <c r="AC519" s="10"/>
      <c r="AD519" s="10">
        <v>57</v>
      </c>
      <c r="AE519" s="10" t="s">
        <v>19825</v>
      </c>
      <c r="AF519" s="10"/>
      <c r="AG519" s="10" t="s">
        <v>19833</v>
      </c>
      <c r="AH519" s="10" t="s">
        <v>19833</v>
      </c>
      <c r="AI519" s="10"/>
      <c r="AJ519" s="10" t="s">
        <v>19825</v>
      </c>
      <c r="AK519" s="10" t="s">
        <v>19833</v>
      </c>
      <c r="AL519" s="10" t="s">
        <v>19825</v>
      </c>
      <c r="AM519" s="10"/>
      <c r="AN519" s="10" t="s">
        <v>19825</v>
      </c>
      <c r="AO519" s="10"/>
      <c r="AP519" s="10" t="s">
        <v>19825</v>
      </c>
      <c r="AQ519" s="10"/>
      <c r="AR519" s="10" t="s">
        <v>19825</v>
      </c>
      <c r="AS519" s="10">
        <v>14</v>
      </c>
      <c r="AT519" s="10">
        <v>9</v>
      </c>
      <c r="AU519" s="11">
        <f t="shared" si="22"/>
        <v>0.6428571428571429</v>
      </c>
      <c r="AV519" s="11">
        <v>0.66666666666666696</v>
      </c>
      <c r="AW519" s="60" t="s">
        <v>25723</v>
      </c>
      <c r="AX519" s="65" t="s">
        <v>19830</v>
      </c>
      <c r="AY519" s="16">
        <v>10</v>
      </c>
      <c r="AZ519" s="11">
        <v>0.8</v>
      </c>
      <c r="BA519" s="11" t="s">
        <v>25675</v>
      </c>
      <c r="BB519" s="54" t="s">
        <v>19748</v>
      </c>
      <c r="BC519" s="64" t="s">
        <v>24012</v>
      </c>
      <c r="BD519" s="17" t="s">
        <v>24013</v>
      </c>
      <c r="BE519" s="13" t="s">
        <v>19829</v>
      </c>
      <c r="BF519" s="13"/>
      <c r="BG519" s="10" t="s">
        <v>24012</v>
      </c>
      <c r="BH519" s="10" t="s">
        <v>24013</v>
      </c>
      <c r="BI519" s="20">
        <v>36</v>
      </c>
      <c r="BJ519" s="19">
        <v>0.80555555555555558</v>
      </c>
      <c r="BK519" s="35" t="s">
        <v>19749</v>
      </c>
      <c r="BL519" s="20">
        <v>10</v>
      </c>
      <c r="BM519" s="20">
        <v>10</v>
      </c>
      <c r="BN519" s="256">
        <f>BL519/BM519</f>
        <v>1</v>
      </c>
      <c r="BO519" s="20"/>
      <c r="BP519" s="20"/>
      <c r="BQ519" s="277"/>
      <c r="BR519" s="269" t="s">
        <v>25809</v>
      </c>
    </row>
    <row r="520" spans="1:70">
      <c r="A520" s="34" t="s">
        <v>24055</v>
      </c>
      <c r="B520" s="10" t="s">
        <v>24056</v>
      </c>
      <c r="C520" s="10" t="s">
        <v>24057</v>
      </c>
      <c r="D520" s="10">
        <v>9</v>
      </c>
      <c r="E520" s="10">
        <v>374306</v>
      </c>
      <c r="F520" s="35">
        <v>373077</v>
      </c>
      <c r="G520" s="11">
        <v>0.34</v>
      </c>
      <c r="H520" s="10">
        <v>46</v>
      </c>
      <c r="I520" s="10">
        <v>11</v>
      </c>
      <c r="J520" s="10">
        <v>1313</v>
      </c>
      <c r="K520" s="10">
        <v>227.83</v>
      </c>
      <c r="L520" s="10">
        <v>84</v>
      </c>
      <c r="M520" s="10">
        <v>336.74</v>
      </c>
      <c r="N520" s="10">
        <v>93.4</v>
      </c>
      <c r="O520" s="10">
        <v>1.4780318658649001</v>
      </c>
      <c r="P520" s="10">
        <v>1.11190476190476</v>
      </c>
      <c r="Q520" s="10">
        <v>1.91</v>
      </c>
      <c r="R520" s="10" t="s">
        <v>19829</v>
      </c>
      <c r="S520" s="10" t="s">
        <v>19830</v>
      </c>
      <c r="T520" s="10"/>
      <c r="U520" s="10"/>
      <c r="V520" s="10"/>
      <c r="W520" s="14" t="s">
        <v>19829</v>
      </c>
      <c r="X520" s="15"/>
      <c r="Y520" s="14" t="s">
        <v>19829</v>
      </c>
      <c r="Z520" s="14"/>
      <c r="AA520" s="10" t="s">
        <v>24058</v>
      </c>
      <c r="AB520" s="10" t="s">
        <v>24059</v>
      </c>
      <c r="AC520" s="10"/>
      <c r="AD520" s="10">
        <v>60.3</v>
      </c>
      <c r="AE520" s="10" t="s">
        <v>19833</v>
      </c>
      <c r="AF520" s="10" t="s">
        <v>19833</v>
      </c>
      <c r="AG520" s="10" t="s">
        <v>19833</v>
      </c>
      <c r="AH520" s="10" t="s">
        <v>19833</v>
      </c>
      <c r="AI520" s="10" t="s">
        <v>19833</v>
      </c>
      <c r="AJ520" s="10" t="s">
        <v>19833</v>
      </c>
      <c r="AK520" s="10" t="s">
        <v>19833</v>
      </c>
      <c r="AL520" s="10" t="s">
        <v>19833</v>
      </c>
      <c r="AM520" s="10" t="s">
        <v>19833</v>
      </c>
      <c r="AN520" s="10" t="s">
        <v>19833</v>
      </c>
      <c r="AO520" s="10" t="s">
        <v>19833</v>
      </c>
      <c r="AP520" s="10" t="s">
        <v>19833</v>
      </c>
      <c r="AQ520" s="10" t="s">
        <v>19833</v>
      </c>
      <c r="AR520" s="10" t="s">
        <v>19833</v>
      </c>
      <c r="AS520" s="10">
        <v>14</v>
      </c>
      <c r="AT520" s="10">
        <v>14</v>
      </c>
      <c r="AU520" s="11">
        <f t="shared" si="22"/>
        <v>1</v>
      </c>
      <c r="AV520" s="11">
        <v>0</v>
      </c>
      <c r="AW520" s="68" t="s">
        <v>25724</v>
      </c>
      <c r="AX520" s="34"/>
      <c r="AY520" s="10"/>
      <c r="AZ520" s="11"/>
      <c r="BA520" s="11"/>
      <c r="BB520" s="36"/>
      <c r="BC520" s="63"/>
      <c r="BD520" s="13"/>
      <c r="BE520" s="13"/>
      <c r="BF520" s="13"/>
      <c r="BG520" s="10"/>
      <c r="BH520" s="10"/>
      <c r="BI520" s="10"/>
      <c r="BJ520" s="10"/>
      <c r="BK520" s="35"/>
      <c r="BL520" s="253"/>
      <c r="BM520" s="253"/>
      <c r="BN520" s="256"/>
      <c r="BO520" s="253"/>
      <c r="BP520" s="253"/>
      <c r="BQ520" s="277"/>
      <c r="BR520" s="269" t="s">
        <v>25808</v>
      </c>
    </row>
    <row r="521" spans="1:70">
      <c r="A521" s="34" t="s">
        <v>24105</v>
      </c>
      <c r="B521" s="10" t="s">
        <v>24106</v>
      </c>
      <c r="C521" s="10" t="s">
        <v>24107</v>
      </c>
      <c r="D521" s="10">
        <v>9</v>
      </c>
      <c r="E521" s="10">
        <v>375431</v>
      </c>
      <c r="F521" s="35">
        <v>377161</v>
      </c>
      <c r="G521" s="11">
        <v>0.38</v>
      </c>
      <c r="H521" s="10">
        <v>504</v>
      </c>
      <c r="I521" s="10">
        <v>10</v>
      </c>
      <c r="J521" s="10">
        <v>1915</v>
      </c>
      <c r="K521" s="10">
        <v>105.61</v>
      </c>
      <c r="L521" s="10">
        <v>54</v>
      </c>
      <c r="M521" s="10">
        <v>159.63</v>
      </c>
      <c r="N521" s="10">
        <v>51.89</v>
      </c>
      <c r="O521" s="10">
        <v>1.51150459236815</v>
      </c>
      <c r="P521" s="10">
        <v>0.96092592592592596</v>
      </c>
      <c r="Q521" s="10">
        <v>5.15</v>
      </c>
      <c r="R521" s="10" t="s">
        <v>19829</v>
      </c>
      <c r="S521" s="10" t="s">
        <v>19830</v>
      </c>
      <c r="T521" s="10"/>
      <c r="U521" s="10"/>
      <c r="V521" s="10"/>
      <c r="W521" s="14" t="s">
        <v>19829</v>
      </c>
      <c r="X521" s="15"/>
      <c r="Y521" s="14" t="s">
        <v>19829</v>
      </c>
      <c r="Z521" s="14"/>
      <c r="AA521" s="10" t="s">
        <v>24108</v>
      </c>
      <c r="AB521" s="10" t="s">
        <v>24109</v>
      </c>
      <c r="AC521" s="10" t="s">
        <v>21950</v>
      </c>
      <c r="AD521" s="10">
        <v>56.1</v>
      </c>
      <c r="AE521" s="10" t="s">
        <v>19833</v>
      </c>
      <c r="AF521" s="10" t="s">
        <v>19833</v>
      </c>
      <c r="AG521" s="10" t="s">
        <v>19833</v>
      </c>
      <c r="AH521" s="10" t="s">
        <v>19833</v>
      </c>
      <c r="AI521" s="10" t="s">
        <v>19833</v>
      </c>
      <c r="AJ521" s="10" t="s">
        <v>19833</v>
      </c>
      <c r="AK521" s="10" t="s">
        <v>19833</v>
      </c>
      <c r="AL521" s="10" t="s">
        <v>19833</v>
      </c>
      <c r="AM521" s="10" t="s">
        <v>19833</v>
      </c>
      <c r="AN521" s="10" t="s">
        <v>19833</v>
      </c>
      <c r="AO521" s="10" t="s">
        <v>19833</v>
      </c>
      <c r="AP521" s="10" t="s">
        <v>19833</v>
      </c>
      <c r="AQ521" s="10" t="s">
        <v>19833</v>
      </c>
      <c r="AR521" s="10" t="s">
        <v>19833</v>
      </c>
      <c r="AS521" s="10">
        <v>14</v>
      </c>
      <c r="AT521" s="10">
        <v>14</v>
      </c>
      <c r="AU521" s="11">
        <f t="shared" si="22"/>
        <v>1</v>
      </c>
      <c r="AV521" s="11">
        <v>0</v>
      </c>
      <c r="AW521" s="68" t="s">
        <v>25724</v>
      </c>
      <c r="AX521" s="34"/>
      <c r="AY521" s="10"/>
      <c r="AZ521" s="11"/>
      <c r="BA521" s="11"/>
      <c r="BB521" s="36"/>
      <c r="BC521" s="63"/>
      <c r="BD521" s="13"/>
      <c r="BE521" s="13"/>
      <c r="BF521" s="13"/>
      <c r="BG521" s="10"/>
      <c r="BH521" s="10"/>
      <c r="BI521" s="10"/>
      <c r="BJ521" s="10"/>
      <c r="BK521" s="35"/>
      <c r="BL521" s="253"/>
      <c r="BM521" s="253"/>
      <c r="BN521" s="256"/>
      <c r="BO521" s="253"/>
      <c r="BP521" s="253"/>
      <c r="BQ521" s="277"/>
      <c r="BR521" s="269" t="s">
        <v>25808</v>
      </c>
    </row>
    <row r="522" spans="1:70">
      <c r="A522" s="34" t="s">
        <v>24168</v>
      </c>
      <c r="B522" s="10" t="s">
        <v>24169</v>
      </c>
      <c r="C522" s="10" t="s">
        <v>24170</v>
      </c>
      <c r="D522" s="10">
        <v>9</v>
      </c>
      <c r="E522" s="10">
        <v>378246</v>
      </c>
      <c r="F522" s="35">
        <v>377287</v>
      </c>
      <c r="G522" s="11">
        <v>0.31</v>
      </c>
      <c r="H522" s="10">
        <v>4</v>
      </c>
      <c r="I522" s="10">
        <v>201</v>
      </c>
      <c r="J522" s="10">
        <v>610</v>
      </c>
      <c r="K522" s="10">
        <v>380.75</v>
      </c>
      <c r="L522" s="10">
        <v>356</v>
      </c>
      <c r="M522" s="10">
        <v>196.11</v>
      </c>
      <c r="N522" s="10">
        <v>204.6</v>
      </c>
      <c r="O522" s="10">
        <v>0.51506237688772205</v>
      </c>
      <c r="P522" s="10">
        <v>0.57471910112359503</v>
      </c>
      <c r="Q522" s="10">
        <v>0.13</v>
      </c>
      <c r="R522" s="10" t="s">
        <v>19829</v>
      </c>
      <c r="S522" s="10" t="s">
        <v>19830</v>
      </c>
      <c r="T522" s="10"/>
      <c r="U522" s="10"/>
      <c r="V522" s="10"/>
      <c r="W522" s="14" t="s">
        <v>19829</v>
      </c>
      <c r="X522" s="15"/>
      <c r="Y522" s="14" t="s">
        <v>19829</v>
      </c>
      <c r="Z522" s="14"/>
      <c r="AA522" s="10" t="s">
        <v>24171</v>
      </c>
      <c r="AB522" s="10" t="s">
        <v>24172</v>
      </c>
      <c r="AC522" s="10"/>
      <c r="AD522" s="10">
        <v>60.7</v>
      </c>
      <c r="AE522" s="10" t="s">
        <v>19833</v>
      </c>
      <c r="AF522" s="10" t="s">
        <v>19833</v>
      </c>
      <c r="AG522" s="10" t="s">
        <v>19833</v>
      </c>
      <c r="AH522" s="10"/>
      <c r="AI522" s="10"/>
      <c r="AJ522" s="10"/>
      <c r="AK522" s="10"/>
      <c r="AL522" s="10"/>
      <c r="AM522" s="10"/>
      <c r="AN522" s="10"/>
      <c r="AO522" s="10"/>
      <c r="AP522" s="10"/>
      <c r="AQ522" s="10"/>
      <c r="AR522" s="10"/>
      <c r="AS522" s="10">
        <v>4</v>
      </c>
      <c r="AT522" s="10">
        <v>3</v>
      </c>
      <c r="AU522" s="11">
        <f t="shared" si="22"/>
        <v>0.75</v>
      </c>
      <c r="AV522" s="11">
        <v>0</v>
      </c>
      <c r="AW522" s="68" t="s">
        <v>25724</v>
      </c>
      <c r="AX522" s="34"/>
      <c r="AY522" s="10"/>
      <c r="AZ522" s="11"/>
      <c r="BA522" s="11"/>
      <c r="BB522" s="36"/>
      <c r="BC522" s="63"/>
      <c r="BD522" s="13"/>
      <c r="BE522" s="13"/>
      <c r="BF522" s="13"/>
      <c r="BG522" s="10"/>
      <c r="BH522" s="10"/>
      <c r="BI522" s="10"/>
      <c r="BJ522" s="10"/>
      <c r="BK522" s="35"/>
      <c r="BL522" s="253"/>
      <c r="BM522" s="253"/>
      <c r="BN522" s="256"/>
      <c r="BO522" s="253"/>
      <c r="BP522" s="253"/>
      <c r="BQ522" s="277"/>
      <c r="BR522" s="269" t="s">
        <v>25808</v>
      </c>
    </row>
    <row r="523" spans="1:70">
      <c r="A523" s="34" t="s">
        <v>24234</v>
      </c>
      <c r="B523" s="10" t="s">
        <v>24235</v>
      </c>
      <c r="C523" s="10" t="s">
        <v>24236</v>
      </c>
      <c r="D523" s="10">
        <v>9</v>
      </c>
      <c r="E523" s="10">
        <v>378486</v>
      </c>
      <c r="F523" s="35">
        <v>379781</v>
      </c>
      <c r="G523" s="11">
        <v>0.35</v>
      </c>
      <c r="H523" s="10">
        <v>33</v>
      </c>
      <c r="I523" s="10">
        <v>12</v>
      </c>
      <c r="J523" s="10">
        <v>3228</v>
      </c>
      <c r="K523" s="10">
        <v>250.27</v>
      </c>
      <c r="L523" s="10">
        <v>39</v>
      </c>
      <c r="M523" s="10">
        <v>573.74</v>
      </c>
      <c r="N523" s="10">
        <v>38.549999999999997</v>
      </c>
      <c r="O523" s="10">
        <v>2.29248411715347</v>
      </c>
      <c r="P523" s="10">
        <v>0.98846153846153795</v>
      </c>
      <c r="Q523" s="10">
        <v>4.24</v>
      </c>
      <c r="R523" s="10" t="s">
        <v>19829</v>
      </c>
      <c r="S523" s="10" t="s">
        <v>19830</v>
      </c>
      <c r="T523" s="10"/>
      <c r="U523" s="10"/>
      <c r="V523" s="10"/>
      <c r="W523" s="14" t="s">
        <v>19829</v>
      </c>
      <c r="X523" s="15"/>
      <c r="Y523" s="14" t="s">
        <v>19829</v>
      </c>
      <c r="Z523" s="14"/>
      <c r="AA523" s="10" t="s">
        <v>24237</v>
      </c>
      <c r="AB523" s="10" t="s">
        <v>24238</v>
      </c>
      <c r="AC523" s="10" t="s">
        <v>21637</v>
      </c>
      <c r="AD523" s="10">
        <v>60.4</v>
      </c>
      <c r="AE523" s="10" t="s">
        <v>19833</v>
      </c>
      <c r="AF523" s="10" t="s">
        <v>19833</v>
      </c>
      <c r="AG523" s="10" t="s">
        <v>19833</v>
      </c>
      <c r="AH523" s="10" t="s">
        <v>19833</v>
      </c>
      <c r="AI523" s="10" t="s">
        <v>19833</v>
      </c>
      <c r="AJ523" s="10" t="s">
        <v>19833</v>
      </c>
      <c r="AK523" s="10" t="s">
        <v>19833</v>
      </c>
      <c r="AL523" s="10" t="s">
        <v>19833</v>
      </c>
      <c r="AM523" s="10" t="s">
        <v>19833</v>
      </c>
      <c r="AN523" s="10" t="s">
        <v>19833</v>
      </c>
      <c r="AO523" s="10" t="s">
        <v>19833</v>
      </c>
      <c r="AP523" s="10" t="s">
        <v>19833</v>
      </c>
      <c r="AQ523" s="10" t="s">
        <v>19833</v>
      </c>
      <c r="AR523" s="10" t="s">
        <v>19833</v>
      </c>
      <c r="AS523" s="10">
        <v>14</v>
      </c>
      <c r="AT523" s="10">
        <v>14</v>
      </c>
      <c r="AU523" s="11">
        <f t="shared" si="22"/>
        <v>1</v>
      </c>
      <c r="AV523" s="11">
        <v>0</v>
      </c>
      <c r="AW523" s="68" t="s">
        <v>25724</v>
      </c>
      <c r="AX523" s="34"/>
      <c r="AY523" s="10"/>
      <c r="AZ523" s="11"/>
      <c r="BA523" s="11"/>
      <c r="BB523" s="36"/>
      <c r="BC523" s="63"/>
      <c r="BD523" s="13"/>
      <c r="BE523" s="13"/>
      <c r="BF523" s="13"/>
      <c r="BG523" s="10"/>
      <c r="BH523" s="10"/>
      <c r="BI523" s="10"/>
      <c r="BJ523" s="10"/>
      <c r="BK523" s="35"/>
      <c r="BL523" s="253"/>
      <c r="BM523" s="253"/>
      <c r="BN523" s="256"/>
      <c r="BO523" s="253"/>
      <c r="BP523" s="253"/>
      <c r="BQ523" s="277"/>
      <c r="BR523" s="269" t="s">
        <v>25808</v>
      </c>
    </row>
    <row r="524" spans="1:70">
      <c r="A524" s="34" t="s">
        <v>24961</v>
      </c>
      <c r="B524" s="10" t="s">
        <v>24962</v>
      </c>
      <c r="C524" s="10" t="s">
        <v>24963</v>
      </c>
      <c r="D524" s="10">
        <v>9</v>
      </c>
      <c r="E524" s="10">
        <v>381948</v>
      </c>
      <c r="F524" s="35">
        <v>382382</v>
      </c>
      <c r="G524" s="11">
        <v>0.34</v>
      </c>
      <c r="H524" s="10">
        <v>90</v>
      </c>
      <c r="I524" s="10">
        <v>10</v>
      </c>
      <c r="J524" s="10">
        <v>1930</v>
      </c>
      <c r="K524" s="10">
        <v>411.83</v>
      </c>
      <c r="L524" s="10">
        <v>90.5</v>
      </c>
      <c r="M524" s="10">
        <v>511.48</v>
      </c>
      <c r="N524" s="10">
        <v>118.61</v>
      </c>
      <c r="O524" s="10">
        <v>1.24196877352306</v>
      </c>
      <c r="P524" s="10">
        <v>1.3106077348066301</v>
      </c>
      <c r="Q524" s="10">
        <v>1.24</v>
      </c>
      <c r="R524" s="10" t="s">
        <v>19829</v>
      </c>
      <c r="S524" s="10" t="s">
        <v>19830</v>
      </c>
      <c r="T524" s="10"/>
      <c r="U524" s="10"/>
      <c r="V524" s="10"/>
      <c r="W524" s="14" t="s">
        <v>19829</v>
      </c>
      <c r="X524" s="12"/>
      <c r="Y524" s="14" t="s">
        <v>19829</v>
      </c>
      <c r="Z524" s="14"/>
      <c r="AA524" s="10" t="s">
        <v>24964</v>
      </c>
      <c r="AB524" s="10" t="s">
        <v>24965</v>
      </c>
      <c r="AC524" s="10"/>
      <c r="AD524" s="10">
        <v>58.59</v>
      </c>
      <c r="AE524" s="10" t="s">
        <v>19833</v>
      </c>
      <c r="AF524" s="10" t="s">
        <v>19833</v>
      </c>
      <c r="AG524" s="10" t="s">
        <v>19833</v>
      </c>
      <c r="AH524" s="10" t="s">
        <v>19824</v>
      </c>
      <c r="AI524" s="10" t="s">
        <v>19824</v>
      </c>
      <c r="AJ524" s="10" t="s">
        <v>19824</v>
      </c>
      <c r="AK524" s="10" t="s">
        <v>19824</v>
      </c>
      <c r="AL524" s="10" t="s">
        <v>19824</v>
      </c>
      <c r="AM524" s="10" t="s">
        <v>19824</v>
      </c>
      <c r="AN524" s="10" t="s">
        <v>19833</v>
      </c>
      <c r="AO524" s="10" t="s">
        <v>19824</v>
      </c>
      <c r="AP524" s="10" t="s">
        <v>19833</v>
      </c>
      <c r="AQ524" s="10" t="s">
        <v>19833</v>
      </c>
      <c r="AR524" s="10" t="s">
        <v>19833</v>
      </c>
      <c r="AS524" s="10">
        <v>14</v>
      </c>
      <c r="AT524" s="10">
        <v>14</v>
      </c>
      <c r="AU524" s="11">
        <f t="shared" si="22"/>
        <v>1</v>
      </c>
      <c r="AV524" s="11">
        <v>0</v>
      </c>
      <c r="AW524" s="68" t="s">
        <v>25724</v>
      </c>
      <c r="AX524" s="34"/>
      <c r="AY524" s="10"/>
      <c r="AZ524" s="11"/>
      <c r="BA524" s="11"/>
      <c r="BB524" s="36"/>
      <c r="BC524" s="63"/>
      <c r="BD524" s="13"/>
      <c r="BE524" s="13"/>
      <c r="BF524" s="13"/>
      <c r="BG524" s="10"/>
      <c r="BH524" s="10"/>
      <c r="BI524" s="10"/>
      <c r="BJ524" s="10"/>
      <c r="BK524" s="35"/>
      <c r="BL524" s="253"/>
      <c r="BM524" s="253"/>
      <c r="BN524" s="256"/>
      <c r="BO524" s="253"/>
      <c r="BP524" s="253"/>
      <c r="BQ524" s="277"/>
      <c r="BR524" s="269" t="s">
        <v>25808</v>
      </c>
    </row>
    <row r="525" spans="1:70">
      <c r="A525" s="34" t="s">
        <v>23150</v>
      </c>
      <c r="B525" s="10" t="s">
        <v>23151</v>
      </c>
      <c r="C525" s="10" t="s">
        <v>23152</v>
      </c>
      <c r="D525" s="10">
        <v>9</v>
      </c>
      <c r="E525" s="10">
        <v>398733</v>
      </c>
      <c r="F525" s="35">
        <v>399236</v>
      </c>
      <c r="G525" s="11">
        <v>0.43</v>
      </c>
      <c r="H525" s="10">
        <v>224</v>
      </c>
      <c r="I525" s="10">
        <v>10</v>
      </c>
      <c r="J525" s="10">
        <v>10728</v>
      </c>
      <c r="K525" s="10">
        <v>327.64</v>
      </c>
      <c r="L525" s="10">
        <v>28.5</v>
      </c>
      <c r="M525" s="10">
        <v>1143.29</v>
      </c>
      <c r="N525" s="10">
        <v>27.43</v>
      </c>
      <c r="O525" s="10">
        <v>3.48947015016482</v>
      </c>
      <c r="P525" s="10">
        <v>0.96245614035087701</v>
      </c>
      <c r="Q525" s="10">
        <v>7.4</v>
      </c>
      <c r="R525" s="10" t="s">
        <v>19829</v>
      </c>
      <c r="S525" s="10" t="s">
        <v>19830</v>
      </c>
      <c r="T525" s="10"/>
      <c r="U525" s="10"/>
      <c r="V525" s="10"/>
      <c r="W525" s="14" t="s">
        <v>19829</v>
      </c>
      <c r="X525" s="15"/>
      <c r="Y525" s="14" t="s">
        <v>19829</v>
      </c>
      <c r="Z525" s="14"/>
      <c r="AA525" s="10" t="s">
        <v>23153</v>
      </c>
      <c r="AB525" s="10" t="s">
        <v>23154</v>
      </c>
      <c r="AC525" s="10"/>
      <c r="AD525" s="10">
        <v>63.3</v>
      </c>
      <c r="AE525" s="10" t="s">
        <v>19833</v>
      </c>
      <c r="AF525" s="10" t="s">
        <v>19833</v>
      </c>
      <c r="AG525" s="10" t="s">
        <v>19833</v>
      </c>
      <c r="AH525" s="10" t="s">
        <v>19833</v>
      </c>
      <c r="AI525" s="10" t="s">
        <v>19833</v>
      </c>
      <c r="AJ525" s="10" t="s">
        <v>19833</v>
      </c>
      <c r="AK525" s="10" t="s">
        <v>19833</v>
      </c>
      <c r="AL525" s="10" t="s">
        <v>19833</v>
      </c>
      <c r="AM525" s="10" t="s">
        <v>19833</v>
      </c>
      <c r="AN525" s="10" t="s">
        <v>19833</v>
      </c>
      <c r="AO525" s="10" t="s">
        <v>19833</v>
      </c>
      <c r="AP525" s="10" t="s">
        <v>19833</v>
      </c>
      <c r="AQ525" s="10" t="s">
        <v>19833</v>
      </c>
      <c r="AR525" s="10" t="s">
        <v>19833</v>
      </c>
      <c r="AS525" s="10">
        <v>14</v>
      </c>
      <c r="AT525" s="10">
        <v>14</v>
      </c>
      <c r="AU525" s="11">
        <f t="shared" si="22"/>
        <v>1</v>
      </c>
      <c r="AV525" s="11">
        <v>0</v>
      </c>
      <c r="AW525" s="68" t="s">
        <v>25724</v>
      </c>
      <c r="AX525" s="34"/>
      <c r="AY525" s="10"/>
      <c r="AZ525" s="11"/>
      <c r="BA525" s="11"/>
      <c r="BB525" s="36"/>
      <c r="BC525" s="63"/>
      <c r="BD525" s="13"/>
      <c r="BE525" s="13"/>
      <c r="BF525" s="13"/>
      <c r="BG525" s="10"/>
      <c r="BH525" s="10"/>
      <c r="BI525" s="10"/>
      <c r="BJ525" s="10"/>
      <c r="BK525" s="35"/>
      <c r="BL525" s="253"/>
      <c r="BM525" s="253"/>
      <c r="BN525" s="256"/>
      <c r="BO525" s="253"/>
      <c r="BP525" s="253"/>
      <c r="BQ525" s="277"/>
      <c r="BR525" s="269" t="s">
        <v>25808</v>
      </c>
    </row>
    <row r="526" spans="1:70">
      <c r="A526" s="34" t="s">
        <v>23629</v>
      </c>
      <c r="B526" s="10" t="s">
        <v>23630</v>
      </c>
      <c r="C526" s="10" t="s">
        <v>23631</v>
      </c>
      <c r="D526" s="10">
        <v>10</v>
      </c>
      <c r="E526" s="10">
        <v>435163</v>
      </c>
      <c r="F526" s="35">
        <v>435926</v>
      </c>
      <c r="G526" s="11">
        <v>0.33</v>
      </c>
      <c r="H526" s="10">
        <v>14</v>
      </c>
      <c r="I526" s="10">
        <v>12</v>
      </c>
      <c r="J526" s="10">
        <v>692</v>
      </c>
      <c r="K526" s="10">
        <v>206.93</v>
      </c>
      <c r="L526" s="10">
        <v>83.5</v>
      </c>
      <c r="M526" s="10">
        <v>262.77</v>
      </c>
      <c r="N526" s="10">
        <v>71.16</v>
      </c>
      <c r="O526" s="10">
        <v>1.2698497076305999</v>
      </c>
      <c r="P526" s="10">
        <v>0.85221556886227501</v>
      </c>
      <c r="Q526" s="10">
        <v>1.0900000000000001</v>
      </c>
      <c r="R526" s="10" t="s">
        <v>19829</v>
      </c>
      <c r="S526" s="10" t="s">
        <v>19830</v>
      </c>
      <c r="T526" s="10"/>
      <c r="U526" s="10"/>
      <c r="V526" s="10"/>
      <c r="W526" s="14" t="s">
        <v>19829</v>
      </c>
      <c r="X526" s="21"/>
      <c r="Y526" s="14" t="s">
        <v>19829</v>
      </c>
      <c r="Z526" s="14"/>
      <c r="AA526" s="10" t="s">
        <v>23632</v>
      </c>
      <c r="AB526" s="10" t="s">
        <v>23633</v>
      </c>
      <c r="AC526" s="10"/>
      <c r="AD526" s="10">
        <v>55.1</v>
      </c>
      <c r="AE526" s="10" t="s">
        <v>19833</v>
      </c>
      <c r="AF526" s="10" t="s">
        <v>19833</v>
      </c>
      <c r="AG526" s="10" t="s">
        <v>19833</v>
      </c>
      <c r="AH526" s="10" t="s">
        <v>19833</v>
      </c>
      <c r="AI526" s="10" t="s">
        <v>19833</v>
      </c>
      <c r="AJ526" s="10" t="s">
        <v>19833</v>
      </c>
      <c r="AK526" s="10" t="s">
        <v>19833</v>
      </c>
      <c r="AL526" s="10" t="s">
        <v>19833</v>
      </c>
      <c r="AM526" s="10" t="s">
        <v>19833</v>
      </c>
      <c r="AN526" s="10" t="s">
        <v>19833</v>
      </c>
      <c r="AO526" s="10" t="s">
        <v>19833</v>
      </c>
      <c r="AP526" s="10" t="s">
        <v>19833</v>
      </c>
      <c r="AQ526" s="10" t="s">
        <v>19833</v>
      </c>
      <c r="AR526" s="10" t="s">
        <v>19833</v>
      </c>
      <c r="AS526" s="10">
        <v>14</v>
      </c>
      <c r="AT526" s="10">
        <v>14</v>
      </c>
      <c r="AU526" s="11">
        <f t="shared" si="22"/>
        <v>1</v>
      </c>
      <c r="AV526" s="11">
        <v>0</v>
      </c>
      <c r="AW526" s="68" t="s">
        <v>25724</v>
      </c>
      <c r="AX526" s="34"/>
      <c r="AY526" s="10"/>
      <c r="AZ526" s="11"/>
      <c r="BA526" s="11"/>
      <c r="BB526" s="36"/>
      <c r="BC526" s="63"/>
      <c r="BD526" s="13"/>
      <c r="BE526" s="13"/>
      <c r="BF526" s="13"/>
      <c r="BG526" s="10"/>
      <c r="BH526" s="10"/>
      <c r="BI526" s="10"/>
      <c r="BJ526" s="10"/>
      <c r="BK526" s="35"/>
      <c r="BL526" s="253"/>
      <c r="BM526" s="253"/>
      <c r="BN526" s="256"/>
      <c r="BO526" s="253"/>
      <c r="BP526" s="253"/>
      <c r="BQ526" s="277"/>
      <c r="BR526" s="269" t="s">
        <v>25808</v>
      </c>
    </row>
    <row r="527" spans="1:70">
      <c r="A527" s="34" t="s">
        <v>23691</v>
      </c>
      <c r="B527" s="10" t="s">
        <v>23692</v>
      </c>
      <c r="C527" s="10" t="s">
        <v>23693</v>
      </c>
      <c r="D527" s="10">
        <v>10</v>
      </c>
      <c r="E527" s="10">
        <v>434651</v>
      </c>
      <c r="F527" s="35">
        <v>433221</v>
      </c>
      <c r="G527" s="11">
        <v>0.44</v>
      </c>
      <c r="H527" s="10">
        <v>688</v>
      </c>
      <c r="I527" s="10">
        <v>10</v>
      </c>
      <c r="J527" s="10">
        <v>1673</v>
      </c>
      <c r="K527" s="10">
        <v>99.49</v>
      </c>
      <c r="L527" s="10">
        <v>73</v>
      </c>
      <c r="M527" s="10">
        <v>123.41</v>
      </c>
      <c r="N527" s="10">
        <v>56.34</v>
      </c>
      <c r="O527" s="10">
        <v>1.2404261734847699</v>
      </c>
      <c r="P527" s="10">
        <v>0.77178082191780795</v>
      </c>
      <c r="Q527" s="10">
        <v>6.77</v>
      </c>
      <c r="R527" s="10" t="s">
        <v>19829</v>
      </c>
      <c r="S527" s="10" t="s">
        <v>19830</v>
      </c>
      <c r="T527" s="10"/>
      <c r="U527" s="10"/>
      <c r="V527" s="10"/>
      <c r="W527" s="14" t="s">
        <v>19829</v>
      </c>
      <c r="X527" s="21"/>
      <c r="Y527" s="14" t="s">
        <v>19829</v>
      </c>
      <c r="Z527" s="14"/>
      <c r="AA527" s="10" t="s">
        <v>23694</v>
      </c>
      <c r="AB527" s="10" t="s">
        <v>23695</v>
      </c>
      <c r="AC527" s="10" t="s">
        <v>21637</v>
      </c>
      <c r="AD527" s="10">
        <v>59.9</v>
      </c>
      <c r="AE527" s="10"/>
      <c r="AF527" s="10" t="s">
        <v>19824</v>
      </c>
      <c r="AG527" s="10" t="s">
        <v>19824</v>
      </c>
      <c r="AH527" s="10" t="s">
        <v>19824</v>
      </c>
      <c r="AI527" s="10" t="s">
        <v>19824</v>
      </c>
      <c r="AJ527" s="10" t="s">
        <v>19824</v>
      </c>
      <c r="AK527" s="10" t="s">
        <v>19824</v>
      </c>
      <c r="AL527" s="10" t="s">
        <v>19824</v>
      </c>
      <c r="AM527" s="10" t="s">
        <v>19833</v>
      </c>
      <c r="AN527" s="10" t="s">
        <v>19833</v>
      </c>
      <c r="AO527" s="10" t="s">
        <v>19833</v>
      </c>
      <c r="AP527" s="10" t="s">
        <v>19824</v>
      </c>
      <c r="AQ527" s="10" t="s">
        <v>19833</v>
      </c>
      <c r="AR527" s="10" t="s">
        <v>19833</v>
      </c>
      <c r="AS527" s="10">
        <v>14</v>
      </c>
      <c r="AT527" s="10">
        <v>13</v>
      </c>
      <c r="AU527" s="11">
        <f t="shared" si="22"/>
        <v>0.9285714285714286</v>
      </c>
      <c r="AV527" s="11">
        <v>0</v>
      </c>
      <c r="AW527" s="68" t="s">
        <v>25724</v>
      </c>
      <c r="AX527" s="34"/>
      <c r="AY527" s="10"/>
      <c r="AZ527" s="11"/>
      <c r="BA527" s="11"/>
      <c r="BB527" s="36"/>
      <c r="BC527" s="63"/>
      <c r="BD527" s="13"/>
      <c r="BE527" s="13"/>
      <c r="BF527" s="13"/>
      <c r="BG527" s="10"/>
      <c r="BH527" s="10"/>
      <c r="BI527" s="10"/>
      <c r="BJ527" s="10"/>
      <c r="BK527" s="35"/>
      <c r="BL527" s="253"/>
      <c r="BM527" s="253"/>
      <c r="BN527" s="256"/>
      <c r="BO527" s="253"/>
      <c r="BP527" s="253"/>
      <c r="BQ527" s="277"/>
      <c r="BR527" s="269" t="s">
        <v>25808</v>
      </c>
    </row>
    <row r="528" spans="1:70">
      <c r="A528" s="34" t="s">
        <v>23755</v>
      </c>
      <c r="B528" s="10" t="s">
        <v>23756</v>
      </c>
      <c r="C528" s="10" t="s">
        <v>23757</v>
      </c>
      <c r="D528" s="10">
        <v>10</v>
      </c>
      <c r="E528" s="10">
        <v>425157</v>
      </c>
      <c r="F528" s="35">
        <v>431237</v>
      </c>
      <c r="G528" s="11">
        <v>0.46</v>
      </c>
      <c r="H528" s="10">
        <v>395</v>
      </c>
      <c r="I528" s="10">
        <v>12</v>
      </c>
      <c r="J528" s="10">
        <v>1946</v>
      </c>
      <c r="K528" s="10">
        <v>656.31</v>
      </c>
      <c r="L528" s="10">
        <v>661</v>
      </c>
      <c r="M528" s="10">
        <v>207.5</v>
      </c>
      <c r="N528" s="10">
        <v>155.66999999999999</v>
      </c>
      <c r="O528" s="10">
        <v>0.316161569989791</v>
      </c>
      <c r="P528" s="10">
        <v>0.23550680786686801</v>
      </c>
      <c r="Q528" s="10">
        <v>0.64</v>
      </c>
      <c r="R528" s="10" t="s">
        <v>19829</v>
      </c>
      <c r="S528" s="10" t="s">
        <v>19830</v>
      </c>
      <c r="T528" s="10"/>
      <c r="U528" s="10"/>
      <c r="V528" s="10"/>
      <c r="W528" s="14" t="s">
        <v>19829</v>
      </c>
      <c r="X528" s="21"/>
      <c r="Y528" s="14" t="s">
        <v>19829</v>
      </c>
      <c r="Z528" s="14"/>
      <c r="AA528" s="10" t="s">
        <v>23758</v>
      </c>
      <c r="AB528" s="10" t="s">
        <v>23759</v>
      </c>
      <c r="AC528" s="10" t="s">
        <v>19864</v>
      </c>
      <c r="AD528" s="10">
        <v>62.1</v>
      </c>
      <c r="AE528" s="10" t="s">
        <v>19833</v>
      </c>
      <c r="AF528" s="10" t="s">
        <v>19824</v>
      </c>
      <c r="AG528" s="10" t="s">
        <v>19824</v>
      </c>
      <c r="AH528" s="10" t="s">
        <v>19824</v>
      </c>
      <c r="AI528" s="10" t="s">
        <v>19824</v>
      </c>
      <c r="AJ528" s="10" t="s">
        <v>19824</v>
      </c>
      <c r="AK528" s="10" t="s">
        <v>19833</v>
      </c>
      <c r="AL528" s="10" t="s">
        <v>19833</v>
      </c>
      <c r="AM528" s="10" t="s">
        <v>19833</v>
      </c>
      <c r="AN528" s="10" t="s">
        <v>19824</v>
      </c>
      <c r="AO528" s="10" t="s">
        <v>19824</v>
      </c>
      <c r="AP528" s="10" t="s">
        <v>19824</v>
      </c>
      <c r="AQ528" s="10" t="s">
        <v>19824</v>
      </c>
      <c r="AR528" s="10" t="s">
        <v>19824</v>
      </c>
      <c r="AS528" s="10">
        <v>14</v>
      </c>
      <c r="AT528" s="10">
        <v>14</v>
      </c>
      <c r="AU528" s="11">
        <f t="shared" si="22"/>
        <v>1</v>
      </c>
      <c r="AV528" s="11">
        <v>0</v>
      </c>
      <c r="AW528" s="68" t="s">
        <v>25724</v>
      </c>
      <c r="AX528" s="34"/>
      <c r="AY528" s="10"/>
      <c r="AZ528" s="11"/>
      <c r="BA528" s="11"/>
      <c r="BB528" s="36"/>
      <c r="BC528" s="63"/>
      <c r="BD528" s="13"/>
      <c r="BE528" s="13"/>
      <c r="BF528" s="13"/>
      <c r="BG528" s="10"/>
      <c r="BH528" s="10"/>
      <c r="BI528" s="10"/>
      <c r="BJ528" s="10"/>
      <c r="BK528" s="35"/>
      <c r="BL528" s="253"/>
      <c r="BM528" s="253"/>
      <c r="BN528" s="256"/>
      <c r="BO528" s="253"/>
      <c r="BP528" s="253"/>
      <c r="BQ528" s="277"/>
      <c r="BR528" s="269" t="s">
        <v>25808</v>
      </c>
    </row>
    <row r="529" spans="1:70">
      <c r="A529" s="34" t="s">
        <v>23805</v>
      </c>
      <c r="B529" s="10" t="s">
        <v>23806</v>
      </c>
      <c r="C529" s="10" t="s">
        <v>23807</v>
      </c>
      <c r="D529" s="10">
        <v>10</v>
      </c>
      <c r="E529" s="10">
        <v>421663</v>
      </c>
      <c r="F529" s="35">
        <v>419957</v>
      </c>
      <c r="G529" s="11">
        <v>0.44</v>
      </c>
      <c r="H529" s="10">
        <v>132</v>
      </c>
      <c r="I529" s="10">
        <v>10</v>
      </c>
      <c r="J529" s="10">
        <v>703</v>
      </c>
      <c r="K529" s="10">
        <v>118.02</v>
      </c>
      <c r="L529" s="10">
        <v>50</v>
      </c>
      <c r="M529" s="10">
        <v>152.76</v>
      </c>
      <c r="N529" s="10">
        <v>57.82</v>
      </c>
      <c r="O529" s="10">
        <v>1.29435688866294</v>
      </c>
      <c r="P529" s="10">
        <v>1.1564000000000001</v>
      </c>
      <c r="Q529" s="10">
        <v>1.98</v>
      </c>
      <c r="R529" s="10" t="s">
        <v>19829</v>
      </c>
      <c r="S529" s="10" t="s">
        <v>19830</v>
      </c>
      <c r="T529" s="10"/>
      <c r="U529" s="10"/>
      <c r="V529" s="10"/>
      <c r="W529" s="14" t="s">
        <v>19829</v>
      </c>
      <c r="X529" s="21"/>
      <c r="Y529" s="14" t="s">
        <v>19829</v>
      </c>
      <c r="Z529" s="14"/>
      <c r="AA529" s="10" t="s">
        <v>23808</v>
      </c>
      <c r="AB529" s="10" t="s">
        <v>23809</v>
      </c>
      <c r="AC529" s="10" t="s">
        <v>21637</v>
      </c>
      <c r="AD529" s="10">
        <v>59.9</v>
      </c>
      <c r="AE529" s="10" t="s">
        <v>19833</v>
      </c>
      <c r="AF529" s="10" t="s">
        <v>19833</v>
      </c>
      <c r="AG529" s="10" t="s">
        <v>19833</v>
      </c>
      <c r="AH529" s="10" t="s">
        <v>19833</v>
      </c>
      <c r="AI529" s="10" t="s">
        <v>19833</v>
      </c>
      <c r="AJ529" s="10" t="s">
        <v>19833</v>
      </c>
      <c r="AK529" s="10" t="s">
        <v>19833</v>
      </c>
      <c r="AL529" s="10" t="s">
        <v>19833</v>
      </c>
      <c r="AM529" s="10" t="s">
        <v>19833</v>
      </c>
      <c r="AN529" s="10" t="s">
        <v>19833</v>
      </c>
      <c r="AO529" s="10" t="s">
        <v>19833</v>
      </c>
      <c r="AP529" s="10" t="s">
        <v>19833</v>
      </c>
      <c r="AQ529" s="10" t="s">
        <v>19833</v>
      </c>
      <c r="AR529" s="10" t="s">
        <v>19833</v>
      </c>
      <c r="AS529" s="10">
        <v>14</v>
      </c>
      <c r="AT529" s="10">
        <v>14</v>
      </c>
      <c r="AU529" s="11">
        <f t="shared" si="22"/>
        <v>1</v>
      </c>
      <c r="AV529" s="11">
        <v>0</v>
      </c>
      <c r="AW529" s="68" t="s">
        <v>25724</v>
      </c>
      <c r="AX529" s="34"/>
      <c r="AY529" s="10"/>
      <c r="AZ529" s="11"/>
      <c r="BA529" s="11"/>
      <c r="BB529" s="36"/>
      <c r="BC529" s="63"/>
      <c r="BD529" s="13"/>
      <c r="BE529" s="13"/>
      <c r="BF529" s="13"/>
      <c r="BG529" s="10"/>
      <c r="BH529" s="10"/>
      <c r="BI529" s="10"/>
      <c r="BJ529" s="10"/>
      <c r="BK529" s="35"/>
      <c r="BL529" s="253"/>
      <c r="BM529" s="253"/>
      <c r="BN529" s="256"/>
      <c r="BO529" s="253"/>
      <c r="BP529" s="253"/>
      <c r="BQ529" s="277"/>
      <c r="BR529" s="269" t="s">
        <v>25808</v>
      </c>
    </row>
    <row r="530" spans="1:70">
      <c r="A530" s="34" t="s">
        <v>25327</v>
      </c>
      <c r="B530" s="10" t="s">
        <v>25327</v>
      </c>
      <c r="C530" s="10" t="s">
        <v>25328</v>
      </c>
      <c r="D530" s="10">
        <v>10</v>
      </c>
      <c r="E530" s="10">
        <v>419855</v>
      </c>
      <c r="F530" s="35">
        <v>420181</v>
      </c>
      <c r="G530" s="11">
        <v>0.28999999999999998</v>
      </c>
      <c r="H530" s="10">
        <v>61</v>
      </c>
      <c r="I530" s="10">
        <v>10</v>
      </c>
      <c r="J530" s="10">
        <v>1997</v>
      </c>
      <c r="K530" s="10">
        <v>128.43</v>
      </c>
      <c r="L530" s="10">
        <v>68</v>
      </c>
      <c r="M530" s="10">
        <v>266.20999999999998</v>
      </c>
      <c r="N530" s="10">
        <v>66.72</v>
      </c>
      <c r="O530" s="10">
        <v>2.07280230475746</v>
      </c>
      <c r="P530" s="10">
        <v>0.98117647058823498</v>
      </c>
      <c r="Q530" s="10">
        <v>5.83</v>
      </c>
      <c r="R530" s="10" t="s">
        <v>19829</v>
      </c>
      <c r="S530" s="10" t="s">
        <v>19830</v>
      </c>
      <c r="T530" s="10"/>
      <c r="U530" s="10"/>
      <c r="V530" s="10"/>
      <c r="W530" s="14" t="s">
        <v>19829</v>
      </c>
      <c r="X530" s="21"/>
      <c r="Y530" s="14" t="s">
        <v>19829</v>
      </c>
      <c r="Z530" s="14"/>
      <c r="AA530" s="10" t="s">
        <v>25329</v>
      </c>
      <c r="AB530" s="10" t="s">
        <v>25330</v>
      </c>
      <c r="AC530" s="10"/>
      <c r="AD530" s="10">
        <v>58.6</v>
      </c>
      <c r="AE530" s="10" t="s">
        <v>19833</v>
      </c>
      <c r="AF530" s="10" t="s">
        <v>19833</v>
      </c>
      <c r="AG530" s="10" t="s">
        <v>19833</v>
      </c>
      <c r="AH530" s="10" t="s">
        <v>19833</v>
      </c>
      <c r="AI530" s="10" t="s">
        <v>19833</v>
      </c>
      <c r="AJ530" s="10" t="s">
        <v>19833</v>
      </c>
      <c r="AK530" s="10" t="s">
        <v>19833</v>
      </c>
      <c r="AL530" s="10" t="s">
        <v>19833</v>
      </c>
      <c r="AM530" s="10" t="s">
        <v>19833</v>
      </c>
      <c r="AN530" s="10" t="s">
        <v>19833</v>
      </c>
      <c r="AO530" s="10" t="s">
        <v>19833</v>
      </c>
      <c r="AP530" s="10" t="s">
        <v>19833</v>
      </c>
      <c r="AQ530" s="10" t="s">
        <v>19833</v>
      </c>
      <c r="AR530" s="10" t="s">
        <v>19833</v>
      </c>
      <c r="AS530" s="10">
        <v>14</v>
      </c>
      <c r="AT530" s="10">
        <v>14</v>
      </c>
      <c r="AU530" s="11">
        <f t="shared" si="22"/>
        <v>1</v>
      </c>
      <c r="AV530" s="11">
        <v>0</v>
      </c>
      <c r="AW530" s="68" t="s">
        <v>25724</v>
      </c>
      <c r="AX530" s="34"/>
      <c r="AY530" s="10"/>
      <c r="AZ530" s="11"/>
      <c r="BA530" s="11"/>
      <c r="BB530" s="36"/>
      <c r="BC530" s="63"/>
      <c r="BD530" s="13"/>
      <c r="BE530" s="13"/>
      <c r="BF530" s="13"/>
      <c r="BG530" s="10"/>
      <c r="BH530" s="10"/>
      <c r="BI530" s="10"/>
      <c r="BJ530" s="10"/>
      <c r="BK530" s="35"/>
      <c r="BL530" s="253"/>
      <c r="BM530" s="253"/>
      <c r="BN530" s="256"/>
      <c r="BO530" s="253"/>
      <c r="BP530" s="253"/>
      <c r="BQ530" s="277"/>
      <c r="BR530" s="269" t="s">
        <v>25808</v>
      </c>
    </row>
    <row r="531" spans="1:70">
      <c r="A531" s="34" t="s">
        <v>23860</v>
      </c>
      <c r="B531" s="10" t="s">
        <v>23861</v>
      </c>
      <c r="C531" s="10" t="s">
        <v>23862</v>
      </c>
      <c r="D531" s="10">
        <v>10</v>
      </c>
      <c r="E531" s="10">
        <v>419562</v>
      </c>
      <c r="F531" s="35">
        <v>417562</v>
      </c>
      <c r="G531" s="11">
        <v>0.48</v>
      </c>
      <c r="H531" s="10">
        <v>875</v>
      </c>
      <c r="I531" s="10">
        <v>10</v>
      </c>
      <c r="J531" s="10">
        <v>1667</v>
      </c>
      <c r="K531" s="10">
        <v>69.16</v>
      </c>
      <c r="L531" s="10">
        <v>41</v>
      </c>
      <c r="M531" s="10">
        <v>144.13999999999999</v>
      </c>
      <c r="N531" s="10">
        <v>23.72</v>
      </c>
      <c r="O531" s="10">
        <v>2.0841526894158502</v>
      </c>
      <c r="P531" s="10">
        <v>0.57853658536585395</v>
      </c>
      <c r="Q531" s="10">
        <v>7.32</v>
      </c>
      <c r="R531" s="10" t="s">
        <v>19829</v>
      </c>
      <c r="S531" s="10" t="s">
        <v>19830</v>
      </c>
      <c r="T531" s="10"/>
      <c r="U531" s="10"/>
      <c r="V531" s="10"/>
      <c r="W531" s="14" t="s">
        <v>19829</v>
      </c>
      <c r="X531" s="21"/>
      <c r="Y531" s="14" t="s">
        <v>19829</v>
      </c>
      <c r="Z531" s="14"/>
      <c r="AA531" s="10" t="s">
        <v>23865</v>
      </c>
      <c r="AB531" s="10" t="s">
        <v>23866</v>
      </c>
      <c r="AC531" s="10"/>
      <c r="AD531" s="10">
        <v>57.8</v>
      </c>
      <c r="AE531" s="10"/>
      <c r="AF531" s="10" t="s">
        <v>19833</v>
      </c>
      <c r="AG531" s="10" t="s">
        <v>19824</v>
      </c>
      <c r="AH531" s="10"/>
      <c r="AI531" s="10" t="s">
        <v>19824</v>
      </c>
      <c r="AJ531" s="10" t="s">
        <v>19833</v>
      </c>
      <c r="AK531" s="10" t="s">
        <v>19825</v>
      </c>
      <c r="AL531" s="10" t="s">
        <v>19833</v>
      </c>
      <c r="AM531" s="10" t="s">
        <v>19825</v>
      </c>
      <c r="AN531" s="10" t="s">
        <v>19825</v>
      </c>
      <c r="AO531" s="10" t="s">
        <v>19825</v>
      </c>
      <c r="AP531" s="10" t="s">
        <v>19825</v>
      </c>
      <c r="AQ531" s="10" t="s">
        <v>19825</v>
      </c>
      <c r="AR531" s="10" t="s">
        <v>19833</v>
      </c>
      <c r="AS531" s="10">
        <v>14</v>
      </c>
      <c r="AT531" s="10">
        <v>12</v>
      </c>
      <c r="AU531" s="11">
        <f t="shared" si="22"/>
        <v>0.8571428571428571</v>
      </c>
      <c r="AV531" s="11">
        <v>0.5</v>
      </c>
      <c r="AW531" s="60" t="s">
        <v>25723</v>
      </c>
      <c r="AX531" s="65" t="s">
        <v>19830</v>
      </c>
      <c r="AY531" s="16">
        <v>55</v>
      </c>
      <c r="AZ531" s="11">
        <v>0.94545454545454544</v>
      </c>
      <c r="BA531" s="11">
        <v>0.95192307692307698</v>
      </c>
      <c r="BB531" s="54" t="s">
        <v>19748</v>
      </c>
      <c r="BC531" s="64" t="s">
        <v>23863</v>
      </c>
      <c r="BD531" s="17" t="s">
        <v>23864</v>
      </c>
      <c r="BE531" s="13" t="s">
        <v>19829</v>
      </c>
      <c r="BF531" s="13"/>
      <c r="BG531" s="10" t="s">
        <v>23863</v>
      </c>
      <c r="BH531" s="10" t="s">
        <v>23864</v>
      </c>
      <c r="BI531" s="18">
        <v>78</v>
      </c>
      <c r="BJ531" s="19">
        <v>0.97435897435897434</v>
      </c>
      <c r="BK531" s="35" t="s">
        <v>19749</v>
      </c>
      <c r="BL531" s="20"/>
      <c r="BM531" s="20"/>
      <c r="BN531" s="256"/>
      <c r="BO531" s="20">
        <v>5</v>
      </c>
      <c r="BP531" s="20">
        <v>7</v>
      </c>
      <c r="BQ531" s="277">
        <v>116</v>
      </c>
      <c r="BR531" s="269" t="s">
        <v>25809</v>
      </c>
    </row>
    <row r="532" spans="1:70">
      <c r="A532" s="34" t="s">
        <v>23459</v>
      </c>
      <c r="B532" s="10" t="s">
        <v>23460</v>
      </c>
      <c r="C532" s="10" t="s">
        <v>23461</v>
      </c>
      <c r="D532" s="10">
        <v>10</v>
      </c>
      <c r="E532" s="10">
        <v>414770</v>
      </c>
      <c r="F532" s="35">
        <v>414285</v>
      </c>
      <c r="G532" s="11">
        <v>0.56999999999999995</v>
      </c>
      <c r="H532" s="10">
        <v>246</v>
      </c>
      <c r="I532" s="10">
        <v>10</v>
      </c>
      <c r="J532" s="10">
        <v>617</v>
      </c>
      <c r="K532" s="10">
        <v>59.24</v>
      </c>
      <c r="L532" s="10">
        <v>31</v>
      </c>
      <c r="M532" s="10">
        <v>90.39</v>
      </c>
      <c r="N532" s="10">
        <v>25.2</v>
      </c>
      <c r="O532" s="10">
        <v>1.5258271438217399</v>
      </c>
      <c r="P532" s="10">
        <v>0.81290322580645202</v>
      </c>
      <c r="Q532" s="10">
        <v>4.08</v>
      </c>
      <c r="R532" s="10" t="s">
        <v>19829</v>
      </c>
      <c r="S532" s="10" t="s">
        <v>19830</v>
      </c>
      <c r="T532" s="10"/>
      <c r="U532" s="10"/>
      <c r="V532" s="10"/>
      <c r="W532" s="14" t="s">
        <v>19829</v>
      </c>
      <c r="X532" s="21"/>
      <c r="Y532" s="14" t="s">
        <v>19829</v>
      </c>
      <c r="Z532" s="14"/>
      <c r="AA532" s="10" t="s">
        <v>23462</v>
      </c>
      <c r="AB532" s="10" t="s">
        <v>23463</v>
      </c>
      <c r="AC532" s="10"/>
      <c r="AD532" s="10">
        <v>60.9</v>
      </c>
      <c r="AE532" s="10" t="s">
        <v>19833</v>
      </c>
      <c r="AF532" s="10" t="s">
        <v>19824</v>
      </c>
      <c r="AG532" s="10" t="s">
        <v>19824</v>
      </c>
      <c r="AH532" s="10" t="s">
        <v>19824</v>
      </c>
      <c r="AI532" s="10"/>
      <c r="AJ532" s="10" t="s">
        <v>19833</v>
      </c>
      <c r="AK532" s="10" t="s">
        <v>19824</v>
      </c>
      <c r="AL532" s="10" t="s">
        <v>19833</v>
      </c>
      <c r="AM532" s="10" t="s">
        <v>19833</v>
      </c>
      <c r="AN532" s="10" t="s">
        <v>19833</v>
      </c>
      <c r="AO532" s="10" t="s">
        <v>19824</v>
      </c>
      <c r="AP532" s="10" t="s">
        <v>19833</v>
      </c>
      <c r="AQ532" s="10" t="s">
        <v>19833</v>
      </c>
      <c r="AR532" s="10" t="s">
        <v>19833</v>
      </c>
      <c r="AS532" s="10">
        <v>14</v>
      </c>
      <c r="AT532" s="10">
        <v>13</v>
      </c>
      <c r="AU532" s="11">
        <f t="shared" si="22"/>
        <v>0.9285714285714286</v>
      </c>
      <c r="AV532" s="11">
        <v>0</v>
      </c>
      <c r="AW532" s="68" t="s">
        <v>25724</v>
      </c>
      <c r="AX532" s="34"/>
      <c r="AY532" s="10"/>
      <c r="AZ532" s="11"/>
      <c r="BA532" s="11"/>
      <c r="BB532" s="36"/>
      <c r="BC532" s="63"/>
      <c r="BD532" s="13"/>
      <c r="BE532" s="13"/>
      <c r="BF532" s="13"/>
      <c r="BG532" s="10"/>
      <c r="BH532" s="10"/>
      <c r="BI532" s="10"/>
      <c r="BJ532" s="10"/>
      <c r="BK532" s="35"/>
      <c r="BL532" s="253"/>
      <c r="BM532" s="253"/>
      <c r="BN532" s="256"/>
      <c r="BO532" s="253"/>
      <c r="BP532" s="253"/>
      <c r="BQ532" s="277"/>
      <c r="BR532" s="269" t="s">
        <v>25808</v>
      </c>
    </row>
    <row r="533" spans="1:70">
      <c r="A533" s="34" t="s">
        <v>25365</v>
      </c>
      <c r="B533" s="10" t="s">
        <v>25366</v>
      </c>
      <c r="C533" s="10" t="s">
        <v>25367</v>
      </c>
      <c r="D533" s="10">
        <v>10</v>
      </c>
      <c r="E533" s="10">
        <v>413399</v>
      </c>
      <c r="F533" s="35">
        <v>411234</v>
      </c>
      <c r="G533" s="11"/>
      <c r="H533" s="10">
        <v>611</v>
      </c>
      <c r="I533" s="10">
        <v>10</v>
      </c>
      <c r="J533" s="10">
        <v>1104</v>
      </c>
      <c r="K533" s="10">
        <v>391.96</v>
      </c>
      <c r="L533" s="10">
        <v>358</v>
      </c>
      <c r="M533" s="10">
        <v>192.5</v>
      </c>
      <c r="N533" s="10">
        <v>182.36</v>
      </c>
      <c r="O533" s="10">
        <v>0.49112154301459299</v>
      </c>
      <c r="P533" s="10">
        <v>0.50938547486033503</v>
      </c>
      <c r="Q533" s="10">
        <v>0.67</v>
      </c>
      <c r="R533" s="10" t="s">
        <v>19829</v>
      </c>
      <c r="S533" s="10" t="s">
        <v>19830</v>
      </c>
      <c r="T533" s="10"/>
      <c r="U533" s="10"/>
      <c r="V533" s="10"/>
      <c r="W533" s="14" t="s">
        <v>19829</v>
      </c>
      <c r="X533" s="21"/>
      <c r="Y533" s="14" t="s">
        <v>19829</v>
      </c>
      <c r="Z533" s="14"/>
      <c r="AA533" s="10" t="s">
        <v>25370</v>
      </c>
      <c r="AB533" s="10" t="s">
        <v>25371</v>
      </c>
      <c r="AC533" s="10"/>
      <c r="AD533" s="10">
        <v>58.7</v>
      </c>
      <c r="AE533" s="10" t="s">
        <v>19825</v>
      </c>
      <c r="AF533" s="10" t="s">
        <v>19825</v>
      </c>
      <c r="AG533" s="10" t="s">
        <v>19825</v>
      </c>
      <c r="AH533" s="10" t="s">
        <v>19825</v>
      </c>
      <c r="AI533" s="10" t="s">
        <v>19825</v>
      </c>
      <c r="AJ533" s="10" t="s">
        <v>19825</v>
      </c>
      <c r="AK533" s="10" t="s">
        <v>19825</v>
      </c>
      <c r="AL533" s="10" t="s">
        <v>19825</v>
      </c>
      <c r="AM533" s="10" t="s">
        <v>19825</v>
      </c>
      <c r="AN533" s="10" t="s">
        <v>19825</v>
      </c>
      <c r="AO533" s="10" t="s">
        <v>19825</v>
      </c>
      <c r="AP533" s="10" t="s">
        <v>19825</v>
      </c>
      <c r="AQ533" s="10" t="s">
        <v>19825</v>
      </c>
      <c r="AR533" s="10" t="s">
        <v>19825</v>
      </c>
      <c r="AS533" s="10">
        <v>14</v>
      </c>
      <c r="AT533" s="10">
        <v>14</v>
      </c>
      <c r="AU533" s="11">
        <f t="shared" si="22"/>
        <v>1</v>
      </c>
      <c r="AV533" s="11">
        <v>1</v>
      </c>
      <c r="AW533" s="60" t="s">
        <v>25723</v>
      </c>
      <c r="AX533" s="65" t="s">
        <v>19829</v>
      </c>
      <c r="AY533" s="16">
        <v>22</v>
      </c>
      <c r="AZ533" s="11">
        <v>0.27272727272727271</v>
      </c>
      <c r="BA533" s="11" t="s">
        <v>25675</v>
      </c>
      <c r="BB533" s="54" t="s">
        <v>19748</v>
      </c>
      <c r="BC533" s="64" t="s">
        <v>25368</v>
      </c>
      <c r="BD533" s="17" t="s">
        <v>25369</v>
      </c>
      <c r="BE533" s="13" t="s">
        <v>19829</v>
      </c>
      <c r="BF533" s="13"/>
      <c r="BG533" s="10" t="s">
        <v>25368</v>
      </c>
      <c r="BH533" s="10" t="s">
        <v>25369</v>
      </c>
      <c r="BI533" s="10">
        <v>43</v>
      </c>
      <c r="BJ533" s="22">
        <v>0.94199999999999995</v>
      </c>
      <c r="BK533" s="35" t="s">
        <v>25725</v>
      </c>
      <c r="BL533" s="253"/>
      <c r="BM533" s="253"/>
      <c r="BN533" s="256"/>
      <c r="BO533" s="253"/>
      <c r="BP533" s="253"/>
      <c r="BQ533" s="277"/>
      <c r="BR533" s="269" t="s">
        <v>25807</v>
      </c>
    </row>
    <row r="534" spans="1:70">
      <c r="A534" s="34" t="s">
        <v>23335</v>
      </c>
      <c r="B534" s="10" t="s">
        <v>23336</v>
      </c>
      <c r="C534" s="10" t="s">
        <v>23337</v>
      </c>
      <c r="D534" s="10">
        <v>10</v>
      </c>
      <c r="E534" s="10">
        <v>407558</v>
      </c>
      <c r="F534" s="35">
        <v>409162</v>
      </c>
      <c r="G534" s="11">
        <v>0.48</v>
      </c>
      <c r="H534" s="10">
        <v>497</v>
      </c>
      <c r="I534" s="10">
        <v>10</v>
      </c>
      <c r="J534" s="10">
        <v>1590</v>
      </c>
      <c r="K534" s="10">
        <v>64.650000000000006</v>
      </c>
      <c r="L534" s="10">
        <v>32</v>
      </c>
      <c r="M534" s="10">
        <v>121.83</v>
      </c>
      <c r="N534" s="10">
        <v>25.2</v>
      </c>
      <c r="O534" s="10">
        <v>1.8844547563805101</v>
      </c>
      <c r="P534" s="10">
        <v>0.78749999999999998</v>
      </c>
      <c r="Q534" s="10">
        <v>7.22</v>
      </c>
      <c r="R534" s="10" t="s">
        <v>19829</v>
      </c>
      <c r="S534" s="10" t="s">
        <v>19830</v>
      </c>
      <c r="T534" s="10"/>
      <c r="U534" s="10"/>
      <c r="V534" s="10"/>
      <c r="W534" s="14" t="s">
        <v>19829</v>
      </c>
      <c r="X534" s="21"/>
      <c r="Y534" s="14" t="s">
        <v>19829</v>
      </c>
      <c r="Z534" s="14"/>
      <c r="AA534" s="10" t="s">
        <v>23338</v>
      </c>
      <c r="AB534" s="10" t="s">
        <v>23339</v>
      </c>
      <c r="AC534" s="10" t="s">
        <v>21733</v>
      </c>
      <c r="AD534" s="10">
        <v>60.9</v>
      </c>
      <c r="AE534" s="10" t="s">
        <v>19833</v>
      </c>
      <c r="AF534" s="10" t="s">
        <v>19824</v>
      </c>
      <c r="AG534" s="10" t="s">
        <v>19824</v>
      </c>
      <c r="AH534" s="10" t="s">
        <v>19833</v>
      </c>
      <c r="AI534" s="10" t="s">
        <v>19824</v>
      </c>
      <c r="AJ534" s="10" t="s">
        <v>19824</v>
      </c>
      <c r="AK534" s="10" t="s">
        <v>19833</v>
      </c>
      <c r="AL534" s="10" t="s">
        <v>19833</v>
      </c>
      <c r="AM534" s="10"/>
      <c r="AN534" s="10" t="s">
        <v>19833</v>
      </c>
      <c r="AO534" s="10" t="s">
        <v>19833</v>
      </c>
      <c r="AP534" s="10" t="s">
        <v>19833</v>
      </c>
      <c r="AQ534" s="10" t="s">
        <v>19833</v>
      </c>
      <c r="AR534" s="10" t="s">
        <v>19833</v>
      </c>
      <c r="AS534" s="10">
        <v>14</v>
      </c>
      <c r="AT534" s="10">
        <v>13</v>
      </c>
      <c r="AU534" s="11">
        <f t="shared" si="22"/>
        <v>0.9285714285714286</v>
      </c>
      <c r="AV534" s="11">
        <v>0</v>
      </c>
      <c r="AW534" s="68" t="s">
        <v>25724</v>
      </c>
      <c r="AX534" s="34"/>
      <c r="AY534" s="10"/>
      <c r="AZ534" s="11"/>
      <c r="BA534" s="11"/>
      <c r="BB534" s="36"/>
      <c r="BC534" s="63"/>
      <c r="BD534" s="13"/>
      <c r="BE534" s="13"/>
      <c r="BF534" s="13"/>
      <c r="BG534" s="10"/>
      <c r="BH534" s="10"/>
      <c r="BI534" s="10"/>
      <c r="BJ534" s="10"/>
      <c r="BK534" s="35"/>
      <c r="BL534" s="253"/>
      <c r="BM534" s="253"/>
      <c r="BN534" s="256"/>
      <c r="BO534" s="253"/>
      <c r="BP534" s="253"/>
      <c r="BQ534" s="277"/>
      <c r="BR534" s="269" t="s">
        <v>25808</v>
      </c>
    </row>
    <row r="535" spans="1:70">
      <c r="A535" s="34" t="s">
        <v>25399</v>
      </c>
      <c r="B535" s="10" t="s">
        <v>25399</v>
      </c>
      <c r="C535" s="10" t="s">
        <v>25400</v>
      </c>
      <c r="D535" s="10">
        <v>10</v>
      </c>
      <c r="E535" s="10">
        <v>407426</v>
      </c>
      <c r="F535" s="35">
        <v>407142</v>
      </c>
      <c r="G535" s="11">
        <v>0.41</v>
      </c>
      <c r="H535" s="10">
        <v>362</v>
      </c>
      <c r="I535" s="10">
        <v>10</v>
      </c>
      <c r="J535" s="10">
        <v>2889</v>
      </c>
      <c r="K535" s="10">
        <v>267</v>
      </c>
      <c r="L535" s="10">
        <v>72</v>
      </c>
      <c r="M535" s="10">
        <v>458.65</v>
      </c>
      <c r="N535" s="10">
        <v>85.99</v>
      </c>
      <c r="O535" s="10">
        <v>1.71779026217228</v>
      </c>
      <c r="P535" s="10">
        <v>1.19430555555556</v>
      </c>
      <c r="Q535" s="10">
        <v>3.04</v>
      </c>
      <c r="R535" s="10" t="s">
        <v>19829</v>
      </c>
      <c r="S535" s="10" t="s">
        <v>19830</v>
      </c>
      <c r="T535" s="10"/>
      <c r="U535" s="10"/>
      <c r="V535" s="10"/>
      <c r="W535" s="14" t="s">
        <v>19829</v>
      </c>
      <c r="X535" s="21"/>
      <c r="Y535" s="14" t="s">
        <v>19829</v>
      </c>
      <c r="Z535" s="14"/>
      <c r="AA535" s="10" t="s">
        <v>25403</v>
      </c>
      <c r="AB535" s="10" t="s">
        <v>25404</v>
      </c>
      <c r="AC535" s="10"/>
      <c r="AD535" s="10">
        <v>58.2</v>
      </c>
      <c r="AE535" s="10" t="s">
        <v>19833</v>
      </c>
      <c r="AF535" s="10" t="s">
        <v>19833</v>
      </c>
      <c r="AG535" s="10" t="s">
        <v>19833</v>
      </c>
      <c r="AH535" s="10" t="s">
        <v>19833</v>
      </c>
      <c r="AI535" s="10" t="s">
        <v>19833</v>
      </c>
      <c r="AJ535" s="10" t="s">
        <v>19833</v>
      </c>
      <c r="AK535" s="10"/>
      <c r="AL535" s="10" t="s">
        <v>19824</v>
      </c>
      <c r="AM535" s="10" t="s">
        <v>19825</v>
      </c>
      <c r="AN535" s="10" t="s">
        <v>19825</v>
      </c>
      <c r="AO535" s="10" t="s">
        <v>19833</v>
      </c>
      <c r="AP535" s="10" t="s">
        <v>19825</v>
      </c>
      <c r="AQ535" s="10" t="s">
        <v>19825</v>
      </c>
      <c r="AR535" s="10"/>
      <c r="AS535" s="10">
        <v>14</v>
      </c>
      <c r="AT535" s="10">
        <v>12</v>
      </c>
      <c r="AU535" s="11">
        <f t="shared" si="22"/>
        <v>0.8571428571428571</v>
      </c>
      <c r="AV535" s="11">
        <v>0.33333333333333298</v>
      </c>
      <c r="AW535" s="60" t="s">
        <v>25723</v>
      </c>
      <c r="AX535" s="65" t="s">
        <v>19829</v>
      </c>
      <c r="AY535" s="16">
        <v>22</v>
      </c>
      <c r="AZ535" s="11">
        <v>0.18181818181818182</v>
      </c>
      <c r="BA535" s="11" t="s">
        <v>25675</v>
      </c>
      <c r="BB535" s="54" t="s">
        <v>19748</v>
      </c>
      <c r="BC535" s="64" t="s">
        <v>25401</v>
      </c>
      <c r="BD535" s="17" t="s">
        <v>25402</v>
      </c>
      <c r="BE535" s="13" t="s">
        <v>19829</v>
      </c>
      <c r="BF535" s="13"/>
      <c r="BG535" s="10" t="s">
        <v>25401</v>
      </c>
      <c r="BH535" s="10" t="s">
        <v>25402</v>
      </c>
      <c r="BI535" s="10">
        <v>21</v>
      </c>
      <c r="BJ535" s="22">
        <v>0.85699999999999998</v>
      </c>
      <c r="BK535" s="35" t="s">
        <v>25725</v>
      </c>
      <c r="BL535" s="253"/>
      <c r="BM535" s="253"/>
      <c r="BN535" s="256"/>
      <c r="BO535" s="253"/>
      <c r="BP535" s="253"/>
      <c r="BQ535" s="277"/>
      <c r="BR535" s="269" t="s">
        <v>25807</v>
      </c>
    </row>
    <row r="536" spans="1:70">
      <c r="A536" s="34" t="s">
        <v>23576</v>
      </c>
      <c r="B536" s="10" t="s">
        <v>23577</v>
      </c>
      <c r="C536" s="10" t="s">
        <v>23578</v>
      </c>
      <c r="D536" s="10">
        <v>10</v>
      </c>
      <c r="E536" s="10">
        <v>402897</v>
      </c>
      <c r="F536" s="35">
        <v>404945</v>
      </c>
      <c r="G536" s="11">
        <v>0.44</v>
      </c>
      <c r="H536" s="10">
        <v>222</v>
      </c>
      <c r="I536" s="10">
        <v>10</v>
      </c>
      <c r="J536" s="10">
        <v>2324</v>
      </c>
      <c r="K536" s="10">
        <v>129.16</v>
      </c>
      <c r="L536" s="10">
        <v>39</v>
      </c>
      <c r="M536" s="10">
        <v>267.25</v>
      </c>
      <c r="N536" s="10">
        <v>36.32</v>
      </c>
      <c r="O536" s="10">
        <v>2.0691390523381901</v>
      </c>
      <c r="P536" s="10">
        <v>0.93128205128205099</v>
      </c>
      <c r="Q536" s="10">
        <v>5.47</v>
      </c>
      <c r="R536" s="10" t="s">
        <v>19829</v>
      </c>
      <c r="S536" s="10" t="s">
        <v>19830</v>
      </c>
      <c r="T536" s="10"/>
      <c r="U536" s="10"/>
      <c r="V536" s="10"/>
      <c r="W536" s="14" t="s">
        <v>19829</v>
      </c>
      <c r="X536" s="21"/>
      <c r="Y536" s="14" t="s">
        <v>19829</v>
      </c>
      <c r="Z536" s="14"/>
      <c r="AA536" s="10" t="s">
        <v>23579</v>
      </c>
      <c r="AB536" s="10" t="s">
        <v>23580</v>
      </c>
      <c r="AC536" s="10"/>
      <c r="AD536" s="10">
        <v>58.8</v>
      </c>
      <c r="AE536" s="10"/>
      <c r="AF536" s="10" t="s">
        <v>19833</v>
      </c>
      <c r="AG536" s="10"/>
      <c r="AH536" s="10" t="s">
        <v>19833</v>
      </c>
      <c r="AI536" s="10" t="s">
        <v>19833</v>
      </c>
      <c r="AJ536" s="10" t="s">
        <v>19833</v>
      </c>
      <c r="AK536" s="10" t="s">
        <v>19833</v>
      </c>
      <c r="AL536" s="10" t="s">
        <v>19833</v>
      </c>
      <c r="AM536" s="10" t="s">
        <v>19833</v>
      </c>
      <c r="AN536" s="10" t="s">
        <v>19833</v>
      </c>
      <c r="AO536" s="10" t="s">
        <v>19833</v>
      </c>
      <c r="AP536" s="10" t="s">
        <v>19833</v>
      </c>
      <c r="AQ536" s="10" t="s">
        <v>19833</v>
      </c>
      <c r="AR536" s="10" t="s">
        <v>19833</v>
      </c>
      <c r="AS536" s="10">
        <v>14</v>
      </c>
      <c r="AT536" s="10">
        <v>12</v>
      </c>
      <c r="AU536" s="11">
        <f t="shared" si="22"/>
        <v>0.8571428571428571</v>
      </c>
      <c r="AV536" s="11">
        <v>0</v>
      </c>
      <c r="AW536" s="68" t="s">
        <v>25724</v>
      </c>
      <c r="AX536" s="34"/>
      <c r="AY536" s="10"/>
      <c r="AZ536" s="11"/>
      <c r="BA536" s="11"/>
      <c r="BB536" s="36"/>
      <c r="BC536" s="63"/>
      <c r="BD536" s="13"/>
      <c r="BE536" s="13"/>
      <c r="BF536" s="13"/>
      <c r="BG536" s="10"/>
      <c r="BH536" s="10"/>
      <c r="BI536" s="10"/>
      <c r="BJ536" s="10"/>
      <c r="BK536" s="35"/>
      <c r="BL536" s="253"/>
      <c r="BM536" s="253"/>
      <c r="BN536" s="256"/>
      <c r="BO536" s="253"/>
      <c r="BP536" s="253"/>
      <c r="BQ536" s="277"/>
      <c r="BR536" s="269" t="s">
        <v>25808</v>
      </c>
    </row>
    <row r="537" spans="1:70">
      <c r="A537" s="34" t="s">
        <v>23634</v>
      </c>
      <c r="B537" s="10" t="s">
        <v>23635</v>
      </c>
      <c r="C537" s="10" t="s">
        <v>23636</v>
      </c>
      <c r="D537" s="10">
        <v>10</v>
      </c>
      <c r="E537" s="10">
        <v>393967</v>
      </c>
      <c r="F537" s="35">
        <v>395511</v>
      </c>
      <c r="G537" s="11">
        <v>0.56999999999999995</v>
      </c>
      <c r="H537" s="10">
        <v>571</v>
      </c>
      <c r="I537" s="10">
        <v>10</v>
      </c>
      <c r="J537" s="10">
        <v>2014</v>
      </c>
      <c r="K537" s="10">
        <v>65.48</v>
      </c>
      <c r="L537" s="10">
        <v>31</v>
      </c>
      <c r="M537" s="10">
        <v>131.24</v>
      </c>
      <c r="N537" s="10">
        <v>23.72</v>
      </c>
      <c r="O537" s="10">
        <v>2.0042761148442301</v>
      </c>
      <c r="P537" s="10">
        <v>0.76516129032258096</v>
      </c>
      <c r="Q537" s="10">
        <v>8.1199999999999992</v>
      </c>
      <c r="R537" s="10" t="s">
        <v>19829</v>
      </c>
      <c r="S537" s="10" t="s">
        <v>19830</v>
      </c>
      <c r="T537" s="10"/>
      <c r="U537" s="10"/>
      <c r="V537" s="10"/>
      <c r="W537" s="14" t="s">
        <v>19829</v>
      </c>
      <c r="X537" s="21"/>
      <c r="Y537" s="14" t="s">
        <v>19829</v>
      </c>
      <c r="Z537" s="14"/>
      <c r="AA537" s="10" t="s">
        <v>23637</v>
      </c>
      <c r="AB537" s="10" t="s">
        <v>23638</v>
      </c>
      <c r="AC537" s="10" t="s">
        <v>21663</v>
      </c>
      <c r="AD537" s="10">
        <v>58.8</v>
      </c>
      <c r="AE537" s="10" t="s">
        <v>19833</v>
      </c>
      <c r="AF537" s="10" t="s">
        <v>19833</v>
      </c>
      <c r="AG537" s="10" t="s">
        <v>19833</v>
      </c>
      <c r="AH537" s="10" t="s">
        <v>19833</v>
      </c>
      <c r="AI537" s="10" t="s">
        <v>19833</v>
      </c>
      <c r="AJ537" s="10" t="s">
        <v>19833</v>
      </c>
      <c r="AK537" s="10" t="s">
        <v>19833</v>
      </c>
      <c r="AL537" s="10" t="s">
        <v>19833</v>
      </c>
      <c r="AM537" s="10" t="s">
        <v>19833</v>
      </c>
      <c r="AN537" s="10" t="s">
        <v>19833</v>
      </c>
      <c r="AO537" s="10" t="s">
        <v>19833</v>
      </c>
      <c r="AP537" s="10" t="s">
        <v>19833</v>
      </c>
      <c r="AQ537" s="10" t="s">
        <v>19824</v>
      </c>
      <c r="AR537" s="10" t="s">
        <v>19833</v>
      </c>
      <c r="AS537" s="10">
        <v>14</v>
      </c>
      <c r="AT537" s="10">
        <v>14</v>
      </c>
      <c r="AU537" s="11">
        <f t="shared" si="22"/>
        <v>1</v>
      </c>
      <c r="AV537" s="11">
        <v>0</v>
      </c>
      <c r="AW537" s="68" t="s">
        <v>25724</v>
      </c>
      <c r="AX537" s="34"/>
      <c r="AY537" s="10"/>
      <c r="AZ537" s="11"/>
      <c r="BA537" s="11"/>
      <c r="BB537" s="36"/>
      <c r="BC537" s="63"/>
      <c r="BD537" s="13"/>
      <c r="BE537" s="13"/>
      <c r="BF537" s="13"/>
      <c r="BG537" s="10"/>
      <c r="BH537" s="10"/>
      <c r="BI537" s="10"/>
      <c r="BJ537" s="10"/>
      <c r="BK537" s="35"/>
      <c r="BL537" s="253"/>
      <c r="BM537" s="253"/>
      <c r="BN537" s="256"/>
      <c r="BO537" s="253"/>
      <c r="BP537" s="253"/>
      <c r="BQ537" s="277"/>
      <c r="BR537" s="269" t="s">
        <v>25808</v>
      </c>
    </row>
    <row r="538" spans="1:70">
      <c r="A538" s="34" t="s">
        <v>23696</v>
      </c>
      <c r="B538" s="10" t="s">
        <v>23697</v>
      </c>
      <c r="C538" s="10" t="s">
        <v>23520</v>
      </c>
      <c r="D538" s="10">
        <v>10</v>
      </c>
      <c r="E538" s="10">
        <v>392404</v>
      </c>
      <c r="F538" s="35">
        <v>393603</v>
      </c>
      <c r="G538" s="11">
        <v>0.49</v>
      </c>
      <c r="H538" s="10">
        <v>60</v>
      </c>
      <c r="I538" s="10">
        <v>10</v>
      </c>
      <c r="J538" s="10">
        <v>521</v>
      </c>
      <c r="K538" s="10">
        <v>146.22</v>
      </c>
      <c r="L538" s="10">
        <v>97</v>
      </c>
      <c r="M538" s="10">
        <v>133.15</v>
      </c>
      <c r="N538" s="10">
        <v>120.83</v>
      </c>
      <c r="O538" s="10">
        <v>0.91061414307208299</v>
      </c>
      <c r="P538" s="10">
        <v>1.2456701030927799</v>
      </c>
      <c r="Q538" s="10">
        <v>0.79</v>
      </c>
      <c r="R538" s="10" t="s">
        <v>19829</v>
      </c>
      <c r="S538" s="10" t="s">
        <v>19830</v>
      </c>
      <c r="T538" s="10"/>
      <c r="U538" s="10"/>
      <c r="V538" s="10"/>
      <c r="W538" s="14" t="s">
        <v>19829</v>
      </c>
      <c r="X538" s="21"/>
      <c r="Y538" s="14" t="s">
        <v>19829</v>
      </c>
      <c r="Z538" s="14"/>
      <c r="AA538" s="10" t="s">
        <v>23521</v>
      </c>
      <c r="AB538" s="10" t="s">
        <v>23522</v>
      </c>
      <c r="AC538" s="10"/>
      <c r="AD538" s="10">
        <v>62</v>
      </c>
      <c r="AE538" s="10" t="s">
        <v>19833</v>
      </c>
      <c r="AF538" s="10" t="s">
        <v>19833</v>
      </c>
      <c r="AG538" s="10" t="s">
        <v>19833</v>
      </c>
      <c r="AH538" s="10" t="s">
        <v>19833</v>
      </c>
      <c r="AI538" s="10" t="s">
        <v>19833</v>
      </c>
      <c r="AJ538" s="10"/>
      <c r="AK538" s="10" t="s">
        <v>19833</v>
      </c>
      <c r="AL538" s="10" t="s">
        <v>19833</v>
      </c>
      <c r="AM538" s="10" t="s">
        <v>19833</v>
      </c>
      <c r="AN538" s="10" t="s">
        <v>19833</v>
      </c>
      <c r="AO538" s="10" t="s">
        <v>19833</v>
      </c>
      <c r="AP538" s="10" t="s">
        <v>19833</v>
      </c>
      <c r="AQ538" s="10" t="s">
        <v>19833</v>
      </c>
      <c r="AR538" s="10"/>
      <c r="AS538" s="10">
        <v>14</v>
      </c>
      <c r="AT538" s="10">
        <v>12</v>
      </c>
      <c r="AU538" s="11">
        <f t="shared" si="22"/>
        <v>0.8571428571428571</v>
      </c>
      <c r="AV538" s="11">
        <v>0</v>
      </c>
      <c r="AW538" s="68" t="s">
        <v>25724</v>
      </c>
      <c r="AX538" s="34"/>
      <c r="AY538" s="10"/>
      <c r="AZ538" s="11"/>
      <c r="BA538" s="11"/>
      <c r="BB538" s="36"/>
      <c r="BC538" s="63"/>
      <c r="BD538" s="13"/>
      <c r="BE538" s="13"/>
      <c r="BF538" s="13"/>
      <c r="BG538" s="10"/>
      <c r="BH538" s="10"/>
      <c r="BI538" s="10"/>
      <c r="BJ538" s="10"/>
      <c r="BK538" s="35"/>
      <c r="BL538" s="253"/>
      <c r="BM538" s="253"/>
      <c r="BN538" s="256"/>
      <c r="BO538" s="253"/>
      <c r="BP538" s="253"/>
      <c r="BQ538" s="277"/>
      <c r="BR538" s="269" t="s">
        <v>25808</v>
      </c>
    </row>
    <row r="539" spans="1:70">
      <c r="A539" s="34" t="s">
        <v>23830</v>
      </c>
      <c r="B539" s="10" t="s">
        <v>23831</v>
      </c>
      <c r="C539" s="10" t="s">
        <v>23832</v>
      </c>
      <c r="D539" s="10">
        <v>10</v>
      </c>
      <c r="E539" s="10">
        <v>387438</v>
      </c>
      <c r="F539" s="35">
        <v>386368</v>
      </c>
      <c r="G539" s="11">
        <v>0.42</v>
      </c>
      <c r="H539" s="10">
        <v>590</v>
      </c>
      <c r="I539" s="10">
        <v>10</v>
      </c>
      <c r="J539" s="10">
        <v>1111</v>
      </c>
      <c r="K539" s="10">
        <v>55.08</v>
      </c>
      <c r="L539" s="10">
        <v>25</v>
      </c>
      <c r="M539" s="10">
        <v>95.08</v>
      </c>
      <c r="N539" s="10">
        <v>19.27</v>
      </c>
      <c r="O539" s="10">
        <v>1.7262164124909201</v>
      </c>
      <c r="P539" s="10">
        <v>0.77080000000000004</v>
      </c>
      <c r="Q539" s="10">
        <v>5.48</v>
      </c>
      <c r="R539" s="10" t="s">
        <v>19829</v>
      </c>
      <c r="S539" s="10" t="s">
        <v>19830</v>
      </c>
      <c r="T539" s="10"/>
      <c r="U539" s="10"/>
      <c r="V539" s="10"/>
      <c r="W539" s="14" t="s">
        <v>19829</v>
      </c>
      <c r="X539" s="21"/>
      <c r="Y539" s="14" t="s">
        <v>19829</v>
      </c>
      <c r="Z539" s="14"/>
      <c r="AA539" s="10" t="s">
        <v>23833</v>
      </c>
      <c r="AB539" s="10" t="s">
        <v>23834</v>
      </c>
      <c r="AC539" s="10"/>
      <c r="AD539" s="10">
        <v>60.4</v>
      </c>
      <c r="AE539" s="10" t="s">
        <v>19833</v>
      </c>
      <c r="AF539" s="10"/>
      <c r="AG539" s="10" t="s">
        <v>19833</v>
      </c>
      <c r="AH539" s="10" t="s">
        <v>19833</v>
      </c>
      <c r="AI539" s="10" t="s">
        <v>19833</v>
      </c>
      <c r="AJ539" s="10" t="s">
        <v>19833</v>
      </c>
      <c r="AK539" s="10" t="s">
        <v>19833</v>
      </c>
      <c r="AL539" s="10" t="s">
        <v>19833</v>
      </c>
      <c r="AM539" s="10" t="s">
        <v>19833</v>
      </c>
      <c r="AN539" s="10" t="s">
        <v>19833</v>
      </c>
      <c r="AO539" s="10" t="s">
        <v>19833</v>
      </c>
      <c r="AP539" s="10" t="s">
        <v>19833</v>
      </c>
      <c r="AQ539" s="10" t="s">
        <v>19833</v>
      </c>
      <c r="AR539" s="10" t="s">
        <v>19833</v>
      </c>
      <c r="AS539" s="10">
        <v>14</v>
      </c>
      <c r="AT539" s="10">
        <v>13</v>
      </c>
      <c r="AU539" s="11">
        <f t="shared" si="22"/>
        <v>0.9285714285714286</v>
      </c>
      <c r="AV539" s="11">
        <v>0</v>
      </c>
      <c r="AW539" s="68" t="s">
        <v>25724</v>
      </c>
      <c r="AX539" s="34"/>
      <c r="AY539" s="10"/>
      <c r="AZ539" s="11"/>
      <c r="BA539" s="11"/>
      <c r="BB539" s="36"/>
      <c r="BC539" s="63"/>
      <c r="BD539" s="13"/>
      <c r="BE539" s="13"/>
      <c r="BF539" s="13"/>
      <c r="BG539" s="10"/>
      <c r="BH539" s="10"/>
      <c r="BI539" s="10"/>
      <c r="BJ539" s="10"/>
      <c r="BK539" s="35"/>
      <c r="BL539" s="253"/>
      <c r="BM539" s="253"/>
      <c r="BN539" s="256"/>
      <c r="BO539" s="253"/>
      <c r="BP539" s="253"/>
      <c r="BQ539" s="277"/>
      <c r="BR539" s="269" t="s">
        <v>25808</v>
      </c>
    </row>
    <row r="540" spans="1:70">
      <c r="A540" s="34" t="s">
        <v>25395</v>
      </c>
      <c r="B540" s="10" t="s">
        <v>25395</v>
      </c>
      <c r="C540" s="10" t="s">
        <v>25396</v>
      </c>
      <c r="D540" s="10">
        <v>10</v>
      </c>
      <c r="E540" s="10">
        <v>386348</v>
      </c>
      <c r="F540" s="35">
        <v>386662</v>
      </c>
      <c r="G540" s="11">
        <v>0.39</v>
      </c>
      <c r="H540" s="10">
        <v>349</v>
      </c>
      <c r="I540" s="10">
        <v>10</v>
      </c>
      <c r="J540" s="10">
        <v>1787</v>
      </c>
      <c r="K540" s="10">
        <v>89.82</v>
      </c>
      <c r="L540" s="10">
        <v>37</v>
      </c>
      <c r="M540" s="10">
        <v>159.97999999999999</v>
      </c>
      <c r="N540" s="10">
        <v>34.1</v>
      </c>
      <c r="O540" s="10">
        <v>1.78111779113783</v>
      </c>
      <c r="P540" s="10">
        <v>0.92162162162162198</v>
      </c>
      <c r="Q540" s="10">
        <v>5.75</v>
      </c>
      <c r="R540" s="10" t="s">
        <v>19829</v>
      </c>
      <c r="S540" s="10" t="s">
        <v>19830</v>
      </c>
      <c r="T540" s="10"/>
      <c r="U540" s="10"/>
      <c r="V540" s="10"/>
      <c r="W540" s="14" t="s">
        <v>19829</v>
      </c>
      <c r="X540" s="21"/>
      <c r="Y540" s="14" t="s">
        <v>19829</v>
      </c>
      <c r="Z540" s="14"/>
      <c r="AA540" s="10" t="s">
        <v>25397</v>
      </c>
      <c r="AB540" s="10" t="s">
        <v>25398</v>
      </c>
      <c r="AC540" s="10"/>
      <c r="AD540" s="10">
        <v>61</v>
      </c>
      <c r="AE540" s="10" t="s">
        <v>19833</v>
      </c>
      <c r="AF540" s="10" t="s">
        <v>19833</v>
      </c>
      <c r="AG540" s="10" t="s">
        <v>19833</v>
      </c>
      <c r="AH540" s="10" t="s">
        <v>19833</v>
      </c>
      <c r="AI540" s="10" t="s">
        <v>19833</v>
      </c>
      <c r="AJ540" s="10" t="s">
        <v>19833</v>
      </c>
      <c r="AK540" s="10" t="s">
        <v>19833</v>
      </c>
      <c r="AL540" s="10" t="s">
        <v>19833</v>
      </c>
      <c r="AM540" s="10" t="s">
        <v>19833</v>
      </c>
      <c r="AN540" s="10" t="s">
        <v>19833</v>
      </c>
      <c r="AO540" s="10" t="s">
        <v>19833</v>
      </c>
      <c r="AP540" s="10" t="s">
        <v>19833</v>
      </c>
      <c r="AQ540" s="10" t="s">
        <v>19833</v>
      </c>
      <c r="AR540" s="10" t="s">
        <v>19833</v>
      </c>
      <c r="AS540" s="10">
        <v>14</v>
      </c>
      <c r="AT540" s="10">
        <v>14</v>
      </c>
      <c r="AU540" s="11">
        <f t="shared" si="22"/>
        <v>1</v>
      </c>
      <c r="AV540" s="11">
        <v>0</v>
      </c>
      <c r="AW540" s="68" t="s">
        <v>25724</v>
      </c>
      <c r="AX540" s="34"/>
      <c r="AY540" s="10"/>
      <c r="AZ540" s="11"/>
      <c r="BA540" s="11"/>
      <c r="BB540" s="36"/>
      <c r="BC540" s="63"/>
      <c r="BD540" s="13"/>
      <c r="BE540" s="13"/>
      <c r="BF540" s="13"/>
      <c r="BG540" s="10"/>
      <c r="BH540" s="10"/>
      <c r="BI540" s="10"/>
      <c r="BJ540" s="10"/>
      <c r="BK540" s="35"/>
      <c r="BL540" s="253"/>
      <c r="BM540" s="253"/>
      <c r="BN540" s="256"/>
      <c r="BO540" s="253"/>
      <c r="BP540" s="253"/>
      <c r="BQ540" s="277"/>
      <c r="BR540" s="269" t="s">
        <v>25808</v>
      </c>
    </row>
    <row r="541" spans="1:70">
      <c r="A541" s="34" t="s">
        <v>23780</v>
      </c>
      <c r="B541" s="10" t="s">
        <v>23781</v>
      </c>
      <c r="C541" s="10" t="s">
        <v>23782</v>
      </c>
      <c r="D541" s="10">
        <v>10</v>
      </c>
      <c r="E541" s="10">
        <v>383837</v>
      </c>
      <c r="F541" s="35">
        <v>386149</v>
      </c>
      <c r="G541" s="11">
        <v>0.65</v>
      </c>
      <c r="H541" s="10">
        <v>90</v>
      </c>
      <c r="I541" s="10">
        <v>10</v>
      </c>
      <c r="J541" s="10">
        <v>5019</v>
      </c>
      <c r="K541" s="10">
        <v>264.91000000000003</v>
      </c>
      <c r="L541" s="10">
        <v>58.5</v>
      </c>
      <c r="M541" s="10">
        <v>664.65</v>
      </c>
      <c r="N541" s="10">
        <v>67.459999999999994</v>
      </c>
      <c r="O541" s="10">
        <v>2.5089653089728601</v>
      </c>
      <c r="P541" s="10">
        <v>1.15316239316239</v>
      </c>
      <c r="Q541" s="10">
        <v>5.51</v>
      </c>
      <c r="R541" s="10" t="s">
        <v>19829</v>
      </c>
      <c r="S541" s="10" t="s">
        <v>19830</v>
      </c>
      <c r="T541" s="10"/>
      <c r="U541" s="10"/>
      <c r="V541" s="10"/>
      <c r="W541" s="14" t="s">
        <v>19829</v>
      </c>
      <c r="X541" s="21"/>
      <c r="Y541" s="14" t="s">
        <v>19829</v>
      </c>
      <c r="Z541" s="14"/>
      <c r="AA541" s="10" t="s">
        <v>23783</v>
      </c>
      <c r="AB541" s="10" t="s">
        <v>23784</v>
      </c>
      <c r="AC541" s="10"/>
      <c r="AD541" s="10">
        <v>60.9</v>
      </c>
      <c r="AE541" s="10" t="s">
        <v>19833</v>
      </c>
      <c r="AF541" s="10" t="s">
        <v>19833</v>
      </c>
      <c r="AG541" s="10" t="s">
        <v>19833</v>
      </c>
      <c r="AH541" s="10" t="s">
        <v>19833</v>
      </c>
      <c r="AI541" s="10" t="s">
        <v>19833</v>
      </c>
      <c r="AJ541" s="10" t="s">
        <v>19833</v>
      </c>
      <c r="AK541" s="10" t="s">
        <v>19833</v>
      </c>
      <c r="AL541" s="10" t="s">
        <v>19833</v>
      </c>
      <c r="AM541" s="10" t="s">
        <v>19833</v>
      </c>
      <c r="AN541" s="10" t="s">
        <v>19833</v>
      </c>
      <c r="AO541" s="10" t="s">
        <v>19833</v>
      </c>
      <c r="AP541" s="10" t="s">
        <v>19833</v>
      </c>
      <c r="AQ541" s="10" t="s">
        <v>19833</v>
      </c>
      <c r="AR541" s="10"/>
      <c r="AS541" s="10">
        <v>14</v>
      </c>
      <c r="AT541" s="10">
        <v>13</v>
      </c>
      <c r="AU541" s="11">
        <f t="shared" si="22"/>
        <v>0.9285714285714286</v>
      </c>
      <c r="AV541" s="11">
        <v>0</v>
      </c>
      <c r="AW541" s="68" t="s">
        <v>25724</v>
      </c>
      <c r="AX541" s="34"/>
      <c r="AY541" s="10"/>
      <c r="AZ541" s="11"/>
      <c r="BA541" s="11"/>
      <c r="BB541" s="36"/>
      <c r="BC541" s="63"/>
      <c r="BD541" s="13"/>
      <c r="BE541" s="13"/>
      <c r="BF541" s="13"/>
      <c r="BG541" s="10"/>
      <c r="BH541" s="10"/>
      <c r="BI541" s="10"/>
      <c r="BJ541" s="10"/>
      <c r="BK541" s="35"/>
      <c r="BL541" s="253"/>
      <c r="BM541" s="253"/>
      <c r="BN541" s="256"/>
      <c r="BO541" s="253"/>
      <c r="BP541" s="253"/>
      <c r="BQ541" s="277"/>
      <c r="BR541" s="269" t="s">
        <v>25808</v>
      </c>
    </row>
    <row r="542" spans="1:70">
      <c r="A542" s="34" t="s">
        <v>23718</v>
      </c>
      <c r="B542" s="10" t="s">
        <v>23719</v>
      </c>
      <c r="C542" s="10" t="s">
        <v>23720</v>
      </c>
      <c r="D542" s="10">
        <v>10</v>
      </c>
      <c r="E542" s="10">
        <v>381327</v>
      </c>
      <c r="F542" s="35">
        <v>383375</v>
      </c>
      <c r="G542" s="11">
        <v>0.56000000000000005</v>
      </c>
      <c r="H542" s="10">
        <v>4</v>
      </c>
      <c r="I542" s="10">
        <v>12</v>
      </c>
      <c r="J542" s="10">
        <v>6904</v>
      </c>
      <c r="K542" s="10">
        <v>2650</v>
      </c>
      <c r="L542" s="10">
        <v>1842</v>
      </c>
      <c r="M542" s="10">
        <v>3265.61</v>
      </c>
      <c r="N542" s="10">
        <v>2600.48</v>
      </c>
      <c r="O542" s="10">
        <v>1.2323056603773599</v>
      </c>
      <c r="P542" s="10">
        <v>1.41176981541802</v>
      </c>
      <c r="Q542" s="10">
        <v>0.32</v>
      </c>
      <c r="R542" s="10" t="s">
        <v>19829</v>
      </c>
      <c r="S542" s="10" t="s">
        <v>19830</v>
      </c>
      <c r="T542" s="10"/>
      <c r="U542" s="10"/>
      <c r="V542" s="10"/>
      <c r="W542" s="14" t="s">
        <v>19829</v>
      </c>
      <c r="X542" s="21"/>
      <c r="Y542" s="14" t="s">
        <v>19829</v>
      </c>
      <c r="Z542" s="14"/>
      <c r="AA542" s="10" t="s">
        <v>23721</v>
      </c>
      <c r="AB542" s="10" t="s">
        <v>23722</v>
      </c>
      <c r="AC542" s="10"/>
      <c r="AD542" s="10">
        <v>60.8</v>
      </c>
      <c r="AE542" s="10" t="s">
        <v>19833</v>
      </c>
      <c r="AF542" s="10" t="s">
        <v>19824</v>
      </c>
      <c r="AG542" s="10" t="s">
        <v>19824</v>
      </c>
      <c r="AH542" s="10"/>
      <c r="AI542" s="10"/>
      <c r="AJ542" s="10"/>
      <c r="AK542" s="10"/>
      <c r="AL542" s="10"/>
      <c r="AM542" s="10"/>
      <c r="AN542" s="10"/>
      <c r="AO542" s="10"/>
      <c r="AP542" s="10"/>
      <c r="AQ542" s="10"/>
      <c r="AR542" s="10"/>
      <c r="AS542" s="10">
        <v>3</v>
      </c>
      <c r="AT542" s="10">
        <v>3</v>
      </c>
      <c r="AU542" s="11">
        <f t="shared" si="22"/>
        <v>1</v>
      </c>
      <c r="AV542" s="11">
        <v>0</v>
      </c>
      <c r="AW542" s="68" t="s">
        <v>25724</v>
      </c>
      <c r="AX542" s="34"/>
      <c r="AY542" s="10"/>
      <c r="AZ542" s="11"/>
      <c r="BA542" s="11"/>
      <c r="BB542" s="36"/>
      <c r="BC542" s="63"/>
      <c r="BD542" s="13"/>
      <c r="BE542" s="13"/>
      <c r="BF542" s="13"/>
      <c r="BG542" s="10"/>
      <c r="BH542" s="10"/>
      <c r="BI542" s="10"/>
      <c r="BJ542" s="10"/>
      <c r="BK542" s="35"/>
      <c r="BL542" s="253"/>
      <c r="BM542" s="253"/>
      <c r="BN542" s="256"/>
      <c r="BO542" s="253"/>
      <c r="BP542" s="253"/>
      <c r="BQ542" s="277"/>
      <c r="BR542" s="269" t="s">
        <v>25808</v>
      </c>
    </row>
    <row r="543" spans="1:70">
      <c r="A543" s="34" t="s">
        <v>23654</v>
      </c>
      <c r="B543" s="10" t="s">
        <v>23655</v>
      </c>
      <c r="C543" s="10" t="s">
        <v>23656</v>
      </c>
      <c r="D543" s="10">
        <v>10</v>
      </c>
      <c r="E543" s="10">
        <v>381001</v>
      </c>
      <c r="F543" s="35">
        <v>380249</v>
      </c>
      <c r="G543" s="11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 t="s">
        <v>19829</v>
      </c>
      <c r="S543" s="10" t="s">
        <v>19829</v>
      </c>
      <c r="T543" s="10" t="s">
        <v>25730</v>
      </c>
      <c r="U543" s="10" t="s">
        <v>23657</v>
      </c>
      <c r="V543" s="10" t="s">
        <v>23658</v>
      </c>
      <c r="W543" s="14" t="s">
        <v>19830</v>
      </c>
      <c r="X543" s="14" t="s">
        <v>25688</v>
      </c>
      <c r="Y543" s="14" t="s">
        <v>19830</v>
      </c>
      <c r="Z543" s="14"/>
      <c r="AA543" s="10" t="s">
        <v>23659</v>
      </c>
      <c r="AB543" s="10" t="s">
        <v>23660</v>
      </c>
      <c r="AC543" s="10"/>
      <c r="AD543" s="10">
        <v>60.2</v>
      </c>
      <c r="AE543" s="10"/>
      <c r="AF543" s="10"/>
      <c r="AG543" s="10"/>
      <c r="AH543" s="10"/>
      <c r="AI543" s="10"/>
      <c r="AJ543" s="10"/>
      <c r="AK543" s="10"/>
      <c r="AL543" s="10"/>
      <c r="AM543" s="10"/>
      <c r="AN543" s="10"/>
      <c r="AO543" s="10"/>
      <c r="AP543" s="10"/>
      <c r="AQ543" s="10"/>
      <c r="AR543" s="10"/>
      <c r="AS543" s="10">
        <v>0</v>
      </c>
      <c r="AT543" s="10">
        <v>0</v>
      </c>
      <c r="AU543" s="11" t="s">
        <v>25675</v>
      </c>
      <c r="AV543" s="11" t="s">
        <v>25675</v>
      </c>
      <c r="AW543" s="68" t="s">
        <v>25675</v>
      </c>
      <c r="AX543" s="34"/>
      <c r="AY543" s="10"/>
      <c r="AZ543" s="11"/>
      <c r="BA543" s="11"/>
      <c r="BB543" s="36"/>
      <c r="BC543" s="63"/>
      <c r="BD543" s="13"/>
      <c r="BE543" s="13"/>
      <c r="BF543" s="13"/>
      <c r="BG543" s="10"/>
      <c r="BH543" s="10"/>
      <c r="BI543" s="10"/>
      <c r="BJ543" s="10"/>
      <c r="BK543" s="35"/>
      <c r="BL543" s="253"/>
      <c r="BM543" s="253"/>
      <c r="BN543" s="256"/>
      <c r="BO543" s="253"/>
      <c r="BP543" s="253"/>
      <c r="BQ543" s="277"/>
      <c r="BR543" s="269" t="s">
        <v>25810</v>
      </c>
    </row>
    <row r="544" spans="1:70">
      <c r="A544" s="34" t="s">
        <v>23600</v>
      </c>
      <c r="B544" s="10" t="s">
        <v>23601</v>
      </c>
      <c r="C544" s="10" t="s">
        <v>23424</v>
      </c>
      <c r="D544" s="10">
        <v>10</v>
      </c>
      <c r="E544" s="10">
        <v>373799</v>
      </c>
      <c r="F544" s="35">
        <v>368748</v>
      </c>
      <c r="G544" s="11">
        <v>0.5</v>
      </c>
      <c r="H544" s="10">
        <v>187</v>
      </c>
      <c r="I544" s="10">
        <v>10</v>
      </c>
      <c r="J544" s="10">
        <v>733</v>
      </c>
      <c r="K544" s="10">
        <v>79.930000000000007</v>
      </c>
      <c r="L544" s="10">
        <v>35</v>
      </c>
      <c r="M544" s="10">
        <v>115.83</v>
      </c>
      <c r="N544" s="10">
        <v>31.13</v>
      </c>
      <c r="O544" s="10">
        <v>1.44914300012511</v>
      </c>
      <c r="P544" s="10">
        <v>0.88942857142857101</v>
      </c>
      <c r="Q544" s="10">
        <v>2.82</v>
      </c>
      <c r="R544" s="10" t="s">
        <v>19829</v>
      </c>
      <c r="S544" s="10" t="s">
        <v>19830</v>
      </c>
      <c r="T544" s="10"/>
      <c r="U544" s="10"/>
      <c r="V544" s="10"/>
      <c r="W544" s="12" t="s">
        <v>19829</v>
      </c>
      <c r="X544" s="12"/>
      <c r="Y544" s="12" t="s">
        <v>19830</v>
      </c>
      <c r="Z544" s="12"/>
      <c r="AA544" s="10" t="s">
        <v>23425</v>
      </c>
      <c r="AB544" s="10" t="s">
        <v>23426</v>
      </c>
      <c r="AC544" s="10"/>
      <c r="AD544" s="10">
        <v>61</v>
      </c>
      <c r="AE544" s="10" t="s">
        <v>19833</v>
      </c>
      <c r="AF544" s="10" t="s">
        <v>19833</v>
      </c>
      <c r="AG544" s="10" t="s">
        <v>19833</v>
      </c>
      <c r="AH544" s="10" t="s">
        <v>19833</v>
      </c>
      <c r="AI544" s="10" t="s">
        <v>19833</v>
      </c>
      <c r="AJ544" s="10" t="s">
        <v>19833</v>
      </c>
      <c r="AK544" s="10" t="s">
        <v>19833</v>
      </c>
      <c r="AL544" s="10"/>
      <c r="AM544" s="10" t="s">
        <v>19833</v>
      </c>
      <c r="AN544" s="10"/>
      <c r="AO544" s="10"/>
      <c r="AP544" s="10" t="s">
        <v>19833</v>
      </c>
      <c r="AQ544" s="10"/>
      <c r="AR544" s="10"/>
      <c r="AS544" s="10">
        <v>14</v>
      </c>
      <c r="AT544" s="10">
        <v>9</v>
      </c>
      <c r="AU544" s="11">
        <f t="shared" ref="AU544:AU585" si="23">AT544/AS544</f>
        <v>0.6428571428571429</v>
      </c>
      <c r="AV544" s="11">
        <v>0</v>
      </c>
      <c r="AW544" s="68" t="s">
        <v>25689</v>
      </c>
      <c r="AX544" s="34"/>
      <c r="AY544" s="10"/>
      <c r="AZ544" s="11"/>
      <c r="BA544" s="11"/>
      <c r="BB544" s="36"/>
      <c r="BC544" s="63"/>
      <c r="BD544" s="13"/>
      <c r="BE544" s="13"/>
      <c r="BF544" s="13"/>
      <c r="BG544" s="10"/>
      <c r="BH544" s="10"/>
      <c r="BI544" s="10"/>
      <c r="BJ544" s="10"/>
      <c r="BK544" s="35"/>
      <c r="BL544" s="253"/>
      <c r="BM544" s="253"/>
      <c r="BN544" s="256"/>
      <c r="BO544" s="253"/>
      <c r="BP544" s="253"/>
      <c r="BQ544" s="277"/>
      <c r="BR544" s="269" t="s">
        <v>25810</v>
      </c>
    </row>
    <row r="545" spans="1:70">
      <c r="A545" s="34" t="s">
        <v>24525</v>
      </c>
      <c r="B545" s="10" t="s">
        <v>24526</v>
      </c>
      <c r="C545" s="10" t="s">
        <v>24527</v>
      </c>
      <c r="D545" s="10">
        <v>10</v>
      </c>
      <c r="E545" s="10">
        <v>365784</v>
      </c>
      <c r="F545" s="35">
        <v>368373</v>
      </c>
      <c r="G545" s="11">
        <v>0.26</v>
      </c>
      <c r="H545" s="10">
        <v>372</v>
      </c>
      <c r="I545" s="10">
        <v>10</v>
      </c>
      <c r="J545" s="10">
        <v>1441</v>
      </c>
      <c r="K545" s="10">
        <v>187.98</v>
      </c>
      <c r="L545" s="10">
        <v>84.5</v>
      </c>
      <c r="M545" s="10">
        <v>242.86</v>
      </c>
      <c r="N545" s="10">
        <v>104.52</v>
      </c>
      <c r="O545" s="10">
        <v>1.29194595169699</v>
      </c>
      <c r="P545" s="10">
        <v>1.2369230769230799</v>
      </c>
      <c r="Q545" s="10">
        <v>2.35</v>
      </c>
      <c r="R545" s="10" t="s">
        <v>19829</v>
      </c>
      <c r="S545" s="10" t="s">
        <v>19830</v>
      </c>
      <c r="T545" s="10"/>
      <c r="U545" s="10"/>
      <c r="V545" s="10"/>
      <c r="W545" s="14" t="s">
        <v>19829</v>
      </c>
      <c r="X545" s="15"/>
      <c r="Y545" s="14" t="s">
        <v>19829</v>
      </c>
      <c r="Z545" s="14"/>
      <c r="AA545" s="10" t="s">
        <v>24528</v>
      </c>
      <c r="AB545" s="10" t="s">
        <v>24529</v>
      </c>
      <c r="AC545" s="10"/>
      <c r="AD545" s="10">
        <v>59.8</v>
      </c>
      <c r="AE545" s="10" t="s">
        <v>19833</v>
      </c>
      <c r="AF545" s="10" t="s">
        <v>19833</v>
      </c>
      <c r="AG545" s="10" t="s">
        <v>19833</v>
      </c>
      <c r="AH545" s="10" t="s">
        <v>19833</v>
      </c>
      <c r="AI545" s="10" t="s">
        <v>19833</v>
      </c>
      <c r="AJ545" s="10" t="s">
        <v>19833</v>
      </c>
      <c r="AK545" s="10" t="s">
        <v>19833</v>
      </c>
      <c r="AL545" s="10" t="s">
        <v>19833</v>
      </c>
      <c r="AM545" s="10"/>
      <c r="AN545" s="10" t="s">
        <v>19833</v>
      </c>
      <c r="AO545" s="10"/>
      <c r="AP545" s="10" t="s">
        <v>19833</v>
      </c>
      <c r="AQ545" s="10" t="s">
        <v>19833</v>
      </c>
      <c r="AR545" s="10"/>
      <c r="AS545" s="10">
        <v>14</v>
      </c>
      <c r="AT545" s="10">
        <v>11</v>
      </c>
      <c r="AU545" s="11">
        <f t="shared" si="23"/>
        <v>0.7857142857142857</v>
      </c>
      <c r="AV545" s="11">
        <v>0</v>
      </c>
      <c r="AW545" s="68" t="s">
        <v>25724</v>
      </c>
      <c r="AX545" s="34"/>
      <c r="AY545" s="10"/>
      <c r="AZ545" s="11"/>
      <c r="BA545" s="11"/>
      <c r="BB545" s="36"/>
      <c r="BC545" s="63"/>
      <c r="BD545" s="13"/>
      <c r="BE545" s="13"/>
      <c r="BF545" s="13"/>
      <c r="BG545" s="10"/>
      <c r="BH545" s="10"/>
      <c r="BI545" s="10"/>
      <c r="BJ545" s="10"/>
      <c r="BK545" s="35"/>
      <c r="BL545" s="253"/>
      <c r="BM545" s="253"/>
      <c r="BN545" s="256"/>
      <c r="BO545" s="253"/>
      <c r="BP545" s="253"/>
      <c r="BQ545" s="277"/>
      <c r="BR545" s="269" t="s">
        <v>25808</v>
      </c>
    </row>
    <row r="546" spans="1:70">
      <c r="A546" s="34" t="s">
        <v>23539</v>
      </c>
      <c r="B546" s="10" t="s">
        <v>23540</v>
      </c>
      <c r="C546" s="10" t="s">
        <v>23541</v>
      </c>
      <c r="D546" s="10">
        <v>10</v>
      </c>
      <c r="E546" s="10">
        <v>342522</v>
      </c>
      <c r="F546" s="35">
        <v>345743</v>
      </c>
      <c r="G546" s="11">
        <v>0.49</v>
      </c>
      <c r="H546" s="10">
        <v>474</v>
      </c>
      <c r="I546" s="10">
        <v>10</v>
      </c>
      <c r="J546" s="10">
        <v>1497</v>
      </c>
      <c r="K546" s="10">
        <v>204.02</v>
      </c>
      <c r="L546" s="10">
        <v>101</v>
      </c>
      <c r="M546" s="10">
        <v>225.95</v>
      </c>
      <c r="N546" s="10">
        <v>105.26</v>
      </c>
      <c r="O546" s="10">
        <v>1.10748946181747</v>
      </c>
      <c r="P546" s="10">
        <v>1.04217821782178</v>
      </c>
      <c r="Q546" s="10">
        <v>1.85</v>
      </c>
      <c r="R546" s="10" t="s">
        <v>19829</v>
      </c>
      <c r="S546" s="10" t="s">
        <v>19830</v>
      </c>
      <c r="T546" s="10"/>
      <c r="U546" s="10"/>
      <c r="V546" s="10"/>
      <c r="W546" s="14" t="s">
        <v>19829</v>
      </c>
      <c r="X546" s="21"/>
      <c r="Y546" s="14" t="s">
        <v>19829</v>
      </c>
      <c r="Z546" s="14"/>
      <c r="AA546" s="10" t="s">
        <v>23542</v>
      </c>
      <c r="AB546" s="10" t="s">
        <v>23543</v>
      </c>
      <c r="AC546" s="10"/>
      <c r="AD546" s="10">
        <v>59</v>
      </c>
      <c r="AE546" s="10" t="s">
        <v>19833</v>
      </c>
      <c r="AF546" s="10" t="s">
        <v>19833</v>
      </c>
      <c r="AG546" s="10" t="s">
        <v>19833</v>
      </c>
      <c r="AH546" s="10" t="s">
        <v>19833</v>
      </c>
      <c r="AI546" s="10" t="s">
        <v>19833</v>
      </c>
      <c r="AJ546" s="10" t="s">
        <v>19833</v>
      </c>
      <c r="AK546" s="10" t="s">
        <v>19833</v>
      </c>
      <c r="AL546" s="10" t="s">
        <v>19833</v>
      </c>
      <c r="AM546" s="10" t="s">
        <v>19833</v>
      </c>
      <c r="AN546" s="10"/>
      <c r="AO546" s="10"/>
      <c r="AP546" s="10" t="s">
        <v>19833</v>
      </c>
      <c r="AQ546" s="10" t="s">
        <v>19833</v>
      </c>
      <c r="AR546" s="10" t="s">
        <v>19833</v>
      </c>
      <c r="AS546" s="10">
        <v>14</v>
      </c>
      <c r="AT546" s="10">
        <v>12</v>
      </c>
      <c r="AU546" s="11">
        <f t="shared" si="23"/>
        <v>0.8571428571428571</v>
      </c>
      <c r="AV546" s="11">
        <v>0</v>
      </c>
      <c r="AW546" s="68" t="s">
        <v>25724</v>
      </c>
      <c r="AX546" s="34"/>
      <c r="AY546" s="10"/>
      <c r="AZ546" s="11"/>
      <c r="BA546" s="11"/>
      <c r="BB546" s="36"/>
      <c r="BC546" s="63"/>
      <c r="BD546" s="13"/>
      <c r="BE546" s="13"/>
      <c r="BF546" s="13"/>
      <c r="BG546" s="10"/>
      <c r="BH546" s="10"/>
      <c r="BI546" s="10"/>
      <c r="BJ546" s="10"/>
      <c r="BK546" s="35"/>
      <c r="BL546" s="253"/>
      <c r="BM546" s="253"/>
      <c r="BN546" s="256"/>
      <c r="BO546" s="253"/>
      <c r="BP546" s="253"/>
      <c r="BQ546" s="277"/>
      <c r="BR546" s="269" t="s">
        <v>25808</v>
      </c>
    </row>
    <row r="547" spans="1:70">
      <c r="A547" s="34" t="s">
        <v>23479</v>
      </c>
      <c r="B547" s="10" t="s">
        <v>23480</v>
      </c>
      <c r="C547" s="10" t="s">
        <v>23481</v>
      </c>
      <c r="D547" s="10">
        <v>10</v>
      </c>
      <c r="E547" s="10">
        <v>334265</v>
      </c>
      <c r="F547" s="35">
        <v>335701</v>
      </c>
      <c r="G547" s="11">
        <v>0.64</v>
      </c>
      <c r="H547" s="10">
        <v>398</v>
      </c>
      <c r="I547" s="10">
        <v>10</v>
      </c>
      <c r="J547" s="10">
        <v>1702</v>
      </c>
      <c r="K547" s="10">
        <v>69.41</v>
      </c>
      <c r="L547" s="10">
        <v>36</v>
      </c>
      <c r="M547" s="10">
        <v>125.71</v>
      </c>
      <c r="N547" s="10">
        <v>28.17</v>
      </c>
      <c r="O547" s="10">
        <v>1.81112231666907</v>
      </c>
      <c r="P547" s="10">
        <v>0.78249999999999997</v>
      </c>
      <c r="Q547" s="10">
        <v>7.6</v>
      </c>
      <c r="R547" s="10" t="s">
        <v>19829</v>
      </c>
      <c r="S547" s="10" t="s">
        <v>19830</v>
      </c>
      <c r="T547" s="10"/>
      <c r="U547" s="10"/>
      <c r="V547" s="10"/>
      <c r="W547" s="14" t="s">
        <v>19829</v>
      </c>
      <c r="X547" s="21"/>
      <c r="Y547" s="14" t="s">
        <v>19829</v>
      </c>
      <c r="Z547" s="14"/>
      <c r="AA547" s="10" t="s">
        <v>23482</v>
      </c>
      <c r="AB547" s="10" t="s">
        <v>23483</v>
      </c>
      <c r="AC547" s="10" t="s">
        <v>21733</v>
      </c>
      <c r="AD547" s="10">
        <v>60.6</v>
      </c>
      <c r="AE547" s="10" t="s">
        <v>19833</v>
      </c>
      <c r="AF547" s="10" t="s">
        <v>19833</v>
      </c>
      <c r="AG547" s="10" t="s">
        <v>19833</v>
      </c>
      <c r="AH547" s="10" t="s">
        <v>19833</v>
      </c>
      <c r="AI547" s="10" t="s">
        <v>19833</v>
      </c>
      <c r="AJ547" s="10" t="s">
        <v>19833</v>
      </c>
      <c r="AK547" s="10" t="s">
        <v>19833</v>
      </c>
      <c r="AL547" s="10" t="s">
        <v>19833</v>
      </c>
      <c r="AM547" s="10" t="s">
        <v>19833</v>
      </c>
      <c r="AN547" s="10"/>
      <c r="AO547" s="10" t="s">
        <v>19833</v>
      </c>
      <c r="AP547" s="10" t="s">
        <v>19833</v>
      </c>
      <c r="AQ547" s="10"/>
      <c r="AR547" s="10" t="s">
        <v>19833</v>
      </c>
      <c r="AS547" s="10">
        <v>14</v>
      </c>
      <c r="AT547" s="10">
        <v>12</v>
      </c>
      <c r="AU547" s="11">
        <f t="shared" si="23"/>
        <v>0.8571428571428571</v>
      </c>
      <c r="AV547" s="11">
        <v>0</v>
      </c>
      <c r="AW547" s="68" t="s">
        <v>25724</v>
      </c>
      <c r="AX547" s="34"/>
      <c r="AY547" s="10"/>
      <c r="AZ547" s="11"/>
      <c r="BA547" s="11"/>
      <c r="BB547" s="36"/>
      <c r="BC547" s="63"/>
      <c r="BD547" s="13"/>
      <c r="BE547" s="13"/>
      <c r="BF547" s="13"/>
      <c r="BG547" s="10"/>
      <c r="BH547" s="10"/>
      <c r="BI547" s="10"/>
      <c r="BJ547" s="10"/>
      <c r="BK547" s="35"/>
      <c r="BL547" s="253"/>
      <c r="BM547" s="253"/>
      <c r="BN547" s="256"/>
      <c r="BO547" s="253"/>
      <c r="BP547" s="253"/>
      <c r="BQ547" s="277"/>
      <c r="BR547" s="269" t="s">
        <v>25808</v>
      </c>
    </row>
    <row r="548" spans="1:70">
      <c r="A548" s="34" t="s">
        <v>23382</v>
      </c>
      <c r="B548" s="10" t="s">
        <v>23383</v>
      </c>
      <c r="C548" s="10" t="s">
        <v>23384</v>
      </c>
      <c r="D548" s="10">
        <v>10</v>
      </c>
      <c r="E548" s="10">
        <v>320016</v>
      </c>
      <c r="F548" s="35">
        <v>322157</v>
      </c>
      <c r="G548" s="11">
        <v>0.45</v>
      </c>
      <c r="H548" s="10">
        <v>4</v>
      </c>
      <c r="I548" s="10">
        <v>10</v>
      </c>
      <c r="J548" s="10">
        <v>1880</v>
      </c>
      <c r="K548" s="10">
        <v>481.25</v>
      </c>
      <c r="L548" s="10">
        <v>17.5</v>
      </c>
      <c r="M548" s="10">
        <v>932.51</v>
      </c>
      <c r="N548" s="10">
        <v>8.15</v>
      </c>
      <c r="O548" s="10">
        <v>1.9376831168831199</v>
      </c>
      <c r="P548" s="10">
        <v>0.46571428571428602</v>
      </c>
      <c r="Q548" s="10">
        <v>0.75</v>
      </c>
      <c r="R548" s="10" t="s">
        <v>19829</v>
      </c>
      <c r="S548" s="10" t="s">
        <v>19830</v>
      </c>
      <c r="T548" s="10"/>
      <c r="U548" s="10"/>
      <c r="V548" s="10"/>
      <c r="W548" s="12" t="s">
        <v>19829</v>
      </c>
      <c r="X548" s="12"/>
      <c r="Y548" s="12" t="s">
        <v>19830</v>
      </c>
      <c r="Z548" s="12"/>
      <c r="AA548" s="10" t="s">
        <v>23385</v>
      </c>
      <c r="AB548" s="10" t="s">
        <v>23386</v>
      </c>
      <c r="AC548" s="10"/>
      <c r="AD548" s="10">
        <v>58.6</v>
      </c>
      <c r="AE548" s="10"/>
      <c r="AF548" s="10" t="s">
        <v>19824</v>
      </c>
      <c r="AG548" s="10"/>
      <c r="AH548" s="10"/>
      <c r="AI548" s="10"/>
      <c r="AJ548" s="10"/>
      <c r="AK548" s="10"/>
      <c r="AL548" s="10"/>
      <c r="AM548" s="10"/>
      <c r="AN548" s="10"/>
      <c r="AO548" s="10"/>
      <c r="AP548" s="10"/>
      <c r="AQ548" s="10"/>
      <c r="AR548" s="10"/>
      <c r="AS548" s="10">
        <v>2</v>
      </c>
      <c r="AT548" s="10">
        <v>1</v>
      </c>
      <c r="AU548" s="11">
        <f t="shared" si="23"/>
        <v>0.5</v>
      </c>
      <c r="AV548" s="11">
        <v>0</v>
      </c>
      <c r="AW548" s="68" t="s">
        <v>25689</v>
      </c>
      <c r="AX548" s="34"/>
      <c r="AY548" s="10"/>
      <c r="AZ548" s="11"/>
      <c r="BA548" s="11"/>
      <c r="BB548" s="36"/>
      <c r="BC548" s="63"/>
      <c r="BD548" s="13"/>
      <c r="BE548" s="13"/>
      <c r="BF548" s="13"/>
      <c r="BG548" s="10"/>
      <c r="BH548" s="10"/>
      <c r="BI548" s="10"/>
      <c r="BJ548" s="10"/>
      <c r="BK548" s="35"/>
      <c r="BL548" s="253"/>
      <c r="BM548" s="253"/>
      <c r="BN548" s="256"/>
      <c r="BO548" s="253"/>
      <c r="BP548" s="253"/>
      <c r="BQ548" s="277"/>
      <c r="BR548" s="269" t="s">
        <v>25810</v>
      </c>
    </row>
    <row r="549" spans="1:70">
      <c r="A549" s="34" t="s">
        <v>23325</v>
      </c>
      <c r="B549" s="10" t="s">
        <v>23326</v>
      </c>
      <c r="C549" s="10" t="s">
        <v>23327</v>
      </c>
      <c r="D549" s="10">
        <v>10</v>
      </c>
      <c r="E549" s="10">
        <v>312706</v>
      </c>
      <c r="F549" s="35">
        <v>310922</v>
      </c>
      <c r="G549" s="11">
        <v>0.67</v>
      </c>
      <c r="H549" s="10">
        <v>50</v>
      </c>
      <c r="I549" s="10">
        <v>21</v>
      </c>
      <c r="J549" s="10">
        <v>6540</v>
      </c>
      <c r="K549" s="10">
        <v>432.7</v>
      </c>
      <c r="L549" s="10">
        <v>179</v>
      </c>
      <c r="M549" s="10">
        <v>986.53</v>
      </c>
      <c r="N549" s="10">
        <v>191.26</v>
      </c>
      <c r="O549" s="10">
        <v>2.2799399121793398</v>
      </c>
      <c r="P549" s="10">
        <v>1.06849162011173</v>
      </c>
      <c r="Q549" s="10">
        <v>4.9800000000000004</v>
      </c>
      <c r="R549" s="10" t="s">
        <v>19829</v>
      </c>
      <c r="S549" s="10" t="s">
        <v>19830</v>
      </c>
      <c r="T549" s="10"/>
      <c r="U549" s="10"/>
      <c r="V549" s="10"/>
      <c r="W549" s="14" t="s">
        <v>19829</v>
      </c>
      <c r="X549" s="15"/>
      <c r="Y549" s="14" t="s">
        <v>19829</v>
      </c>
      <c r="Z549" s="14"/>
      <c r="AA549" s="10" t="s">
        <v>23328</v>
      </c>
      <c r="AB549" s="10" t="s">
        <v>23329</v>
      </c>
      <c r="AC549" s="10" t="s">
        <v>21733</v>
      </c>
      <c r="AD549" s="10">
        <v>61.1</v>
      </c>
      <c r="AE549" s="10" t="s">
        <v>19833</v>
      </c>
      <c r="AF549" s="10" t="s">
        <v>19833</v>
      </c>
      <c r="AG549" s="10" t="s">
        <v>19833</v>
      </c>
      <c r="AH549" s="10" t="s">
        <v>19833</v>
      </c>
      <c r="AI549" s="10" t="s">
        <v>19824</v>
      </c>
      <c r="AJ549" s="10" t="s">
        <v>19833</v>
      </c>
      <c r="AK549" s="10" t="s">
        <v>19833</v>
      </c>
      <c r="AL549" s="10" t="s">
        <v>19824</v>
      </c>
      <c r="AM549" s="10"/>
      <c r="AN549" s="10" t="s">
        <v>19833</v>
      </c>
      <c r="AO549" s="10" t="s">
        <v>19833</v>
      </c>
      <c r="AP549" s="10" t="s">
        <v>19833</v>
      </c>
      <c r="AQ549" s="10" t="s">
        <v>19833</v>
      </c>
      <c r="AR549" s="10" t="s">
        <v>19824</v>
      </c>
      <c r="AS549" s="10">
        <v>14</v>
      </c>
      <c r="AT549" s="10">
        <v>13</v>
      </c>
      <c r="AU549" s="11">
        <f t="shared" si="23"/>
        <v>0.9285714285714286</v>
      </c>
      <c r="AV549" s="11">
        <v>0</v>
      </c>
      <c r="AW549" s="68" t="s">
        <v>25724</v>
      </c>
      <c r="AX549" s="34"/>
      <c r="AY549" s="10"/>
      <c r="AZ549" s="11"/>
      <c r="BA549" s="11"/>
      <c r="BB549" s="36"/>
      <c r="BC549" s="63"/>
      <c r="BD549" s="13"/>
      <c r="BE549" s="13"/>
      <c r="BF549" s="13"/>
      <c r="BG549" s="10"/>
      <c r="BH549" s="10"/>
      <c r="BI549" s="10"/>
      <c r="BJ549" s="10"/>
      <c r="BK549" s="35"/>
      <c r="BL549" s="253"/>
      <c r="BM549" s="253"/>
      <c r="BN549" s="256"/>
      <c r="BO549" s="253"/>
      <c r="BP549" s="253"/>
      <c r="BQ549" s="277"/>
      <c r="BR549" s="269" t="s">
        <v>25808</v>
      </c>
    </row>
    <row r="550" spans="1:70">
      <c r="A550" s="34" t="s">
        <v>23266</v>
      </c>
      <c r="B550" s="10" t="s">
        <v>23267</v>
      </c>
      <c r="C550" s="10" t="s">
        <v>23268</v>
      </c>
      <c r="D550" s="10">
        <v>10</v>
      </c>
      <c r="E550" s="10">
        <v>305862</v>
      </c>
      <c r="F550" s="35">
        <v>305221</v>
      </c>
      <c r="G550" s="11">
        <v>0.6</v>
      </c>
      <c r="H550" s="10">
        <v>245</v>
      </c>
      <c r="I550" s="10">
        <v>10</v>
      </c>
      <c r="J550" s="10">
        <v>2378</v>
      </c>
      <c r="K550" s="10">
        <v>516.04</v>
      </c>
      <c r="L550" s="10">
        <v>465</v>
      </c>
      <c r="M550" s="10">
        <v>370.49</v>
      </c>
      <c r="N550" s="10">
        <v>348.41</v>
      </c>
      <c r="O550" s="10">
        <v>0.71794822106813405</v>
      </c>
      <c r="P550" s="10">
        <v>0.74926881720430105</v>
      </c>
      <c r="Q550" s="10">
        <v>1.23</v>
      </c>
      <c r="R550" s="10" t="s">
        <v>19829</v>
      </c>
      <c r="S550" s="10" t="s">
        <v>19830</v>
      </c>
      <c r="T550" s="10"/>
      <c r="U550" s="10"/>
      <c r="V550" s="10"/>
      <c r="W550" s="14" t="s">
        <v>19829</v>
      </c>
      <c r="X550" s="15"/>
      <c r="Y550" s="14" t="s">
        <v>19829</v>
      </c>
      <c r="Z550" s="14"/>
      <c r="AA550" s="10" t="s">
        <v>23269</v>
      </c>
      <c r="AB550" s="10" t="s">
        <v>23270</v>
      </c>
      <c r="AC550" s="10"/>
      <c r="AD550" s="10">
        <v>58.3</v>
      </c>
      <c r="AE550" s="10" t="s">
        <v>19824</v>
      </c>
      <c r="AF550" s="10" t="s">
        <v>19833</v>
      </c>
      <c r="AG550" s="10" t="s">
        <v>19824</v>
      </c>
      <c r="AH550" s="10" t="s">
        <v>19833</v>
      </c>
      <c r="AI550" s="10" t="s">
        <v>19824</v>
      </c>
      <c r="AJ550" s="10" t="s">
        <v>19824</v>
      </c>
      <c r="AK550" s="10" t="s">
        <v>19833</v>
      </c>
      <c r="AL550" s="10" t="s">
        <v>19833</v>
      </c>
      <c r="AM550" s="10" t="s">
        <v>19824</v>
      </c>
      <c r="AN550" s="10" t="s">
        <v>19833</v>
      </c>
      <c r="AO550" s="10" t="s">
        <v>19824</v>
      </c>
      <c r="AP550" s="10" t="s">
        <v>19824</v>
      </c>
      <c r="AQ550" s="10" t="s">
        <v>19824</v>
      </c>
      <c r="AR550" s="10" t="s">
        <v>19824</v>
      </c>
      <c r="AS550" s="10">
        <v>14</v>
      </c>
      <c r="AT550" s="10">
        <v>14</v>
      </c>
      <c r="AU550" s="11">
        <f t="shared" si="23"/>
        <v>1</v>
      </c>
      <c r="AV550" s="11">
        <v>0</v>
      </c>
      <c r="AW550" s="68" t="s">
        <v>25724</v>
      </c>
      <c r="AX550" s="34"/>
      <c r="AY550" s="10"/>
      <c r="AZ550" s="11"/>
      <c r="BA550" s="11"/>
      <c r="BB550" s="36"/>
      <c r="BC550" s="63"/>
      <c r="BD550" s="13"/>
      <c r="BE550" s="13"/>
      <c r="BF550" s="13"/>
      <c r="BG550" s="10"/>
      <c r="BH550" s="10"/>
      <c r="BI550" s="10"/>
      <c r="BJ550" s="10"/>
      <c r="BK550" s="35"/>
      <c r="BL550" s="253"/>
      <c r="BM550" s="253"/>
      <c r="BN550" s="256"/>
      <c r="BO550" s="253"/>
      <c r="BP550" s="253"/>
      <c r="BQ550" s="277"/>
      <c r="BR550" s="269" t="s">
        <v>25808</v>
      </c>
    </row>
    <row r="551" spans="1:70">
      <c r="A551" s="34" t="s">
        <v>23206</v>
      </c>
      <c r="B551" s="10" t="s">
        <v>23207</v>
      </c>
      <c r="C551" s="10" t="s">
        <v>23208</v>
      </c>
      <c r="D551" s="10">
        <v>10</v>
      </c>
      <c r="E551" s="10">
        <v>302849</v>
      </c>
      <c r="F551" s="35">
        <v>299157</v>
      </c>
      <c r="G551" s="11">
        <v>0.21</v>
      </c>
      <c r="H551" s="10">
        <v>21</v>
      </c>
      <c r="I551" s="10">
        <v>15</v>
      </c>
      <c r="J551" s="10">
        <v>1791</v>
      </c>
      <c r="K551" s="10">
        <v>390.62</v>
      </c>
      <c r="L551" s="10">
        <v>191</v>
      </c>
      <c r="M551" s="10">
        <v>456.02</v>
      </c>
      <c r="N551" s="10">
        <v>234.25</v>
      </c>
      <c r="O551" s="10">
        <v>1.16742614305463</v>
      </c>
      <c r="P551" s="10">
        <v>1.2264397905759199</v>
      </c>
      <c r="Q551" s="10">
        <v>1.46</v>
      </c>
      <c r="R551" s="10" t="s">
        <v>19829</v>
      </c>
      <c r="S551" s="10" t="s">
        <v>19830</v>
      </c>
      <c r="T551" s="10"/>
      <c r="U551" s="10"/>
      <c r="V551" s="10"/>
      <c r="W551" s="14" t="s">
        <v>19829</v>
      </c>
      <c r="X551" s="15"/>
      <c r="Y551" s="14" t="s">
        <v>19829</v>
      </c>
      <c r="Z551" s="14"/>
      <c r="AA551" s="10" t="s">
        <v>23209</v>
      </c>
      <c r="AB551" s="10" t="s">
        <v>23210</v>
      </c>
      <c r="AC551" s="10"/>
      <c r="AD551" s="10">
        <v>57.8</v>
      </c>
      <c r="AE551" s="10"/>
      <c r="AF551" s="10" t="s">
        <v>19833</v>
      </c>
      <c r="AG551" s="10" t="s">
        <v>19833</v>
      </c>
      <c r="AH551" s="10" t="s">
        <v>19833</v>
      </c>
      <c r="AI551" s="10" t="s">
        <v>19833</v>
      </c>
      <c r="AJ551" s="10" t="s">
        <v>19833</v>
      </c>
      <c r="AK551" s="10" t="s">
        <v>19833</v>
      </c>
      <c r="AL551" s="10" t="s">
        <v>19833</v>
      </c>
      <c r="AM551" s="10"/>
      <c r="AN551" s="10" t="s">
        <v>19833</v>
      </c>
      <c r="AO551" s="10" t="s">
        <v>19833</v>
      </c>
      <c r="AP551" s="10" t="s">
        <v>19833</v>
      </c>
      <c r="AQ551" s="10" t="s">
        <v>19824</v>
      </c>
      <c r="AR551" s="10" t="s">
        <v>19825</v>
      </c>
      <c r="AS551" s="10">
        <v>14</v>
      </c>
      <c r="AT551" s="10">
        <v>12</v>
      </c>
      <c r="AU551" s="11">
        <f t="shared" si="23"/>
        <v>0.8571428571428571</v>
      </c>
      <c r="AV551" s="11">
        <v>8.3333333333333301E-2</v>
      </c>
      <c r="AW551" s="60" t="s">
        <v>25723</v>
      </c>
      <c r="AX551" s="65" t="s">
        <v>19830</v>
      </c>
      <c r="AY551" s="16">
        <v>49</v>
      </c>
      <c r="AZ551" s="11">
        <v>0.89795918367346939</v>
      </c>
      <c r="BA551" s="11">
        <v>0</v>
      </c>
      <c r="BB551" s="54" t="s">
        <v>25724</v>
      </c>
      <c r="BC551" s="65"/>
      <c r="BD551" s="16"/>
      <c r="BE551" s="13" t="s">
        <v>19830</v>
      </c>
      <c r="BF551" s="13" t="s">
        <v>25677</v>
      </c>
      <c r="BG551" s="10"/>
      <c r="BH551" s="10"/>
      <c r="BI551" s="10"/>
      <c r="BJ551" s="10"/>
      <c r="BK551" s="35"/>
      <c r="BL551" s="253"/>
      <c r="BM551" s="253"/>
      <c r="BN551" s="256"/>
      <c r="BO551" s="253"/>
      <c r="BP551" s="253"/>
      <c r="BQ551" s="277"/>
      <c r="BR551" s="269" t="s">
        <v>25808</v>
      </c>
    </row>
    <row r="552" spans="1:70">
      <c r="A552" s="34" t="s">
        <v>23142</v>
      </c>
      <c r="B552" s="10" t="s">
        <v>23143</v>
      </c>
      <c r="C552" s="10" t="s">
        <v>23144</v>
      </c>
      <c r="D552" s="10">
        <v>10</v>
      </c>
      <c r="E552" s="10">
        <v>295245</v>
      </c>
      <c r="F552" s="35">
        <v>298814</v>
      </c>
      <c r="G552" s="11">
        <v>0.38</v>
      </c>
      <c r="H552" s="10">
        <v>74</v>
      </c>
      <c r="I552" s="10">
        <v>10</v>
      </c>
      <c r="J552" s="10">
        <v>2292</v>
      </c>
      <c r="K552" s="10">
        <v>694.22</v>
      </c>
      <c r="L552" s="10">
        <v>653</v>
      </c>
      <c r="M552" s="10">
        <v>561.19000000000005</v>
      </c>
      <c r="N552" s="10">
        <v>763.54</v>
      </c>
      <c r="O552" s="10">
        <v>0.80837486675693604</v>
      </c>
      <c r="P552" s="10">
        <v>1.16928024502297</v>
      </c>
      <c r="Q552" s="10">
        <v>0.54</v>
      </c>
      <c r="R552" s="10" t="s">
        <v>19829</v>
      </c>
      <c r="S552" s="10" t="s">
        <v>19829</v>
      </c>
      <c r="T552" s="10" t="s">
        <v>25730</v>
      </c>
      <c r="U552" s="10" t="s">
        <v>23145</v>
      </c>
      <c r="V552" s="10" t="s">
        <v>23146</v>
      </c>
      <c r="W552" s="14" t="s">
        <v>19829</v>
      </c>
      <c r="X552" s="14"/>
      <c r="Y552" s="14" t="s">
        <v>19829</v>
      </c>
      <c r="Z552" s="14"/>
      <c r="AA552" s="10" t="s">
        <v>23147</v>
      </c>
      <c r="AB552" s="10" t="s">
        <v>23148</v>
      </c>
      <c r="AC552" s="10"/>
      <c r="AD552" s="10">
        <v>57.9</v>
      </c>
      <c r="AE552" s="10" t="s">
        <v>19825</v>
      </c>
      <c r="AF552" s="10" t="s">
        <v>19825</v>
      </c>
      <c r="AG552" s="10" t="s">
        <v>19825</v>
      </c>
      <c r="AH552" s="10" t="s">
        <v>19825</v>
      </c>
      <c r="AI552" s="10" t="s">
        <v>19825</v>
      </c>
      <c r="AJ552" s="10" t="s">
        <v>19825</v>
      </c>
      <c r="AK552" s="10" t="s">
        <v>19825</v>
      </c>
      <c r="AL552" s="10" t="s">
        <v>19825</v>
      </c>
      <c r="AM552" s="10" t="s">
        <v>19825</v>
      </c>
      <c r="AN552" s="10" t="s">
        <v>19825</v>
      </c>
      <c r="AO552" s="10" t="s">
        <v>19825</v>
      </c>
      <c r="AP552" s="10" t="s">
        <v>19825</v>
      </c>
      <c r="AQ552" s="10" t="s">
        <v>19825</v>
      </c>
      <c r="AR552" s="10" t="s">
        <v>19825</v>
      </c>
      <c r="AS552" s="10">
        <v>14</v>
      </c>
      <c r="AT552" s="10">
        <v>14</v>
      </c>
      <c r="AU552" s="11">
        <f t="shared" si="23"/>
        <v>1</v>
      </c>
      <c r="AV552" s="11">
        <v>1</v>
      </c>
      <c r="AW552" s="60" t="s">
        <v>25723</v>
      </c>
      <c r="AX552" s="65" t="s">
        <v>19830</v>
      </c>
      <c r="AY552" s="16">
        <v>18</v>
      </c>
      <c r="AZ552" s="11">
        <v>0.61111111111111116</v>
      </c>
      <c r="BA552" s="11">
        <f>2/10</f>
        <v>0.2</v>
      </c>
      <c r="BB552" s="54" t="s">
        <v>19748</v>
      </c>
      <c r="BC552" s="34" t="s">
        <v>23145</v>
      </c>
      <c r="BD552" s="10" t="s">
        <v>23146</v>
      </c>
      <c r="BE552" s="13" t="s">
        <v>19829</v>
      </c>
      <c r="BF552" s="13"/>
      <c r="BG552" s="10" t="s">
        <v>25679</v>
      </c>
      <c r="BH552" s="10" t="s">
        <v>25589</v>
      </c>
      <c r="BI552" s="18">
        <v>38</v>
      </c>
      <c r="BJ552" s="19">
        <v>0.52631578947368418</v>
      </c>
      <c r="BK552" s="35" t="s">
        <v>19749</v>
      </c>
      <c r="BL552" s="20">
        <v>10</v>
      </c>
      <c r="BM552" s="20">
        <v>10</v>
      </c>
      <c r="BN552" s="256">
        <f>BL552/BM552</f>
        <v>1</v>
      </c>
      <c r="BO552" s="20"/>
      <c r="BP552" s="20"/>
      <c r="BQ552" s="277"/>
      <c r="BR552" s="269" t="s">
        <v>25809</v>
      </c>
    </row>
    <row r="553" spans="1:70">
      <c r="A553" s="34" t="s">
        <v>23082</v>
      </c>
      <c r="B553" s="10" t="s">
        <v>23083</v>
      </c>
      <c r="C553" s="10" t="s">
        <v>23084</v>
      </c>
      <c r="D553" s="10">
        <v>10</v>
      </c>
      <c r="E553" s="10">
        <v>285271</v>
      </c>
      <c r="F553" s="35">
        <v>283802</v>
      </c>
      <c r="G553" s="11">
        <v>0.32</v>
      </c>
      <c r="H553" s="10">
        <v>25</v>
      </c>
      <c r="I553" s="10">
        <v>10</v>
      </c>
      <c r="J553" s="10">
        <v>2692</v>
      </c>
      <c r="K553" s="10">
        <v>435.44</v>
      </c>
      <c r="L553" s="10">
        <v>118</v>
      </c>
      <c r="M553" s="10">
        <v>711.03</v>
      </c>
      <c r="N553" s="10">
        <v>158.63999999999999</v>
      </c>
      <c r="O553" s="10">
        <v>1.6329000551166599</v>
      </c>
      <c r="P553" s="10">
        <v>1.34440677966102</v>
      </c>
      <c r="Q553" s="10">
        <v>1.97</v>
      </c>
      <c r="R553" s="10" t="s">
        <v>19829</v>
      </c>
      <c r="S553" s="10" t="s">
        <v>19830</v>
      </c>
      <c r="T553" s="10"/>
      <c r="U553" s="10"/>
      <c r="V553" s="10"/>
      <c r="W553" s="14" t="s">
        <v>19829</v>
      </c>
      <c r="X553" s="15"/>
      <c r="Y553" s="14" t="s">
        <v>19829</v>
      </c>
      <c r="Z553" s="14"/>
      <c r="AA553" s="10" t="s">
        <v>23085</v>
      </c>
      <c r="AB553" s="10" t="s">
        <v>23086</v>
      </c>
      <c r="AC553" s="10" t="s">
        <v>21950</v>
      </c>
      <c r="AD553" s="10">
        <v>56.2</v>
      </c>
      <c r="AE553" s="10"/>
      <c r="AF553" s="10" t="s">
        <v>19833</v>
      </c>
      <c r="AG553" s="10"/>
      <c r="AH553" s="10"/>
      <c r="AI553" s="10" t="s">
        <v>19824</v>
      </c>
      <c r="AJ553" s="10" t="s">
        <v>19824</v>
      </c>
      <c r="AK553" s="10" t="s">
        <v>19833</v>
      </c>
      <c r="AL553" s="10" t="s">
        <v>19824</v>
      </c>
      <c r="AM553" s="10" t="s">
        <v>19833</v>
      </c>
      <c r="AN553" s="10" t="s">
        <v>19824</v>
      </c>
      <c r="AO553" s="10" t="s">
        <v>19824</v>
      </c>
      <c r="AP553" s="10" t="s">
        <v>19833</v>
      </c>
      <c r="AQ553" s="10" t="s">
        <v>19824</v>
      </c>
      <c r="AR553" s="10" t="s">
        <v>19824</v>
      </c>
      <c r="AS553" s="10">
        <v>14</v>
      </c>
      <c r="AT553" s="10">
        <v>11</v>
      </c>
      <c r="AU553" s="11">
        <f t="shared" si="23"/>
        <v>0.7857142857142857</v>
      </c>
      <c r="AV553" s="11">
        <v>0</v>
      </c>
      <c r="AW553" s="68" t="s">
        <v>25724</v>
      </c>
      <c r="AX553" s="34"/>
      <c r="AY553" s="10"/>
      <c r="AZ553" s="11"/>
      <c r="BA553" s="11"/>
      <c r="BB553" s="36"/>
      <c r="BC553" s="63"/>
      <c r="BD553" s="13"/>
      <c r="BE553" s="13"/>
      <c r="BF553" s="13"/>
      <c r="BG553" s="10"/>
      <c r="BH553" s="10"/>
      <c r="BI553" s="10"/>
      <c r="BJ553" s="10"/>
      <c r="BK553" s="35"/>
      <c r="BL553" s="253"/>
      <c r="BM553" s="253"/>
      <c r="BN553" s="256"/>
      <c r="BO553" s="253"/>
      <c r="BP553" s="253"/>
      <c r="BQ553" s="277"/>
      <c r="BR553" s="269" t="s">
        <v>25808</v>
      </c>
    </row>
    <row r="554" spans="1:70">
      <c r="A554" s="34" t="s">
        <v>23027</v>
      </c>
      <c r="B554" s="10" t="s">
        <v>23028</v>
      </c>
      <c r="C554" s="10" t="s">
        <v>23029</v>
      </c>
      <c r="D554" s="10">
        <v>10</v>
      </c>
      <c r="E554" s="10">
        <v>272827</v>
      </c>
      <c r="F554" s="35">
        <v>274698</v>
      </c>
      <c r="G554" s="11"/>
      <c r="H554" s="10">
        <v>3</v>
      </c>
      <c r="I554" s="10">
        <v>53</v>
      </c>
      <c r="J554" s="10">
        <v>2217</v>
      </c>
      <c r="K554" s="10">
        <v>1266.33</v>
      </c>
      <c r="L554" s="10">
        <v>1529</v>
      </c>
      <c r="M554" s="10">
        <v>1105.6500000000001</v>
      </c>
      <c r="N554" s="10">
        <v>1020.03</v>
      </c>
      <c r="O554" s="10">
        <v>0.87311364336310404</v>
      </c>
      <c r="P554" s="10">
        <v>0.66712230215827295</v>
      </c>
      <c r="Q554" s="10">
        <v>-0.22</v>
      </c>
      <c r="R554" s="10" t="s">
        <v>19829</v>
      </c>
      <c r="S554" s="10" t="s">
        <v>19830</v>
      </c>
      <c r="T554" s="10"/>
      <c r="U554" s="10"/>
      <c r="V554" s="10"/>
      <c r="W554" s="14" t="s">
        <v>19829</v>
      </c>
      <c r="X554" s="14"/>
      <c r="Y554" s="14" t="s">
        <v>19829</v>
      </c>
      <c r="Z554" s="14"/>
      <c r="AA554" s="10" t="s">
        <v>23030</v>
      </c>
      <c r="AB554" s="10" t="s">
        <v>23031</v>
      </c>
      <c r="AC554" s="10" t="s">
        <v>21637</v>
      </c>
      <c r="AD554" s="10">
        <v>59.4</v>
      </c>
      <c r="AE554" s="10" t="s">
        <v>19825</v>
      </c>
      <c r="AF554" s="10" t="s">
        <v>19824</v>
      </c>
      <c r="AG554" s="10" t="s">
        <v>19824</v>
      </c>
      <c r="AH554" s="10"/>
      <c r="AI554" s="10"/>
      <c r="AJ554" s="10"/>
      <c r="AK554" s="10"/>
      <c r="AL554" s="10"/>
      <c r="AM554" s="10"/>
      <c r="AN554" s="10"/>
      <c r="AO554" s="10"/>
      <c r="AP554" s="10"/>
      <c r="AQ554" s="10"/>
      <c r="AR554" s="10"/>
      <c r="AS554" s="10">
        <v>3</v>
      </c>
      <c r="AT554" s="10">
        <v>3</v>
      </c>
      <c r="AU554" s="11">
        <f t="shared" si="23"/>
        <v>1</v>
      </c>
      <c r="AV554" s="11">
        <v>0.33333333333333298</v>
      </c>
      <c r="AW554" s="60" t="s">
        <v>25723</v>
      </c>
      <c r="AX554" s="65" t="s">
        <v>19830</v>
      </c>
      <c r="AY554" s="16">
        <v>21</v>
      </c>
      <c r="AZ554" s="11">
        <v>0.95238095238095233</v>
      </c>
      <c r="BA554" s="11">
        <v>0</v>
      </c>
      <c r="BB554" s="54" t="s">
        <v>25724</v>
      </c>
      <c r="BC554" s="65"/>
      <c r="BD554" s="16"/>
      <c r="BE554" s="13" t="s">
        <v>19830</v>
      </c>
      <c r="BF554" s="13" t="s">
        <v>25677</v>
      </c>
      <c r="BG554" s="10"/>
      <c r="BH554" s="10"/>
      <c r="BI554" s="10"/>
      <c r="BJ554" s="10"/>
      <c r="BK554" s="35"/>
      <c r="BL554" s="253"/>
      <c r="BM554" s="253"/>
      <c r="BN554" s="256"/>
      <c r="BO554" s="253"/>
      <c r="BP554" s="253"/>
      <c r="BQ554" s="277"/>
      <c r="BR554" s="269" t="s">
        <v>25808</v>
      </c>
    </row>
    <row r="555" spans="1:70">
      <c r="A555" s="34" t="s">
        <v>25554</v>
      </c>
      <c r="B555" s="10" t="s">
        <v>25554</v>
      </c>
      <c r="C555" s="10" t="s">
        <v>25555</v>
      </c>
      <c r="D555" s="10">
        <v>10</v>
      </c>
      <c r="E555" s="10">
        <v>272846</v>
      </c>
      <c r="F555" s="35">
        <v>272478</v>
      </c>
      <c r="G555" s="11">
        <v>0.31</v>
      </c>
      <c r="H555" s="10">
        <v>4</v>
      </c>
      <c r="I555" s="10">
        <v>62</v>
      </c>
      <c r="J555" s="10">
        <v>421</v>
      </c>
      <c r="K555" s="10">
        <v>238.75</v>
      </c>
      <c r="L555" s="10">
        <v>236</v>
      </c>
      <c r="M555" s="10">
        <v>147.59</v>
      </c>
      <c r="N555" s="10">
        <v>144.55000000000001</v>
      </c>
      <c r="O555" s="10">
        <v>0.61817801047120402</v>
      </c>
      <c r="P555" s="10">
        <v>0.61250000000000004</v>
      </c>
      <c r="Q555" s="10">
        <v>0.04</v>
      </c>
      <c r="R555" s="10" t="s">
        <v>19830</v>
      </c>
      <c r="S555" s="10" t="s">
        <v>19829</v>
      </c>
      <c r="T555" s="10" t="s">
        <v>25727</v>
      </c>
      <c r="U555" s="10" t="s">
        <v>25556</v>
      </c>
      <c r="V555" s="10" t="s">
        <v>25557</v>
      </c>
      <c r="W555" s="14" t="s">
        <v>19829</v>
      </c>
      <c r="X555" s="14"/>
      <c r="Y555" s="14" t="s">
        <v>19829</v>
      </c>
      <c r="Z555" s="14"/>
      <c r="AA555" s="10" t="s">
        <v>25558</v>
      </c>
      <c r="AB555" s="10" t="s">
        <v>25559</v>
      </c>
      <c r="AC555" s="10"/>
      <c r="AD555" s="10">
        <v>56.3</v>
      </c>
      <c r="AE555" s="10" t="s">
        <v>19833</v>
      </c>
      <c r="AF555" s="10" t="s">
        <v>19833</v>
      </c>
      <c r="AG555" s="10" t="s">
        <v>19833</v>
      </c>
      <c r="AH555" s="10"/>
      <c r="AI555" s="10" t="s">
        <v>19833</v>
      </c>
      <c r="AJ555" s="10" t="s">
        <v>19833</v>
      </c>
      <c r="AK555" s="10"/>
      <c r="AL555" s="10"/>
      <c r="AM555" s="10"/>
      <c r="AN555" s="10"/>
      <c r="AO555" s="10"/>
      <c r="AP555" s="10"/>
      <c r="AQ555" s="10"/>
      <c r="AR555" s="10"/>
      <c r="AS555" s="10">
        <v>7</v>
      </c>
      <c r="AT555" s="10">
        <v>5</v>
      </c>
      <c r="AU555" s="11">
        <f t="shared" si="23"/>
        <v>0.7142857142857143</v>
      </c>
      <c r="AV555" s="11">
        <v>0</v>
      </c>
      <c r="AW555" s="68" t="s">
        <v>25724</v>
      </c>
      <c r="AX555" s="34"/>
      <c r="AY555" s="10"/>
      <c r="AZ555" s="11"/>
      <c r="BA555" s="11"/>
      <c r="BB555" s="36"/>
      <c r="BC555" s="63"/>
      <c r="BD555" s="13"/>
      <c r="BE555" s="13"/>
      <c r="BF555" s="13"/>
      <c r="BG555" s="10"/>
      <c r="BH555" s="10"/>
      <c r="BI555" s="23"/>
      <c r="BJ555" s="23"/>
      <c r="BK555" s="35"/>
      <c r="BL555" s="254"/>
      <c r="BM555" s="254"/>
      <c r="BN555" s="256"/>
      <c r="BO555" s="254"/>
      <c r="BP555" s="254"/>
      <c r="BQ555" s="277"/>
      <c r="BR555" s="269" t="s">
        <v>25808</v>
      </c>
    </row>
    <row r="556" spans="1:70">
      <c r="A556" s="34" t="s">
        <v>23246</v>
      </c>
      <c r="B556" s="10" t="s">
        <v>23247</v>
      </c>
      <c r="C556" s="10" t="s">
        <v>23248</v>
      </c>
      <c r="D556" s="10">
        <v>10</v>
      </c>
      <c r="E556" s="10">
        <v>272485</v>
      </c>
      <c r="F556" s="35">
        <v>270002</v>
      </c>
      <c r="G556" s="11">
        <v>0.78</v>
      </c>
      <c r="H556" s="10">
        <v>15</v>
      </c>
      <c r="I556" s="10">
        <v>10</v>
      </c>
      <c r="J556" s="10">
        <v>1412</v>
      </c>
      <c r="K556" s="10">
        <v>469.27</v>
      </c>
      <c r="L556" s="10">
        <v>383</v>
      </c>
      <c r="M556" s="10">
        <v>458.49</v>
      </c>
      <c r="N556" s="10">
        <v>526.32000000000005</v>
      </c>
      <c r="O556" s="10">
        <v>0.97702815010548305</v>
      </c>
      <c r="P556" s="10">
        <v>1.3742036553524799</v>
      </c>
      <c r="Q556" s="10">
        <v>0.67</v>
      </c>
      <c r="R556" s="10" t="s">
        <v>19829</v>
      </c>
      <c r="S556" s="10" t="s">
        <v>19830</v>
      </c>
      <c r="T556" s="10"/>
      <c r="U556" s="10"/>
      <c r="V556" s="10"/>
      <c r="W556" s="14" t="s">
        <v>19829</v>
      </c>
      <c r="X556" s="15"/>
      <c r="Y556" s="14" t="s">
        <v>19829</v>
      </c>
      <c r="Z556" s="14"/>
      <c r="AA556" s="10" t="s">
        <v>23249</v>
      </c>
      <c r="AB556" s="10" t="s">
        <v>23250</v>
      </c>
      <c r="AC556" s="10"/>
      <c r="AD556" s="10">
        <v>54.6</v>
      </c>
      <c r="AE556" s="10" t="s">
        <v>19833</v>
      </c>
      <c r="AF556" s="10" t="s">
        <v>19833</v>
      </c>
      <c r="AG556" s="10" t="s">
        <v>19833</v>
      </c>
      <c r="AH556" s="10" t="s">
        <v>19833</v>
      </c>
      <c r="AI556" s="10" t="s">
        <v>19833</v>
      </c>
      <c r="AJ556" s="10" t="s">
        <v>19833</v>
      </c>
      <c r="AK556" s="10"/>
      <c r="AL556" s="10" t="s">
        <v>19833</v>
      </c>
      <c r="AM556" s="10" t="s">
        <v>19833</v>
      </c>
      <c r="AN556" s="10" t="s">
        <v>19833</v>
      </c>
      <c r="AO556" s="10"/>
      <c r="AP556" s="10" t="s">
        <v>19833</v>
      </c>
      <c r="AQ556" s="10" t="s">
        <v>19833</v>
      </c>
      <c r="AR556" s="10" t="s">
        <v>19833</v>
      </c>
      <c r="AS556" s="10">
        <v>14</v>
      </c>
      <c r="AT556" s="10">
        <v>12</v>
      </c>
      <c r="AU556" s="11">
        <f t="shared" si="23"/>
        <v>0.8571428571428571</v>
      </c>
      <c r="AV556" s="11">
        <v>0</v>
      </c>
      <c r="AW556" s="68" t="s">
        <v>25724</v>
      </c>
      <c r="AX556" s="34"/>
      <c r="AY556" s="10"/>
      <c r="AZ556" s="11"/>
      <c r="BA556" s="11"/>
      <c r="BB556" s="36"/>
      <c r="BC556" s="63"/>
      <c r="BD556" s="13"/>
      <c r="BE556" s="13"/>
      <c r="BF556" s="13"/>
      <c r="BG556" s="10"/>
      <c r="BH556" s="10"/>
      <c r="BI556" s="10"/>
      <c r="BJ556" s="10"/>
      <c r="BK556" s="35"/>
      <c r="BL556" s="253"/>
      <c r="BM556" s="253"/>
      <c r="BN556" s="256"/>
      <c r="BO556" s="253"/>
      <c r="BP556" s="253"/>
      <c r="BQ556" s="277"/>
      <c r="BR556" s="269" t="s">
        <v>25808</v>
      </c>
    </row>
    <row r="557" spans="1:70">
      <c r="A557" s="34" t="s">
        <v>23377</v>
      </c>
      <c r="B557" s="10" t="s">
        <v>23378</v>
      </c>
      <c r="C557" s="10" t="s">
        <v>23379</v>
      </c>
      <c r="D557" s="10">
        <v>10</v>
      </c>
      <c r="E557" s="10">
        <v>265051</v>
      </c>
      <c r="F557" s="35">
        <v>262757</v>
      </c>
      <c r="G557" s="11">
        <v>0.68</v>
      </c>
      <c r="H557" s="10">
        <v>16</v>
      </c>
      <c r="I557" s="10">
        <v>10</v>
      </c>
      <c r="J557" s="10">
        <v>807</v>
      </c>
      <c r="K557" s="10">
        <v>230.69</v>
      </c>
      <c r="L557" s="10">
        <v>113.5</v>
      </c>
      <c r="M557" s="10">
        <v>261.43</v>
      </c>
      <c r="N557" s="10">
        <v>151.22999999999999</v>
      </c>
      <c r="O557" s="10">
        <v>1.13325241666305</v>
      </c>
      <c r="P557" s="10">
        <v>1.3324229074889899</v>
      </c>
      <c r="Q557" s="10">
        <v>1.1299999999999999</v>
      </c>
      <c r="R557" s="10" t="s">
        <v>19829</v>
      </c>
      <c r="S557" s="10" t="s">
        <v>19830</v>
      </c>
      <c r="T557" s="10"/>
      <c r="U557" s="10"/>
      <c r="V557" s="10"/>
      <c r="W557" s="14" t="s">
        <v>19829</v>
      </c>
      <c r="X557" s="15"/>
      <c r="Y557" s="14" t="s">
        <v>19829</v>
      </c>
      <c r="Z557" s="14"/>
      <c r="AA557" s="10" t="s">
        <v>23380</v>
      </c>
      <c r="AB557" s="10" t="s">
        <v>23381</v>
      </c>
      <c r="AC557" s="10"/>
      <c r="AD557" s="10">
        <v>56.2</v>
      </c>
      <c r="AE557" s="10" t="s">
        <v>19833</v>
      </c>
      <c r="AF557" s="10"/>
      <c r="AG557" s="10" t="s">
        <v>19833</v>
      </c>
      <c r="AH557" s="10"/>
      <c r="AI557" s="10" t="s">
        <v>19833</v>
      </c>
      <c r="AJ557" s="10" t="s">
        <v>19833</v>
      </c>
      <c r="AK557" s="10" t="s">
        <v>19833</v>
      </c>
      <c r="AL557" s="10" t="s">
        <v>19833</v>
      </c>
      <c r="AM557" s="10"/>
      <c r="AN557" s="10" t="s">
        <v>19833</v>
      </c>
      <c r="AO557" s="10" t="s">
        <v>19833</v>
      </c>
      <c r="AP557" s="10"/>
      <c r="AQ557" s="10" t="s">
        <v>19833</v>
      </c>
      <c r="AR557" s="10" t="s">
        <v>19833</v>
      </c>
      <c r="AS557" s="10">
        <v>14</v>
      </c>
      <c r="AT557" s="10">
        <v>10</v>
      </c>
      <c r="AU557" s="11">
        <f t="shared" si="23"/>
        <v>0.7142857142857143</v>
      </c>
      <c r="AV557" s="11">
        <v>0</v>
      </c>
      <c r="AW557" s="68" t="s">
        <v>25724</v>
      </c>
      <c r="AX557" s="34"/>
      <c r="AY557" s="10"/>
      <c r="AZ557" s="11"/>
      <c r="BA557" s="11"/>
      <c r="BB557" s="36"/>
      <c r="BC557" s="63"/>
      <c r="BD557" s="13"/>
      <c r="BE557" s="13"/>
      <c r="BF557" s="13"/>
      <c r="BG557" s="10"/>
      <c r="BH557" s="10"/>
      <c r="BI557" s="10"/>
      <c r="BJ557" s="10"/>
      <c r="BK557" s="35"/>
      <c r="BL557" s="253"/>
      <c r="BM557" s="253"/>
      <c r="BN557" s="256"/>
      <c r="BO557" s="253"/>
      <c r="BP557" s="253"/>
      <c r="BQ557" s="277"/>
      <c r="BR557" s="269" t="s">
        <v>25808</v>
      </c>
    </row>
    <row r="558" spans="1:70">
      <c r="A558" s="34" t="s">
        <v>23320</v>
      </c>
      <c r="B558" s="10" t="s">
        <v>23321</v>
      </c>
      <c r="C558" s="10" t="s">
        <v>23322</v>
      </c>
      <c r="D558" s="10">
        <v>10</v>
      </c>
      <c r="E558" s="10">
        <v>262552</v>
      </c>
      <c r="F558" s="35">
        <v>261080</v>
      </c>
      <c r="G558" s="11"/>
      <c r="H558" s="10">
        <v>234</v>
      </c>
      <c r="I558" s="10">
        <v>10</v>
      </c>
      <c r="J558" s="10">
        <v>3729</v>
      </c>
      <c r="K558" s="10">
        <v>120.67</v>
      </c>
      <c r="L558" s="10">
        <v>30</v>
      </c>
      <c r="M558" s="10">
        <v>376.23</v>
      </c>
      <c r="N558" s="10">
        <v>25.95</v>
      </c>
      <c r="O558" s="10">
        <v>3.1178420485621898</v>
      </c>
      <c r="P558" s="10">
        <v>0.86499999999999999</v>
      </c>
      <c r="Q558" s="10">
        <v>6.86</v>
      </c>
      <c r="R558" s="10" t="s">
        <v>19829</v>
      </c>
      <c r="S558" s="10" t="s">
        <v>19830</v>
      </c>
      <c r="T558" s="10"/>
      <c r="U558" s="10"/>
      <c r="V558" s="10"/>
      <c r="W558" s="14" t="s">
        <v>19829</v>
      </c>
      <c r="X558" s="15"/>
      <c r="Y558" s="14" t="s">
        <v>19829</v>
      </c>
      <c r="Z558" s="14"/>
      <c r="AA558" s="10" t="s">
        <v>23323</v>
      </c>
      <c r="AB558" s="10" t="s">
        <v>23324</v>
      </c>
      <c r="AC558" s="10" t="s">
        <v>21663</v>
      </c>
      <c r="AD558" s="10">
        <v>58.5</v>
      </c>
      <c r="AE558" s="10" t="s">
        <v>19824</v>
      </c>
      <c r="AF558" s="10" t="s">
        <v>19824</v>
      </c>
      <c r="AG558" s="10" t="s">
        <v>19833</v>
      </c>
      <c r="AH558" s="10" t="s">
        <v>19824</v>
      </c>
      <c r="AI558" s="10" t="s">
        <v>19824</v>
      </c>
      <c r="AJ558" s="10" t="s">
        <v>19824</v>
      </c>
      <c r="AK558" s="10" t="s">
        <v>19824</v>
      </c>
      <c r="AL558" s="10" t="s">
        <v>19824</v>
      </c>
      <c r="AM558" s="10" t="s">
        <v>19824</v>
      </c>
      <c r="AN558" s="10" t="s">
        <v>19824</v>
      </c>
      <c r="AO558" s="10" t="s">
        <v>19833</v>
      </c>
      <c r="AP558" s="10" t="s">
        <v>19824</v>
      </c>
      <c r="AQ558" s="10" t="s">
        <v>19824</v>
      </c>
      <c r="AR558" s="10" t="s">
        <v>19833</v>
      </c>
      <c r="AS558" s="10">
        <v>14</v>
      </c>
      <c r="AT558" s="10">
        <v>14</v>
      </c>
      <c r="AU558" s="11">
        <f t="shared" si="23"/>
        <v>1</v>
      </c>
      <c r="AV558" s="11">
        <v>0</v>
      </c>
      <c r="AW558" s="68" t="s">
        <v>25724</v>
      </c>
      <c r="AX558" s="34"/>
      <c r="AY558" s="10"/>
      <c r="AZ558" s="11"/>
      <c r="BA558" s="11"/>
      <c r="BB558" s="36"/>
      <c r="BC558" s="63"/>
      <c r="BD558" s="13"/>
      <c r="BE558" s="13"/>
      <c r="BF558" s="13"/>
      <c r="BG558" s="10"/>
      <c r="BH558" s="10"/>
      <c r="BI558" s="10"/>
      <c r="BJ558" s="10"/>
      <c r="BK558" s="35"/>
      <c r="BL558" s="253"/>
      <c r="BM558" s="253"/>
      <c r="BN558" s="256"/>
      <c r="BO558" s="253"/>
      <c r="BP558" s="253"/>
      <c r="BQ558" s="277"/>
      <c r="BR558" s="269" t="s">
        <v>25808</v>
      </c>
    </row>
    <row r="559" spans="1:70">
      <c r="A559" s="34" t="s">
        <v>24575</v>
      </c>
      <c r="B559" s="10" t="s">
        <v>24576</v>
      </c>
      <c r="C559" s="10" t="s">
        <v>24577</v>
      </c>
      <c r="D559" s="10">
        <v>10</v>
      </c>
      <c r="E559" s="10">
        <v>245591</v>
      </c>
      <c r="F559" s="35">
        <v>246244</v>
      </c>
      <c r="G559" s="11">
        <v>0.39</v>
      </c>
      <c r="H559" s="10">
        <v>236</v>
      </c>
      <c r="I559" s="10">
        <v>11</v>
      </c>
      <c r="J559" s="10">
        <v>1032</v>
      </c>
      <c r="K559" s="10">
        <v>137.47</v>
      </c>
      <c r="L559" s="10">
        <v>97</v>
      </c>
      <c r="M559" s="10">
        <v>131.19</v>
      </c>
      <c r="N559" s="10">
        <v>91.92</v>
      </c>
      <c r="O559" s="10">
        <v>0.95431730559394801</v>
      </c>
      <c r="P559" s="10">
        <v>0.94762886597938101</v>
      </c>
      <c r="Q559" s="10">
        <v>2.33</v>
      </c>
      <c r="R559" s="10" t="s">
        <v>19829</v>
      </c>
      <c r="S559" s="10" t="s">
        <v>19830</v>
      </c>
      <c r="T559" s="10"/>
      <c r="U559" s="10"/>
      <c r="V559" s="10"/>
      <c r="W559" s="12" t="s">
        <v>19829</v>
      </c>
      <c r="X559" s="12"/>
      <c r="Y559" s="12" t="s">
        <v>19830</v>
      </c>
      <c r="Z559" s="12"/>
      <c r="AA559" s="10" t="s">
        <v>24578</v>
      </c>
      <c r="AB559" s="10" t="s">
        <v>24579</v>
      </c>
      <c r="AC559" s="10"/>
      <c r="AD559" s="10">
        <v>59.6</v>
      </c>
      <c r="AE559" s="10" t="s">
        <v>19833</v>
      </c>
      <c r="AF559" s="10" t="s">
        <v>19833</v>
      </c>
      <c r="AG559" s="10" t="s">
        <v>19833</v>
      </c>
      <c r="AH559" s="10" t="s">
        <v>19833</v>
      </c>
      <c r="AI559" s="10" t="s">
        <v>19833</v>
      </c>
      <c r="AJ559" s="10"/>
      <c r="AK559" s="10"/>
      <c r="AL559" s="10" t="s">
        <v>19833</v>
      </c>
      <c r="AM559" s="10" t="s">
        <v>19833</v>
      </c>
      <c r="AN559" s="10" t="s">
        <v>19833</v>
      </c>
      <c r="AO559" s="10"/>
      <c r="AP559" s="10" t="s">
        <v>19833</v>
      </c>
      <c r="AQ559" s="10"/>
      <c r="AR559" s="10"/>
      <c r="AS559" s="10">
        <v>14</v>
      </c>
      <c r="AT559" s="10">
        <v>9</v>
      </c>
      <c r="AU559" s="11">
        <f t="shared" si="23"/>
        <v>0.6428571428571429</v>
      </c>
      <c r="AV559" s="11">
        <v>0</v>
      </c>
      <c r="AW559" s="68" t="s">
        <v>25689</v>
      </c>
      <c r="AX559" s="34"/>
      <c r="AY559" s="10"/>
      <c r="AZ559" s="11"/>
      <c r="BA559" s="11"/>
      <c r="BB559" s="36"/>
      <c r="BC559" s="63"/>
      <c r="BD559" s="13"/>
      <c r="BE559" s="13"/>
      <c r="BF559" s="13"/>
      <c r="BG559" s="10"/>
      <c r="BH559" s="10"/>
      <c r="BI559" s="10"/>
      <c r="BJ559" s="10"/>
      <c r="BK559" s="35"/>
      <c r="BL559" s="253"/>
      <c r="BM559" s="253"/>
      <c r="BN559" s="256"/>
      <c r="BO559" s="253"/>
      <c r="BP559" s="253"/>
      <c r="BQ559" s="277"/>
      <c r="BR559" s="269" t="s">
        <v>25810</v>
      </c>
    </row>
    <row r="560" spans="1:70">
      <c r="A560" s="34" t="s">
        <v>23261</v>
      </c>
      <c r="B560" s="10" t="s">
        <v>23262</v>
      </c>
      <c r="C560" s="10" t="s">
        <v>23263</v>
      </c>
      <c r="D560" s="10">
        <v>10</v>
      </c>
      <c r="E560" s="10">
        <v>227327</v>
      </c>
      <c r="F560" s="35">
        <v>227776</v>
      </c>
      <c r="G560" s="11">
        <v>0.51</v>
      </c>
      <c r="H560" s="10">
        <v>12</v>
      </c>
      <c r="I560" s="10">
        <v>18</v>
      </c>
      <c r="J560" s="10">
        <v>6164</v>
      </c>
      <c r="K560" s="10">
        <v>803.25</v>
      </c>
      <c r="L560" s="10">
        <v>193</v>
      </c>
      <c r="M560" s="10">
        <v>1717.13</v>
      </c>
      <c r="N560" s="10">
        <v>211.27</v>
      </c>
      <c r="O560" s="10">
        <v>2.1377279800809199</v>
      </c>
      <c r="P560" s="10">
        <v>1.09466321243523</v>
      </c>
      <c r="Q560" s="10">
        <v>2.4900000000000002</v>
      </c>
      <c r="R560" s="10" t="s">
        <v>19829</v>
      </c>
      <c r="S560" s="10" t="s">
        <v>19830</v>
      </c>
      <c r="T560" s="10"/>
      <c r="U560" s="10"/>
      <c r="V560" s="10"/>
      <c r="W560" s="12" t="s">
        <v>19829</v>
      </c>
      <c r="X560" s="12"/>
      <c r="Y560" s="12" t="s">
        <v>19830</v>
      </c>
      <c r="Z560" s="12"/>
      <c r="AA560" s="10" t="s">
        <v>23264</v>
      </c>
      <c r="AB560" s="10" t="s">
        <v>23265</v>
      </c>
      <c r="AC560" s="10"/>
      <c r="AD560" s="10">
        <v>56</v>
      </c>
      <c r="AE560" s="10"/>
      <c r="AF560" s="10"/>
      <c r="AG560" s="10" t="s">
        <v>19833</v>
      </c>
      <c r="AH560" s="10" t="s">
        <v>19833</v>
      </c>
      <c r="AI560" s="10" t="s">
        <v>19833</v>
      </c>
      <c r="AJ560" s="10" t="s">
        <v>19833</v>
      </c>
      <c r="AK560" s="10"/>
      <c r="AL560" s="10" t="s">
        <v>19833</v>
      </c>
      <c r="AM560" s="10"/>
      <c r="AN560" s="10" t="s">
        <v>19824</v>
      </c>
      <c r="AO560" s="10" t="s">
        <v>19833</v>
      </c>
      <c r="AP560" s="10" t="s">
        <v>19833</v>
      </c>
      <c r="AQ560" s="10" t="s">
        <v>19833</v>
      </c>
      <c r="AR560" s="10"/>
      <c r="AS560" s="10">
        <v>14</v>
      </c>
      <c r="AT560" s="10">
        <v>9</v>
      </c>
      <c r="AU560" s="11">
        <f t="shared" si="23"/>
        <v>0.6428571428571429</v>
      </c>
      <c r="AV560" s="11">
        <v>0</v>
      </c>
      <c r="AW560" s="68" t="s">
        <v>25689</v>
      </c>
      <c r="AX560" s="34"/>
      <c r="AY560" s="10"/>
      <c r="AZ560" s="11"/>
      <c r="BA560" s="11"/>
      <c r="BB560" s="36"/>
      <c r="BC560" s="63"/>
      <c r="BD560" s="13"/>
      <c r="BE560" s="13"/>
      <c r="BF560" s="13"/>
      <c r="BG560" s="10"/>
      <c r="BH560" s="10"/>
      <c r="BI560" s="10"/>
      <c r="BJ560" s="10"/>
      <c r="BK560" s="35"/>
      <c r="BL560" s="253"/>
      <c r="BM560" s="253"/>
      <c r="BN560" s="256"/>
      <c r="BO560" s="253"/>
      <c r="BP560" s="253"/>
      <c r="BQ560" s="277"/>
      <c r="BR560" s="269" t="s">
        <v>25810</v>
      </c>
    </row>
    <row r="561" spans="1:70">
      <c r="A561" s="34" t="s">
        <v>23201</v>
      </c>
      <c r="B561" s="10" t="s">
        <v>23202</v>
      </c>
      <c r="C561" s="10" t="s">
        <v>23203</v>
      </c>
      <c r="D561" s="10">
        <v>10</v>
      </c>
      <c r="E561" s="10">
        <v>217309</v>
      </c>
      <c r="F561" s="35">
        <v>212000</v>
      </c>
      <c r="G561" s="11">
        <v>0.48</v>
      </c>
      <c r="H561" s="10">
        <v>8</v>
      </c>
      <c r="I561" s="10">
        <v>10</v>
      </c>
      <c r="J561" s="10">
        <v>11032</v>
      </c>
      <c r="K561" s="10">
        <v>1398.38</v>
      </c>
      <c r="L561" s="10">
        <v>20</v>
      </c>
      <c r="M561" s="10">
        <v>3892.6</v>
      </c>
      <c r="N561" s="10">
        <v>14.83</v>
      </c>
      <c r="O561" s="10">
        <v>2.7836496517398701</v>
      </c>
      <c r="P561" s="10">
        <v>0.74150000000000005</v>
      </c>
      <c r="Q561" s="10">
        <v>1.86</v>
      </c>
      <c r="R561" s="10" t="s">
        <v>19829</v>
      </c>
      <c r="S561" s="10" t="s">
        <v>19830</v>
      </c>
      <c r="T561" s="10"/>
      <c r="U561" s="10"/>
      <c r="V561" s="10"/>
      <c r="W561" s="14" t="s">
        <v>19829</v>
      </c>
      <c r="X561" s="15"/>
      <c r="Y561" s="14" t="s">
        <v>19829</v>
      </c>
      <c r="Z561" s="14"/>
      <c r="AA561" s="10" t="s">
        <v>23204</v>
      </c>
      <c r="AB561" s="10" t="s">
        <v>23205</v>
      </c>
      <c r="AC561" s="10"/>
      <c r="AD561" s="10">
        <v>60.8</v>
      </c>
      <c r="AE561" s="10" t="s">
        <v>19833</v>
      </c>
      <c r="AF561" s="10"/>
      <c r="AG561" s="10" t="s">
        <v>19833</v>
      </c>
      <c r="AH561" s="10" t="s">
        <v>19833</v>
      </c>
      <c r="AI561" s="10" t="s">
        <v>19833</v>
      </c>
      <c r="AJ561" s="10" t="s">
        <v>19833</v>
      </c>
      <c r="AK561" s="10" t="s">
        <v>19833</v>
      </c>
      <c r="AL561" s="10"/>
      <c r="AM561" s="10"/>
      <c r="AN561" s="10"/>
      <c r="AO561" s="10"/>
      <c r="AP561" s="10"/>
      <c r="AQ561" s="10"/>
      <c r="AR561" s="10"/>
      <c r="AS561" s="10">
        <v>7</v>
      </c>
      <c r="AT561" s="10">
        <v>6</v>
      </c>
      <c r="AU561" s="11">
        <f t="shared" si="23"/>
        <v>0.8571428571428571</v>
      </c>
      <c r="AV561" s="11">
        <v>0</v>
      </c>
      <c r="AW561" s="68" t="s">
        <v>25724</v>
      </c>
      <c r="AX561" s="34"/>
      <c r="AY561" s="10"/>
      <c r="AZ561" s="11"/>
      <c r="BA561" s="11"/>
      <c r="BB561" s="36"/>
      <c r="BC561" s="63"/>
      <c r="BD561" s="13"/>
      <c r="BE561" s="13"/>
      <c r="BF561" s="13"/>
      <c r="BG561" s="10"/>
      <c r="BH561" s="10"/>
      <c r="BI561" s="10"/>
      <c r="BJ561" s="10"/>
      <c r="BK561" s="35"/>
      <c r="BL561" s="253"/>
      <c r="BM561" s="253"/>
      <c r="BN561" s="256"/>
      <c r="BO561" s="253"/>
      <c r="BP561" s="253"/>
      <c r="BQ561" s="277"/>
      <c r="BR561" s="269" t="s">
        <v>25808</v>
      </c>
    </row>
    <row r="562" spans="1:70">
      <c r="A562" s="34" t="s">
        <v>23137</v>
      </c>
      <c r="B562" s="10" t="s">
        <v>23138</v>
      </c>
      <c r="C562" s="10" t="s">
        <v>23139</v>
      </c>
      <c r="D562" s="10">
        <v>10</v>
      </c>
      <c r="E562" s="10">
        <v>207877</v>
      </c>
      <c r="F562" s="35">
        <v>209529</v>
      </c>
      <c r="G562" s="11">
        <v>0.47</v>
      </c>
      <c r="H562" s="10">
        <v>504</v>
      </c>
      <c r="I562" s="10">
        <v>29</v>
      </c>
      <c r="J562" s="10">
        <v>1740</v>
      </c>
      <c r="K562" s="10">
        <v>606.84</v>
      </c>
      <c r="L562" s="10">
        <v>592</v>
      </c>
      <c r="M562" s="10">
        <v>316.52999999999997</v>
      </c>
      <c r="N562" s="10">
        <v>294.3</v>
      </c>
      <c r="O562" s="10">
        <v>0.52160371761914204</v>
      </c>
      <c r="P562" s="10">
        <v>0.49712837837837798</v>
      </c>
      <c r="Q562" s="10">
        <v>0.51</v>
      </c>
      <c r="R562" s="10" t="s">
        <v>19829</v>
      </c>
      <c r="S562" s="10" t="s">
        <v>19830</v>
      </c>
      <c r="T562" s="10"/>
      <c r="U562" s="10"/>
      <c r="V562" s="10"/>
      <c r="W562" s="14" t="s">
        <v>19829</v>
      </c>
      <c r="X562" s="15"/>
      <c r="Y562" s="14" t="s">
        <v>19829</v>
      </c>
      <c r="Z562" s="14"/>
      <c r="AA562" s="10" t="s">
        <v>23140</v>
      </c>
      <c r="AB562" s="10" t="s">
        <v>23141</v>
      </c>
      <c r="AC562" s="10" t="s">
        <v>21637</v>
      </c>
      <c r="AD562" s="10">
        <v>59.7</v>
      </c>
      <c r="AE562" s="10" t="s">
        <v>19833</v>
      </c>
      <c r="AF562" s="10" t="s">
        <v>19833</v>
      </c>
      <c r="AG562" s="10" t="s">
        <v>19833</v>
      </c>
      <c r="AH562" s="10" t="s">
        <v>19833</v>
      </c>
      <c r="AI562" s="10" t="s">
        <v>19833</v>
      </c>
      <c r="AJ562" s="10" t="s">
        <v>19833</v>
      </c>
      <c r="AK562" s="10" t="s">
        <v>19833</v>
      </c>
      <c r="AL562" s="10" t="s">
        <v>19833</v>
      </c>
      <c r="AM562" s="10" t="s">
        <v>19833</v>
      </c>
      <c r="AN562" s="10" t="s">
        <v>19833</v>
      </c>
      <c r="AO562" s="10" t="s">
        <v>19833</v>
      </c>
      <c r="AP562" s="10" t="s">
        <v>19833</v>
      </c>
      <c r="AQ562" s="10" t="s">
        <v>19833</v>
      </c>
      <c r="AR562" s="10" t="s">
        <v>19833</v>
      </c>
      <c r="AS562" s="10">
        <v>14</v>
      </c>
      <c r="AT562" s="10">
        <v>14</v>
      </c>
      <c r="AU562" s="11">
        <f t="shared" si="23"/>
        <v>1</v>
      </c>
      <c r="AV562" s="11">
        <v>0</v>
      </c>
      <c r="AW562" s="68" t="s">
        <v>25724</v>
      </c>
      <c r="AX562" s="34"/>
      <c r="AY562" s="10"/>
      <c r="AZ562" s="11"/>
      <c r="BA562" s="11"/>
      <c r="BB562" s="36"/>
      <c r="BC562" s="63"/>
      <c r="BD562" s="13"/>
      <c r="BE562" s="13"/>
      <c r="BF562" s="13"/>
      <c r="BG562" s="10"/>
      <c r="BH562" s="10"/>
      <c r="BI562" s="10"/>
      <c r="BJ562" s="10"/>
      <c r="BK562" s="35"/>
      <c r="BL562" s="253"/>
      <c r="BM562" s="253"/>
      <c r="BN562" s="256"/>
      <c r="BO562" s="253"/>
      <c r="BP562" s="253"/>
      <c r="BQ562" s="277"/>
      <c r="BR562" s="269" t="s">
        <v>25808</v>
      </c>
    </row>
    <row r="563" spans="1:70">
      <c r="A563" s="34" t="s">
        <v>24643</v>
      </c>
      <c r="B563" s="10" t="s">
        <v>24644</v>
      </c>
      <c r="C563" s="10" t="s">
        <v>24645</v>
      </c>
      <c r="D563" s="10">
        <v>10</v>
      </c>
      <c r="E563" s="10">
        <v>186679</v>
      </c>
      <c r="F563" s="35">
        <v>185528</v>
      </c>
      <c r="G563" s="11">
        <v>0.3</v>
      </c>
      <c r="H563" s="10">
        <v>345</v>
      </c>
      <c r="I563" s="10">
        <v>10</v>
      </c>
      <c r="J563" s="10">
        <v>1028</v>
      </c>
      <c r="K563" s="10">
        <v>57.14</v>
      </c>
      <c r="L563" s="10">
        <v>28</v>
      </c>
      <c r="M563" s="10">
        <v>95.14</v>
      </c>
      <c r="N563" s="10">
        <v>22.24</v>
      </c>
      <c r="O563" s="10">
        <v>1.6650332516625801</v>
      </c>
      <c r="P563" s="10">
        <v>0.79428571428571404</v>
      </c>
      <c r="Q563" s="10">
        <v>5.29</v>
      </c>
      <c r="R563" s="10" t="s">
        <v>19829</v>
      </c>
      <c r="S563" s="10" t="s">
        <v>19830</v>
      </c>
      <c r="T563" s="10"/>
      <c r="U563" s="10"/>
      <c r="V563" s="10"/>
      <c r="W563" s="14" t="s">
        <v>19829</v>
      </c>
      <c r="X563" s="15"/>
      <c r="Y563" s="14" t="s">
        <v>19829</v>
      </c>
      <c r="Z563" s="14"/>
      <c r="AA563" s="10" t="s">
        <v>24646</v>
      </c>
      <c r="AB563" s="10" t="s">
        <v>24647</v>
      </c>
      <c r="AC563" s="10"/>
      <c r="AD563" s="10">
        <v>60.2</v>
      </c>
      <c r="AE563" s="10"/>
      <c r="AF563" s="10" t="s">
        <v>19833</v>
      </c>
      <c r="AG563" s="10" t="s">
        <v>19833</v>
      </c>
      <c r="AH563" s="10" t="s">
        <v>19833</v>
      </c>
      <c r="AI563" s="10"/>
      <c r="AJ563" s="10" t="s">
        <v>19833</v>
      </c>
      <c r="AK563" s="10" t="s">
        <v>19833</v>
      </c>
      <c r="AL563" s="10" t="s">
        <v>19833</v>
      </c>
      <c r="AM563" s="10" t="s">
        <v>19833</v>
      </c>
      <c r="AN563" s="10"/>
      <c r="AO563" s="10" t="s">
        <v>19833</v>
      </c>
      <c r="AP563" s="10" t="s">
        <v>19833</v>
      </c>
      <c r="AQ563" s="10" t="s">
        <v>19833</v>
      </c>
      <c r="AR563" s="10"/>
      <c r="AS563" s="10">
        <v>14</v>
      </c>
      <c r="AT563" s="10">
        <v>10</v>
      </c>
      <c r="AU563" s="11">
        <f t="shared" si="23"/>
        <v>0.7142857142857143</v>
      </c>
      <c r="AV563" s="11">
        <v>0</v>
      </c>
      <c r="AW563" s="68" t="s">
        <v>25724</v>
      </c>
      <c r="AX563" s="34"/>
      <c r="AY563" s="10"/>
      <c r="AZ563" s="11"/>
      <c r="BA563" s="11"/>
      <c r="BB563" s="36"/>
      <c r="BC563" s="63"/>
      <c r="BD563" s="13"/>
      <c r="BE563" s="13"/>
      <c r="BF563" s="13"/>
      <c r="BG563" s="10"/>
      <c r="BH563" s="10"/>
      <c r="BI563" s="10"/>
      <c r="BJ563" s="10"/>
      <c r="BK563" s="35"/>
      <c r="BL563" s="253"/>
      <c r="BM563" s="253"/>
      <c r="BN563" s="256"/>
      <c r="BO563" s="253"/>
      <c r="BP563" s="253"/>
      <c r="BQ563" s="277"/>
      <c r="BR563" s="269" t="s">
        <v>25808</v>
      </c>
    </row>
    <row r="564" spans="1:70">
      <c r="A564" s="34" t="s">
        <v>22028</v>
      </c>
      <c r="B564" s="10" t="s">
        <v>22029</v>
      </c>
      <c r="C564" s="10" t="s">
        <v>22030</v>
      </c>
      <c r="D564" s="10">
        <v>10</v>
      </c>
      <c r="E564" s="10">
        <v>147101</v>
      </c>
      <c r="F564" s="35">
        <v>147577</v>
      </c>
      <c r="G564" s="11">
        <v>0.37</v>
      </c>
      <c r="H564" s="10">
        <v>23</v>
      </c>
      <c r="I564" s="10">
        <v>10</v>
      </c>
      <c r="J564" s="10">
        <v>1169</v>
      </c>
      <c r="K564" s="10">
        <v>276.52</v>
      </c>
      <c r="L564" s="10">
        <v>132</v>
      </c>
      <c r="M564" s="10">
        <v>303.41000000000003</v>
      </c>
      <c r="N564" s="10">
        <v>179.39</v>
      </c>
      <c r="O564" s="10">
        <v>1.0972443222913399</v>
      </c>
      <c r="P564" s="10">
        <v>1.3590151515151501</v>
      </c>
      <c r="Q564" s="10">
        <v>1.1599999999999999</v>
      </c>
      <c r="R564" s="10" t="s">
        <v>19829</v>
      </c>
      <c r="S564" s="10" t="s">
        <v>19830</v>
      </c>
      <c r="T564" s="10"/>
      <c r="U564" s="10"/>
      <c r="V564" s="10"/>
      <c r="W564" s="14" t="s">
        <v>19829</v>
      </c>
      <c r="X564" s="15"/>
      <c r="Y564" s="14" t="s">
        <v>19829</v>
      </c>
      <c r="Z564" s="14"/>
      <c r="AA564" s="10" t="s">
        <v>22031</v>
      </c>
      <c r="AB564" s="10" t="s">
        <v>22032</v>
      </c>
      <c r="AC564" s="10"/>
      <c r="AD564" s="10">
        <v>58.94</v>
      </c>
      <c r="AE564" s="10" t="s">
        <v>19833</v>
      </c>
      <c r="AF564" s="10" t="s">
        <v>19833</v>
      </c>
      <c r="AG564" s="10" t="s">
        <v>19833</v>
      </c>
      <c r="AH564" s="10" t="s">
        <v>19833</v>
      </c>
      <c r="AI564" s="10"/>
      <c r="AJ564" s="10" t="s">
        <v>19833</v>
      </c>
      <c r="AK564" s="10" t="s">
        <v>19833</v>
      </c>
      <c r="AL564" s="10" t="s">
        <v>19833</v>
      </c>
      <c r="AM564" s="10" t="s">
        <v>19833</v>
      </c>
      <c r="AN564" s="10" t="s">
        <v>19833</v>
      </c>
      <c r="AO564" s="10" t="s">
        <v>19833</v>
      </c>
      <c r="AP564" s="10" t="s">
        <v>19833</v>
      </c>
      <c r="AQ564" s="10" t="s">
        <v>19833</v>
      </c>
      <c r="AR564" s="10"/>
      <c r="AS564" s="10">
        <v>14</v>
      </c>
      <c r="AT564" s="10">
        <v>12</v>
      </c>
      <c r="AU564" s="11">
        <f t="shared" si="23"/>
        <v>0.8571428571428571</v>
      </c>
      <c r="AV564" s="11">
        <v>0</v>
      </c>
      <c r="AW564" s="68" t="s">
        <v>25724</v>
      </c>
      <c r="AX564" s="34"/>
      <c r="AY564" s="10"/>
      <c r="AZ564" s="11"/>
      <c r="BA564" s="11"/>
      <c r="BB564" s="36"/>
      <c r="BC564" s="63"/>
      <c r="BD564" s="13"/>
      <c r="BE564" s="13"/>
      <c r="BF564" s="13"/>
      <c r="BG564" s="10"/>
      <c r="BH564" s="10"/>
      <c r="BI564" s="10"/>
      <c r="BJ564" s="10"/>
      <c r="BK564" s="35"/>
      <c r="BL564" s="253"/>
      <c r="BM564" s="253"/>
      <c r="BN564" s="256"/>
      <c r="BO564" s="253"/>
      <c r="BP564" s="253"/>
      <c r="BQ564" s="277"/>
      <c r="BR564" s="269" t="s">
        <v>25808</v>
      </c>
    </row>
    <row r="565" spans="1:70">
      <c r="A565" s="34" t="s">
        <v>21973</v>
      </c>
      <c r="B565" s="10" t="s">
        <v>21974</v>
      </c>
      <c r="C565" s="10" t="s">
        <v>21975</v>
      </c>
      <c r="D565" s="10">
        <v>10</v>
      </c>
      <c r="E565" s="10">
        <v>128952</v>
      </c>
      <c r="F565" s="35">
        <v>126853</v>
      </c>
      <c r="G565" s="11"/>
      <c r="H565" s="10">
        <v>436</v>
      </c>
      <c r="I565" s="10">
        <v>10</v>
      </c>
      <c r="J565" s="10">
        <v>1281</v>
      </c>
      <c r="K565" s="10">
        <v>536.27</v>
      </c>
      <c r="L565" s="10">
        <v>583</v>
      </c>
      <c r="M565" s="10">
        <v>263.51</v>
      </c>
      <c r="N565" s="10">
        <v>224.61</v>
      </c>
      <c r="O565" s="10">
        <v>0.491375613030749</v>
      </c>
      <c r="P565" s="10">
        <v>0.38526586620926201</v>
      </c>
      <c r="Q565" s="10">
        <v>-0.45</v>
      </c>
      <c r="R565" s="10" t="s">
        <v>19829</v>
      </c>
      <c r="S565" s="10" t="s">
        <v>19830</v>
      </c>
      <c r="T565" s="10"/>
      <c r="U565" s="10"/>
      <c r="V565" s="10"/>
      <c r="W565" s="14" t="s">
        <v>19829</v>
      </c>
      <c r="X565" s="15"/>
      <c r="Y565" s="14" t="s">
        <v>19829</v>
      </c>
      <c r="Z565" s="14"/>
      <c r="AA565" s="10" t="s">
        <v>21978</v>
      </c>
      <c r="AB565" s="10" t="s">
        <v>21979</v>
      </c>
      <c r="AC565" s="10"/>
      <c r="AD565" s="10">
        <v>59.42</v>
      </c>
      <c r="AE565" s="10" t="s">
        <v>19833</v>
      </c>
      <c r="AF565" s="10" t="s">
        <v>19833</v>
      </c>
      <c r="AG565" s="10"/>
      <c r="AH565" s="10" t="s">
        <v>19825</v>
      </c>
      <c r="AI565" s="10" t="s">
        <v>19825</v>
      </c>
      <c r="AJ565" s="10" t="s">
        <v>19825</v>
      </c>
      <c r="AK565" s="10" t="s">
        <v>19825</v>
      </c>
      <c r="AL565" s="10" t="s">
        <v>19825</v>
      </c>
      <c r="AM565" s="10" t="s">
        <v>19825</v>
      </c>
      <c r="AN565" s="10" t="s">
        <v>19825</v>
      </c>
      <c r="AO565" s="10" t="s">
        <v>19825</v>
      </c>
      <c r="AP565" s="10" t="s">
        <v>19825</v>
      </c>
      <c r="AQ565" s="10" t="s">
        <v>19825</v>
      </c>
      <c r="AR565" s="10" t="s">
        <v>19825</v>
      </c>
      <c r="AS565" s="10">
        <v>14</v>
      </c>
      <c r="AT565" s="10">
        <v>13</v>
      </c>
      <c r="AU565" s="11">
        <f t="shared" si="23"/>
        <v>0.9285714285714286</v>
      </c>
      <c r="AV565" s="11">
        <v>0.84615384615384603</v>
      </c>
      <c r="AW565" s="60" t="s">
        <v>25723</v>
      </c>
      <c r="AX565" s="65" t="s">
        <v>19829</v>
      </c>
      <c r="AY565" s="16">
        <v>22</v>
      </c>
      <c r="AZ565" s="11">
        <v>0.27272727272727271</v>
      </c>
      <c r="BA565" s="11" t="s">
        <v>25675</v>
      </c>
      <c r="BB565" s="54" t="s">
        <v>19748</v>
      </c>
      <c r="BC565" s="64" t="s">
        <v>21976</v>
      </c>
      <c r="BD565" s="17" t="s">
        <v>21977</v>
      </c>
      <c r="BE565" s="13" t="s">
        <v>19829</v>
      </c>
      <c r="BF565" s="13"/>
      <c r="BG565" s="10" t="s">
        <v>21976</v>
      </c>
      <c r="BH565" s="10" t="s">
        <v>21977</v>
      </c>
      <c r="BI565" s="18">
        <v>40</v>
      </c>
      <c r="BJ565" s="19">
        <v>0.75</v>
      </c>
      <c r="BK565" s="35" t="s">
        <v>19749</v>
      </c>
      <c r="BL565" s="20">
        <v>10</v>
      </c>
      <c r="BM565" s="20">
        <v>10</v>
      </c>
      <c r="BN565" s="256">
        <f>BL565/BM565</f>
        <v>1</v>
      </c>
      <c r="BO565" s="20"/>
      <c r="BP565" s="20"/>
      <c r="BQ565" s="277"/>
      <c r="BR565" s="269" t="s">
        <v>25809</v>
      </c>
    </row>
    <row r="566" spans="1:70">
      <c r="A566" s="34" t="s">
        <v>21798</v>
      </c>
      <c r="B566" s="10" t="s">
        <v>21799</v>
      </c>
      <c r="C566" s="10" t="s">
        <v>21800</v>
      </c>
      <c r="D566" s="10">
        <v>10</v>
      </c>
      <c r="E566" s="10">
        <v>105014</v>
      </c>
      <c r="F566" s="35">
        <v>106072</v>
      </c>
      <c r="G566" s="11"/>
      <c r="H566" s="10">
        <v>24</v>
      </c>
      <c r="I566" s="10">
        <v>10</v>
      </c>
      <c r="J566" s="10">
        <v>14736</v>
      </c>
      <c r="K566" s="10">
        <v>923.42</v>
      </c>
      <c r="L566" s="10">
        <v>147</v>
      </c>
      <c r="M566" s="10">
        <v>2982.43</v>
      </c>
      <c r="N566" s="10">
        <v>198.67</v>
      </c>
      <c r="O566" s="10">
        <v>3.22976543717918</v>
      </c>
      <c r="P566" s="10">
        <v>1.35149659863946</v>
      </c>
      <c r="Q566" s="10">
        <v>4.12</v>
      </c>
      <c r="R566" s="10" t="s">
        <v>19829</v>
      </c>
      <c r="S566" s="10" t="s">
        <v>19830</v>
      </c>
      <c r="T566" s="10"/>
      <c r="U566" s="10"/>
      <c r="V566" s="10"/>
      <c r="W566" s="14" t="s">
        <v>19829</v>
      </c>
      <c r="X566" s="15"/>
      <c r="Y566" s="14" t="s">
        <v>19829</v>
      </c>
      <c r="Z566" s="14"/>
      <c r="AA566" s="10" t="s">
        <v>21801</v>
      </c>
      <c r="AB566" s="10" t="s">
        <v>21802</v>
      </c>
      <c r="AC566" s="10"/>
      <c r="AD566" s="10">
        <v>59.2</v>
      </c>
      <c r="AE566" s="10" t="s">
        <v>19833</v>
      </c>
      <c r="AF566" s="10" t="s">
        <v>19833</v>
      </c>
      <c r="AG566" s="10" t="s">
        <v>19833</v>
      </c>
      <c r="AH566" s="10" t="s">
        <v>19833</v>
      </c>
      <c r="AI566" s="10" t="s">
        <v>19833</v>
      </c>
      <c r="AJ566" s="10" t="s">
        <v>19833</v>
      </c>
      <c r="AK566" s="10" t="s">
        <v>19833</v>
      </c>
      <c r="AL566" s="10" t="s">
        <v>19833</v>
      </c>
      <c r="AM566" s="10" t="s">
        <v>19833</v>
      </c>
      <c r="AN566" s="10" t="s">
        <v>19833</v>
      </c>
      <c r="AO566" s="10" t="s">
        <v>19833</v>
      </c>
      <c r="AP566" s="10" t="s">
        <v>19833</v>
      </c>
      <c r="AQ566" s="10" t="s">
        <v>19833</v>
      </c>
      <c r="AR566" s="10"/>
      <c r="AS566" s="10">
        <v>14</v>
      </c>
      <c r="AT566" s="10">
        <v>13</v>
      </c>
      <c r="AU566" s="11">
        <f t="shared" si="23"/>
        <v>0.9285714285714286</v>
      </c>
      <c r="AV566" s="11">
        <v>0</v>
      </c>
      <c r="AW566" s="68" t="s">
        <v>25724</v>
      </c>
      <c r="AX566" s="34"/>
      <c r="AY566" s="10"/>
      <c r="AZ566" s="11"/>
      <c r="BA566" s="11"/>
      <c r="BB566" s="36"/>
      <c r="BC566" s="63"/>
      <c r="BD566" s="13"/>
      <c r="BE566" s="13"/>
      <c r="BF566" s="13"/>
      <c r="BG566" s="10"/>
      <c r="BH566" s="10"/>
      <c r="BI566" s="10"/>
      <c r="BJ566" s="10"/>
      <c r="BK566" s="35"/>
      <c r="BL566" s="253"/>
      <c r="BM566" s="253"/>
      <c r="BN566" s="256"/>
      <c r="BO566" s="253"/>
      <c r="BP566" s="253"/>
      <c r="BQ566" s="277"/>
      <c r="BR566" s="269" t="s">
        <v>25808</v>
      </c>
    </row>
    <row r="567" spans="1:70">
      <c r="A567" s="34" t="s">
        <v>21734</v>
      </c>
      <c r="B567" s="10" t="s">
        <v>21735</v>
      </c>
      <c r="C567" s="10" t="s">
        <v>21736</v>
      </c>
      <c r="D567" s="10">
        <v>10</v>
      </c>
      <c r="E567" s="10">
        <v>96529</v>
      </c>
      <c r="F567" s="35">
        <v>96161</v>
      </c>
      <c r="G567" s="11"/>
      <c r="H567" s="10">
        <v>15</v>
      </c>
      <c r="I567" s="10">
        <v>16</v>
      </c>
      <c r="J567" s="10">
        <v>1922</v>
      </c>
      <c r="K567" s="10">
        <v>511.07</v>
      </c>
      <c r="L567" s="10">
        <v>87</v>
      </c>
      <c r="M567" s="10">
        <v>627.82000000000005</v>
      </c>
      <c r="N567" s="10">
        <v>105.26</v>
      </c>
      <c r="O567" s="10">
        <v>1.22844228774923</v>
      </c>
      <c r="P567" s="10">
        <v>1.2098850574712601</v>
      </c>
      <c r="Q567" s="10">
        <v>0.84</v>
      </c>
      <c r="R567" s="10" t="s">
        <v>19829</v>
      </c>
      <c r="S567" s="10" t="s">
        <v>19830</v>
      </c>
      <c r="T567" s="10"/>
      <c r="U567" s="10"/>
      <c r="V567" s="10"/>
      <c r="W567" s="14" t="s">
        <v>19829</v>
      </c>
      <c r="X567" s="15"/>
      <c r="Y567" s="14" t="s">
        <v>19829</v>
      </c>
      <c r="Z567" s="14"/>
      <c r="AA567" s="10" t="s">
        <v>21737</v>
      </c>
      <c r="AB567" s="10" t="s">
        <v>21738</v>
      </c>
      <c r="AC567" s="10"/>
      <c r="AD567" s="10"/>
      <c r="AE567" s="10" t="s">
        <v>19833</v>
      </c>
      <c r="AF567" s="10" t="s">
        <v>19833</v>
      </c>
      <c r="AG567" s="10" t="s">
        <v>19824</v>
      </c>
      <c r="AH567" s="10" t="s">
        <v>19833</v>
      </c>
      <c r="AI567" s="10" t="s">
        <v>19833</v>
      </c>
      <c r="AJ567" s="10" t="s">
        <v>19833</v>
      </c>
      <c r="AK567" s="10" t="s">
        <v>19833</v>
      </c>
      <c r="AL567" s="10" t="s">
        <v>19833</v>
      </c>
      <c r="AM567" s="10" t="s">
        <v>19833</v>
      </c>
      <c r="AN567" s="10" t="s">
        <v>19833</v>
      </c>
      <c r="AO567" s="10" t="s">
        <v>19833</v>
      </c>
      <c r="AP567" s="10" t="s">
        <v>19833</v>
      </c>
      <c r="AQ567" s="10" t="s">
        <v>19824</v>
      </c>
      <c r="AR567" s="10" t="s">
        <v>19833</v>
      </c>
      <c r="AS567" s="10">
        <v>14</v>
      </c>
      <c r="AT567" s="10">
        <v>14</v>
      </c>
      <c r="AU567" s="11">
        <f t="shared" si="23"/>
        <v>1</v>
      </c>
      <c r="AV567" s="11">
        <v>0</v>
      </c>
      <c r="AW567" s="68" t="s">
        <v>25724</v>
      </c>
      <c r="AX567" s="34"/>
      <c r="AY567" s="10"/>
      <c r="AZ567" s="11"/>
      <c r="BA567" s="11"/>
      <c r="BB567" s="36"/>
      <c r="BC567" s="63"/>
      <c r="BD567" s="13"/>
      <c r="BE567" s="13"/>
      <c r="BF567" s="13"/>
      <c r="BG567" s="10"/>
      <c r="BH567" s="10"/>
      <c r="BI567" s="10"/>
      <c r="BJ567" s="10"/>
      <c r="BK567" s="35"/>
      <c r="BL567" s="253"/>
      <c r="BM567" s="253"/>
      <c r="BN567" s="256"/>
      <c r="BO567" s="253"/>
      <c r="BP567" s="253"/>
      <c r="BQ567" s="277"/>
      <c r="BR567" s="269" t="s">
        <v>25808</v>
      </c>
    </row>
    <row r="568" spans="1:70">
      <c r="A568" s="34" t="s">
        <v>23922</v>
      </c>
      <c r="B568" s="10" t="s">
        <v>23923</v>
      </c>
      <c r="C568" s="10" t="s">
        <v>23924</v>
      </c>
      <c r="D568" s="10">
        <v>10</v>
      </c>
      <c r="E568" s="10">
        <v>95092</v>
      </c>
      <c r="F568" s="35">
        <v>95922</v>
      </c>
      <c r="G568" s="11">
        <v>0.2</v>
      </c>
      <c r="H568" s="10">
        <v>67</v>
      </c>
      <c r="I568" s="10">
        <v>11</v>
      </c>
      <c r="J568" s="10">
        <v>1778</v>
      </c>
      <c r="K568" s="10">
        <v>198.84</v>
      </c>
      <c r="L568" s="10">
        <v>123</v>
      </c>
      <c r="M568" s="10">
        <v>323.73</v>
      </c>
      <c r="N568" s="10">
        <v>99.33</v>
      </c>
      <c r="O568" s="10">
        <v>1.62809293904647</v>
      </c>
      <c r="P568" s="10">
        <v>0.80756097560975604</v>
      </c>
      <c r="Q568" s="10">
        <v>3.79</v>
      </c>
      <c r="R568" s="10" t="s">
        <v>19829</v>
      </c>
      <c r="S568" s="10" t="s">
        <v>19830</v>
      </c>
      <c r="T568" s="10"/>
      <c r="U568" s="10"/>
      <c r="V568" s="10"/>
      <c r="W568" s="14" t="s">
        <v>19829</v>
      </c>
      <c r="X568" s="15"/>
      <c r="Y568" s="14" t="s">
        <v>19829</v>
      </c>
      <c r="Z568" s="14"/>
      <c r="AA568" s="10" t="s">
        <v>23927</v>
      </c>
      <c r="AB568" s="10" t="s">
        <v>23928</v>
      </c>
      <c r="AC568" s="10"/>
      <c r="AD568" s="10">
        <v>62</v>
      </c>
      <c r="AE568" s="10" t="s">
        <v>19833</v>
      </c>
      <c r="AF568" s="10" t="s">
        <v>19833</v>
      </c>
      <c r="AG568" s="10" t="s">
        <v>19833</v>
      </c>
      <c r="AH568" s="10" t="s">
        <v>19833</v>
      </c>
      <c r="AI568" s="10" t="s">
        <v>19825</v>
      </c>
      <c r="AJ568" s="10" t="s">
        <v>19825</v>
      </c>
      <c r="AK568" s="10" t="s">
        <v>19833</v>
      </c>
      <c r="AL568" s="10" t="s">
        <v>19825</v>
      </c>
      <c r="AM568" s="10" t="s">
        <v>19825</v>
      </c>
      <c r="AN568" s="10" t="s">
        <v>19833</v>
      </c>
      <c r="AO568" s="10" t="s">
        <v>19833</v>
      </c>
      <c r="AP568" s="10"/>
      <c r="AQ568" s="10" t="s">
        <v>19833</v>
      </c>
      <c r="AR568" s="10" t="s">
        <v>19833</v>
      </c>
      <c r="AS568" s="10">
        <v>14</v>
      </c>
      <c r="AT568" s="10">
        <v>13</v>
      </c>
      <c r="AU568" s="11">
        <f t="shared" si="23"/>
        <v>0.9285714285714286</v>
      </c>
      <c r="AV568" s="11">
        <v>0.30769230769230799</v>
      </c>
      <c r="AW568" s="60" t="s">
        <v>25723</v>
      </c>
      <c r="AX568" s="65" t="s">
        <v>19830</v>
      </c>
      <c r="AY568" s="16">
        <v>55</v>
      </c>
      <c r="AZ568" s="11">
        <v>0.32727272727272727</v>
      </c>
      <c r="BA568" s="11">
        <v>0.47222222222222221</v>
      </c>
      <c r="BB568" s="54" t="s">
        <v>19748</v>
      </c>
      <c r="BC568" s="64" t="s">
        <v>23925</v>
      </c>
      <c r="BD568" s="17" t="s">
        <v>23926</v>
      </c>
      <c r="BE568" s="13" t="s">
        <v>19829</v>
      </c>
      <c r="BF568" s="13"/>
      <c r="BG568" s="10" t="s">
        <v>23925</v>
      </c>
      <c r="BH568" s="10" t="s">
        <v>23926</v>
      </c>
      <c r="BI568" s="18">
        <v>32</v>
      </c>
      <c r="BJ568" s="19">
        <v>0.9375</v>
      </c>
      <c r="BK568" s="35" t="s">
        <v>19749</v>
      </c>
      <c r="BL568" s="20"/>
      <c r="BM568" s="20"/>
      <c r="BN568" s="256"/>
      <c r="BO568" s="20">
        <v>0</v>
      </c>
      <c r="BP568" s="20">
        <v>24</v>
      </c>
      <c r="BQ568" s="277">
        <v>104</v>
      </c>
      <c r="BR568" s="269" t="s">
        <v>25809</v>
      </c>
    </row>
    <row r="569" spans="1:70">
      <c r="A569" s="34" t="s">
        <v>21632</v>
      </c>
      <c r="B569" s="10" t="s">
        <v>21633</v>
      </c>
      <c r="C569" s="10" t="s">
        <v>21634</v>
      </c>
      <c r="D569" s="10">
        <v>10</v>
      </c>
      <c r="E569" s="10">
        <v>69338</v>
      </c>
      <c r="F569" s="35">
        <v>70879</v>
      </c>
      <c r="G569" s="11">
        <v>0.46</v>
      </c>
      <c r="H569" s="10">
        <v>21</v>
      </c>
      <c r="I569" s="10">
        <v>10</v>
      </c>
      <c r="J569" s="10">
        <v>1395</v>
      </c>
      <c r="K569" s="10">
        <v>239.71</v>
      </c>
      <c r="L569" s="10">
        <v>60</v>
      </c>
      <c r="M569" s="10">
        <v>414.36</v>
      </c>
      <c r="N569" s="10">
        <v>74.13</v>
      </c>
      <c r="O569" s="10">
        <v>1.7285887113595599</v>
      </c>
      <c r="P569" s="10">
        <v>1.2355</v>
      </c>
      <c r="Q569" s="10">
        <v>1.99</v>
      </c>
      <c r="R569" s="10" t="s">
        <v>19829</v>
      </c>
      <c r="S569" s="10" t="s">
        <v>19830</v>
      </c>
      <c r="T569" s="10"/>
      <c r="U569" s="10"/>
      <c r="V569" s="10"/>
      <c r="W569" s="14" t="s">
        <v>19829</v>
      </c>
      <c r="X569" s="15"/>
      <c r="Y569" s="14" t="s">
        <v>19829</v>
      </c>
      <c r="Z569" s="14"/>
      <c r="AA569" s="10" t="s">
        <v>21635</v>
      </c>
      <c r="AB569" s="10" t="s">
        <v>21636</v>
      </c>
      <c r="AC569" s="10" t="s">
        <v>21637</v>
      </c>
      <c r="AD569" s="10">
        <v>59.9</v>
      </c>
      <c r="AE569" s="10" t="s">
        <v>19833</v>
      </c>
      <c r="AF569" s="10" t="s">
        <v>19833</v>
      </c>
      <c r="AG569" s="10" t="s">
        <v>19833</v>
      </c>
      <c r="AH569" s="10" t="s">
        <v>19833</v>
      </c>
      <c r="AI569" s="10" t="s">
        <v>19833</v>
      </c>
      <c r="AJ569" s="10" t="s">
        <v>19833</v>
      </c>
      <c r="AK569" s="10" t="s">
        <v>19833</v>
      </c>
      <c r="AL569" s="10" t="s">
        <v>19833</v>
      </c>
      <c r="AM569" s="10" t="s">
        <v>19833</v>
      </c>
      <c r="AN569" s="10" t="s">
        <v>19833</v>
      </c>
      <c r="AO569" s="10" t="s">
        <v>19833</v>
      </c>
      <c r="AP569" s="10" t="s">
        <v>19833</v>
      </c>
      <c r="AQ569" s="10" t="s">
        <v>19833</v>
      </c>
      <c r="AR569" s="10" t="s">
        <v>19824</v>
      </c>
      <c r="AS569" s="10">
        <v>14</v>
      </c>
      <c r="AT569" s="10">
        <v>14</v>
      </c>
      <c r="AU569" s="11">
        <f t="shared" si="23"/>
        <v>1</v>
      </c>
      <c r="AV569" s="11">
        <v>0</v>
      </c>
      <c r="AW569" s="68" t="s">
        <v>25724</v>
      </c>
      <c r="AX569" s="34"/>
      <c r="AY569" s="10"/>
      <c r="AZ569" s="11"/>
      <c r="BA569" s="11"/>
      <c r="BB569" s="36"/>
      <c r="BC569" s="63"/>
      <c r="BD569" s="13"/>
      <c r="BE569" s="13"/>
      <c r="BF569" s="13"/>
      <c r="BG569" s="10"/>
      <c r="BH569" s="10"/>
      <c r="BI569" s="10"/>
      <c r="BJ569" s="10"/>
      <c r="BK569" s="35"/>
      <c r="BL569" s="253"/>
      <c r="BM569" s="253"/>
      <c r="BN569" s="256"/>
      <c r="BO569" s="253"/>
      <c r="BP569" s="253"/>
      <c r="BQ569" s="277"/>
      <c r="BR569" s="269" t="s">
        <v>25808</v>
      </c>
    </row>
    <row r="570" spans="1:70">
      <c r="A570" s="34" t="s">
        <v>25171</v>
      </c>
      <c r="B570" s="10" t="s">
        <v>25171</v>
      </c>
      <c r="C570" s="10" t="s">
        <v>25004</v>
      </c>
      <c r="D570" s="10">
        <v>10</v>
      </c>
      <c r="E570" s="10">
        <v>69942</v>
      </c>
      <c r="F570" s="35">
        <v>69241</v>
      </c>
      <c r="G570" s="11">
        <v>0.28000000000000003</v>
      </c>
      <c r="H570" s="10">
        <v>135</v>
      </c>
      <c r="I570" s="10">
        <v>10</v>
      </c>
      <c r="J570" s="10">
        <v>820</v>
      </c>
      <c r="K570" s="10">
        <v>98.15</v>
      </c>
      <c r="L570" s="10">
        <v>43</v>
      </c>
      <c r="M570" s="10">
        <v>137.52000000000001</v>
      </c>
      <c r="N570" s="10">
        <v>45.96</v>
      </c>
      <c r="O570" s="10">
        <v>1.40112073357106</v>
      </c>
      <c r="P570" s="10">
        <v>1.0688372093023299</v>
      </c>
      <c r="Q570" s="10">
        <v>2.82</v>
      </c>
      <c r="R570" s="10" t="s">
        <v>19829</v>
      </c>
      <c r="S570" s="10" t="s">
        <v>19830</v>
      </c>
      <c r="T570" s="10"/>
      <c r="U570" s="10"/>
      <c r="V570" s="10"/>
      <c r="W570" s="14" t="s">
        <v>19829</v>
      </c>
      <c r="X570" s="21"/>
      <c r="Y570" s="14" t="s">
        <v>19829</v>
      </c>
      <c r="Z570" s="14"/>
      <c r="AA570" s="10" t="s">
        <v>25005</v>
      </c>
      <c r="AB570" s="10" t="s">
        <v>25006</v>
      </c>
      <c r="AC570" s="10"/>
      <c r="AD570" s="10">
        <v>61.6</v>
      </c>
      <c r="AE570" s="10" t="s">
        <v>19833</v>
      </c>
      <c r="AF570" s="10" t="s">
        <v>19833</v>
      </c>
      <c r="AG570" s="10" t="s">
        <v>19833</v>
      </c>
      <c r="AH570" s="10" t="s">
        <v>19833</v>
      </c>
      <c r="AI570" s="10" t="s">
        <v>19833</v>
      </c>
      <c r="AJ570" s="10" t="s">
        <v>19833</v>
      </c>
      <c r="AK570" s="10" t="s">
        <v>19833</v>
      </c>
      <c r="AL570" s="10" t="s">
        <v>19833</v>
      </c>
      <c r="AM570" s="10" t="s">
        <v>19833</v>
      </c>
      <c r="AN570" s="10" t="s">
        <v>19833</v>
      </c>
      <c r="AO570" s="10" t="s">
        <v>19833</v>
      </c>
      <c r="AP570" s="10" t="s">
        <v>19833</v>
      </c>
      <c r="AQ570" s="10" t="s">
        <v>19833</v>
      </c>
      <c r="AR570" s="10" t="s">
        <v>19833</v>
      </c>
      <c r="AS570" s="10">
        <v>14</v>
      </c>
      <c r="AT570" s="10">
        <v>14</v>
      </c>
      <c r="AU570" s="11">
        <f t="shared" si="23"/>
        <v>1</v>
      </c>
      <c r="AV570" s="11">
        <v>0</v>
      </c>
      <c r="AW570" s="68" t="s">
        <v>25724</v>
      </c>
      <c r="AX570" s="34"/>
      <c r="AY570" s="10"/>
      <c r="AZ570" s="11"/>
      <c r="BA570" s="11"/>
      <c r="BB570" s="36"/>
      <c r="BC570" s="63"/>
      <c r="BD570" s="13"/>
      <c r="BE570" s="13"/>
      <c r="BF570" s="13"/>
      <c r="BG570" s="10"/>
      <c r="BH570" s="10"/>
      <c r="BI570" s="10"/>
      <c r="BJ570" s="10"/>
      <c r="BK570" s="35"/>
      <c r="BL570" s="253"/>
      <c r="BM570" s="253"/>
      <c r="BN570" s="256"/>
      <c r="BO570" s="253"/>
      <c r="BP570" s="253"/>
      <c r="BQ570" s="277"/>
      <c r="BR570" s="269" t="s">
        <v>25808</v>
      </c>
    </row>
    <row r="571" spans="1:70">
      <c r="A571" s="34" t="s">
        <v>25107</v>
      </c>
      <c r="B571" s="10" t="s">
        <v>25107</v>
      </c>
      <c r="C571" s="10" t="s">
        <v>25108</v>
      </c>
      <c r="D571" s="10">
        <v>10</v>
      </c>
      <c r="E571" s="10">
        <v>54290</v>
      </c>
      <c r="F571" s="35">
        <v>53943</v>
      </c>
      <c r="G571" s="11"/>
      <c r="H571" s="10">
        <v>1</v>
      </c>
      <c r="I571" s="10">
        <v>10</v>
      </c>
      <c r="J571" s="10">
        <v>10</v>
      </c>
      <c r="K571" s="10">
        <v>10</v>
      </c>
      <c r="L571" s="10">
        <v>10</v>
      </c>
      <c r="M571" s="10"/>
      <c r="N571" s="10">
        <v>0</v>
      </c>
      <c r="O571" s="10"/>
      <c r="P571" s="10">
        <v>0</v>
      </c>
      <c r="Q571" s="10"/>
      <c r="R571" s="10" t="s">
        <v>19829</v>
      </c>
      <c r="S571" s="10" t="s">
        <v>19830</v>
      </c>
      <c r="T571" s="10"/>
      <c r="U571" s="10"/>
      <c r="V571" s="10"/>
      <c r="W571" s="14" t="s">
        <v>19829</v>
      </c>
      <c r="X571" s="21"/>
      <c r="Y571" s="14" t="s">
        <v>19829</v>
      </c>
      <c r="Z571" s="14"/>
      <c r="AA571" s="10" t="s">
        <v>25109</v>
      </c>
      <c r="AB571" s="10" t="s">
        <v>25110</v>
      </c>
      <c r="AC571" s="10"/>
      <c r="AD571" s="10">
        <v>58.8</v>
      </c>
      <c r="AE571" s="10" t="s">
        <v>19833</v>
      </c>
      <c r="AF571" s="10" t="s">
        <v>19833</v>
      </c>
      <c r="AG571" s="10" t="s">
        <v>19833</v>
      </c>
      <c r="AH571" s="10" t="s">
        <v>19833</v>
      </c>
      <c r="AI571" s="10"/>
      <c r="AJ571" s="10"/>
      <c r="AK571" s="10"/>
      <c r="AL571" s="10"/>
      <c r="AM571" s="10"/>
      <c r="AN571" s="10"/>
      <c r="AO571" s="10"/>
      <c r="AP571" s="10"/>
      <c r="AQ571" s="10"/>
      <c r="AR571" s="10"/>
      <c r="AS571" s="10">
        <v>4</v>
      </c>
      <c r="AT571" s="10">
        <v>4</v>
      </c>
      <c r="AU571" s="11">
        <f t="shared" si="23"/>
        <v>1</v>
      </c>
      <c r="AV571" s="11">
        <v>0</v>
      </c>
      <c r="AW571" s="68" t="s">
        <v>25724</v>
      </c>
      <c r="AX571" s="34"/>
      <c r="AY571" s="10"/>
      <c r="AZ571" s="11"/>
      <c r="BA571" s="11"/>
      <c r="BB571" s="36"/>
      <c r="BC571" s="63"/>
      <c r="BD571" s="13"/>
      <c r="BE571" s="13"/>
      <c r="BF571" s="13"/>
      <c r="BG571" s="10"/>
      <c r="BH571" s="10"/>
      <c r="BI571" s="10"/>
      <c r="BJ571" s="10"/>
      <c r="BK571" s="35"/>
      <c r="BL571" s="253"/>
      <c r="BM571" s="253"/>
      <c r="BN571" s="256"/>
      <c r="BO571" s="253"/>
      <c r="BP571" s="253"/>
      <c r="BQ571" s="277"/>
      <c r="BR571" s="269" t="s">
        <v>25808</v>
      </c>
    </row>
    <row r="572" spans="1:70">
      <c r="A572" s="34" t="s">
        <v>21968</v>
      </c>
      <c r="B572" s="10" t="s">
        <v>21969</v>
      </c>
      <c r="C572" s="10" t="s">
        <v>21970</v>
      </c>
      <c r="D572" s="10">
        <v>10</v>
      </c>
      <c r="E572" s="10">
        <v>53341</v>
      </c>
      <c r="F572" s="35">
        <v>54183</v>
      </c>
      <c r="G572" s="11">
        <v>0.24</v>
      </c>
      <c r="H572" s="10">
        <v>10</v>
      </c>
      <c r="I572" s="10">
        <v>49</v>
      </c>
      <c r="J572" s="10">
        <v>10944</v>
      </c>
      <c r="K572" s="10">
        <v>1839.3</v>
      </c>
      <c r="L572" s="10">
        <v>568</v>
      </c>
      <c r="M572" s="10">
        <v>3309.3</v>
      </c>
      <c r="N572" s="10">
        <v>765.02</v>
      </c>
      <c r="O572" s="10">
        <v>1.79921709345947</v>
      </c>
      <c r="P572" s="10">
        <v>1.3468661971831</v>
      </c>
      <c r="Q572" s="10">
        <v>2.0099999999999998</v>
      </c>
      <c r="R572" s="10" t="s">
        <v>19829</v>
      </c>
      <c r="S572" s="10" t="s">
        <v>19830</v>
      </c>
      <c r="T572" s="10"/>
      <c r="U572" s="10"/>
      <c r="V572" s="10"/>
      <c r="W572" s="14" t="s">
        <v>19829</v>
      </c>
      <c r="X572" s="15"/>
      <c r="Y572" s="14" t="s">
        <v>19829</v>
      </c>
      <c r="Z572" s="14"/>
      <c r="AA572" s="10" t="s">
        <v>21971</v>
      </c>
      <c r="AB572" s="10" t="s">
        <v>21972</v>
      </c>
      <c r="AC572" s="10"/>
      <c r="AD572" s="10">
        <v>60.15</v>
      </c>
      <c r="AE572" s="10" t="s">
        <v>19833</v>
      </c>
      <c r="AF572" s="10" t="s">
        <v>19833</v>
      </c>
      <c r="AG572" s="10" t="s">
        <v>19833</v>
      </c>
      <c r="AH572" s="10" t="s">
        <v>19833</v>
      </c>
      <c r="AI572" s="10" t="s">
        <v>19833</v>
      </c>
      <c r="AJ572" s="10" t="s">
        <v>19833</v>
      </c>
      <c r="AK572" s="10" t="s">
        <v>19833</v>
      </c>
      <c r="AL572" s="10" t="s">
        <v>19833</v>
      </c>
      <c r="AM572" s="10" t="s">
        <v>19833</v>
      </c>
      <c r="AN572" s="10" t="s">
        <v>19824</v>
      </c>
      <c r="AO572" s="10" t="s">
        <v>19824</v>
      </c>
      <c r="AP572" s="10" t="s">
        <v>19833</v>
      </c>
      <c r="AQ572" s="10" t="s">
        <v>19824</v>
      </c>
      <c r="AR572" s="10" t="s">
        <v>19833</v>
      </c>
      <c r="AS572" s="10">
        <v>14</v>
      </c>
      <c r="AT572" s="10">
        <v>14</v>
      </c>
      <c r="AU572" s="11">
        <f t="shared" si="23"/>
        <v>1</v>
      </c>
      <c r="AV572" s="11">
        <v>0</v>
      </c>
      <c r="AW572" s="68" t="s">
        <v>25724</v>
      </c>
      <c r="AX572" s="34"/>
      <c r="AY572" s="10"/>
      <c r="AZ572" s="11"/>
      <c r="BA572" s="11"/>
      <c r="BB572" s="36"/>
      <c r="BC572" s="63"/>
      <c r="BD572" s="13"/>
      <c r="BE572" s="13"/>
      <c r="BF572" s="13"/>
      <c r="BG572" s="10"/>
      <c r="BH572" s="10"/>
      <c r="BI572" s="10"/>
      <c r="BJ572" s="10"/>
      <c r="BK572" s="35"/>
      <c r="BL572" s="253"/>
      <c r="BM572" s="253"/>
      <c r="BN572" s="256"/>
      <c r="BO572" s="253"/>
      <c r="BP572" s="253"/>
      <c r="BQ572" s="277"/>
      <c r="BR572" s="269" t="s">
        <v>25808</v>
      </c>
    </row>
    <row r="573" spans="1:70">
      <c r="A573" s="34" t="s">
        <v>23760</v>
      </c>
      <c r="B573" s="10" t="s">
        <v>23761</v>
      </c>
      <c r="C573" s="10" t="s">
        <v>23762</v>
      </c>
      <c r="D573" s="10">
        <v>10</v>
      </c>
      <c r="E573" s="10">
        <v>438865</v>
      </c>
      <c r="F573" s="35">
        <v>440646</v>
      </c>
      <c r="G573" s="11">
        <v>0.54</v>
      </c>
      <c r="H573" s="10">
        <v>18</v>
      </c>
      <c r="I573" s="10">
        <v>11</v>
      </c>
      <c r="J573" s="10">
        <v>337</v>
      </c>
      <c r="K573" s="10">
        <v>67.06</v>
      </c>
      <c r="L573" s="10">
        <v>28.5</v>
      </c>
      <c r="M573" s="10">
        <v>91.31</v>
      </c>
      <c r="N573" s="10">
        <v>24.46</v>
      </c>
      <c r="O573" s="10">
        <v>1.3616164628690699</v>
      </c>
      <c r="P573" s="10">
        <v>0.85824561403508803</v>
      </c>
      <c r="Q573" s="10">
        <v>2.0699999999999998</v>
      </c>
      <c r="R573" s="10" t="s">
        <v>19829</v>
      </c>
      <c r="S573" s="10" t="s">
        <v>19830</v>
      </c>
      <c r="T573" s="10"/>
      <c r="U573" s="10"/>
      <c r="V573" s="10"/>
      <c r="W573" s="14" t="s">
        <v>19829</v>
      </c>
      <c r="X573" s="21"/>
      <c r="Y573" s="14" t="s">
        <v>19829</v>
      </c>
      <c r="Z573" s="14"/>
      <c r="AA573" s="10" t="s">
        <v>23763</v>
      </c>
      <c r="AB573" s="10" t="s">
        <v>23764</v>
      </c>
      <c r="AC573" s="10" t="s">
        <v>21733</v>
      </c>
      <c r="AD573" s="10">
        <v>61.5</v>
      </c>
      <c r="AE573" s="10" t="s">
        <v>19833</v>
      </c>
      <c r="AF573" s="10" t="s">
        <v>19833</v>
      </c>
      <c r="AG573" s="10" t="s">
        <v>19833</v>
      </c>
      <c r="AH573" s="10" t="s">
        <v>19833</v>
      </c>
      <c r="AI573" s="10" t="s">
        <v>19833</v>
      </c>
      <c r="AJ573" s="10" t="s">
        <v>19833</v>
      </c>
      <c r="AK573" s="10" t="s">
        <v>19833</v>
      </c>
      <c r="AL573" s="10" t="s">
        <v>19833</v>
      </c>
      <c r="AM573" s="10" t="s">
        <v>19833</v>
      </c>
      <c r="AN573" s="10" t="s">
        <v>19833</v>
      </c>
      <c r="AO573" s="10" t="s">
        <v>19833</v>
      </c>
      <c r="AP573" s="10" t="s">
        <v>19833</v>
      </c>
      <c r="AQ573" s="10" t="s">
        <v>19833</v>
      </c>
      <c r="AR573" s="10" t="s">
        <v>19833</v>
      </c>
      <c r="AS573" s="10">
        <v>14</v>
      </c>
      <c r="AT573" s="10">
        <v>14</v>
      </c>
      <c r="AU573" s="11">
        <f t="shared" si="23"/>
        <v>1</v>
      </c>
      <c r="AV573" s="11">
        <v>0</v>
      </c>
      <c r="AW573" s="68" t="s">
        <v>25724</v>
      </c>
      <c r="AX573" s="34"/>
      <c r="AY573" s="10"/>
      <c r="AZ573" s="11"/>
      <c r="BA573" s="11"/>
      <c r="BB573" s="36"/>
      <c r="BC573" s="63"/>
      <c r="BD573" s="13"/>
      <c r="BE573" s="13"/>
      <c r="BF573" s="13"/>
      <c r="BG573" s="10"/>
      <c r="BH573" s="10"/>
      <c r="BI573" s="10"/>
      <c r="BJ573" s="10"/>
      <c r="BK573" s="35"/>
      <c r="BL573" s="253"/>
      <c r="BM573" s="253"/>
      <c r="BN573" s="256"/>
      <c r="BO573" s="253"/>
      <c r="BP573" s="253"/>
      <c r="BQ573" s="277"/>
      <c r="BR573" s="269" t="s">
        <v>25808</v>
      </c>
    </row>
    <row r="574" spans="1:70">
      <c r="A574" s="34" t="s">
        <v>23810</v>
      </c>
      <c r="B574" s="10" t="s">
        <v>23811</v>
      </c>
      <c r="C574" s="10" t="s">
        <v>23812</v>
      </c>
      <c r="D574" s="10">
        <v>10</v>
      </c>
      <c r="E574" s="10">
        <v>449202</v>
      </c>
      <c r="F574" s="35">
        <v>450665</v>
      </c>
      <c r="G574" s="11">
        <v>0.4</v>
      </c>
      <c r="H574" s="10">
        <v>702</v>
      </c>
      <c r="I574" s="10">
        <v>10</v>
      </c>
      <c r="J574" s="10">
        <v>2083</v>
      </c>
      <c r="K574" s="10">
        <v>93.19</v>
      </c>
      <c r="L574" s="10">
        <v>47.5</v>
      </c>
      <c r="M574" s="10">
        <v>155.35</v>
      </c>
      <c r="N574" s="10">
        <v>42.25</v>
      </c>
      <c r="O574" s="10">
        <v>1.6670243588367899</v>
      </c>
      <c r="P574" s="10">
        <v>0.88947368421052597</v>
      </c>
      <c r="Q574" s="10">
        <v>5.94</v>
      </c>
      <c r="R574" s="10" t="s">
        <v>19829</v>
      </c>
      <c r="S574" s="10" t="s">
        <v>19830</v>
      </c>
      <c r="T574" s="10"/>
      <c r="U574" s="10"/>
      <c r="V574" s="10"/>
      <c r="W574" s="14" t="s">
        <v>19829</v>
      </c>
      <c r="X574" s="21"/>
      <c r="Y574" s="14" t="s">
        <v>19829</v>
      </c>
      <c r="Z574" s="14"/>
      <c r="AA574" s="10" t="s">
        <v>23813</v>
      </c>
      <c r="AB574" s="10" t="s">
        <v>23814</v>
      </c>
      <c r="AC574" s="10" t="s">
        <v>21705</v>
      </c>
      <c r="AD574" s="10">
        <v>58</v>
      </c>
      <c r="AE574" s="10" t="s">
        <v>19833</v>
      </c>
      <c r="AF574" s="10" t="s">
        <v>19833</v>
      </c>
      <c r="AG574" s="10" t="s">
        <v>19833</v>
      </c>
      <c r="AH574" s="10" t="s">
        <v>19833</v>
      </c>
      <c r="AI574" s="10" t="s">
        <v>19833</v>
      </c>
      <c r="AJ574" s="10" t="s">
        <v>19833</v>
      </c>
      <c r="AK574" s="10" t="s">
        <v>19833</v>
      </c>
      <c r="AL574" s="10" t="s">
        <v>19833</v>
      </c>
      <c r="AM574" s="10" t="s">
        <v>19833</v>
      </c>
      <c r="AN574" s="10"/>
      <c r="AO574" s="10" t="s">
        <v>19833</v>
      </c>
      <c r="AP574" s="10" t="s">
        <v>19833</v>
      </c>
      <c r="AQ574" s="10" t="s">
        <v>19833</v>
      </c>
      <c r="AR574" s="10" t="s">
        <v>19833</v>
      </c>
      <c r="AS574" s="10">
        <v>14</v>
      </c>
      <c r="AT574" s="10">
        <v>13</v>
      </c>
      <c r="AU574" s="11">
        <f t="shared" si="23"/>
        <v>0.9285714285714286</v>
      </c>
      <c r="AV574" s="11">
        <v>0</v>
      </c>
      <c r="AW574" s="68" t="s">
        <v>25724</v>
      </c>
      <c r="AX574" s="34"/>
      <c r="AY574" s="10"/>
      <c r="AZ574" s="11"/>
      <c r="BA574" s="11"/>
      <c r="BB574" s="36"/>
      <c r="BC574" s="63"/>
      <c r="BD574" s="13"/>
      <c r="BE574" s="13"/>
      <c r="BF574" s="13"/>
      <c r="BG574" s="10"/>
      <c r="BH574" s="10"/>
      <c r="BI574" s="10"/>
      <c r="BJ574" s="10"/>
      <c r="BK574" s="35"/>
      <c r="BL574" s="253"/>
      <c r="BM574" s="253"/>
      <c r="BN574" s="256"/>
      <c r="BO574" s="253"/>
      <c r="BP574" s="253"/>
      <c r="BQ574" s="277"/>
      <c r="BR574" s="269" t="s">
        <v>25808</v>
      </c>
    </row>
    <row r="575" spans="1:70">
      <c r="A575" s="34" t="s">
        <v>23867</v>
      </c>
      <c r="B575" s="10" t="s">
        <v>23868</v>
      </c>
      <c r="C575" s="10" t="s">
        <v>23869</v>
      </c>
      <c r="D575" s="10">
        <v>10</v>
      </c>
      <c r="E575" s="10">
        <v>451020</v>
      </c>
      <c r="F575" s="35">
        <v>451934</v>
      </c>
      <c r="G575" s="11">
        <v>0.53</v>
      </c>
      <c r="H575" s="10">
        <v>499</v>
      </c>
      <c r="I575" s="10">
        <v>10</v>
      </c>
      <c r="J575" s="10">
        <v>2542</v>
      </c>
      <c r="K575" s="10">
        <v>88.08</v>
      </c>
      <c r="L575" s="10">
        <v>40</v>
      </c>
      <c r="M575" s="10">
        <v>187.1</v>
      </c>
      <c r="N575" s="10">
        <v>37.06</v>
      </c>
      <c r="O575" s="10">
        <v>2.1242052679382399</v>
      </c>
      <c r="P575" s="10">
        <v>0.92649999999999999</v>
      </c>
      <c r="Q575" s="10">
        <v>9.06</v>
      </c>
      <c r="R575" s="10" t="s">
        <v>19829</v>
      </c>
      <c r="S575" s="10" t="s">
        <v>19830</v>
      </c>
      <c r="T575" s="10"/>
      <c r="U575" s="10"/>
      <c r="V575" s="10"/>
      <c r="W575" s="14" t="s">
        <v>19829</v>
      </c>
      <c r="X575" s="21"/>
      <c r="Y575" s="14" t="s">
        <v>19829</v>
      </c>
      <c r="Z575" s="14"/>
      <c r="AA575" s="10" t="s">
        <v>23870</v>
      </c>
      <c r="AB575" s="10" t="s">
        <v>23871</v>
      </c>
      <c r="AC575" s="10"/>
      <c r="AD575" s="10">
        <v>60.4</v>
      </c>
      <c r="AE575" s="10" t="s">
        <v>19833</v>
      </c>
      <c r="AF575" s="10" t="s">
        <v>19833</v>
      </c>
      <c r="AG575" s="10" t="s">
        <v>19833</v>
      </c>
      <c r="AH575" s="10"/>
      <c r="AI575" s="10" t="s">
        <v>19833</v>
      </c>
      <c r="AJ575" s="10" t="s">
        <v>19833</v>
      </c>
      <c r="AK575" s="10" t="s">
        <v>19833</v>
      </c>
      <c r="AL575" s="10" t="s">
        <v>19833</v>
      </c>
      <c r="AM575" s="10" t="s">
        <v>19833</v>
      </c>
      <c r="AN575" s="10" t="s">
        <v>19833</v>
      </c>
      <c r="AO575" s="10" t="s">
        <v>19833</v>
      </c>
      <c r="AP575" s="10" t="s">
        <v>19833</v>
      </c>
      <c r="AQ575" s="10" t="s">
        <v>19833</v>
      </c>
      <c r="AR575" s="10"/>
      <c r="AS575" s="10">
        <v>14</v>
      </c>
      <c r="AT575" s="10">
        <v>12</v>
      </c>
      <c r="AU575" s="11">
        <f t="shared" si="23"/>
        <v>0.8571428571428571</v>
      </c>
      <c r="AV575" s="11">
        <v>0</v>
      </c>
      <c r="AW575" s="68" t="s">
        <v>25724</v>
      </c>
      <c r="AX575" s="34"/>
      <c r="AY575" s="10"/>
      <c r="AZ575" s="11"/>
      <c r="BA575" s="11"/>
      <c r="BB575" s="36"/>
      <c r="BC575" s="63"/>
      <c r="BD575" s="13"/>
      <c r="BE575" s="13"/>
      <c r="BF575" s="13"/>
      <c r="BG575" s="10"/>
      <c r="BH575" s="10"/>
      <c r="BI575" s="10"/>
      <c r="BJ575" s="10"/>
      <c r="BK575" s="35"/>
      <c r="BL575" s="253"/>
      <c r="BM575" s="253"/>
      <c r="BN575" s="256"/>
      <c r="BO575" s="253"/>
      <c r="BP575" s="253"/>
      <c r="BQ575" s="277"/>
      <c r="BR575" s="269" t="s">
        <v>25808</v>
      </c>
    </row>
    <row r="576" spans="1:70">
      <c r="A576" s="34" t="s">
        <v>25103</v>
      </c>
      <c r="B576" s="10" t="s">
        <v>25103</v>
      </c>
      <c r="C576" s="10" t="s">
        <v>25104</v>
      </c>
      <c r="D576" s="10">
        <v>10</v>
      </c>
      <c r="E576" s="10">
        <v>460418</v>
      </c>
      <c r="F576" s="35">
        <v>459795</v>
      </c>
      <c r="G576" s="11">
        <v>0.25</v>
      </c>
      <c r="H576" s="10">
        <v>202</v>
      </c>
      <c r="I576" s="10">
        <v>10</v>
      </c>
      <c r="J576" s="10">
        <v>832</v>
      </c>
      <c r="K576" s="10">
        <v>101.47</v>
      </c>
      <c r="L576" s="10">
        <v>60</v>
      </c>
      <c r="M576" s="10">
        <v>119.05</v>
      </c>
      <c r="N576" s="10">
        <v>56.34</v>
      </c>
      <c r="O576" s="10">
        <v>1.1732531782792901</v>
      </c>
      <c r="P576" s="10">
        <v>0.93899999999999995</v>
      </c>
      <c r="Q576" s="10">
        <v>2.81</v>
      </c>
      <c r="R576" s="10" t="s">
        <v>19829</v>
      </c>
      <c r="S576" s="10" t="s">
        <v>19830</v>
      </c>
      <c r="T576" s="10"/>
      <c r="U576" s="10"/>
      <c r="V576" s="10"/>
      <c r="W576" s="14" t="s">
        <v>19829</v>
      </c>
      <c r="X576" s="21"/>
      <c r="Y576" s="14" t="s">
        <v>19829</v>
      </c>
      <c r="Z576" s="14"/>
      <c r="AA576" s="10" t="s">
        <v>25105</v>
      </c>
      <c r="AB576" s="10" t="s">
        <v>25106</v>
      </c>
      <c r="AC576" s="10"/>
      <c r="AD576" s="10">
        <v>59.2</v>
      </c>
      <c r="AE576" s="10" t="s">
        <v>19833</v>
      </c>
      <c r="AF576" s="10" t="s">
        <v>19833</v>
      </c>
      <c r="AG576" s="10" t="s">
        <v>19833</v>
      </c>
      <c r="AH576" s="10" t="s">
        <v>19833</v>
      </c>
      <c r="AI576" s="10" t="s">
        <v>19833</v>
      </c>
      <c r="AJ576" s="10" t="s">
        <v>19833</v>
      </c>
      <c r="AK576" s="10" t="s">
        <v>19833</v>
      </c>
      <c r="AL576" s="10" t="s">
        <v>19833</v>
      </c>
      <c r="AM576" s="10" t="s">
        <v>19833</v>
      </c>
      <c r="AN576" s="10" t="s">
        <v>19833</v>
      </c>
      <c r="AO576" s="10" t="s">
        <v>19833</v>
      </c>
      <c r="AP576" s="10" t="s">
        <v>19833</v>
      </c>
      <c r="AQ576" s="10" t="s">
        <v>19833</v>
      </c>
      <c r="AR576" s="10" t="s">
        <v>19833</v>
      </c>
      <c r="AS576" s="10">
        <v>14</v>
      </c>
      <c r="AT576" s="10">
        <v>14</v>
      </c>
      <c r="AU576" s="11">
        <f t="shared" si="23"/>
        <v>1</v>
      </c>
      <c r="AV576" s="11">
        <v>0</v>
      </c>
      <c r="AW576" s="68" t="s">
        <v>25724</v>
      </c>
      <c r="AX576" s="34"/>
      <c r="AY576" s="10"/>
      <c r="AZ576" s="11"/>
      <c r="BA576" s="11"/>
      <c r="BB576" s="36"/>
      <c r="BC576" s="63"/>
      <c r="BD576" s="13"/>
      <c r="BE576" s="13"/>
      <c r="BF576" s="13"/>
      <c r="BG576" s="10"/>
      <c r="BH576" s="10"/>
      <c r="BI576" s="10"/>
      <c r="BJ576" s="10"/>
      <c r="BK576" s="35"/>
      <c r="BL576" s="253"/>
      <c r="BM576" s="253"/>
      <c r="BN576" s="256"/>
      <c r="BO576" s="253"/>
      <c r="BP576" s="253"/>
      <c r="BQ576" s="277"/>
      <c r="BR576" s="269" t="s">
        <v>25808</v>
      </c>
    </row>
    <row r="577" spans="1:70">
      <c r="A577" s="34" t="s">
        <v>23464</v>
      </c>
      <c r="B577" s="10" t="s">
        <v>23465</v>
      </c>
      <c r="C577" s="10" t="s">
        <v>23466</v>
      </c>
      <c r="D577" s="10">
        <v>10</v>
      </c>
      <c r="E577" s="10">
        <v>460382</v>
      </c>
      <c r="F577" s="35">
        <v>461593</v>
      </c>
      <c r="G577" s="11">
        <v>0.21</v>
      </c>
      <c r="H577" s="10">
        <v>106</v>
      </c>
      <c r="I577" s="10">
        <v>10</v>
      </c>
      <c r="J577" s="10">
        <v>1869</v>
      </c>
      <c r="K577" s="10">
        <v>167.07</v>
      </c>
      <c r="L577" s="10">
        <v>48.5</v>
      </c>
      <c r="M577" s="10">
        <v>354.11</v>
      </c>
      <c r="N577" s="10">
        <v>43</v>
      </c>
      <c r="O577" s="10">
        <v>2.1195307356197999</v>
      </c>
      <c r="P577" s="10">
        <v>0.88659793814432997</v>
      </c>
      <c r="Q577" s="10">
        <v>3.3</v>
      </c>
      <c r="R577" s="10" t="s">
        <v>19829</v>
      </c>
      <c r="S577" s="10" t="s">
        <v>19830</v>
      </c>
      <c r="T577" s="10"/>
      <c r="U577" s="10"/>
      <c r="V577" s="10"/>
      <c r="W577" s="14" t="s">
        <v>19829</v>
      </c>
      <c r="X577" s="21"/>
      <c r="Y577" s="14" t="s">
        <v>19829</v>
      </c>
      <c r="Z577" s="14"/>
      <c r="AA577" s="10" t="s">
        <v>23467</v>
      </c>
      <c r="AB577" s="10" t="s">
        <v>23468</v>
      </c>
      <c r="AC577" s="10"/>
      <c r="AD577" s="10">
        <v>61</v>
      </c>
      <c r="AE577" s="10" t="s">
        <v>19833</v>
      </c>
      <c r="AF577" s="10"/>
      <c r="AG577" s="10" t="s">
        <v>19833</v>
      </c>
      <c r="AH577" s="10" t="s">
        <v>19833</v>
      </c>
      <c r="AI577" s="10" t="s">
        <v>19833</v>
      </c>
      <c r="AJ577" s="10" t="s">
        <v>19833</v>
      </c>
      <c r="AK577" s="10" t="s">
        <v>19824</v>
      </c>
      <c r="AL577" s="10" t="s">
        <v>19833</v>
      </c>
      <c r="AM577" s="10" t="s">
        <v>19833</v>
      </c>
      <c r="AN577" s="10"/>
      <c r="AO577" s="10" t="s">
        <v>19833</v>
      </c>
      <c r="AP577" s="10" t="s">
        <v>19833</v>
      </c>
      <c r="AQ577" s="10" t="s">
        <v>19833</v>
      </c>
      <c r="AR577" s="10" t="s">
        <v>19833</v>
      </c>
      <c r="AS577" s="10">
        <v>14</v>
      </c>
      <c r="AT577" s="10">
        <v>12</v>
      </c>
      <c r="AU577" s="11">
        <f t="shared" si="23"/>
        <v>0.8571428571428571</v>
      </c>
      <c r="AV577" s="11">
        <v>0</v>
      </c>
      <c r="AW577" s="68" t="s">
        <v>25724</v>
      </c>
      <c r="AX577" s="34"/>
      <c r="AY577" s="10"/>
      <c r="AZ577" s="11"/>
      <c r="BA577" s="11"/>
      <c r="BB577" s="36"/>
      <c r="BC577" s="63"/>
      <c r="BD577" s="13"/>
      <c r="BE577" s="13"/>
      <c r="BF577" s="13"/>
      <c r="BG577" s="10"/>
      <c r="BH577" s="10"/>
      <c r="BI577" s="10"/>
      <c r="BJ577" s="10"/>
      <c r="BK577" s="35"/>
      <c r="BL577" s="253"/>
      <c r="BM577" s="253"/>
      <c r="BN577" s="256"/>
      <c r="BO577" s="253"/>
      <c r="BP577" s="253"/>
      <c r="BQ577" s="277"/>
      <c r="BR577" s="269" t="s">
        <v>25808</v>
      </c>
    </row>
    <row r="578" spans="1:70">
      <c r="A578" s="34" t="s">
        <v>23524</v>
      </c>
      <c r="B578" s="10" t="s">
        <v>23525</v>
      </c>
      <c r="C578" s="10" t="s">
        <v>23526</v>
      </c>
      <c r="D578" s="10">
        <v>10</v>
      </c>
      <c r="E578" s="10">
        <v>466208</v>
      </c>
      <c r="F578" s="35">
        <v>464451</v>
      </c>
      <c r="G578" s="11">
        <v>0.28000000000000003</v>
      </c>
      <c r="H578" s="10">
        <v>4</v>
      </c>
      <c r="I578" s="10">
        <v>17</v>
      </c>
      <c r="J578" s="10">
        <v>194</v>
      </c>
      <c r="K578" s="10">
        <v>78.5</v>
      </c>
      <c r="L578" s="10">
        <v>51.5</v>
      </c>
      <c r="M578" s="10">
        <v>79.08</v>
      </c>
      <c r="N578" s="10">
        <v>32.619999999999997</v>
      </c>
      <c r="O578" s="10">
        <v>1.0073885350318501</v>
      </c>
      <c r="P578" s="10">
        <v>0.63339805825242701</v>
      </c>
      <c r="Q578" s="10">
        <v>0.63</v>
      </c>
      <c r="R578" s="10" t="s">
        <v>19829</v>
      </c>
      <c r="S578" s="10" t="s">
        <v>19830</v>
      </c>
      <c r="T578" s="10"/>
      <c r="U578" s="10"/>
      <c r="V578" s="10"/>
      <c r="W578" s="14" t="s">
        <v>19829</v>
      </c>
      <c r="X578" s="21"/>
      <c r="Y578" s="14" t="s">
        <v>19829</v>
      </c>
      <c r="Z578" s="14"/>
      <c r="AA578" s="10" t="s">
        <v>23527</v>
      </c>
      <c r="AB578" s="10" t="s">
        <v>23528</v>
      </c>
      <c r="AC578" s="10" t="s">
        <v>21733</v>
      </c>
      <c r="AD578" s="10">
        <v>60.8</v>
      </c>
      <c r="AE578" s="10" t="s">
        <v>19833</v>
      </c>
      <c r="AF578" s="10" t="s">
        <v>19833</v>
      </c>
      <c r="AG578" s="10" t="s">
        <v>19833</v>
      </c>
      <c r="AH578" s="10" t="s">
        <v>19833</v>
      </c>
      <c r="AI578" s="10" t="s">
        <v>19833</v>
      </c>
      <c r="AJ578" s="10" t="s">
        <v>19833</v>
      </c>
      <c r="AK578" s="10"/>
      <c r="AL578" s="10"/>
      <c r="AM578" s="10"/>
      <c r="AN578" s="10"/>
      <c r="AO578" s="10"/>
      <c r="AP578" s="10"/>
      <c r="AQ578" s="10"/>
      <c r="AR578" s="10"/>
      <c r="AS578" s="10">
        <v>6</v>
      </c>
      <c r="AT578" s="10">
        <v>6</v>
      </c>
      <c r="AU578" s="11">
        <f t="shared" si="23"/>
        <v>1</v>
      </c>
      <c r="AV578" s="11">
        <v>0</v>
      </c>
      <c r="AW578" s="68" t="s">
        <v>25724</v>
      </c>
      <c r="AX578" s="34"/>
      <c r="AY578" s="10"/>
      <c r="AZ578" s="11"/>
      <c r="BA578" s="11"/>
      <c r="BB578" s="36"/>
      <c r="BC578" s="63"/>
      <c r="BD578" s="13"/>
      <c r="BE578" s="13"/>
      <c r="BF578" s="13"/>
      <c r="BG578" s="10"/>
      <c r="BH578" s="10"/>
      <c r="BI578" s="10"/>
      <c r="BJ578" s="10"/>
      <c r="BK578" s="35"/>
      <c r="BL578" s="253"/>
      <c r="BM578" s="253"/>
      <c r="BN578" s="256"/>
      <c r="BO578" s="253"/>
      <c r="BP578" s="253"/>
      <c r="BQ578" s="277"/>
      <c r="BR578" s="269" t="s">
        <v>25808</v>
      </c>
    </row>
    <row r="579" spans="1:70">
      <c r="A579" s="34" t="s">
        <v>23581</v>
      </c>
      <c r="B579" s="10" t="s">
        <v>23582</v>
      </c>
      <c r="C579" s="10" t="s">
        <v>23583</v>
      </c>
      <c r="D579" s="10">
        <v>10</v>
      </c>
      <c r="E579" s="10">
        <v>467033</v>
      </c>
      <c r="F579" s="35">
        <v>466521</v>
      </c>
      <c r="G579" s="11">
        <v>0.35</v>
      </c>
      <c r="H579" s="10">
        <v>968</v>
      </c>
      <c r="I579" s="10">
        <v>10</v>
      </c>
      <c r="J579" s="10">
        <v>713</v>
      </c>
      <c r="K579" s="10">
        <v>189.64</v>
      </c>
      <c r="L579" s="10">
        <v>181.5</v>
      </c>
      <c r="M579" s="10">
        <v>102.03</v>
      </c>
      <c r="N579" s="10">
        <v>103.04</v>
      </c>
      <c r="O579" s="10">
        <v>0.538019405188779</v>
      </c>
      <c r="P579" s="10">
        <v>0.56771349862259002</v>
      </c>
      <c r="Q579" s="10">
        <v>0.67</v>
      </c>
      <c r="R579" s="10" t="s">
        <v>19829</v>
      </c>
      <c r="S579" s="10" t="s">
        <v>19830</v>
      </c>
      <c r="T579" s="10"/>
      <c r="U579" s="10"/>
      <c r="V579" s="10"/>
      <c r="W579" s="14" t="s">
        <v>19829</v>
      </c>
      <c r="X579" s="21"/>
      <c r="Y579" s="14" t="s">
        <v>19829</v>
      </c>
      <c r="Z579" s="14"/>
      <c r="AA579" s="10" t="s">
        <v>23586</v>
      </c>
      <c r="AB579" s="10" t="s">
        <v>23587</v>
      </c>
      <c r="AC579" s="10"/>
      <c r="AD579" s="10">
        <v>60.5</v>
      </c>
      <c r="AE579" s="10" t="s">
        <v>19833</v>
      </c>
      <c r="AF579" s="10" t="s">
        <v>19825</v>
      </c>
      <c r="AG579" s="10" t="s">
        <v>19825</v>
      </c>
      <c r="AH579" s="10" t="s">
        <v>19825</v>
      </c>
      <c r="AI579" s="10" t="s">
        <v>19825</v>
      </c>
      <c r="AJ579" s="10" t="s">
        <v>19825</v>
      </c>
      <c r="AK579" s="10" t="s">
        <v>19825</v>
      </c>
      <c r="AL579" s="10" t="s">
        <v>19825</v>
      </c>
      <c r="AM579" s="10" t="s">
        <v>19825</v>
      </c>
      <c r="AN579" s="10" t="s">
        <v>19824</v>
      </c>
      <c r="AO579" s="10" t="s">
        <v>19825</v>
      </c>
      <c r="AP579" s="10" t="s">
        <v>19825</v>
      </c>
      <c r="AQ579" s="10" t="s">
        <v>19825</v>
      </c>
      <c r="AR579" s="10" t="s">
        <v>19825</v>
      </c>
      <c r="AS579" s="10">
        <v>14</v>
      </c>
      <c r="AT579" s="10">
        <v>14</v>
      </c>
      <c r="AU579" s="11">
        <f t="shared" si="23"/>
        <v>1</v>
      </c>
      <c r="AV579" s="11">
        <v>0.85714285714285698</v>
      </c>
      <c r="AW579" s="60" t="s">
        <v>25723</v>
      </c>
      <c r="AX579" s="65" t="s">
        <v>19829</v>
      </c>
      <c r="AY579" s="16">
        <v>55</v>
      </c>
      <c r="AZ579" s="11">
        <v>0.8545454545454545</v>
      </c>
      <c r="BA579" s="11">
        <v>0.97727272727272729</v>
      </c>
      <c r="BB579" s="54" t="s">
        <v>19748</v>
      </c>
      <c r="BC579" s="64" t="s">
        <v>23584</v>
      </c>
      <c r="BD579" s="17" t="s">
        <v>23585</v>
      </c>
      <c r="BE579" s="13" t="s">
        <v>19829</v>
      </c>
      <c r="BF579" s="13"/>
      <c r="BG579" s="10" t="s">
        <v>23584</v>
      </c>
      <c r="BH579" s="10" t="s">
        <v>23585</v>
      </c>
      <c r="BI579" s="18">
        <v>58</v>
      </c>
      <c r="BJ579" s="19">
        <v>0.96551724137931039</v>
      </c>
      <c r="BK579" s="35" t="s">
        <v>19749</v>
      </c>
      <c r="BL579" s="20"/>
      <c r="BM579" s="20"/>
      <c r="BN579" s="256"/>
      <c r="BO579" s="20">
        <v>0</v>
      </c>
      <c r="BP579" s="20">
        <v>0</v>
      </c>
      <c r="BQ579" s="277">
        <v>128</v>
      </c>
      <c r="BR579" s="269" t="s">
        <v>25807</v>
      </c>
    </row>
    <row r="580" spans="1:70">
      <c r="A580" s="34" t="s">
        <v>24570</v>
      </c>
      <c r="B580" s="10" t="s">
        <v>24571</v>
      </c>
      <c r="C580" s="10" t="s">
        <v>24572</v>
      </c>
      <c r="D580" s="10">
        <v>10</v>
      </c>
      <c r="E580" s="10">
        <v>469784</v>
      </c>
      <c r="F580" s="35">
        <v>470113</v>
      </c>
      <c r="G580" s="11">
        <v>0.37</v>
      </c>
      <c r="H580" s="10">
        <v>72</v>
      </c>
      <c r="I580" s="10">
        <v>10</v>
      </c>
      <c r="J580" s="10">
        <v>825</v>
      </c>
      <c r="K580" s="10">
        <v>95.39</v>
      </c>
      <c r="L580" s="10">
        <v>28</v>
      </c>
      <c r="M580" s="10">
        <v>161.74</v>
      </c>
      <c r="N580" s="10">
        <v>24.46</v>
      </c>
      <c r="O580" s="10">
        <v>1.69556557291121</v>
      </c>
      <c r="P580" s="10">
        <v>0.873571428571429</v>
      </c>
      <c r="Q580" s="10">
        <v>2.78</v>
      </c>
      <c r="R580" s="10" t="s">
        <v>19829</v>
      </c>
      <c r="S580" s="10" t="s">
        <v>19830</v>
      </c>
      <c r="T580" s="10"/>
      <c r="U580" s="10"/>
      <c r="V580" s="10"/>
      <c r="W580" s="14" t="s">
        <v>19829</v>
      </c>
      <c r="X580" s="15"/>
      <c r="Y580" s="14" t="s">
        <v>19829</v>
      </c>
      <c r="Z580" s="14"/>
      <c r="AA580" s="10" t="s">
        <v>24573</v>
      </c>
      <c r="AB580" s="10" t="s">
        <v>24574</v>
      </c>
      <c r="AC580" s="10"/>
      <c r="AD580" s="10">
        <v>62.2</v>
      </c>
      <c r="AE580" s="10" t="s">
        <v>19833</v>
      </c>
      <c r="AF580" s="10" t="s">
        <v>19833</v>
      </c>
      <c r="AG580" s="10" t="s">
        <v>19833</v>
      </c>
      <c r="AH580" s="10" t="s">
        <v>19833</v>
      </c>
      <c r="AI580" s="10" t="s">
        <v>19833</v>
      </c>
      <c r="AJ580" s="10" t="s">
        <v>19833</v>
      </c>
      <c r="AK580" s="10" t="s">
        <v>19833</v>
      </c>
      <c r="AL580" s="10" t="s">
        <v>19833</v>
      </c>
      <c r="AM580" s="10" t="s">
        <v>19833</v>
      </c>
      <c r="AN580" s="10" t="s">
        <v>19833</v>
      </c>
      <c r="AO580" s="10" t="s">
        <v>19833</v>
      </c>
      <c r="AP580" s="10" t="s">
        <v>19833</v>
      </c>
      <c r="AQ580" s="10" t="s">
        <v>19833</v>
      </c>
      <c r="AR580" s="10"/>
      <c r="AS580" s="10">
        <v>14</v>
      </c>
      <c r="AT580" s="10">
        <v>13</v>
      </c>
      <c r="AU580" s="11">
        <f t="shared" si="23"/>
        <v>0.9285714285714286</v>
      </c>
      <c r="AV580" s="11">
        <v>0</v>
      </c>
      <c r="AW580" s="68" t="s">
        <v>25724</v>
      </c>
      <c r="AX580" s="34"/>
      <c r="AY580" s="10"/>
      <c r="AZ580" s="11"/>
      <c r="BA580" s="11"/>
      <c r="BB580" s="36"/>
      <c r="BC580" s="63"/>
      <c r="BD580" s="13"/>
      <c r="BE580" s="13"/>
      <c r="BF580" s="13"/>
      <c r="BG580" s="10"/>
      <c r="BH580" s="10"/>
      <c r="BI580" s="10"/>
      <c r="BJ580" s="10"/>
      <c r="BK580" s="35"/>
      <c r="BL580" s="253"/>
      <c r="BM580" s="253"/>
      <c r="BN580" s="256"/>
      <c r="BO580" s="253"/>
      <c r="BP580" s="253"/>
      <c r="BQ580" s="277"/>
      <c r="BR580" s="269" t="s">
        <v>25808</v>
      </c>
    </row>
    <row r="581" spans="1:70">
      <c r="A581" s="34" t="s">
        <v>25143</v>
      </c>
      <c r="B581" s="10" t="s">
        <v>25143</v>
      </c>
      <c r="C581" s="10" t="s">
        <v>25144</v>
      </c>
      <c r="D581" s="10">
        <v>10</v>
      </c>
      <c r="E581" s="10">
        <v>470205</v>
      </c>
      <c r="F581" s="35">
        <v>469804</v>
      </c>
      <c r="G581" s="11">
        <v>0.45</v>
      </c>
      <c r="H581" s="10">
        <v>182</v>
      </c>
      <c r="I581" s="10">
        <v>10</v>
      </c>
      <c r="J581" s="10">
        <v>1871</v>
      </c>
      <c r="K581" s="10">
        <v>117.06</v>
      </c>
      <c r="L581" s="10">
        <v>68.5</v>
      </c>
      <c r="M581" s="10">
        <v>165.56</v>
      </c>
      <c r="N581" s="10">
        <v>68.94</v>
      </c>
      <c r="O581" s="10">
        <v>1.41431744404579</v>
      </c>
      <c r="P581" s="10">
        <v>1.0064233576642301</v>
      </c>
      <c r="Q581" s="10">
        <v>7.02</v>
      </c>
      <c r="R581" s="10" t="s">
        <v>19829</v>
      </c>
      <c r="S581" s="10" t="s">
        <v>19830</v>
      </c>
      <c r="T581" s="10"/>
      <c r="U581" s="10"/>
      <c r="V581" s="10"/>
      <c r="W581" s="14" t="s">
        <v>19829</v>
      </c>
      <c r="X581" s="21"/>
      <c r="Y581" s="14" t="s">
        <v>19829</v>
      </c>
      <c r="Z581" s="14"/>
      <c r="AA581" s="10" t="s">
        <v>25145</v>
      </c>
      <c r="AB581" s="10" t="s">
        <v>25146</v>
      </c>
      <c r="AC581" s="10"/>
      <c r="AD581" s="10">
        <v>64.5</v>
      </c>
      <c r="AE581" s="10" t="s">
        <v>19833</v>
      </c>
      <c r="AF581" s="10" t="s">
        <v>19833</v>
      </c>
      <c r="AG581" s="10" t="s">
        <v>19833</v>
      </c>
      <c r="AH581" s="10" t="s">
        <v>19833</v>
      </c>
      <c r="AI581" s="10" t="s">
        <v>19833</v>
      </c>
      <c r="AJ581" s="10" t="s">
        <v>19833</v>
      </c>
      <c r="AK581" s="10" t="s">
        <v>19833</v>
      </c>
      <c r="AL581" s="10" t="s">
        <v>19833</v>
      </c>
      <c r="AM581" s="10" t="s">
        <v>19833</v>
      </c>
      <c r="AN581" s="10"/>
      <c r="AO581" s="10"/>
      <c r="AP581" s="10"/>
      <c r="AQ581" s="10" t="s">
        <v>19833</v>
      </c>
      <c r="AR581" s="10"/>
      <c r="AS581" s="10">
        <v>14</v>
      </c>
      <c r="AT581" s="10">
        <v>10</v>
      </c>
      <c r="AU581" s="11">
        <f t="shared" si="23"/>
        <v>0.7142857142857143</v>
      </c>
      <c r="AV581" s="11">
        <v>0</v>
      </c>
      <c r="AW581" s="68" t="s">
        <v>25724</v>
      </c>
      <c r="AX581" s="34"/>
      <c r="AY581" s="10"/>
      <c r="AZ581" s="11"/>
      <c r="BA581" s="11"/>
      <c r="BB581" s="36"/>
      <c r="BC581" s="63"/>
      <c r="BD581" s="13"/>
      <c r="BE581" s="13"/>
      <c r="BF581" s="13"/>
      <c r="BG581" s="10"/>
      <c r="BH581" s="10"/>
      <c r="BI581" s="10"/>
      <c r="BJ581" s="10"/>
      <c r="BK581" s="35"/>
      <c r="BL581" s="253"/>
      <c r="BM581" s="253"/>
      <c r="BN581" s="256"/>
      <c r="BO581" s="253"/>
      <c r="BP581" s="253"/>
      <c r="BQ581" s="277"/>
      <c r="BR581" s="269" t="s">
        <v>25808</v>
      </c>
    </row>
    <row r="582" spans="1:70">
      <c r="A582" s="34" t="s">
        <v>23639</v>
      </c>
      <c r="B582" s="10" t="s">
        <v>23640</v>
      </c>
      <c r="C582" s="10" t="s">
        <v>23641</v>
      </c>
      <c r="D582" s="10">
        <v>10</v>
      </c>
      <c r="E582" s="10">
        <v>513763</v>
      </c>
      <c r="F582" s="35">
        <v>510239</v>
      </c>
      <c r="G582" s="11">
        <v>0.6</v>
      </c>
      <c r="H582" s="10">
        <v>362</v>
      </c>
      <c r="I582" s="10">
        <v>10</v>
      </c>
      <c r="J582" s="10">
        <v>2826</v>
      </c>
      <c r="K582" s="10">
        <v>99.66</v>
      </c>
      <c r="L582" s="10">
        <v>35.5</v>
      </c>
      <c r="M582" s="10">
        <v>257.56</v>
      </c>
      <c r="N582" s="10">
        <v>31.88</v>
      </c>
      <c r="O582" s="10">
        <v>2.5843869155127401</v>
      </c>
      <c r="P582" s="10">
        <v>0.898028169014084</v>
      </c>
      <c r="Q582" s="10">
        <v>7.31</v>
      </c>
      <c r="R582" s="10" t="s">
        <v>19829</v>
      </c>
      <c r="S582" s="10" t="s">
        <v>19830</v>
      </c>
      <c r="T582" s="10"/>
      <c r="U582" s="10"/>
      <c r="V582" s="10"/>
      <c r="W582" s="14" t="s">
        <v>19829</v>
      </c>
      <c r="X582" s="21"/>
      <c r="Y582" s="14" t="s">
        <v>19829</v>
      </c>
      <c r="Z582" s="14"/>
      <c r="AA582" s="10" t="s">
        <v>23642</v>
      </c>
      <c r="AB582" s="10" t="s">
        <v>23643</v>
      </c>
      <c r="AC582" s="10"/>
      <c r="AD582" s="10">
        <v>59.1</v>
      </c>
      <c r="AE582" s="10" t="s">
        <v>19833</v>
      </c>
      <c r="AF582" s="10" t="s">
        <v>19833</v>
      </c>
      <c r="AG582" s="10" t="s">
        <v>19833</v>
      </c>
      <c r="AH582" s="10" t="s">
        <v>19833</v>
      </c>
      <c r="AI582" s="10" t="s">
        <v>19833</v>
      </c>
      <c r="AJ582" s="10" t="s">
        <v>19833</v>
      </c>
      <c r="AK582" s="10" t="s">
        <v>19833</v>
      </c>
      <c r="AL582" s="10" t="s">
        <v>19833</v>
      </c>
      <c r="AM582" s="10" t="s">
        <v>19833</v>
      </c>
      <c r="AN582" s="10" t="s">
        <v>19833</v>
      </c>
      <c r="AO582" s="10"/>
      <c r="AP582" s="10" t="s">
        <v>19833</v>
      </c>
      <c r="AQ582" s="10"/>
      <c r="AR582" s="10"/>
      <c r="AS582" s="10">
        <v>14</v>
      </c>
      <c r="AT582" s="10">
        <v>11</v>
      </c>
      <c r="AU582" s="11">
        <f t="shared" si="23"/>
        <v>0.7857142857142857</v>
      </c>
      <c r="AV582" s="11">
        <v>0</v>
      </c>
      <c r="AW582" s="68" t="s">
        <v>25724</v>
      </c>
      <c r="AX582" s="34"/>
      <c r="AY582" s="10"/>
      <c r="AZ582" s="11"/>
      <c r="BA582" s="11"/>
      <c r="BB582" s="36"/>
      <c r="BC582" s="63"/>
      <c r="BD582" s="13"/>
      <c r="BE582" s="13"/>
      <c r="BF582" s="13"/>
      <c r="BG582" s="10"/>
      <c r="BH582" s="10"/>
      <c r="BI582" s="10"/>
      <c r="BJ582" s="10"/>
      <c r="BK582" s="35"/>
      <c r="BL582" s="253"/>
      <c r="BM582" s="253"/>
      <c r="BN582" s="256"/>
      <c r="BO582" s="253"/>
      <c r="BP582" s="253"/>
      <c r="BQ582" s="277"/>
      <c r="BR582" s="269" t="s">
        <v>25808</v>
      </c>
    </row>
    <row r="583" spans="1:70">
      <c r="A583" s="34" t="s">
        <v>23523</v>
      </c>
      <c r="B583" s="10" t="s">
        <v>23702</v>
      </c>
      <c r="C583" s="10" t="s">
        <v>23703</v>
      </c>
      <c r="D583" s="10">
        <v>10</v>
      </c>
      <c r="E583" s="10">
        <v>514055</v>
      </c>
      <c r="F583" s="35">
        <v>516289</v>
      </c>
      <c r="G583" s="11">
        <v>0.28999999999999998</v>
      </c>
      <c r="H583" s="10">
        <v>498</v>
      </c>
      <c r="I583" s="10">
        <v>10</v>
      </c>
      <c r="J583" s="10">
        <v>2028</v>
      </c>
      <c r="K583" s="10">
        <v>405.7</v>
      </c>
      <c r="L583" s="10">
        <v>287.5</v>
      </c>
      <c r="M583" s="10">
        <v>408.35</v>
      </c>
      <c r="N583" s="10">
        <v>383.25</v>
      </c>
      <c r="O583" s="10">
        <v>1.0065319201380301</v>
      </c>
      <c r="P583" s="10">
        <v>1.33304347826087</v>
      </c>
      <c r="Q583" s="10">
        <v>1.06</v>
      </c>
      <c r="R583" s="10" t="s">
        <v>19829</v>
      </c>
      <c r="S583" s="10" t="s">
        <v>19830</v>
      </c>
      <c r="T583" s="10"/>
      <c r="U583" s="10"/>
      <c r="V583" s="10"/>
      <c r="W583" s="14" t="s">
        <v>19829</v>
      </c>
      <c r="X583" s="21"/>
      <c r="Y583" s="14" t="s">
        <v>19829</v>
      </c>
      <c r="Z583" s="14"/>
      <c r="AA583" s="10" t="s">
        <v>23706</v>
      </c>
      <c r="AB583" s="10" t="s">
        <v>23707</v>
      </c>
      <c r="AC583" s="10"/>
      <c r="AD583" s="10">
        <v>61.5</v>
      </c>
      <c r="AE583" s="10" t="s">
        <v>19833</v>
      </c>
      <c r="AF583" s="10" t="s">
        <v>19833</v>
      </c>
      <c r="AG583" s="10" t="s">
        <v>19833</v>
      </c>
      <c r="AH583" s="10" t="s">
        <v>19833</v>
      </c>
      <c r="AI583" s="10" t="s">
        <v>19833</v>
      </c>
      <c r="AJ583" s="10" t="s">
        <v>19833</v>
      </c>
      <c r="AK583" s="10" t="s">
        <v>19825</v>
      </c>
      <c r="AL583" s="10" t="s">
        <v>19825</v>
      </c>
      <c r="AM583" s="10" t="s">
        <v>19825</v>
      </c>
      <c r="AN583" s="10" t="s">
        <v>19825</v>
      </c>
      <c r="AO583" s="10" t="s">
        <v>19825</v>
      </c>
      <c r="AP583" s="10" t="s">
        <v>19825</v>
      </c>
      <c r="AQ583" s="10" t="s">
        <v>19825</v>
      </c>
      <c r="AR583" s="10" t="s">
        <v>19825</v>
      </c>
      <c r="AS583" s="10">
        <v>14</v>
      </c>
      <c r="AT583" s="10">
        <v>14</v>
      </c>
      <c r="AU583" s="11">
        <f t="shared" si="23"/>
        <v>1</v>
      </c>
      <c r="AV583" s="11">
        <v>0.57142857142857106</v>
      </c>
      <c r="AW583" s="60" t="s">
        <v>25723</v>
      </c>
      <c r="AX583" s="65" t="s">
        <v>19830</v>
      </c>
      <c r="AY583" s="16">
        <v>65</v>
      </c>
      <c r="AZ583" s="11">
        <v>0.86153846153846159</v>
      </c>
      <c r="BA583" s="11">
        <v>0.41964285714285715</v>
      </c>
      <c r="BB583" s="54" t="s">
        <v>19748</v>
      </c>
      <c r="BC583" s="64" t="s">
        <v>23704</v>
      </c>
      <c r="BD583" s="17" t="s">
        <v>23705</v>
      </c>
      <c r="BE583" s="13" t="s">
        <v>19829</v>
      </c>
      <c r="BF583" s="13"/>
      <c r="BG583" s="10" t="s">
        <v>23704</v>
      </c>
      <c r="BH583" s="10" t="s">
        <v>23705</v>
      </c>
      <c r="BI583" s="18">
        <v>32</v>
      </c>
      <c r="BJ583" s="19">
        <v>0.90625</v>
      </c>
      <c r="BK583" s="35" t="s">
        <v>19749</v>
      </c>
      <c r="BL583" s="20">
        <v>21</v>
      </c>
      <c r="BM583" s="20">
        <v>22</v>
      </c>
      <c r="BN583" s="256">
        <f>BL583/BM583</f>
        <v>0.95454545454545459</v>
      </c>
      <c r="BO583" s="20"/>
      <c r="BP583" s="20"/>
      <c r="BQ583" s="277"/>
      <c r="BR583" s="269" t="s">
        <v>25809</v>
      </c>
    </row>
    <row r="584" spans="1:70">
      <c r="A584" s="34" t="s">
        <v>23765</v>
      </c>
      <c r="B584" s="10" t="s">
        <v>23766</v>
      </c>
      <c r="C584" s="10" t="s">
        <v>23767</v>
      </c>
      <c r="D584" s="10">
        <v>10</v>
      </c>
      <c r="E584" s="10">
        <v>521602</v>
      </c>
      <c r="F584" s="35">
        <v>519638</v>
      </c>
      <c r="G584" s="11">
        <v>0.38</v>
      </c>
      <c r="H584" s="10">
        <v>159</v>
      </c>
      <c r="I584" s="10">
        <v>10</v>
      </c>
      <c r="J584" s="10">
        <v>2561</v>
      </c>
      <c r="K584" s="10">
        <v>146.82</v>
      </c>
      <c r="L584" s="10">
        <v>34</v>
      </c>
      <c r="M584" s="10">
        <v>373.01</v>
      </c>
      <c r="N584" s="10">
        <v>32.619999999999997</v>
      </c>
      <c r="O584" s="10">
        <v>2.5405939245334399</v>
      </c>
      <c r="P584" s="10">
        <v>0.95941176470588196</v>
      </c>
      <c r="Q584" s="10">
        <v>4.7</v>
      </c>
      <c r="R584" s="10" t="s">
        <v>19829</v>
      </c>
      <c r="S584" s="10" t="s">
        <v>19830</v>
      </c>
      <c r="T584" s="10"/>
      <c r="U584" s="10"/>
      <c r="V584" s="10"/>
      <c r="W584" s="14" t="s">
        <v>19829</v>
      </c>
      <c r="X584" s="21"/>
      <c r="Y584" s="14" t="s">
        <v>19829</v>
      </c>
      <c r="Z584" s="14"/>
      <c r="AA584" s="10" t="s">
        <v>23768</v>
      </c>
      <c r="AB584" s="10" t="s">
        <v>23769</v>
      </c>
      <c r="AC584" s="10"/>
      <c r="AD584" s="10">
        <v>60.4</v>
      </c>
      <c r="AE584" s="10" t="s">
        <v>19833</v>
      </c>
      <c r="AF584" s="10" t="s">
        <v>19833</v>
      </c>
      <c r="AG584" s="10" t="s">
        <v>19833</v>
      </c>
      <c r="AH584" s="10" t="s">
        <v>19833</v>
      </c>
      <c r="AI584" s="10" t="s">
        <v>19833</v>
      </c>
      <c r="AJ584" s="10" t="s">
        <v>19833</v>
      </c>
      <c r="AK584" s="10" t="s">
        <v>19833</v>
      </c>
      <c r="AL584" s="10" t="s">
        <v>19833</v>
      </c>
      <c r="AM584" s="10" t="s">
        <v>19833</v>
      </c>
      <c r="AN584" s="10" t="s">
        <v>19833</v>
      </c>
      <c r="AO584" s="10" t="s">
        <v>19833</v>
      </c>
      <c r="AP584" s="10" t="s">
        <v>19833</v>
      </c>
      <c r="AQ584" s="10" t="s">
        <v>19833</v>
      </c>
      <c r="AR584" s="10" t="s">
        <v>19824</v>
      </c>
      <c r="AS584" s="10">
        <v>14</v>
      </c>
      <c r="AT584" s="10">
        <v>14</v>
      </c>
      <c r="AU584" s="11">
        <f t="shared" si="23"/>
        <v>1</v>
      </c>
      <c r="AV584" s="11">
        <v>0</v>
      </c>
      <c r="AW584" s="68" t="s">
        <v>25724</v>
      </c>
      <c r="AX584" s="34"/>
      <c r="AY584" s="10"/>
      <c r="AZ584" s="11"/>
      <c r="BA584" s="11"/>
      <c r="BB584" s="36"/>
      <c r="BC584" s="63"/>
      <c r="BD584" s="13"/>
      <c r="BE584" s="13"/>
      <c r="BF584" s="13"/>
      <c r="BG584" s="10"/>
      <c r="BH584" s="10"/>
      <c r="BI584" s="10"/>
      <c r="BJ584" s="10"/>
      <c r="BK584" s="35"/>
      <c r="BL584" s="253"/>
      <c r="BM584" s="253"/>
      <c r="BN584" s="256"/>
      <c r="BO584" s="253"/>
      <c r="BP584" s="253"/>
      <c r="BQ584" s="277"/>
      <c r="BR584" s="269" t="s">
        <v>25808</v>
      </c>
    </row>
    <row r="585" spans="1:70">
      <c r="A585" s="34" t="s">
        <v>23815</v>
      </c>
      <c r="B585" s="10" t="s">
        <v>23816</v>
      </c>
      <c r="C585" s="10" t="s">
        <v>23817</v>
      </c>
      <c r="D585" s="10">
        <v>10</v>
      </c>
      <c r="E585" s="10">
        <v>522048</v>
      </c>
      <c r="F585" s="35">
        <v>523862</v>
      </c>
      <c r="G585" s="11">
        <v>0.26</v>
      </c>
      <c r="H585" s="10">
        <v>220</v>
      </c>
      <c r="I585" s="10">
        <v>10</v>
      </c>
      <c r="J585" s="10">
        <v>2625</v>
      </c>
      <c r="K585" s="10">
        <v>100.63</v>
      </c>
      <c r="L585" s="10">
        <v>51</v>
      </c>
      <c r="M585" s="10">
        <v>197.14</v>
      </c>
      <c r="N585" s="10">
        <v>50.41</v>
      </c>
      <c r="O585" s="10">
        <v>1.9590579350094399</v>
      </c>
      <c r="P585" s="10">
        <v>0.98843137254902003</v>
      </c>
      <c r="Q585" s="10">
        <v>9.75</v>
      </c>
      <c r="R585" s="10" t="s">
        <v>19829</v>
      </c>
      <c r="S585" s="10" t="s">
        <v>19830</v>
      </c>
      <c r="T585" s="10"/>
      <c r="U585" s="10"/>
      <c r="V585" s="10"/>
      <c r="W585" s="14" t="s">
        <v>19829</v>
      </c>
      <c r="X585" s="21"/>
      <c r="Y585" s="14" t="s">
        <v>19829</v>
      </c>
      <c r="Z585" s="14"/>
      <c r="AA585" s="10" t="s">
        <v>23818</v>
      </c>
      <c r="AB585" s="10" t="s">
        <v>23819</v>
      </c>
      <c r="AC585" s="10" t="s">
        <v>19864</v>
      </c>
      <c r="AD585" s="10">
        <v>62.1</v>
      </c>
      <c r="AE585" s="10" t="s">
        <v>19833</v>
      </c>
      <c r="AF585" s="10" t="s">
        <v>19833</v>
      </c>
      <c r="AG585" s="10" t="s">
        <v>19833</v>
      </c>
      <c r="AH585" s="10" t="s">
        <v>19833</v>
      </c>
      <c r="AI585" s="10" t="s">
        <v>19833</v>
      </c>
      <c r="AJ585" s="10" t="s">
        <v>19833</v>
      </c>
      <c r="AK585" s="10" t="s">
        <v>19833</v>
      </c>
      <c r="AL585" s="10" t="s">
        <v>19833</v>
      </c>
      <c r="AM585" s="10" t="s">
        <v>19833</v>
      </c>
      <c r="AN585" s="10" t="s">
        <v>19833</v>
      </c>
      <c r="AO585" s="10" t="s">
        <v>19833</v>
      </c>
      <c r="AP585" s="10" t="s">
        <v>19833</v>
      </c>
      <c r="AQ585" s="10" t="s">
        <v>19833</v>
      </c>
      <c r="AR585" s="10" t="s">
        <v>19833</v>
      </c>
      <c r="AS585" s="10">
        <v>14</v>
      </c>
      <c r="AT585" s="10">
        <v>14</v>
      </c>
      <c r="AU585" s="11">
        <f t="shared" si="23"/>
        <v>1</v>
      </c>
      <c r="AV585" s="11">
        <v>0</v>
      </c>
      <c r="AW585" s="68" t="s">
        <v>25724</v>
      </c>
      <c r="AX585" s="34"/>
      <c r="AY585" s="10"/>
      <c r="AZ585" s="11"/>
      <c r="BA585" s="11"/>
      <c r="BB585" s="36"/>
      <c r="BC585" s="63"/>
      <c r="BD585" s="13"/>
      <c r="BE585" s="13"/>
      <c r="BF585" s="13"/>
      <c r="BG585" s="10"/>
      <c r="BH585" s="10"/>
      <c r="BI585" s="10"/>
      <c r="BJ585" s="10"/>
      <c r="BK585" s="35"/>
      <c r="BL585" s="253"/>
      <c r="BM585" s="253"/>
      <c r="BN585" s="256"/>
      <c r="BO585" s="253"/>
      <c r="BP585" s="253"/>
      <c r="BQ585" s="277"/>
      <c r="BR585" s="269" t="s">
        <v>25808</v>
      </c>
    </row>
    <row r="586" spans="1:70">
      <c r="A586" s="34" t="s">
        <v>23469</v>
      </c>
      <c r="B586" s="10" t="s">
        <v>23470</v>
      </c>
      <c r="C586" s="10" t="s">
        <v>23471</v>
      </c>
      <c r="D586" s="10">
        <v>10</v>
      </c>
      <c r="E586" s="10">
        <v>544062</v>
      </c>
      <c r="F586" s="35">
        <v>544712</v>
      </c>
      <c r="G586" s="11">
        <v>0.57999999999999996</v>
      </c>
      <c r="H586" s="10">
        <v>2</v>
      </c>
      <c r="I586" s="10">
        <v>11</v>
      </c>
      <c r="J586" s="10">
        <v>13</v>
      </c>
      <c r="K586" s="10">
        <v>12</v>
      </c>
      <c r="L586" s="10">
        <v>12</v>
      </c>
      <c r="M586" s="10">
        <v>1.41</v>
      </c>
      <c r="N586" s="10">
        <v>1.48</v>
      </c>
      <c r="O586" s="10">
        <v>0.11749999999999999</v>
      </c>
      <c r="P586" s="10">
        <v>0.123333333333333</v>
      </c>
      <c r="Q586" s="10">
        <v>0</v>
      </c>
      <c r="R586" s="10" t="s">
        <v>19829</v>
      </c>
      <c r="S586" s="10" t="s">
        <v>19830</v>
      </c>
      <c r="T586" s="10"/>
      <c r="U586" s="10"/>
      <c r="V586" s="10"/>
      <c r="W586" s="12" t="s">
        <v>19829</v>
      </c>
      <c r="X586" s="12"/>
      <c r="Y586" s="12" t="s">
        <v>19830</v>
      </c>
      <c r="Z586" s="11" t="s">
        <v>25682</v>
      </c>
      <c r="AA586" s="10" t="s">
        <v>23472</v>
      </c>
      <c r="AB586" s="10" t="s">
        <v>23473</v>
      </c>
      <c r="AC586" s="10"/>
      <c r="AD586" s="10">
        <v>60</v>
      </c>
      <c r="AE586" s="10"/>
      <c r="AF586" s="10"/>
      <c r="AG586" s="10"/>
      <c r="AH586" s="10"/>
      <c r="AI586" s="10"/>
      <c r="AJ586" s="10"/>
      <c r="AK586" s="10"/>
      <c r="AL586" s="10"/>
      <c r="AM586" s="10"/>
      <c r="AN586" s="10"/>
      <c r="AO586" s="10"/>
      <c r="AP586" s="10"/>
      <c r="AQ586" s="10"/>
      <c r="AR586" s="10"/>
      <c r="AS586" s="10">
        <v>0</v>
      </c>
      <c r="AT586" s="10">
        <v>0</v>
      </c>
      <c r="AU586" s="11" t="s">
        <v>25675</v>
      </c>
      <c r="AV586" s="11" t="s">
        <v>25675</v>
      </c>
      <c r="AW586" s="68" t="s">
        <v>25689</v>
      </c>
      <c r="AX586" s="34"/>
      <c r="AY586" s="10"/>
      <c r="AZ586" s="11"/>
      <c r="BA586" s="11"/>
      <c r="BB586" s="36"/>
      <c r="BC586" s="63"/>
      <c r="BD586" s="13"/>
      <c r="BE586" s="13"/>
      <c r="BF586" s="13"/>
      <c r="BG586" s="10"/>
      <c r="BH586" s="10"/>
      <c r="BI586" s="10"/>
      <c r="BJ586" s="10"/>
      <c r="BK586" s="35"/>
      <c r="BL586" s="253"/>
      <c r="BM586" s="253"/>
      <c r="BN586" s="256"/>
      <c r="BO586" s="253"/>
      <c r="BP586" s="253"/>
      <c r="BQ586" s="277"/>
      <c r="BR586" s="269" t="s">
        <v>25808</v>
      </c>
    </row>
    <row r="587" spans="1:70">
      <c r="A587" s="34" t="s">
        <v>23529</v>
      </c>
      <c r="B587" s="10" t="s">
        <v>23530</v>
      </c>
      <c r="C587" s="10" t="s">
        <v>23531</v>
      </c>
      <c r="D587" s="10">
        <v>10</v>
      </c>
      <c r="E587" s="10">
        <v>555914</v>
      </c>
      <c r="F587" s="35">
        <v>557602</v>
      </c>
      <c r="G587" s="11">
        <v>0.62</v>
      </c>
      <c r="H587" s="10">
        <v>202</v>
      </c>
      <c r="I587" s="10">
        <v>10</v>
      </c>
      <c r="J587" s="10">
        <v>3478</v>
      </c>
      <c r="K587" s="10">
        <v>109.14</v>
      </c>
      <c r="L587" s="10">
        <v>31.5</v>
      </c>
      <c r="M587" s="10">
        <v>311.20999999999998</v>
      </c>
      <c r="N587" s="10">
        <v>27.43</v>
      </c>
      <c r="O587" s="10">
        <v>2.8514751695070499</v>
      </c>
      <c r="P587" s="10">
        <v>0.87079365079365101</v>
      </c>
      <c r="Q587" s="10">
        <v>7.49</v>
      </c>
      <c r="R587" s="10" t="s">
        <v>19829</v>
      </c>
      <c r="S587" s="10" t="s">
        <v>19830</v>
      </c>
      <c r="T587" s="10"/>
      <c r="U587" s="10"/>
      <c r="V587" s="10"/>
      <c r="W587" s="14" t="s">
        <v>19829</v>
      </c>
      <c r="X587" s="21"/>
      <c r="Y587" s="14" t="s">
        <v>19829</v>
      </c>
      <c r="Z587" s="14"/>
      <c r="AA587" s="10" t="s">
        <v>23532</v>
      </c>
      <c r="AB587" s="10" t="s">
        <v>23533</v>
      </c>
      <c r="AC587" s="10" t="s">
        <v>21637</v>
      </c>
      <c r="AD587" s="10">
        <v>59.4</v>
      </c>
      <c r="AE587" s="10" t="s">
        <v>19833</v>
      </c>
      <c r="AF587" s="10" t="s">
        <v>19833</v>
      </c>
      <c r="AG587" s="10" t="s">
        <v>19833</v>
      </c>
      <c r="AH587" s="10" t="s">
        <v>19833</v>
      </c>
      <c r="AI587" s="10" t="s">
        <v>19833</v>
      </c>
      <c r="AJ587" s="10" t="s">
        <v>19833</v>
      </c>
      <c r="AK587" s="10" t="s">
        <v>19833</v>
      </c>
      <c r="AL587" s="10" t="s">
        <v>19833</v>
      </c>
      <c r="AM587" s="10" t="s">
        <v>19833</v>
      </c>
      <c r="AN587" s="10" t="s">
        <v>19833</v>
      </c>
      <c r="AO587" s="10" t="s">
        <v>19833</v>
      </c>
      <c r="AP587" s="10" t="s">
        <v>19833</v>
      </c>
      <c r="AQ587" s="10" t="s">
        <v>19833</v>
      </c>
      <c r="AR587" s="10" t="s">
        <v>19833</v>
      </c>
      <c r="AS587" s="10">
        <v>14</v>
      </c>
      <c r="AT587" s="10">
        <v>14</v>
      </c>
      <c r="AU587" s="11">
        <f>AT587/AS587</f>
        <v>1</v>
      </c>
      <c r="AV587" s="11">
        <v>0</v>
      </c>
      <c r="AW587" s="68" t="s">
        <v>25724</v>
      </c>
      <c r="AX587" s="34"/>
      <c r="AY587" s="10"/>
      <c r="AZ587" s="11"/>
      <c r="BA587" s="11"/>
      <c r="BB587" s="36"/>
      <c r="BC587" s="63"/>
      <c r="BD587" s="13"/>
      <c r="BE587" s="13"/>
      <c r="BF587" s="13"/>
      <c r="BG587" s="10"/>
      <c r="BH587" s="10"/>
      <c r="BI587" s="10"/>
      <c r="BJ587" s="10"/>
      <c r="BK587" s="35"/>
      <c r="BL587" s="253"/>
      <c r="BM587" s="253"/>
      <c r="BN587" s="256"/>
      <c r="BO587" s="253"/>
      <c r="BP587" s="253"/>
      <c r="BQ587" s="277"/>
      <c r="BR587" s="269" t="s">
        <v>25808</v>
      </c>
    </row>
    <row r="588" spans="1:70">
      <c r="A588" s="34" t="s">
        <v>23588</v>
      </c>
      <c r="B588" s="10" t="s">
        <v>23589</v>
      </c>
      <c r="C588" s="10" t="s">
        <v>23590</v>
      </c>
      <c r="D588" s="10">
        <v>10</v>
      </c>
      <c r="E588" s="10">
        <v>559158</v>
      </c>
      <c r="F588" s="35">
        <v>557809</v>
      </c>
      <c r="G588" s="11">
        <v>0.38</v>
      </c>
      <c r="H588" s="10">
        <v>452</v>
      </c>
      <c r="I588" s="10">
        <v>10</v>
      </c>
      <c r="J588" s="10">
        <v>2015</v>
      </c>
      <c r="K588" s="10">
        <v>77.66</v>
      </c>
      <c r="L588" s="10">
        <v>33.5</v>
      </c>
      <c r="M588" s="10">
        <v>162.36000000000001</v>
      </c>
      <c r="N588" s="10">
        <v>28.17</v>
      </c>
      <c r="O588" s="10">
        <v>2.0906515580736502</v>
      </c>
      <c r="P588" s="10">
        <v>0.84089552238805998</v>
      </c>
      <c r="Q588" s="10">
        <v>6.76</v>
      </c>
      <c r="R588" s="10" t="s">
        <v>19829</v>
      </c>
      <c r="S588" s="10" t="s">
        <v>19830</v>
      </c>
      <c r="T588" s="10"/>
      <c r="U588" s="10"/>
      <c r="V588" s="10"/>
      <c r="W588" s="14" t="s">
        <v>19829</v>
      </c>
      <c r="X588" s="21"/>
      <c r="Y588" s="14" t="s">
        <v>19829</v>
      </c>
      <c r="Z588" s="14"/>
      <c r="AA588" s="10" t="s">
        <v>23591</v>
      </c>
      <c r="AB588" s="10" t="s">
        <v>23592</v>
      </c>
      <c r="AC588" s="10" t="s">
        <v>21733</v>
      </c>
      <c r="AD588" s="10">
        <v>61.3</v>
      </c>
      <c r="AE588" s="10" t="s">
        <v>19833</v>
      </c>
      <c r="AF588" s="10" t="s">
        <v>19824</v>
      </c>
      <c r="AG588" s="10" t="s">
        <v>19824</v>
      </c>
      <c r="AH588" s="10" t="s">
        <v>19833</v>
      </c>
      <c r="AI588" s="10" t="s">
        <v>19824</v>
      </c>
      <c r="AJ588" s="10" t="s">
        <v>19824</v>
      </c>
      <c r="AK588" s="10" t="s">
        <v>19833</v>
      </c>
      <c r="AL588" s="10" t="s">
        <v>19833</v>
      </c>
      <c r="AM588" s="10" t="s">
        <v>19833</v>
      </c>
      <c r="AN588" s="10" t="s">
        <v>19824</v>
      </c>
      <c r="AO588" s="10" t="s">
        <v>19833</v>
      </c>
      <c r="AP588" s="10" t="s">
        <v>19833</v>
      </c>
      <c r="AQ588" s="10" t="s">
        <v>19824</v>
      </c>
      <c r="AR588" s="10" t="s">
        <v>19833</v>
      </c>
      <c r="AS588" s="10">
        <v>14</v>
      </c>
      <c r="AT588" s="10">
        <v>14</v>
      </c>
      <c r="AU588" s="11">
        <f>AT588/AS588</f>
        <v>1</v>
      </c>
      <c r="AV588" s="11">
        <v>0</v>
      </c>
      <c r="AW588" s="68" t="s">
        <v>25724</v>
      </c>
      <c r="AX588" s="34"/>
      <c r="AY588" s="10"/>
      <c r="AZ588" s="11"/>
      <c r="BA588" s="11"/>
      <c r="BB588" s="36"/>
      <c r="BC588" s="63"/>
      <c r="BD588" s="13"/>
      <c r="BE588" s="13"/>
      <c r="BF588" s="13"/>
      <c r="BG588" s="10"/>
      <c r="BH588" s="10"/>
      <c r="BI588" s="10"/>
      <c r="BJ588" s="10"/>
      <c r="BK588" s="35"/>
      <c r="BL588" s="253"/>
      <c r="BM588" s="253"/>
      <c r="BN588" s="256"/>
      <c r="BO588" s="253"/>
      <c r="BP588" s="253"/>
      <c r="BQ588" s="277"/>
      <c r="BR588" s="269" t="s">
        <v>25808</v>
      </c>
    </row>
    <row r="589" spans="1:70">
      <c r="A589" s="34" t="s">
        <v>23434</v>
      </c>
      <c r="B589" s="10" t="s">
        <v>23435</v>
      </c>
      <c r="C589" s="10" t="s">
        <v>23436</v>
      </c>
      <c r="D589" s="10">
        <v>10</v>
      </c>
      <c r="E589" s="10">
        <v>567444</v>
      </c>
      <c r="F589" s="35">
        <v>567019</v>
      </c>
      <c r="G589" s="11">
        <v>0.48</v>
      </c>
      <c r="H589" s="10">
        <v>304</v>
      </c>
      <c r="I589" s="10">
        <v>10</v>
      </c>
      <c r="J589" s="10">
        <v>987</v>
      </c>
      <c r="K589" s="10">
        <v>86.13</v>
      </c>
      <c r="L589" s="10">
        <v>46</v>
      </c>
      <c r="M589" s="10">
        <v>132.24</v>
      </c>
      <c r="N589" s="10">
        <v>40.03</v>
      </c>
      <c r="O589" s="10">
        <v>1.5353535353535399</v>
      </c>
      <c r="P589" s="10">
        <v>0.87021739130434805</v>
      </c>
      <c r="Q589" s="10">
        <v>4.3</v>
      </c>
      <c r="R589" s="10" t="s">
        <v>19829</v>
      </c>
      <c r="S589" s="10" t="s">
        <v>19830</v>
      </c>
      <c r="T589" s="10"/>
      <c r="U589" s="10"/>
      <c r="V589" s="10"/>
      <c r="W589" s="14" t="s">
        <v>19829</v>
      </c>
      <c r="X589" s="21"/>
      <c r="Y589" s="14" t="s">
        <v>19829</v>
      </c>
      <c r="Z589" s="14"/>
      <c r="AA589" s="10" t="s">
        <v>23437</v>
      </c>
      <c r="AB589" s="10" t="s">
        <v>23438</v>
      </c>
      <c r="AC589" s="10"/>
      <c r="AD589" s="10">
        <v>60.8</v>
      </c>
      <c r="AE589" s="10" t="s">
        <v>19833</v>
      </c>
      <c r="AF589" s="10" t="s">
        <v>19833</v>
      </c>
      <c r="AG589" s="10" t="s">
        <v>19833</v>
      </c>
      <c r="AH589" s="10" t="s">
        <v>19833</v>
      </c>
      <c r="AI589" s="10" t="s">
        <v>19833</v>
      </c>
      <c r="AJ589" s="10" t="s">
        <v>19833</v>
      </c>
      <c r="AK589" s="10" t="s">
        <v>19833</v>
      </c>
      <c r="AL589" s="10" t="s">
        <v>19833</v>
      </c>
      <c r="AM589" s="10" t="s">
        <v>19833</v>
      </c>
      <c r="AN589" s="10" t="s">
        <v>19833</v>
      </c>
      <c r="AO589" s="10" t="s">
        <v>19833</v>
      </c>
      <c r="AP589" s="10" t="s">
        <v>19833</v>
      </c>
      <c r="AQ589" s="10" t="s">
        <v>19833</v>
      </c>
      <c r="AR589" s="10" t="s">
        <v>19833</v>
      </c>
      <c r="AS589" s="10">
        <v>14</v>
      </c>
      <c r="AT589" s="10">
        <v>14</v>
      </c>
      <c r="AU589" s="11">
        <f>AT589/AS589</f>
        <v>1</v>
      </c>
      <c r="AV589" s="11">
        <v>0</v>
      </c>
      <c r="AW589" s="68" t="s">
        <v>25724</v>
      </c>
      <c r="AX589" s="34"/>
      <c r="AY589" s="10"/>
      <c r="AZ589" s="11"/>
      <c r="BA589" s="11"/>
      <c r="BB589" s="36"/>
      <c r="BC589" s="63"/>
      <c r="BD589" s="13"/>
      <c r="BE589" s="13"/>
      <c r="BF589" s="13"/>
      <c r="BG589" s="10"/>
      <c r="BH589" s="10"/>
      <c r="BI589" s="10"/>
      <c r="BJ589" s="10"/>
      <c r="BK589" s="35"/>
      <c r="BL589" s="253"/>
      <c r="BM589" s="253"/>
      <c r="BN589" s="256"/>
      <c r="BO589" s="253"/>
      <c r="BP589" s="253"/>
      <c r="BQ589" s="277"/>
      <c r="BR589" s="269" t="s">
        <v>25808</v>
      </c>
    </row>
    <row r="590" spans="1:70">
      <c r="A590" s="34" t="s">
        <v>23496</v>
      </c>
      <c r="B590" s="10" t="s">
        <v>23497</v>
      </c>
      <c r="C590" s="10" t="s">
        <v>23498</v>
      </c>
      <c r="D590" s="10">
        <v>10</v>
      </c>
      <c r="E590" s="10">
        <v>567643</v>
      </c>
      <c r="F590" s="35">
        <v>568704</v>
      </c>
      <c r="G590" s="11">
        <v>0.5</v>
      </c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 t="s">
        <v>19829</v>
      </c>
      <c r="S590" s="10" t="s">
        <v>19830</v>
      </c>
      <c r="T590" s="10"/>
      <c r="U590" s="10"/>
      <c r="V590" s="10"/>
      <c r="W590" s="12" t="s">
        <v>19829</v>
      </c>
      <c r="X590" s="12"/>
      <c r="Y590" s="12" t="s">
        <v>19830</v>
      </c>
      <c r="Z590" s="11" t="s">
        <v>25682</v>
      </c>
      <c r="AA590" s="10" t="s">
        <v>23499</v>
      </c>
      <c r="AB590" s="10" t="s">
        <v>23499</v>
      </c>
      <c r="AC590" s="10"/>
      <c r="AD590" s="10">
        <v>57.7</v>
      </c>
      <c r="AE590" s="10"/>
      <c r="AF590" s="10"/>
      <c r="AG590" s="10"/>
      <c r="AH590" s="10"/>
      <c r="AI590" s="10"/>
      <c r="AJ590" s="10"/>
      <c r="AK590" s="10"/>
      <c r="AL590" s="10"/>
      <c r="AM590" s="10"/>
      <c r="AN590" s="10"/>
      <c r="AO590" s="10"/>
      <c r="AP590" s="10"/>
      <c r="AQ590" s="10"/>
      <c r="AR590" s="10"/>
      <c r="AS590" s="10">
        <v>0</v>
      </c>
      <c r="AT590" s="10">
        <v>0</v>
      </c>
      <c r="AU590" s="11" t="s">
        <v>25675</v>
      </c>
      <c r="AV590" s="11" t="s">
        <v>25675</v>
      </c>
      <c r="AW590" s="68" t="s">
        <v>25689</v>
      </c>
      <c r="AX590" s="34"/>
      <c r="AY590" s="10"/>
      <c r="AZ590" s="11"/>
      <c r="BA590" s="11"/>
      <c r="BB590" s="36"/>
      <c r="BC590" s="63"/>
      <c r="BD590" s="13"/>
      <c r="BE590" s="13"/>
      <c r="BF590" s="13"/>
      <c r="BG590" s="10"/>
      <c r="BH590" s="10"/>
      <c r="BI590" s="10"/>
      <c r="BJ590" s="10"/>
      <c r="BK590" s="35"/>
      <c r="BL590" s="253"/>
      <c r="BM590" s="253"/>
      <c r="BN590" s="256"/>
      <c r="BO590" s="253"/>
      <c r="BP590" s="253"/>
      <c r="BQ590" s="277"/>
      <c r="BR590" s="269" t="s">
        <v>25808</v>
      </c>
    </row>
    <row r="591" spans="1:70">
      <c r="A591" s="34" t="s">
        <v>23661</v>
      </c>
      <c r="B591" s="10" t="s">
        <v>23662</v>
      </c>
      <c r="C591" s="10" t="s">
        <v>23663</v>
      </c>
      <c r="D591" s="10">
        <v>10</v>
      </c>
      <c r="E591" s="10">
        <v>572124</v>
      </c>
      <c r="F591" s="35">
        <v>570967</v>
      </c>
      <c r="G591" s="11">
        <v>0.62</v>
      </c>
      <c r="H591" s="10">
        <v>841</v>
      </c>
      <c r="I591" s="10">
        <v>10</v>
      </c>
      <c r="J591" s="10">
        <v>2933</v>
      </c>
      <c r="K591" s="10">
        <v>84.8</v>
      </c>
      <c r="L591" s="10">
        <v>38</v>
      </c>
      <c r="M591" s="10">
        <v>172.67</v>
      </c>
      <c r="N591" s="10">
        <v>31.13</v>
      </c>
      <c r="O591" s="10">
        <v>2.0362028301886799</v>
      </c>
      <c r="P591" s="10">
        <v>0.81921052631579006</v>
      </c>
      <c r="Q591" s="10">
        <v>8.8800000000000008</v>
      </c>
      <c r="R591" s="10" t="s">
        <v>19829</v>
      </c>
      <c r="S591" s="10" t="s">
        <v>19830</v>
      </c>
      <c r="T591" s="10"/>
      <c r="U591" s="10"/>
      <c r="V591" s="10"/>
      <c r="W591" s="14" t="s">
        <v>19829</v>
      </c>
      <c r="X591" s="21"/>
      <c r="Y591" s="14" t="s">
        <v>19829</v>
      </c>
      <c r="Z591" s="14"/>
      <c r="AA591" s="10" t="s">
        <v>23664</v>
      </c>
      <c r="AB591" s="10" t="s">
        <v>23665</v>
      </c>
      <c r="AC591" s="10"/>
      <c r="AD591" s="10">
        <v>60.9</v>
      </c>
      <c r="AE591" s="10" t="s">
        <v>19833</v>
      </c>
      <c r="AF591" s="10" t="s">
        <v>19833</v>
      </c>
      <c r="AG591" s="10" t="s">
        <v>19833</v>
      </c>
      <c r="AH591" s="10" t="s">
        <v>19833</v>
      </c>
      <c r="AI591" s="10" t="s">
        <v>19833</v>
      </c>
      <c r="AJ591" s="10" t="s">
        <v>19833</v>
      </c>
      <c r="AK591" s="10" t="s">
        <v>19833</v>
      </c>
      <c r="AL591" s="10" t="s">
        <v>19833</v>
      </c>
      <c r="AM591" s="10" t="s">
        <v>19833</v>
      </c>
      <c r="AN591" s="10" t="s">
        <v>19833</v>
      </c>
      <c r="AO591" s="10" t="s">
        <v>19833</v>
      </c>
      <c r="AP591" s="10" t="s">
        <v>19833</v>
      </c>
      <c r="AQ591" s="10" t="s">
        <v>19833</v>
      </c>
      <c r="AR591" s="10" t="s">
        <v>19833</v>
      </c>
      <c r="AS591" s="10">
        <v>14</v>
      </c>
      <c r="AT591" s="10">
        <v>14</v>
      </c>
      <c r="AU591" s="11">
        <f t="shared" ref="AU591:AU603" si="24">AT591/AS591</f>
        <v>1</v>
      </c>
      <c r="AV591" s="11">
        <v>0</v>
      </c>
      <c r="AW591" s="68" t="s">
        <v>25724</v>
      </c>
      <c r="AX591" s="34"/>
      <c r="AY591" s="10"/>
      <c r="AZ591" s="11"/>
      <c r="BA591" s="11"/>
      <c r="BB591" s="36"/>
      <c r="BC591" s="63"/>
      <c r="BD591" s="13"/>
      <c r="BE591" s="13"/>
      <c r="BF591" s="13"/>
      <c r="BG591" s="10"/>
      <c r="BH591" s="10"/>
      <c r="BI591" s="10"/>
      <c r="BJ591" s="10"/>
      <c r="BK591" s="35"/>
      <c r="BL591" s="253"/>
      <c r="BM591" s="253"/>
      <c r="BN591" s="256"/>
      <c r="BO591" s="253"/>
      <c r="BP591" s="253"/>
      <c r="BQ591" s="277"/>
      <c r="BR591" s="269" t="s">
        <v>25808</v>
      </c>
    </row>
    <row r="592" spans="1:70">
      <c r="A592" s="34" t="s">
        <v>23723</v>
      </c>
      <c r="B592" s="10" t="s">
        <v>23724</v>
      </c>
      <c r="C592" s="10" t="s">
        <v>23725</v>
      </c>
      <c r="D592" s="10">
        <v>10</v>
      </c>
      <c r="E592" s="10">
        <v>576601</v>
      </c>
      <c r="F592" s="35">
        <v>575354</v>
      </c>
      <c r="G592" s="11">
        <v>0.57999999999999996</v>
      </c>
      <c r="H592" s="10">
        <v>462</v>
      </c>
      <c r="I592" s="10">
        <v>10</v>
      </c>
      <c r="J592" s="10">
        <v>2266</v>
      </c>
      <c r="K592" s="10">
        <v>530.30999999999995</v>
      </c>
      <c r="L592" s="10">
        <v>509</v>
      </c>
      <c r="M592" s="10">
        <v>391.75</v>
      </c>
      <c r="N592" s="10">
        <v>424.02</v>
      </c>
      <c r="O592" s="10">
        <v>0.73871886255209196</v>
      </c>
      <c r="P592" s="10">
        <v>0.833045186640471</v>
      </c>
      <c r="Q592" s="10">
        <v>0.57999999999999996</v>
      </c>
      <c r="R592" s="10" t="s">
        <v>19829</v>
      </c>
      <c r="S592" s="10" t="s">
        <v>19830</v>
      </c>
      <c r="T592" s="10"/>
      <c r="U592" s="10"/>
      <c r="V592" s="10"/>
      <c r="W592" s="14" t="s">
        <v>19829</v>
      </c>
      <c r="X592" s="21"/>
      <c r="Y592" s="14" t="s">
        <v>19829</v>
      </c>
      <c r="Z592" s="14"/>
      <c r="AA592" s="10" t="s">
        <v>23728</v>
      </c>
      <c r="AB592" s="10" t="s">
        <v>23729</v>
      </c>
      <c r="AC592" s="10"/>
      <c r="AD592" s="10">
        <v>60.7</v>
      </c>
      <c r="AE592" s="10" t="s">
        <v>19825</v>
      </c>
      <c r="AF592" s="10"/>
      <c r="AG592" s="10" t="s">
        <v>19833</v>
      </c>
      <c r="AH592" s="10" t="s">
        <v>19825</v>
      </c>
      <c r="AI592" s="10" t="s">
        <v>19825</v>
      </c>
      <c r="AJ592" s="10" t="s">
        <v>19825</v>
      </c>
      <c r="AK592" s="10" t="s">
        <v>19825</v>
      </c>
      <c r="AL592" s="10" t="s">
        <v>19825</v>
      </c>
      <c r="AM592" s="10" t="s">
        <v>19825</v>
      </c>
      <c r="AN592" s="10" t="s">
        <v>19825</v>
      </c>
      <c r="AO592" s="10" t="s">
        <v>19825</v>
      </c>
      <c r="AP592" s="10" t="s">
        <v>19825</v>
      </c>
      <c r="AQ592" s="10" t="s">
        <v>19825</v>
      </c>
      <c r="AR592" s="10" t="s">
        <v>19825</v>
      </c>
      <c r="AS592" s="10">
        <v>14</v>
      </c>
      <c r="AT592" s="10">
        <v>13</v>
      </c>
      <c r="AU592" s="11">
        <f t="shared" si="24"/>
        <v>0.9285714285714286</v>
      </c>
      <c r="AV592" s="11">
        <v>0.92307692307692302</v>
      </c>
      <c r="AW592" s="60" t="s">
        <v>25723</v>
      </c>
      <c r="AX592" s="65" t="s">
        <v>19830</v>
      </c>
      <c r="AY592" s="16">
        <v>77</v>
      </c>
      <c r="AZ592" s="11">
        <v>0.8571428571428571</v>
      </c>
      <c r="BA592" s="11">
        <v>0.12878787878787878</v>
      </c>
      <c r="BB592" s="54" t="s">
        <v>19748</v>
      </c>
      <c r="BC592" s="64" t="s">
        <v>23726</v>
      </c>
      <c r="BD592" s="17" t="s">
        <v>23727</v>
      </c>
      <c r="BE592" s="13" t="s">
        <v>19829</v>
      </c>
      <c r="BF592" s="13"/>
      <c r="BG592" s="10" t="s">
        <v>23726</v>
      </c>
      <c r="BH592" s="10" t="s">
        <v>23727</v>
      </c>
      <c r="BI592" s="18">
        <v>39</v>
      </c>
      <c r="BJ592" s="19">
        <v>7.6923076923076927E-2</v>
      </c>
      <c r="BK592" s="35" t="s">
        <v>19749</v>
      </c>
      <c r="BL592" s="20">
        <v>10</v>
      </c>
      <c r="BM592" s="20">
        <v>10</v>
      </c>
      <c r="BN592" s="256">
        <f>BL592/BM592</f>
        <v>1</v>
      </c>
      <c r="BO592" s="20"/>
      <c r="BP592" s="20"/>
      <c r="BQ592" s="277"/>
      <c r="BR592" s="269" t="s">
        <v>25809</v>
      </c>
    </row>
    <row r="593" spans="1:70">
      <c r="A593" s="34" t="s">
        <v>23556</v>
      </c>
      <c r="B593" s="10" t="s">
        <v>23557</v>
      </c>
      <c r="C593" s="10" t="s">
        <v>23558</v>
      </c>
      <c r="D593" s="10">
        <v>10</v>
      </c>
      <c r="E593" s="10">
        <v>604203</v>
      </c>
      <c r="F593" s="35">
        <v>603220</v>
      </c>
      <c r="G593" s="11">
        <v>0.27</v>
      </c>
      <c r="H593" s="10">
        <v>68</v>
      </c>
      <c r="I593" s="10">
        <v>10</v>
      </c>
      <c r="J593" s="10">
        <v>1556</v>
      </c>
      <c r="K593" s="10">
        <v>216.03</v>
      </c>
      <c r="L593" s="10">
        <v>95.5</v>
      </c>
      <c r="M593" s="10">
        <v>312.01</v>
      </c>
      <c r="N593" s="10">
        <v>120.83</v>
      </c>
      <c r="O593" s="10">
        <v>1.44429014488728</v>
      </c>
      <c r="P593" s="10">
        <v>1.2652356020942399</v>
      </c>
      <c r="Q593" s="10">
        <v>2.5099999999999998</v>
      </c>
      <c r="R593" s="10" t="s">
        <v>19829</v>
      </c>
      <c r="S593" s="10" t="s">
        <v>19830</v>
      </c>
      <c r="T593" s="10"/>
      <c r="U593" s="10"/>
      <c r="V593" s="10"/>
      <c r="W593" s="14" t="s">
        <v>19829</v>
      </c>
      <c r="X593" s="21"/>
      <c r="Y593" s="14" t="s">
        <v>19829</v>
      </c>
      <c r="Z593" s="14"/>
      <c r="AA593" s="10" t="s">
        <v>23559</v>
      </c>
      <c r="AB593" s="10" t="s">
        <v>23560</v>
      </c>
      <c r="AC593" s="10"/>
      <c r="AD593" s="10">
        <v>62.6</v>
      </c>
      <c r="AE593" s="10" t="s">
        <v>19833</v>
      </c>
      <c r="AF593" s="10" t="s">
        <v>19833</v>
      </c>
      <c r="AG593" s="10" t="s">
        <v>19833</v>
      </c>
      <c r="AH593" s="10" t="s">
        <v>19833</v>
      </c>
      <c r="AI593" s="10" t="s">
        <v>19833</v>
      </c>
      <c r="AJ593" s="10" t="s">
        <v>19833</v>
      </c>
      <c r="AK593" s="10" t="s">
        <v>19833</v>
      </c>
      <c r="AL593" s="10" t="s">
        <v>19833</v>
      </c>
      <c r="AM593" s="10" t="s">
        <v>19833</v>
      </c>
      <c r="AN593" s="10" t="s">
        <v>19833</v>
      </c>
      <c r="AO593" s="10"/>
      <c r="AP593" s="10" t="s">
        <v>19833</v>
      </c>
      <c r="AQ593" s="10" t="s">
        <v>19833</v>
      </c>
      <c r="AR593" s="10" t="s">
        <v>19833</v>
      </c>
      <c r="AS593" s="10">
        <v>14</v>
      </c>
      <c r="AT593" s="10">
        <v>13</v>
      </c>
      <c r="AU593" s="11">
        <f t="shared" si="24"/>
        <v>0.9285714285714286</v>
      </c>
      <c r="AV593" s="11">
        <v>0</v>
      </c>
      <c r="AW593" s="68" t="s">
        <v>25724</v>
      </c>
      <c r="AX593" s="34"/>
      <c r="AY593" s="10"/>
      <c r="AZ593" s="11"/>
      <c r="BA593" s="11"/>
      <c r="BB593" s="36"/>
      <c r="BC593" s="63"/>
      <c r="BD593" s="13"/>
      <c r="BE593" s="13"/>
      <c r="BF593" s="13"/>
      <c r="BG593" s="10"/>
      <c r="BH593" s="10"/>
      <c r="BI593" s="10"/>
      <c r="BJ593" s="10"/>
      <c r="BK593" s="35"/>
      <c r="BL593" s="253"/>
      <c r="BM593" s="253"/>
      <c r="BN593" s="256"/>
      <c r="BO593" s="253"/>
      <c r="BP593" s="253"/>
      <c r="BQ593" s="277"/>
      <c r="BR593" s="269" t="s">
        <v>25808</v>
      </c>
    </row>
    <row r="594" spans="1:70">
      <c r="A594" s="34" t="s">
        <v>23671</v>
      </c>
      <c r="B594" s="10" t="s">
        <v>23672</v>
      </c>
      <c r="C594" s="10" t="s">
        <v>23673</v>
      </c>
      <c r="D594" s="10">
        <v>10</v>
      </c>
      <c r="E594" s="10">
        <v>637030</v>
      </c>
      <c r="F594" s="35">
        <v>637635</v>
      </c>
      <c r="G594" s="11">
        <v>0.36</v>
      </c>
      <c r="H594" s="10">
        <v>127</v>
      </c>
      <c r="I594" s="10">
        <v>12</v>
      </c>
      <c r="J594" s="10">
        <v>632</v>
      </c>
      <c r="K594" s="10">
        <v>133.53</v>
      </c>
      <c r="L594" s="10">
        <v>118</v>
      </c>
      <c r="M594" s="10">
        <v>111.55</v>
      </c>
      <c r="N594" s="10">
        <v>94.89</v>
      </c>
      <c r="O594" s="10">
        <v>0.83539279562645097</v>
      </c>
      <c r="P594" s="10">
        <v>0.80415254237288103</v>
      </c>
      <c r="Q594" s="10">
        <v>1.78</v>
      </c>
      <c r="R594" s="10" t="s">
        <v>19829</v>
      </c>
      <c r="S594" s="10" t="s">
        <v>19830</v>
      </c>
      <c r="T594" s="10"/>
      <c r="U594" s="10"/>
      <c r="V594" s="10"/>
      <c r="W594" s="14" t="s">
        <v>19829</v>
      </c>
      <c r="X594" s="21"/>
      <c r="Y594" s="14" t="s">
        <v>19829</v>
      </c>
      <c r="Z594" s="14"/>
      <c r="AA594" s="10" t="s">
        <v>23674</v>
      </c>
      <c r="AB594" s="10" t="s">
        <v>23675</v>
      </c>
      <c r="AC594" s="10"/>
      <c r="AD594" s="10">
        <v>62.3</v>
      </c>
      <c r="AE594" s="10" t="s">
        <v>19833</v>
      </c>
      <c r="AF594" s="10" t="s">
        <v>19833</v>
      </c>
      <c r="AG594" s="10" t="s">
        <v>19833</v>
      </c>
      <c r="AH594" s="10" t="s">
        <v>19833</v>
      </c>
      <c r="AI594" s="10" t="s">
        <v>19833</v>
      </c>
      <c r="AJ594" s="10" t="s">
        <v>19833</v>
      </c>
      <c r="AK594" s="10" t="s">
        <v>19833</v>
      </c>
      <c r="AL594" s="10" t="s">
        <v>19833</v>
      </c>
      <c r="AM594" s="10" t="s">
        <v>19833</v>
      </c>
      <c r="AN594" s="10" t="s">
        <v>19833</v>
      </c>
      <c r="AO594" s="10" t="s">
        <v>19833</v>
      </c>
      <c r="AP594" s="10" t="s">
        <v>19833</v>
      </c>
      <c r="AQ594" s="10" t="s">
        <v>19833</v>
      </c>
      <c r="AR594" s="10" t="s">
        <v>19833</v>
      </c>
      <c r="AS594" s="10">
        <v>14</v>
      </c>
      <c r="AT594" s="10">
        <v>14</v>
      </c>
      <c r="AU594" s="11">
        <f t="shared" si="24"/>
        <v>1</v>
      </c>
      <c r="AV594" s="11">
        <v>0</v>
      </c>
      <c r="AW594" s="68" t="s">
        <v>25724</v>
      </c>
      <c r="AX594" s="34"/>
      <c r="AY594" s="10"/>
      <c r="AZ594" s="11"/>
      <c r="BA594" s="11"/>
      <c r="BB594" s="36"/>
      <c r="BC594" s="63"/>
      <c r="BD594" s="13"/>
      <c r="BE594" s="13"/>
      <c r="BF594" s="13"/>
      <c r="BG594" s="10"/>
      <c r="BH594" s="10"/>
      <c r="BI594" s="10"/>
      <c r="BJ594" s="10"/>
      <c r="BK594" s="35"/>
      <c r="BL594" s="253"/>
      <c r="BM594" s="253"/>
      <c r="BN594" s="256"/>
      <c r="BO594" s="253"/>
      <c r="BP594" s="253"/>
      <c r="BQ594" s="277"/>
      <c r="BR594" s="269" t="s">
        <v>25808</v>
      </c>
    </row>
    <row r="595" spans="1:70">
      <c r="A595" s="34" t="s">
        <v>23735</v>
      </c>
      <c r="B595" s="10" t="s">
        <v>23736</v>
      </c>
      <c r="C595" s="10" t="s">
        <v>23737</v>
      </c>
      <c r="D595" s="10">
        <v>10</v>
      </c>
      <c r="E595" s="10">
        <v>651901</v>
      </c>
      <c r="F595" s="35">
        <v>652578</v>
      </c>
      <c r="G595" s="11">
        <v>0.79</v>
      </c>
      <c r="H595" s="10">
        <v>452</v>
      </c>
      <c r="I595" s="10">
        <v>10</v>
      </c>
      <c r="J595" s="10">
        <v>1083</v>
      </c>
      <c r="K595" s="10">
        <v>456.4</v>
      </c>
      <c r="L595" s="10">
        <v>463.5</v>
      </c>
      <c r="M595" s="10">
        <v>196.77</v>
      </c>
      <c r="N595" s="10">
        <v>217.2</v>
      </c>
      <c r="O595" s="10">
        <v>0.43113496932515299</v>
      </c>
      <c r="P595" s="10">
        <v>0.46860841423948202</v>
      </c>
      <c r="Q595" s="10">
        <v>0.01</v>
      </c>
      <c r="R595" s="10" t="s">
        <v>19829</v>
      </c>
      <c r="S595" s="10" t="s">
        <v>19830</v>
      </c>
      <c r="T595" s="10"/>
      <c r="U595" s="10"/>
      <c r="V595" s="10"/>
      <c r="W595" s="14" t="s">
        <v>19829</v>
      </c>
      <c r="X595" s="21"/>
      <c r="Y595" s="14" t="s">
        <v>19829</v>
      </c>
      <c r="Z595" s="14"/>
      <c r="AA595" s="10" t="s">
        <v>23738</v>
      </c>
      <c r="AB595" s="10" t="s">
        <v>23739</v>
      </c>
      <c r="AC595" s="10"/>
      <c r="AD595" s="10">
        <v>55.6</v>
      </c>
      <c r="AE595" s="10" t="s">
        <v>19824</v>
      </c>
      <c r="AF595" s="10" t="s">
        <v>19824</v>
      </c>
      <c r="AG595" s="10" t="s">
        <v>19824</v>
      </c>
      <c r="AH595" s="10" t="s">
        <v>19824</v>
      </c>
      <c r="AI595" s="10" t="s">
        <v>19824</v>
      </c>
      <c r="AJ595" s="10" t="s">
        <v>19824</v>
      </c>
      <c r="AK595" s="10" t="s">
        <v>19824</v>
      </c>
      <c r="AL595" s="10" t="s">
        <v>19824</v>
      </c>
      <c r="AM595" s="10" t="s">
        <v>19824</v>
      </c>
      <c r="AN595" s="10" t="s">
        <v>19833</v>
      </c>
      <c r="AO595" s="10" t="s">
        <v>19833</v>
      </c>
      <c r="AP595" s="10" t="s">
        <v>19824</v>
      </c>
      <c r="AQ595" s="10" t="s">
        <v>19824</v>
      </c>
      <c r="AR595" s="10" t="s">
        <v>19824</v>
      </c>
      <c r="AS595" s="10">
        <v>14</v>
      </c>
      <c r="AT595" s="10">
        <v>14</v>
      </c>
      <c r="AU595" s="11">
        <f t="shared" si="24"/>
        <v>1</v>
      </c>
      <c r="AV595" s="11">
        <v>0</v>
      </c>
      <c r="AW595" s="68" t="s">
        <v>25724</v>
      </c>
      <c r="AX595" s="34"/>
      <c r="AY595" s="10"/>
      <c r="AZ595" s="11"/>
      <c r="BA595" s="11"/>
      <c r="BB595" s="36"/>
      <c r="BC595" s="63"/>
      <c r="BD595" s="13"/>
      <c r="BE595" s="13"/>
      <c r="BF595" s="13"/>
      <c r="BG595" s="10"/>
      <c r="BH595" s="10"/>
      <c r="BI595" s="10"/>
      <c r="BJ595" s="10"/>
      <c r="BK595" s="35"/>
      <c r="BL595" s="253"/>
      <c r="BM595" s="253"/>
      <c r="BN595" s="256"/>
      <c r="BO595" s="253"/>
      <c r="BP595" s="253"/>
      <c r="BQ595" s="277"/>
      <c r="BR595" s="269" t="s">
        <v>25808</v>
      </c>
    </row>
    <row r="596" spans="1:70">
      <c r="A596" s="34" t="s">
        <v>25586</v>
      </c>
      <c r="B596" s="10" t="s">
        <v>25587</v>
      </c>
      <c r="C596" s="10" t="s">
        <v>25485</v>
      </c>
      <c r="D596" s="10">
        <v>10</v>
      </c>
      <c r="E596" s="10">
        <v>678706</v>
      </c>
      <c r="F596" s="35">
        <v>677441</v>
      </c>
      <c r="G596" s="11">
        <v>0.31</v>
      </c>
      <c r="H596" s="10">
        <v>8</v>
      </c>
      <c r="I596" s="10">
        <v>13</v>
      </c>
      <c r="J596" s="10">
        <v>1055</v>
      </c>
      <c r="K596" s="10">
        <v>313.62</v>
      </c>
      <c r="L596" s="10">
        <v>33</v>
      </c>
      <c r="M596" s="10">
        <v>421.88</v>
      </c>
      <c r="N596" s="10">
        <v>29.65</v>
      </c>
      <c r="O596" s="10">
        <v>1.3451948217588201</v>
      </c>
      <c r="P596" s="10">
        <v>0.898484848484848</v>
      </c>
      <c r="Q596" s="10">
        <v>0.68</v>
      </c>
      <c r="R596" s="10" t="s">
        <v>19830</v>
      </c>
      <c r="S596" s="10" t="s">
        <v>19829</v>
      </c>
      <c r="T596" s="10" t="s">
        <v>25727</v>
      </c>
      <c r="U596" s="10" t="s">
        <v>25486</v>
      </c>
      <c r="V596" s="10" t="s">
        <v>25590</v>
      </c>
      <c r="W596" s="14" t="s">
        <v>19829</v>
      </c>
      <c r="X596" s="14"/>
      <c r="Y596" s="14" t="s">
        <v>19829</v>
      </c>
      <c r="Z596" s="14"/>
      <c r="AA596" s="10" t="s">
        <v>25591</v>
      </c>
      <c r="AB596" s="10" t="s">
        <v>25592</v>
      </c>
      <c r="AC596" s="10"/>
      <c r="AD596" s="10">
        <v>56.2</v>
      </c>
      <c r="AE596" s="10" t="s">
        <v>19833</v>
      </c>
      <c r="AF596" s="10" t="s">
        <v>19833</v>
      </c>
      <c r="AG596" s="10" t="s">
        <v>19833</v>
      </c>
      <c r="AH596" s="10" t="s">
        <v>19833</v>
      </c>
      <c r="AI596" s="10" t="s">
        <v>19833</v>
      </c>
      <c r="AJ596" s="10"/>
      <c r="AK596" s="10"/>
      <c r="AL596" s="10" t="s">
        <v>19833</v>
      </c>
      <c r="AM596" s="10" t="s">
        <v>19833</v>
      </c>
      <c r="AN596" s="10" t="s">
        <v>19833</v>
      </c>
      <c r="AO596" s="10" t="s">
        <v>19833</v>
      </c>
      <c r="AP596" s="10" t="s">
        <v>19833</v>
      </c>
      <c r="AQ596" s="10" t="s">
        <v>19833</v>
      </c>
      <c r="AR596" s="10" t="s">
        <v>19833</v>
      </c>
      <c r="AS596" s="10">
        <v>14</v>
      </c>
      <c r="AT596" s="10">
        <v>12</v>
      </c>
      <c r="AU596" s="11">
        <f t="shared" si="24"/>
        <v>0.8571428571428571</v>
      </c>
      <c r="AV596" s="11">
        <v>0</v>
      </c>
      <c r="AW596" s="68" t="s">
        <v>25724</v>
      </c>
      <c r="AX596" s="34"/>
      <c r="AY596" s="10"/>
      <c r="AZ596" s="11"/>
      <c r="BA596" s="11"/>
      <c r="BB596" s="36"/>
      <c r="BC596" s="63"/>
      <c r="BD596" s="13"/>
      <c r="BE596" s="13"/>
      <c r="BF596" s="13"/>
      <c r="BG596" s="10"/>
      <c r="BH596" s="10"/>
      <c r="BI596" s="23"/>
      <c r="BJ596" s="23"/>
      <c r="BK596" s="35"/>
      <c r="BL596" s="254"/>
      <c r="BM596" s="254"/>
      <c r="BN596" s="256"/>
      <c r="BO596" s="254"/>
      <c r="BP596" s="254"/>
      <c r="BQ596" s="277"/>
      <c r="BR596" s="269" t="s">
        <v>25808</v>
      </c>
    </row>
    <row r="597" spans="1:70">
      <c r="A597" s="34" t="s">
        <v>25184</v>
      </c>
      <c r="B597" s="10" t="s">
        <v>25184</v>
      </c>
      <c r="C597" s="10" t="s">
        <v>25185</v>
      </c>
      <c r="D597" s="10">
        <v>10</v>
      </c>
      <c r="E597" s="10">
        <v>695906</v>
      </c>
      <c r="F597" s="35">
        <v>696949</v>
      </c>
      <c r="G597" s="11">
        <v>0.2</v>
      </c>
      <c r="H597" s="10">
        <v>214</v>
      </c>
      <c r="I597" s="10">
        <v>10</v>
      </c>
      <c r="J597" s="10">
        <v>3377</v>
      </c>
      <c r="K597" s="10">
        <v>137.91</v>
      </c>
      <c r="L597" s="10">
        <v>87</v>
      </c>
      <c r="M597" s="10">
        <v>250.38</v>
      </c>
      <c r="N597" s="10">
        <v>68.94</v>
      </c>
      <c r="O597" s="10">
        <v>1.81553186860996</v>
      </c>
      <c r="P597" s="10">
        <v>0.79241379310344795</v>
      </c>
      <c r="Q597" s="10">
        <v>10.26</v>
      </c>
      <c r="R597" s="10" t="s">
        <v>19829</v>
      </c>
      <c r="S597" s="10" t="s">
        <v>19830</v>
      </c>
      <c r="T597" s="10"/>
      <c r="U597" s="10"/>
      <c r="V597" s="10"/>
      <c r="W597" s="14" t="s">
        <v>19829</v>
      </c>
      <c r="X597" s="21"/>
      <c r="Y597" s="14" t="s">
        <v>19829</v>
      </c>
      <c r="Z597" s="14"/>
      <c r="AA597" s="10" t="s">
        <v>25186</v>
      </c>
      <c r="AB597" s="10" t="s">
        <v>25187</v>
      </c>
      <c r="AC597" s="10"/>
      <c r="AD597" s="10">
        <v>60.1</v>
      </c>
      <c r="AE597" s="10" t="s">
        <v>19833</v>
      </c>
      <c r="AF597" s="10" t="s">
        <v>19833</v>
      </c>
      <c r="AG597" s="10" t="s">
        <v>19833</v>
      </c>
      <c r="AH597" s="10" t="s">
        <v>19833</v>
      </c>
      <c r="AI597" s="10" t="s">
        <v>19833</v>
      </c>
      <c r="AJ597" s="10" t="s">
        <v>19833</v>
      </c>
      <c r="AK597" s="10" t="s">
        <v>19833</v>
      </c>
      <c r="AL597" s="10" t="s">
        <v>19833</v>
      </c>
      <c r="AM597" s="10" t="s">
        <v>19833</v>
      </c>
      <c r="AN597" s="10" t="s">
        <v>19833</v>
      </c>
      <c r="AO597" s="10" t="s">
        <v>19833</v>
      </c>
      <c r="AP597" s="10" t="s">
        <v>19833</v>
      </c>
      <c r="AQ597" s="10" t="s">
        <v>19833</v>
      </c>
      <c r="AR597" s="10" t="s">
        <v>19833</v>
      </c>
      <c r="AS597" s="10">
        <v>14</v>
      </c>
      <c r="AT597" s="10">
        <v>14</v>
      </c>
      <c r="AU597" s="11">
        <f t="shared" si="24"/>
        <v>1</v>
      </c>
      <c r="AV597" s="11">
        <v>0</v>
      </c>
      <c r="AW597" s="68" t="s">
        <v>25724</v>
      </c>
      <c r="AX597" s="34"/>
      <c r="AY597" s="10"/>
      <c r="AZ597" s="11"/>
      <c r="BA597" s="11"/>
      <c r="BB597" s="36"/>
      <c r="BC597" s="63"/>
      <c r="BD597" s="13"/>
      <c r="BE597" s="13"/>
      <c r="BF597" s="13"/>
      <c r="BG597" s="10"/>
      <c r="BH597" s="10"/>
      <c r="BI597" s="10"/>
      <c r="BJ597" s="10"/>
      <c r="BK597" s="35"/>
      <c r="BL597" s="253"/>
      <c r="BM597" s="253"/>
      <c r="BN597" s="256"/>
      <c r="BO597" s="253"/>
      <c r="BP597" s="253"/>
      <c r="BQ597" s="277"/>
      <c r="BR597" s="269" t="s">
        <v>25808</v>
      </c>
    </row>
    <row r="598" spans="1:70">
      <c r="A598" s="34" t="s">
        <v>21358</v>
      </c>
      <c r="B598" s="10" t="s">
        <v>21359</v>
      </c>
      <c r="C598" s="10" t="s">
        <v>21360</v>
      </c>
      <c r="D598" s="10">
        <v>11</v>
      </c>
      <c r="E598" s="10">
        <v>435580</v>
      </c>
      <c r="F598" s="35">
        <v>436785</v>
      </c>
      <c r="G598" s="11">
        <v>0.23</v>
      </c>
      <c r="H598" s="10">
        <v>133</v>
      </c>
      <c r="I598" s="10">
        <v>10</v>
      </c>
      <c r="J598" s="10">
        <v>4603</v>
      </c>
      <c r="K598" s="10">
        <v>212.63</v>
      </c>
      <c r="L598" s="10">
        <v>169</v>
      </c>
      <c r="M598" s="10">
        <v>407.9</v>
      </c>
      <c r="N598" s="10">
        <v>148.26</v>
      </c>
      <c r="O598" s="10">
        <v>1.9183558293749701</v>
      </c>
      <c r="P598" s="10">
        <v>0.87727810650887605</v>
      </c>
      <c r="Q598" s="10">
        <v>9.39</v>
      </c>
      <c r="R598" s="10" t="s">
        <v>19829</v>
      </c>
      <c r="S598" s="10" t="s">
        <v>19830</v>
      </c>
      <c r="T598" s="10"/>
      <c r="U598" s="10"/>
      <c r="V598" s="10"/>
      <c r="W598" s="14" t="s">
        <v>19829</v>
      </c>
      <c r="X598" s="15"/>
      <c r="Y598" s="14" t="s">
        <v>19829</v>
      </c>
      <c r="Z598" s="14"/>
      <c r="AA598" s="10" t="s">
        <v>21361</v>
      </c>
      <c r="AB598" s="10" t="s">
        <v>21362</v>
      </c>
      <c r="AC598" s="10" t="s">
        <v>19864</v>
      </c>
      <c r="AD598" s="10">
        <v>60.2</v>
      </c>
      <c r="AE598" s="10" t="s">
        <v>19833</v>
      </c>
      <c r="AF598" s="10" t="s">
        <v>19833</v>
      </c>
      <c r="AG598" s="10" t="s">
        <v>19833</v>
      </c>
      <c r="AH598" s="10" t="s">
        <v>19833</v>
      </c>
      <c r="AI598" s="10" t="s">
        <v>19833</v>
      </c>
      <c r="AJ598" s="10" t="s">
        <v>19833</v>
      </c>
      <c r="AK598" s="10" t="s">
        <v>19833</v>
      </c>
      <c r="AL598" s="10" t="s">
        <v>19833</v>
      </c>
      <c r="AM598" s="10" t="s">
        <v>19833</v>
      </c>
      <c r="AN598" s="10" t="s">
        <v>19833</v>
      </c>
      <c r="AO598" s="10" t="s">
        <v>19833</v>
      </c>
      <c r="AP598" s="10" t="s">
        <v>19833</v>
      </c>
      <c r="AQ598" s="10" t="s">
        <v>19833</v>
      </c>
      <c r="AR598" s="10" t="s">
        <v>19824</v>
      </c>
      <c r="AS598" s="10">
        <v>14</v>
      </c>
      <c r="AT598" s="10">
        <v>14</v>
      </c>
      <c r="AU598" s="11">
        <f t="shared" si="24"/>
        <v>1</v>
      </c>
      <c r="AV598" s="11">
        <v>0</v>
      </c>
      <c r="AW598" s="68" t="s">
        <v>25724</v>
      </c>
      <c r="AX598" s="34"/>
      <c r="AY598" s="10"/>
      <c r="AZ598" s="11"/>
      <c r="BA598" s="11"/>
      <c r="BB598" s="36"/>
      <c r="BC598" s="63"/>
      <c r="BD598" s="13"/>
      <c r="BE598" s="13"/>
      <c r="BF598" s="13"/>
      <c r="BG598" s="10"/>
      <c r="BH598" s="10"/>
      <c r="BI598" s="10"/>
      <c r="BJ598" s="10"/>
      <c r="BK598" s="35"/>
      <c r="BL598" s="253"/>
      <c r="BM598" s="253"/>
      <c r="BN598" s="256"/>
      <c r="BO598" s="253"/>
      <c r="BP598" s="253"/>
      <c r="BQ598" s="277"/>
      <c r="BR598" s="269" t="s">
        <v>25808</v>
      </c>
    </row>
    <row r="599" spans="1:70">
      <c r="A599" s="34" t="s">
        <v>25619</v>
      </c>
      <c r="B599" s="10" t="s">
        <v>25620</v>
      </c>
      <c r="C599" s="10" t="s">
        <v>25621</v>
      </c>
      <c r="D599" s="10">
        <v>11</v>
      </c>
      <c r="E599" s="10">
        <v>430632</v>
      </c>
      <c r="F599" s="35">
        <v>430198</v>
      </c>
      <c r="G599" s="11">
        <v>0.24</v>
      </c>
      <c r="H599" s="10">
        <v>69</v>
      </c>
      <c r="I599" s="10">
        <v>10</v>
      </c>
      <c r="J599" s="10">
        <v>371</v>
      </c>
      <c r="K599" s="10">
        <v>142.22999999999999</v>
      </c>
      <c r="L599" s="10">
        <v>165</v>
      </c>
      <c r="M599" s="10">
        <v>84.23</v>
      </c>
      <c r="N599" s="10">
        <v>68.2</v>
      </c>
      <c r="O599" s="10">
        <v>0.592209801026506</v>
      </c>
      <c r="P599" s="10">
        <v>0.413333333333333</v>
      </c>
      <c r="Q599" s="10">
        <v>-0.24</v>
      </c>
      <c r="R599" s="10" t="s">
        <v>19830</v>
      </c>
      <c r="S599" s="10" t="s">
        <v>19829</v>
      </c>
      <c r="T599" s="10" t="s">
        <v>25727</v>
      </c>
      <c r="U599" s="10" t="s">
        <v>25622</v>
      </c>
      <c r="V599" s="10" t="s">
        <v>25623</v>
      </c>
      <c r="W599" s="14" t="s">
        <v>19829</v>
      </c>
      <c r="X599" s="14"/>
      <c r="Y599" s="14" t="s">
        <v>19829</v>
      </c>
      <c r="Z599" s="14"/>
      <c r="AA599" s="10" t="s">
        <v>25624</v>
      </c>
      <c r="AB599" s="10" t="s">
        <v>25625</v>
      </c>
      <c r="AC599" s="10"/>
      <c r="AD599" s="10">
        <v>58.1</v>
      </c>
      <c r="AE599" s="10" t="s">
        <v>19833</v>
      </c>
      <c r="AF599" s="10" t="s">
        <v>19825</v>
      </c>
      <c r="AG599" s="10"/>
      <c r="AH599" s="10" t="s">
        <v>19824</v>
      </c>
      <c r="AI599" s="10" t="s">
        <v>19825</v>
      </c>
      <c r="AJ599" s="10" t="s">
        <v>19825</v>
      </c>
      <c r="AK599" s="10" t="s">
        <v>19825</v>
      </c>
      <c r="AL599" s="10"/>
      <c r="AM599" s="10" t="s">
        <v>19825</v>
      </c>
      <c r="AN599" s="10" t="s">
        <v>19825</v>
      </c>
      <c r="AO599" s="10" t="s">
        <v>19825</v>
      </c>
      <c r="AP599" s="10" t="s">
        <v>19825</v>
      </c>
      <c r="AQ599" s="10" t="s">
        <v>19825</v>
      </c>
      <c r="AR599" s="10" t="s">
        <v>19825</v>
      </c>
      <c r="AS599" s="10">
        <v>14</v>
      </c>
      <c r="AT599" s="10">
        <v>12</v>
      </c>
      <c r="AU599" s="11">
        <f t="shared" si="24"/>
        <v>0.8571428571428571</v>
      </c>
      <c r="AV599" s="11">
        <v>0.83333333333333304</v>
      </c>
      <c r="AW599" s="60" t="s">
        <v>25723</v>
      </c>
      <c r="AX599" s="65" t="s">
        <v>19830</v>
      </c>
      <c r="AY599" s="16">
        <v>19</v>
      </c>
      <c r="AZ599" s="11">
        <v>0.68421052631578949</v>
      </c>
      <c r="BA599" s="11">
        <v>0.80769230769230771</v>
      </c>
      <c r="BB599" s="54" t="s">
        <v>19748</v>
      </c>
      <c r="BC599" s="34" t="s">
        <v>25622</v>
      </c>
      <c r="BD599" s="10" t="s">
        <v>25623</v>
      </c>
      <c r="BE599" s="13" t="s">
        <v>19829</v>
      </c>
      <c r="BF599" s="13"/>
      <c r="BG599" s="10" t="s">
        <v>25622</v>
      </c>
      <c r="BH599" s="10" t="s">
        <v>25623</v>
      </c>
      <c r="BI599" s="20">
        <v>38</v>
      </c>
      <c r="BJ599" s="19">
        <v>1</v>
      </c>
      <c r="BK599" s="35" t="s">
        <v>19749</v>
      </c>
      <c r="BL599" s="20"/>
      <c r="BM599" s="20"/>
      <c r="BN599" s="256"/>
      <c r="BO599" s="20">
        <v>0</v>
      </c>
      <c r="BP599" s="20">
        <v>25</v>
      </c>
      <c r="BQ599" s="277">
        <v>103</v>
      </c>
      <c r="BR599" s="269" t="s">
        <v>25809</v>
      </c>
    </row>
    <row r="600" spans="1:70">
      <c r="A600" s="34" t="s">
        <v>21422</v>
      </c>
      <c r="B600" s="10" t="s">
        <v>21423</v>
      </c>
      <c r="C600" s="10" t="s">
        <v>21424</v>
      </c>
      <c r="D600" s="10">
        <v>11</v>
      </c>
      <c r="E600" s="10">
        <v>418310</v>
      </c>
      <c r="F600" s="35">
        <v>420061</v>
      </c>
      <c r="G600" s="11">
        <v>0.25</v>
      </c>
      <c r="H600" s="10">
        <v>68</v>
      </c>
      <c r="I600" s="10">
        <v>10</v>
      </c>
      <c r="J600" s="10">
        <v>425</v>
      </c>
      <c r="K600" s="10">
        <v>67.81</v>
      </c>
      <c r="L600" s="10">
        <v>30</v>
      </c>
      <c r="M600" s="10">
        <v>91.1</v>
      </c>
      <c r="N600" s="10">
        <v>25.2</v>
      </c>
      <c r="O600" s="10">
        <v>1.3434596667158201</v>
      </c>
      <c r="P600" s="10">
        <v>0.84</v>
      </c>
      <c r="Q600" s="10">
        <v>2.2400000000000002</v>
      </c>
      <c r="R600" s="10" t="s">
        <v>19829</v>
      </c>
      <c r="S600" s="10" t="s">
        <v>19830</v>
      </c>
      <c r="T600" s="10"/>
      <c r="U600" s="10"/>
      <c r="V600" s="10"/>
      <c r="W600" s="14" t="s">
        <v>19829</v>
      </c>
      <c r="X600" s="15"/>
      <c r="Y600" s="14" t="s">
        <v>19829</v>
      </c>
      <c r="Z600" s="14"/>
      <c r="AA600" s="10" t="s">
        <v>21425</v>
      </c>
      <c r="AB600" s="10" t="s">
        <v>21426</v>
      </c>
      <c r="AC600" s="10" t="s">
        <v>19864</v>
      </c>
      <c r="AD600" s="10">
        <v>59.78</v>
      </c>
      <c r="AE600" s="10" t="s">
        <v>19833</v>
      </c>
      <c r="AF600" s="10" t="s">
        <v>19833</v>
      </c>
      <c r="AG600" s="10" t="s">
        <v>19833</v>
      </c>
      <c r="AH600" s="10" t="s">
        <v>19833</v>
      </c>
      <c r="AI600" s="10" t="s">
        <v>19833</v>
      </c>
      <c r="AJ600" s="10" t="s">
        <v>19833</v>
      </c>
      <c r="AK600" s="10" t="s">
        <v>19833</v>
      </c>
      <c r="AL600" s="10" t="s">
        <v>19833</v>
      </c>
      <c r="AM600" s="10" t="s">
        <v>19833</v>
      </c>
      <c r="AN600" s="10" t="s">
        <v>19833</v>
      </c>
      <c r="AO600" s="10" t="s">
        <v>19833</v>
      </c>
      <c r="AP600" s="10"/>
      <c r="AQ600" s="10" t="s">
        <v>19833</v>
      </c>
      <c r="AR600" s="10" t="s">
        <v>19833</v>
      </c>
      <c r="AS600" s="10">
        <v>14</v>
      </c>
      <c r="AT600" s="10">
        <v>13</v>
      </c>
      <c r="AU600" s="11">
        <f t="shared" si="24"/>
        <v>0.9285714285714286</v>
      </c>
      <c r="AV600" s="11">
        <v>0</v>
      </c>
      <c r="AW600" s="68" t="s">
        <v>25724</v>
      </c>
      <c r="AX600" s="34"/>
      <c r="AY600" s="10"/>
      <c r="AZ600" s="11"/>
      <c r="BA600" s="11"/>
      <c r="BB600" s="36"/>
      <c r="BC600" s="63"/>
      <c r="BD600" s="13"/>
      <c r="BE600" s="13"/>
      <c r="BF600" s="13"/>
      <c r="BG600" s="10"/>
      <c r="BH600" s="10"/>
      <c r="BI600" s="10"/>
      <c r="BJ600" s="10"/>
      <c r="BK600" s="35"/>
      <c r="BL600" s="253"/>
      <c r="BM600" s="253"/>
      <c r="BN600" s="256"/>
      <c r="BO600" s="253"/>
      <c r="BP600" s="253"/>
      <c r="BQ600" s="277"/>
      <c r="BR600" s="269" t="s">
        <v>25808</v>
      </c>
    </row>
    <row r="601" spans="1:70">
      <c r="A601" s="34" t="s">
        <v>21477</v>
      </c>
      <c r="B601" s="10" t="s">
        <v>21478</v>
      </c>
      <c r="C601" s="10" t="s">
        <v>21479</v>
      </c>
      <c r="D601" s="10">
        <v>11</v>
      </c>
      <c r="E601" s="10">
        <v>418023</v>
      </c>
      <c r="F601" s="35">
        <v>417508</v>
      </c>
      <c r="G601" s="11">
        <v>0.27</v>
      </c>
      <c r="H601" s="10">
        <v>4</v>
      </c>
      <c r="I601" s="10">
        <v>17</v>
      </c>
      <c r="J601" s="10">
        <v>259</v>
      </c>
      <c r="K601" s="10">
        <v>81.5</v>
      </c>
      <c r="L601" s="10">
        <v>25</v>
      </c>
      <c r="M601" s="10">
        <v>118.44</v>
      </c>
      <c r="N601" s="10">
        <v>8.9</v>
      </c>
      <c r="O601" s="10">
        <v>1.45325153374233</v>
      </c>
      <c r="P601" s="10">
        <v>0.35599999999999998</v>
      </c>
      <c r="Q601" s="10">
        <v>0.75</v>
      </c>
      <c r="R601" s="10" t="s">
        <v>19829</v>
      </c>
      <c r="S601" s="10" t="s">
        <v>19830</v>
      </c>
      <c r="T601" s="10"/>
      <c r="U601" s="10"/>
      <c r="V601" s="10"/>
      <c r="W601" s="14" t="s">
        <v>19829</v>
      </c>
      <c r="X601" s="15"/>
      <c r="Y601" s="14" t="s">
        <v>19829</v>
      </c>
      <c r="Z601" s="14"/>
      <c r="AA601" s="10" t="s">
        <v>21480</v>
      </c>
      <c r="AB601" s="10" t="s">
        <v>21481</v>
      </c>
      <c r="AC601" s="10"/>
      <c r="AD601" s="10">
        <v>59.1</v>
      </c>
      <c r="AE601" s="10" t="s">
        <v>19833</v>
      </c>
      <c r="AF601" s="10" t="s">
        <v>19833</v>
      </c>
      <c r="AG601" s="10" t="s">
        <v>19833</v>
      </c>
      <c r="AH601" s="10" t="s">
        <v>19833</v>
      </c>
      <c r="AI601" s="10" t="s">
        <v>19833</v>
      </c>
      <c r="AJ601" s="10" t="s">
        <v>19833</v>
      </c>
      <c r="AK601" s="10" t="s">
        <v>19833</v>
      </c>
      <c r="AL601" s="10" t="s">
        <v>19833</v>
      </c>
      <c r="AM601" s="10"/>
      <c r="AN601" s="10"/>
      <c r="AO601" s="10"/>
      <c r="AP601" s="10"/>
      <c r="AQ601" s="10"/>
      <c r="AR601" s="10"/>
      <c r="AS601" s="10">
        <v>8</v>
      </c>
      <c r="AT601" s="10">
        <v>8</v>
      </c>
      <c r="AU601" s="11">
        <f t="shared" si="24"/>
        <v>1</v>
      </c>
      <c r="AV601" s="11">
        <v>0</v>
      </c>
      <c r="AW601" s="68" t="s">
        <v>25724</v>
      </c>
      <c r="AX601" s="34"/>
      <c r="AY601" s="10"/>
      <c r="AZ601" s="11"/>
      <c r="BA601" s="11"/>
      <c r="BB601" s="36"/>
      <c r="BC601" s="63"/>
      <c r="BD601" s="13"/>
      <c r="BE601" s="13"/>
      <c r="BF601" s="13"/>
      <c r="BG601" s="10"/>
      <c r="BH601" s="10"/>
      <c r="BI601" s="10"/>
      <c r="BJ601" s="10"/>
      <c r="BK601" s="35"/>
      <c r="BL601" s="253"/>
      <c r="BM601" s="253"/>
      <c r="BN601" s="256"/>
      <c r="BO601" s="253"/>
      <c r="BP601" s="253"/>
      <c r="BQ601" s="277"/>
      <c r="BR601" s="269" t="s">
        <v>25808</v>
      </c>
    </row>
    <row r="602" spans="1:70">
      <c r="A602" s="34" t="s">
        <v>21530</v>
      </c>
      <c r="B602" s="10" t="s">
        <v>21531</v>
      </c>
      <c r="C602" s="10" t="s">
        <v>21532</v>
      </c>
      <c r="D602" s="10">
        <v>11</v>
      </c>
      <c r="E602" s="10">
        <v>416913</v>
      </c>
      <c r="F602" s="35">
        <v>411619</v>
      </c>
      <c r="G602" s="11">
        <v>0.23</v>
      </c>
      <c r="H602" s="10">
        <v>126</v>
      </c>
      <c r="I602" s="10">
        <v>10</v>
      </c>
      <c r="J602" s="10">
        <v>1210</v>
      </c>
      <c r="K602" s="10">
        <v>87.76</v>
      </c>
      <c r="L602" s="10">
        <v>39</v>
      </c>
      <c r="M602" s="10">
        <v>144.52000000000001</v>
      </c>
      <c r="N602" s="10">
        <v>35.58</v>
      </c>
      <c r="O602" s="10">
        <v>1.64676390154968</v>
      </c>
      <c r="P602" s="10">
        <v>0.91230769230769204</v>
      </c>
      <c r="Q602" s="10">
        <v>4.62</v>
      </c>
      <c r="R602" s="10" t="s">
        <v>19829</v>
      </c>
      <c r="S602" s="10" t="s">
        <v>19830</v>
      </c>
      <c r="T602" s="10"/>
      <c r="U602" s="10"/>
      <c r="V602" s="10"/>
      <c r="W602" s="14" t="s">
        <v>19829</v>
      </c>
      <c r="X602" s="15"/>
      <c r="Y602" s="14" t="s">
        <v>19829</v>
      </c>
      <c r="Z602" s="14"/>
      <c r="AA602" s="10" t="s">
        <v>21533</v>
      </c>
      <c r="AB602" s="10" t="s">
        <v>21534</v>
      </c>
      <c r="AC602" s="10"/>
      <c r="AD602" s="10">
        <v>60.08</v>
      </c>
      <c r="AE602" s="10"/>
      <c r="AF602" s="10" t="s">
        <v>19833</v>
      </c>
      <c r="AG602" s="10" t="s">
        <v>19833</v>
      </c>
      <c r="AH602" s="10" t="s">
        <v>19833</v>
      </c>
      <c r="AI602" s="10"/>
      <c r="AJ602" s="10" t="s">
        <v>19833</v>
      </c>
      <c r="AK602" s="10" t="s">
        <v>19833</v>
      </c>
      <c r="AL602" s="10" t="s">
        <v>19833</v>
      </c>
      <c r="AM602" s="10" t="s">
        <v>19833</v>
      </c>
      <c r="AN602" s="10" t="s">
        <v>19833</v>
      </c>
      <c r="AO602" s="10"/>
      <c r="AP602" s="10" t="s">
        <v>19833</v>
      </c>
      <c r="AQ602" s="10"/>
      <c r="AR602" s="10" t="s">
        <v>19833</v>
      </c>
      <c r="AS602" s="10">
        <v>14</v>
      </c>
      <c r="AT602" s="10">
        <v>10</v>
      </c>
      <c r="AU602" s="11">
        <f t="shared" si="24"/>
        <v>0.7142857142857143</v>
      </c>
      <c r="AV602" s="11">
        <v>0</v>
      </c>
      <c r="AW602" s="68" t="s">
        <v>25724</v>
      </c>
      <c r="AX602" s="34"/>
      <c r="AY602" s="10"/>
      <c r="AZ602" s="11"/>
      <c r="BA602" s="11"/>
      <c r="BB602" s="36"/>
      <c r="BC602" s="63"/>
      <c r="BD602" s="13"/>
      <c r="BE602" s="13"/>
      <c r="BF602" s="13"/>
      <c r="BG602" s="10"/>
      <c r="BH602" s="10"/>
      <c r="BI602" s="10"/>
      <c r="BJ602" s="10"/>
      <c r="BK602" s="35"/>
      <c r="BL602" s="253"/>
      <c r="BM602" s="253"/>
      <c r="BN602" s="256"/>
      <c r="BO602" s="253"/>
      <c r="BP602" s="253"/>
      <c r="BQ602" s="277"/>
      <c r="BR602" s="269" t="s">
        <v>25808</v>
      </c>
    </row>
    <row r="603" spans="1:70">
      <c r="A603" s="34" t="s">
        <v>21578</v>
      </c>
      <c r="B603" s="10" t="s">
        <v>21579</v>
      </c>
      <c r="C603" s="10" t="s">
        <v>21580</v>
      </c>
      <c r="D603" s="10">
        <v>11</v>
      </c>
      <c r="E603" s="10">
        <v>404102</v>
      </c>
      <c r="F603" s="35">
        <v>405091</v>
      </c>
      <c r="G603" s="11">
        <v>0.49</v>
      </c>
      <c r="H603" s="10">
        <v>48</v>
      </c>
      <c r="I603" s="10">
        <v>10</v>
      </c>
      <c r="J603" s="10">
        <v>635</v>
      </c>
      <c r="K603" s="10">
        <v>135.47999999999999</v>
      </c>
      <c r="L603" s="10">
        <v>78.5</v>
      </c>
      <c r="M603" s="10">
        <v>142.66999999999999</v>
      </c>
      <c r="N603" s="10">
        <v>94.89</v>
      </c>
      <c r="O603" s="10">
        <v>1.05307056392087</v>
      </c>
      <c r="P603" s="10">
        <v>1.2087898089172</v>
      </c>
      <c r="Q603" s="10">
        <v>1.45</v>
      </c>
      <c r="R603" s="10" t="s">
        <v>19829</v>
      </c>
      <c r="S603" s="10" t="s">
        <v>19830</v>
      </c>
      <c r="T603" s="10"/>
      <c r="U603" s="10"/>
      <c r="V603" s="10"/>
      <c r="W603" s="14" t="s">
        <v>19829</v>
      </c>
      <c r="X603" s="15"/>
      <c r="Y603" s="14" t="s">
        <v>19829</v>
      </c>
      <c r="Z603" s="14"/>
      <c r="AA603" s="10" t="s">
        <v>21583</v>
      </c>
      <c r="AB603" s="10" t="s">
        <v>21584</v>
      </c>
      <c r="AC603" s="10"/>
      <c r="AD603" s="10">
        <v>59.49</v>
      </c>
      <c r="AE603" s="10" t="s">
        <v>19833</v>
      </c>
      <c r="AF603" s="10" t="s">
        <v>19833</v>
      </c>
      <c r="AG603" s="10" t="s">
        <v>19833</v>
      </c>
      <c r="AH603" s="10" t="s">
        <v>19833</v>
      </c>
      <c r="AI603" s="10" t="s">
        <v>19833</v>
      </c>
      <c r="AJ603" s="10" t="s">
        <v>19833</v>
      </c>
      <c r="AK603" s="10" t="s">
        <v>19833</v>
      </c>
      <c r="AL603" s="10" t="s">
        <v>19833</v>
      </c>
      <c r="AM603" s="10" t="s">
        <v>19833</v>
      </c>
      <c r="AN603" s="10" t="s">
        <v>19833</v>
      </c>
      <c r="AO603" s="10" t="s">
        <v>19833</v>
      </c>
      <c r="AP603" s="10" t="s">
        <v>19825</v>
      </c>
      <c r="AQ603" s="10" t="s">
        <v>19825</v>
      </c>
      <c r="AR603" s="10"/>
      <c r="AS603" s="10">
        <v>14</v>
      </c>
      <c r="AT603" s="10">
        <v>13</v>
      </c>
      <c r="AU603" s="11">
        <f t="shared" si="24"/>
        <v>0.9285714285714286</v>
      </c>
      <c r="AV603" s="11">
        <v>0.15384615384615399</v>
      </c>
      <c r="AW603" s="60" t="s">
        <v>25723</v>
      </c>
      <c r="AX603" s="65" t="s">
        <v>19830</v>
      </c>
      <c r="AY603" s="16">
        <v>70</v>
      </c>
      <c r="AZ603" s="11">
        <v>0.6</v>
      </c>
      <c r="BA603" s="11">
        <v>2.3809523809523808E-2</v>
      </c>
      <c r="BB603" s="54" t="s">
        <v>19748</v>
      </c>
      <c r="BC603" s="64" t="s">
        <v>21581</v>
      </c>
      <c r="BD603" s="17" t="s">
        <v>21582</v>
      </c>
      <c r="BE603" s="13" t="s">
        <v>19829</v>
      </c>
      <c r="BF603" s="13"/>
      <c r="BG603" s="10" t="s">
        <v>21581</v>
      </c>
      <c r="BH603" s="10" t="s">
        <v>21582</v>
      </c>
      <c r="BI603" s="18">
        <v>102</v>
      </c>
      <c r="BJ603" s="19">
        <v>1.9607843137254902E-2</v>
      </c>
      <c r="BK603" s="35" t="s">
        <v>19749</v>
      </c>
      <c r="BL603" s="20">
        <v>10</v>
      </c>
      <c r="BM603" s="20">
        <v>10</v>
      </c>
      <c r="BN603" s="256">
        <f>BL603/BM603</f>
        <v>1</v>
      </c>
      <c r="BO603" s="20"/>
      <c r="BP603" s="20"/>
      <c r="BQ603" s="277"/>
      <c r="BR603" s="269" t="s">
        <v>25809</v>
      </c>
    </row>
    <row r="604" spans="1:70">
      <c r="A604" s="34" t="s">
        <v>21172</v>
      </c>
      <c r="B604" s="10" t="s">
        <v>21173</v>
      </c>
      <c r="C604" s="10" t="s">
        <v>21174</v>
      </c>
      <c r="D604" s="10">
        <v>11</v>
      </c>
      <c r="E604" s="10">
        <v>402568</v>
      </c>
      <c r="F604" s="35">
        <v>403518</v>
      </c>
      <c r="G604" s="11">
        <v>0.22</v>
      </c>
      <c r="H604" s="10">
        <v>1</v>
      </c>
      <c r="I604" s="10">
        <v>13</v>
      </c>
      <c r="J604" s="10">
        <v>13</v>
      </c>
      <c r="K604" s="10">
        <v>13</v>
      </c>
      <c r="L604" s="10">
        <v>13</v>
      </c>
      <c r="M604" s="10"/>
      <c r="N604" s="10">
        <v>0</v>
      </c>
      <c r="O604" s="10"/>
      <c r="P604" s="10">
        <v>0</v>
      </c>
      <c r="Q604" s="10"/>
      <c r="R604" s="10" t="s">
        <v>19829</v>
      </c>
      <c r="S604" s="10" t="s">
        <v>19830</v>
      </c>
      <c r="T604" s="10"/>
      <c r="U604" s="10"/>
      <c r="V604" s="10"/>
      <c r="W604" s="12" t="s">
        <v>19829</v>
      </c>
      <c r="X604" s="12"/>
      <c r="Y604" s="12" t="s">
        <v>19830</v>
      </c>
      <c r="Z604" s="11" t="s">
        <v>25682</v>
      </c>
      <c r="AA604" s="10"/>
      <c r="AB604" s="10"/>
      <c r="AC604" s="10"/>
      <c r="AD604" s="10"/>
      <c r="AE604" s="10"/>
      <c r="AF604" s="10"/>
      <c r="AG604" s="10"/>
      <c r="AH604" s="10"/>
      <c r="AI604" s="10"/>
      <c r="AJ604" s="10"/>
      <c r="AK604" s="10"/>
      <c r="AL604" s="10"/>
      <c r="AM604" s="10"/>
      <c r="AN604" s="10"/>
      <c r="AO604" s="10"/>
      <c r="AP604" s="10"/>
      <c r="AQ604" s="10"/>
      <c r="AR604" s="10"/>
      <c r="AS604" s="10">
        <v>0</v>
      </c>
      <c r="AT604" s="10">
        <v>0</v>
      </c>
      <c r="AU604" s="11" t="s">
        <v>25675</v>
      </c>
      <c r="AV604" s="11" t="s">
        <v>25675</v>
      </c>
      <c r="AW604" s="68" t="s">
        <v>25689</v>
      </c>
      <c r="AX604" s="34"/>
      <c r="AY604" s="10"/>
      <c r="AZ604" s="11"/>
      <c r="BA604" s="11"/>
      <c r="BB604" s="36"/>
      <c r="BC604" s="63"/>
      <c r="BD604" s="13"/>
      <c r="BE604" s="13"/>
      <c r="BF604" s="13"/>
      <c r="BG604" s="10"/>
      <c r="BH604" s="10"/>
      <c r="BI604" s="10"/>
      <c r="BJ604" s="10"/>
      <c r="BK604" s="35"/>
      <c r="BL604" s="253"/>
      <c r="BM604" s="253"/>
      <c r="BN604" s="256"/>
      <c r="BO604" s="253"/>
      <c r="BP604" s="253"/>
      <c r="BQ604" s="277"/>
      <c r="BR604" s="269" t="s">
        <v>25808</v>
      </c>
    </row>
    <row r="605" spans="1:70">
      <c r="A605" s="34" t="s">
        <v>21227</v>
      </c>
      <c r="B605" s="10" t="s">
        <v>21228</v>
      </c>
      <c r="C605" s="10" t="s">
        <v>21229</v>
      </c>
      <c r="D605" s="10">
        <v>11</v>
      </c>
      <c r="E605" s="10">
        <v>398750</v>
      </c>
      <c r="F605" s="35">
        <v>397344</v>
      </c>
      <c r="G605" s="11">
        <v>0.33</v>
      </c>
      <c r="H605" s="10">
        <v>47</v>
      </c>
      <c r="I605" s="10">
        <v>10</v>
      </c>
      <c r="J605" s="10">
        <v>4122</v>
      </c>
      <c r="K605" s="10">
        <v>211.87</v>
      </c>
      <c r="L605" s="10">
        <v>20</v>
      </c>
      <c r="M605" s="10">
        <v>637.1</v>
      </c>
      <c r="N605" s="10">
        <v>14.83</v>
      </c>
      <c r="O605" s="10">
        <v>3.0070326143389798</v>
      </c>
      <c r="P605" s="10">
        <v>0.74150000000000005</v>
      </c>
      <c r="Q605" s="10">
        <v>5.05</v>
      </c>
      <c r="R605" s="10" t="s">
        <v>19829</v>
      </c>
      <c r="S605" s="10" t="s">
        <v>19830</v>
      </c>
      <c r="T605" s="10"/>
      <c r="U605" s="10"/>
      <c r="V605" s="10"/>
      <c r="W605" s="14" t="s">
        <v>19829</v>
      </c>
      <c r="X605" s="15"/>
      <c r="Y605" s="14" t="s">
        <v>19829</v>
      </c>
      <c r="Z605" s="14"/>
      <c r="AA605" s="10" t="s">
        <v>21230</v>
      </c>
      <c r="AB605" s="10" t="s">
        <v>21231</v>
      </c>
      <c r="AC605" s="10" t="s">
        <v>19864</v>
      </c>
      <c r="AD605" s="10">
        <v>59.9</v>
      </c>
      <c r="AE605" s="10" t="s">
        <v>19833</v>
      </c>
      <c r="AF605" s="10" t="s">
        <v>19833</v>
      </c>
      <c r="AG605" s="10" t="s">
        <v>19833</v>
      </c>
      <c r="AH605" s="10" t="s">
        <v>19833</v>
      </c>
      <c r="AI605" s="10" t="s">
        <v>19833</v>
      </c>
      <c r="AJ605" s="10" t="s">
        <v>19833</v>
      </c>
      <c r="AK605" s="10" t="s">
        <v>19833</v>
      </c>
      <c r="AL605" s="10" t="s">
        <v>19833</v>
      </c>
      <c r="AM605" s="10" t="s">
        <v>19833</v>
      </c>
      <c r="AN605" s="10" t="s">
        <v>19833</v>
      </c>
      <c r="AO605" s="10" t="s">
        <v>19833</v>
      </c>
      <c r="AP605" s="10" t="s">
        <v>19833</v>
      </c>
      <c r="AQ605" s="10" t="s">
        <v>19833</v>
      </c>
      <c r="AR605" s="10" t="s">
        <v>19833</v>
      </c>
      <c r="AS605" s="10">
        <v>14</v>
      </c>
      <c r="AT605" s="10">
        <v>14</v>
      </c>
      <c r="AU605" s="11">
        <f t="shared" ref="AU605:AU610" si="25">AT605/AS605</f>
        <v>1</v>
      </c>
      <c r="AV605" s="11">
        <v>0</v>
      </c>
      <c r="AW605" s="68" t="s">
        <v>25724</v>
      </c>
      <c r="AX605" s="34"/>
      <c r="AY605" s="10"/>
      <c r="AZ605" s="11"/>
      <c r="BA605" s="11"/>
      <c r="BB605" s="36"/>
      <c r="BC605" s="63"/>
      <c r="BD605" s="13"/>
      <c r="BE605" s="13"/>
      <c r="BF605" s="13"/>
      <c r="BG605" s="10"/>
      <c r="BH605" s="10"/>
      <c r="BI605" s="10"/>
      <c r="BJ605" s="10"/>
      <c r="BK605" s="35"/>
      <c r="BL605" s="253"/>
      <c r="BM605" s="253"/>
      <c r="BN605" s="256"/>
      <c r="BO605" s="253"/>
      <c r="BP605" s="253"/>
      <c r="BQ605" s="277"/>
      <c r="BR605" s="269" t="s">
        <v>25808</v>
      </c>
    </row>
    <row r="606" spans="1:70">
      <c r="A606" s="34" t="s">
        <v>21297</v>
      </c>
      <c r="B606" s="10" t="s">
        <v>21298</v>
      </c>
      <c r="C606" s="10" t="s">
        <v>21299</v>
      </c>
      <c r="D606" s="10">
        <v>11</v>
      </c>
      <c r="E606" s="10">
        <v>397248</v>
      </c>
      <c r="F606" s="35">
        <v>394726</v>
      </c>
      <c r="G606" s="11">
        <v>0.2</v>
      </c>
      <c r="H606" s="10">
        <v>48</v>
      </c>
      <c r="I606" s="10">
        <v>10</v>
      </c>
      <c r="J606" s="10">
        <v>1828</v>
      </c>
      <c r="K606" s="10">
        <v>66.38</v>
      </c>
      <c r="L606" s="10">
        <v>12</v>
      </c>
      <c r="M606" s="10">
        <v>268.10000000000002</v>
      </c>
      <c r="N606" s="10">
        <v>2.97</v>
      </c>
      <c r="O606" s="10">
        <v>4.0388671286532096</v>
      </c>
      <c r="P606" s="10">
        <v>0.2475</v>
      </c>
      <c r="Q606" s="10">
        <v>5.97</v>
      </c>
      <c r="R606" s="10" t="s">
        <v>19829</v>
      </c>
      <c r="S606" s="10" t="s">
        <v>19830</v>
      </c>
      <c r="T606" s="10"/>
      <c r="U606" s="10"/>
      <c r="V606" s="10"/>
      <c r="W606" s="14" t="s">
        <v>19829</v>
      </c>
      <c r="X606" s="15"/>
      <c r="Y606" s="14" t="s">
        <v>19829</v>
      </c>
      <c r="Z606" s="14"/>
      <c r="AA606" s="10" t="s">
        <v>21300</v>
      </c>
      <c r="AB606" s="10" t="s">
        <v>21301</v>
      </c>
      <c r="AC606" s="10"/>
      <c r="AD606" s="10">
        <v>59.47</v>
      </c>
      <c r="AE606" s="10" t="s">
        <v>19833</v>
      </c>
      <c r="AF606" s="10" t="s">
        <v>19833</v>
      </c>
      <c r="AG606" s="10" t="s">
        <v>19833</v>
      </c>
      <c r="AH606" s="10" t="s">
        <v>19833</v>
      </c>
      <c r="AI606" s="10" t="s">
        <v>19833</v>
      </c>
      <c r="AJ606" s="10" t="s">
        <v>19833</v>
      </c>
      <c r="AK606" s="10" t="s">
        <v>19833</v>
      </c>
      <c r="AL606" s="10" t="s">
        <v>19833</v>
      </c>
      <c r="AM606" s="10" t="s">
        <v>19833</v>
      </c>
      <c r="AN606" s="10" t="s">
        <v>19833</v>
      </c>
      <c r="AO606" s="10" t="s">
        <v>19833</v>
      </c>
      <c r="AP606" s="10" t="s">
        <v>19833</v>
      </c>
      <c r="AQ606" s="10" t="s">
        <v>19833</v>
      </c>
      <c r="AR606" s="10" t="s">
        <v>19833</v>
      </c>
      <c r="AS606" s="10">
        <v>14</v>
      </c>
      <c r="AT606" s="10">
        <v>14</v>
      </c>
      <c r="AU606" s="11">
        <f t="shared" si="25"/>
        <v>1</v>
      </c>
      <c r="AV606" s="11">
        <v>0</v>
      </c>
      <c r="AW606" s="68" t="s">
        <v>25724</v>
      </c>
      <c r="AX606" s="34"/>
      <c r="AY606" s="10"/>
      <c r="AZ606" s="11"/>
      <c r="BA606" s="11"/>
      <c r="BB606" s="36"/>
      <c r="BC606" s="63"/>
      <c r="BD606" s="13"/>
      <c r="BE606" s="13"/>
      <c r="BF606" s="13"/>
      <c r="BG606" s="10"/>
      <c r="BH606" s="10"/>
      <c r="BI606" s="10"/>
      <c r="BJ606" s="10"/>
      <c r="BK606" s="35"/>
      <c r="BL606" s="253"/>
      <c r="BM606" s="253"/>
      <c r="BN606" s="256"/>
      <c r="BO606" s="253"/>
      <c r="BP606" s="253"/>
      <c r="BQ606" s="277"/>
      <c r="BR606" s="269" t="s">
        <v>25808</v>
      </c>
    </row>
    <row r="607" spans="1:70">
      <c r="A607" s="34" t="s">
        <v>21363</v>
      </c>
      <c r="B607" s="10" t="s">
        <v>21364</v>
      </c>
      <c r="C607" s="10" t="s">
        <v>21365</v>
      </c>
      <c r="D607" s="10">
        <v>11</v>
      </c>
      <c r="E607" s="10">
        <v>393140</v>
      </c>
      <c r="F607" s="35">
        <v>392526</v>
      </c>
      <c r="G607" s="11">
        <v>0.45</v>
      </c>
      <c r="H607" s="10">
        <v>120</v>
      </c>
      <c r="I607" s="10">
        <v>10</v>
      </c>
      <c r="J607" s="10">
        <v>4892</v>
      </c>
      <c r="K607" s="10">
        <v>175.05</v>
      </c>
      <c r="L607" s="10">
        <v>31.5</v>
      </c>
      <c r="M607" s="10">
        <v>635.13</v>
      </c>
      <c r="N607" s="10">
        <v>28.91</v>
      </c>
      <c r="O607" s="10">
        <v>3.6282776349614401</v>
      </c>
      <c r="P607" s="10">
        <v>0.91777777777777803</v>
      </c>
      <c r="Q607" s="10">
        <v>6.39</v>
      </c>
      <c r="R607" s="10" t="s">
        <v>19829</v>
      </c>
      <c r="S607" s="10" t="s">
        <v>19830</v>
      </c>
      <c r="T607" s="10"/>
      <c r="U607" s="10"/>
      <c r="V607" s="10"/>
      <c r="W607" s="14" t="s">
        <v>19829</v>
      </c>
      <c r="X607" s="15"/>
      <c r="Y607" s="14" t="s">
        <v>19829</v>
      </c>
      <c r="Z607" s="14"/>
      <c r="AA607" s="10" t="s">
        <v>21366</v>
      </c>
      <c r="AB607" s="10" t="s">
        <v>21367</v>
      </c>
      <c r="AC607" s="10"/>
      <c r="AD607" s="10">
        <v>57.93</v>
      </c>
      <c r="AE607" s="10" t="s">
        <v>19833</v>
      </c>
      <c r="AF607" s="10" t="s">
        <v>19833</v>
      </c>
      <c r="AG607" s="10" t="s">
        <v>19833</v>
      </c>
      <c r="AH607" s="10" t="s">
        <v>19833</v>
      </c>
      <c r="AI607" s="10" t="s">
        <v>19833</v>
      </c>
      <c r="AJ607" s="10" t="s">
        <v>19833</v>
      </c>
      <c r="AK607" s="10" t="s">
        <v>19833</v>
      </c>
      <c r="AL607" s="10" t="s">
        <v>19833</v>
      </c>
      <c r="AM607" s="10" t="s">
        <v>19833</v>
      </c>
      <c r="AN607" s="10" t="s">
        <v>19833</v>
      </c>
      <c r="AO607" s="10" t="s">
        <v>19833</v>
      </c>
      <c r="AP607" s="10" t="s">
        <v>19833</v>
      </c>
      <c r="AQ607" s="10"/>
      <c r="AR607" s="10" t="s">
        <v>19824</v>
      </c>
      <c r="AS607" s="10">
        <v>14</v>
      </c>
      <c r="AT607" s="10">
        <v>13</v>
      </c>
      <c r="AU607" s="11">
        <f t="shared" si="25"/>
        <v>0.9285714285714286</v>
      </c>
      <c r="AV607" s="11">
        <v>0</v>
      </c>
      <c r="AW607" s="68" t="s">
        <v>25724</v>
      </c>
      <c r="AX607" s="34"/>
      <c r="AY607" s="10"/>
      <c r="AZ607" s="11"/>
      <c r="BA607" s="11"/>
      <c r="BB607" s="36"/>
      <c r="BC607" s="63"/>
      <c r="BD607" s="13"/>
      <c r="BE607" s="13"/>
      <c r="BF607" s="13"/>
      <c r="BG607" s="10"/>
      <c r="BH607" s="10"/>
      <c r="BI607" s="10"/>
      <c r="BJ607" s="10"/>
      <c r="BK607" s="35"/>
      <c r="BL607" s="253"/>
      <c r="BM607" s="253"/>
      <c r="BN607" s="256"/>
      <c r="BO607" s="253"/>
      <c r="BP607" s="253"/>
      <c r="BQ607" s="277"/>
      <c r="BR607" s="269" t="s">
        <v>25808</v>
      </c>
    </row>
    <row r="608" spans="1:70">
      <c r="A608" s="34" t="s">
        <v>21427</v>
      </c>
      <c r="B608" s="10" t="s">
        <v>21428</v>
      </c>
      <c r="C608" s="10" t="s">
        <v>21429</v>
      </c>
      <c r="D608" s="10">
        <v>11</v>
      </c>
      <c r="E608" s="10">
        <v>385758</v>
      </c>
      <c r="F608" s="35">
        <v>387206</v>
      </c>
      <c r="G608" s="11">
        <v>0.23</v>
      </c>
      <c r="H608" s="10">
        <v>99</v>
      </c>
      <c r="I608" s="10">
        <v>10</v>
      </c>
      <c r="J608" s="10">
        <v>4621</v>
      </c>
      <c r="K608" s="10">
        <v>138.49</v>
      </c>
      <c r="L608" s="10">
        <v>24</v>
      </c>
      <c r="M608" s="10">
        <v>490.7</v>
      </c>
      <c r="N608" s="10">
        <v>19.27</v>
      </c>
      <c r="O608" s="10">
        <v>3.5432161166871201</v>
      </c>
      <c r="P608" s="10">
        <v>0.80291666666666694</v>
      </c>
      <c r="Q608" s="10">
        <v>7.85</v>
      </c>
      <c r="R608" s="10" t="s">
        <v>19829</v>
      </c>
      <c r="S608" s="10" t="s">
        <v>19830</v>
      </c>
      <c r="T608" s="10"/>
      <c r="U608" s="10"/>
      <c r="V608" s="10"/>
      <c r="W608" s="14" t="s">
        <v>19829</v>
      </c>
      <c r="X608" s="15"/>
      <c r="Y608" s="14" t="s">
        <v>19829</v>
      </c>
      <c r="Z608" s="14"/>
      <c r="AA608" s="10" t="s">
        <v>21430</v>
      </c>
      <c r="AB608" s="10" t="s">
        <v>21431</v>
      </c>
      <c r="AC608" s="10" t="s">
        <v>19864</v>
      </c>
      <c r="AD608" s="10">
        <v>59.64</v>
      </c>
      <c r="AE608" s="10" t="s">
        <v>19824</v>
      </c>
      <c r="AF608" s="10" t="s">
        <v>19833</v>
      </c>
      <c r="AG608" s="10" t="s">
        <v>19833</v>
      </c>
      <c r="AH608" s="10" t="s">
        <v>19824</v>
      </c>
      <c r="AI608" s="10" t="s">
        <v>19833</v>
      </c>
      <c r="AJ608" s="10" t="s">
        <v>19833</v>
      </c>
      <c r="AK608" s="10" t="s">
        <v>19833</v>
      </c>
      <c r="AL608" s="10"/>
      <c r="AM608" s="10" t="s">
        <v>19824</v>
      </c>
      <c r="AN608" s="10" t="s">
        <v>19824</v>
      </c>
      <c r="AO608" s="10" t="s">
        <v>19824</v>
      </c>
      <c r="AP608" s="10" t="s">
        <v>19833</v>
      </c>
      <c r="AQ608" s="10"/>
      <c r="AR608" s="10" t="s">
        <v>19833</v>
      </c>
      <c r="AS608" s="10">
        <v>14</v>
      </c>
      <c r="AT608" s="10">
        <v>12</v>
      </c>
      <c r="AU608" s="11">
        <f t="shared" si="25"/>
        <v>0.8571428571428571</v>
      </c>
      <c r="AV608" s="11">
        <v>0</v>
      </c>
      <c r="AW608" s="68" t="s">
        <v>25724</v>
      </c>
      <c r="AX608" s="34"/>
      <c r="AY608" s="10"/>
      <c r="AZ608" s="11"/>
      <c r="BA608" s="11"/>
      <c r="BB608" s="36"/>
      <c r="BC608" s="63"/>
      <c r="BD608" s="13"/>
      <c r="BE608" s="13"/>
      <c r="BF608" s="13"/>
      <c r="BG608" s="10"/>
      <c r="BH608" s="10"/>
      <c r="BI608" s="10"/>
      <c r="BJ608" s="10"/>
      <c r="BK608" s="35"/>
      <c r="BL608" s="253"/>
      <c r="BM608" s="253"/>
      <c r="BN608" s="256"/>
      <c r="BO608" s="253"/>
      <c r="BP608" s="253"/>
      <c r="BQ608" s="277"/>
      <c r="BR608" s="269" t="s">
        <v>25808</v>
      </c>
    </row>
    <row r="609" spans="1:70">
      <c r="A609" s="34" t="s">
        <v>21482</v>
      </c>
      <c r="B609" s="10" t="s">
        <v>21483</v>
      </c>
      <c r="C609" s="10" t="s">
        <v>21484</v>
      </c>
      <c r="D609" s="10">
        <v>11</v>
      </c>
      <c r="E609" s="10">
        <v>375456</v>
      </c>
      <c r="F609" s="35">
        <v>378572</v>
      </c>
      <c r="G609" s="11">
        <v>0.6</v>
      </c>
      <c r="H609" s="10">
        <v>3494</v>
      </c>
      <c r="I609" s="10">
        <v>10</v>
      </c>
      <c r="J609" s="10">
        <v>674</v>
      </c>
      <c r="K609" s="10">
        <v>135.06</v>
      </c>
      <c r="L609" s="10">
        <v>121</v>
      </c>
      <c r="M609" s="10">
        <v>79.22</v>
      </c>
      <c r="N609" s="10">
        <v>69.680000000000007</v>
      </c>
      <c r="O609" s="10">
        <v>0.58655412409299601</v>
      </c>
      <c r="P609" s="10">
        <v>0.57586776859504096</v>
      </c>
      <c r="Q609" s="10">
        <v>1.24</v>
      </c>
      <c r="R609" s="10" t="s">
        <v>19829</v>
      </c>
      <c r="S609" s="10" t="s">
        <v>19830</v>
      </c>
      <c r="T609" s="10"/>
      <c r="U609" s="10"/>
      <c r="V609" s="10"/>
      <c r="W609" s="14" t="s">
        <v>19829</v>
      </c>
      <c r="X609" s="14"/>
      <c r="Y609" s="14" t="s">
        <v>19829</v>
      </c>
      <c r="Z609" s="14"/>
      <c r="AA609" s="10" t="s">
        <v>21485</v>
      </c>
      <c r="AB609" s="10" t="s">
        <v>21486</v>
      </c>
      <c r="AC609" s="10"/>
      <c r="AD609" s="10">
        <v>60.2</v>
      </c>
      <c r="AE609" s="10" t="s">
        <v>19824</v>
      </c>
      <c r="AF609" s="10" t="s">
        <v>19824</v>
      </c>
      <c r="AG609" s="10" t="s">
        <v>19833</v>
      </c>
      <c r="AH609" s="10" t="s">
        <v>19833</v>
      </c>
      <c r="AI609" s="10" t="s">
        <v>19833</v>
      </c>
      <c r="AJ609" s="10" t="s">
        <v>19833</v>
      </c>
      <c r="AK609" s="10" t="s">
        <v>19833</v>
      </c>
      <c r="AL609" s="10" t="s">
        <v>19824</v>
      </c>
      <c r="AM609" s="10" t="s">
        <v>19833</v>
      </c>
      <c r="AN609" s="10" t="s">
        <v>19833</v>
      </c>
      <c r="AO609" s="10" t="s">
        <v>19833</v>
      </c>
      <c r="AP609" s="10" t="s">
        <v>19833</v>
      </c>
      <c r="AQ609" s="10" t="s">
        <v>19833</v>
      </c>
      <c r="AR609" s="10" t="s">
        <v>19824</v>
      </c>
      <c r="AS609" s="10">
        <v>14</v>
      </c>
      <c r="AT609" s="10">
        <v>14</v>
      </c>
      <c r="AU609" s="11">
        <f t="shared" si="25"/>
        <v>1</v>
      </c>
      <c r="AV609" s="11">
        <v>0</v>
      </c>
      <c r="AW609" s="68" t="s">
        <v>25724</v>
      </c>
      <c r="AX609" s="34"/>
      <c r="AY609" s="10"/>
      <c r="AZ609" s="11"/>
      <c r="BA609" s="11"/>
      <c r="BB609" s="36"/>
      <c r="BC609" s="63"/>
      <c r="BD609" s="13"/>
      <c r="BE609" s="13"/>
      <c r="BF609" s="13"/>
      <c r="BG609" s="10"/>
      <c r="BH609" s="10"/>
      <c r="BI609" s="10"/>
      <c r="BJ609" s="10"/>
      <c r="BK609" s="35"/>
      <c r="BL609" s="253"/>
      <c r="BM609" s="253"/>
      <c r="BN609" s="256"/>
      <c r="BO609" s="253"/>
      <c r="BP609" s="253"/>
      <c r="BQ609" s="277"/>
      <c r="BR609" s="269" t="s">
        <v>25808</v>
      </c>
    </row>
    <row r="610" spans="1:70">
      <c r="A610" s="34" t="s">
        <v>21535</v>
      </c>
      <c r="B610" s="10" t="s">
        <v>21536</v>
      </c>
      <c r="C610" s="10" t="s">
        <v>21537</v>
      </c>
      <c r="D610" s="10">
        <v>11</v>
      </c>
      <c r="E610" s="10">
        <v>369891</v>
      </c>
      <c r="F610" s="35">
        <v>371390</v>
      </c>
      <c r="G610" s="11">
        <v>0.28000000000000003</v>
      </c>
      <c r="H610" s="10">
        <v>30</v>
      </c>
      <c r="I610" s="10">
        <v>10</v>
      </c>
      <c r="J610" s="10">
        <v>4831</v>
      </c>
      <c r="K610" s="10">
        <v>378.73</v>
      </c>
      <c r="L610" s="10">
        <v>40</v>
      </c>
      <c r="M610" s="10">
        <v>971.42</v>
      </c>
      <c r="N610" s="10">
        <v>40.03</v>
      </c>
      <c r="O610" s="10">
        <v>2.5649407229424699</v>
      </c>
      <c r="P610" s="10">
        <v>1.00075</v>
      </c>
      <c r="Q610" s="10">
        <v>3.47</v>
      </c>
      <c r="R610" s="10" t="s">
        <v>19829</v>
      </c>
      <c r="S610" s="10" t="s">
        <v>19830</v>
      </c>
      <c r="T610" s="10"/>
      <c r="U610" s="10"/>
      <c r="V610" s="10"/>
      <c r="W610" s="14" t="s">
        <v>19829</v>
      </c>
      <c r="X610" s="15"/>
      <c r="Y610" s="14" t="s">
        <v>19829</v>
      </c>
      <c r="Z610" s="14"/>
      <c r="AA610" s="10" t="s">
        <v>21538</v>
      </c>
      <c r="AB610" s="10" t="s">
        <v>21539</v>
      </c>
      <c r="AC610" s="10" t="s">
        <v>19864</v>
      </c>
      <c r="AD610" s="10">
        <v>62.4</v>
      </c>
      <c r="AE610" s="10"/>
      <c r="AF610" s="10" t="s">
        <v>19833</v>
      </c>
      <c r="AG610" s="10" t="s">
        <v>19833</v>
      </c>
      <c r="AH610" s="10"/>
      <c r="AI610" s="10" t="s">
        <v>19833</v>
      </c>
      <c r="AJ610" s="10" t="s">
        <v>19833</v>
      </c>
      <c r="AK610" s="10" t="s">
        <v>19824</v>
      </c>
      <c r="AL610" s="10" t="s">
        <v>19833</v>
      </c>
      <c r="AM610" s="10" t="s">
        <v>19833</v>
      </c>
      <c r="AN610" s="10"/>
      <c r="AO610" s="10"/>
      <c r="AP610" s="10" t="s">
        <v>19833</v>
      </c>
      <c r="AQ610" s="10" t="s">
        <v>19833</v>
      </c>
      <c r="AR610" s="10" t="s">
        <v>19833</v>
      </c>
      <c r="AS610" s="10">
        <v>14</v>
      </c>
      <c r="AT610" s="10">
        <v>10</v>
      </c>
      <c r="AU610" s="11">
        <f t="shared" si="25"/>
        <v>0.7142857142857143</v>
      </c>
      <c r="AV610" s="11">
        <v>0</v>
      </c>
      <c r="AW610" s="68" t="s">
        <v>25724</v>
      </c>
      <c r="AX610" s="34"/>
      <c r="AY610" s="10"/>
      <c r="AZ610" s="11"/>
      <c r="BA610" s="11"/>
      <c r="BB610" s="36"/>
      <c r="BC610" s="63"/>
      <c r="BD610" s="13"/>
      <c r="BE610" s="13"/>
      <c r="BF610" s="13"/>
      <c r="BG610" s="10"/>
      <c r="BH610" s="10"/>
      <c r="BI610" s="10"/>
      <c r="BJ610" s="10"/>
      <c r="BK610" s="35"/>
      <c r="BL610" s="253"/>
      <c r="BM610" s="253"/>
      <c r="BN610" s="256"/>
      <c r="BO610" s="253"/>
      <c r="BP610" s="253"/>
      <c r="BQ610" s="277"/>
      <c r="BR610" s="269" t="s">
        <v>25808</v>
      </c>
    </row>
    <row r="611" spans="1:70">
      <c r="A611" s="34" t="s">
        <v>25654</v>
      </c>
      <c r="B611" s="10" t="s">
        <v>25654</v>
      </c>
      <c r="C611" s="10" t="s">
        <v>25655</v>
      </c>
      <c r="D611" s="10">
        <v>11</v>
      </c>
      <c r="E611" s="10">
        <v>369920</v>
      </c>
      <c r="F611" s="35">
        <v>369528</v>
      </c>
      <c r="G611" s="11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 t="s">
        <v>19830</v>
      </c>
      <c r="S611" s="10" t="s">
        <v>19829</v>
      </c>
      <c r="T611" s="10" t="s">
        <v>25727</v>
      </c>
      <c r="U611" s="10" t="s">
        <v>25656</v>
      </c>
      <c r="V611" s="10" t="s">
        <v>25657</v>
      </c>
      <c r="W611" s="14" t="s">
        <v>19830</v>
      </c>
      <c r="X611" s="14" t="s">
        <v>25688</v>
      </c>
      <c r="Y611" s="14" t="s">
        <v>19830</v>
      </c>
      <c r="Z611" s="14"/>
      <c r="AA611" s="10"/>
      <c r="AB611" s="10"/>
      <c r="AC611" s="10"/>
      <c r="AD611" s="10"/>
      <c r="AE611" s="10"/>
      <c r="AF611" s="10"/>
      <c r="AG611" s="10"/>
      <c r="AH611" s="10"/>
      <c r="AI611" s="10"/>
      <c r="AJ611" s="10"/>
      <c r="AK611" s="10"/>
      <c r="AL611" s="10"/>
      <c r="AM611" s="10"/>
      <c r="AN611" s="10"/>
      <c r="AO611" s="10"/>
      <c r="AP611" s="10"/>
      <c r="AQ611" s="10"/>
      <c r="AR611" s="10"/>
      <c r="AS611" s="10">
        <v>0</v>
      </c>
      <c r="AT611" s="10">
        <v>0</v>
      </c>
      <c r="AU611" s="11" t="s">
        <v>25675</v>
      </c>
      <c r="AV611" s="11" t="s">
        <v>25675</v>
      </c>
      <c r="AW611" s="68" t="s">
        <v>25675</v>
      </c>
      <c r="AX611" s="34"/>
      <c r="AY611" s="10"/>
      <c r="AZ611" s="11"/>
      <c r="BA611" s="11"/>
      <c r="BB611" s="36"/>
      <c r="BC611" s="63"/>
      <c r="BD611" s="13"/>
      <c r="BE611" s="13"/>
      <c r="BF611" s="13"/>
      <c r="BG611" s="10"/>
      <c r="BH611" s="10"/>
      <c r="BI611" s="10"/>
      <c r="BJ611" s="10"/>
      <c r="BK611" s="35"/>
      <c r="BL611" s="253"/>
      <c r="BM611" s="253"/>
      <c r="BN611" s="256"/>
      <c r="BO611" s="253"/>
      <c r="BP611" s="253"/>
      <c r="BQ611" s="277"/>
      <c r="BR611" s="269" t="s">
        <v>25810</v>
      </c>
    </row>
    <row r="612" spans="1:70">
      <c r="A612" s="34" t="s">
        <v>21585</v>
      </c>
      <c r="B612" s="10" t="s">
        <v>21586</v>
      </c>
      <c r="C612" s="10" t="s">
        <v>21587</v>
      </c>
      <c r="D612" s="10">
        <v>11</v>
      </c>
      <c r="E612" s="10">
        <v>358475</v>
      </c>
      <c r="F612" s="35">
        <v>359566</v>
      </c>
      <c r="G612" s="11">
        <v>0.4</v>
      </c>
      <c r="H612" s="10">
        <v>74</v>
      </c>
      <c r="I612" s="10">
        <v>11</v>
      </c>
      <c r="J612" s="10">
        <v>6231</v>
      </c>
      <c r="K612" s="10">
        <v>1202.45</v>
      </c>
      <c r="L612" s="10">
        <v>414.5</v>
      </c>
      <c r="M612" s="10">
        <v>1475.14</v>
      </c>
      <c r="N612" s="10">
        <v>587.85</v>
      </c>
      <c r="O612" s="10">
        <v>1.2267786602353501</v>
      </c>
      <c r="P612" s="10">
        <v>1.41821471652593</v>
      </c>
      <c r="Q612" s="10">
        <v>1.1499999999999999</v>
      </c>
      <c r="R612" s="10" t="s">
        <v>19829</v>
      </c>
      <c r="S612" s="10" t="s">
        <v>19830</v>
      </c>
      <c r="T612" s="10"/>
      <c r="U612" s="10"/>
      <c r="V612" s="10"/>
      <c r="W612" s="14" t="s">
        <v>19829</v>
      </c>
      <c r="X612" s="15"/>
      <c r="Y612" s="14" t="s">
        <v>19829</v>
      </c>
      <c r="Z612" s="14"/>
      <c r="AA612" s="10" t="s">
        <v>21588</v>
      </c>
      <c r="AB612" s="10" t="s">
        <v>21589</v>
      </c>
      <c r="AC612" s="10"/>
      <c r="AD612" s="10">
        <v>60.67</v>
      </c>
      <c r="AE612" s="10" t="s">
        <v>19833</v>
      </c>
      <c r="AF612" s="10"/>
      <c r="AG612" s="10" t="s">
        <v>19833</v>
      </c>
      <c r="AH612" s="10" t="s">
        <v>19833</v>
      </c>
      <c r="AI612" s="10" t="s">
        <v>19833</v>
      </c>
      <c r="AJ612" s="10" t="s">
        <v>19833</v>
      </c>
      <c r="AK612" s="10" t="s">
        <v>19833</v>
      </c>
      <c r="AL612" s="10" t="s">
        <v>19824</v>
      </c>
      <c r="AM612" s="10" t="s">
        <v>19824</v>
      </c>
      <c r="AN612" s="10" t="s">
        <v>19833</v>
      </c>
      <c r="AO612" s="10" t="s">
        <v>19824</v>
      </c>
      <c r="AP612" s="10" t="s">
        <v>19824</v>
      </c>
      <c r="AQ612" s="10" t="s">
        <v>19824</v>
      </c>
      <c r="AR612" s="10" t="s">
        <v>19824</v>
      </c>
      <c r="AS612" s="10">
        <v>14</v>
      </c>
      <c r="AT612" s="10">
        <v>13</v>
      </c>
      <c r="AU612" s="11">
        <f t="shared" ref="AU612:AU643" si="26">AT612/AS612</f>
        <v>0.9285714285714286</v>
      </c>
      <c r="AV612" s="11">
        <v>0</v>
      </c>
      <c r="AW612" s="68" t="s">
        <v>25724</v>
      </c>
      <c r="AX612" s="34"/>
      <c r="AY612" s="10"/>
      <c r="AZ612" s="11"/>
      <c r="BA612" s="11"/>
      <c r="BB612" s="36"/>
      <c r="BC612" s="63"/>
      <c r="BD612" s="13"/>
      <c r="BE612" s="13"/>
      <c r="BF612" s="13"/>
      <c r="BG612" s="10"/>
      <c r="BH612" s="10"/>
      <c r="BI612" s="10"/>
      <c r="BJ612" s="10"/>
      <c r="BK612" s="35"/>
      <c r="BL612" s="253"/>
      <c r="BM612" s="253"/>
      <c r="BN612" s="256"/>
      <c r="BO612" s="253"/>
      <c r="BP612" s="253"/>
      <c r="BQ612" s="277"/>
      <c r="BR612" s="269" t="s">
        <v>25808</v>
      </c>
    </row>
    <row r="613" spans="1:70">
      <c r="A613" s="34" t="s">
        <v>21175</v>
      </c>
      <c r="B613" s="10" t="s">
        <v>21176</v>
      </c>
      <c r="C613" s="10" t="s">
        <v>21177</v>
      </c>
      <c r="D613" s="10">
        <v>11</v>
      </c>
      <c r="E613" s="10">
        <v>353493</v>
      </c>
      <c r="F613" s="35">
        <v>355079</v>
      </c>
      <c r="G613" s="11">
        <v>0.44</v>
      </c>
      <c r="H613" s="10">
        <v>1</v>
      </c>
      <c r="I613" s="10">
        <v>2968</v>
      </c>
      <c r="J613" s="10">
        <v>2968</v>
      </c>
      <c r="K613" s="10">
        <v>2968</v>
      </c>
      <c r="L613" s="10">
        <v>2968</v>
      </c>
      <c r="M613" s="10"/>
      <c r="N613" s="10">
        <v>0</v>
      </c>
      <c r="O613" s="10"/>
      <c r="P613" s="10">
        <v>0</v>
      </c>
      <c r="Q613" s="10"/>
      <c r="R613" s="10" t="s">
        <v>19829</v>
      </c>
      <c r="S613" s="10" t="s">
        <v>19830</v>
      </c>
      <c r="T613" s="10"/>
      <c r="U613" s="10"/>
      <c r="V613" s="10"/>
      <c r="W613" s="14" t="s">
        <v>19829</v>
      </c>
      <c r="X613" s="15"/>
      <c r="Y613" s="14" t="s">
        <v>19829</v>
      </c>
      <c r="Z613" s="14"/>
      <c r="AA613" s="10" t="s">
        <v>21178</v>
      </c>
      <c r="AB613" s="10" t="s">
        <v>21179</v>
      </c>
      <c r="AC613" s="10" t="s">
        <v>19864</v>
      </c>
      <c r="AD613" s="10">
        <v>60.08</v>
      </c>
      <c r="AE613" s="10" t="s">
        <v>19824</v>
      </c>
      <c r="AF613" s="10"/>
      <c r="AG613" s="10"/>
      <c r="AH613" s="10"/>
      <c r="AI613" s="10"/>
      <c r="AJ613" s="10"/>
      <c r="AK613" s="10"/>
      <c r="AL613" s="10"/>
      <c r="AM613" s="10"/>
      <c r="AN613" s="10"/>
      <c r="AO613" s="10"/>
      <c r="AP613" s="10"/>
      <c r="AQ613" s="10"/>
      <c r="AR613" s="10"/>
      <c r="AS613" s="10">
        <v>1</v>
      </c>
      <c r="AT613" s="10">
        <v>1</v>
      </c>
      <c r="AU613" s="11">
        <f t="shared" si="26"/>
        <v>1</v>
      </c>
      <c r="AV613" s="11">
        <v>0</v>
      </c>
      <c r="AW613" s="68" t="s">
        <v>25724</v>
      </c>
      <c r="AX613" s="34"/>
      <c r="AY613" s="10"/>
      <c r="AZ613" s="11"/>
      <c r="BA613" s="11"/>
      <c r="BB613" s="36"/>
      <c r="BC613" s="63"/>
      <c r="BD613" s="13"/>
      <c r="BE613" s="13"/>
      <c r="BF613" s="13"/>
      <c r="BG613" s="10"/>
      <c r="BH613" s="10"/>
      <c r="BI613" s="10"/>
      <c r="BJ613" s="10"/>
      <c r="BK613" s="35"/>
      <c r="BL613" s="253"/>
      <c r="BM613" s="253"/>
      <c r="BN613" s="256"/>
      <c r="BO613" s="253"/>
      <c r="BP613" s="253"/>
      <c r="BQ613" s="277"/>
      <c r="BR613" s="269" t="s">
        <v>25808</v>
      </c>
    </row>
    <row r="614" spans="1:70">
      <c r="A614" s="34" t="s">
        <v>21232</v>
      </c>
      <c r="B614" s="10" t="s">
        <v>21233</v>
      </c>
      <c r="C614" s="10" t="s">
        <v>21234</v>
      </c>
      <c r="D614" s="10">
        <v>11</v>
      </c>
      <c r="E614" s="10">
        <v>346764</v>
      </c>
      <c r="F614" s="35">
        <v>346075</v>
      </c>
      <c r="G614" s="11">
        <v>0.43</v>
      </c>
      <c r="H614" s="10">
        <v>319</v>
      </c>
      <c r="I614" s="10">
        <v>10</v>
      </c>
      <c r="J614" s="10">
        <v>1496</v>
      </c>
      <c r="K614" s="10">
        <v>321.63</v>
      </c>
      <c r="L614" s="10">
        <v>343</v>
      </c>
      <c r="M614" s="10">
        <v>211.39</v>
      </c>
      <c r="N614" s="10">
        <v>197.19</v>
      </c>
      <c r="O614" s="10">
        <v>0.65724590367813895</v>
      </c>
      <c r="P614" s="10">
        <v>0.57489795918367304</v>
      </c>
      <c r="Q614" s="10">
        <v>0.93</v>
      </c>
      <c r="R614" s="10" t="s">
        <v>19829</v>
      </c>
      <c r="S614" s="10" t="s">
        <v>19830</v>
      </c>
      <c r="T614" s="10"/>
      <c r="U614" s="10"/>
      <c r="V614" s="10"/>
      <c r="W614" s="14" t="s">
        <v>19829</v>
      </c>
      <c r="X614" s="15"/>
      <c r="Y614" s="14" t="s">
        <v>19829</v>
      </c>
      <c r="Z614" s="14"/>
      <c r="AA614" s="10" t="s">
        <v>21235</v>
      </c>
      <c r="AB614" s="10" t="s">
        <v>21236</v>
      </c>
      <c r="AC614" s="10"/>
      <c r="AD614" s="10">
        <v>56.9</v>
      </c>
      <c r="AE614" s="10" t="s">
        <v>19833</v>
      </c>
      <c r="AF614" s="10" t="s">
        <v>19833</v>
      </c>
      <c r="AG614" s="10" t="s">
        <v>19833</v>
      </c>
      <c r="AH614" s="10" t="s">
        <v>19833</v>
      </c>
      <c r="AI614" s="10" t="s">
        <v>19833</v>
      </c>
      <c r="AJ614" s="10" t="s">
        <v>19833</v>
      </c>
      <c r="AK614" s="10"/>
      <c r="AL614" s="10" t="s">
        <v>19833</v>
      </c>
      <c r="AM614" s="10" t="s">
        <v>19833</v>
      </c>
      <c r="AN614" s="10" t="s">
        <v>19833</v>
      </c>
      <c r="AO614" s="10" t="s">
        <v>19833</v>
      </c>
      <c r="AP614" s="10" t="s">
        <v>19833</v>
      </c>
      <c r="AQ614" s="10" t="s">
        <v>19833</v>
      </c>
      <c r="AR614" s="10" t="s">
        <v>19833</v>
      </c>
      <c r="AS614" s="10">
        <v>14</v>
      </c>
      <c r="AT614" s="10">
        <v>13</v>
      </c>
      <c r="AU614" s="11">
        <f t="shared" si="26"/>
        <v>0.9285714285714286</v>
      </c>
      <c r="AV614" s="11">
        <v>0</v>
      </c>
      <c r="AW614" s="68" t="s">
        <v>25724</v>
      </c>
      <c r="AX614" s="34"/>
      <c r="AY614" s="10"/>
      <c r="AZ614" s="11"/>
      <c r="BA614" s="11"/>
      <c r="BB614" s="36"/>
      <c r="BC614" s="63"/>
      <c r="BD614" s="13"/>
      <c r="BE614" s="13"/>
      <c r="BF614" s="13"/>
      <c r="BG614" s="10"/>
      <c r="BH614" s="10"/>
      <c r="BI614" s="10"/>
      <c r="BJ614" s="10"/>
      <c r="BK614" s="35"/>
      <c r="BL614" s="253"/>
      <c r="BM614" s="253"/>
      <c r="BN614" s="256"/>
      <c r="BO614" s="253"/>
      <c r="BP614" s="253"/>
      <c r="BQ614" s="277"/>
      <c r="BR614" s="269" t="s">
        <v>25808</v>
      </c>
    </row>
    <row r="615" spans="1:70">
      <c r="A615" s="34" t="s">
        <v>21302</v>
      </c>
      <c r="B615" s="10" t="s">
        <v>21303</v>
      </c>
      <c r="C615" s="10" t="s">
        <v>21304</v>
      </c>
      <c r="D615" s="10">
        <v>11</v>
      </c>
      <c r="E615" s="10">
        <v>340546</v>
      </c>
      <c r="F615" s="35">
        <v>339668</v>
      </c>
      <c r="G615" s="11">
        <v>0.44</v>
      </c>
      <c r="H615" s="10">
        <v>14</v>
      </c>
      <c r="I615" s="10">
        <v>11</v>
      </c>
      <c r="J615" s="10">
        <v>1445</v>
      </c>
      <c r="K615" s="10">
        <v>237.93</v>
      </c>
      <c r="L615" s="10">
        <v>70</v>
      </c>
      <c r="M615" s="10">
        <v>390.43</v>
      </c>
      <c r="N615" s="10">
        <v>85.25</v>
      </c>
      <c r="O615" s="10">
        <v>1.6409448157021</v>
      </c>
      <c r="P615" s="10">
        <v>1.2178571428571401</v>
      </c>
      <c r="Q615" s="10">
        <v>2.09</v>
      </c>
      <c r="R615" s="10" t="s">
        <v>19829</v>
      </c>
      <c r="S615" s="10" t="s">
        <v>19830</v>
      </c>
      <c r="T615" s="10"/>
      <c r="U615" s="10"/>
      <c r="V615" s="10"/>
      <c r="W615" s="14" t="s">
        <v>19829</v>
      </c>
      <c r="X615" s="15"/>
      <c r="Y615" s="14" t="s">
        <v>19829</v>
      </c>
      <c r="Z615" s="14"/>
      <c r="AA615" s="10" t="s">
        <v>21305</v>
      </c>
      <c r="AB615" s="10" t="s">
        <v>21306</v>
      </c>
      <c r="AC615" s="10"/>
      <c r="AD615" s="10">
        <v>59.49</v>
      </c>
      <c r="AE615" s="10" t="s">
        <v>19833</v>
      </c>
      <c r="AF615" s="10" t="s">
        <v>19833</v>
      </c>
      <c r="AG615" s="10" t="s">
        <v>19833</v>
      </c>
      <c r="AH615" s="10" t="s">
        <v>19833</v>
      </c>
      <c r="AI615" s="10" t="s">
        <v>19833</v>
      </c>
      <c r="AJ615" s="10" t="s">
        <v>19833</v>
      </c>
      <c r="AK615" s="10" t="s">
        <v>19833</v>
      </c>
      <c r="AL615" s="10" t="s">
        <v>19833</v>
      </c>
      <c r="AM615" s="10" t="s">
        <v>19833</v>
      </c>
      <c r="AN615" s="10" t="s">
        <v>19833</v>
      </c>
      <c r="AO615" s="10" t="s">
        <v>19833</v>
      </c>
      <c r="AP615" s="10" t="s">
        <v>19833</v>
      </c>
      <c r="AQ615" s="10" t="s">
        <v>19833</v>
      </c>
      <c r="AR615" s="10" t="s">
        <v>19833</v>
      </c>
      <c r="AS615" s="10">
        <v>14</v>
      </c>
      <c r="AT615" s="10">
        <v>14</v>
      </c>
      <c r="AU615" s="11">
        <f t="shared" si="26"/>
        <v>1</v>
      </c>
      <c r="AV615" s="11">
        <v>0</v>
      </c>
      <c r="AW615" s="68" t="s">
        <v>25724</v>
      </c>
      <c r="AX615" s="34"/>
      <c r="AY615" s="10"/>
      <c r="AZ615" s="11"/>
      <c r="BA615" s="11"/>
      <c r="BB615" s="36"/>
      <c r="BC615" s="63"/>
      <c r="BD615" s="13"/>
      <c r="BE615" s="13"/>
      <c r="BF615" s="13"/>
      <c r="BG615" s="10"/>
      <c r="BH615" s="10"/>
      <c r="BI615" s="10"/>
      <c r="BJ615" s="10"/>
      <c r="BK615" s="35"/>
      <c r="BL615" s="253"/>
      <c r="BM615" s="253"/>
      <c r="BN615" s="256"/>
      <c r="BO615" s="253"/>
      <c r="BP615" s="253"/>
      <c r="BQ615" s="277"/>
      <c r="BR615" s="269" t="s">
        <v>25808</v>
      </c>
    </row>
    <row r="616" spans="1:70">
      <c r="A616" s="34" t="s">
        <v>21550</v>
      </c>
      <c r="B616" s="10" t="s">
        <v>21551</v>
      </c>
      <c r="C616" s="10" t="s">
        <v>21552</v>
      </c>
      <c r="D616" s="10">
        <v>11</v>
      </c>
      <c r="E616" s="10">
        <v>330166</v>
      </c>
      <c r="F616" s="35">
        <v>330534</v>
      </c>
      <c r="G616" s="11">
        <v>0.48</v>
      </c>
      <c r="H616" s="10">
        <v>332</v>
      </c>
      <c r="I616" s="10">
        <v>10</v>
      </c>
      <c r="J616" s="10">
        <v>1394</v>
      </c>
      <c r="K616" s="10">
        <v>101.36</v>
      </c>
      <c r="L616" s="10">
        <v>50</v>
      </c>
      <c r="M616" s="10">
        <v>150.56</v>
      </c>
      <c r="N616" s="10">
        <v>48.93</v>
      </c>
      <c r="O616" s="10">
        <v>1.4853985793212301</v>
      </c>
      <c r="P616" s="10">
        <v>0.97860000000000003</v>
      </c>
      <c r="Q616" s="10">
        <v>4.13</v>
      </c>
      <c r="R616" s="10" t="s">
        <v>19829</v>
      </c>
      <c r="S616" s="10" t="s">
        <v>19830</v>
      </c>
      <c r="T616" s="10"/>
      <c r="U616" s="10"/>
      <c r="V616" s="10"/>
      <c r="W616" s="14" t="s">
        <v>19829</v>
      </c>
      <c r="X616" s="15"/>
      <c r="Y616" s="14" t="s">
        <v>19829</v>
      </c>
      <c r="Z616" s="14"/>
      <c r="AA616" s="10" t="s">
        <v>21553</v>
      </c>
      <c r="AB616" s="10" t="s">
        <v>21554</v>
      </c>
      <c r="AC616" s="10"/>
      <c r="AD616" s="10">
        <v>59.6</v>
      </c>
      <c r="AE616" s="10" t="s">
        <v>19833</v>
      </c>
      <c r="AF616" s="10" t="s">
        <v>19833</v>
      </c>
      <c r="AG616" s="10" t="s">
        <v>19833</v>
      </c>
      <c r="AH616" s="10" t="s">
        <v>19833</v>
      </c>
      <c r="AI616" s="10" t="s">
        <v>19833</v>
      </c>
      <c r="AJ616" s="10" t="s">
        <v>19833</v>
      </c>
      <c r="AK616" s="10" t="s">
        <v>19833</v>
      </c>
      <c r="AL616" s="10" t="s">
        <v>19833</v>
      </c>
      <c r="AM616" s="10" t="s">
        <v>19833</v>
      </c>
      <c r="AN616" s="10" t="s">
        <v>19833</v>
      </c>
      <c r="AO616" s="10" t="s">
        <v>19833</v>
      </c>
      <c r="AP616" s="10" t="s">
        <v>19833</v>
      </c>
      <c r="AQ616" s="10" t="s">
        <v>19833</v>
      </c>
      <c r="AR616" s="10" t="s">
        <v>19833</v>
      </c>
      <c r="AS616" s="10">
        <v>14</v>
      </c>
      <c r="AT616" s="10">
        <v>14</v>
      </c>
      <c r="AU616" s="11">
        <f t="shared" si="26"/>
        <v>1</v>
      </c>
      <c r="AV616" s="11">
        <v>0</v>
      </c>
      <c r="AW616" s="68" t="s">
        <v>25724</v>
      </c>
      <c r="AX616" s="34"/>
      <c r="AY616" s="10"/>
      <c r="AZ616" s="11"/>
      <c r="BA616" s="11"/>
      <c r="BB616" s="36"/>
      <c r="BC616" s="63"/>
      <c r="BD616" s="13"/>
      <c r="BE616" s="13"/>
      <c r="BF616" s="13"/>
      <c r="BG616" s="10"/>
      <c r="BH616" s="10"/>
      <c r="BI616" s="10"/>
      <c r="BJ616" s="10"/>
      <c r="BK616" s="35"/>
      <c r="BL616" s="253"/>
      <c r="BM616" s="253"/>
      <c r="BN616" s="256"/>
      <c r="BO616" s="253"/>
      <c r="BP616" s="253"/>
      <c r="BQ616" s="277"/>
      <c r="BR616" s="269" t="s">
        <v>25808</v>
      </c>
    </row>
    <row r="617" spans="1:70">
      <c r="A617" s="34" t="s">
        <v>21412</v>
      </c>
      <c r="B617" s="10" t="s">
        <v>21413</v>
      </c>
      <c r="C617" s="10" t="s">
        <v>21414</v>
      </c>
      <c r="D617" s="10">
        <v>11</v>
      </c>
      <c r="E617" s="10">
        <v>329443</v>
      </c>
      <c r="F617" s="35">
        <v>328118</v>
      </c>
      <c r="G617" s="11">
        <v>0.28999999999999998</v>
      </c>
      <c r="H617" s="10">
        <v>32</v>
      </c>
      <c r="I617" s="10">
        <v>10</v>
      </c>
      <c r="J617" s="10">
        <v>607</v>
      </c>
      <c r="K617" s="10">
        <v>56.56</v>
      </c>
      <c r="L617" s="10">
        <v>17</v>
      </c>
      <c r="M617" s="10">
        <v>113.22</v>
      </c>
      <c r="N617" s="10">
        <v>9.64</v>
      </c>
      <c r="O617" s="10">
        <v>2.00176803394625</v>
      </c>
      <c r="P617" s="10">
        <v>0.56705882352941195</v>
      </c>
      <c r="Q617" s="10">
        <v>3.74</v>
      </c>
      <c r="R617" s="10" t="s">
        <v>19829</v>
      </c>
      <c r="S617" s="10" t="s">
        <v>19830</v>
      </c>
      <c r="T617" s="10"/>
      <c r="U617" s="10"/>
      <c r="V617" s="10"/>
      <c r="W617" s="14" t="s">
        <v>19829</v>
      </c>
      <c r="X617" s="15"/>
      <c r="Y617" s="14" t="s">
        <v>19829</v>
      </c>
      <c r="Z617" s="14"/>
      <c r="AA617" s="10" t="s">
        <v>21415</v>
      </c>
      <c r="AB617" s="10" t="s">
        <v>21416</v>
      </c>
      <c r="AC617" s="10" t="s">
        <v>19864</v>
      </c>
      <c r="AD617" s="10">
        <v>59.75</v>
      </c>
      <c r="AE617" s="10" t="s">
        <v>19833</v>
      </c>
      <c r="AF617" s="10" t="s">
        <v>19833</v>
      </c>
      <c r="AG617" s="10" t="s">
        <v>19833</v>
      </c>
      <c r="AH617" s="10" t="s">
        <v>19833</v>
      </c>
      <c r="AI617" s="10" t="s">
        <v>19833</v>
      </c>
      <c r="AJ617" s="10" t="s">
        <v>19833</v>
      </c>
      <c r="AK617" s="10" t="s">
        <v>19833</v>
      </c>
      <c r="AL617" s="10" t="s">
        <v>19833</v>
      </c>
      <c r="AM617" s="10" t="s">
        <v>19833</v>
      </c>
      <c r="AN617" s="10" t="s">
        <v>19833</v>
      </c>
      <c r="AO617" s="10"/>
      <c r="AP617" s="10" t="s">
        <v>19833</v>
      </c>
      <c r="AQ617" s="10" t="s">
        <v>19833</v>
      </c>
      <c r="AR617" s="10" t="s">
        <v>19833</v>
      </c>
      <c r="AS617" s="10">
        <v>14</v>
      </c>
      <c r="AT617" s="10">
        <v>13</v>
      </c>
      <c r="AU617" s="11">
        <f t="shared" si="26"/>
        <v>0.9285714285714286</v>
      </c>
      <c r="AV617" s="11">
        <v>0</v>
      </c>
      <c r="AW617" s="68" t="s">
        <v>25724</v>
      </c>
      <c r="AX617" s="34"/>
      <c r="AY617" s="10"/>
      <c r="AZ617" s="11"/>
      <c r="BA617" s="11"/>
      <c r="BB617" s="36"/>
      <c r="BC617" s="63"/>
      <c r="BD617" s="13"/>
      <c r="BE617" s="13"/>
      <c r="BF617" s="13"/>
      <c r="BG617" s="10"/>
      <c r="BH617" s="10"/>
      <c r="BI617" s="10"/>
      <c r="BJ617" s="10"/>
      <c r="BK617" s="35"/>
      <c r="BL617" s="253"/>
      <c r="BM617" s="253"/>
      <c r="BN617" s="256"/>
      <c r="BO617" s="253"/>
      <c r="BP617" s="253"/>
      <c r="BQ617" s="277"/>
      <c r="BR617" s="269" t="s">
        <v>25808</v>
      </c>
    </row>
    <row r="618" spans="1:70">
      <c r="A618" s="34" t="s">
        <v>21192</v>
      </c>
      <c r="B618" s="10" t="s">
        <v>21193</v>
      </c>
      <c r="C618" s="10" t="s">
        <v>21194</v>
      </c>
      <c r="D618" s="10">
        <v>11</v>
      </c>
      <c r="E618" s="10">
        <v>327487</v>
      </c>
      <c r="F618" s="35">
        <v>326408</v>
      </c>
      <c r="G618" s="11">
        <v>0.35</v>
      </c>
      <c r="H618" s="10">
        <v>24</v>
      </c>
      <c r="I618" s="10">
        <v>10</v>
      </c>
      <c r="J618" s="10">
        <v>406</v>
      </c>
      <c r="K618" s="10">
        <v>111.79</v>
      </c>
      <c r="L618" s="10">
        <v>50</v>
      </c>
      <c r="M618" s="10">
        <v>124.68</v>
      </c>
      <c r="N618" s="10">
        <v>43</v>
      </c>
      <c r="O618" s="10">
        <v>1.11530548349584</v>
      </c>
      <c r="P618" s="10">
        <v>0.86</v>
      </c>
      <c r="Q618" s="10">
        <v>1.26</v>
      </c>
      <c r="R618" s="10" t="s">
        <v>19829</v>
      </c>
      <c r="S618" s="10" t="s">
        <v>19830</v>
      </c>
      <c r="T618" s="10"/>
      <c r="U618" s="10"/>
      <c r="V618" s="10"/>
      <c r="W618" s="14" t="s">
        <v>19829</v>
      </c>
      <c r="X618" s="15"/>
      <c r="Y618" s="14" t="s">
        <v>19829</v>
      </c>
      <c r="Z618" s="14"/>
      <c r="AA618" s="10" t="s">
        <v>21195</v>
      </c>
      <c r="AB618" s="10" t="s">
        <v>21196</v>
      </c>
      <c r="AC618" s="10"/>
      <c r="AD618" s="10">
        <v>59.86</v>
      </c>
      <c r="AE618" s="10"/>
      <c r="AF618" s="10" t="s">
        <v>19833</v>
      </c>
      <c r="AG618" s="10" t="s">
        <v>19833</v>
      </c>
      <c r="AH618" s="10"/>
      <c r="AI618" s="10" t="s">
        <v>19833</v>
      </c>
      <c r="AJ618" s="10" t="s">
        <v>19833</v>
      </c>
      <c r="AK618" s="10" t="s">
        <v>19833</v>
      </c>
      <c r="AL618" s="10" t="s">
        <v>19833</v>
      </c>
      <c r="AM618" s="10" t="s">
        <v>19833</v>
      </c>
      <c r="AN618" s="10" t="s">
        <v>19833</v>
      </c>
      <c r="AO618" s="10" t="s">
        <v>19833</v>
      </c>
      <c r="AP618" s="10" t="s">
        <v>19833</v>
      </c>
      <c r="AQ618" s="10" t="s">
        <v>19833</v>
      </c>
      <c r="AR618" s="10" t="s">
        <v>19833</v>
      </c>
      <c r="AS618" s="10">
        <v>14</v>
      </c>
      <c r="AT618" s="10">
        <v>12</v>
      </c>
      <c r="AU618" s="11">
        <f t="shared" si="26"/>
        <v>0.8571428571428571</v>
      </c>
      <c r="AV618" s="11">
        <v>0</v>
      </c>
      <c r="AW618" s="68" t="s">
        <v>25724</v>
      </c>
      <c r="AX618" s="34"/>
      <c r="AY618" s="10"/>
      <c r="AZ618" s="11"/>
      <c r="BA618" s="11"/>
      <c r="BB618" s="36"/>
      <c r="BC618" s="63"/>
      <c r="BD618" s="13"/>
      <c r="BE618" s="13"/>
      <c r="BF618" s="13"/>
      <c r="BG618" s="10"/>
      <c r="BH618" s="10"/>
      <c r="BI618" s="10"/>
      <c r="BJ618" s="10"/>
      <c r="BK618" s="35"/>
      <c r="BL618" s="253"/>
      <c r="BM618" s="253"/>
      <c r="BN618" s="256"/>
      <c r="BO618" s="253"/>
      <c r="BP618" s="253"/>
      <c r="BQ618" s="277"/>
      <c r="BR618" s="269" t="s">
        <v>25808</v>
      </c>
    </row>
    <row r="619" spans="1:70">
      <c r="A619" s="34" t="s">
        <v>21255</v>
      </c>
      <c r="B619" s="10" t="s">
        <v>21256</v>
      </c>
      <c r="C619" s="10" t="s">
        <v>21257</v>
      </c>
      <c r="D619" s="10">
        <v>11</v>
      </c>
      <c r="E619" s="10">
        <v>288845</v>
      </c>
      <c r="F619" s="35">
        <v>291052</v>
      </c>
      <c r="G619" s="11">
        <v>0.34</v>
      </c>
      <c r="H619" s="10">
        <v>92</v>
      </c>
      <c r="I619" s="10">
        <v>10</v>
      </c>
      <c r="J619" s="10">
        <v>1441</v>
      </c>
      <c r="K619" s="10">
        <v>133.62</v>
      </c>
      <c r="L619" s="10">
        <v>26</v>
      </c>
      <c r="M619" s="10">
        <v>290.52</v>
      </c>
      <c r="N619" s="10">
        <v>20.76</v>
      </c>
      <c r="O619" s="10">
        <v>2.1742254153569802</v>
      </c>
      <c r="P619" s="10">
        <v>0.798461538461539</v>
      </c>
      <c r="Q619" s="10">
        <v>3.14</v>
      </c>
      <c r="R619" s="10" t="s">
        <v>19829</v>
      </c>
      <c r="S619" s="10" t="s">
        <v>19830</v>
      </c>
      <c r="T619" s="10"/>
      <c r="U619" s="10"/>
      <c r="V619" s="10"/>
      <c r="W619" s="14" t="s">
        <v>19829</v>
      </c>
      <c r="X619" s="15"/>
      <c r="Y619" s="14" t="s">
        <v>19829</v>
      </c>
      <c r="Z619" s="14"/>
      <c r="AA619" s="10" t="s">
        <v>21258</v>
      </c>
      <c r="AB619" s="10" t="s">
        <v>21259</v>
      </c>
      <c r="AC619" s="10"/>
      <c r="AD619" s="10">
        <v>60.11</v>
      </c>
      <c r="AE619" s="10"/>
      <c r="AF619" s="10" t="s">
        <v>19833</v>
      </c>
      <c r="AG619" s="10" t="s">
        <v>19833</v>
      </c>
      <c r="AH619" s="10" t="s">
        <v>19833</v>
      </c>
      <c r="AI619" s="10" t="s">
        <v>19833</v>
      </c>
      <c r="AJ619" s="10" t="s">
        <v>19833</v>
      </c>
      <c r="AK619" s="10" t="s">
        <v>19833</v>
      </c>
      <c r="AL619" s="10" t="s">
        <v>19833</v>
      </c>
      <c r="AM619" s="10" t="s">
        <v>19833</v>
      </c>
      <c r="AN619" s="10"/>
      <c r="AO619" s="10"/>
      <c r="AP619" s="10" t="s">
        <v>19833</v>
      </c>
      <c r="AQ619" s="10" t="s">
        <v>19833</v>
      </c>
      <c r="AR619" s="10" t="s">
        <v>19833</v>
      </c>
      <c r="AS619" s="10">
        <v>14</v>
      </c>
      <c r="AT619" s="10">
        <v>11</v>
      </c>
      <c r="AU619" s="11">
        <f t="shared" si="26"/>
        <v>0.7857142857142857</v>
      </c>
      <c r="AV619" s="11">
        <v>0</v>
      </c>
      <c r="AW619" s="68" t="s">
        <v>25724</v>
      </c>
      <c r="AX619" s="34"/>
      <c r="AY619" s="10"/>
      <c r="AZ619" s="11"/>
      <c r="BA619" s="11"/>
      <c r="BB619" s="36"/>
      <c r="BC619" s="63"/>
      <c r="BD619" s="13"/>
      <c r="BE619" s="13"/>
      <c r="BF619" s="13"/>
      <c r="BG619" s="10"/>
      <c r="BH619" s="10"/>
      <c r="BI619" s="10"/>
      <c r="BJ619" s="10"/>
      <c r="BK619" s="35"/>
      <c r="BL619" s="253"/>
      <c r="BM619" s="253"/>
      <c r="BN619" s="256"/>
      <c r="BO619" s="253"/>
      <c r="BP619" s="253"/>
      <c r="BQ619" s="277"/>
      <c r="BR619" s="269" t="s">
        <v>25808</v>
      </c>
    </row>
    <row r="620" spans="1:70">
      <c r="A620" s="34" t="s">
        <v>23605</v>
      </c>
      <c r="B620" s="10" t="s">
        <v>23791</v>
      </c>
      <c r="C620" s="10" t="s">
        <v>23792</v>
      </c>
      <c r="D620" s="10">
        <v>11</v>
      </c>
      <c r="E620" s="10">
        <v>282329</v>
      </c>
      <c r="F620" s="35">
        <v>281025</v>
      </c>
      <c r="G620" s="11">
        <v>0.35</v>
      </c>
      <c r="H620" s="10">
        <v>181</v>
      </c>
      <c r="I620" s="10">
        <v>10</v>
      </c>
      <c r="J620" s="10">
        <v>2041</v>
      </c>
      <c r="K620" s="10">
        <v>176.82</v>
      </c>
      <c r="L620" s="10">
        <v>49</v>
      </c>
      <c r="M620" s="10">
        <v>300.75</v>
      </c>
      <c r="N620" s="10">
        <v>50.41</v>
      </c>
      <c r="O620" s="10">
        <v>1.7008822531387899</v>
      </c>
      <c r="P620" s="10">
        <v>1.0287755102040801</v>
      </c>
      <c r="Q620" s="10">
        <v>2.99</v>
      </c>
      <c r="R620" s="10" t="s">
        <v>19829</v>
      </c>
      <c r="S620" s="10" t="s">
        <v>19830</v>
      </c>
      <c r="T620" s="10"/>
      <c r="U620" s="10"/>
      <c r="V620" s="10"/>
      <c r="W620" s="14" t="s">
        <v>19829</v>
      </c>
      <c r="X620" s="21"/>
      <c r="Y620" s="14" t="s">
        <v>19829</v>
      </c>
      <c r="Z620" s="14"/>
      <c r="AA620" s="10" t="s">
        <v>23793</v>
      </c>
      <c r="AB620" s="10" t="s">
        <v>23794</v>
      </c>
      <c r="AC620" s="10" t="s">
        <v>21950</v>
      </c>
      <c r="AD620" s="10">
        <v>57.2</v>
      </c>
      <c r="AE620" s="10" t="s">
        <v>19833</v>
      </c>
      <c r="AF620" s="10" t="s">
        <v>19824</v>
      </c>
      <c r="AG620" s="10" t="s">
        <v>19824</v>
      </c>
      <c r="AH620" s="10" t="s">
        <v>19824</v>
      </c>
      <c r="AI620" s="10" t="s">
        <v>19824</v>
      </c>
      <c r="AJ620" s="10" t="s">
        <v>19824</v>
      </c>
      <c r="AK620" s="10" t="s">
        <v>19833</v>
      </c>
      <c r="AL620" s="10" t="s">
        <v>19833</v>
      </c>
      <c r="AM620" s="10"/>
      <c r="AN620" s="10" t="s">
        <v>19824</v>
      </c>
      <c r="AO620" s="10" t="s">
        <v>19824</v>
      </c>
      <c r="AP620" s="10" t="s">
        <v>19833</v>
      </c>
      <c r="AQ620" s="10" t="s">
        <v>19833</v>
      </c>
      <c r="AR620" s="10" t="s">
        <v>19824</v>
      </c>
      <c r="AS620" s="10">
        <v>14</v>
      </c>
      <c r="AT620" s="10">
        <v>13</v>
      </c>
      <c r="AU620" s="11">
        <f t="shared" si="26"/>
        <v>0.9285714285714286</v>
      </c>
      <c r="AV620" s="11">
        <v>0</v>
      </c>
      <c r="AW620" s="68" t="s">
        <v>25724</v>
      </c>
      <c r="AX620" s="34"/>
      <c r="AY620" s="10"/>
      <c r="AZ620" s="11"/>
      <c r="BA620" s="11"/>
      <c r="BB620" s="36"/>
      <c r="BC620" s="63"/>
      <c r="BD620" s="13"/>
      <c r="BE620" s="13"/>
      <c r="BF620" s="13"/>
      <c r="BG620" s="10"/>
      <c r="BH620" s="10"/>
      <c r="BI620" s="10"/>
      <c r="BJ620" s="10"/>
      <c r="BK620" s="35"/>
      <c r="BL620" s="253"/>
      <c r="BM620" s="253"/>
      <c r="BN620" s="256"/>
      <c r="BO620" s="253"/>
      <c r="BP620" s="253"/>
      <c r="BQ620" s="277"/>
      <c r="BR620" s="269" t="s">
        <v>25808</v>
      </c>
    </row>
    <row r="621" spans="1:70">
      <c r="A621" s="34" t="s">
        <v>25261</v>
      </c>
      <c r="B621" s="10" t="s">
        <v>25261</v>
      </c>
      <c r="C621" s="10" t="s">
        <v>25262</v>
      </c>
      <c r="D621" s="10">
        <v>11</v>
      </c>
      <c r="E621" s="10">
        <v>280921</v>
      </c>
      <c r="F621" s="35">
        <v>281535</v>
      </c>
      <c r="G621" s="11">
        <v>0.5</v>
      </c>
      <c r="H621" s="10">
        <v>32</v>
      </c>
      <c r="I621" s="10">
        <v>10</v>
      </c>
      <c r="J621" s="10">
        <v>3523</v>
      </c>
      <c r="K621" s="10">
        <v>205.81</v>
      </c>
      <c r="L621" s="10">
        <v>27.5</v>
      </c>
      <c r="M621" s="10">
        <v>631.61</v>
      </c>
      <c r="N621" s="10">
        <v>24.46</v>
      </c>
      <c r="O621" s="10">
        <v>3.0688984986152299</v>
      </c>
      <c r="P621" s="10">
        <v>0.88945454545454505</v>
      </c>
      <c r="Q621" s="10">
        <v>4.55</v>
      </c>
      <c r="R621" s="10" t="s">
        <v>19829</v>
      </c>
      <c r="S621" s="10" t="s">
        <v>19830</v>
      </c>
      <c r="T621" s="10"/>
      <c r="U621" s="10"/>
      <c r="V621" s="10"/>
      <c r="W621" s="14" t="s">
        <v>19829</v>
      </c>
      <c r="X621" s="21"/>
      <c r="Y621" s="14" t="s">
        <v>19829</v>
      </c>
      <c r="Z621" s="14"/>
      <c r="AA621" s="10" t="s">
        <v>23794</v>
      </c>
      <c r="AB621" s="10" t="s">
        <v>23793</v>
      </c>
      <c r="AC621" s="10"/>
      <c r="AD621" s="10">
        <v>57.2</v>
      </c>
      <c r="AE621" s="10" t="s">
        <v>19833</v>
      </c>
      <c r="AF621" s="10" t="s">
        <v>19833</v>
      </c>
      <c r="AG621" s="10" t="s">
        <v>19833</v>
      </c>
      <c r="AH621" s="10" t="s">
        <v>19833</v>
      </c>
      <c r="AI621" s="10" t="s">
        <v>19833</v>
      </c>
      <c r="AJ621" s="10"/>
      <c r="AK621" s="10" t="s">
        <v>19833</v>
      </c>
      <c r="AL621" s="10" t="s">
        <v>19833</v>
      </c>
      <c r="AM621" s="10" t="s">
        <v>19833</v>
      </c>
      <c r="AN621" s="10" t="s">
        <v>19833</v>
      </c>
      <c r="AO621" s="10" t="s">
        <v>19833</v>
      </c>
      <c r="AP621" s="10" t="s">
        <v>19833</v>
      </c>
      <c r="AQ621" s="10"/>
      <c r="AR621" s="10" t="s">
        <v>19824</v>
      </c>
      <c r="AS621" s="10">
        <v>14</v>
      </c>
      <c r="AT621" s="10">
        <v>12</v>
      </c>
      <c r="AU621" s="11">
        <f t="shared" si="26"/>
        <v>0.8571428571428571</v>
      </c>
      <c r="AV621" s="11">
        <v>0</v>
      </c>
      <c r="AW621" s="68" t="s">
        <v>25724</v>
      </c>
      <c r="AX621" s="34"/>
      <c r="AY621" s="10"/>
      <c r="AZ621" s="11"/>
      <c r="BA621" s="11"/>
      <c r="BB621" s="36"/>
      <c r="BC621" s="63"/>
      <c r="BD621" s="13"/>
      <c r="BE621" s="13"/>
      <c r="BF621" s="13"/>
      <c r="BG621" s="10"/>
      <c r="BH621" s="10"/>
      <c r="BI621" s="10"/>
      <c r="BJ621" s="10"/>
      <c r="BK621" s="35"/>
      <c r="BL621" s="253"/>
      <c r="BM621" s="253"/>
      <c r="BN621" s="256"/>
      <c r="BO621" s="253"/>
      <c r="BP621" s="253"/>
      <c r="BQ621" s="277"/>
      <c r="BR621" s="269" t="s">
        <v>25808</v>
      </c>
    </row>
    <row r="622" spans="1:70">
      <c r="A622" s="34" t="s">
        <v>21319</v>
      </c>
      <c r="B622" s="10" t="s">
        <v>21320</v>
      </c>
      <c r="C622" s="10" t="s">
        <v>21321</v>
      </c>
      <c r="D622" s="10">
        <v>11</v>
      </c>
      <c r="E622" s="10">
        <v>275283</v>
      </c>
      <c r="F622" s="35">
        <v>276998</v>
      </c>
      <c r="G622" s="11">
        <v>0.28999999999999998</v>
      </c>
      <c r="H622" s="10">
        <v>51</v>
      </c>
      <c r="I622" s="10">
        <v>10</v>
      </c>
      <c r="J622" s="10">
        <v>596</v>
      </c>
      <c r="K622" s="10">
        <v>280.31</v>
      </c>
      <c r="L622" s="10">
        <v>302</v>
      </c>
      <c r="M622" s="10">
        <v>181.1</v>
      </c>
      <c r="N622" s="10">
        <v>201.63</v>
      </c>
      <c r="O622" s="10">
        <v>0.646070422032749</v>
      </c>
      <c r="P622" s="10">
        <v>0.66764900662251703</v>
      </c>
      <c r="Q622" s="10">
        <v>-0.16</v>
      </c>
      <c r="R622" s="10" t="s">
        <v>19829</v>
      </c>
      <c r="S622" s="10" t="s">
        <v>19830</v>
      </c>
      <c r="T622" s="10"/>
      <c r="U622" s="10"/>
      <c r="V622" s="10"/>
      <c r="W622" s="14" t="s">
        <v>19829</v>
      </c>
      <c r="X622" s="15"/>
      <c r="Y622" s="14" t="s">
        <v>19829</v>
      </c>
      <c r="Z622" s="14"/>
      <c r="AA622" s="10" t="s">
        <v>21322</v>
      </c>
      <c r="AB622" s="10" t="s">
        <v>21323</v>
      </c>
      <c r="AC622" s="10" t="s">
        <v>19864</v>
      </c>
      <c r="AD622" s="10">
        <v>60.94</v>
      </c>
      <c r="AE622" s="10"/>
      <c r="AF622" s="10" t="s">
        <v>19833</v>
      </c>
      <c r="AG622" s="10" t="s">
        <v>19833</v>
      </c>
      <c r="AH622" s="10" t="s">
        <v>19833</v>
      </c>
      <c r="AI622" s="10"/>
      <c r="AJ622" s="10" t="s">
        <v>19833</v>
      </c>
      <c r="AK622" s="10" t="s">
        <v>19833</v>
      </c>
      <c r="AL622" s="10" t="s">
        <v>19833</v>
      </c>
      <c r="AM622" s="10" t="s">
        <v>19833</v>
      </c>
      <c r="AN622" s="10" t="s">
        <v>19833</v>
      </c>
      <c r="AO622" s="10" t="s">
        <v>19833</v>
      </c>
      <c r="AP622" s="10" t="s">
        <v>19833</v>
      </c>
      <c r="AQ622" s="10" t="s">
        <v>19833</v>
      </c>
      <c r="AR622" s="10"/>
      <c r="AS622" s="10">
        <v>14</v>
      </c>
      <c r="AT622" s="10">
        <v>11</v>
      </c>
      <c r="AU622" s="11">
        <f t="shared" si="26"/>
        <v>0.7857142857142857</v>
      </c>
      <c r="AV622" s="11">
        <v>0</v>
      </c>
      <c r="AW622" s="68" t="s">
        <v>25724</v>
      </c>
      <c r="AX622" s="34"/>
      <c r="AY622" s="10"/>
      <c r="AZ622" s="11"/>
      <c r="BA622" s="11"/>
      <c r="BB622" s="36"/>
      <c r="BC622" s="63"/>
      <c r="BD622" s="13"/>
      <c r="BE622" s="13"/>
      <c r="BF622" s="13"/>
      <c r="BG622" s="10"/>
      <c r="BH622" s="10"/>
      <c r="BI622" s="10"/>
      <c r="BJ622" s="10"/>
      <c r="BK622" s="35"/>
      <c r="BL622" s="253"/>
      <c r="BM622" s="253"/>
      <c r="BN622" s="256"/>
      <c r="BO622" s="253"/>
      <c r="BP622" s="253"/>
      <c r="BQ622" s="277"/>
      <c r="BR622" s="269" t="s">
        <v>25808</v>
      </c>
    </row>
    <row r="623" spans="1:70">
      <c r="A623" s="34" t="s">
        <v>21387</v>
      </c>
      <c r="B623" s="10" t="s">
        <v>21388</v>
      </c>
      <c r="C623" s="10" t="s">
        <v>21389</v>
      </c>
      <c r="D623" s="10">
        <v>11</v>
      </c>
      <c r="E623" s="10">
        <v>273394</v>
      </c>
      <c r="F623" s="35">
        <v>275043</v>
      </c>
      <c r="G623" s="11">
        <v>0.37</v>
      </c>
      <c r="H623" s="10">
        <v>18</v>
      </c>
      <c r="I623" s="10">
        <v>12</v>
      </c>
      <c r="J623" s="10">
        <v>775</v>
      </c>
      <c r="K623" s="10">
        <v>180.78</v>
      </c>
      <c r="L623" s="10">
        <v>129</v>
      </c>
      <c r="M623" s="10">
        <v>203.51</v>
      </c>
      <c r="N623" s="10">
        <v>130.47</v>
      </c>
      <c r="O623" s="10">
        <v>1.12573293505919</v>
      </c>
      <c r="P623" s="10">
        <v>1.0113953488372101</v>
      </c>
      <c r="Q623" s="10">
        <v>1.63</v>
      </c>
      <c r="R623" s="10" t="s">
        <v>19829</v>
      </c>
      <c r="S623" s="10" t="s">
        <v>19830</v>
      </c>
      <c r="T623" s="10"/>
      <c r="U623" s="10"/>
      <c r="V623" s="10"/>
      <c r="W623" s="14" t="s">
        <v>19829</v>
      </c>
      <c r="X623" s="15"/>
      <c r="Y623" s="14" t="s">
        <v>19829</v>
      </c>
      <c r="Z623" s="14"/>
      <c r="AA623" s="10" t="s">
        <v>21390</v>
      </c>
      <c r="AB623" s="10" t="s">
        <v>21391</v>
      </c>
      <c r="AC623" s="10" t="s">
        <v>19864</v>
      </c>
      <c r="AD623" s="10">
        <v>60.49</v>
      </c>
      <c r="AE623" s="10" t="s">
        <v>19824</v>
      </c>
      <c r="AF623" s="10"/>
      <c r="AG623" s="10" t="s">
        <v>19833</v>
      </c>
      <c r="AH623" s="10" t="s">
        <v>19824</v>
      </c>
      <c r="AI623" s="10" t="s">
        <v>19833</v>
      </c>
      <c r="AJ623" s="10" t="s">
        <v>19833</v>
      </c>
      <c r="AK623" s="10" t="s">
        <v>19833</v>
      </c>
      <c r="AL623" s="10" t="s">
        <v>19833</v>
      </c>
      <c r="AM623" s="10" t="s">
        <v>19833</v>
      </c>
      <c r="AN623" s="10" t="s">
        <v>19833</v>
      </c>
      <c r="AO623" s="10" t="s">
        <v>19833</v>
      </c>
      <c r="AP623" s="10" t="s">
        <v>19833</v>
      </c>
      <c r="AQ623" s="10" t="s">
        <v>19833</v>
      </c>
      <c r="AR623" s="10" t="s">
        <v>19833</v>
      </c>
      <c r="AS623" s="10">
        <v>14</v>
      </c>
      <c r="AT623" s="10">
        <v>13</v>
      </c>
      <c r="AU623" s="11">
        <f t="shared" si="26"/>
        <v>0.9285714285714286</v>
      </c>
      <c r="AV623" s="11">
        <v>0</v>
      </c>
      <c r="AW623" s="68" t="s">
        <v>25724</v>
      </c>
      <c r="AX623" s="34"/>
      <c r="AY623" s="10"/>
      <c r="AZ623" s="11"/>
      <c r="BA623" s="11"/>
      <c r="BB623" s="36"/>
      <c r="BC623" s="63"/>
      <c r="BD623" s="13"/>
      <c r="BE623" s="13"/>
      <c r="BF623" s="13"/>
      <c r="BG623" s="10"/>
      <c r="BH623" s="10"/>
      <c r="BI623" s="10"/>
      <c r="BJ623" s="10"/>
      <c r="BK623" s="35"/>
      <c r="BL623" s="253"/>
      <c r="BM623" s="253"/>
      <c r="BN623" s="256"/>
      <c r="BO623" s="253"/>
      <c r="BP623" s="253"/>
      <c r="BQ623" s="277"/>
      <c r="BR623" s="269" t="s">
        <v>25808</v>
      </c>
    </row>
    <row r="624" spans="1:70">
      <c r="A624" s="34" t="s">
        <v>21447</v>
      </c>
      <c r="B624" s="10" t="s">
        <v>21448</v>
      </c>
      <c r="C624" s="10" t="s">
        <v>21449</v>
      </c>
      <c r="D624" s="10">
        <v>11</v>
      </c>
      <c r="E624" s="10">
        <v>262277</v>
      </c>
      <c r="F624" s="35">
        <v>263113</v>
      </c>
      <c r="G624" s="11">
        <v>0.43</v>
      </c>
      <c r="H624" s="10">
        <v>57</v>
      </c>
      <c r="I624" s="10">
        <v>10</v>
      </c>
      <c r="J624" s="10">
        <v>1532</v>
      </c>
      <c r="K624" s="10">
        <v>132.72</v>
      </c>
      <c r="L624" s="10">
        <v>24</v>
      </c>
      <c r="M624" s="10">
        <v>280.44</v>
      </c>
      <c r="N624" s="10">
        <v>19.27</v>
      </c>
      <c r="O624" s="10">
        <v>2.1130198915009002</v>
      </c>
      <c r="P624" s="10">
        <v>0.80291666666666694</v>
      </c>
      <c r="Q624" s="10">
        <v>3.55</v>
      </c>
      <c r="R624" s="10" t="s">
        <v>19829</v>
      </c>
      <c r="S624" s="10" t="s">
        <v>19830</v>
      </c>
      <c r="T624" s="10"/>
      <c r="U624" s="10"/>
      <c r="V624" s="10"/>
      <c r="W624" s="14" t="s">
        <v>19829</v>
      </c>
      <c r="X624" s="15"/>
      <c r="Y624" s="14" t="s">
        <v>19829</v>
      </c>
      <c r="Z624" s="14"/>
      <c r="AA624" s="10" t="s">
        <v>21450</v>
      </c>
      <c r="AB624" s="10" t="s">
        <v>21451</v>
      </c>
      <c r="AC624" s="10"/>
      <c r="AD624" s="10">
        <v>63.4</v>
      </c>
      <c r="AE624" s="10" t="s">
        <v>19833</v>
      </c>
      <c r="AF624" s="10" t="s">
        <v>19833</v>
      </c>
      <c r="AG624" s="10" t="s">
        <v>19833</v>
      </c>
      <c r="AH624" s="10" t="s">
        <v>19833</v>
      </c>
      <c r="AI624" s="10" t="s">
        <v>19833</v>
      </c>
      <c r="AJ624" s="10" t="s">
        <v>19833</v>
      </c>
      <c r="AK624" s="10" t="s">
        <v>19833</v>
      </c>
      <c r="AL624" s="10" t="s">
        <v>19833</v>
      </c>
      <c r="AM624" s="10" t="s">
        <v>19833</v>
      </c>
      <c r="AN624" s="10" t="s">
        <v>19833</v>
      </c>
      <c r="AO624" s="10" t="s">
        <v>19833</v>
      </c>
      <c r="AP624" s="10" t="s">
        <v>19833</v>
      </c>
      <c r="AQ624" s="10" t="s">
        <v>19833</v>
      </c>
      <c r="AR624" s="10" t="s">
        <v>19833</v>
      </c>
      <c r="AS624" s="10">
        <v>14</v>
      </c>
      <c r="AT624" s="10">
        <v>14</v>
      </c>
      <c r="AU624" s="11">
        <f t="shared" si="26"/>
        <v>1</v>
      </c>
      <c r="AV624" s="11">
        <v>0</v>
      </c>
      <c r="AW624" s="68" t="s">
        <v>25724</v>
      </c>
      <c r="AX624" s="34"/>
      <c r="AY624" s="10"/>
      <c r="AZ624" s="11"/>
      <c r="BA624" s="11"/>
      <c r="BB624" s="36"/>
      <c r="BC624" s="63"/>
      <c r="BD624" s="13"/>
      <c r="BE624" s="13"/>
      <c r="BF624" s="13"/>
      <c r="BG624" s="10"/>
      <c r="BH624" s="10"/>
      <c r="BI624" s="10"/>
      <c r="BJ624" s="10"/>
      <c r="BK624" s="35"/>
      <c r="BL624" s="253"/>
      <c r="BM624" s="253"/>
      <c r="BN624" s="256"/>
      <c r="BO624" s="253"/>
      <c r="BP624" s="253"/>
      <c r="BQ624" s="277"/>
      <c r="BR624" s="269" t="s">
        <v>25808</v>
      </c>
    </row>
    <row r="625" spans="1:70">
      <c r="A625" s="34" t="s">
        <v>21497</v>
      </c>
      <c r="B625" s="10" t="s">
        <v>21498</v>
      </c>
      <c r="C625" s="10" t="s">
        <v>21499</v>
      </c>
      <c r="D625" s="10">
        <v>11</v>
      </c>
      <c r="E625" s="10">
        <v>256472</v>
      </c>
      <c r="F625" s="35">
        <v>255720</v>
      </c>
      <c r="G625" s="11">
        <v>0.28000000000000003</v>
      </c>
      <c r="H625" s="10">
        <v>27</v>
      </c>
      <c r="I625" s="10">
        <v>10</v>
      </c>
      <c r="J625" s="10">
        <v>2813</v>
      </c>
      <c r="K625" s="10">
        <v>234.04</v>
      </c>
      <c r="L625" s="10">
        <v>49</v>
      </c>
      <c r="M625" s="10">
        <v>546.37</v>
      </c>
      <c r="N625" s="10">
        <v>57.82</v>
      </c>
      <c r="O625" s="10">
        <v>2.3345154674414599</v>
      </c>
      <c r="P625" s="10">
        <v>1.18</v>
      </c>
      <c r="Q625" s="10">
        <v>3.9</v>
      </c>
      <c r="R625" s="10" t="s">
        <v>19829</v>
      </c>
      <c r="S625" s="10" t="s">
        <v>19830</v>
      </c>
      <c r="T625" s="10"/>
      <c r="U625" s="10"/>
      <c r="V625" s="10"/>
      <c r="W625" s="14" t="s">
        <v>19829</v>
      </c>
      <c r="X625" s="15"/>
      <c r="Y625" s="14" t="s">
        <v>19829</v>
      </c>
      <c r="Z625" s="14"/>
      <c r="AA625" s="10" t="s">
        <v>21500</v>
      </c>
      <c r="AB625" s="10" t="s">
        <v>21501</v>
      </c>
      <c r="AC625" s="10"/>
      <c r="AD625" s="10">
        <v>59.75</v>
      </c>
      <c r="AE625" s="10" t="s">
        <v>19833</v>
      </c>
      <c r="AF625" s="10" t="s">
        <v>19833</v>
      </c>
      <c r="AG625" s="10" t="s">
        <v>19833</v>
      </c>
      <c r="AH625" s="10" t="s">
        <v>19833</v>
      </c>
      <c r="AI625" s="10" t="s">
        <v>19833</v>
      </c>
      <c r="AJ625" s="10" t="s">
        <v>19833</v>
      </c>
      <c r="AK625" s="10" t="s">
        <v>19833</v>
      </c>
      <c r="AL625" s="10" t="s">
        <v>19833</v>
      </c>
      <c r="AM625" s="10" t="s">
        <v>19833</v>
      </c>
      <c r="AN625" s="10" t="s">
        <v>19833</v>
      </c>
      <c r="AO625" s="10" t="s">
        <v>19833</v>
      </c>
      <c r="AP625" s="10" t="s">
        <v>19833</v>
      </c>
      <c r="AQ625" s="10" t="s">
        <v>19833</v>
      </c>
      <c r="AR625" s="10" t="s">
        <v>19833</v>
      </c>
      <c r="AS625" s="10">
        <v>14</v>
      </c>
      <c r="AT625" s="10">
        <v>14</v>
      </c>
      <c r="AU625" s="11">
        <f t="shared" si="26"/>
        <v>1</v>
      </c>
      <c r="AV625" s="11">
        <v>0</v>
      </c>
      <c r="AW625" s="68" t="s">
        <v>25724</v>
      </c>
      <c r="AX625" s="34"/>
      <c r="AY625" s="10"/>
      <c r="AZ625" s="11"/>
      <c r="BA625" s="11"/>
      <c r="BB625" s="36"/>
      <c r="BC625" s="63"/>
      <c r="BD625" s="13"/>
      <c r="BE625" s="13"/>
      <c r="BF625" s="13"/>
      <c r="BG625" s="10"/>
      <c r="BH625" s="10"/>
      <c r="BI625" s="10"/>
      <c r="BJ625" s="10"/>
      <c r="BK625" s="35"/>
      <c r="BL625" s="253"/>
      <c r="BM625" s="253"/>
      <c r="BN625" s="256"/>
      <c r="BO625" s="253"/>
      <c r="BP625" s="253"/>
      <c r="BQ625" s="277"/>
      <c r="BR625" s="269" t="s">
        <v>25808</v>
      </c>
    </row>
    <row r="626" spans="1:70">
      <c r="A626" s="34" t="s">
        <v>21653</v>
      </c>
      <c r="B626" s="10" t="s">
        <v>21654</v>
      </c>
      <c r="C626" s="10" t="s">
        <v>21655</v>
      </c>
      <c r="D626" s="10">
        <v>11</v>
      </c>
      <c r="E626" s="10">
        <v>245373</v>
      </c>
      <c r="F626" s="35">
        <v>243220</v>
      </c>
      <c r="G626" s="11"/>
      <c r="H626" s="10">
        <v>47</v>
      </c>
      <c r="I626" s="10">
        <v>10</v>
      </c>
      <c r="J626" s="10">
        <v>1132</v>
      </c>
      <c r="K626" s="10">
        <v>217.79</v>
      </c>
      <c r="L626" s="10">
        <v>64</v>
      </c>
      <c r="M626" s="10">
        <v>308.97000000000003</v>
      </c>
      <c r="N626" s="10">
        <v>77.099999999999994</v>
      </c>
      <c r="O626" s="10">
        <v>1.4186601772349501</v>
      </c>
      <c r="P626" s="10">
        <v>1.2046874999999999</v>
      </c>
      <c r="Q626" s="10">
        <v>1.7</v>
      </c>
      <c r="R626" s="10" t="s">
        <v>19829</v>
      </c>
      <c r="S626" s="10" t="s">
        <v>19830</v>
      </c>
      <c r="T626" s="10"/>
      <c r="U626" s="10"/>
      <c r="V626" s="10"/>
      <c r="W626" s="14" t="s">
        <v>19829</v>
      </c>
      <c r="X626" s="15"/>
      <c r="Y626" s="14" t="s">
        <v>19829</v>
      </c>
      <c r="Z626" s="14"/>
      <c r="AA626" s="10" t="s">
        <v>21656</v>
      </c>
      <c r="AB626" s="10" t="s">
        <v>21657</v>
      </c>
      <c r="AC626" s="10"/>
      <c r="AD626" s="10">
        <v>60.4</v>
      </c>
      <c r="AE626" s="10" t="s">
        <v>19833</v>
      </c>
      <c r="AF626" s="10" t="s">
        <v>19833</v>
      </c>
      <c r="AG626" s="10" t="s">
        <v>19833</v>
      </c>
      <c r="AH626" s="10" t="s">
        <v>19833</v>
      </c>
      <c r="AI626" s="10" t="s">
        <v>19833</v>
      </c>
      <c r="AJ626" s="10" t="s">
        <v>19833</v>
      </c>
      <c r="AK626" s="10" t="s">
        <v>19833</v>
      </c>
      <c r="AL626" s="10" t="s">
        <v>19833</v>
      </c>
      <c r="AM626" s="10" t="s">
        <v>19833</v>
      </c>
      <c r="AN626" s="10" t="s">
        <v>19833</v>
      </c>
      <c r="AO626" s="10" t="s">
        <v>19833</v>
      </c>
      <c r="AP626" s="10" t="s">
        <v>19833</v>
      </c>
      <c r="AQ626" s="10" t="s">
        <v>19833</v>
      </c>
      <c r="AR626" s="10" t="s">
        <v>19833</v>
      </c>
      <c r="AS626" s="10">
        <v>14</v>
      </c>
      <c r="AT626" s="10">
        <v>14</v>
      </c>
      <c r="AU626" s="11">
        <f t="shared" si="26"/>
        <v>1</v>
      </c>
      <c r="AV626" s="11">
        <v>0</v>
      </c>
      <c r="AW626" s="68" t="s">
        <v>25724</v>
      </c>
      <c r="AX626" s="34"/>
      <c r="AY626" s="10"/>
      <c r="AZ626" s="11"/>
      <c r="BA626" s="11"/>
      <c r="BB626" s="36"/>
      <c r="BC626" s="63"/>
      <c r="BD626" s="13"/>
      <c r="BE626" s="13"/>
      <c r="BF626" s="13"/>
      <c r="BG626" s="10"/>
      <c r="BH626" s="10"/>
      <c r="BI626" s="10"/>
      <c r="BJ626" s="10"/>
      <c r="BK626" s="35"/>
      <c r="BL626" s="253"/>
      <c r="BM626" s="253"/>
      <c r="BN626" s="256"/>
      <c r="BO626" s="253"/>
      <c r="BP626" s="253"/>
      <c r="BQ626" s="277"/>
      <c r="BR626" s="269" t="s">
        <v>25808</v>
      </c>
    </row>
    <row r="627" spans="1:70">
      <c r="A627" s="34" t="s">
        <v>21700</v>
      </c>
      <c r="B627" s="10" t="s">
        <v>21701</v>
      </c>
      <c r="C627" s="10" t="s">
        <v>21702</v>
      </c>
      <c r="D627" s="10">
        <v>11</v>
      </c>
      <c r="E627" s="10">
        <v>234426</v>
      </c>
      <c r="F627" s="35">
        <v>235787</v>
      </c>
      <c r="G627" s="11">
        <v>0.36</v>
      </c>
      <c r="H627" s="10">
        <v>27</v>
      </c>
      <c r="I627" s="10">
        <v>28</v>
      </c>
      <c r="J627" s="10">
        <v>1093</v>
      </c>
      <c r="K627" s="10">
        <v>371.74</v>
      </c>
      <c r="L627" s="10">
        <v>317</v>
      </c>
      <c r="M627" s="10">
        <v>283.64</v>
      </c>
      <c r="N627" s="10">
        <v>375.1</v>
      </c>
      <c r="O627" s="10">
        <v>0.76300640232420502</v>
      </c>
      <c r="P627" s="10">
        <v>1.1832807570977899</v>
      </c>
      <c r="Q627" s="10">
        <v>0.54</v>
      </c>
      <c r="R627" s="10" t="s">
        <v>19829</v>
      </c>
      <c r="S627" s="10" t="s">
        <v>19830</v>
      </c>
      <c r="T627" s="10"/>
      <c r="U627" s="10"/>
      <c r="V627" s="10"/>
      <c r="W627" s="14" t="s">
        <v>19829</v>
      </c>
      <c r="X627" s="15"/>
      <c r="Y627" s="14" t="s">
        <v>19829</v>
      </c>
      <c r="Z627" s="14"/>
      <c r="AA627" s="10" t="s">
        <v>21703</v>
      </c>
      <c r="AB627" s="10" t="s">
        <v>21704</v>
      </c>
      <c r="AC627" s="10" t="s">
        <v>21705</v>
      </c>
      <c r="AD627" s="10">
        <v>58.4</v>
      </c>
      <c r="AE627" s="10" t="s">
        <v>19824</v>
      </c>
      <c r="AF627" s="10" t="s">
        <v>19833</v>
      </c>
      <c r="AG627" s="10" t="s">
        <v>19833</v>
      </c>
      <c r="AH627" s="10" t="s">
        <v>19833</v>
      </c>
      <c r="AI627" s="10" t="s">
        <v>19833</v>
      </c>
      <c r="AJ627" s="10" t="s">
        <v>19833</v>
      </c>
      <c r="AK627" s="10" t="s">
        <v>19833</v>
      </c>
      <c r="AL627" s="10" t="s">
        <v>19833</v>
      </c>
      <c r="AM627" s="10" t="s">
        <v>19833</v>
      </c>
      <c r="AN627" s="10" t="s">
        <v>19833</v>
      </c>
      <c r="AO627" s="10" t="s">
        <v>19824</v>
      </c>
      <c r="AP627" s="10" t="s">
        <v>19833</v>
      </c>
      <c r="AQ627" s="10" t="s">
        <v>19833</v>
      </c>
      <c r="AR627" s="10" t="s">
        <v>19833</v>
      </c>
      <c r="AS627" s="10">
        <v>14</v>
      </c>
      <c r="AT627" s="10">
        <v>14</v>
      </c>
      <c r="AU627" s="11">
        <f t="shared" si="26"/>
        <v>1</v>
      </c>
      <c r="AV627" s="11">
        <v>0</v>
      </c>
      <c r="AW627" s="68" t="s">
        <v>25724</v>
      </c>
      <c r="AX627" s="34"/>
      <c r="AY627" s="10"/>
      <c r="AZ627" s="11"/>
      <c r="BA627" s="11"/>
      <c r="BB627" s="36"/>
      <c r="BC627" s="63"/>
      <c r="BD627" s="13"/>
      <c r="BE627" s="13"/>
      <c r="BF627" s="13"/>
      <c r="BG627" s="10"/>
      <c r="BH627" s="10"/>
      <c r="BI627" s="10"/>
      <c r="BJ627" s="10"/>
      <c r="BK627" s="35"/>
      <c r="BL627" s="253"/>
      <c r="BM627" s="253"/>
      <c r="BN627" s="256"/>
      <c r="BO627" s="253"/>
      <c r="BP627" s="253"/>
      <c r="BQ627" s="277"/>
      <c r="BR627" s="269" t="s">
        <v>25808</v>
      </c>
    </row>
    <row r="628" spans="1:70">
      <c r="A628" s="34" t="s">
        <v>25302</v>
      </c>
      <c r="B628" s="10" t="s">
        <v>25302</v>
      </c>
      <c r="C628" s="10" t="s">
        <v>25303</v>
      </c>
      <c r="D628" s="10">
        <v>11</v>
      </c>
      <c r="E628" s="10">
        <v>228799</v>
      </c>
      <c r="F628" s="35">
        <v>228464</v>
      </c>
      <c r="G628" s="11">
        <v>0.26</v>
      </c>
      <c r="H628" s="10">
        <v>118</v>
      </c>
      <c r="I628" s="10">
        <v>10</v>
      </c>
      <c r="J628" s="10">
        <v>3271</v>
      </c>
      <c r="K628" s="10">
        <v>169.95</v>
      </c>
      <c r="L628" s="10">
        <v>48</v>
      </c>
      <c r="M628" s="10">
        <v>374.65</v>
      </c>
      <c r="N628" s="10">
        <v>45.96</v>
      </c>
      <c r="O628" s="10">
        <v>2.2044719035010298</v>
      </c>
      <c r="P628" s="10">
        <v>0.95750000000000002</v>
      </c>
      <c r="Q628" s="10">
        <v>5.59</v>
      </c>
      <c r="R628" s="10" t="s">
        <v>19829</v>
      </c>
      <c r="S628" s="10" t="s">
        <v>19830</v>
      </c>
      <c r="T628" s="10"/>
      <c r="U628" s="10"/>
      <c r="V628" s="10"/>
      <c r="W628" s="14" t="s">
        <v>19829</v>
      </c>
      <c r="X628" s="21"/>
      <c r="Y628" s="14" t="s">
        <v>19829</v>
      </c>
      <c r="Z628" s="14"/>
      <c r="AA628" s="10" t="s">
        <v>25306</v>
      </c>
      <c r="AB628" s="10" t="s">
        <v>25307</v>
      </c>
      <c r="AC628" s="10"/>
      <c r="AD628" s="10">
        <v>60.4</v>
      </c>
      <c r="AE628" s="10" t="s">
        <v>19825</v>
      </c>
      <c r="AF628" s="10" t="s">
        <v>19825</v>
      </c>
      <c r="AG628" s="10" t="s">
        <v>19825</v>
      </c>
      <c r="AH628" s="10" t="s">
        <v>19825</v>
      </c>
      <c r="AI628" s="10" t="s">
        <v>19825</v>
      </c>
      <c r="AJ628" s="10" t="s">
        <v>19833</v>
      </c>
      <c r="AK628" s="10" t="s">
        <v>19833</v>
      </c>
      <c r="AL628" s="10" t="s">
        <v>19825</v>
      </c>
      <c r="AM628" s="10" t="s">
        <v>19833</v>
      </c>
      <c r="AN628" s="10" t="s">
        <v>19825</v>
      </c>
      <c r="AO628" s="10" t="s">
        <v>19825</v>
      </c>
      <c r="AP628" s="10" t="s">
        <v>19825</v>
      </c>
      <c r="AQ628" s="10" t="s">
        <v>19825</v>
      </c>
      <c r="AR628" s="10" t="s">
        <v>19825</v>
      </c>
      <c r="AS628" s="10">
        <v>14</v>
      </c>
      <c r="AT628" s="10">
        <v>14</v>
      </c>
      <c r="AU628" s="11">
        <f t="shared" si="26"/>
        <v>1</v>
      </c>
      <c r="AV628" s="11">
        <v>0.78571428571428603</v>
      </c>
      <c r="AW628" s="60" t="s">
        <v>25723</v>
      </c>
      <c r="AX628" s="65" t="s">
        <v>19830</v>
      </c>
      <c r="AY628" s="16">
        <v>22</v>
      </c>
      <c r="AZ628" s="11">
        <v>0.81818181818181823</v>
      </c>
      <c r="BA628" s="11">
        <v>0.66666666666666652</v>
      </c>
      <c r="BB628" s="54" t="s">
        <v>19748</v>
      </c>
      <c r="BC628" s="64" t="s">
        <v>25304</v>
      </c>
      <c r="BD628" s="17" t="s">
        <v>25305</v>
      </c>
      <c r="BE628" s="13" t="s">
        <v>19829</v>
      </c>
      <c r="BF628" s="13"/>
      <c r="BG628" s="10" t="s">
        <v>25304</v>
      </c>
      <c r="BH628" s="10" t="s">
        <v>25305</v>
      </c>
      <c r="BI628" s="18">
        <v>44</v>
      </c>
      <c r="BJ628" s="25">
        <v>0.40909090909090912</v>
      </c>
      <c r="BK628" s="35" t="s">
        <v>19749</v>
      </c>
      <c r="BL628" s="20">
        <v>10</v>
      </c>
      <c r="BM628" s="20">
        <v>10</v>
      </c>
      <c r="BN628" s="256">
        <f>BL628/BM628</f>
        <v>1</v>
      </c>
      <c r="BO628" s="20"/>
      <c r="BP628" s="20"/>
      <c r="BQ628" s="277"/>
      <c r="BR628" s="269" t="s">
        <v>25809</v>
      </c>
    </row>
    <row r="629" spans="1:70">
      <c r="A629" s="34" t="s">
        <v>21601</v>
      </c>
      <c r="B629" s="10" t="s">
        <v>21602</v>
      </c>
      <c r="C629" s="10" t="s">
        <v>21603</v>
      </c>
      <c r="D629" s="10">
        <v>11</v>
      </c>
      <c r="E629" s="10">
        <v>226570</v>
      </c>
      <c r="F629" s="35">
        <v>228765</v>
      </c>
      <c r="G629" s="11"/>
      <c r="H629" s="10">
        <v>36</v>
      </c>
      <c r="I629" s="10">
        <v>11</v>
      </c>
      <c r="J629" s="10">
        <v>7939</v>
      </c>
      <c r="K629" s="10">
        <v>750.39</v>
      </c>
      <c r="L629" s="10">
        <v>93</v>
      </c>
      <c r="M629" s="10">
        <v>1558.85</v>
      </c>
      <c r="N629" s="10">
        <v>120.09</v>
      </c>
      <c r="O629" s="10">
        <v>2.0773864257252899</v>
      </c>
      <c r="P629" s="10">
        <v>1.29129032258065</v>
      </c>
      <c r="Q629" s="10">
        <v>3.19</v>
      </c>
      <c r="R629" s="10" t="s">
        <v>19829</v>
      </c>
      <c r="S629" s="10" t="s">
        <v>19830</v>
      </c>
      <c r="T629" s="10"/>
      <c r="U629" s="10"/>
      <c r="V629" s="10"/>
      <c r="W629" s="14" t="s">
        <v>19829</v>
      </c>
      <c r="X629" s="15"/>
      <c r="Y629" s="14" t="s">
        <v>19829</v>
      </c>
      <c r="Z629" s="14"/>
      <c r="AA629" s="10" t="s">
        <v>21604</v>
      </c>
      <c r="AB629" s="10" t="s">
        <v>21605</v>
      </c>
      <c r="AC629" s="10"/>
      <c r="AD629" s="10">
        <v>60.6</v>
      </c>
      <c r="AE629" s="10" t="s">
        <v>19824</v>
      </c>
      <c r="AF629" s="10" t="s">
        <v>19833</v>
      </c>
      <c r="AG629" s="10" t="s">
        <v>19833</v>
      </c>
      <c r="AH629" s="10" t="s">
        <v>19833</v>
      </c>
      <c r="AI629" s="10" t="s">
        <v>19833</v>
      </c>
      <c r="AJ629" s="10"/>
      <c r="AK629" s="10" t="s">
        <v>19833</v>
      </c>
      <c r="AL629" s="10" t="s">
        <v>19833</v>
      </c>
      <c r="AM629" s="10" t="s">
        <v>19833</v>
      </c>
      <c r="AN629" s="10" t="s">
        <v>19833</v>
      </c>
      <c r="AO629" s="10" t="s">
        <v>19833</v>
      </c>
      <c r="AP629" s="10" t="s">
        <v>19833</v>
      </c>
      <c r="AQ629" s="10" t="s">
        <v>19833</v>
      </c>
      <c r="AR629" s="10" t="s">
        <v>19824</v>
      </c>
      <c r="AS629" s="10">
        <v>14</v>
      </c>
      <c r="AT629" s="10">
        <v>13</v>
      </c>
      <c r="AU629" s="11">
        <f t="shared" si="26"/>
        <v>0.9285714285714286</v>
      </c>
      <c r="AV629" s="11">
        <v>0</v>
      </c>
      <c r="AW629" s="68" t="s">
        <v>25724</v>
      </c>
      <c r="AX629" s="34"/>
      <c r="AY629" s="10"/>
      <c r="AZ629" s="11"/>
      <c r="BA629" s="11"/>
      <c r="BB629" s="36"/>
      <c r="BC629" s="63"/>
      <c r="BD629" s="13"/>
      <c r="BE629" s="13"/>
      <c r="BF629" s="13"/>
      <c r="BG629" s="10"/>
      <c r="BH629" s="10"/>
      <c r="BI629" s="10"/>
      <c r="BJ629" s="10"/>
      <c r="BK629" s="35"/>
      <c r="BL629" s="253"/>
      <c r="BM629" s="253"/>
      <c r="BN629" s="256"/>
      <c r="BO629" s="253"/>
      <c r="BP629" s="253"/>
      <c r="BQ629" s="277"/>
      <c r="BR629" s="269" t="s">
        <v>25808</v>
      </c>
    </row>
    <row r="630" spans="1:70">
      <c r="A630" s="34" t="s">
        <v>21829</v>
      </c>
      <c r="B630" s="10" t="s">
        <v>21830</v>
      </c>
      <c r="C630" s="10" t="s">
        <v>21831</v>
      </c>
      <c r="D630" s="10">
        <v>11</v>
      </c>
      <c r="E630" s="10">
        <v>212998</v>
      </c>
      <c r="F630" s="35">
        <v>212495</v>
      </c>
      <c r="G630" s="11">
        <v>0.36</v>
      </c>
      <c r="H630" s="10">
        <v>89</v>
      </c>
      <c r="I630" s="10">
        <v>10</v>
      </c>
      <c r="J630" s="10">
        <v>1606</v>
      </c>
      <c r="K630" s="10">
        <v>79.27</v>
      </c>
      <c r="L630" s="10">
        <v>31</v>
      </c>
      <c r="M630" s="10">
        <v>200.6</v>
      </c>
      <c r="N630" s="10">
        <v>20.76</v>
      </c>
      <c r="O630" s="10">
        <v>2.53059164879526</v>
      </c>
      <c r="P630" s="10">
        <v>0.66967741935483904</v>
      </c>
      <c r="Q630" s="10">
        <v>5.8</v>
      </c>
      <c r="R630" s="10" t="s">
        <v>19829</v>
      </c>
      <c r="S630" s="10" t="s">
        <v>19830</v>
      </c>
      <c r="T630" s="10"/>
      <c r="U630" s="10"/>
      <c r="V630" s="10"/>
      <c r="W630" s="14" t="s">
        <v>19829</v>
      </c>
      <c r="X630" s="15"/>
      <c r="Y630" s="14" t="s">
        <v>19829</v>
      </c>
      <c r="Z630" s="14"/>
      <c r="AA630" s="10" t="s">
        <v>21677</v>
      </c>
      <c r="AB630" s="10" t="s">
        <v>21837</v>
      </c>
      <c r="AC630" s="10"/>
      <c r="AD630" s="10">
        <v>59.9</v>
      </c>
      <c r="AE630" s="10" t="s">
        <v>19825</v>
      </c>
      <c r="AF630" s="10" t="s">
        <v>19825</v>
      </c>
      <c r="AG630" s="10" t="s">
        <v>19825</v>
      </c>
      <c r="AH630" s="10" t="s">
        <v>19825</v>
      </c>
      <c r="AI630" s="10" t="s">
        <v>19825</v>
      </c>
      <c r="AJ630" s="10" t="s">
        <v>19825</v>
      </c>
      <c r="AK630" s="10" t="s">
        <v>19825</v>
      </c>
      <c r="AL630" s="10" t="s">
        <v>19825</v>
      </c>
      <c r="AM630" s="10" t="s">
        <v>19825</v>
      </c>
      <c r="AN630" s="10"/>
      <c r="AO630" s="10"/>
      <c r="AP630" s="10"/>
      <c r="AQ630" s="10" t="s">
        <v>19825</v>
      </c>
      <c r="AR630" s="10" t="s">
        <v>19833</v>
      </c>
      <c r="AS630" s="10">
        <v>14</v>
      </c>
      <c r="AT630" s="10">
        <v>11</v>
      </c>
      <c r="AU630" s="11">
        <f t="shared" si="26"/>
        <v>0.7857142857142857</v>
      </c>
      <c r="AV630" s="11">
        <v>0.90909090909090906</v>
      </c>
      <c r="AW630" s="60" t="s">
        <v>25723</v>
      </c>
      <c r="AX630" s="65" t="s">
        <v>19830</v>
      </c>
      <c r="AY630" s="16">
        <v>50</v>
      </c>
      <c r="AZ630" s="11">
        <v>0.9</v>
      </c>
      <c r="BA630" s="11">
        <v>0.65555555555555556</v>
      </c>
      <c r="BB630" s="54" t="s">
        <v>19748</v>
      </c>
      <c r="BC630" s="64" t="s">
        <v>21675</v>
      </c>
      <c r="BD630" s="17" t="s">
        <v>21676</v>
      </c>
      <c r="BE630" s="13" t="s">
        <v>19829</v>
      </c>
      <c r="BF630" s="13"/>
      <c r="BG630" s="10" t="s">
        <v>21675</v>
      </c>
      <c r="BH630" s="10" t="s">
        <v>21676</v>
      </c>
      <c r="BI630" s="18">
        <v>34</v>
      </c>
      <c r="BJ630" s="19">
        <v>0.94117647058823528</v>
      </c>
      <c r="BK630" s="35" t="s">
        <v>19749</v>
      </c>
      <c r="BL630" s="20"/>
      <c r="BM630" s="20"/>
      <c r="BN630" s="256"/>
      <c r="BO630" s="20">
        <v>13</v>
      </c>
      <c r="BP630" s="20">
        <v>106</v>
      </c>
      <c r="BQ630" s="277">
        <v>9</v>
      </c>
      <c r="BR630" s="269" t="s">
        <v>25809</v>
      </c>
    </row>
    <row r="631" spans="1:70">
      <c r="A631" s="34" t="s">
        <v>21887</v>
      </c>
      <c r="B631" s="10" t="s">
        <v>21888</v>
      </c>
      <c r="C631" s="10" t="s">
        <v>21889</v>
      </c>
      <c r="D631" s="10">
        <v>11</v>
      </c>
      <c r="E631" s="10">
        <v>208247</v>
      </c>
      <c r="F631" s="35">
        <v>210130</v>
      </c>
      <c r="G631" s="11">
        <v>0.27</v>
      </c>
      <c r="H631" s="10">
        <v>19</v>
      </c>
      <c r="I631" s="10">
        <v>12</v>
      </c>
      <c r="J631" s="10">
        <v>1738</v>
      </c>
      <c r="K631" s="10">
        <v>178.58</v>
      </c>
      <c r="L631" s="10">
        <v>63</v>
      </c>
      <c r="M631" s="10">
        <v>388.69</v>
      </c>
      <c r="N631" s="10">
        <v>60.79</v>
      </c>
      <c r="O631" s="10">
        <v>2.1765595251427898</v>
      </c>
      <c r="P631" s="10">
        <v>0.96492063492063496</v>
      </c>
      <c r="Q631" s="10">
        <v>3.37</v>
      </c>
      <c r="R631" s="10" t="s">
        <v>19829</v>
      </c>
      <c r="S631" s="10" t="s">
        <v>19830</v>
      </c>
      <c r="T631" s="10"/>
      <c r="U631" s="10"/>
      <c r="V631" s="10"/>
      <c r="W631" s="14" t="s">
        <v>19829</v>
      </c>
      <c r="X631" s="15"/>
      <c r="Y631" s="14" t="s">
        <v>19829</v>
      </c>
      <c r="Z631" s="14"/>
      <c r="AA631" s="10" t="s">
        <v>21890</v>
      </c>
      <c r="AB631" s="10" t="s">
        <v>21891</v>
      </c>
      <c r="AC631" s="10" t="s">
        <v>21663</v>
      </c>
      <c r="AD631" s="10">
        <v>58.9</v>
      </c>
      <c r="AE631" s="10" t="s">
        <v>19833</v>
      </c>
      <c r="AF631" s="10" t="s">
        <v>19833</v>
      </c>
      <c r="AG631" s="10" t="s">
        <v>19833</v>
      </c>
      <c r="AH631" s="10" t="s">
        <v>19833</v>
      </c>
      <c r="AI631" s="10" t="s">
        <v>19833</v>
      </c>
      <c r="AJ631" s="10" t="s">
        <v>19833</v>
      </c>
      <c r="AK631" s="10" t="s">
        <v>19833</v>
      </c>
      <c r="AL631" s="10" t="s">
        <v>19833</v>
      </c>
      <c r="AM631" s="10" t="s">
        <v>19833</v>
      </c>
      <c r="AN631" s="10" t="s">
        <v>19833</v>
      </c>
      <c r="AO631" s="10" t="s">
        <v>19833</v>
      </c>
      <c r="AP631" s="10" t="s">
        <v>19833</v>
      </c>
      <c r="AQ631" s="10" t="s">
        <v>19833</v>
      </c>
      <c r="AR631" s="10" t="s">
        <v>19825</v>
      </c>
      <c r="AS631" s="10">
        <v>14</v>
      </c>
      <c r="AT631" s="10">
        <v>14</v>
      </c>
      <c r="AU631" s="11">
        <f t="shared" si="26"/>
        <v>1</v>
      </c>
      <c r="AV631" s="11">
        <v>7.1428571428571397E-2</v>
      </c>
      <c r="AW631" s="60" t="s">
        <v>25723</v>
      </c>
      <c r="AX631" s="65" t="s">
        <v>19830</v>
      </c>
      <c r="AY631" s="16">
        <v>20</v>
      </c>
      <c r="AZ631" s="11">
        <v>0.55000000000000004</v>
      </c>
      <c r="BA631" s="11">
        <v>0</v>
      </c>
      <c r="BB631" s="54" t="s">
        <v>25724</v>
      </c>
      <c r="BC631" s="65"/>
      <c r="BD631" s="16"/>
      <c r="BE631" s="13" t="s">
        <v>19830</v>
      </c>
      <c r="BF631" s="13" t="s">
        <v>25677</v>
      </c>
      <c r="BG631" s="10"/>
      <c r="BH631" s="10"/>
      <c r="BI631" s="10"/>
      <c r="BJ631" s="10"/>
      <c r="BK631" s="35"/>
      <c r="BL631" s="253"/>
      <c r="BM631" s="253"/>
      <c r="BN631" s="256"/>
      <c r="BO631" s="253"/>
      <c r="BP631" s="253"/>
      <c r="BQ631" s="277"/>
      <c r="BR631" s="269" t="s">
        <v>25808</v>
      </c>
    </row>
    <row r="632" spans="1:70">
      <c r="A632" s="34" t="s">
        <v>21996</v>
      </c>
      <c r="B632" s="10" t="s">
        <v>21997</v>
      </c>
      <c r="C632" s="10" t="s">
        <v>21998</v>
      </c>
      <c r="D632" s="10">
        <v>11</v>
      </c>
      <c r="E632" s="10">
        <v>179667</v>
      </c>
      <c r="F632" s="35">
        <v>180263</v>
      </c>
      <c r="G632" s="11">
        <v>0.25</v>
      </c>
      <c r="H632" s="10">
        <v>199</v>
      </c>
      <c r="I632" s="10">
        <v>10</v>
      </c>
      <c r="J632" s="10">
        <v>3882</v>
      </c>
      <c r="K632" s="10">
        <v>280.22000000000003</v>
      </c>
      <c r="L632" s="10">
        <v>39</v>
      </c>
      <c r="M632" s="10">
        <v>550.55999999999995</v>
      </c>
      <c r="N632" s="10">
        <v>37.06</v>
      </c>
      <c r="O632" s="10">
        <v>1.96474198843766</v>
      </c>
      <c r="P632" s="10">
        <v>0.95025641025640994</v>
      </c>
      <c r="Q632" s="10">
        <v>3.49</v>
      </c>
      <c r="R632" s="10" t="s">
        <v>19829</v>
      </c>
      <c r="S632" s="10" t="s">
        <v>19830</v>
      </c>
      <c r="T632" s="10"/>
      <c r="U632" s="10"/>
      <c r="V632" s="10"/>
      <c r="W632" s="14" t="s">
        <v>19829</v>
      </c>
      <c r="X632" s="15"/>
      <c r="Y632" s="14" t="s">
        <v>19829</v>
      </c>
      <c r="Z632" s="14"/>
      <c r="AA632" s="10" t="s">
        <v>22001</v>
      </c>
      <c r="AB632" s="10" t="s">
        <v>22002</v>
      </c>
      <c r="AC632" s="10"/>
      <c r="AD632" s="10">
        <v>55.8</v>
      </c>
      <c r="AE632" s="10" t="s">
        <v>19825</v>
      </c>
      <c r="AF632" s="10" t="s">
        <v>19825</v>
      </c>
      <c r="AG632" s="10" t="s">
        <v>19825</v>
      </c>
      <c r="AH632" s="10" t="s">
        <v>19825</v>
      </c>
      <c r="AI632" s="10" t="s">
        <v>19825</v>
      </c>
      <c r="AJ632" s="10" t="s">
        <v>19825</v>
      </c>
      <c r="AK632" s="10" t="s">
        <v>19825</v>
      </c>
      <c r="AL632" s="10" t="s">
        <v>19825</v>
      </c>
      <c r="AM632" s="10" t="s">
        <v>19825</v>
      </c>
      <c r="AN632" s="10" t="s">
        <v>19825</v>
      </c>
      <c r="AO632" s="10" t="s">
        <v>19825</v>
      </c>
      <c r="AP632" s="10" t="s">
        <v>19825</v>
      </c>
      <c r="AQ632" s="10" t="s">
        <v>19825</v>
      </c>
      <c r="AR632" s="10" t="s">
        <v>19825</v>
      </c>
      <c r="AS632" s="10">
        <v>14</v>
      </c>
      <c r="AT632" s="10">
        <v>14</v>
      </c>
      <c r="AU632" s="11">
        <f t="shared" si="26"/>
        <v>1</v>
      </c>
      <c r="AV632" s="11">
        <v>1</v>
      </c>
      <c r="AW632" s="60" t="s">
        <v>25723</v>
      </c>
      <c r="AX632" s="65" t="s">
        <v>19829</v>
      </c>
      <c r="AY632" s="16">
        <v>50</v>
      </c>
      <c r="AZ632" s="11">
        <v>0.8</v>
      </c>
      <c r="BA632" s="11" t="s">
        <v>25675</v>
      </c>
      <c r="BB632" s="54" t="s">
        <v>19748</v>
      </c>
      <c r="BC632" s="64" t="s">
        <v>21999</v>
      </c>
      <c r="BD632" s="17" t="s">
        <v>22000</v>
      </c>
      <c r="BE632" s="13" t="s">
        <v>19829</v>
      </c>
      <c r="BF632" s="13"/>
      <c r="BG632" s="10" t="s">
        <v>21999</v>
      </c>
      <c r="BH632" s="10" t="s">
        <v>22000</v>
      </c>
      <c r="BI632" s="18">
        <v>42</v>
      </c>
      <c r="BJ632" s="19">
        <v>0.88095238095238093</v>
      </c>
      <c r="BK632" s="35" t="s">
        <v>19749</v>
      </c>
      <c r="BL632" s="20">
        <v>10</v>
      </c>
      <c r="BM632" s="20">
        <v>10</v>
      </c>
      <c r="BN632" s="256">
        <f>BL632/BM632</f>
        <v>1</v>
      </c>
      <c r="BO632" s="20"/>
      <c r="BP632" s="20"/>
      <c r="BQ632" s="277"/>
      <c r="BR632" s="269" t="s">
        <v>25809</v>
      </c>
    </row>
    <row r="633" spans="1:70">
      <c r="A633" s="34" t="s">
        <v>21417</v>
      </c>
      <c r="B633" s="10" t="s">
        <v>21418</v>
      </c>
      <c r="C633" s="10" t="s">
        <v>21419</v>
      </c>
      <c r="D633" s="10">
        <v>11</v>
      </c>
      <c r="E633" s="10">
        <v>176481</v>
      </c>
      <c r="F633" s="35">
        <v>175843</v>
      </c>
      <c r="G633" s="11">
        <v>0.56999999999999995</v>
      </c>
      <c r="H633" s="10">
        <v>1</v>
      </c>
      <c r="I633" s="10">
        <v>366</v>
      </c>
      <c r="J633" s="10">
        <v>366</v>
      </c>
      <c r="K633" s="10">
        <v>366</v>
      </c>
      <c r="L633" s="10">
        <v>366</v>
      </c>
      <c r="M633" s="10"/>
      <c r="N633" s="10">
        <v>0</v>
      </c>
      <c r="O633" s="10"/>
      <c r="P633" s="10">
        <v>0</v>
      </c>
      <c r="Q633" s="10"/>
      <c r="R633" s="10" t="s">
        <v>19829</v>
      </c>
      <c r="S633" s="10" t="s">
        <v>19829</v>
      </c>
      <c r="T633" s="10" t="s">
        <v>25730</v>
      </c>
      <c r="U633" s="10" t="s">
        <v>21606</v>
      </c>
      <c r="V633" s="10" t="s">
        <v>21607</v>
      </c>
      <c r="W633" s="14" t="s">
        <v>19829</v>
      </c>
      <c r="X633" s="14"/>
      <c r="Y633" s="14" t="s">
        <v>19829</v>
      </c>
      <c r="Z633" s="14"/>
      <c r="AA633" s="10" t="s">
        <v>21608</v>
      </c>
      <c r="AB633" s="10" t="s">
        <v>21609</v>
      </c>
      <c r="AC633" s="10"/>
      <c r="AD633" s="10">
        <v>58.6</v>
      </c>
      <c r="AE633" s="10" t="s">
        <v>19833</v>
      </c>
      <c r="AF633" s="10"/>
      <c r="AG633" s="10"/>
      <c r="AH633" s="10"/>
      <c r="AI633" s="10"/>
      <c r="AJ633" s="10"/>
      <c r="AK633" s="10"/>
      <c r="AL633" s="10"/>
      <c r="AM633" s="10"/>
      <c r="AN633" s="10"/>
      <c r="AO633" s="10"/>
      <c r="AP633" s="10"/>
      <c r="AQ633" s="10"/>
      <c r="AR633" s="10"/>
      <c r="AS633" s="10">
        <v>1</v>
      </c>
      <c r="AT633" s="10">
        <v>1</v>
      </c>
      <c r="AU633" s="11">
        <f t="shared" si="26"/>
        <v>1</v>
      </c>
      <c r="AV633" s="11">
        <v>0</v>
      </c>
      <c r="AW633" s="68" t="s">
        <v>25724</v>
      </c>
      <c r="AX633" s="34"/>
      <c r="AY633" s="10"/>
      <c r="AZ633" s="11"/>
      <c r="BA633" s="11"/>
      <c r="BB633" s="36"/>
      <c r="BC633" s="63"/>
      <c r="BD633" s="13"/>
      <c r="BE633" s="13"/>
      <c r="BF633" s="13"/>
      <c r="BG633" s="10"/>
      <c r="BH633" s="10"/>
      <c r="BI633" s="10"/>
      <c r="BJ633" s="10"/>
      <c r="BK633" s="35"/>
      <c r="BL633" s="253"/>
      <c r="BM633" s="253"/>
      <c r="BN633" s="256"/>
      <c r="BO633" s="253"/>
      <c r="BP633" s="253"/>
      <c r="BQ633" s="277"/>
      <c r="BR633" s="269" t="s">
        <v>25808</v>
      </c>
    </row>
    <row r="634" spans="1:70">
      <c r="A634" s="34" t="s">
        <v>21658</v>
      </c>
      <c r="B634" s="10" t="s">
        <v>21659</v>
      </c>
      <c r="C634" s="10" t="s">
        <v>21660</v>
      </c>
      <c r="D634" s="10">
        <v>11</v>
      </c>
      <c r="E634" s="10">
        <v>174213</v>
      </c>
      <c r="F634" s="35">
        <v>175616</v>
      </c>
      <c r="G634" s="11"/>
      <c r="H634" s="10">
        <v>39</v>
      </c>
      <c r="I634" s="10">
        <v>10</v>
      </c>
      <c r="J634" s="10">
        <v>2076</v>
      </c>
      <c r="K634" s="10">
        <v>238.51</v>
      </c>
      <c r="L634" s="10">
        <v>84</v>
      </c>
      <c r="M634" s="10">
        <v>388.14</v>
      </c>
      <c r="N634" s="10">
        <v>103.78</v>
      </c>
      <c r="O634" s="10">
        <v>1.62735315081129</v>
      </c>
      <c r="P634" s="10">
        <v>1.23547619047619</v>
      </c>
      <c r="Q634" s="10">
        <v>2.97</v>
      </c>
      <c r="R634" s="10" t="s">
        <v>19829</v>
      </c>
      <c r="S634" s="10" t="s">
        <v>19830</v>
      </c>
      <c r="T634" s="10"/>
      <c r="U634" s="10"/>
      <c r="V634" s="10"/>
      <c r="W634" s="14" t="s">
        <v>19829</v>
      </c>
      <c r="X634" s="15"/>
      <c r="Y634" s="14" t="s">
        <v>19829</v>
      </c>
      <c r="Z634" s="14"/>
      <c r="AA634" s="10" t="s">
        <v>21661</v>
      </c>
      <c r="AB634" s="10" t="s">
        <v>21662</v>
      </c>
      <c r="AC634" s="10" t="s">
        <v>21663</v>
      </c>
      <c r="AD634" s="10">
        <v>59.11</v>
      </c>
      <c r="AE634" s="10" t="s">
        <v>19833</v>
      </c>
      <c r="AF634" s="10" t="s">
        <v>19833</v>
      </c>
      <c r="AG634" s="10" t="s">
        <v>19833</v>
      </c>
      <c r="AH634" s="10" t="s">
        <v>19833</v>
      </c>
      <c r="AI634" s="10" t="s">
        <v>19833</v>
      </c>
      <c r="AJ634" s="10" t="s">
        <v>19833</v>
      </c>
      <c r="AK634" s="10" t="s">
        <v>19833</v>
      </c>
      <c r="AL634" s="10" t="s">
        <v>19833</v>
      </c>
      <c r="AM634" s="10" t="s">
        <v>19833</v>
      </c>
      <c r="AN634" s="10" t="s">
        <v>19833</v>
      </c>
      <c r="AO634" s="10" t="s">
        <v>19833</v>
      </c>
      <c r="AP634" s="10" t="s">
        <v>19833</v>
      </c>
      <c r="AQ634" s="10" t="s">
        <v>19833</v>
      </c>
      <c r="AR634" s="10" t="s">
        <v>19833</v>
      </c>
      <c r="AS634" s="10">
        <v>14</v>
      </c>
      <c r="AT634" s="10">
        <v>14</v>
      </c>
      <c r="AU634" s="11">
        <f t="shared" si="26"/>
        <v>1</v>
      </c>
      <c r="AV634" s="11">
        <v>0</v>
      </c>
      <c r="AW634" s="68" t="s">
        <v>25724</v>
      </c>
      <c r="AX634" s="34"/>
      <c r="AY634" s="10"/>
      <c r="AZ634" s="11"/>
      <c r="BA634" s="11"/>
      <c r="BB634" s="36"/>
      <c r="BC634" s="63"/>
      <c r="BD634" s="13"/>
      <c r="BE634" s="13"/>
      <c r="BF634" s="13"/>
      <c r="BG634" s="10"/>
      <c r="BH634" s="10"/>
      <c r="BI634" s="10"/>
      <c r="BJ634" s="10"/>
      <c r="BK634" s="35"/>
      <c r="BL634" s="253"/>
      <c r="BM634" s="253"/>
      <c r="BN634" s="256"/>
      <c r="BO634" s="253"/>
      <c r="BP634" s="253"/>
      <c r="BQ634" s="277"/>
      <c r="BR634" s="269" t="s">
        <v>25808</v>
      </c>
    </row>
    <row r="635" spans="1:70">
      <c r="A635" s="34" t="s">
        <v>21706</v>
      </c>
      <c r="B635" s="10" t="s">
        <v>21707</v>
      </c>
      <c r="C635" s="10" t="s">
        <v>21708</v>
      </c>
      <c r="D635" s="10">
        <v>11</v>
      </c>
      <c r="E635" s="10">
        <v>164385</v>
      </c>
      <c r="F635" s="35">
        <v>163642</v>
      </c>
      <c r="G635" s="11">
        <v>0.34</v>
      </c>
      <c r="H635" s="10">
        <v>10</v>
      </c>
      <c r="I635" s="10">
        <v>10</v>
      </c>
      <c r="J635" s="10">
        <v>1420</v>
      </c>
      <c r="K635" s="10">
        <v>281.2</v>
      </c>
      <c r="L635" s="10">
        <v>195.5</v>
      </c>
      <c r="M635" s="10">
        <v>414.08</v>
      </c>
      <c r="N635" s="10">
        <v>146.78</v>
      </c>
      <c r="O635" s="10">
        <v>1.47254623044097</v>
      </c>
      <c r="P635" s="10">
        <v>0.75079283887467996</v>
      </c>
      <c r="Q635" s="10">
        <v>2</v>
      </c>
      <c r="R635" s="10" t="s">
        <v>19829</v>
      </c>
      <c r="S635" s="10" t="s">
        <v>19830</v>
      </c>
      <c r="T635" s="10"/>
      <c r="U635" s="10"/>
      <c r="V635" s="10"/>
      <c r="W635" s="14" t="s">
        <v>19829</v>
      </c>
      <c r="X635" s="15"/>
      <c r="Y635" s="14" t="s">
        <v>19829</v>
      </c>
      <c r="Z635" s="14"/>
      <c r="AA635" s="10" t="s">
        <v>21709</v>
      </c>
      <c r="AB635" s="10" t="s">
        <v>21710</v>
      </c>
      <c r="AC635" s="10"/>
      <c r="AD635" s="10">
        <v>59.5</v>
      </c>
      <c r="AE635" s="10" t="s">
        <v>19833</v>
      </c>
      <c r="AF635" s="10" t="s">
        <v>19833</v>
      </c>
      <c r="AG635" s="10" t="s">
        <v>19833</v>
      </c>
      <c r="AH635" s="10" t="s">
        <v>19824</v>
      </c>
      <c r="AI635" s="10" t="s">
        <v>19833</v>
      </c>
      <c r="AJ635" s="10" t="s">
        <v>19833</v>
      </c>
      <c r="AK635" s="10" t="s">
        <v>19824</v>
      </c>
      <c r="AL635" s="10" t="s">
        <v>19833</v>
      </c>
      <c r="AM635" s="10" t="s">
        <v>19833</v>
      </c>
      <c r="AN635" s="10" t="s">
        <v>19833</v>
      </c>
      <c r="AO635" s="10" t="s">
        <v>19833</v>
      </c>
      <c r="AP635" s="10" t="s">
        <v>19833</v>
      </c>
      <c r="AQ635" s="10" t="s">
        <v>19833</v>
      </c>
      <c r="AR635" s="10" t="s">
        <v>19833</v>
      </c>
      <c r="AS635" s="10">
        <v>14</v>
      </c>
      <c r="AT635" s="10">
        <v>14</v>
      </c>
      <c r="AU635" s="11">
        <f t="shared" si="26"/>
        <v>1</v>
      </c>
      <c r="AV635" s="11">
        <v>0</v>
      </c>
      <c r="AW635" s="68" t="s">
        <v>25724</v>
      </c>
      <c r="AX635" s="34"/>
      <c r="AY635" s="10"/>
      <c r="AZ635" s="11"/>
      <c r="BA635" s="11"/>
      <c r="BB635" s="36"/>
      <c r="BC635" s="63"/>
      <c r="BD635" s="13"/>
      <c r="BE635" s="13"/>
      <c r="BF635" s="13"/>
      <c r="BG635" s="10"/>
      <c r="BH635" s="10"/>
      <c r="BI635" s="10"/>
      <c r="BJ635" s="10"/>
      <c r="BK635" s="35"/>
      <c r="BL635" s="253"/>
      <c r="BM635" s="253"/>
      <c r="BN635" s="256"/>
      <c r="BO635" s="253"/>
      <c r="BP635" s="253"/>
      <c r="BQ635" s="277"/>
      <c r="BR635" s="269" t="s">
        <v>25808</v>
      </c>
    </row>
    <row r="636" spans="1:70">
      <c r="A636" s="34" t="s">
        <v>25339</v>
      </c>
      <c r="B636" s="10" t="s">
        <v>25339</v>
      </c>
      <c r="C636" s="10" t="s">
        <v>25340</v>
      </c>
      <c r="D636" s="10">
        <v>11</v>
      </c>
      <c r="E636" s="10">
        <v>163600</v>
      </c>
      <c r="F636" s="35">
        <v>164109</v>
      </c>
      <c r="G636" s="11">
        <v>0.35</v>
      </c>
      <c r="H636" s="10">
        <v>211</v>
      </c>
      <c r="I636" s="10">
        <v>10</v>
      </c>
      <c r="J636" s="10">
        <v>2877</v>
      </c>
      <c r="K636" s="10">
        <v>119.72</v>
      </c>
      <c r="L636" s="10">
        <v>43</v>
      </c>
      <c r="M636" s="10">
        <v>258.47000000000003</v>
      </c>
      <c r="N636" s="10">
        <v>44.48</v>
      </c>
      <c r="O636" s="10">
        <v>2.1589542265285702</v>
      </c>
      <c r="P636" s="10">
        <v>1.0344186046511601</v>
      </c>
      <c r="Q636" s="10">
        <v>6.87</v>
      </c>
      <c r="R636" s="10" t="s">
        <v>19829</v>
      </c>
      <c r="S636" s="10" t="s">
        <v>19830</v>
      </c>
      <c r="T636" s="10"/>
      <c r="U636" s="10"/>
      <c r="V636" s="10"/>
      <c r="W636" s="14" t="s">
        <v>19829</v>
      </c>
      <c r="X636" s="21"/>
      <c r="Y636" s="14" t="s">
        <v>19829</v>
      </c>
      <c r="Z636" s="14"/>
      <c r="AA636" s="10" t="s">
        <v>25341</v>
      </c>
      <c r="AB636" s="10" t="s">
        <v>25342</v>
      </c>
      <c r="AC636" s="10"/>
      <c r="AD636" s="10">
        <v>64.7</v>
      </c>
      <c r="AE636" s="10" t="s">
        <v>19833</v>
      </c>
      <c r="AF636" s="10" t="s">
        <v>19833</v>
      </c>
      <c r="AG636" s="10" t="s">
        <v>19833</v>
      </c>
      <c r="AH636" s="10" t="s">
        <v>19833</v>
      </c>
      <c r="AI636" s="10" t="s">
        <v>19833</v>
      </c>
      <c r="AJ636" s="10" t="s">
        <v>19833</v>
      </c>
      <c r="AK636" s="10" t="s">
        <v>19833</v>
      </c>
      <c r="AL636" s="10" t="s">
        <v>19833</v>
      </c>
      <c r="AM636" s="10" t="s">
        <v>19833</v>
      </c>
      <c r="AN636" s="10" t="s">
        <v>19833</v>
      </c>
      <c r="AO636" s="10" t="s">
        <v>19833</v>
      </c>
      <c r="AP636" s="10"/>
      <c r="AQ636" s="10" t="s">
        <v>19833</v>
      </c>
      <c r="AR636" s="10"/>
      <c r="AS636" s="10">
        <v>14</v>
      </c>
      <c r="AT636" s="10">
        <v>12</v>
      </c>
      <c r="AU636" s="11">
        <f t="shared" si="26"/>
        <v>0.8571428571428571</v>
      </c>
      <c r="AV636" s="11">
        <v>0</v>
      </c>
      <c r="AW636" s="68" t="s">
        <v>25724</v>
      </c>
      <c r="AX636" s="34"/>
      <c r="AY636" s="10"/>
      <c r="AZ636" s="11"/>
      <c r="BA636" s="11"/>
      <c r="BB636" s="36"/>
      <c r="BC636" s="63"/>
      <c r="BD636" s="13"/>
      <c r="BE636" s="13"/>
      <c r="BF636" s="13"/>
      <c r="BG636" s="10"/>
      <c r="BH636" s="10"/>
      <c r="BI636" s="10"/>
      <c r="BJ636" s="10"/>
      <c r="BK636" s="35"/>
      <c r="BL636" s="253"/>
      <c r="BM636" s="253"/>
      <c r="BN636" s="256"/>
      <c r="BO636" s="253"/>
      <c r="BP636" s="253"/>
      <c r="BQ636" s="277"/>
      <c r="BR636" s="269" t="s">
        <v>25808</v>
      </c>
    </row>
    <row r="637" spans="1:70">
      <c r="A637" s="34" t="s">
        <v>21368</v>
      </c>
      <c r="B637" s="10" t="s">
        <v>21369</v>
      </c>
      <c r="C637" s="10" t="s">
        <v>21370</v>
      </c>
      <c r="D637" s="10">
        <v>11</v>
      </c>
      <c r="E637" s="10">
        <v>161601</v>
      </c>
      <c r="F637" s="35">
        <v>162335</v>
      </c>
      <c r="G637" s="11">
        <v>0.41</v>
      </c>
      <c r="H637" s="10">
        <v>250</v>
      </c>
      <c r="I637" s="10">
        <v>8</v>
      </c>
      <c r="J637" s="10">
        <v>2943</v>
      </c>
      <c r="K637" s="10">
        <v>71.8</v>
      </c>
      <c r="L637" s="10">
        <v>35</v>
      </c>
      <c r="M637" s="10">
        <v>248.46</v>
      </c>
      <c r="N637" s="10">
        <v>24.46</v>
      </c>
      <c r="O637" s="10">
        <v>3.4604456824512502</v>
      </c>
      <c r="P637" s="10">
        <v>0.69885714285714295</v>
      </c>
      <c r="Q637" s="10">
        <v>9.57</v>
      </c>
      <c r="R637" s="10" t="s">
        <v>19829</v>
      </c>
      <c r="S637" s="10" t="s">
        <v>19830</v>
      </c>
      <c r="T637" s="10"/>
      <c r="U637" s="10"/>
      <c r="V637" s="10"/>
      <c r="W637" s="14" t="s">
        <v>19829</v>
      </c>
      <c r="X637" s="15"/>
      <c r="Y637" s="14" t="s">
        <v>19829</v>
      </c>
      <c r="Z637" s="14"/>
      <c r="AA637" s="10" t="s">
        <v>21373</v>
      </c>
      <c r="AB637" s="10" t="s">
        <v>21374</v>
      </c>
      <c r="AC637" s="10"/>
      <c r="AD637" s="10">
        <v>60.24</v>
      </c>
      <c r="AE637" s="10" t="s">
        <v>19833</v>
      </c>
      <c r="AF637" s="10"/>
      <c r="AG637" s="10" t="s">
        <v>19833</v>
      </c>
      <c r="AH637" s="10"/>
      <c r="AI637" s="10" t="s">
        <v>19825</v>
      </c>
      <c r="AJ637" s="10" t="s">
        <v>19825</v>
      </c>
      <c r="AK637" s="10" t="s">
        <v>19825</v>
      </c>
      <c r="AL637" s="10" t="s">
        <v>19825</v>
      </c>
      <c r="AM637" s="10" t="s">
        <v>19825</v>
      </c>
      <c r="AN637" s="10" t="s">
        <v>19825</v>
      </c>
      <c r="AO637" s="10" t="s">
        <v>19825</v>
      </c>
      <c r="AP637" s="10" t="s">
        <v>19825</v>
      </c>
      <c r="AQ637" s="10" t="s">
        <v>19825</v>
      </c>
      <c r="AR637" s="10" t="s">
        <v>19824</v>
      </c>
      <c r="AS637" s="10">
        <v>14</v>
      </c>
      <c r="AT637" s="10">
        <v>12</v>
      </c>
      <c r="AU637" s="11">
        <f t="shared" si="26"/>
        <v>0.8571428571428571</v>
      </c>
      <c r="AV637" s="11">
        <v>0.75</v>
      </c>
      <c r="AW637" s="60" t="s">
        <v>25723</v>
      </c>
      <c r="AX637" s="65" t="s">
        <v>19830</v>
      </c>
      <c r="AY637" s="16">
        <v>32</v>
      </c>
      <c r="AZ637" s="11">
        <v>0.625</v>
      </c>
      <c r="BA637" s="11">
        <v>0.69444444444444442</v>
      </c>
      <c r="BB637" s="54" t="s">
        <v>19748</v>
      </c>
      <c r="BC637" s="64" t="s">
        <v>21371</v>
      </c>
      <c r="BD637" s="17" t="s">
        <v>21372</v>
      </c>
      <c r="BE637" s="13" t="s">
        <v>19829</v>
      </c>
      <c r="BF637" s="13"/>
      <c r="BG637" s="10" t="s">
        <v>21371</v>
      </c>
      <c r="BH637" s="10" t="s">
        <v>21372</v>
      </c>
      <c r="BI637" s="18">
        <v>36</v>
      </c>
      <c r="BJ637" s="19">
        <v>0.94444444444444442</v>
      </c>
      <c r="BK637" s="35" t="s">
        <v>19749</v>
      </c>
      <c r="BL637" s="20"/>
      <c r="BM637" s="20"/>
      <c r="BN637" s="256"/>
      <c r="BO637" s="20">
        <v>17</v>
      </c>
      <c r="BP637" s="20">
        <v>88</v>
      </c>
      <c r="BQ637" s="277">
        <v>23</v>
      </c>
      <c r="BR637" s="269" t="s">
        <v>25809</v>
      </c>
    </row>
    <row r="638" spans="1:70">
      <c r="A638" s="34" t="s">
        <v>21432</v>
      </c>
      <c r="B638" s="10" t="s">
        <v>21433</v>
      </c>
      <c r="C638" s="10" t="s">
        <v>21434</v>
      </c>
      <c r="D638" s="10">
        <v>11</v>
      </c>
      <c r="E638" s="10">
        <v>140691</v>
      </c>
      <c r="F638" s="35">
        <v>137932</v>
      </c>
      <c r="G638" s="11">
        <v>0.39</v>
      </c>
      <c r="H638" s="10">
        <v>49</v>
      </c>
      <c r="I638" s="10">
        <v>10</v>
      </c>
      <c r="J638" s="10">
        <v>555</v>
      </c>
      <c r="K638" s="10">
        <v>47.61</v>
      </c>
      <c r="L638" s="10">
        <v>21</v>
      </c>
      <c r="M638" s="10">
        <v>84.16</v>
      </c>
      <c r="N638" s="10">
        <v>14.83</v>
      </c>
      <c r="O638" s="10">
        <v>1.7676958622138199</v>
      </c>
      <c r="P638" s="10">
        <v>0.70619047619047604</v>
      </c>
      <c r="Q638" s="10">
        <v>4.63</v>
      </c>
      <c r="R638" s="10" t="s">
        <v>19829</v>
      </c>
      <c r="S638" s="10" t="s">
        <v>19830</v>
      </c>
      <c r="T638" s="10"/>
      <c r="U638" s="10"/>
      <c r="V638" s="10"/>
      <c r="W638" s="14" t="s">
        <v>19829</v>
      </c>
      <c r="X638" s="15"/>
      <c r="Y638" s="14" t="s">
        <v>19829</v>
      </c>
      <c r="Z638" s="14"/>
      <c r="AA638" s="10" t="s">
        <v>21435</v>
      </c>
      <c r="AB638" s="10" t="s">
        <v>21436</v>
      </c>
      <c r="AC638" s="10"/>
      <c r="AD638" s="10">
        <v>60.18</v>
      </c>
      <c r="AE638" s="10"/>
      <c r="AF638" s="10" t="s">
        <v>19833</v>
      </c>
      <c r="AG638" s="10" t="s">
        <v>19833</v>
      </c>
      <c r="AH638" s="10" t="s">
        <v>19833</v>
      </c>
      <c r="AI638" s="10" t="s">
        <v>19833</v>
      </c>
      <c r="AJ638" s="10" t="s">
        <v>19833</v>
      </c>
      <c r="AK638" s="10" t="s">
        <v>19833</v>
      </c>
      <c r="AL638" s="10" t="s">
        <v>19833</v>
      </c>
      <c r="AM638" s="10" t="s">
        <v>19833</v>
      </c>
      <c r="AN638" s="10" t="s">
        <v>19833</v>
      </c>
      <c r="AO638" s="10"/>
      <c r="AP638" s="10" t="s">
        <v>19833</v>
      </c>
      <c r="AQ638" s="10" t="s">
        <v>19833</v>
      </c>
      <c r="AR638" s="10"/>
      <c r="AS638" s="10">
        <v>14</v>
      </c>
      <c r="AT638" s="10">
        <v>11</v>
      </c>
      <c r="AU638" s="11">
        <f t="shared" si="26"/>
        <v>0.7857142857142857</v>
      </c>
      <c r="AV638" s="11">
        <v>0</v>
      </c>
      <c r="AW638" s="68" t="s">
        <v>25724</v>
      </c>
      <c r="AX638" s="34"/>
      <c r="AY638" s="10"/>
      <c r="AZ638" s="11"/>
      <c r="BA638" s="11"/>
      <c r="BB638" s="36"/>
      <c r="BC638" s="63"/>
      <c r="BD638" s="13"/>
      <c r="BE638" s="13"/>
      <c r="BF638" s="13"/>
      <c r="BG638" s="10"/>
      <c r="BH638" s="10"/>
      <c r="BI638" s="10"/>
      <c r="BJ638" s="10"/>
      <c r="BK638" s="35"/>
      <c r="BL638" s="253"/>
      <c r="BM638" s="253"/>
      <c r="BN638" s="256"/>
      <c r="BO638" s="253"/>
      <c r="BP638" s="253"/>
      <c r="BQ638" s="277"/>
      <c r="BR638" s="269" t="s">
        <v>25808</v>
      </c>
    </row>
    <row r="639" spans="1:70">
      <c r="A639" s="34" t="s">
        <v>21540</v>
      </c>
      <c r="B639" s="10" t="s">
        <v>21541</v>
      </c>
      <c r="C639" s="10" t="s">
        <v>21542</v>
      </c>
      <c r="D639" s="10">
        <v>11</v>
      </c>
      <c r="E639" s="10">
        <v>125759</v>
      </c>
      <c r="F639" s="35">
        <v>127042</v>
      </c>
      <c r="G639" s="11">
        <v>0.28999999999999998</v>
      </c>
      <c r="H639" s="10">
        <v>50</v>
      </c>
      <c r="I639" s="10">
        <v>10</v>
      </c>
      <c r="J639" s="10">
        <v>1140</v>
      </c>
      <c r="K639" s="10">
        <v>125.74</v>
      </c>
      <c r="L639" s="10">
        <v>30.5</v>
      </c>
      <c r="M639" s="10">
        <v>235.2</v>
      </c>
      <c r="N639" s="10">
        <v>26.69</v>
      </c>
      <c r="O639" s="10">
        <v>1.87052648321934</v>
      </c>
      <c r="P639" s="10">
        <v>0.87508196721311504</v>
      </c>
      <c r="Q639" s="10">
        <v>3</v>
      </c>
      <c r="R639" s="10" t="s">
        <v>19829</v>
      </c>
      <c r="S639" s="10" t="s">
        <v>19830</v>
      </c>
      <c r="T639" s="10"/>
      <c r="U639" s="10"/>
      <c r="V639" s="10"/>
      <c r="W639" s="14" t="s">
        <v>19829</v>
      </c>
      <c r="X639" s="15"/>
      <c r="Y639" s="14" t="s">
        <v>19829</v>
      </c>
      <c r="Z639" s="14"/>
      <c r="AA639" s="10" t="s">
        <v>21543</v>
      </c>
      <c r="AB639" s="10" t="s">
        <v>21544</v>
      </c>
      <c r="AC639" s="10"/>
      <c r="AD639" s="10">
        <v>59.71</v>
      </c>
      <c r="AE639" s="10" t="s">
        <v>19833</v>
      </c>
      <c r="AF639" s="10" t="s">
        <v>19833</v>
      </c>
      <c r="AG639" s="10" t="s">
        <v>19833</v>
      </c>
      <c r="AH639" s="10" t="s">
        <v>19833</v>
      </c>
      <c r="AI639" s="10" t="s">
        <v>19833</v>
      </c>
      <c r="AJ639" s="10" t="s">
        <v>19833</v>
      </c>
      <c r="AK639" s="10" t="s">
        <v>19833</v>
      </c>
      <c r="AL639" s="10" t="s">
        <v>19833</v>
      </c>
      <c r="AM639" s="10" t="s">
        <v>19833</v>
      </c>
      <c r="AN639" s="10" t="s">
        <v>19833</v>
      </c>
      <c r="AO639" s="10" t="s">
        <v>19833</v>
      </c>
      <c r="AP639" s="10" t="s">
        <v>19833</v>
      </c>
      <c r="AQ639" s="10" t="s">
        <v>19833</v>
      </c>
      <c r="AR639" s="10" t="s">
        <v>19833</v>
      </c>
      <c r="AS639" s="10">
        <v>14</v>
      </c>
      <c r="AT639" s="10">
        <v>14</v>
      </c>
      <c r="AU639" s="11">
        <f t="shared" si="26"/>
        <v>1</v>
      </c>
      <c r="AV639" s="11">
        <v>0</v>
      </c>
      <c r="AW639" s="68" t="s">
        <v>25724</v>
      </c>
      <c r="AX639" s="34"/>
      <c r="AY639" s="10"/>
      <c r="AZ639" s="11"/>
      <c r="BA639" s="11"/>
      <c r="BB639" s="36"/>
      <c r="BC639" s="63"/>
      <c r="BD639" s="13"/>
      <c r="BE639" s="13"/>
      <c r="BF639" s="13"/>
      <c r="BG639" s="10"/>
      <c r="BH639" s="10"/>
      <c r="BI639" s="10"/>
      <c r="BJ639" s="10"/>
      <c r="BK639" s="35"/>
      <c r="BL639" s="253"/>
      <c r="BM639" s="253"/>
      <c r="BN639" s="256"/>
      <c r="BO639" s="253"/>
      <c r="BP639" s="253"/>
      <c r="BQ639" s="277"/>
      <c r="BR639" s="269" t="s">
        <v>25808</v>
      </c>
    </row>
    <row r="640" spans="1:70">
      <c r="A640" s="34" t="s">
        <v>21590</v>
      </c>
      <c r="B640" s="10" t="s">
        <v>21591</v>
      </c>
      <c r="C640" s="10" t="s">
        <v>21592</v>
      </c>
      <c r="D640" s="10">
        <v>11</v>
      </c>
      <c r="E640" s="10">
        <v>122517</v>
      </c>
      <c r="F640" s="35">
        <v>125543</v>
      </c>
      <c r="G640" s="11">
        <v>0.27</v>
      </c>
      <c r="H640" s="10">
        <v>67</v>
      </c>
      <c r="I640" s="10">
        <v>10</v>
      </c>
      <c r="J640" s="10">
        <v>2459</v>
      </c>
      <c r="K640" s="10">
        <v>205.97</v>
      </c>
      <c r="L640" s="10">
        <v>52</v>
      </c>
      <c r="M640" s="10">
        <v>421.62</v>
      </c>
      <c r="N640" s="10">
        <v>57.82</v>
      </c>
      <c r="O640" s="10">
        <v>2.0469971355051699</v>
      </c>
      <c r="P640" s="10">
        <v>1.1119230769230799</v>
      </c>
      <c r="Q640" s="10">
        <v>3.62</v>
      </c>
      <c r="R640" s="10" t="s">
        <v>19829</v>
      </c>
      <c r="S640" s="10" t="s">
        <v>19830</v>
      </c>
      <c r="T640" s="10"/>
      <c r="U640" s="10"/>
      <c r="V640" s="10"/>
      <c r="W640" s="14" t="s">
        <v>19829</v>
      </c>
      <c r="X640" s="15"/>
      <c r="Y640" s="14" t="s">
        <v>19829</v>
      </c>
      <c r="Z640" s="14"/>
      <c r="AA640" s="10" t="s">
        <v>21593</v>
      </c>
      <c r="AB640" s="10" t="s">
        <v>21594</v>
      </c>
      <c r="AC640" s="10"/>
      <c r="AD640" s="10">
        <v>59.6</v>
      </c>
      <c r="AE640" s="10" t="s">
        <v>19833</v>
      </c>
      <c r="AF640" s="10" t="s">
        <v>19833</v>
      </c>
      <c r="AG640" s="10" t="s">
        <v>19833</v>
      </c>
      <c r="AH640" s="10" t="s">
        <v>19833</v>
      </c>
      <c r="AI640" s="10" t="s">
        <v>19833</v>
      </c>
      <c r="AJ640" s="10" t="s">
        <v>19833</v>
      </c>
      <c r="AK640" s="10" t="s">
        <v>19833</v>
      </c>
      <c r="AL640" s="10" t="s">
        <v>19833</v>
      </c>
      <c r="AM640" s="10" t="s">
        <v>19833</v>
      </c>
      <c r="AN640" s="10" t="s">
        <v>19833</v>
      </c>
      <c r="AO640" s="10" t="s">
        <v>19833</v>
      </c>
      <c r="AP640" s="10" t="s">
        <v>19833</v>
      </c>
      <c r="AQ640" s="10" t="s">
        <v>19833</v>
      </c>
      <c r="AR640" s="10" t="s">
        <v>19833</v>
      </c>
      <c r="AS640" s="10">
        <v>14</v>
      </c>
      <c r="AT640" s="10">
        <v>14</v>
      </c>
      <c r="AU640" s="11">
        <f t="shared" si="26"/>
        <v>1</v>
      </c>
      <c r="AV640" s="11">
        <v>0</v>
      </c>
      <c r="AW640" s="68" t="s">
        <v>25724</v>
      </c>
      <c r="AX640" s="34"/>
      <c r="AY640" s="10"/>
      <c r="AZ640" s="11"/>
      <c r="BA640" s="11"/>
      <c r="BB640" s="36"/>
      <c r="BC640" s="63"/>
      <c r="BD640" s="13"/>
      <c r="BE640" s="13"/>
      <c r="BF640" s="13"/>
      <c r="BG640" s="10"/>
      <c r="BH640" s="10"/>
      <c r="BI640" s="10"/>
      <c r="BJ640" s="10"/>
      <c r="BK640" s="35"/>
      <c r="BL640" s="253"/>
      <c r="BM640" s="253"/>
      <c r="BN640" s="256"/>
      <c r="BO640" s="253"/>
      <c r="BP640" s="253"/>
      <c r="BQ640" s="277"/>
      <c r="BR640" s="269" t="s">
        <v>25808</v>
      </c>
    </row>
    <row r="641" spans="1:70">
      <c r="A641" s="34" t="s">
        <v>21180</v>
      </c>
      <c r="B641" s="10" t="s">
        <v>21181</v>
      </c>
      <c r="C641" s="10" t="s">
        <v>21182</v>
      </c>
      <c r="D641" s="10">
        <v>11</v>
      </c>
      <c r="E641" s="10">
        <v>109269</v>
      </c>
      <c r="F641" s="35">
        <v>110129</v>
      </c>
      <c r="G641" s="11">
        <v>0.26</v>
      </c>
      <c r="H641" s="10">
        <v>119</v>
      </c>
      <c r="I641" s="10">
        <v>20</v>
      </c>
      <c r="J641" s="10">
        <v>4631</v>
      </c>
      <c r="K641" s="10">
        <v>1340.65</v>
      </c>
      <c r="L641" s="10">
        <v>664</v>
      </c>
      <c r="M641" s="10">
        <v>1198.3900000000001</v>
      </c>
      <c r="N641" s="10">
        <v>747.23</v>
      </c>
      <c r="O641" s="10">
        <v>0.89388729347704499</v>
      </c>
      <c r="P641" s="10">
        <v>1.1253463855421699</v>
      </c>
      <c r="Q641" s="10">
        <v>0.62</v>
      </c>
      <c r="R641" s="10" t="s">
        <v>19829</v>
      </c>
      <c r="S641" s="10" t="s">
        <v>19830</v>
      </c>
      <c r="T641" s="10"/>
      <c r="U641" s="10"/>
      <c r="V641" s="10"/>
      <c r="W641" s="14" t="s">
        <v>19829</v>
      </c>
      <c r="X641" s="15"/>
      <c r="Y641" s="14" t="s">
        <v>19829</v>
      </c>
      <c r="Z641" s="14"/>
      <c r="AA641" s="10" t="s">
        <v>21185</v>
      </c>
      <c r="AB641" s="10" t="s">
        <v>21186</v>
      </c>
      <c r="AC641" s="10"/>
      <c r="AD641" s="10">
        <v>60</v>
      </c>
      <c r="AE641" s="10" t="s">
        <v>19825</v>
      </c>
      <c r="AF641" s="10" t="s">
        <v>19825</v>
      </c>
      <c r="AG641" s="10" t="s">
        <v>19825</v>
      </c>
      <c r="AH641" s="10" t="s">
        <v>19825</v>
      </c>
      <c r="AI641" s="10" t="s">
        <v>19825</v>
      </c>
      <c r="AJ641" s="10" t="s">
        <v>19825</v>
      </c>
      <c r="AK641" s="10" t="s">
        <v>19825</v>
      </c>
      <c r="AL641" s="10" t="s">
        <v>19825</v>
      </c>
      <c r="AM641" s="10" t="s">
        <v>19825</v>
      </c>
      <c r="AN641" s="10" t="s">
        <v>19825</v>
      </c>
      <c r="AO641" s="10" t="s">
        <v>19825</v>
      </c>
      <c r="AP641" s="10" t="s">
        <v>19825</v>
      </c>
      <c r="AQ641" s="10" t="s">
        <v>19825</v>
      </c>
      <c r="AR641" s="10" t="s">
        <v>19825</v>
      </c>
      <c r="AS641" s="10">
        <v>14</v>
      </c>
      <c r="AT641" s="10">
        <v>14</v>
      </c>
      <c r="AU641" s="11">
        <f t="shared" si="26"/>
        <v>1</v>
      </c>
      <c r="AV641" s="11">
        <v>1</v>
      </c>
      <c r="AW641" s="60" t="s">
        <v>25723</v>
      </c>
      <c r="AX641" s="65" t="s">
        <v>19830</v>
      </c>
      <c r="AY641" s="16">
        <v>55</v>
      </c>
      <c r="AZ641" s="11">
        <v>0.76363636363636367</v>
      </c>
      <c r="BA641" s="11">
        <v>0.90322580645161277</v>
      </c>
      <c r="BB641" s="54" t="s">
        <v>19748</v>
      </c>
      <c r="BC641" s="64" t="s">
        <v>21183</v>
      </c>
      <c r="BD641" s="17" t="s">
        <v>21184</v>
      </c>
      <c r="BE641" s="13" t="s">
        <v>19829</v>
      </c>
      <c r="BF641" s="13"/>
      <c r="BG641" s="10" t="s">
        <v>21183</v>
      </c>
      <c r="BH641" s="10" t="s">
        <v>21184</v>
      </c>
      <c r="BI641" s="18">
        <v>34</v>
      </c>
      <c r="BJ641" s="19">
        <v>0.97058823529411764</v>
      </c>
      <c r="BK641" s="35" t="s">
        <v>19749</v>
      </c>
      <c r="BL641" s="20"/>
      <c r="BM641" s="20"/>
      <c r="BN641" s="256"/>
      <c r="BO641" s="20">
        <v>2</v>
      </c>
      <c r="BP641" s="20">
        <v>4</v>
      </c>
      <c r="BQ641" s="277">
        <v>122</v>
      </c>
      <c r="BR641" s="269" t="s">
        <v>25809</v>
      </c>
    </row>
    <row r="642" spans="1:70">
      <c r="A642" s="34" t="s">
        <v>21237</v>
      </c>
      <c r="B642" s="10" t="s">
        <v>21238</v>
      </c>
      <c r="C642" s="10" t="s">
        <v>21239</v>
      </c>
      <c r="D642" s="10">
        <v>11</v>
      </c>
      <c r="E642" s="10">
        <v>100671</v>
      </c>
      <c r="F642" s="35">
        <v>106826</v>
      </c>
      <c r="G642" s="11">
        <v>0.3</v>
      </c>
      <c r="H642" s="10">
        <v>21</v>
      </c>
      <c r="I642" s="10">
        <v>10</v>
      </c>
      <c r="J642" s="10">
        <v>4537</v>
      </c>
      <c r="K642" s="10">
        <v>355.48</v>
      </c>
      <c r="L642" s="10">
        <v>25</v>
      </c>
      <c r="M642" s="10">
        <v>1039.77</v>
      </c>
      <c r="N642" s="10">
        <v>22.24</v>
      </c>
      <c r="O642" s="10">
        <v>2.92497468211995</v>
      </c>
      <c r="P642" s="10">
        <v>0.88959999999999995</v>
      </c>
      <c r="Q642" s="10">
        <v>3.22</v>
      </c>
      <c r="R642" s="10" t="s">
        <v>19829</v>
      </c>
      <c r="S642" s="10" t="s">
        <v>19830</v>
      </c>
      <c r="T642" s="10"/>
      <c r="U642" s="10"/>
      <c r="V642" s="10"/>
      <c r="W642" s="14" t="s">
        <v>19829</v>
      </c>
      <c r="X642" s="15"/>
      <c r="Y642" s="14" t="s">
        <v>19829</v>
      </c>
      <c r="Z642" s="14"/>
      <c r="AA642" s="10" t="s">
        <v>21079</v>
      </c>
      <c r="AB642" s="10" t="s">
        <v>21080</v>
      </c>
      <c r="AC642" s="10"/>
      <c r="AD642" s="10">
        <v>60</v>
      </c>
      <c r="AE642" s="10"/>
      <c r="AF642" s="10" t="s">
        <v>19833</v>
      </c>
      <c r="AG642" s="10" t="s">
        <v>19833</v>
      </c>
      <c r="AH642" s="10" t="s">
        <v>19833</v>
      </c>
      <c r="AI642" s="10"/>
      <c r="AJ642" s="10" t="s">
        <v>19833</v>
      </c>
      <c r="AK642" s="10" t="s">
        <v>19833</v>
      </c>
      <c r="AL642" s="10"/>
      <c r="AM642" s="10"/>
      <c r="AN642" s="10"/>
      <c r="AO642" s="10" t="s">
        <v>19825</v>
      </c>
      <c r="AP642" s="10"/>
      <c r="AQ642" s="10"/>
      <c r="AR642" s="10"/>
      <c r="AS642" s="10">
        <v>14</v>
      </c>
      <c r="AT642" s="10">
        <v>6</v>
      </c>
      <c r="AU642" s="11">
        <f t="shared" si="26"/>
        <v>0.42857142857142855</v>
      </c>
      <c r="AV642" s="11">
        <v>0.16666666666666699</v>
      </c>
      <c r="AW642" s="60" t="s">
        <v>25723</v>
      </c>
      <c r="AX642" s="65" t="s">
        <v>19830</v>
      </c>
      <c r="AY642" s="16">
        <v>73</v>
      </c>
      <c r="AZ642" s="11">
        <v>0.65753424657534243</v>
      </c>
      <c r="BA642" s="11" t="s">
        <v>25675</v>
      </c>
      <c r="BB642" s="54" t="s">
        <v>19748</v>
      </c>
      <c r="BC642" s="64" t="s">
        <v>21240</v>
      </c>
      <c r="BD642" s="17" t="s">
        <v>21241</v>
      </c>
      <c r="BE642" s="13" t="s">
        <v>19829</v>
      </c>
      <c r="BF642" s="13"/>
      <c r="BG642" s="10" t="s">
        <v>21240</v>
      </c>
      <c r="BH642" s="10" t="s">
        <v>21241</v>
      </c>
      <c r="BI642" s="18">
        <v>76</v>
      </c>
      <c r="BJ642" s="19">
        <v>0.98684210526315785</v>
      </c>
      <c r="BK642" s="35" t="s">
        <v>19749</v>
      </c>
      <c r="BL642" s="20"/>
      <c r="BM642" s="20"/>
      <c r="BN642" s="256"/>
      <c r="BO642" s="20">
        <v>0</v>
      </c>
      <c r="BP642" s="20">
        <v>0</v>
      </c>
      <c r="BQ642" s="277">
        <v>128</v>
      </c>
      <c r="BR642" s="269" t="s">
        <v>25807</v>
      </c>
    </row>
    <row r="643" spans="1:70">
      <c r="A643" s="34" t="s">
        <v>21307</v>
      </c>
      <c r="B643" s="10" t="s">
        <v>21308</v>
      </c>
      <c r="C643" s="10" t="s">
        <v>21309</v>
      </c>
      <c r="D643" s="10">
        <v>11</v>
      </c>
      <c r="E643" s="10">
        <v>93298</v>
      </c>
      <c r="F643" s="35">
        <v>92744</v>
      </c>
      <c r="G643" s="11">
        <v>0.36</v>
      </c>
      <c r="H643" s="10">
        <v>39</v>
      </c>
      <c r="I643" s="10">
        <v>9</v>
      </c>
      <c r="J643" s="10">
        <v>2452</v>
      </c>
      <c r="K643" s="10">
        <v>177.77</v>
      </c>
      <c r="L643" s="10">
        <v>24</v>
      </c>
      <c r="M643" s="10">
        <v>413.38</v>
      </c>
      <c r="N643" s="10">
        <v>20.76</v>
      </c>
      <c r="O643" s="10">
        <v>2.3253642346852699</v>
      </c>
      <c r="P643" s="10">
        <v>0.86499999999999999</v>
      </c>
      <c r="Q643" s="10">
        <v>4.33</v>
      </c>
      <c r="R643" s="10" t="s">
        <v>19829</v>
      </c>
      <c r="S643" s="10" t="s">
        <v>19830</v>
      </c>
      <c r="T643" s="10"/>
      <c r="U643" s="10"/>
      <c r="V643" s="10"/>
      <c r="W643" s="14" t="s">
        <v>19829</v>
      </c>
      <c r="X643" s="15"/>
      <c r="Y643" s="14" t="s">
        <v>19829</v>
      </c>
      <c r="Z643" s="14"/>
      <c r="AA643" s="10" t="s">
        <v>21310</v>
      </c>
      <c r="AB643" s="10" t="s">
        <v>21311</v>
      </c>
      <c r="AC643" s="10"/>
      <c r="AD643" s="10">
        <v>59.46</v>
      </c>
      <c r="AE643" s="10" t="s">
        <v>19833</v>
      </c>
      <c r="AF643" s="10" t="s">
        <v>19833</v>
      </c>
      <c r="AG643" s="10" t="s">
        <v>19833</v>
      </c>
      <c r="AH643" s="10" t="s">
        <v>19833</v>
      </c>
      <c r="AI643" s="10" t="s">
        <v>19833</v>
      </c>
      <c r="AJ643" s="10" t="s">
        <v>19833</v>
      </c>
      <c r="AK643" s="10" t="s">
        <v>19833</v>
      </c>
      <c r="AL643" s="10" t="s">
        <v>19833</v>
      </c>
      <c r="AM643" s="10" t="s">
        <v>19833</v>
      </c>
      <c r="AN643" s="10" t="s">
        <v>19833</v>
      </c>
      <c r="AO643" s="10" t="s">
        <v>19833</v>
      </c>
      <c r="AP643" s="10" t="s">
        <v>19833</v>
      </c>
      <c r="AQ643" s="10" t="s">
        <v>19833</v>
      </c>
      <c r="AR643" s="10" t="s">
        <v>19833</v>
      </c>
      <c r="AS643" s="10">
        <v>14</v>
      </c>
      <c r="AT643" s="10">
        <v>14</v>
      </c>
      <c r="AU643" s="11">
        <f t="shared" si="26"/>
        <v>1</v>
      </c>
      <c r="AV643" s="11">
        <v>0</v>
      </c>
      <c r="AW643" s="68" t="s">
        <v>25724</v>
      </c>
      <c r="AX643" s="34"/>
      <c r="AY643" s="10"/>
      <c r="AZ643" s="11"/>
      <c r="BA643" s="11"/>
      <c r="BB643" s="36"/>
      <c r="BC643" s="63"/>
      <c r="BD643" s="13"/>
      <c r="BE643" s="13"/>
      <c r="BF643" s="13"/>
      <c r="BG643" s="10"/>
      <c r="BH643" s="10"/>
      <c r="BI643" s="10"/>
      <c r="BJ643" s="10"/>
      <c r="BK643" s="35"/>
      <c r="BL643" s="253"/>
      <c r="BM643" s="253"/>
      <c r="BN643" s="256"/>
      <c r="BO643" s="253"/>
      <c r="BP643" s="253"/>
      <c r="BQ643" s="277"/>
      <c r="BR643" s="269" t="s">
        <v>25808</v>
      </c>
    </row>
    <row r="644" spans="1:70">
      <c r="A644" s="34" t="s">
        <v>21375</v>
      </c>
      <c r="B644" s="10" t="s">
        <v>21376</v>
      </c>
      <c r="C644" s="10" t="s">
        <v>21377</v>
      </c>
      <c r="D644" s="10">
        <v>11</v>
      </c>
      <c r="E644" s="10">
        <v>84704</v>
      </c>
      <c r="F644" s="35">
        <v>85903</v>
      </c>
      <c r="G644" s="11">
        <v>0.25</v>
      </c>
      <c r="H644" s="10">
        <v>298</v>
      </c>
      <c r="I644" s="10">
        <v>10</v>
      </c>
      <c r="J644" s="10">
        <v>2061</v>
      </c>
      <c r="K644" s="10">
        <v>364.11</v>
      </c>
      <c r="L644" s="10">
        <v>335</v>
      </c>
      <c r="M644" s="10">
        <v>332.42</v>
      </c>
      <c r="N644" s="10">
        <v>447.75</v>
      </c>
      <c r="O644" s="10">
        <v>0.91296586196479101</v>
      </c>
      <c r="P644" s="10">
        <v>1.3365671641790999</v>
      </c>
      <c r="Q644" s="10">
        <v>0.73</v>
      </c>
      <c r="R644" s="10" t="s">
        <v>19829</v>
      </c>
      <c r="S644" s="10" t="s">
        <v>19830</v>
      </c>
      <c r="T644" s="10"/>
      <c r="U644" s="10"/>
      <c r="V644" s="10"/>
      <c r="W644" s="14" t="s">
        <v>19829</v>
      </c>
      <c r="X644" s="15"/>
      <c r="Y644" s="14" t="s">
        <v>19829</v>
      </c>
      <c r="Z644" s="14"/>
      <c r="AA644" s="10" t="s">
        <v>21380</v>
      </c>
      <c r="AB644" s="10" t="s">
        <v>21381</v>
      </c>
      <c r="AC644" s="10"/>
      <c r="AD644" s="10">
        <v>60.3</v>
      </c>
      <c r="AE644" s="10" t="s">
        <v>19833</v>
      </c>
      <c r="AF644" s="10" t="s">
        <v>19833</v>
      </c>
      <c r="AG644" s="10" t="s">
        <v>19833</v>
      </c>
      <c r="AH644" s="10" t="s">
        <v>19833</v>
      </c>
      <c r="AI644" s="10" t="s">
        <v>19833</v>
      </c>
      <c r="AJ644" s="10" t="s">
        <v>19833</v>
      </c>
      <c r="AK644" s="10" t="s">
        <v>19833</v>
      </c>
      <c r="AL644" s="10" t="s">
        <v>19833</v>
      </c>
      <c r="AM644" s="10" t="s">
        <v>19825</v>
      </c>
      <c r="AN644" s="10" t="s">
        <v>19825</v>
      </c>
      <c r="AO644" s="10" t="s">
        <v>19825</v>
      </c>
      <c r="AP644" s="10" t="s">
        <v>19825</v>
      </c>
      <c r="AQ644" s="10" t="s">
        <v>19825</v>
      </c>
      <c r="AR644" s="10" t="s">
        <v>19825</v>
      </c>
      <c r="AS644" s="10">
        <v>14</v>
      </c>
      <c r="AT644" s="10">
        <v>14</v>
      </c>
      <c r="AU644" s="11">
        <f t="shared" ref="AU644:AU663" si="27">AT644/AS644</f>
        <v>1</v>
      </c>
      <c r="AV644" s="11">
        <v>0.42857142857142899</v>
      </c>
      <c r="AW644" s="60" t="s">
        <v>25723</v>
      </c>
      <c r="AX644" s="65" t="s">
        <v>19829</v>
      </c>
      <c r="AY644" s="16">
        <v>19</v>
      </c>
      <c r="AZ644" s="11">
        <v>0.73684210526315785</v>
      </c>
      <c r="BA644" s="11">
        <v>0.9642857142857143</v>
      </c>
      <c r="BB644" s="54" t="s">
        <v>19748</v>
      </c>
      <c r="BC644" s="64"/>
      <c r="BD644" s="17"/>
      <c r="BE644" s="13" t="s">
        <v>19830</v>
      </c>
      <c r="BF644" s="13" t="s">
        <v>25676</v>
      </c>
      <c r="BG644" s="10" t="s">
        <v>21378</v>
      </c>
      <c r="BH644" s="10" t="s">
        <v>21379</v>
      </c>
      <c r="BI644" s="10"/>
      <c r="BJ644" s="10"/>
      <c r="BK644" s="35"/>
      <c r="BL644" s="253"/>
      <c r="BM644" s="253"/>
      <c r="BN644" s="256"/>
      <c r="BO644" s="253"/>
      <c r="BP644" s="253"/>
      <c r="BQ644" s="277"/>
      <c r="BR644" s="269" t="s">
        <v>25810</v>
      </c>
    </row>
    <row r="645" spans="1:70">
      <c r="A645" s="34" t="s">
        <v>22773</v>
      </c>
      <c r="B645" s="10" t="s">
        <v>22774</v>
      </c>
      <c r="C645" s="10" t="s">
        <v>22775</v>
      </c>
      <c r="D645" s="10">
        <v>11</v>
      </c>
      <c r="E645" s="10">
        <v>80537</v>
      </c>
      <c r="F645" s="35">
        <v>80160</v>
      </c>
      <c r="G645" s="11">
        <v>0</v>
      </c>
      <c r="H645" s="10">
        <v>8</v>
      </c>
      <c r="I645" s="10">
        <v>12</v>
      </c>
      <c r="J645" s="10">
        <v>756</v>
      </c>
      <c r="K645" s="10">
        <v>417.75</v>
      </c>
      <c r="L645" s="10">
        <v>520</v>
      </c>
      <c r="M645" s="10">
        <v>294.06</v>
      </c>
      <c r="N645" s="10">
        <v>318.76</v>
      </c>
      <c r="O645" s="10">
        <v>0.70391382405745095</v>
      </c>
      <c r="P645" s="10">
        <v>0.61299999999999999</v>
      </c>
      <c r="Q645" s="10">
        <v>-0.28999999999999998</v>
      </c>
      <c r="R645" s="10" t="s">
        <v>19829</v>
      </c>
      <c r="S645" s="10" t="s">
        <v>19830</v>
      </c>
      <c r="T645" s="10"/>
      <c r="U645" s="10"/>
      <c r="V645" s="10"/>
      <c r="W645" s="14" t="s">
        <v>19829</v>
      </c>
      <c r="X645" s="15"/>
      <c r="Y645" s="14" t="s">
        <v>19829</v>
      </c>
      <c r="Z645" s="14"/>
      <c r="AA645" s="10" t="s">
        <v>22776</v>
      </c>
      <c r="AB645" s="10" t="s">
        <v>22590</v>
      </c>
      <c r="AC645" s="10"/>
      <c r="AD645" s="10">
        <v>60</v>
      </c>
      <c r="AE645" s="10"/>
      <c r="AF645" s="10" t="s">
        <v>19833</v>
      </c>
      <c r="AG645" s="10" t="s">
        <v>19824</v>
      </c>
      <c r="AH645" s="10" t="s">
        <v>19833</v>
      </c>
      <c r="AI645" s="10" t="s">
        <v>19824</v>
      </c>
      <c r="AJ645" s="10" t="s">
        <v>19824</v>
      </c>
      <c r="AK645" s="10" t="s">
        <v>19824</v>
      </c>
      <c r="AL645" s="10" t="s">
        <v>19824</v>
      </c>
      <c r="AM645" s="10"/>
      <c r="AN645" s="10"/>
      <c r="AO645" s="10"/>
      <c r="AP645" s="10"/>
      <c r="AQ645" s="10"/>
      <c r="AR645" s="10"/>
      <c r="AS645" s="10">
        <v>8</v>
      </c>
      <c r="AT645" s="10">
        <v>7</v>
      </c>
      <c r="AU645" s="11">
        <f t="shared" si="27"/>
        <v>0.875</v>
      </c>
      <c r="AV645" s="11">
        <v>0</v>
      </c>
      <c r="AW645" s="68" t="s">
        <v>25724</v>
      </c>
      <c r="AX645" s="34"/>
      <c r="AY645" s="10"/>
      <c r="AZ645" s="11"/>
      <c r="BA645" s="11"/>
      <c r="BB645" s="36"/>
      <c r="BC645" s="63"/>
      <c r="BD645" s="13"/>
      <c r="BE645" s="13"/>
      <c r="BF645" s="13"/>
      <c r="BG645" s="10"/>
      <c r="BH645" s="10"/>
      <c r="BI645" s="10"/>
      <c r="BJ645" s="10"/>
      <c r="BK645" s="35"/>
      <c r="BL645" s="253"/>
      <c r="BM645" s="253"/>
      <c r="BN645" s="256"/>
      <c r="BO645" s="253"/>
      <c r="BP645" s="253"/>
      <c r="BQ645" s="277"/>
      <c r="BR645" s="269" t="s">
        <v>25808</v>
      </c>
    </row>
    <row r="646" spans="1:70">
      <c r="A646" s="34" t="s">
        <v>22835</v>
      </c>
      <c r="B646" s="10" t="s">
        <v>22836</v>
      </c>
      <c r="C646" s="10" t="s">
        <v>22837</v>
      </c>
      <c r="D646" s="10">
        <v>11</v>
      </c>
      <c r="E646" s="10">
        <v>79882</v>
      </c>
      <c r="F646" s="35">
        <v>78866</v>
      </c>
      <c r="G646" s="11"/>
      <c r="H646" s="10">
        <v>949</v>
      </c>
      <c r="I646" s="10">
        <v>10</v>
      </c>
      <c r="J646" s="10">
        <v>1549</v>
      </c>
      <c r="K646" s="10">
        <v>80.599999999999994</v>
      </c>
      <c r="L646" s="10">
        <v>25</v>
      </c>
      <c r="M646" s="10">
        <v>172.76</v>
      </c>
      <c r="N646" s="10">
        <v>19.27</v>
      </c>
      <c r="O646" s="10">
        <v>2.1434243176178698</v>
      </c>
      <c r="P646" s="10">
        <v>0.77080000000000004</v>
      </c>
      <c r="Q646" s="10">
        <v>4.4000000000000004</v>
      </c>
      <c r="R646" s="10" t="s">
        <v>19829</v>
      </c>
      <c r="S646" s="10" t="s">
        <v>19830</v>
      </c>
      <c r="T646" s="10"/>
      <c r="U646" s="10"/>
      <c r="V646" s="10"/>
      <c r="W646" s="14" t="s">
        <v>19829</v>
      </c>
      <c r="X646" s="14"/>
      <c r="Y646" s="14" t="s">
        <v>19829</v>
      </c>
      <c r="Z646" s="14"/>
      <c r="AA646" s="10" t="s">
        <v>22838</v>
      </c>
      <c r="AB646" s="10" t="s">
        <v>22839</v>
      </c>
      <c r="AC646" s="10"/>
      <c r="AD646" s="10">
        <v>59.47</v>
      </c>
      <c r="AE646" s="10" t="s">
        <v>19833</v>
      </c>
      <c r="AF646" s="10" t="s">
        <v>19833</v>
      </c>
      <c r="AG646" s="10" t="s">
        <v>19833</v>
      </c>
      <c r="AH646" s="10" t="s">
        <v>19833</v>
      </c>
      <c r="AI646" s="10" t="s">
        <v>19833</v>
      </c>
      <c r="AJ646" s="10" t="s">
        <v>19833</v>
      </c>
      <c r="AK646" s="10" t="s">
        <v>19833</v>
      </c>
      <c r="AL646" s="10"/>
      <c r="AM646" s="10" t="s">
        <v>19833</v>
      </c>
      <c r="AN646" s="10" t="s">
        <v>19833</v>
      </c>
      <c r="AO646" s="10"/>
      <c r="AP646" s="10" t="s">
        <v>19833</v>
      </c>
      <c r="AQ646" s="10"/>
      <c r="AR646" s="10"/>
      <c r="AS646" s="10">
        <v>14</v>
      </c>
      <c r="AT646" s="10">
        <v>10</v>
      </c>
      <c r="AU646" s="11">
        <f t="shared" si="27"/>
        <v>0.7142857142857143</v>
      </c>
      <c r="AV646" s="11">
        <v>0</v>
      </c>
      <c r="AW646" s="68" t="s">
        <v>25724</v>
      </c>
      <c r="AX646" s="34"/>
      <c r="AY646" s="10"/>
      <c r="AZ646" s="11"/>
      <c r="BA646" s="11"/>
      <c r="BB646" s="36"/>
      <c r="BC646" s="63"/>
      <c r="BD646" s="13"/>
      <c r="BE646" s="13"/>
      <c r="BF646" s="13"/>
      <c r="BG646" s="10"/>
      <c r="BH646" s="10"/>
      <c r="BI646" s="10"/>
      <c r="BJ646" s="10"/>
      <c r="BK646" s="35"/>
      <c r="BL646" s="253"/>
      <c r="BM646" s="253"/>
      <c r="BN646" s="256"/>
      <c r="BO646" s="253"/>
      <c r="BP646" s="253"/>
      <c r="BQ646" s="277"/>
      <c r="BR646" s="269" t="s">
        <v>25808</v>
      </c>
    </row>
    <row r="647" spans="1:70">
      <c r="A647" s="34" t="s">
        <v>24085</v>
      </c>
      <c r="B647" s="10" t="s">
        <v>24086</v>
      </c>
      <c r="C647" s="10" t="s">
        <v>24087</v>
      </c>
      <c r="D647" s="10">
        <v>11</v>
      </c>
      <c r="E647" s="10">
        <v>75821</v>
      </c>
      <c r="F647" s="35">
        <v>77032</v>
      </c>
      <c r="G647" s="11">
        <v>0.23</v>
      </c>
      <c r="H647" s="10">
        <v>30</v>
      </c>
      <c r="I647" s="10">
        <v>11</v>
      </c>
      <c r="J647" s="10">
        <v>478</v>
      </c>
      <c r="K647" s="10">
        <v>138.63</v>
      </c>
      <c r="L647" s="10">
        <v>89.5</v>
      </c>
      <c r="M647" s="10">
        <v>129.5</v>
      </c>
      <c r="N647" s="10">
        <v>68.2</v>
      </c>
      <c r="O647" s="10">
        <v>0.93414123926999904</v>
      </c>
      <c r="P647" s="10">
        <v>0.76201117318435796</v>
      </c>
      <c r="Q647" s="10">
        <v>1.26</v>
      </c>
      <c r="R647" s="10" t="s">
        <v>19829</v>
      </c>
      <c r="S647" s="10" t="s">
        <v>19830</v>
      </c>
      <c r="T647" s="10"/>
      <c r="U647" s="10"/>
      <c r="V647" s="10"/>
      <c r="W647" s="12" t="s">
        <v>19829</v>
      </c>
      <c r="X647" s="12"/>
      <c r="Y647" s="12" t="s">
        <v>19830</v>
      </c>
      <c r="Z647" s="12"/>
      <c r="AA647" s="10" t="s">
        <v>24088</v>
      </c>
      <c r="AB647" s="10" t="s">
        <v>24089</v>
      </c>
      <c r="AC647" s="10"/>
      <c r="AD647" s="10">
        <v>62.6</v>
      </c>
      <c r="AE647" s="10" t="s">
        <v>19833</v>
      </c>
      <c r="AF647" s="10"/>
      <c r="AG647" s="10" t="s">
        <v>19833</v>
      </c>
      <c r="AH647" s="10"/>
      <c r="AI647" s="10" t="s">
        <v>19833</v>
      </c>
      <c r="AJ647" s="10" t="s">
        <v>19833</v>
      </c>
      <c r="AK647" s="10" t="s">
        <v>19833</v>
      </c>
      <c r="AL647" s="10"/>
      <c r="AM647" s="10" t="s">
        <v>19833</v>
      </c>
      <c r="AN647" s="10"/>
      <c r="AO647" s="10"/>
      <c r="AP647" s="10" t="s">
        <v>19833</v>
      </c>
      <c r="AQ647" s="10" t="s">
        <v>19833</v>
      </c>
      <c r="AR647" s="10" t="s">
        <v>19833</v>
      </c>
      <c r="AS647" s="10">
        <v>14</v>
      </c>
      <c r="AT647" s="10">
        <v>9</v>
      </c>
      <c r="AU647" s="11">
        <f t="shared" si="27"/>
        <v>0.6428571428571429</v>
      </c>
      <c r="AV647" s="11">
        <v>0</v>
      </c>
      <c r="AW647" s="68" t="s">
        <v>25689</v>
      </c>
      <c r="AX647" s="34"/>
      <c r="AY647" s="10"/>
      <c r="AZ647" s="11"/>
      <c r="BA647" s="11"/>
      <c r="BB647" s="36"/>
      <c r="BC647" s="63"/>
      <c r="BD647" s="13"/>
      <c r="BE647" s="13"/>
      <c r="BF647" s="13"/>
      <c r="BG647" s="10"/>
      <c r="BH647" s="10"/>
      <c r="BI647" s="10"/>
      <c r="BJ647" s="10"/>
      <c r="BK647" s="35"/>
      <c r="BL647" s="253"/>
      <c r="BM647" s="253"/>
      <c r="BN647" s="256"/>
      <c r="BO647" s="253"/>
      <c r="BP647" s="253"/>
      <c r="BQ647" s="277"/>
      <c r="BR647" s="269" t="s">
        <v>25810</v>
      </c>
    </row>
    <row r="648" spans="1:70">
      <c r="A648" s="34" t="s">
        <v>22899</v>
      </c>
      <c r="B648" s="10" t="s">
        <v>22900</v>
      </c>
      <c r="C648" s="10" t="s">
        <v>22901</v>
      </c>
      <c r="D648" s="10">
        <v>11</v>
      </c>
      <c r="E648" s="10">
        <v>75534</v>
      </c>
      <c r="F648" s="35">
        <v>74932</v>
      </c>
      <c r="G648" s="11">
        <v>0.34</v>
      </c>
      <c r="H648" s="10">
        <v>786</v>
      </c>
      <c r="I648" s="10">
        <v>10</v>
      </c>
      <c r="J648" s="10">
        <v>1603</v>
      </c>
      <c r="K648" s="10">
        <v>70.989999999999995</v>
      </c>
      <c r="L648" s="10">
        <v>37</v>
      </c>
      <c r="M648" s="10">
        <v>118.11</v>
      </c>
      <c r="N648" s="10">
        <v>31.13</v>
      </c>
      <c r="O648" s="10">
        <v>1.6637554585152801</v>
      </c>
      <c r="P648" s="10">
        <v>0.84135135135135097</v>
      </c>
      <c r="Q648" s="10">
        <v>7.32</v>
      </c>
      <c r="R648" s="10" t="s">
        <v>19829</v>
      </c>
      <c r="S648" s="10" t="s">
        <v>19830</v>
      </c>
      <c r="T648" s="10"/>
      <c r="U648" s="10"/>
      <c r="V648" s="10"/>
      <c r="W648" s="14" t="s">
        <v>19829</v>
      </c>
      <c r="X648" s="15"/>
      <c r="Y648" s="14" t="s">
        <v>19829</v>
      </c>
      <c r="Z648" s="14"/>
      <c r="AA648" s="10" t="s">
        <v>22902</v>
      </c>
      <c r="AB648" s="10" t="s">
        <v>22903</v>
      </c>
      <c r="AC648" s="10"/>
      <c r="AD648" s="10">
        <v>61.3</v>
      </c>
      <c r="AE648" s="10" t="s">
        <v>19833</v>
      </c>
      <c r="AF648" s="10" t="s">
        <v>19833</v>
      </c>
      <c r="AG648" s="10" t="s">
        <v>19833</v>
      </c>
      <c r="AH648" s="10" t="s">
        <v>19833</v>
      </c>
      <c r="AI648" s="10" t="s">
        <v>19833</v>
      </c>
      <c r="AJ648" s="10" t="s">
        <v>19833</v>
      </c>
      <c r="AK648" s="10" t="s">
        <v>19833</v>
      </c>
      <c r="AL648" s="10" t="s">
        <v>19833</v>
      </c>
      <c r="AM648" s="10" t="s">
        <v>19833</v>
      </c>
      <c r="AN648" s="10" t="s">
        <v>19833</v>
      </c>
      <c r="AO648" s="10" t="s">
        <v>19833</v>
      </c>
      <c r="AP648" s="10" t="s">
        <v>19833</v>
      </c>
      <c r="AQ648" s="10" t="s">
        <v>19833</v>
      </c>
      <c r="AR648" s="10" t="s">
        <v>19833</v>
      </c>
      <c r="AS648" s="10">
        <v>14</v>
      </c>
      <c r="AT648" s="10">
        <v>14</v>
      </c>
      <c r="AU648" s="11">
        <f t="shared" si="27"/>
        <v>1</v>
      </c>
      <c r="AV648" s="11">
        <v>0</v>
      </c>
      <c r="AW648" s="68" t="s">
        <v>25724</v>
      </c>
      <c r="AX648" s="34"/>
      <c r="AY648" s="10"/>
      <c r="AZ648" s="11"/>
      <c r="BA648" s="11"/>
      <c r="BB648" s="36"/>
      <c r="BC648" s="63"/>
      <c r="BD648" s="13"/>
      <c r="BE648" s="13"/>
      <c r="BF648" s="13"/>
      <c r="BG648" s="10"/>
      <c r="BH648" s="10"/>
      <c r="BI648" s="10"/>
      <c r="BJ648" s="10"/>
      <c r="BK648" s="35"/>
      <c r="BL648" s="253"/>
      <c r="BM648" s="253"/>
      <c r="BN648" s="256"/>
      <c r="BO648" s="253"/>
      <c r="BP648" s="253"/>
      <c r="BQ648" s="277"/>
      <c r="BR648" s="269" t="s">
        <v>25808</v>
      </c>
    </row>
    <row r="649" spans="1:70">
      <c r="A649" s="34" t="s">
        <v>22780</v>
      </c>
      <c r="B649" s="10" t="s">
        <v>22781</v>
      </c>
      <c r="C649" s="10" t="s">
        <v>22782</v>
      </c>
      <c r="D649" s="10">
        <v>11</v>
      </c>
      <c r="E649" s="10">
        <v>63359</v>
      </c>
      <c r="F649" s="35">
        <v>55935</v>
      </c>
      <c r="G649" s="11">
        <v>0.28999999999999998</v>
      </c>
      <c r="H649" s="10">
        <v>1030</v>
      </c>
      <c r="I649" s="10">
        <v>10</v>
      </c>
      <c r="J649" s="10">
        <v>3498</v>
      </c>
      <c r="K649" s="10">
        <v>73.27</v>
      </c>
      <c r="L649" s="10">
        <v>32</v>
      </c>
      <c r="M649" s="10">
        <v>207.35</v>
      </c>
      <c r="N649" s="10">
        <v>25.2</v>
      </c>
      <c r="O649" s="10">
        <v>2.82994404258223</v>
      </c>
      <c r="P649" s="10">
        <v>0.78749999999999998</v>
      </c>
      <c r="Q649" s="10">
        <v>10.4</v>
      </c>
      <c r="R649" s="10" t="s">
        <v>19829</v>
      </c>
      <c r="S649" s="10" t="s">
        <v>19830</v>
      </c>
      <c r="T649" s="10"/>
      <c r="U649" s="10"/>
      <c r="V649" s="10"/>
      <c r="W649" s="14" t="s">
        <v>19829</v>
      </c>
      <c r="X649" s="15"/>
      <c r="Y649" s="14" t="s">
        <v>19829</v>
      </c>
      <c r="Z649" s="14"/>
      <c r="AA649" s="10" t="s">
        <v>22963</v>
      </c>
      <c r="AB649" s="10" t="s">
        <v>22964</v>
      </c>
      <c r="AC649" s="10" t="s">
        <v>19864</v>
      </c>
      <c r="AD649" s="10">
        <v>60.14</v>
      </c>
      <c r="AE649" s="10"/>
      <c r="AF649" s="10" t="s">
        <v>19833</v>
      </c>
      <c r="AG649" s="10" t="s">
        <v>19833</v>
      </c>
      <c r="AH649" s="10" t="s">
        <v>19833</v>
      </c>
      <c r="AI649" s="10" t="s">
        <v>19833</v>
      </c>
      <c r="AJ649" s="10" t="s">
        <v>19833</v>
      </c>
      <c r="AK649" s="10" t="s">
        <v>19833</v>
      </c>
      <c r="AL649" s="10" t="s">
        <v>19833</v>
      </c>
      <c r="AM649" s="10" t="s">
        <v>19833</v>
      </c>
      <c r="AN649" s="10"/>
      <c r="AO649" s="10" t="s">
        <v>19833</v>
      </c>
      <c r="AP649" s="10" t="s">
        <v>19833</v>
      </c>
      <c r="AQ649" s="10" t="s">
        <v>19833</v>
      </c>
      <c r="AR649" s="10" t="s">
        <v>19824</v>
      </c>
      <c r="AS649" s="10">
        <v>14</v>
      </c>
      <c r="AT649" s="10">
        <v>12</v>
      </c>
      <c r="AU649" s="11">
        <f t="shared" si="27"/>
        <v>0.8571428571428571</v>
      </c>
      <c r="AV649" s="11">
        <v>0</v>
      </c>
      <c r="AW649" s="68" t="s">
        <v>25724</v>
      </c>
      <c r="AX649" s="34"/>
      <c r="AY649" s="10"/>
      <c r="AZ649" s="11"/>
      <c r="BA649" s="11"/>
      <c r="BB649" s="36"/>
      <c r="BC649" s="63"/>
      <c r="BD649" s="13"/>
      <c r="BE649" s="13"/>
      <c r="BF649" s="13"/>
      <c r="BG649" s="10"/>
      <c r="BH649" s="10"/>
      <c r="BI649" s="10"/>
      <c r="BJ649" s="10"/>
      <c r="BK649" s="35"/>
      <c r="BL649" s="253"/>
      <c r="BM649" s="253"/>
      <c r="BN649" s="256"/>
      <c r="BO649" s="253"/>
      <c r="BP649" s="253"/>
      <c r="BQ649" s="277"/>
      <c r="BR649" s="269" t="s">
        <v>25808</v>
      </c>
    </row>
    <row r="650" spans="1:70">
      <c r="A650" s="34" t="s">
        <v>22604</v>
      </c>
      <c r="B650" s="10" t="s">
        <v>22605</v>
      </c>
      <c r="C650" s="10" t="s">
        <v>22606</v>
      </c>
      <c r="D650" s="10">
        <v>11</v>
      </c>
      <c r="E650" s="10">
        <v>39163</v>
      </c>
      <c r="F650" s="35">
        <v>42237</v>
      </c>
      <c r="G650" s="11"/>
      <c r="H650" s="10">
        <v>8</v>
      </c>
      <c r="I650" s="10">
        <v>25</v>
      </c>
      <c r="J650" s="10">
        <v>605</v>
      </c>
      <c r="K650" s="10">
        <v>263.88</v>
      </c>
      <c r="L650" s="10">
        <v>178</v>
      </c>
      <c r="M650" s="10">
        <v>249.23</v>
      </c>
      <c r="N650" s="10">
        <v>211.27</v>
      </c>
      <c r="O650" s="10">
        <v>0.94448234045778401</v>
      </c>
      <c r="P650" s="10">
        <v>1.18691011235955</v>
      </c>
      <c r="Q650" s="10">
        <v>0.25</v>
      </c>
      <c r="R650" s="10" t="s">
        <v>19829</v>
      </c>
      <c r="S650" s="10" t="s">
        <v>19830</v>
      </c>
      <c r="T650" s="10"/>
      <c r="U650" s="10"/>
      <c r="V650" s="10"/>
      <c r="W650" s="14" t="s">
        <v>19829</v>
      </c>
      <c r="X650" s="15"/>
      <c r="Y650" s="14" t="s">
        <v>19829</v>
      </c>
      <c r="Z650" s="14"/>
      <c r="AA650" s="10" t="s">
        <v>22607</v>
      </c>
      <c r="AB650" s="10" t="s">
        <v>22608</v>
      </c>
      <c r="AC650" s="10"/>
      <c r="AD650" s="10">
        <v>59.1</v>
      </c>
      <c r="AE650" s="10" t="s">
        <v>19833</v>
      </c>
      <c r="AF650" s="10" t="s">
        <v>19833</v>
      </c>
      <c r="AG650" s="10" t="s">
        <v>19833</v>
      </c>
      <c r="AH650" s="10" t="s">
        <v>19833</v>
      </c>
      <c r="AI650" s="10"/>
      <c r="AJ650" s="10"/>
      <c r="AK650" s="10" t="s">
        <v>19833</v>
      </c>
      <c r="AL650" s="10"/>
      <c r="AM650" s="10" t="s">
        <v>19833</v>
      </c>
      <c r="AN650" s="10" t="s">
        <v>19833</v>
      </c>
      <c r="AO650" s="10" t="s">
        <v>19833</v>
      </c>
      <c r="AP650" s="10"/>
      <c r="AQ650" s="10" t="s">
        <v>19833</v>
      </c>
      <c r="AR650" s="10" t="s">
        <v>19833</v>
      </c>
      <c r="AS650" s="10">
        <v>14</v>
      </c>
      <c r="AT650" s="10">
        <v>10</v>
      </c>
      <c r="AU650" s="11">
        <f t="shared" si="27"/>
        <v>0.7142857142857143</v>
      </c>
      <c r="AV650" s="11">
        <v>0</v>
      </c>
      <c r="AW650" s="68" t="s">
        <v>25724</v>
      </c>
      <c r="AX650" s="34"/>
      <c r="AY650" s="10"/>
      <c r="AZ650" s="11"/>
      <c r="BA650" s="11"/>
      <c r="BB650" s="36"/>
      <c r="BC650" s="63"/>
      <c r="BD650" s="13"/>
      <c r="BE650" s="13"/>
      <c r="BF650" s="13"/>
      <c r="BG650" s="10"/>
      <c r="BH650" s="10"/>
      <c r="BI650" s="10"/>
      <c r="BJ650" s="10"/>
      <c r="BK650" s="35"/>
      <c r="BL650" s="253"/>
      <c r="BM650" s="253"/>
      <c r="BN650" s="256"/>
      <c r="BO650" s="253"/>
      <c r="BP650" s="253"/>
      <c r="BQ650" s="277"/>
      <c r="BR650" s="269" t="s">
        <v>25808</v>
      </c>
    </row>
    <row r="651" spans="1:70">
      <c r="A651" s="34" t="s">
        <v>22664</v>
      </c>
      <c r="B651" s="10" t="s">
        <v>22665</v>
      </c>
      <c r="C651" s="10" t="s">
        <v>22666</v>
      </c>
      <c r="D651" s="10">
        <v>11</v>
      </c>
      <c r="E651" s="10">
        <v>443232</v>
      </c>
      <c r="F651" s="35">
        <v>444938</v>
      </c>
      <c r="G651" s="11">
        <v>0.38</v>
      </c>
      <c r="H651" s="10">
        <v>513</v>
      </c>
      <c r="I651" s="10">
        <v>10</v>
      </c>
      <c r="J651" s="10">
        <v>1124</v>
      </c>
      <c r="K651" s="10">
        <v>70.66</v>
      </c>
      <c r="L651" s="10">
        <v>31</v>
      </c>
      <c r="M651" s="10">
        <v>121.76</v>
      </c>
      <c r="N651" s="10">
        <v>25.2</v>
      </c>
      <c r="O651" s="10">
        <v>1.7231814322105901</v>
      </c>
      <c r="P651" s="10">
        <v>0.81290322580645202</v>
      </c>
      <c r="Q651" s="10">
        <v>4.5199999999999996</v>
      </c>
      <c r="R651" s="10" t="s">
        <v>19829</v>
      </c>
      <c r="S651" s="10" t="s">
        <v>19830</v>
      </c>
      <c r="T651" s="10"/>
      <c r="U651" s="10"/>
      <c r="V651" s="10"/>
      <c r="W651" s="14" t="s">
        <v>19829</v>
      </c>
      <c r="X651" s="15"/>
      <c r="Y651" s="14" t="s">
        <v>19829</v>
      </c>
      <c r="Z651" s="14"/>
      <c r="AA651" s="10" t="s">
        <v>22667</v>
      </c>
      <c r="AB651" s="10" t="s">
        <v>22668</v>
      </c>
      <c r="AC651" s="10" t="s">
        <v>21637</v>
      </c>
      <c r="AD651" s="10">
        <v>59.98</v>
      </c>
      <c r="AE651" s="10" t="s">
        <v>19833</v>
      </c>
      <c r="AF651" s="10" t="s">
        <v>19833</v>
      </c>
      <c r="AG651" s="10" t="s">
        <v>19833</v>
      </c>
      <c r="AH651" s="10" t="s">
        <v>19833</v>
      </c>
      <c r="AI651" s="10" t="s">
        <v>19833</v>
      </c>
      <c r="AJ651" s="10" t="s">
        <v>19833</v>
      </c>
      <c r="AK651" s="10" t="s">
        <v>19833</v>
      </c>
      <c r="AL651" s="10" t="s">
        <v>19833</v>
      </c>
      <c r="AM651" s="10" t="s">
        <v>19833</v>
      </c>
      <c r="AN651" s="10"/>
      <c r="AO651" s="10" t="s">
        <v>19833</v>
      </c>
      <c r="AP651" s="10" t="s">
        <v>19833</v>
      </c>
      <c r="AQ651" s="10" t="s">
        <v>19833</v>
      </c>
      <c r="AR651" s="10" t="s">
        <v>19833</v>
      </c>
      <c r="AS651" s="10">
        <v>14</v>
      </c>
      <c r="AT651" s="10">
        <v>13</v>
      </c>
      <c r="AU651" s="11">
        <f t="shared" si="27"/>
        <v>0.9285714285714286</v>
      </c>
      <c r="AV651" s="11">
        <v>0</v>
      </c>
      <c r="AW651" s="68" t="s">
        <v>25724</v>
      </c>
      <c r="AX651" s="34"/>
      <c r="AY651" s="10"/>
      <c r="AZ651" s="11"/>
      <c r="BA651" s="11"/>
      <c r="BB651" s="36"/>
      <c r="BC651" s="63"/>
      <c r="BD651" s="13"/>
      <c r="BE651" s="13"/>
      <c r="BF651" s="13"/>
      <c r="BG651" s="10"/>
      <c r="BH651" s="10"/>
      <c r="BI651" s="10"/>
      <c r="BJ651" s="10"/>
      <c r="BK651" s="35"/>
      <c r="BL651" s="253"/>
      <c r="BM651" s="253"/>
      <c r="BN651" s="256"/>
      <c r="BO651" s="253"/>
      <c r="BP651" s="253"/>
      <c r="BQ651" s="277"/>
      <c r="BR651" s="269" t="s">
        <v>25808</v>
      </c>
    </row>
    <row r="652" spans="1:70">
      <c r="A652" s="34" t="s">
        <v>24143</v>
      </c>
      <c r="B652" s="10" t="s">
        <v>24144</v>
      </c>
      <c r="C652" s="10" t="s">
        <v>24145</v>
      </c>
      <c r="D652" s="10">
        <v>11</v>
      </c>
      <c r="E652" s="10">
        <v>448036</v>
      </c>
      <c r="F652" s="35">
        <v>446799</v>
      </c>
      <c r="G652" s="11">
        <v>0.31</v>
      </c>
      <c r="H652" s="10">
        <v>114</v>
      </c>
      <c r="I652" s="10">
        <v>10</v>
      </c>
      <c r="J652" s="10">
        <v>4973</v>
      </c>
      <c r="K652" s="10">
        <v>162.36000000000001</v>
      </c>
      <c r="L652" s="10">
        <v>44.5</v>
      </c>
      <c r="M652" s="10">
        <v>560.29</v>
      </c>
      <c r="N652" s="10">
        <v>43</v>
      </c>
      <c r="O652" s="10">
        <v>3.4509115545700899</v>
      </c>
      <c r="P652" s="10">
        <v>0.96629213483146104</v>
      </c>
      <c r="Q652" s="10">
        <v>7.18</v>
      </c>
      <c r="R652" s="10" t="s">
        <v>19829</v>
      </c>
      <c r="S652" s="10" t="s">
        <v>19830</v>
      </c>
      <c r="T652" s="10"/>
      <c r="U652" s="10"/>
      <c r="V652" s="10"/>
      <c r="W652" s="14" t="s">
        <v>19829</v>
      </c>
      <c r="X652" s="15"/>
      <c r="Y652" s="14" t="s">
        <v>19829</v>
      </c>
      <c r="Z652" s="14"/>
      <c r="AA652" s="10" t="s">
        <v>24146</v>
      </c>
      <c r="AB652" s="10" t="s">
        <v>24147</v>
      </c>
      <c r="AC652" s="10"/>
      <c r="AD652" s="10">
        <v>56.1</v>
      </c>
      <c r="AE652" s="10" t="s">
        <v>19833</v>
      </c>
      <c r="AF652" s="10" t="s">
        <v>19833</v>
      </c>
      <c r="AG652" s="10" t="s">
        <v>19833</v>
      </c>
      <c r="AH652" s="10" t="s">
        <v>19833</v>
      </c>
      <c r="AI652" s="10" t="s">
        <v>19833</v>
      </c>
      <c r="AJ652" s="10" t="s">
        <v>19833</v>
      </c>
      <c r="AK652" s="10" t="s">
        <v>19833</v>
      </c>
      <c r="AL652" s="10" t="s">
        <v>19833</v>
      </c>
      <c r="AM652" s="10" t="s">
        <v>19833</v>
      </c>
      <c r="AN652" s="10"/>
      <c r="AO652" s="10"/>
      <c r="AP652" s="10" t="s">
        <v>19833</v>
      </c>
      <c r="AQ652" s="10"/>
      <c r="AR652" s="10" t="s">
        <v>19833</v>
      </c>
      <c r="AS652" s="10">
        <v>14</v>
      </c>
      <c r="AT652" s="10">
        <v>11</v>
      </c>
      <c r="AU652" s="11">
        <f t="shared" si="27"/>
        <v>0.7857142857142857</v>
      </c>
      <c r="AV652" s="11">
        <v>0</v>
      </c>
      <c r="AW652" s="68" t="s">
        <v>25724</v>
      </c>
      <c r="AX652" s="34"/>
      <c r="AY652" s="10"/>
      <c r="AZ652" s="11"/>
      <c r="BA652" s="11"/>
      <c r="BB652" s="36"/>
      <c r="BC652" s="63"/>
      <c r="BD652" s="13"/>
      <c r="BE652" s="13"/>
      <c r="BF652" s="13"/>
      <c r="BG652" s="10"/>
      <c r="BH652" s="10"/>
      <c r="BI652" s="10"/>
      <c r="BJ652" s="10"/>
      <c r="BK652" s="35"/>
      <c r="BL652" s="253"/>
      <c r="BM652" s="253"/>
      <c r="BN652" s="256"/>
      <c r="BO652" s="253"/>
      <c r="BP652" s="253"/>
      <c r="BQ652" s="277"/>
      <c r="BR652" s="269" t="s">
        <v>25808</v>
      </c>
    </row>
    <row r="653" spans="1:70">
      <c r="A653" s="34" t="s">
        <v>22719</v>
      </c>
      <c r="B653" s="10" t="s">
        <v>22720</v>
      </c>
      <c r="C653" s="10" t="s">
        <v>22721</v>
      </c>
      <c r="D653" s="10">
        <v>11</v>
      </c>
      <c r="E653" s="10">
        <v>452201</v>
      </c>
      <c r="F653" s="35">
        <v>454078</v>
      </c>
      <c r="G653" s="11">
        <v>0.51</v>
      </c>
      <c r="H653" s="10">
        <v>682</v>
      </c>
      <c r="I653" s="10">
        <v>10</v>
      </c>
      <c r="J653" s="10">
        <v>869</v>
      </c>
      <c r="K653" s="10">
        <v>70.22</v>
      </c>
      <c r="L653" s="10">
        <v>46</v>
      </c>
      <c r="M653" s="10">
        <v>87.53</v>
      </c>
      <c r="N653" s="10">
        <v>37.06</v>
      </c>
      <c r="O653" s="10">
        <v>1.24651096553688</v>
      </c>
      <c r="P653" s="10">
        <v>0.805652173913044</v>
      </c>
      <c r="Q653" s="10">
        <v>4.9800000000000004</v>
      </c>
      <c r="R653" s="10" t="s">
        <v>19829</v>
      </c>
      <c r="S653" s="10" t="s">
        <v>19830</v>
      </c>
      <c r="T653" s="10"/>
      <c r="U653" s="10"/>
      <c r="V653" s="10"/>
      <c r="W653" s="14" t="s">
        <v>19829</v>
      </c>
      <c r="X653" s="15"/>
      <c r="Y653" s="14" t="s">
        <v>19829</v>
      </c>
      <c r="Z653" s="14"/>
      <c r="AA653" s="10" t="s">
        <v>22722</v>
      </c>
      <c r="AB653" s="10" t="s">
        <v>22723</v>
      </c>
      <c r="AC653" s="10" t="s">
        <v>21733</v>
      </c>
      <c r="AD653" s="10">
        <v>61.3</v>
      </c>
      <c r="AE653" s="10" t="s">
        <v>19833</v>
      </c>
      <c r="AF653" s="10" t="s">
        <v>19833</v>
      </c>
      <c r="AG653" s="10" t="s">
        <v>19833</v>
      </c>
      <c r="AH653" s="10" t="s">
        <v>19833</v>
      </c>
      <c r="AI653" s="10" t="s">
        <v>19833</v>
      </c>
      <c r="AJ653" s="10" t="s">
        <v>19833</v>
      </c>
      <c r="AK653" s="10" t="s">
        <v>19833</v>
      </c>
      <c r="AL653" s="10" t="s">
        <v>19833</v>
      </c>
      <c r="AM653" s="10" t="s">
        <v>19833</v>
      </c>
      <c r="AN653" s="10" t="s">
        <v>19833</v>
      </c>
      <c r="AO653" s="10" t="s">
        <v>19833</v>
      </c>
      <c r="AP653" s="10" t="s">
        <v>19833</v>
      </c>
      <c r="AQ653" s="10" t="s">
        <v>19833</v>
      </c>
      <c r="AR653" s="10"/>
      <c r="AS653" s="10">
        <v>14</v>
      </c>
      <c r="AT653" s="10">
        <v>13</v>
      </c>
      <c r="AU653" s="11">
        <f t="shared" si="27"/>
        <v>0.9285714285714286</v>
      </c>
      <c r="AV653" s="11">
        <v>0</v>
      </c>
      <c r="AW653" s="68" t="s">
        <v>25724</v>
      </c>
      <c r="AX653" s="34"/>
      <c r="AY653" s="10"/>
      <c r="AZ653" s="11"/>
      <c r="BA653" s="11"/>
      <c r="BB653" s="36"/>
      <c r="BC653" s="63"/>
      <c r="BD653" s="13"/>
      <c r="BE653" s="13"/>
      <c r="BF653" s="13"/>
      <c r="BG653" s="10"/>
      <c r="BH653" s="10"/>
      <c r="BI653" s="10"/>
      <c r="BJ653" s="10"/>
      <c r="BK653" s="35"/>
      <c r="BL653" s="253"/>
      <c r="BM653" s="253"/>
      <c r="BN653" s="256"/>
      <c r="BO653" s="253"/>
      <c r="BP653" s="253"/>
      <c r="BQ653" s="277"/>
      <c r="BR653" s="269" t="s">
        <v>25808</v>
      </c>
    </row>
    <row r="654" spans="1:70">
      <c r="A654" s="34" t="s">
        <v>22591</v>
      </c>
      <c r="B654" s="10" t="s">
        <v>22592</v>
      </c>
      <c r="C654" s="10" t="s">
        <v>22593</v>
      </c>
      <c r="D654" s="10">
        <v>11</v>
      </c>
      <c r="E654" s="10">
        <v>483139</v>
      </c>
      <c r="F654" s="35">
        <v>482171</v>
      </c>
      <c r="G654" s="11">
        <v>0.42</v>
      </c>
      <c r="H654" s="10">
        <v>385</v>
      </c>
      <c r="I654" s="10">
        <v>10</v>
      </c>
      <c r="J654" s="10">
        <v>1507</v>
      </c>
      <c r="K654" s="10">
        <v>67.84</v>
      </c>
      <c r="L654" s="10">
        <v>26</v>
      </c>
      <c r="M654" s="10">
        <v>148.72</v>
      </c>
      <c r="N654" s="10">
        <v>19.27</v>
      </c>
      <c r="O654" s="10">
        <v>2.1922169811320802</v>
      </c>
      <c r="P654" s="10">
        <v>0.74115384615384605</v>
      </c>
      <c r="Q654" s="10">
        <v>6.76</v>
      </c>
      <c r="R654" s="10" t="s">
        <v>19829</v>
      </c>
      <c r="S654" s="10" t="s">
        <v>19830</v>
      </c>
      <c r="T654" s="10"/>
      <c r="U654" s="10"/>
      <c r="V654" s="10"/>
      <c r="W654" s="14" t="s">
        <v>19829</v>
      </c>
      <c r="X654" s="15"/>
      <c r="Y654" s="14" t="s">
        <v>19829</v>
      </c>
      <c r="Z654" s="14"/>
      <c r="AA654" s="10" t="s">
        <v>22594</v>
      </c>
      <c r="AB654" s="10" t="s">
        <v>22783</v>
      </c>
      <c r="AC654" s="10"/>
      <c r="AD654" s="10">
        <v>59.45</v>
      </c>
      <c r="AE654" s="10"/>
      <c r="AF654" s="10"/>
      <c r="AG654" s="10"/>
      <c r="AH654" s="10" t="s">
        <v>19833</v>
      </c>
      <c r="AI654" s="10" t="s">
        <v>19833</v>
      </c>
      <c r="AJ654" s="10" t="s">
        <v>19833</v>
      </c>
      <c r="AK654" s="10" t="s">
        <v>19833</v>
      </c>
      <c r="AL654" s="10" t="s">
        <v>19833</v>
      </c>
      <c r="AM654" s="10" t="s">
        <v>19833</v>
      </c>
      <c r="AN654" s="10" t="s">
        <v>19833</v>
      </c>
      <c r="AO654" s="10" t="s">
        <v>19833</v>
      </c>
      <c r="AP654" s="10" t="s">
        <v>19833</v>
      </c>
      <c r="AQ654" s="10" t="s">
        <v>19833</v>
      </c>
      <c r="AR654" s="10" t="s">
        <v>19833</v>
      </c>
      <c r="AS654" s="10">
        <v>14</v>
      </c>
      <c r="AT654" s="10">
        <v>11</v>
      </c>
      <c r="AU654" s="11">
        <f t="shared" si="27"/>
        <v>0.7857142857142857</v>
      </c>
      <c r="AV654" s="11">
        <v>0</v>
      </c>
      <c r="AW654" s="68" t="s">
        <v>25724</v>
      </c>
      <c r="AX654" s="34"/>
      <c r="AY654" s="10"/>
      <c r="AZ654" s="11"/>
      <c r="BA654" s="11"/>
      <c r="BB654" s="36"/>
      <c r="BC654" s="63"/>
      <c r="BD654" s="13"/>
      <c r="BE654" s="13"/>
      <c r="BF654" s="13"/>
      <c r="BG654" s="10"/>
      <c r="BH654" s="10"/>
      <c r="BI654" s="10"/>
      <c r="BJ654" s="10"/>
      <c r="BK654" s="35"/>
      <c r="BL654" s="253"/>
      <c r="BM654" s="253"/>
      <c r="BN654" s="256"/>
      <c r="BO654" s="253"/>
      <c r="BP654" s="253"/>
      <c r="BQ654" s="277"/>
      <c r="BR654" s="269" t="s">
        <v>25808</v>
      </c>
    </row>
    <row r="655" spans="1:70">
      <c r="A655" s="34" t="s">
        <v>22840</v>
      </c>
      <c r="B655" s="10" t="s">
        <v>22841</v>
      </c>
      <c r="C655" s="10" t="s">
        <v>22842</v>
      </c>
      <c r="D655" s="10">
        <v>11</v>
      </c>
      <c r="E655" s="10">
        <v>487770</v>
      </c>
      <c r="F655" s="35">
        <v>488618</v>
      </c>
      <c r="G655" s="11">
        <v>0.51</v>
      </c>
      <c r="H655" s="10">
        <v>132</v>
      </c>
      <c r="I655" s="10">
        <v>10</v>
      </c>
      <c r="J655" s="10">
        <v>570</v>
      </c>
      <c r="K655" s="10">
        <v>69.88</v>
      </c>
      <c r="L655" s="10">
        <v>29</v>
      </c>
      <c r="M655" s="10">
        <v>108.53</v>
      </c>
      <c r="N655" s="10">
        <v>24.46</v>
      </c>
      <c r="O655" s="10">
        <v>1.5530910131654301</v>
      </c>
      <c r="P655" s="10">
        <v>0.84344827586206905</v>
      </c>
      <c r="Q655" s="10">
        <v>2.86</v>
      </c>
      <c r="R655" s="10" t="s">
        <v>19829</v>
      </c>
      <c r="S655" s="10" t="s">
        <v>19830</v>
      </c>
      <c r="T655" s="10"/>
      <c r="U655" s="10"/>
      <c r="V655" s="10"/>
      <c r="W655" s="14" t="s">
        <v>19829</v>
      </c>
      <c r="X655" s="15"/>
      <c r="Y655" s="14" t="s">
        <v>19829</v>
      </c>
      <c r="Z655" s="14"/>
      <c r="AA655" s="10" t="s">
        <v>22843</v>
      </c>
      <c r="AB655" s="10" t="s">
        <v>22844</v>
      </c>
      <c r="AC655" s="10"/>
      <c r="AD655" s="10">
        <v>58.2</v>
      </c>
      <c r="AE655" s="10" t="s">
        <v>19833</v>
      </c>
      <c r="AF655" s="10" t="s">
        <v>19833</v>
      </c>
      <c r="AG655" s="10" t="s">
        <v>19833</v>
      </c>
      <c r="AH655" s="10" t="s">
        <v>19833</v>
      </c>
      <c r="AI655" s="10" t="s">
        <v>19833</v>
      </c>
      <c r="AJ655" s="10" t="s">
        <v>19833</v>
      </c>
      <c r="AK655" s="10" t="s">
        <v>19833</v>
      </c>
      <c r="AL655" s="10" t="s">
        <v>19833</v>
      </c>
      <c r="AM655" s="10" t="s">
        <v>19833</v>
      </c>
      <c r="AN655" s="10" t="s">
        <v>19833</v>
      </c>
      <c r="AO655" s="10" t="s">
        <v>19833</v>
      </c>
      <c r="AP655" s="10" t="s">
        <v>19833</v>
      </c>
      <c r="AQ655" s="10" t="s">
        <v>19833</v>
      </c>
      <c r="AR655" s="10" t="s">
        <v>19833</v>
      </c>
      <c r="AS655" s="10">
        <v>14</v>
      </c>
      <c r="AT655" s="10">
        <v>14</v>
      </c>
      <c r="AU655" s="11">
        <f t="shared" si="27"/>
        <v>1</v>
      </c>
      <c r="AV655" s="11">
        <v>0</v>
      </c>
      <c r="AW655" s="68" t="s">
        <v>25724</v>
      </c>
      <c r="AX655" s="34"/>
      <c r="AY655" s="10"/>
      <c r="AZ655" s="11"/>
      <c r="BA655" s="11"/>
      <c r="BB655" s="36"/>
      <c r="BC655" s="63"/>
      <c r="BD655" s="13"/>
      <c r="BE655" s="13"/>
      <c r="BF655" s="13"/>
      <c r="BG655" s="10"/>
      <c r="BH655" s="10"/>
      <c r="BI655" s="10"/>
      <c r="BJ655" s="10"/>
      <c r="BK655" s="35"/>
      <c r="BL655" s="253"/>
      <c r="BM655" s="253"/>
      <c r="BN655" s="256"/>
      <c r="BO655" s="253"/>
      <c r="BP655" s="253"/>
      <c r="BQ655" s="277"/>
      <c r="BR655" s="269" t="s">
        <v>25808</v>
      </c>
    </row>
    <row r="656" spans="1:70">
      <c r="A656" s="34" t="s">
        <v>22904</v>
      </c>
      <c r="B656" s="10" t="s">
        <v>22905</v>
      </c>
      <c r="C656" s="10" t="s">
        <v>22906</v>
      </c>
      <c r="D656" s="10">
        <v>11</v>
      </c>
      <c r="E656" s="10">
        <v>511797</v>
      </c>
      <c r="F656" s="35">
        <v>510910</v>
      </c>
      <c r="G656" s="11">
        <v>0.37</v>
      </c>
      <c r="H656" s="10">
        <v>298</v>
      </c>
      <c r="I656" s="10">
        <v>10</v>
      </c>
      <c r="J656" s="10">
        <v>1702</v>
      </c>
      <c r="K656" s="10">
        <v>128.78</v>
      </c>
      <c r="L656" s="10">
        <v>93.5</v>
      </c>
      <c r="M656" s="10">
        <v>157.57</v>
      </c>
      <c r="N656" s="10">
        <v>80.06</v>
      </c>
      <c r="O656" s="10">
        <v>1.2235595589377199</v>
      </c>
      <c r="P656" s="10">
        <v>0.856256684491979</v>
      </c>
      <c r="Q656" s="10">
        <v>5.37</v>
      </c>
      <c r="R656" s="10" t="s">
        <v>19829</v>
      </c>
      <c r="S656" s="10" t="s">
        <v>19830</v>
      </c>
      <c r="T656" s="10"/>
      <c r="U656" s="10"/>
      <c r="V656" s="10"/>
      <c r="W656" s="14" t="s">
        <v>19829</v>
      </c>
      <c r="X656" s="15"/>
      <c r="Y656" s="14" t="s">
        <v>19829</v>
      </c>
      <c r="Z656" s="14"/>
      <c r="AA656" s="10" t="s">
        <v>22907</v>
      </c>
      <c r="AB656" s="10" t="s">
        <v>22908</v>
      </c>
      <c r="AC656" s="10"/>
      <c r="AD656" s="10">
        <v>59.3</v>
      </c>
      <c r="AE656" s="10" t="s">
        <v>19824</v>
      </c>
      <c r="AF656" s="10" t="s">
        <v>19824</v>
      </c>
      <c r="AG656" s="10" t="s">
        <v>19833</v>
      </c>
      <c r="AH656" s="10" t="s">
        <v>19833</v>
      </c>
      <c r="AI656" s="10" t="s">
        <v>19833</v>
      </c>
      <c r="AJ656" s="10"/>
      <c r="AK656" s="10" t="s">
        <v>19833</v>
      </c>
      <c r="AL656" s="10" t="s">
        <v>19833</v>
      </c>
      <c r="AM656" s="10" t="s">
        <v>19833</v>
      </c>
      <c r="AN656" s="10" t="s">
        <v>19833</v>
      </c>
      <c r="AO656" s="10" t="s">
        <v>19833</v>
      </c>
      <c r="AP656" s="10" t="s">
        <v>19824</v>
      </c>
      <c r="AQ656" s="10" t="s">
        <v>19833</v>
      </c>
      <c r="AR656" s="10" t="s">
        <v>19824</v>
      </c>
      <c r="AS656" s="10">
        <v>14</v>
      </c>
      <c r="AT656" s="10">
        <v>13</v>
      </c>
      <c r="AU656" s="11">
        <f t="shared" si="27"/>
        <v>0.9285714285714286</v>
      </c>
      <c r="AV656" s="11">
        <v>0</v>
      </c>
      <c r="AW656" s="68" t="s">
        <v>25724</v>
      </c>
      <c r="AX656" s="34"/>
      <c r="AY656" s="10"/>
      <c r="AZ656" s="11"/>
      <c r="BA656" s="11"/>
      <c r="BB656" s="36"/>
      <c r="BC656" s="63"/>
      <c r="BD656" s="13"/>
      <c r="BE656" s="13"/>
      <c r="BF656" s="13"/>
      <c r="BG656" s="10"/>
      <c r="BH656" s="10"/>
      <c r="BI656" s="10"/>
      <c r="BJ656" s="10"/>
      <c r="BK656" s="35"/>
      <c r="BL656" s="253"/>
      <c r="BM656" s="253"/>
      <c r="BN656" s="256"/>
      <c r="BO656" s="253"/>
      <c r="BP656" s="253"/>
      <c r="BQ656" s="277"/>
      <c r="BR656" s="269" t="s">
        <v>25808</v>
      </c>
    </row>
    <row r="657" spans="1:70">
      <c r="A657" s="34" t="s">
        <v>24207</v>
      </c>
      <c r="B657" s="10" t="s">
        <v>24208</v>
      </c>
      <c r="C657" s="10" t="s">
        <v>24209</v>
      </c>
      <c r="D657" s="10">
        <v>11</v>
      </c>
      <c r="E657" s="10">
        <v>513159</v>
      </c>
      <c r="F657" s="35">
        <v>511999</v>
      </c>
      <c r="G657" s="11">
        <v>0.37</v>
      </c>
      <c r="H657" s="10">
        <v>565</v>
      </c>
      <c r="I657" s="10">
        <v>10</v>
      </c>
      <c r="J657" s="10">
        <v>1131</v>
      </c>
      <c r="K657" s="10">
        <v>160.5</v>
      </c>
      <c r="L657" s="10">
        <v>123</v>
      </c>
      <c r="M657" s="10">
        <v>145.19999999999999</v>
      </c>
      <c r="N657" s="10">
        <v>83.03</v>
      </c>
      <c r="O657" s="10">
        <v>0.90467289719626198</v>
      </c>
      <c r="P657" s="10">
        <v>0.67504065040650396</v>
      </c>
      <c r="Q657" s="10">
        <v>2.36</v>
      </c>
      <c r="R657" s="10" t="s">
        <v>19829</v>
      </c>
      <c r="S657" s="10" t="s">
        <v>19830</v>
      </c>
      <c r="T657" s="10"/>
      <c r="U657" s="10"/>
      <c r="V657" s="10"/>
      <c r="W657" s="14" t="s">
        <v>19829</v>
      </c>
      <c r="X657" s="15"/>
      <c r="Y657" s="14" t="s">
        <v>19829</v>
      </c>
      <c r="Z657" s="14"/>
      <c r="AA657" s="10" t="s">
        <v>24212</v>
      </c>
      <c r="AB657" s="10" t="s">
        <v>24213</v>
      </c>
      <c r="AC657" s="10"/>
      <c r="AD657" s="10">
        <v>58.5</v>
      </c>
      <c r="AE657" s="10" t="s">
        <v>19833</v>
      </c>
      <c r="AF657" s="10" t="s">
        <v>19833</v>
      </c>
      <c r="AG657" s="10" t="s">
        <v>19824</v>
      </c>
      <c r="AH657" s="10" t="s">
        <v>19825</v>
      </c>
      <c r="AI657" s="10" t="s">
        <v>19825</v>
      </c>
      <c r="AJ657" s="10" t="s">
        <v>19825</v>
      </c>
      <c r="AK657" s="10" t="s">
        <v>19825</v>
      </c>
      <c r="AL657" s="10" t="s">
        <v>19825</v>
      </c>
      <c r="AM657" s="10" t="s">
        <v>19833</v>
      </c>
      <c r="AN657" s="10" t="s">
        <v>19825</v>
      </c>
      <c r="AO657" s="10" t="s">
        <v>19825</v>
      </c>
      <c r="AP657" s="10" t="s">
        <v>19825</v>
      </c>
      <c r="AQ657" s="10" t="s">
        <v>19825</v>
      </c>
      <c r="AR657" s="10" t="s">
        <v>19825</v>
      </c>
      <c r="AS657" s="10">
        <v>14</v>
      </c>
      <c r="AT657" s="10">
        <v>14</v>
      </c>
      <c r="AU657" s="11">
        <f t="shared" si="27"/>
        <v>1</v>
      </c>
      <c r="AV657" s="11">
        <v>0.71428571428571397</v>
      </c>
      <c r="AW657" s="60" t="s">
        <v>25723</v>
      </c>
      <c r="AX657" s="65" t="s">
        <v>19830</v>
      </c>
      <c r="AY657" s="16">
        <v>98</v>
      </c>
      <c r="AZ657" s="11">
        <v>0.80612244897959184</v>
      </c>
      <c r="BA657" s="11">
        <v>0.59210526315789469</v>
      </c>
      <c r="BB657" s="54" t="s">
        <v>19748</v>
      </c>
      <c r="BC657" s="64" t="s">
        <v>24210</v>
      </c>
      <c r="BD657" s="17" t="s">
        <v>24033</v>
      </c>
      <c r="BE657" s="13" t="s">
        <v>19829</v>
      </c>
      <c r="BF657" s="13"/>
      <c r="BG657" s="10" t="s">
        <v>24210</v>
      </c>
      <c r="BH657" s="10" t="s">
        <v>24033</v>
      </c>
      <c r="BI657" s="20">
        <v>42</v>
      </c>
      <c r="BJ657" s="19">
        <v>0.9285714285714286</v>
      </c>
      <c r="BK657" s="35" t="s">
        <v>19749</v>
      </c>
      <c r="BL657" s="20"/>
      <c r="BM657" s="20"/>
      <c r="BN657" s="256"/>
      <c r="BO657" s="20">
        <v>5</v>
      </c>
      <c r="BP657" s="20">
        <v>2</v>
      </c>
      <c r="BQ657" s="277">
        <v>121</v>
      </c>
      <c r="BR657" s="269" t="s">
        <v>25809</v>
      </c>
    </row>
    <row r="658" spans="1:70">
      <c r="A658" s="34" t="s">
        <v>22965</v>
      </c>
      <c r="B658" s="10" t="s">
        <v>22966</v>
      </c>
      <c r="C658" s="10" t="s">
        <v>22967</v>
      </c>
      <c r="D658" s="10">
        <v>11</v>
      </c>
      <c r="E658" s="10">
        <v>559666</v>
      </c>
      <c r="F658" s="35">
        <v>560652</v>
      </c>
      <c r="G658" s="11">
        <v>0.38</v>
      </c>
      <c r="H658" s="10">
        <v>1320</v>
      </c>
      <c r="I658" s="10">
        <v>10</v>
      </c>
      <c r="J658" s="10">
        <v>1639</v>
      </c>
      <c r="K658" s="10">
        <v>64.98</v>
      </c>
      <c r="L658" s="10">
        <v>41</v>
      </c>
      <c r="M658" s="10">
        <v>89.15</v>
      </c>
      <c r="N658" s="10">
        <v>31.13</v>
      </c>
      <c r="O658" s="10">
        <v>1.37196060326254</v>
      </c>
      <c r="P658" s="10">
        <v>0.75926829268292695</v>
      </c>
      <c r="Q658" s="10">
        <v>7.29</v>
      </c>
      <c r="R658" s="10" t="s">
        <v>19829</v>
      </c>
      <c r="S658" s="10" t="s">
        <v>19830</v>
      </c>
      <c r="T658" s="10"/>
      <c r="U658" s="10"/>
      <c r="V658" s="10"/>
      <c r="W658" s="14" t="s">
        <v>19829</v>
      </c>
      <c r="X658" s="15"/>
      <c r="Y658" s="14" t="s">
        <v>19829</v>
      </c>
      <c r="Z658" s="14"/>
      <c r="AA658" s="10" t="s">
        <v>22968</v>
      </c>
      <c r="AB658" s="10" t="s">
        <v>22969</v>
      </c>
      <c r="AC658" s="10"/>
      <c r="AD658" s="10">
        <v>59.9</v>
      </c>
      <c r="AE658" s="10" t="s">
        <v>19833</v>
      </c>
      <c r="AF658" s="10" t="s">
        <v>19833</v>
      </c>
      <c r="AG658" s="10"/>
      <c r="AH658" s="10" t="s">
        <v>19833</v>
      </c>
      <c r="AI658" s="10" t="s">
        <v>19833</v>
      </c>
      <c r="AJ658" s="10"/>
      <c r="AK658" s="10" t="s">
        <v>19833</v>
      </c>
      <c r="AL658" s="10" t="s">
        <v>19833</v>
      </c>
      <c r="AM658" s="10" t="s">
        <v>19833</v>
      </c>
      <c r="AN658" s="10" t="s">
        <v>19833</v>
      </c>
      <c r="AO658" s="10" t="s">
        <v>19833</v>
      </c>
      <c r="AP658" s="10" t="s">
        <v>19833</v>
      </c>
      <c r="AQ658" s="10"/>
      <c r="AR658" s="10"/>
      <c r="AS658" s="10">
        <v>14</v>
      </c>
      <c r="AT658" s="10">
        <v>10</v>
      </c>
      <c r="AU658" s="11">
        <f t="shared" si="27"/>
        <v>0.7142857142857143</v>
      </c>
      <c r="AV658" s="11">
        <v>0</v>
      </c>
      <c r="AW658" s="68" t="s">
        <v>25724</v>
      </c>
      <c r="AX658" s="34"/>
      <c r="AY658" s="10"/>
      <c r="AZ658" s="11"/>
      <c r="BA658" s="11"/>
      <c r="BB658" s="36"/>
      <c r="BC658" s="63"/>
      <c r="BD658" s="13"/>
      <c r="BE658" s="13"/>
      <c r="BF658" s="13"/>
      <c r="BG658" s="10"/>
      <c r="BH658" s="10"/>
      <c r="BI658" s="10"/>
      <c r="BJ658" s="10"/>
      <c r="BK658" s="35"/>
      <c r="BL658" s="253"/>
      <c r="BM658" s="253"/>
      <c r="BN658" s="256"/>
      <c r="BO658" s="253"/>
      <c r="BP658" s="253"/>
      <c r="BQ658" s="277"/>
      <c r="BR658" s="269" t="s">
        <v>25808</v>
      </c>
    </row>
    <row r="659" spans="1:70">
      <c r="A659" s="34" t="s">
        <v>22556</v>
      </c>
      <c r="B659" s="10" t="s">
        <v>22557</v>
      </c>
      <c r="C659" s="10" t="s">
        <v>22558</v>
      </c>
      <c r="D659" s="10">
        <v>11</v>
      </c>
      <c r="E659" s="10">
        <v>562297</v>
      </c>
      <c r="F659" s="35">
        <v>560789</v>
      </c>
      <c r="G659" s="11">
        <v>0.28000000000000003</v>
      </c>
      <c r="H659" s="10">
        <v>496</v>
      </c>
      <c r="I659" s="10">
        <v>10</v>
      </c>
      <c r="J659" s="10">
        <v>6899</v>
      </c>
      <c r="K659" s="10">
        <v>112.22</v>
      </c>
      <c r="L659" s="10">
        <v>26</v>
      </c>
      <c r="M659" s="10">
        <v>456.29</v>
      </c>
      <c r="N659" s="10">
        <v>20.76</v>
      </c>
      <c r="O659" s="10">
        <v>4.0660310105150597</v>
      </c>
      <c r="P659" s="10">
        <v>0.798461538461539</v>
      </c>
      <c r="Q659" s="10">
        <v>11.82</v>
      </c>
      <c r="R659" s="10" t="s">
        <v>19829</v>
      </c>
      <c r="S659" s="10" t="s">
        <v>19830</v>
      </c>
      <c r="T659" s="10"/>
      <c r="U659" s="10"/>
      <c r="V659" s="10"/>
      <c r="W659" s="14" t="s">
        <v>19829</v>
      </c>
      <c r="X659" s="15"/>
      <c r="Y659" s="14" t="s">
        <v>19829</v>
      </c>
      <c r="Z659" s="14"/>
      <c r="AA659" s="10" t="s">
        <v>22559</v>
      </c>
      <c r="AB659" s="10" t="s">
        <v>22560</v>
      </c>
      <c r="AC659" s="10" t="s">
        <v>21637</v>
      </c>
      <c r="AD659" s="10">
        <v>59.63</v>
      </c>
      <c r="AE659" s="10" t="s">
        <v>19833</v>
      </c>
      <c r="AF659" s="10" t="s">
        <v>19833</v>
      </c>
      <c r="AG659" s="10" t="s">
        <v>19833</v>
      </c>
      <c r="AH659" s="10" t="s">
        <v>19833</v>
      </c>
      <c r="AI659" s="10" t="s">
        <v>19833</v>
      </c>
      <c r="AJ659" s="10" t="s">
        <v>19833</v>
      </c>
      <c r="AK659" s="10" t="s">
        <v>19833</v>
      </c>
      <c r="AL659" s="10"/>
      <c r="AM659" s="10" t="s">
        <v>19833</v>
      </c>
      <c r="AN659" s="10"/>
      <c r="AO659" s="10" t="s">
        <v>19833</v>
      </c>
      <c r="AP659" s="10"/>
      <c r="AQ659" s="10" t="s">
        <v>19833</v>
      </c>
      <c r="AR659" s="10"/>
      <c r="AS659" s="10">
        <v>14</v>
      </c>
      <c r="AT659" s="10">
        <v>10</v>
      </c>
      <c r="AU659" s="11">
        <f t="shared" si="27"/>
        <v>0.7142857142857143</v>
      </c>
      <c r="AV659" s="11">
        <v>0</v>
      </c>
      <c r="AW659" s="68" t="s">
        <v>25724</v>
      </c>
      <c r="AX659" s="34"/>
      <c r="AY659" s="10"/>
      <c r="AZ659" s="11"/>
      <c r="BA659" s="11"/>
      <c r="BB659" s="36"/>
      <c r="BC659" s="63"/>
      <c r="BD659" s="13"/>
      <c r="BE659" s="13"/>
      <c r="BF659" s="13"/>
      <c r="BG659" s="10"/>
      <c r="BH659" s="10"/>
      <c r="BI659" s="10"/>
      <c r="BJ659" s="10"/>
      <c r="BK659" s="35"/>
      <c r="BL659" s="253"/>
      <c r="BM659" s="253"/>
      <c r="BN659" s="256"/>
      <c r="BO659" s="253"/>
      <c r="BP659" s="253"/>
      <c r="BQ659" s="277"/>
      <c r="BR659" s="269" t="s">
        <v>25808</v>
      </c>
    </row>
    <row r="660" spans="1:70">
      <c r="A660" s="34" t="s">
        <v>22990</v>
      </c>
      <c r="B660" s="10" t="s">
        <v>22991</v>
      </c>
      <c r="C660" s="10" t="s">
        <v>22992</v>
      </c>
      <c r="D660" s="10">
        <v>11</v>
      </c>
      <c r="E660" s="10">
        <v>570909</v>
      </c>
      <c r="F660" s="35">
        <v>570328</v>
      </c>
      <c r="G660" s="11">
        <v>0.38</v>
      </c>
      <c r="H660" s="10">
        <v>13</v>
      </c>
      <c r="I660" s="10">
        <v>12</v>
      </c>
      <c r="J660" s="10">
        <v>3751</v>
      </c>
      <c r="K660" s="10">
        <v>560.23</v>
      </c>
      <c r="L660" s="10">
        <v>179</v>
      </c>
      <c r="M660" s="10">
        <v>1020.81</v>
      </c>
      <c r="N660" s="10">
        <v>235.73</v>
      </c>
      <c r="O660" s="10">
        <v>1.8221266265640901</v>
      </c>
      <c r="P660" s="10">
        <v>1.3169273743016801</v>
      </c>
      <c r="Q660" s="10">
        <v>2.2999999999999998</v>
      </c>
      <c r="R660" s="10" t="s">
        <v>19829</v>
      </c>
      <c r="S660" s="10" t="s">
        <v>19830</v>
      </c>
      <c r="T660" s="10"/>
      <c r="U660" s="10"/>
      <c r="V660" s="10"/>
      <c r="W660" s="14" t="s">
        <v>19829</v>
      </c>
      <c r="X660" s="15"/>
      <c r="Y660" s="14" t="s">
        <v>19829</v>
      </c>
      <c r="Z660" s="14"/>
      <c r="AA660" s="10" t="s">
        <v>22993</v>
      </c>
      <c r="AB660" s="10" t="s">
        <v>22994</v>
      </c>
      <c r="AC660" s="10"/>
      <c r="AD660" s="10">
        <v>60.5</v>
      </c>
      <c r="AE660" s="10" t="s">
        <v>19833</v>
      </c>
      <c r="AF660" s="10" t="s">
        <v>19833</v>
      </c>
      <c r="AG660" s="10"/>
      <c r="AH660" s="10" t="s">
        <v>19833</v>
      </c>
      <c r="AI660" s="10" t="s">
        <v>19833</v>
      </c>
      <c r="AJ660" s="10" t="s">
        <v>19833</v>
      </c>
      <c r="AK660" s="10" t="s">
        <v>19833</v>
      </c>
      <c r="AL660" s="10" t="s">
        <v>19833</v>
      </c>
      <c r="AM660" s="10" t="s">
        <v>19833</v>
      </c>
      <c r="AN660" s="10" t="s">
        <v>19833</v>
      </c>
      <c r="AO660" s="10" t="s">
        <v>19824</v>
      </c>
      <c r="AP660" s="10" t="s">
        <v>19824</v>
      </c>
      <c r="AQ660" s="10" t="s">
        <v>19824</v>
      </c>
      <c r="AR660" s="10"/>
      <c r="AS660" s="10">
        <v>14</v>
      </c>
      <c r="AT660" s="10">
        <v>12</v>
      </c>
      <c r="AU660" s="11">
        <f t="shared" si="27"/>
        <v>0.8571428571428571</v>
      </c>
      <c r="AV660" s="11">
        <v>0</v>
      </c>
      <c r="AW660" s="68" t="s">
        <v>25724</v>
      </c>
      <c r="AX660" s="34"/>
      <c r="AY660" s="10"/>
      <c r="AZ660" s="11"/>
      <c r="BA660" s="11"/>
      <c r="BB660" s="36"/>
      <c r="BC660" s="63"/>
      <c r="BD660" s="13"/>
      <c r="BE660" s="13"/>
      <c r="BF660" s="13"/>
      <c r="BG660" s="10"/>
      <c r="BH660" s="10"/>
      <c r="BI660" s="10"/>
      <c r="BJ660" s="10"/>
      <c r="BK660" s="35"/>
      <c r="BL660" s="253"/>
      <c r="BM660" s="253"/>
      <c r="BN660" s="256"/>
      <c r="BO660" s="253"/>
      <c r="BP660" s="253"/>
      <c r="BQ660" s="277"/>
      <c r="BR660" s="269" t="s">
        <v>25808</v>
      </c>
    </row>
    <row r="661" spans="1:70">
      <c r="A661" s="34" t="s">
        <v>23042</v>
      </c>
      <c r="B661" s="10" t="s">
        <v>23043</v>
      </c>
      <c r="C661" s="10" t="s">
        <v>23044</v>
      </c>
      <c r="D661" s="10">
        <v>11</v>
      </c>
      <c r="E661" s="10">
        <v>575980</v>
      </c>
      <c r="F661" s="35">
        <v>574934</v>
      </c>
      <c r="G661" s="11">
        <v>0.34</v>
      </c>
      <c r="H661" s="10">
        <v>33</v>
      </c>
      <c r="I661" s="10">
        <v>13</v>
      </c>
      <c r="J661" s="10">
        <v>7674</v>
      </c>
      <c r="K661" s="10">
        <v>543.33000000000004</v>
      </c>
      <c r="L661" s="10">
        <v>118</v>
      </c>
      <c r="M661" s="10">
        <v>1401.04</v>
      </c>
      <c r="N661" s="10">
        <v>145.29</v>
      </c>
      <c r="O661" s="10">
        <v>2.5786170467303502</v>
      </c>
      <c r="P661" s="10">
        <v>1.23127118644068</v>
      </c>
      <c r="Q661" s="10">
        <v>4.13</v>
      </c>
      <c r="R661" s="10" t="s">
        <v>19829</v>
      </c>
      <c r="S661" s="10" t="s">
        <v>19830</v>
      </c>
      <c r="T661" s="10"/>
      <c r="U661" s="10"/>
      <c r="V661" s="10"/>
      <c r="W661" s="14" t="s">
        <v>19829</v>
      </c>
      <c r="X661" s="15"/>
      <c r="Y661" s="14" t="s">
        <v>19829</v>
      </c>
      <c r="Z661" s="14"/>
      <c r="AA661" s="10" t="s">
        <v>23045</v>
      </c>
      <c r="AB661" s="10" t="s">
        <v>23046</v>
      </c>
      <c r="AC661" s="10"/>
      <c r="AD661" s="10">
        <v>58.9</v>
      </c>
      <c r="AE661" s="10" t="s">
        <v>19833</v>
      </c>
      <c r="AF661" s="10" t="s">
        <v>19833</v>
      </c>
      <c r="AG661" s="10" t="s">
        <v>19824</v>
      </c>
      <c r="AH661" s="10" t="s">
        <v>19833</v>
      </c>
      <c r="AI661" s="10" t="s">
        <v>19833</v>
      </c>
      <c r="AJ661" s="10" t="s">
        <v>19833</v>
      </c>
      <c r="AK661" s="10" t="s">
        <v>19833</v>
      </c>
      <c r="AL661" s="10" t="s">
        <v>19833</v>
      </c>
      <c r="AM661" s="10" t="s">
        <v>19833</v>
      </c>
      <c r="AN661" s="10" t="s">
        <v>19833</v>
      </c>
      <c r="AO661" s="10" t="s">
        <v>19833</v>
      </c>
      <c r="AP661" s="10" t="s">
        <v>19833</v>
      </c>
      <c r="AQ661" s="10" t="s">
        <v>19833</v>
      </c>
      <c r="AR661" s="10" t="s">
        <v>19833</v>
      </c>
      <c r="AS661" s="10">
        <v>14</v>
      </c>
      <c r="AT661" s="10">
        <v>14</v>
      </c>
      <c r="AU661" s="11">
        <f t="shared" si="27"/>
        <v>1</v>
      </c>
      <c r="AV661" s="11">
        <v>0</v>
      </c>
      <c r="AW661" s="68" t="s">
        <v>25724</v>
      </c>
      <c r="AX661" s="34"/>
      <c r="AY661" s="10"/>
      <c r="AZ661" s="11"/>
      <c r="BA661" s="11"/>
      <c r="BB661" s="36"/>
      <c r="BC661" s="63"/>
      <c r="BD661" s="13"/>
      <c r="BE661" s="13"/>
      <c r="BF661" s="13"/>
      <c r="BG661" s="10"/>
      <c r="BH661" s="10"/>
      <c r="BI661" s="10"/>
      <c r="BJ661" s="10"/>
      <c r="BK661" s="35"/>
      <c r="BL661" s="253"/>
      <c r="BM661" s="253"/>
      <c r="BN661" s="256"/>
      <c r="BO661" s="253"/>
      <c r="BP661" s="253"/>
      <c r="BQ661" s="277"/>
      <c r="BR661" s="269" t="s">
        <v>25808</v>
      </c>
    </row>
    <row r="662" spans="1:70">
      <c r="A662" s="34" t="s">
        <v>23097</v>
      </c>
      <c r="B662" s="10" t="s">
        <v>23098</v>
      </c>
      <c r="C662" s="10" t="s">
        <v>23099</v>
      </c>
      <c r="D662" s="10">
        <v>11</v>
      </c>
      <c r="E662" s="10">
        <v>589305</v>
      </c>
      <c r="F662" s="35">
        <v>586789</v>
      </c>
      <c r="G662" s="11">
        <v>0.47</v>
      </c>
      <c r="H662" s="10">
        <v>47</v>
      </c>
      <c r="I662" s="10">
        <v>10</v>
      </c>
      <c r="J662" s="10">
        <v>2000</v>
      </c>
      <c r="K662" s="10">
        <v>352.06</v>
      </c>
      <c r="L662" s="10">
        <v>169</v>
      </c>
      <c r="M662" s="10">
        <v>459.05</v>
      </c>
      <c r="N662" s="10">
        <v>226.84</v>
      </c>
      <c r="O662" s="10">
        <v>1.3038970630006299</v>
      </c>
      <c r="P662" s="10">
        <v>1.3422485207100601</v>
      </c>
      <c r="Q662" s="10">
        <v>2.0299999999999998</v>
      </c>
      <c r="R662" s="10" t="s">
        <v>19829</v>
      </c>
      <c r="S662" s="10" t="s">
        <v>19830</v>
      </c>
      <c r="T662" s="10"/>
      <c r="U662" s="10"/>
      <c r="V662" s="10"/>
      <c r="W662" s="14" t="s">
        <v>19829</v>
      </c>
      <c r="X662" s="15"/>
      <c r="Y662" s="14" t="s">
        <v>19829</v>
      </c>
      <c r="Z662" s="14"/>
      <c r="AA662" s="10" t="s">
        <v>23100</v>
      </c>
      <c r="AB662" s="10" t="s">
        <v>23101</v>
      </c>
      <c r="AC662" s="10"/>
      <c r="AD662" s="10">
        <v>56</v>
      </c>
      <c r="AE662" s="10" t="s">
        <v>19833</v>
      </c>
      <c r="AF662" s="10" t="s">
        <v>19833</v>
      </c>
      <c r="AG662" s="10" t="s">
        <v>19833</v>
      </c>
      <c r="AH662" s="10" t="s">
        <v>19833</v>
      </c>
      <c r="AI662" s="10" t="s">
        <v>19833</v>
      </c>
      <c r="AJ662" s="10" t="s">
        <v>19833</v>
      </c>
      <c r="AK662" s="10" t="s">
        <v>19833</v>
      </c>
      <c r="AL662" s="10" t="s">
        <v>19833</v>
      </c>
      <c r="AM662" s="10"/>
      <c r="AN662" s="10" t="s">
        <v>19833</v>
      </c>
      <c r="AO662" s="10" t="s">
        <v>19833</v>
      </c>
      <c r="AP662" s="10" t="s">
        <v>19833</v>
      </c>
      <c r="AQ662" s="10" t="s">
        <v>19833</v>
      </c>
      <c r="AR662" s="10" t="s">
        <v>19833</v>
      </c>
      <c r="AS662" s="10">
        <v>14</v>
      </c>
      <c r="AT662" s="10">
        <v>13</v>
      </c>
      <c r="AU662" s="11">
        <f t="shared" si="27"/>
        <v>0.9285714285714286</v>
      </c>
      <c r="AV662" s="11">
        <v>0</v>
      </c>
      <c r="AW662" s="68" t="s">
        <v>25724</v>
      </c>
      <c r="AX662" s="34"/>
      <c r="AY662" s="10"/>
      <c r="AZ662" s="11"/>
      <c r="BA662" s="11"/>
      <c r="BB662" s="36"/>
      <c r="BC662" s="63"/>
      <c r="BD662" s="13"/>
      <c r="BE662" s="13"/>
      <c r="BF662" s="13"/>
      <c r="BG662" s="10"/>
      <c r="BH662" s="10"/>
      <c r="BI662" s="10"/>
      <c r="BJ662" s="10"/>
      <c r="BK662" s="35"/>
      <c r="BL662" s="253"/>
      <c r="BM662" s="253"/>
      <c r="BN662" s="256"/>
      <c r="BO662" s="253"/>
      <c r="BP662" s="253"/>
      <c r="BQ662" s="277"/>
      <c r="BR662" s="269" t="s">
        <v>25808</v>
      </c>
    </row>
    <row r="663" spans="1:70">
      <c r="A663" s="34" t="s">
        <v>23159</v>
      </c>
      <c r="B663" s="10" t="s">
        <v>23160</v>
      </c>
      <c r="C663" s="10" t="s">
        <v>23161</v>
      </c>
      <c r="D663" s="10">
        <v>11</v>
      </c>
      <c r="E663" s="10">
        <v>592540</v>
      </c>
      <c r="F663" s="35">
        <v>591506</v>
      </c>
      <c r="G663" s="11">
        <v>0.2</v>
      </c>
      <c r="H663" s="10">
        <v>7</v>
      </c>
      <c r="I663" s="10">
        <v>10</v>
      </c>
      <c r="J663" s="10">
        <v>591</v>
      </c>
      <c r="K663" s="10">
        <v>99.14</v>
      </c>
      <c r="L663" s="10">
        <v>20</v>
      </c>
      <c r="M663" s="10">
        <v>217.02</v>
      </c>
      <c r="N663" s="10">
        <v>14.83</v>
      </c>
      <c r="O663" s="10">
        <v>2.1890256203348799</v>
      </c>
      <c r="P663" s="10">
        <v>0.74150000000000005</v>
      </c>
      <c r="Q663" s="10">
        <v>1.62</v>
      </c>
      <c r="R663" s="10" t="s">
        <v>19829</v>
      </c>
      <c r="S663" s="10" t="s">
        <v>19830</v>
      </c>
      <c r="T663" s="10"/>
      <c r="U663" s="10"/>
      <c r="V663" s="10"/>
      <c r="W663" s="14" t="s">
        <v>19829</v>
      </c>
      <c r="X663" s="15"/>
      <c r="Y663" s="14" t="s">
        <v>19829</v>
      </c>
      <c r="Z663" s="14"/>
      <c r="AA663" s="10" t="s">
        <v>23162</v>
      </c>
      <c r="AB663" s="10" t="s">
        <v>23163</v>
      </c>
      <c r="AC663" s="10"/>
      <c r="AD663" s="10">
        <v>62</v>
      </c>
      <c r="AE663" s="10"/>
      <c r="AF663" s="10"/>
      <c r="AG663" s="10" t="s">
        <v>19833</v>
      </c>
      <c r="AH663" s="10" t="s">
        <v>19833</v>
      </c>
      <c r="AI663" s="10" t="s">
        <v>19833</v>
      </c>
      <c r="AJ663" s="10" t="s">
        <v>19833</v>
      </c>
      <c r="AK663" s="10" t="s">
        <v>19833</v>
      </c>
      <c r="AL663" s="10"/>
      <c r="AM663" s="10"/>
      <c r="AN663" s="10"/>
      <c r="AO663" s="10"/>
      <c r="AP663" s="10"/>
      <c r="AQ663" s="10"/>
      <c r="AR663" s="10"/>
      <c r="AS663" s="10">
        <v>7</v>
      </c>
      <c r="AT663" s="10">
        <v>5</v>
      </c>
      <c r="AU663" s="11">
        <f t="shared" si="27"/>
        <v>0.7142857142857143</v>
      </c>
      <c r="AV663" s="11">
        <v>0</v>
      </c>
      <c r="AW663" s="68" t="s">
        <v>25724</v>
      </c>
      <c r="AX663" s="34"/>
      <c r="AY663" s="10"/>
      <c r="AZ663" s="11"/>
      <c r="BA663" s="11"/>
      <c r="BB663" s="36"/>
      <c r="BC663" s="63"/>
      <c r="BD663" s="13"/>
      <c r="BE663" s="13"/>
      <c r="BF663" s="13"/>
      <c r="BG663" s="10"/>
      <c r="BH663" s="10"/>
      <c r="BI663" s="10"/>
      <c r="BJ663" s="10"/>
      <c r="BK663" s="35"/>
      <c r="BL663" s="253"/>
      <c r="BM663" s="253"/>
      <c r="BN663" s="256"/>
      <c r="BO663" s="253"/>
      <c r="BP663" s="253"/>
      <c r="BQ663" s="277"/>
      <c r="BR663" s="269" t="s">
        <v>25808</v>
      </c>
    </row>
    <row r="664" spans="1:70">
      <c r="A664" s="34" t="s">
        <v>23221</v>
      </c>
      <c r="B664" s="10" t="s">
        <v>23222</v>
      </c>
      <c r="C664" s="10" t="s">
        <v>23223</v>
      </c>
      <c r="D664" s="10">
        <v>11</v>
      </c>
      <c r="E664" s="10">
        <v>596822</v>
      </c>
      <c r="F664" s="35">
        <v>596421</v>
      </c>
      <c r="G664" s="11">
        <v>0.14000000000000001</v>
      </c>
      <c r="H664" s="10">
        <v>7</v>
      </c>
      <c r="I664" s="10">
        <v>10</v>
      </c>
      <c r="J664" s="10">
        <v>12</v>
      </c>
      <c r="K664" s="10">
        <v>10.86</v>
      </c>
      <c r="L664" s="10">
        <v>11</v>
      </c>
      <c r="M664" s="10">
        <v>0.9</v>
      </c>
      <c r="N664" s="10">
        <v>1.48</v>
      </c>
      <c r="O664" s="10">
        <v>8.2872928176795604E-2</v>
      </c>
      <c r="P664" s="10">
        <v>0.134545454545455</v>
      </c>
      <c r="Q664" s="10">
        <v>0.22</v>
      </c>
      <c r="R664" s="10" t="s">
        <v>19829</v>
      </c>
      <c r="S664" s="10" t="s">
        <v>19830</v>
      </c>
      <c r="T664" s="10"/>
      <c r="U664" s="10"/>
      <c r="V664" s="10"/>
      <c r="W664" s="12" t="s">
        <v>19829</v>
      </c>
      <c r="X664" s="12"/>
      <c r="Y664" s="12" t="s">
        <v>19830</v>
      </c>
      <c r="Z664" s="11" t="s">
        <v>25682</v>
      </c>
      <c r="AA664" s="10" t="s">
        <v>23224</v>
      </c>
      <c r="AB664" s="10" t="s">
        <v>23225</v>
      </c>
      <c r="AC664" s="10"/>
      <c r="AD664" s="10">
        <v>56.5</v>
      </c>
      <c r="AE664" s="10"/>
      <c r="AF664" s="10"/>
      <c r="AG664" s="10"/>
      <c r="AH664" s="10"/>
      <c r="AI664" s="10"/>
      <c r="AJ664" s="10"/>
      <c r="AK664" s="10"/>
      <c r="AL664" s="10"/>
      <c r="AM664" s="10"/>
      <c r="AN664" s="10"/>
      <c r="AO664" s="10"/>
      <c r="AP664" s="10"/>
      <c r="AQ664" s="10"/>
      <c r="AR664" s="10"/>
      <c r="AS664" s="10">
        <v>0</v>
      </c>
      <c r="AT664" s="10">
        <v>0</v>
      </c>
      <c r="AU664" s="11" t="s">
        <v>25675</v>
      </c>
      <c r="AV664" s="11" t="s">
        <v>25675</v>
      </c>
      <c r="AW664" s="68" t="s">
        <v>25689</v>
      </c>
      <c r="AX664" s="34"/>
      <c r="AY664" s="10"/>
      <c r="AZ664" s="11"/>
      <c r="BA664" s="11"/>
      <c r="BB664" s="36"/>
      <c r="BC664" s="63"/>
      <c r="BD664" s="13"/>
      <c r="BE664" s="13"/>
      <c r="BF664" s="13"/>
      <c r="BG664" s="10"/>
      <c r="BH664" s="10"/>
      <c r="BI664" s="10"/>
      <c r="BJ664" s="10"/>
      <c r="BK664" s="35"/>
      <c r="BL664" s="253"/>
      <c r="BM664" s="253"/>
      <c r="BN664" s="256"/>
      <c r="BO664" s="253"/>
      <c r="BP664" s="253"/>
      <c r="BQ664" s="277"/>
      <c r="BR664" s="269" t="s">
        <v>25808</v>
      </c>
    </row>
    <row r="665" spans="1:70">
      <c r="A665" s="34" t="s">
        <v>23835</v>
      </c>
      <c r="B665" s="10" t="s">
        <v>23836</v>
      </c>
      <c r="C665" s="10" t="s">
        <v>23837</v>
      </c>
      <c r="D665" s="10">
        <v>11</v>
      </c>
      <c r="E665" s="10">
        <v>599857</v>
      </c>
      <c r="F665" s="35">
        <v>603072</v>
      </c>
      <c r="G665" s="11">
        <v>0.44</v>
      </c>
      <c r="H665" s="10">
        <v>176</v>
      </c>
      <c r="I665" s="10">
        <v>10</v>
      </c>
      <c r="J665" s="10">
        <v>1271</v>
      </c>
      <c r="K665" s="10">
        <v>86.85</v>
      </c>
      <c r="L665" s="10">
        <v>33.5</v>
      </c>
      <c r="M665" s="10">
        <v>163.16</v>
      </c>
      <c r="N665" s="10">
        <v>28.91</v>
      </c>
      <c r="O665" s="10">
        <v>1.87864133563615</v>
      </c>
      <c r="P665" s="10">
        <v>0.86298507462686602</v>
      </c>
      <c r="Q665" s="10">
        <v>4.55</v>
      </c>
      <c r="R665" s="10" t="s">
        <v>19829</v>
      </c>
      <c r="S665" s="10" t="s">
        <v>19830</v>
      </c>
      <c r="T665" s="10"/>
      <c r="U665" s="10"/>
      <c r="V665" s="10"/>
      <c r="W665" s="14" t="s">
        <v>19829</v>
      </c>
      <c r="X665" s="21"/>
      <c r="Y665" s="14" t="s">
        <v>19829</v>
      </c>
      <c r="Z665" s="14"/>
      <c r="AA665" s="10" t="s">
        <v>23838</v>
      </c>
      <c r="AB665" s="10" t="s">
        <v>23839</v>
      </c>
      <c r="AC665" s="10"/>
      <c r="AD665" s="10">
        <v>61</v>
      </c>
      <c r="AE665" s="10" t="s">
        <v>19833</v>
      </c>
      <c r="AF665" s="10" t="s">
        <v>19833</v>
      </c>
      <c r="AG665" s="10" t="s">
        <v>19833</v>
      </c>
      <c r="AH665" s="10" t="s">
        <v>19833</v>
      </c>
      <c r="AI665" s="10" t="s">
        <v>19833</v>
      </c>
      <c r="AJ665" s="10" t="s">
        <v>19833</v>
      </c>
      <c r="AK665" s="10" t="s">
        <v>19833</v>
      </c>
      <c r="AL665" s="10" t="s">
        <v>19833</v>
      </c>
      <c r="AM665" s="10" t="s">
        <v>19833</v>
      </c>
      <c r="AN665" s="10" t="s">
        <v>19833</v>
      </c>
      <c r="AO665" s="10" t="s">
        <v>19833</v>
      </c>
      <c r="AP665" s="10" t="s">
        <v>19833</v>
      </c>
      <c r="AQ665" s="10" t="s">
        <v>19833</v>
      </c>
      <c r="AR665" s="10" t="s">
        <v>19833</v>
      </c>
      <c r="AS665" s="10">
        <v>14</v>
      </c>
      <c r="AT665" s="10">
        <v>14</v>
      </c>
      <c r="AU665" s="11">
        <f t="shared" ref="AU665:AU676" si="28">AT665/AS665</f>
        <v>1</v>
      </c>
      <c r="AV665" s="11">
        <v>0</v>
      </c>
      <c r="AW665" s="68" t="s">
        <v>25724</v>
      </c>
      <c r="AX665" s="34"/>
      <c r="AY665" s="10"/>
      <c r="AZ665" s="11"/>
      <c r="BA665" s="11"/>
      <c r="BB665" s="36"/>
      <c r="BC665" s="63"/>
      <c r="BD665" s="13"/>
      <c r="BE665" s="13"/>
      <c r="BF665" s="13"/>
      <c r="BG665" s="10"/>
      <c r="BH665" s="10"/>
      <c r="BI665" s="10"/>
      <c r="BJ665" s="10"/>
      <c r="BK665" s="35"/>
      <c r="BL665" s="253"/>
      <c r="BM665" s="253"/>
      <c r="BN665" s="256"/>
      <c r="BO665" s="253"/>
      <c r="BP665" s="253"/>
      <c r="BQ665" s="277"/>
      <c r="BR665" s="269" t="s">
        <v>25808</v>
      </c>
    </row>
    <row r="666" spans="1:70">
      <c r="A666" s="34" t="s">
        <v>20158</v>
      </c>
      <c r="B666" s="10" t="s">
        <v>20159</v>
      </c>
      <c r="C666" s="10" t="s">
        <v>20160</v>
      </c>
      <c r="D666" s="10">
        <v>12</v>
      </c>
      <c r="E666" s="10">
        <v>143201</v>
      </c>
      <c r="F666" s="35">
        <v>146041</v>
      </c>
      <c r="G666" s="11">
        <v>0.25</v>
      </c>
      <c r="H666" s="10">
        <v>505</v>
      </c>
      <c r="I666" s="10">
        <v>10</v>
      </c>
      <c r="J666" s="10">
        <v>2548</v>
      </c>
      <c r="K666" s="10">
        <v>93.57</v>
      </c>
      <c r="L666" s="10">
        <v>31</v>
      </c>
      <c r="M666" s="10">
        <v>193.99</v>
      </c>
      <c r="N666" s="10">
        <v>26.69</v>
      </c>
      <c r="O666" s="10">
        <v>2.0732072245377799</v>
      </c>
      <c r="P666" s="10">
        <v>0.86096774193548398</v>
      </c>
      <c r="Q666" s="10">
        <v>6.29</v>
      </c>
      <c r="R666" s="10" t="s">
        <v>19829</v>
      </c>
      <c r="S666" s="10" t="s">
        <v>19830</v>
      </c>
      <c r="T666" s="10"/>
      <c r="U666" s="10"/>
      <c r="V666" s="10"/>
      <c r="W666" s="14" t="s">
        <v>19829</v>
      </c>
      <c r="X666" s="14"/>
      <c r="Y666" s="14" t="s">
        <v>19829</v>
      </c>
      <c r="Z666" s="14"/>
      <c r="AA666" s="10" t="s">
        <v>20161</v>
      </c>
      <c r="AB666" s="10" t="s">
        <v>20162</v>
      </c>
      <c r="AC666" s="10"/>
      <c r="AD666" s="10">
        <v>61.5</v>
      </c>
      <c r="AE666" s="10" t="s">
        <v>19833</v>
      </c>
      <c r="AF666" s="10" t="s">
        <v>19833</v>
      </c>
      <c r="AG666" s="10" t="s">
        <v>19833</v>
      </c>
      <c r="AH666" s="10" t="s">
        <v>19833</v>
      </c>
      <c r="AI666" s="10" t="s">
        <v>19833</v>
      </c>
      <c r="AJ666" s="10" t="s">
        <v>19833</v>
      </c>
      <c r="AK666" s="10" t="s">
        <v>19833</v>
      </c>
      <c r="AL666" s="10" t="s">
        <v>19833</v>
      </c>
      <c r="AM666" s="10" t="s">
        <v>19833</v>
      </c>
      <c r="AN666" s="10" t="s">
        <v>19833</v>
      </c>
      <c r="AO666" s="10" t="s">
        <v>19833</v>
      </c>
      <c r="AP666" s="10" t="s">
        <v>19833</v>
      </c>
      <c r="AQ666" s="10" t="s">
        <v>19833</v>
      </c>
      <c r="AR666" s="10" t="s">
        <v>19833</v>
      </c>
      <c r="AS666" s="10">
        <v>14</v>
      </c>
      <c r="AT666" s="10">
        <v>14</v>
      </c>
      <c r="AU666" s="11">
        <f t="shared" si="28"/>
        <v>1</v>
      </c>
      <c r="AV666" s="11">
        <v>0</v>
      </c>
      <c r="AW666" s="68" t="s">
        <v>25724</v>
      </c>
      <c r="AX666" s="34"/>
      <c r="AY666" s="10"/>
      <c r="AZ666" s="11"/>
      <c r="BA666" s="11"/>
      <c r="BB666" s="36"/>
      <c r="BC666" s="63"/>
      <c r="BD666" s="13"/>
      <c r="BE666" s="13"/>
      <c r="BF666" s="13"/>
      <c r="BG666" s="10"/>
      <c r="BH666" s="10"/>
      <c r="BI666" s="10"/>
      <c r="BJ666" s="10"/>
      <c r="BK666" s="35"/>
      <c r="BL666" s="253"/>
      <c r="BM666" s="253"/>
      <c r="BN666" s="256"/>
      <c r="BO666" s="253"/>
      <c r="BP666" s="253"/>
      <c r="BQ666" s="277"/>
      <c r="BR666" s="269" t="s">
        <v>25808</v>
      </c>
    </row>
    <row r="667" spans="1:70">
      <c r="A667" s="34" t="s">
        <v>20009</v>
      </c>
      <c r="B667" s="10" t="s">
        <v>20010</v>
      </c>
      <c r="C667" s="10" t="s">
        <v>20215</v>
      </c>
      <c r="D667" s="10">
        <v>12</v>
      </c>
      <c r="E667" s="10">
        <v>141073</v>
      </c>
      <c r="F667" s="35">
        <v>142923</v>
      </c>
      <c r="G667" s="11">
        <v>0.55000000000000004</v>
      </c>
      <c r="H667" s="10">
        <v>616</v>
      </c>
      <c r="I667" s="10">
        <v>10</v>
      </c>
      <c r="J667" s="10">
        <v>1281</v>
      </c>
      <c r="K667" s="10">
        <v>106.27</v>
      </c>
      <c r="L667" s="10">
        <v>31</v>
      </c>
      <c r="M667" s="10">
        <v>214.11</v>
      </c>
      <c r="N667" s="10">
        <v>28.17</v>
      </c>
      <c r="O667" s="10">
        <v>2.0147736896584201</v>
      </c>
      <c r="P667" s="10">
        <v>0.90870967741935504</v>
      </c>
      <c r="Q667" s="10">
        <v>3.49</v>
      </c>
      <c r="R667" s="10" t="s">
        <v>19829</v>
      </c>
      <c r="S667" s="10" t="s">
        <v>19830</v>
      </c>
      <c r="T667" s="10"/>
      <c r="U667" s="10"/>
      <c r="V667" s="10"/>
      <c r="W667" s="14" t="s">
        <v>19829</v>
      </c>
      <c r="X667" s="14"/>
      <c r="Y667" s="14" t="s">
        <v>19829</v>
      </c>
      <c r="Z667" s="14"/>
      <c r="AA667" s="10" t="s">
        <v>20216</v>
      </c>
      <c r="AB667" s="10" t="s">
        <v>20217</v>
      </c>
      <c r="AC667" s="10" t="s">
        <v>19864</v>
      </c>
      <c r="AD667" s="10">
        <v>58.5</v>
      </c>
      <c r="AE667" s="10" t="s">
        <v>19833</v>
      </c>
      <c r="AF667" s="10" t="s">
        <v>19833</v>
      </c>
      <c r="AG667" s="10" t="s">
        <v>19833</v>
      </c>
      <c r="AH667" s="10" t="s">
        <v>19833</v>
      </c>
      <c r="AI667" s="10" t="s">
        <v>19833</v>
      </c>
      <c r="AJ667" s="10" t="s">
        <v>19824</v>
      </c>
      <c r="AK667" s="10"/>
      <c r="AL667" s="10" t="s">
        <v>19833</v>
      </c>
      <c r="AM667" s="10" t="s">
        <v>19833</v>
      </c>
      <c r="AN667" s="10" t="s">
        <v>19833</v>
      </c>
      <c r="AO667" s="10" t="s">
        <v>19833</v>
      </c>
      <c r="AP667" s="10" t="s">
        <v>19833</v>
      </c>
      <c r="AQ667" s="10" t="s">
        <v>19833</v>
      </c>
      <c r="AR667" s="10" t="s">
        <v>19833</v>
      </c>
      <c r="AS667" s="10">
        <v>14</v>
      </c>
      <c r="AT667" s="10">
        <v>13</v>
      </c>
      <c r="AU667" s="11">
        <f t="shared" si="28"/>
        <v>0.9285714285714286</v>
      </c>
      <c r="AV667" s="11">
        <v>0</v>
      </c>
      <c r="AW667" s="68" t="s">
        <v>25724</v>
      </c>
      <c r="AX667" s="34"/>
      <c r="AY667" s="10"/>
      <c r="AZ667" s="11"/>
      <c r="BA667" s="11"/>
      <c r="BB667" s="36"/>
      <c r="BC667" s="63"/>
      <c r="BD667" s="13"/>
      <c r="BE667" s="13"/>
      <c r="BF667" s="13"/>
      <c r="BG667" s="10"/>
      <c r="BH667" s="10"/>
      <c r="BI667" s="10"/>
      <c r="BJ667" s="10"/>
      <c r="BK667" s="35"/>
      <c r="BL667" s="253"/>
      <c r="BM667" s="253"/>
      <c r="BN667" s="256"/>
      <c r="BO667" s="253"/>
      <c r="BP667" s="253"/>
      <c r="BQ667" s="277"/>
      <c r="BR667" s="269" t="s">
        <v>25808</v>
      </c>
    </row>
    <row r="668" spans="1:70">
      <c r="A668" s="34" t="s">
        <v>19834</v>
      </c>
      <c r="B668" s="10" t="s">
        <v>19835</v>
      </c>
      <c r="C668" s="10" t="s">
        <v>19836</v>
      </c>
      <c r="D668" s="10">
        <v>12</v>
      </c>
      <c r="E668" s="10">
        <v>131729</v>
      </c>
      <c r="F668" s="35">
        <v>133987</v>
      </c>
      <c r="G668" s="11">
        <v>0.53</v>
      </c>
      <c r="H668" s="10">
        <v>7</v>
      </c>
      <c r="I668" s="10">
        <v>11</v>
      </c>
      <c r="J668" s="10">
        <v>831</v>
      </c>
      <c r="K668" s="10">
        <v>194.71</v>
      </c>
      <c r="L668" s="10">
        <v>16</v>
      </c>
      <c r="M668" s="10">
        <v>326.51</v>
      </c>
      <c r="N668" s="10">
        <v>7.41</v>
      </c>
      <c r="O668" s="10">
        <v>1.67690411381028</v>
      </c>
      <c r="P668" s="10">
        <v>0.46312500000000001</v>
      </c>
      <c r="Q668" s="10">
        <v>1.01</v>
      </c>
      <c r="R668" s="10" t="s">
        <v>19829</v>
      </c>
      <c r="S668" s="10" t="s">
        <v>19830</v>
      </c>
      <c r="T668" s="10"/>
      <c r="U668" s="10"/>
      <c r="V668" s="10"/>
      <c r="W668" s="12" t="s">
        <v>19829</v>
      </c>
      <c r="X668" s="12"/>
      <c r="Y668" s="12" t="s">
        <v>19830</v>
      </c>
      <c r="Z668" s="12"/>
      <c r="AA668" s="10" t="s">
        <v>19837</v>
      </c>
      <c r="AB668" s="10" t="s">
        <v>19838</v>
      </c>
      <c r="AC668" s="10"/>
      <c r="AD668" s="10">
        <v>62.5</v>
      </c>
      <c r="AE668" s="10" t="s">
        <v>19833</v>
      </c>
      <c r="AF668" s="10"/>
      <c r="AG668" s="10"/>
      <c r="AH668" s="10"/>
      <c r="AI668" s="10" t="s">
        <v>19833</v>
      </c>
      <c r="AJ668" s="10" t="s">
        <v>19833</v>
      </c>
      <c r="AK668" s="10" t="s">
        <v>19833</v>
      </c>
      <c r="AL668" s="10"/>
      <c r="AM668" s="10"/>
      <c r="AN668" s="10"/>
      <c r="AO668" s="10"/>
      <c r="AP668" s="10"/>
      <c r="AQ668" s="10"/>
      <c r="AR668" s="10"/>
      <c r="AS668" s="10">
        <v>7</v>
      </c>
      <c r="AT668" s="10">
        <v>4</v>
      </c>
      <c r="AU668" s="11">
        <f t="shared" si="28"/>
        <v>0.5714285714285714</v>
      </c>
      <c r="AV668" s="11">
        <v>0</v>
      </c>
      <c r="AW668" s="68" t="s">
        <v>25689</v>
      </c>
      <c r="AX668" s="34"/>
      <c r="AY668" s="10"/>
      <c r="AZ668" s="11"/>
      <c r="BA668" s="11"/>
      <c r="BB668" s="36"/>
      <c r="BC668" s="63"/>
      <c r="BD668" s="13"/>
      <c r="BE668" s="13"/>
      <c r="BF668" s="13"/>
      <c r="BG668" s="10"/>
      <c r="BH668" s="10"/>
      <c r="BI668" s="10"/>
      <c r="BJ668" s="10"/>
      <c r="BK668" s="35"/>
      <c r="BL668" s="253"/>
      <c r="BM668" s="253"/>
      <c r="BN668" s="256"/>
      <c r="BO668" s="253"/>
      <c r="BP668" s="253"/>
      <c r="BQ668" s="277"/>
      <c r="BR668" s="269" t="s">
        <v>25810</v>
      </c>
    </row>
    <row r="669" spans="1:70">
      <c r="A669" s="34" t="s">
        <v>19897</v>
      </c>
      <c r="B669" s="10" t="s">
        <v>19898</v>
      </c>
      <c r="C669" s="10" t="s">
        <v>19899</v>
      </c>
      <c r="D669" s="10">
        <v>12</v>
      </c>
      <c r="E669" s="10">
        <v>127523</v>
      </c>
      <c r="F669" s="35">
        <v>128992</v>
      </c>
      <c r="G669" s="11">
        <v>0.64</v>
      </c>
      <c r="H669" s="10">
        <v>8</v>
      </c>
      <c r="I669" s="10">
        <v>180</v>
      </c>
      <c r="J669" s="10">
        <v>2788</v>
      </c>
      <c r="K669" s="10">
        <v>1375.75</v>
      </c>
      <c r="L669" s="10">
        <v>1587.5</v>
      </c>
      <c r="M669" s="10">
        <v>967.72</v>
      </c>
      <c r="N669" s="10">
        <v>1254.28</v>
      </c>
      <c r="O669" s="10">
        <v>0.70341268399055101</v>
      </c>
      <c r="P669" s="10">
        <v>0.79009763779527598</v>
      </c>
      <c r="Q669" s="10">
        <v>-0.04</v>
      </c>
      <c r="R669" s="10" t="s">
        <v>19829</v>
      </c>
      <c r="S669" s="10" t="s">
        <v>19830</v>
      </c>
      <c r="T669" s="10"/>
      <c r="U669" s="10"/>
      <c r="V669" s="10"/>
      <c r="W669" s="14" t="s">
        <v>19829</v>
      </c>
      <c r="X669" s="14"/>
      <c r="Y669" s="14" t="s">
        <v>19829</v>
      </c>
      <c r="Z669" s="14"/>
      <c r="AA669" s="10" t="s">
        <v>19900</v>
      </c>
      <c r="AB669" s="10" t="s">
        <v>19901</v>
      </c>
      <c r="AC669" s="10" t="s">
        <v>19864</v>
      </c>
      <c r="AD669" s="10">
        <v>62.5</v>
      </c>
      <c r="AE669" s="10" t="s">
        <v>19824</v>
      </c>
      <c r="AF669" s="10" t="s">
        <v>19824</v>
      </c>
      <c r="AG669" s="10" t="s">
        <v>19824</v>
      </c>
      <c r="AH669" s="10" t="s">
        <v>19825</v>
      </c>
      <c r="AI669" s="10" t="s">
        <v>19824</v>
      </c>
      <c r="AJ669" s="10" t="s">
        <v>19824</v>
      </c>
      <c r="AK669" s="10" t="s">
        <v>19824</v>
      </c>
      <c r="AL669" s="10" t="s">
        <v>19824</v>
      </c>
      <c r="AM669" s="10" t="s">
        <v>19824</v>
      </c>
      <c r="AN669" s="10" t="s">
        <v>19825</v>
      </c>
      <c r="AO669" s="10" t="s">
        <v>19825</v>
      </c>
      <c r="AP669" s="10" t="s">
        <v>19824</v>
      </c>
      <c r="AQ669" s="10" t="s">
        <v>19824</v>
      </c>
      <c r="AR669" s="10" t="s">
        <v>19824</v>
      </c>
      <c r="AS669" s="10">
        <v>14</v>
      </c>
      <c r="AT669" s="10">
        <v>14</v>
      </c>
      <c r="AU669" s="11">
        <f t="shared" si="28"/>
        <v>1</v>
      </c>
      <c r="AV669" s="11">
        <v>0.214285714285714</v>
      </c>
      <c r="AW669" s="60" t="s">
        <v>25723</v>
      </c>
      <c r="AX669" s="65" t="s">
        <v>19830</v>
      </c>
      <c r="AY669" s="16">
        <v>73</v>
      </c>
      <c r="AZ669" s="11">
        <v>0.79452054794520544</v>
      </c>
      <c r="BA669" s="11">
        <v>0</v>
      </c>
      <c r="BB669" s="54" t="s">
        <v>25724</v>
      </c>
      <c r="BC669" s="65"/>
      <c r="BD669" s="16"/>
      <c r="BE669" s="13" t="s">
        <v>19830</v>
      </c>
      <c r="BF669" s="13" t="s">
        <v>25677</v>
      </c>
      <c r="BG669" s="10"/>
      <c r="BH669" s="10"/>
      <c r="BI669" s="10"/>
      <c r="BJ669" s="10"/>
      <c r="BK669" s="35"/>
      <c r="BL669" s="253"/>
      <c r="BM669" s="253"/>
      <c r="BN669" s="256"/>
      <c r="BO669" s="253"/>
      <c r="BP669" s="253"/>
      <c r="BQ669" s="277"/>
      <c r="BR669" s="269" t="s">
        <v>25808</v>
      </c>
    </row>
    <row r="670" spans="1:70">
      <c r="A670" s="34" t="s">
        <v>19949</v>
      </c>
      <c r="B670" s="10" t="s">
        <v>19950</v>
      </c>
      <c r="C670" s="10" t="s">
        <v>19951</v>
      </c>
      <c r="D670" s="10">
        <v>12</v>
      </c>
      <c r="E670" s="10">
        <v>111575</v>
      </c>
      <c r="F670" s="35">
        <v>109902</v>
      </c>
      <c r="G670" s="11">
        <v>0.46</v>
      </c>
      <c r="H670" s="10">
        <v>1500</v>
      </c>
      <c r="I670" s="10">
        <v>10</v>
      </c>
      <c r="J670" s="10">
        <v>388</v>
      </c>
      <c r="K670" s="10">
        <v>155.57</v>
      </c>
      <c r="L670" s="10">
        <v>151</v>
      </c>
      <c r="M670" s="10">
        <v>60.77</v>
      </c>
      <c r="N670" s="10">
        <v>53.37</v>
      </c>
      <c r="O670" s="10">
        <v>0.390628013113068</v>
      </c>
      <c r="P670" s="10">
        <v>0.35344370860927099</v>
      </c>
      <c r="Q670" s="10">
        <v>0.42</v>
      </c>
      <c r="R670" s="10" t="s">
        <v>19829</v>
      </c>
      <c r="S670" s="10" t="s">
        <v>19830</v>
      </c>
      <c r="T670" s="10"/>
      <c r="U670" s="10"/>
      <c r="V670" s="10"/>
      <c r="W670" s="14" t="s">
        <v>19829</v>
      </c>
      <c r="X670" s="14"/>
      <c r="Y670" s="14" t="s">
        <v>19829</v>
      </c>
      <c r="Z670" s="14"/>
      <c r="AA670" s="10" t="s">
        <v>19952</v>
      </c>
      <c r="AB670" s="10" t="s">
        <v>19953</v>
      </c>
      <c r="AC670" s="10" t="s">
        <v>19864</v>
      </c>
      <c r="AD670" s="10">
        <v>61</v>
      </c>
      <c r="AE670" s="10" t="s">
        <v>19833</v>
      </c>
      <c r="AF670" s="10" t="s">
        <v>19833</v>
      </c>
      <c r="AG670" s="10" t="s">
        <v>19833</v>
      </c>
      <c r="AH670" s="10" t="s">
        <v>19833</v>
      </c>
      <c r="AI670" s="10" t="s">
        <v>19833</v>
      </c>
      <c r="AJ670" s="10" t="s">
        <v>19833</v>
      </c>
      <c r="AK670" s="10" t="s">
        <v>19833</v>
      </c>
      <c r="AL670" s="10" t="s">
        <v>19833</v>
      </c>
      <c r="AM670" s="10" t="s">
        <v>19833</v>
      </c>
      <c r="AN670" s="10" t="s">
        <v>19833</v>
      </c>
      <c r="AO670" s="10" t="s">
        <v>19833</v>
      </c>
      <c r="AP670" s="10" t="s">
        <v>19833</v>
      </c>
      <c r="AQ670" s="10" t="s">
        <v>19833</v>
      </c>
      <c r="AR670" s="10" t="s">
        <v>19833</v>
      </c>
      <c r="AS670" s="10">
        <v>14</v>
      </c>
      <c r="AT670" s="10">
        <v>14</v>
      </c>
      <c r="AU670" s="11">
        <f t="shared" si="28"/>
        <v>1</v>
      </c>
      <c r="AV670" s="11">
        <v>0</v>
      </c>
      <c r="AW670" s="68" t="s">
        <v>25724</v>
      </c>
      <c r="AX670" s="34"/>
      <c r="AY670" s="10"/>
      <c r="AZ670" s="11"/>
      <c r="BA670" s="11"/>
      <c r="BB670" s="36"/>
      <c r="BC670" s="63"/>
      <c r="BD670" s="13"/>
      <c r="BE670" s="13"/>
      <c r="BF670" s="13"/>
      <c r="BG670" s="10"/>
      <c r="BH670" s="10"/>
      <c r="BI670" s="10"/>
      <c r="BJ670" s="10"/>
      <c r="BK670" s="35"/>
      <c r="BL670" s="253"/>
      <c r="BM670" s="253"/>
      <c r="BN670" s="256"/>
      <c r="BO670" s="253"/>
      <c r="BP670" s="253"/>
      <c r="BQ670" s="277"/>
      <c r="BR670" s="269" t="s">
        <v>25808</v>
      </c>
    </row>
    <row r="671" spans="1:70">
      <c r="A671" s="34" t="s">
        <v>19818</v>
      </c>
      <c r="B671" s="10" t="s">
        <v>19819</v>
      </c>
      <c r="C671" s="10" t="s">
        <v>19820</v>
      </c>
      <c r="D671" s="10">
        <v>12</v>
      </c>
      <c r="E671" s="10">
        <v>80205</v>
      </c>
      <c r="F671" s="35">
        <v>77152</v>
      </c>
      <c r="G671" s="11">
        <v>0.51</v>
      </c>
      <c r="H671" s="10">
        <v>19</v>
      </c>
      <c r="I671" s="10">
        <v>11</v>
      </c>
      <c r="J671" s="10">
        <v>3138</v>
      </c>
      <c r="K671" s="10">
        <v>808.05</v>
      </c>
      <c r="L671" s="10">
        <v>332</v>
      </c>
      <c r="M671" s="10">
        <v>1090.83</v>
      </c>
      <c r="N671" s="10">
        <v>429.95</v>
      </c>
      <c r="O671" s="10">
        <v>1.34995359198069</v>
      </c>
      <c r="P671" s="10">
        <v>1.2950301204819299</v>
      </c>
      <c r="Q671" s="10">
        <v>1.23</v>
      </c>
      <c r="R671" s="10" t="s">
        <v>19829</v>
      </c>
      <c r="S671" s="10" t="s">
        <v>19830</v>
      </c>
      <c r="T671" s="10"/>
      <c r="U671" s="10"/>
      <c r="V671" s="10"/>
      <c r="W671" s="14" t="s">
        <v>19829</v>
      </c>
      <c r="X671" s="14"/>
      <c r="Y671" s="14" t="s">
        <v>19829</v>
      </c>
      <c r="Z671" s="14"/>
      <c r="AA671" s="10" t="s">
        <v>19821</v>
      </c>
      <c r="AB671" s="10" t="s">
        <v>19822</v>
      </c>
      <c r="AC671" s="10"/>
      <c r="AD671" s="10">
        <v>63.9</v>
      </c>
      <c r="AE671" s="10" t="s">
        <v>19833</v>
      </c>
      <c r="AF671" s="10" t="s">
        <v>19833</v>
      </c>
      <c r="AG671" s="10" t="s">
        <v>19833</v>
      </c>
      <c r="AH671" s="10" t="s">
        <v>19833</v>
      </c>
      <c r="AI671" s="10" t="s">
        <v>19833</v>
      </c>
      <c r="AJ671" s="10" t="s">
        <v>19833</v>
      </c>
      <c r="AK671" s="10" t="s">
        <v>19833</v>
      </c>
      <c r="AL671" s="10" t="s">
        <v>19833</v>
      </c>
      <c r="AM671" s="10" t="s">
        <v>19833</v>
      </c>
      <c r="AN671" s="10" t="s">
        <v>19833</v>
      </c>
      <c r="AO671" s="10"/>
      <c r="AP671" s="10" t="s">
        <v>19833</v>
      </c>
      <c r="AQ671" s="10" t="s">
        <v>19824</v>
      </c>
      <c r="AR671" s="10" t="s">
        <v>19833</v>
      </c>
      <c r="AS671" s="10">
        <v>14</v>
      </c>
      <c r="AT671" s="10">
        <v>13</v>
      </c>
      <c r="AU671" s="11">
        <f t="shared" si="28"/>
        <v>0.9285714285714286</v>
      </c>
      <c r="AV671" s="11">
        <v>0</v>
      </c>
      <c r="AW671" s="68" t="s">
        <v>25724</v>
      </c>
      <c r="AX671" s="34"/>
      <c r="AY671" s="10"/>
      <c r="AZ671" s="11"/>
      <c r="BA671" s="11"/>
      <c r="BB671" s="36"/>
      <c r="BC671" s="63"/>
      <c r="BD671" s="13"/>
      <c r="BE671" s="13"/>
      <c r="BF671" s="13"/>
      <c r="BG671" s="10"/>
      <c r="BH671" s="10"/>
      <c r="BI671" s="10"/>
      <c r="BJ671" s="10"/>
      <c r="BK671" s="35"/>
      <c r="BL671" s="253"/>
      <c r="BM671" s="253"/>
      <c r="BN671" s="256"/>
      <c r="BO671" s="253"/>
      <c r="BP671" s="253"/>
      <c r="BQ671" s="277"/>
      <c r="BR671" s="269" t="s">
        <v>25808</v>
      </c>
    </row>
    <row r="672" spans="1:70">
      <c r="A672" s="34" t="s">
        <v>20061</v>
      </c>
      <c r="B672" s="10" t="s">
        <v>20062</v>
      </c>
      <c r="C672" s="10" t="s">
        <v>20063</v>
      </c>
      <c r="D672" s="10">
        <v>12</v>
      </c>
      <c r="E672" s="10">
        <v>73146</v>
      </c>
      <c r="F672" s="35">
        <v>70633</v>
      </c>
      <c r="G672" s="11">
        <v>0.39</v>
      </c>
      <c r="H672" s="10">
        <v>398</v>
      </c>
      <c r="I672" s="10">
        <v>10</v>
      </c>
      <c r="J672" s="10">
        <v>3203</v>
      </c>
      <c r="K672" s="10">
        <v>115.48</v>
      </c>
      <c r="L672" s="10">
        <v>34</v>
      </c>
      <c r="M672" s="10">
        <v>251.37</v>
      </c>
      <c r="N672" s="10">
        <v>31.13</v>
      </c>
      <c r="O672" s="10">
        <v>2.1767405611361301</v>
      </c>
      <c r="P672" s="10">
        <v>0.91558823529411804</v>
      </c>
      <c r="Q672" s="10">
        <v>6.5</v>
      </c>
      <c r="R672" s="10" t="s">
        <v>19829</v>
      </c>
      <c r="S672" s="10" t="s">
        <v>19830</v>
      </c>
      <c r="T672" s="10"/>
      <c r="U672" s="10"/>
      <c r="V672" s="10"/>
      <c r="W672" s="14" t="s">
        <v>19829</v>
      </c>
      <c r="X672" s="14"/>
      <c r="Y672" s="14" t="s">
        <v>19829</v>
      </c>
      <c r="Z672" s="14"/>
      <c r="AA672" s="10" t="s">
        <v>20064</v>
      </c>
      <c r="AB672" s="10" t="s">
        <v>20065</v>
      </c>
      <c r="AC672" s="10"/>
      <c r="AD672" s="10">
        <v>60.5</v>
      </c>
      <c r="AE672" s="10"/>
      <c r="AF672" s="10" t="s">
        <v>19833</v>
      </c>
      <c r="AG672" s="10" t="s">
        <v>19824</v>
      </c>
      <c r="AH672" s="10" t="s">
        <v>19833</v>
      </c>
      <c r="AI672" s="10" t="s">
        <v>19833</v>
      </c>
      <c r="AJ672" s="10" t="s">
        <v>19833</v>
      </c>
      <c r="AK672" s="10"/>
      <c r="AL672" s="10"/>
      <c r="AM672" s="10" t="s">
        <v>19833</v>
      </c>
      <c r="AN672" s="10" t="s">
        <v>19833</v>
      </c>
      <c r="AO672" s="10" t="s">
        <v>19833</v>
      </c>
      <c r="AP672" s="10" t="s">
        <v>19833</v>
      </c>
      <c r="AQ672" s="10" t="s">
        <v>19833</v>
      </c>
      <c r="AR672" s="10" t="s">
        <v>19833</v>
      </c>
      <c r="AS672" s="10">
        <v>14</v>
      </c>
      <c r="AT672" s="10">
        <v>11</v>
      </c>
      <c r="AU672" s="11">
        <f t="shared" si="28"/>
        <v>0.7857142857142857</v>
      </c>
      <c r="AV672" s="11">
        <v>0</v>
      </c>
      <c r="AW672" s="68" t="s">
        <v>25724</v>
      </c>
      <c r="AX672" s="34"/>
      <c r="AY672" s="10"/>
      <c r="AZ672" s="11"/>
      <c r="BA672" s="11"/>
      <c r="BB672" s="36"/>
      <c r="BC672" s="63"/>
      <c r="BD672" s="13"/>
      <c r="BE672" s="13"/>
      <c r="BF672" s="13"/>
      <c r="BG672" s="10"/>
      <c r="BH672" s="10"/>
      <c r="BI672" s="10"/>
      <c r="BJ672" s="10"/>
      <c r="BK672" s="35"/>
      <c r="BL672" s="253"/>
      <c r="BM672" s="253"/>
      <c r="BN672" s="256"/>
      <c r="BO672" s="253"/>
      <c r="BP672" s="253"/>
      <c r="BQ672" s="277"/>
      <c r="BR672" s="269" t="s">
        <v>25808</v>
      </c>
    </row>
    <row r="673" spans="1:70">
      <c r="A673" s="34" t="s">
        <v>20121</v>
      </c>
      <c r="B673" s="10" t="s">
        <v>20122</v>
      </c>
      <c r="C673" s="10" t="s">
        <v>20123</v>
      </c>
      <c r="D673" s="10">
        <v>12</v>
      </c>
      <c r="E673" s="10">
        <v>68580</v>
      </c>
      <c r="F673" s="35">
        <v>70478</v>
      </c>
      <c r="G673" s="11">
        <v>0.32</v>
      </c>
      <c r="H673" s="10">
        <v>250</v>
      </c>
      <c r="I673" s="10">
        <v>10</v>
      </c>
      <c r="J673" s="10">
        <v>4025</v>
      </c>
      <c r="K673" s="10">
        <v>183.47</v>
      </c>
      <c r="L673" s="10">
        <v>37</v>
      </c>
      <c r="M673" s="10">
        <v>484.68</v>
      </c>
      <c r="N673" s="10">
        <v>37.06</v>
      </c>
      <c r="O673" s="10">
        <v>2.6417397939717699</v>
      </c>
      <c r="P673" s="10">
        <v>1.0016216216216201</v>
      </c>
      <c r="Q673" s="10">
        <v>5.19</v>
      </c>
      <c r="R673" s="10" t="s">
        <v>19829</v>
      </c>
      <c r="S673" s="10" t="s">
        <v>19830</v>
      </c>
      <c r="T673" s="10"/>
      <c r="U673" s="10"/>
      <c r="V673" s="10"/>
      <c r="W673" s="14" t="s">
        <v>19829</v>
      </c>
      <c r="X673" s="14"/>
      <c r="Y673" s="14" t="s">
        <v>19829</v>
      </c>
      <c r="Z673" s="14"/>
      <c r="AA673" s="10" t="s">
        <v>20124</v>
      </c>
      <c r="AB673" s="10" t="s">
        <v>20125</v>
      </c>
      <c r="AC673" s="10"/>
      <c r="AD673" s="10">
        <v>59.5</v>
      </c>
      <c r="AE673" s="10" t="s">
        <v>19833</v>
      </c>
      <c r="AF673" s="10" t="s">
        <v>19833</v>
      </c>
      <c r="AG673" s="10"/>
      <c r="AH673" s="10" t="s">
        <v>19833</v>
      </c>
      <c r="AI673" s="10" t="s">
        <v>19833</v>
      </c>
      <c r="AJ673" s="10" t="s">
        <v>19833</v>
      </c>
      <c r="AK673" s="10" t="s">
        <v>19833</v>
      </c>
      <c r="AL673" s="10" t="s">
        <v>19833</v>
      </c>
      <c r="AM673" s="10" t="s">
        <v>19833</v>
      </c>
      <c r="AN673" s="10" t="s">
        <v>19833</v>
      </c>
      <c r="AO673" s="10" t="s">
        <v>19833</v>
      </c>
      <c r="AP673" s="10" t="s">
        <v>19833</v>
      </c>
      <c r="AQ673" s="10" t="s">
        <v>19833</v>
      </c>
      <c r="AR673" s="10" t="s">
        <v>19833</v>
      </c>
      <c r="AS673" s="10">
        <v>14</v>
      </c>
      <c r="AT673" s="10">
        <v>13</v>
      </c>
      <c r="AU673" s="11">
        <f t="shared" si="28"/>
        <v>0.9285714285714286</v>
      </c>
      <c r="AV673" s="11">
        <v>0</v>
      </c>
      <c r="AW673" s="68" t="s">
        <v>25724</v>
      </c>
      <c r="AX673" s="34"/>
      <c r="AY673" s="10"/>
      <c r="AZ673" s="11"/>
      <c r="BA673" s="11"/>
      <c r="BB673" s="36"/>
      <c r="BC673" s="63"/>
      <c r="BD673" s="13"/>
      <c r="BE673" s="13"/>
      <c r="BF673" s="13"/>
      <c r="BG673" s="10"/>
      <c r="BH673" s="10"/>
      <c r="BI673" s="10"/>
      <c r="BJ673" s="10"/>
      <c r="BK673" s="35"/>
      <c r="BL673" s="253"/>
      <c r="BM673" s="253"/>
      <c r="BN673" s="256"/>
      <c r="BO673" s="253"/>
      <c r="BP673" s="253"/>
      <c r="BQ673" s="277"/>
      <c r="BR673" s="269" t="s">
        <v>25808</v>
      </c>
    </row>
    <row r="674" spans="1:70">
      <c r="A674" s="34" t="s">
        <v>20163</v>
      </c>
      <c r="B674" s="10" t="s">
        <v>20164</v>
      </c>
      <c r="C674" s="10" t="s">
        <v>20165</v>
      </c>
      <c r="D674" s="10">
        <v>12</v>
      </c>
      <c r="E674" s="10">
        <v>68256</v>
      </c>
      <c r="F674" s="35">
        <v>66745</v>
      </c>
      <c r="G674" s="11">
        <v>0.62</v>
      </c>
      <c r="H674" s="10">
        <v>831</v>
      </c>
      <c r="I674" s="10">
        <v>12</v>
      </c>
      <c r="J674" s="10">
        <v>2186</v>
      </c>
      <c r="K674" s="10">
        <v>85.79</v>
      </c>
      <c r="L674" s="10">
        <v>30</v>
      </c>
      <c r="M674" s="10">
        <v>207</v>
      </c>
      <c r="N674" s="10">
        <v>23.72</v>
      </c>
      <c r="O674" s="10">
        <v>2.4128686327077702</v>
      </c>
      <c r="P674" s="10">
        <v>0.79066666666666696</v>
      </c>
      <c r="Q674" s="10">
        <v>6.61</v>
      </c>
      <c r="R674" s="10" t="s">
        <v>19829</v>
      </c>
      <c r="S674" s="10" t="s">
        <v>19830</v>
      </c>
      <c r="T674" s="10"/>
      <c r="U674" s="10"/>
      <c r="V674" s="10"/>
      <c r="W674" s="14" t="s">
        <v>19829</v>
      </c>
      <c r="X674" s="14"/>
      <c r="Y674" s="14" t="s">
        <v>19829</v>
      </c>
      <c r="Z674" s="14"/>
      <c r="AA674" s="10" t="s">
        <v>20166</v>
      </c>
      <c r="AB674" s="10" t="s">
        <v>20167</v>
      </c>
      <c r="AC674" s="10" t="s">
        <v>19864</v>
      </c>
      <c r="AD674" s="10">
        <v>60.5</v>
      </c>
      <c r="AE674" s="10" t="s">
        <v>19824</v>
      </c>
      <c r="AF674" s="10" t="s">
        <v>19833</v>
      </c>
      <c r="AG674" s="10" t="s">
        <v>19824</v>
      </c>
      <c r="AH674" s="10" t="s">
        <v>19833</v>
      </c>
      <c r="AI674" s="10" t="s">
        <v>19824</v>
      </c>
      <c r="AJ674" s="10" t="s">
        <v>19833</v>
      </c>
      <c r="AK674" s="10" t="s">
        <v>19824</v>
      </c>
      <c r="AL674" s="10" t="s">
        <v>19824</v>
      </c>
      <c r="AM674" s="10" t="s">
        <v>19824</v>
      </c>
      <c r="AN674" s="10" t="s">
        <v>19824</v>
      </c>
      <c r="AO674" s="10" t="s">
        <v>19824</v>
      </c>
      <c r="AP674" s="10" t="s">
        <v>19824</v>
      </c>
      <c r="AQ674" s="10" t="s">
        <v>19824</v>
      </c>
      <c r="AR674" s="10" t="s">
        <v>19824</v>
      </c>
      <c r="AS674" s="10">
        <v>14</v>
      </c>
      <c r="AT674" s="10">
        <v>14</v>
      </c>
      <c r="AU674" s="11">
        <f t="shared" si="28"/>
        <v>1</v>
      </c>
      <c r="AV674" s="11">
        <v>0</v>
      </c>
      <c r="AW674" s="68" t="s">
        <v>25724</v>
      </c>
      <c r="AX674" s="34"/>
      <c r="AY674" s="10"/>
      <c r="AZ674" s="11"/>
      <c r="BA674" s="11"/>
      <c r="BB674" s="36"/>
      <c r="BC674" s="63"/>
      <c r="BD674" s="13"/>
      <c r="BE674" s="13"/>
      <c r="BF674" s="13"/>
      <c r="BG674" s="10"/>
      <c r="BH674" s="10"/>
      <c r="BI674" s="10"/>
      <c r="BJ674" s="10"/>
      <c r="BK674" s="35"/>
      <c r="BL674" s="253"/>
      <c r="BM674" s="253"/>
      <c r="BN674" s="256"/>
      <c r="BO674" s="253"/>
      <c r="BP674" s="253"/>
      <c r="BQ674" s="277"/>
      <c r="BR674" s="269" t="s">
        <v>25808</v>
      </c>
    </row>
    <row r="675" spans="1:70">
      <c r="A675" s="34" t="s">
        <v>25115</v>
      </c>
      <c r="B675" s="10" t="s">
        <v>25115</v>
      </c>
      <c r="C675" s="10" t="s">
        <v>25116</v>
      </c>
      <c r="D675" s="10">
        <v>12</v>
      </c>
      <c r="E675" s="10">
        <v>66562</v>
      </c>
      <c r="F675" s="35">
        <v>66942</v>
      </c>
      <c r="G675" s="11">
        <v>0.32</v>
      </c>
      <c r="H675" s="10">
        <v>523</v>
      </c>
      <c r="I675" s="10">
        <v>10</v>
      </c>
      <c r="J675" s="10">
        <v>3089</v>
      </c>
      <c r="K675" s="10">
        <v>98.52</v>
      </c>
      <c r="L675" s="10">
        <v>59</v>
      </c>
      <c r="M675" s="10">
        <v>171.54</v>
      </c>
      <c r="N675" s="10">
        <v>56.34</v>
      </c>
      <c r="O675" s="10">
        <v>1.7411693057247299</v>
      </c>
      <c r="P675" s="10">
        <v>0.95491525423728796</v>
      </c>
      <c r="Q675" s="10">
        <v>11.33</v>
      </c>
      <c r="R675" s="10" t="s">
        <v>19829</v>
      </c>
      <c r="S675" s="10" t="s">
        <v>19830</v>
      </c>
      <c r="T675" s="10"/>
      <c r="U675" s="10"/>
      <c r="V675" s="10"/>
      <c r="W675" s="14" t="s">
        <v>19829</v>
      </c>
      <c r="X675" s="21"/>
      <c r="Y675" s="14" t="s">
        <v>19829</v>
      </c>
      <c r="Z675" s="14"/>
      <c r="AA675" s="10" t="s">
        <v>25117</v>
      </c>
      <c r="AB675" s="10" t="s">
        <v>25118</v>
      </c>
      <c r="AC675" s="10"/>
      <c r="AD675" s="10">
        <v>59.8</v>
      </c>
      <c r="AE675" s="10" t="s">
        <v>19833</v>
      </c>
      <c r="AF675" s="10" t="s">
        <v>19833</v>
      </c>
      <c r="AG675" s="10" t="s">
        <v>19833</v>
      </c>
      <c r="AH675" s="10" t="s">
        <v>19833</v>
      </c>
      <c r="AI675" s="10" t="s">
        <v>19833</v>
      </c>
      <c r="AJ675" s="10" t="s">
        <v>19833</v>
      </c>
      <c r="AK675" s="10" t="s">
        <v>19833</v>
      </c>
      <c r="AL675" s="10" t="s">
        <v>19833</v>
      </c>
      <c r="AM675" s="10" t="s">
        <v>19833</v>
      </c>
      <c r="AN675" s="10"/>
      <c r="AO675" s="10"/>
      <c r="AP675" s="10"/>
      <c r="AQ675" s="10" t="s">
        <v>19833</v>
      </c>
      <c r="AR675" s="10"/>
      <c r="AS675" s="10">
        <v>14</v>
      </c>
      <c r="AT675" s="10">
        <v>10</v>
      </c>
      <c r="AU675" s="11">
        <f t="shared" si="28"/>
        <v>0.7142857142857143</v>
      </c>
      <c r="AV675" s="11">
        <v>0</v>
      </c>
      <c r="AW675" s="68" t="s">
        <v>25724</v>
      </c>
      <c r="AX675" s="34"/>
      <c r="AY675" s="10"/>
      <c r="AZ675" s="11"/>
      <c r="BA675" s="11"/>
      <c r="BB675" s="36"/>
      <c r="BC675" s="63"/>
      <c r="BD675" s="13"/>
      <c r="BE675" s="13"/>
      <c r="BF675" s="13"/>
      <c r="BG675" s="10"/>
      <c r="BH675" s="10"/>
      <c r="BI675" s="10"/>
      <c r="BJ675" s="10"/>
      <c r="BK675" s="35"/>
      <c r="BL675" s="253"/>
      <c r="BM675" s="253"/>
      <c r="BN675" s="256"/>
      <c r="BO675" s="253"/>
      <c r="BP675" s="253"/>
      <c r="BQ675" s="277"/>
      <c r="BR675" s="269" t="s">
        <v>25808</v>
      </c>
    </row>
    <row r="676" spans="1:70">
      <c r="A676" s="34" t="s">
        <v>20218</v>
      </c>
      <c r="B676" s="10" t="s">
        <v>20219</v>
      </c>
      <c r="C676" s="10" t="s">
        <v>20220</v>
      </c>
      <c r="D676" s="10">
        <v>12</v>
      </c>
      <c r="E676" s="10">
        <v>40414</v>
      </c>
      <c r="F676" s="35">
        <v>39804</v>
      </c>
      <c r="G676" s="11">
        <v>0.62</v>
      </c>
      <c r="H676" s="10">
        <v>26</v>
      </c>
      <c r="I676" s="10">
        <v>12</v>
      </c>
      <c r="J676" s="10">
        <v>4202</v>
      </c>
      <c r="K676" s="10">
        <v>842.96</v>
      </c>
      <c r="L676" s="10">
        <v>165.5</v>
      </c>
      <c r="M676" s="10">
        <v>1238.05</v>
      </c>
      <c r="N676" s="10">
        <v>210.53</v>
      </c>
      <c r="O676" s="10">
        <v>1.4686936509442901</v>
      </c>
      <c r="P676" s="10">
        <v>1.2720845921450199</v>
      </c>
      <c r="Q676" s="10">
        <v>1.33</v>
      </c>
      <c r="R676" s="10" t="s">
        <v>19829</v>
      </c>
      <c r="S676" s="10" t="s">
        <v>19830</v>
      </c>
      <c r="T676" s="10"/>
      <c r="U676" s="10"/>
      <c r="V676" s="10"/>
      <c r="W676" s="14" t="s">
        <v>19829</v>
      </c>
      <c r="X676" s="14"/>
      <c r="Y676" s="14" t="s">
        <v>19829</v>
      </c>
      <c r="Z676" s="14"/>
      <c r="AA676" s="10" t="s">
        <v>20221</v>
      </c>
      <c r="AB676" s="10" t="s">
        <v>20222</v>
      </c>
      <c r="AC676" s="10"/>
      <c r="AD676" s="10">
        <v>58</v>
      </c>
      <c r="AE676" s="10" t="s">
        <v>19833</v>
      </c>
      <c r="AF676" s="10" t="s">
        <v>19833</v>
      </c>
      <c r="AG676" s="10" t="s">
        <v>19833</v>
      </c>
      <c r="AH676" s="10" t="s">
        <v>19833</v>
      </c>
      <c r="AI676" s="10" t="s">
        <v>19833</v>
      </c>
      <c r="AJ676" s="10" t="s">
        <v>19833</v>
      </c>
      <c r="AK676" s="10" t="s">
        <v>19833</v>
      </c>
      <c r="AL676" s="10" t="s">
        <v>19833</v>
      </c>
      <c r="AM676" s="10" t="s">
        <v>19833</v>
      </c>
      <c r="AN676" s="10" t="s">
        <v>19833</v>
      </c>
      <c r="AO676" s="10" t="s">
        <v>19833</v>
      </c>
      <c r="AP676" s="10" t="s">
        <v>19824</v>
      </c>
      <c r="AQ676" s="10" t="s">
        <v>19824</v>
      </c>
      <c r="AR676" s="10" t="s">
        <v>19824</v>
      </c>
      <c r="AS676" s="10">
        <v>14</v>
      </c>
      <c r="AT676" s="10">
        <v>14</v>
      </c>
      <c r="AU676" s="11">
        <f t="shared" si="28"/>
        <v>1</v>
      </c>
      <c r="AV676" s="11">
        <v>0</v>
      </c>
      <c r="AW676" s="68" t="s">
        <v>25724</v>
      </c>
      <c r="AX676" s="34"/>
      <c r="AY676" s="10"/>
      <c r="AZ676" s="11"/>
      <c r="BA676" s="11"/>
      <c r="BB676" s="36"/>
      <c r="BC676" s="63"/>
      <c r="BD676" s="13"/>
      <c r="BE676" s="13"/>
      <c r="BF676" s="13"/>
      <c r="BG676" s="10"/>
      <c r="BH676" s="10"/>
      <c r="BI676" s="10"/>
      <c r="BJ676" s="10"/>
      <c r="BK676" s="35"/>
      <c r="BL676" s="253"/>
      <c r="BM676" s="253"/>
      <c r="BN676" s="256"/>
      <c r="BO676" s="253"/>
      <c r="BP676" s="253"/>
      <c r="BQ676" s="277"/>
      <c r="BR676" s="269" t="s">
        <v>25808</v>
      </c>
    </row>
    <row r="677" spans="1:70">
      <c r="A677" s="34" t="s">
        <v>19839</v>
      </c>
      <c r="B677" s="10" t="s">
        <v>19840</v>
      </c>
      <c r="C677" s="10" t="s">
        <v>19841</v>
      </c>
      <c r="D677" s="10">
        <v>12</v>
      </c>
      <c r="E677" s="10">
        <v>156334</v>
      </c>
      <c r="F677" s="35">
        <v>154343</v>
      </c>
      <c r="G677" s="11">
        <v>0.37</v>
      </c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 t="s">
        <v>19829</v>
      </c>
      <c r="S677" s="10" t="s">
        <v>19830</v>
      </c>
      <c r="T677" s="10"/>
      <c r="U677" s="10"/>
      <c r="V677" s="10"/>
      <c r="W677" s="12" t="s">
        <v>19829</v>
      </c>
      <c r="X677" s="12"/>
      <c r="Y677" s="12" t="s">
        <v>19830</v>
      </c>
      <c r="Z677" s="11" t="s">
        <v>25682</v>
      </c>
      <c r="AA677" s="10" t="s">
        <v>19842</v>
      </c>
      <c r="AB677" s="10" t="s">
        <v>19843</v>
      </c>
      <c r="AC677" s="10"/>
      <c r="AD677" s="10">
        <v>60.5</v>
      </c>
      <c r="AE677" s="10"/>
      <c r="AF677" s="10"/>
      <c r="AG677" s="10"/>
      <c r="AH677" s="10"/>
      <c r="AI677" s="10"/>
      <c r="AJ677" s="10"/>
      <c r="AK677" s="10"/>
      <c r="AL677" s="10"/>
      <c r="AM677" s="10"/>
      <c r="AN677" s="10"/>
      <c r="AO677" s="10"/>
      <c r="AP677" s="10"/>
      <c r="AQ677" s="10"/>
      <c r="AR677" s="10"/>
      <c r="AS677" s="10">
        <v>0</v>
      </c>
      <c r="AT677" s="10">
        <v>0</v>
      </c>
      <c r="AU677" s="11" t="s">
        <v>25675</v>
      </c>
      <c r="AV677" s="11" t="s">
        <v>25675</v>
      </c>
      <c r="AW677" s="68" t="s">
        <v>25689</v>
      </c>
      <c r="AX677" s="34"/>
      <c r="AY677" s="10"/>
      <c r="AZ677" s="11"/>
      <c r="BA677" s="11"/>
      <c r="BB677" s="36"/>
      <c r="BC677" s="63"/>
      <c r="BD677" s="13"/>
      <c r="BE677" s="13"/>
      <c r="BF677" s="13"/>
      <c r="BG677" s="10"/>
      <c r="BH677" s="10"/>
      <c r="BI677" s="10"/>
      <c r="BJ677" s="10"/>
      <c r="BK677" s="35"/>
      <c r="BL677" s="253"/>
      <c r="BM677" s="253"/>
      <c r="BN677" s="256"/>
      <c r="BO677" s="253"/>
      <c r="BP677" s="253"/>
      <c r="BQ677" s="277"/>
      <c r="BR677" s="269" t="s">
        <v>25808</v>
      </c>
    </row>
    <row r="678" spans="1:70">
      <c r="A678" s="34" t="s">
        <v>19902</v>
      </c>
      <c r="B678" s="10" t="s">
        <v>19903</v>
      </c>
      <c r="C678" s="10" t="s">
        <v>19904</v>
      </c>
      <c r="D678" s="10">
        <v>12</v>
      </c>
      <c r="E678" s="10">
        <v>160049</v>
      </c>
      <c r="F678" s="35">
        <v>161434</v>
      </c>
      <c r="G678" s="11">
        <v>0.66</v>
      </c>
      <c r="H678" s="10">
        <v>183</v>
      </c>
      <c r="I678" s="10">
        <v>12</v>
      </c>
      <c r="J678" s="10">
        <v>2146</v>
      </c>
      <c r="K678" s="10">
        <v>218.67</v>
      </c>
      <c r="L678" s="10">
        <v>58</v>
      </c>
      <c r="M678" s="10">
        <v>330.95</v>
      </c>
      <c r="N678" s="10">
        <v>65.23</v>
      </c>
      <c r="O678" s="10">
        <v>1.51346778250332</v>
      </c>
      <c r="P678" s="10">
        <v>1.1246551724137901</v>
      </c>
      <c r="Q678" s="10">
        <v>2.73</v>
      </c>
      <c r="R678" s="10" t="s">
        <v>19829</v>
      </c>
      <c r="S678" s="10" t="s">
        <v>19830</v>
      </c>
      <c r="T678" s="10"/>
      <c r="U678" s="10"/>
      <c r="V678" s="10"/>
      <c r="W678" s="14" t="s">
        <v>19829</v>
      </c>
      <c r="X678" s="14"/>
      <c r="Y678" s="14" t="s">
        <v>19829</v>
      </c>
      <c r="Z678" s="14"/>
      <c r="AA678" s="10" t="s">
        <v>19905</v>
      </c>
      <c r="AB678" s="10" t="s">
        <v>19906</v>
      </c>
      <c r="AC678" s="10" t="s">
        <v>19864</v>
      </c>
      <c r="AD678" s="10">
        <v>57.5</v>
      </c>
      <c r="AE678" s="10" t="s">
        <v>19833</v>
      </c>
      <c r="AF678" s="10"/>
      <c r="AG678" s="10" t="s">
        <v>19833</v>
      </c>
      <c r="AH678" s="10" t="s">
        <v>19833</v>
      </c>
      <c r="AI678" s="10" t="s">
        <v>19833</v>
      </c>
      <c r="AJ678" s="10" t="s">
        <v>19833</v>
      </c>
      <c r="AK678" s="10" t="s">
        <v>19833</v>
      </c>
      <c r="AL678" s="10" t="s">
        <v>19833</v>
      </c>
      <c r="AM678" s="10" t="s">
        <v>19833</v>
      </c>
      <c r="AN678" s="10" t="s">
        <v>19833</v>
      </c>
      <c r="AO678" s="10" t="s">
        <v>19833</v>
      </c>
      <c r="AP678" s="10" t="s">
        <v>19824</v>
      </c>
      <c r="AQ678" s="10" t="s">
        <v>19833</v>
      </c>
      <c r="AR678" s="10" t="s">
        <v>19833</v>
      </c>
      <c r="AS678" s="10">
        <v>14</v>
      </c>
      <c r="AT678" s="10">
        <v>13</v>
      </c>
      <c r="AU678" s="11">
        <f t="shared" ref="AU678:AU709" si="29">AT678/AS678</f>
        <v>0.9285714285714286</v>
      </c>
      <c r="AV678" s="11">
        <v>0</v>
      </c>
      <c r="AW678" s="68" t="s">
        <v>25724</v>
      </c>
      <c r="AX678" s="34"/>
      <c r="AY678" s="10"/>
      <c r="AZ678" s="11"/>
      <c r="BA678" s="11"/>
      <c r="BB678" s="36"/>
      <c r="BC678" s="63"/>
      <c r="BD678" s="13"/>
      <c r="BE678" s="13"/>
      <c r="BF678" s="13"/>
      <c r="BG678" s="10"/>
      <c r="BH678" s="10"/>
      <c r="BI678" s="10"/>
      <c r="BJ678" s="10"/>
      <c r="BK678" s="35"/>
      <c r="BL678" s="253"/>
      <c r="BM678" s="253"/>
      <c r="BN678" s="256"/>
      <c r="BO678" s="253"/>
      <c r="BP678" s="253"/>
      <c r="BQ678" s="277"/>
      <c r="BR678" s="269" t="s">
        <v>25808</v>
      </c>
    </row>
    <row r="679" spans="1:70">
      <c r="A679" s="34" t="s">
        <v>19954</v>
      </c>
      <c r="B679" s="10" t="s">
        <v>19955</v>
      </c>
      <c r="C679" s="10" t="s">
        <v>19956</v>
      </c>
      <c r="D679" s="10">
        <v>12</v>
      </c>
      <c r="E679" s="10">
        <v>164392</v>
      </c>
      <c r="F679" s="35">
        <v>165402</v>
      </c>
      <c r="G679" s="11">
        <v>0.39</v>
      </c>
      <c r="H679" s="10">
        <v>3</v>
      </c>
      <c r="I679" s="10">
        <v>15</v>
      </c>
      <c r="J679" s="10">
        <v>450</v>
      </c>
      <c r="K679" s="10">
        <v>174</v>
      </c>
      <c r="L679" s="10">
        <v>57</v>
      </c>
      <c r="M679" s="10">
        <v>239.94</v>
      </c>
      <c r="N679" s="10">
        <v>62.27</v>
      </c>
      <c r="O679" s="10">
        <v>1.3789655172413799</v>
      </c>
      <c r="P679" s="10">
        <v>1.0924561403508799</v>
      </c>
      <c r="Q679" s="10">
        <v>0.37</v>
      </c>
      <c r="R679" s="10" t="s">
        <v>19829</v>
      </c>
      <c r="S679" s="10" t="s">
        <v>19829</v>
      </c>
      <c r="T679" s="10" t="s">
        <v>25730</v>
      </c>
      <c r="U679" s="10" t="s">
        <v>19957</v>
      </c>
      <c r="V679" s="10" t="s">
        <v>19958</v>
      </c>
      <c r="W679" s="14" t="s">
        <v>19829</v>
      </c>
      <c r="X679" s="14"/>
      <c r="Y679" s="14" t="s">
        <v>19829</v>
      </c>
      <c r="Z679" s="14"/>
      <c r="AA679" s="10" t="s">
        <v>19959</v>
      </c>
      <c r="AB679" s="10" t="s">
        <v>19960</v>
      </c>
      <c r="AC679" s="10"/>
      <c r="AD679" s="10">
        <v>61.9</v>
      </c>
      <c r="AE679" s="10" t="s">
        <v>19825</v>
      </c>
      <c r="AF679" s="10"/>
      <c r="AG679" s="10" t="s">
        <v>19833</v>
      </c>
      <c r="AH679" s="10" t="s">
        <v>19825</v>
      </c>
      <c r="AI679" s="10" t="s">
        <v>19825</v>
      </c>
      <c r="AJ679" s="10"/>
      <c r="AK679" s="10" t="s">
        <v>19833</v>
      </c>
      <c r="AL679" s="10" t="s">
        <v>19833</v>
      </c>
      <c r="AM679" s="10" t="s">
        <v>19825</v>
      </c>
      <c r="AN679" s="10" t="s">
        <v>19833</v>
      </c>
      <c r="AO679" s="10" t="s">
        <v>19825</v>
      </c>
      <c r="AP679" s="10" t="s">
        <v>19833</v>
      </c>
      <c r="AQ679" s="10" t="s">
        <v>19833</v>
      </c>
      <c r="AR679" s="10" t="s">
        <v>19833</v>
      </c>
      <c r="AS679" s="10">
        <v>14</v>
      </c>
      <c r="AT679" s="10">
        <v>12</v>
      </c>
      <c r="AU679" s="11">
        <f t="shared" si="29"/>
        <v>0.8571428571428571</v>
      </c>
      <c r="AV679" s="11">
        <v>0.41666666666666702</v>
      </c>
      <c r="AW679" s="60" t="s">
        <v>25723</v>
      </c>
      <c r="AX679" s="65" t="s">
        <v>19830</v>
      </c>
      <c r="AY679" s="16">
        <v>22</v>
      </c>
      <c r="AZ679" s="11">
        <v>1</v>
      </c>
      <c r="BA679" s="11" t="s">
        <v>25675</v>
      </c>
      <c r="BB679" s="54" t="s">
        <v>19748</v>
      </c>
      <c r="BC679" s="34" t="s">
        <v>19957</v>
      </c>
      <c r="BD679" s="10" t="s">
        <v>19958</v>
      </c>
      <c r="BE679" s="13" t="s">
        <v>19829</v>
      </c>
      <c r="BF679" s="13"/>
      <c r="BG679" s="10" t="s">
        <v>25680</v>
      </c>
      <c r="BH679" s="10" t="s">
        <v>25697</v>
      </c>
      <c r="BI679" s="18">
        <v>42</v>
      </c>
      <c r="BJ679" s="19">
        <v>0.38095238095238093</v>
      </c>
      <c r="BK679" s="35" t="s">
        <v>19749</v>
      </c>
      <c r="BL679" s="20">
        <v>10</v>
      </c>
      <c r="BM679" s="20">
        <v>10</v>
      </c>
      <c r="BN679" s="256">
        <f>BL679/BM679</f>
        <v>1</v>
      </c>
      <c r="BO679" s="20"/>
      <c r="BP679" s="20"/>
      <c r="BQ679" s="277"/>
      <c r="BR679" s="269" t="s">
        <v>25809</v>
      </c>
    </row>
    <row r="680" spans="1:70">
      <c r="A680" s="34" t="s">
        <v>20011</v>
      </c>
      <c r="B680" s="10" t="s">
        <v>20012</v>
      </c>
      <c r="C680" s="10" t="s">
        <v>20013</v>
      </c>
      <c r="D680" s="10">
        <v>12</v>
      </c>
      <c r="E680" s="10">
        <v>166083</v>
      </c>
      <c r="F680" s="35">
        <v>165577</v>
      </c>
      <c r="G680" s="11">
        <v>0.45</v>
      </c>
      <c r="H680" s="10">
        <v>31</v>
      </c>
      <c r="I680" s="10">
        <v>10</v>
      </c>
      <c r="J680" s="10">
        <v>2419</v>
      </c>
      <c r="K680" s="10">
        <v>388.19</v>
      </c>
      <c r="L680" s="10">
        <v>115</v>
      </c>
      <c r="M680" s="10">
        <v>623.27</v>
      </c>
      <c r="N680" s="10">
        <v>152.71</v>
      </c>
      <c r="O680" s="10">
        <v>1.6055797418789799</v>
      </c>
      <c r="P680" s="10">
        <v>1.32791304347826</v>
      </c>
      <c r="Q680" s="10">
        <v>2.06</v>
      </c>
      <c r="R680" s="10" t="s">
        <v>19829</v>
      </c>
      <c r="S680" s="10" t="s">
        <v>19830</v>
      </c>
      <c r="T680" s="10"/>
      <c r="U680" s="10"/>
      <c r="V680" s="10"/>
      <c r="W680" s="14" t="s">
        <v>19829</v>
      </c>
      <c r="X680" s="14"/>
      <c r="Y680" s="14" t="s">
        <v>19829</v>
      </c>
      <c r="Z680" s="14"/>
      <c r="AA680" s="10" t="s">
        <v>20014</v>
      </c>
      <c r="AB680" s="10" t="s">
        <v>20015</v>
      </c>
      <c r="AC680" s="10"/>
      <c r="AD680" s="10">
        <v>57.5</v>
      </c>
      <c r="AE680" s="10" t="s">
        <v>19833</v>
      </c>
      <c r="AF680" s="10" t="s">
        <v>19833</v>
      </c>
      <c r="AG680" s="10" t="s">
        <v>19833</v>
      </c>
      <c r="AH680" s="10" t="s">
        <v>19833</v>
      </c>
      <c r="AI680" s="10" t="s">
        <v>19833</v>
      </c>
      <c r="AJ680" s="10" t="s">
        <v>19833</v>
      </c>
      <c r="AK680" s="10" t="s">
        <v>19833</v>
      </c>
      <c r="AL680" s="10" t="s">
        <v>19833</v>
      </c>
      <c r="AM680" s="10" t="s">
        <v>19833</v>
      </c>
      <c r="AN680" s="10" t="s">
        <v>19833</v>
      </c>
      <c r="AO680" s="10" t="s">
        <v>19833</v>
      </c>
      <c r="AP680" s="10" t="s">
        <v>19833</v>
      </c>
      <c r="AQ680" s="10" t="s">
        <v>19833</v>
      </c>
      <c r="AR680" s="10" t="s">
        <v>19833</v>
      </c>
      <c r="AS680" s="10">
        <v>14</v>
      </c>
      <c r="AT680" s="10">
        <v>14</v>
      </c>
      <c r="AU680" s="11">
        <f t="shared" si="29"/>
        <v>1</v>
      </c>
      <c r="AV680" s="11">
        <v>0</v>
      </c>
      <c r="AW680" s="68" t="s">
        <v>25724</v>
      </c>
      <c r="AX680" s="34"/>
      <c r="AY680" s="10"/>
      <c r="AZ680" s="11"/>
      <c r="BA680" s="11"/>
      <c r="BB680" s="36"/>
      <c r="BC680" s="63"/>
      <c r="BD680" s="13"/>
      <c r="BE680" s="13"/>
      <c r="BF680" s="13"/>
      <c r="BG680" s="10"/>
      <c r="BH680" s="10"/>
      <c r="BI680" s="10"/>
      <c r="BJ680" s="10"/>
      <c r="BK680" s="35"/>
      <c r="BL680" s="253"/>
      <c r="BM680" s="253"/>
      <c r="BN680" s="256"/>
      <c r="BO680" s="253"/>
      <c r="BP680" s="253"/>
      <c r="BQ680" s="277"/>
      <c r="BR680" s="269" t="s">
        <v>25808</v>
      </c>
    </row>
    <row r="681" spans="1:70">
      <c r="A681" s="34" t="s">
        <v>20066</v>
      </c>
      <c r="B681" s="10" t="s">
        <v>20067</v>
      </c>
      <c r="C681" s="10" t="s">
        <v>20068</v>
      </c>
      <c r="D681" s="10">
        <v>12</v>
      </c>
      <c r="E681" s="10">
        <v>166537</v>
      </c>
      <c r="F681" s="35">
        <v>167136</v>
      </c>
      <c r="G681" s="11">
        <v>0.36</v>
      </c>
      <c r="H681" s="10">
        <v>482</v>
      </c>
      <c r="I681" s="10">
        <v>12</v>
      </c>
      <c r="J681" s="10">
        <v>5707</v>
      </c>
      <c r="K681" s="10">
        <v>135.41999999999999</v>
      </c>
      <c r="L681" s="10">
        <v>38</v>
      </c>
      <c r="M681" s="10">
        <v>359.53</v>
      </c>
      <c r="N681" s="10">
        <v>35.58</v>
      </c>
      <c r="O681" s="10">
        <v>2.6549254172204999</v>
      </c>
      <c r="P681" s="10">
        <v>0.93631578947368399</v>
      </c>
      <c r="Q681" s="10">
        <v>9.36</v>
      </c>
      <c r="R681" s="10" t="s">
        <v>19829</v>
      </c>
      <c r="S681" s="10" t="s">
        <v>19830</v>
      </c>
      <c r="T681" s="10"/>
      <c r="U681" s="10"/>
      <c r="V681" s="10"/>
      <c r="W681" s="14" t="s">
        <v>19829</v>
      </c>
      <c r="X681" s="14"/>
      <c r="Y681" s="14" t="s">
        <v>19829</v>
      </c>
      <c r="Z681" s="14"/>
      <c r="AA681" s="10" t="s">
        <v>20069</v>
      </c>
      <c r="AB681" s="10" t="s">
        <v>20070</v>
      </c>
      <c r="AC681" s="10"/>
      <c r="AD681" s="10">
        <v>61</v>
      </c>
      <c r="AE681" s="10" t="s">
        <v>19833</v>
      </c>
      <c r="AF681" s="10" t="s">
        <v>19833</v>
      </c>
      <c r="AG681" s="10" t="s">
        <v>19833</v>
      </c>
      <c r="AH681" s="10"/>
      <c r="AI681" s="10" t="s">
        <v>19833</v>
      </c>
      <c r="AJ681" s="10" t="s">
        <v>19833</v>
      </c>
      <c r="AK681" s="10" t="s">
        <v>19833</v>
      </c>
      <c r="AL681" s="10" t="s">
        <v>19833</v>
      </c>
      <c r="AM681" s="10" t="s">
        <v>19833</v>
      </c>
      <c r="AN681" s="10" t="s">
        <v>19833</v>
      </c>
      <c r="AO681" s="10"/>
      <c r="AP681" s="10" t="s">
        <v>19833</v>
      </c>
      <c r="AQ681" s="10" t="s">
        <v>19833</v>
      </c>
      <c r="AR681" s="10" t="s">
        <v>19833</v>
      </c>
      <c r="AS681" s="10">
        <v>14</v>
      </c>
      <c r="AT681" s="10">
        <v>12</v>
      </c>
      <c r="AU681" s="11">
        <f t="shared" si="29"/>
        <v>0.8571428571428571</v>
      </c>
      <c r="AV681" s="11">
        <v>0</v>
      </c>
      <c r="AW681" s="68" t="s">
        <v>25724</v>
      </c>
      <c r="AX681" s="34"/>
      <c r="AY681" s="10"/>
      <c r="AZ681" s="11"/>
      <c r="BA681" s="11"/>
      <c r="BB681" s="36"/>
      <c r="BC681" s="63"/>
      <c r="BD681" s="13"/>
      <c r="BE681" s="13"/>
      <c r="BF681" s="13"/>
      <c r="BG681" s="10"/>
      <c r="BH681" s="10"/>
      <c r="BI681" s="10"/>
      <c r="BJ681" s="10"/>
      <c r="BK681" s="35"/>
      <c r="BL681" s="253"/>
      <c r="BM681" s="253"/>
      <c r="BN681" s="256"/>
      <c r="BO681" s="253"/>
      <c r="BP681" s="253"/>
      <c r="BQ681" s="277"/>
      <c r="BR681" s="269" t="s">
        <v>25808</v>
      </c>
    </row>
    <row r="682" spans="1:70">
      <c r="A682" s="34" t="s">
        <v>20126</v>
      </c>
      <c r="B682" s="10" t="s">
        <v>20127</v>
      </c>
      <c r="C682" s="10" t="s">
        <v>20128</v>
      </c>
      <c r="D682" s="10">
        <v>12</v>
      </c>
      <c r="E682" s="10">
        <v>167802</v>
      </c>
      <c r="F682" s="35">
        <v>167320</v>
      </c>
      <c r="G682" s="11">
        <v>0.46</v>
      </c>
      <c r="H682" s="10">
        <v>694</v>
      </c>
      <c r="I682" s="10">
        <v>10</v>
      </c>
      <c r="J682" s="10">
        <v>842</v>
      </c>
      <c r="K682" s="10">
        <v>80.959999999999994</v>
      </c>
      <c r="L682" s="10">
        <v>47</v>
      </c>
      <c r="M682" s="10">
        <v>101.75</v>
      </c>
      <c r="N682" s="10">
        <v>43</v>
      </c>
      <c r="O682" s="10">
        <v>1.2567934782608701</v>
      </c>
      <c r="P682" s="10">
        <v>0.91489361702127703</v>
      </c>
      <c r="Q682" s="10">
        <v>3.29</v>
      </c>
      <c r="R682" s="10" t="s">
        <v>19829</v>
      </c>
      <c r="S682" s="10" t="s">
        <v>19830</v>
      </c>
      <c r="T682" s="10"/>
      <c r="U682" s="10"/>
      <c r="V682" s="10"/>
      <c r="W682" s="14" t="s">
        <v>19829</v>
      </c>
      <c r="X682" s="14"/>
      <c r="Y682" s="14" t="s">
        <v>19829</v>
      </c>
      <c r="Z682" s="14"/>
      <c r="AA682" s="10" t="s">
        <v>20129</v>
      </c>
      <c r="AB682" s="10" t="s">
        <v>20130</v>
      </c>
      <c r="AC682" s="10"/>
      <c r="AD682" s="10">
        <v>60</v>
      </c>
      <c r="AE682" s="10" t="s">
        <v>19833</v>
      </c>
      <c r="AF682" s="10" t="s">
        <v>19833</v>
      </c>
      <c r="AG682" s="10" t="s">
        <v>19833</v>
      </c>
      <c r="AH682" s="10" t="s">
        <v>19833</v>
      </c>
      <c r="AI682" s="10" t="s">
        <v>19833</v>
      </c>
      <c r="AJ682" s="10" t="s">
        <v>19833</v>
      </c>
      <c r="AK682" s="10" t="s">
        <v>19833</v>
      </c>
      <c r="AL682" s="10" t="s">
        <v>19833</v>
      </c>
      <c r="AM682" s="10" t="s">
        <v>19833</v>
      </c>
      <c r="AN682" s="10" t="s">
        <v>19833</v>
      </c>
      <c r="AO682" s="10" t="s">
        <v>19833</v>
      </c>
      <c r="AP682" s="10" t="s">
        <v>19833</v>
      </c>
      <c r="AQ682" s="10" t="s">
        <v>19833</v>
      </c>
      <c r="AR682" s="10" t="s">
        <v>19833</v>
      </c>
      <c r="AS682" s="10">
        <v>14</v>
      </c>
      <c r="AT682" s="10">
        <v>14</v>
      </c>
      <c r="AU682" s="11">
        <f t="shared" si="29"/>
        <v>1</v>
      </c>
      <c r="AV682" s="11">
        <v>0</v>
      </c>
      <c r="AW682" s="68" t="s">
        <v>25724</v>
      </c>
      <c r="AX682" s="34"/>
      <c r="AY682" s="10"/>
      <c r="AZ682" s="11"/>
      <c r="BA682" s="11"/>
      <c r="BB682" s="36"/>
      <c r="BC682" s="63"/>
      <c r="BD682" s="13"/>
      <c r="BE682" s="13"/>
      <c r="BF682" s="13"/>
      <c r="BG682" s="10"/>
      <c r="BH682" s="10"/>
      <c r="BI682" s="10"/>
      <c r="BJ682" s="10"/>
      <c r="BK682" s="35"/>
      <c r="BL682" s="253"/>
      <c r="BM682" s="253"/>
      <c r="BN682" s="256"/>
      <c r="BO682" s="253"/>
      <c r="BP682" s="253"/>
      <c r="BQ682" s="277"/>
      <c r="BR682" s="269" t="s">
        <v>25808</v>
      </c>
    </row>
    <row r="683" spans="1:70">
      <c r="A683" s="34" t="s">
        <v>20223</v>
      </c>
      <c r="B683" s="10" t="s">
        <v>20224</v>
      </c>
      <c r="C683" s="10" t="s">
        <v>20225</v>
      </c>
      <c r="D683" s="10">
        <v>12</v>
      </c>
      <c r="E683" s="10">
        <v>184926</v>
      </c>
      <c r="F683" s="35">
        <v>184174</v>
      </c>
      <c r="G683" s="11">
        <v>0.61</v>
      </c>
      <c r="H683" s="10">
        <v>3351</v>
      </c>
      <c r="I683" s="10">
        <v>10</v>
      </c>
      <c r="J683" s="10">
        <v>4733</v>
      </c>
      <c r="K683" s="10">
        <v>53.92</v>
      </c>
      <c r="L683" s="10">
        <v>41</v>
      </c>
      <c r="M683" s="10">
        <v>125.84</v>
      </c>
      <c r="N683" s="10">
        <v>22.24</v>
      </c>
      <c r="O683" s="10">
        <v>2.3338278931750698</v>
      </c>
      <c r="P683" s="10">
        <v>0.54243902439024405</v>
      </c>
      <c r="Q683" s="10">
        <v>24.31</v>
      </c>
      <c r="R683" s="10" t="s">
        <v>19829</v>
      </c>
      <c r="S683" s="10" t="s">
        <v>19830</v>
      </c>
      <c r="T683" s="10"/>
      <c r="U683" s="10"/>
      <c r="V683" s="10"/>
      <c r="W683" s="14" t="s">
        <v>19829</v>
      </c>
      <c r="X683" s="14"/>
      <c r="Y683" s="14" t="s">
        <v>19829</v>
      </c>
      <c r="Z683" s="14"/>
      <c r="AA683" s="10" t="s">
        <v>20228</v>
      </c>
      <c r="AB683" s="10" t="s">
        <v>20229</v>
      </c>
      <c r="AC683" s="10"/>
      <c r="AD683" s="10">
        <v>61.5</v>
      </c>
      <c r="AE683" s="10"/>
      <c r="AF683" s="10" t="s">
        <v>19825</v>
      </c>
      <c r="AG683" s="10"/>
      <c r="AH683" s="10" t="s">
        <v>19825</v>
      </c>
      <c r="AI683" s="10" t="s">
        <v>19825</v>
      </c>
      <c r="AJ683" s="10"/>
      <c r="AK683" s="10" t="s">
        <v>19825</v>
      </c>
      <c r="AL683" s="10" t="s">
        <v>19825</v>
      </c>
      <c r="AM683" s="10" t="s">
        <v>19825</v>
      </c>
      <c r="AN683" s="10" t="s">
        <v>19825</v>
      </c>
      <c r="AO683" s="10" t="s">
        <v>19825</v>
      </c>
      <c r="AP683" s="10" t="s">
        <v>19824</v>
      </c>
      <c r="AQ683" s="10" t="s">
        <v>19825</v>
      </c>
      <c r="AR683" s="10" t="s">
        <v>19824</v>
      </c>
      <c r="AS683" s="10">
        <v>14</v>
      </c>
      <c r="AT683" s="10">
        <v>11</v>
      </c>
      <c r="AU683" s="11">
        <f t="shared" si="29"/>
        <v>0.7857142857142857</v>
      </c>
      <c r="AV683" s="11">
        <v>0.81818181818181801</v>
      </c>
      <c r="AW683" s="60" t="s">
        <v>25723</v>
      </c>
      <c r="AX683" s="65" t="s">
        <v>19830</v>
      </c>
      <c r="AY683" s="16">
        <v>66</v>
      </c>
      <c r="AZ683" s="11">
        <v>0.65151515151515149</v>
      </c>
      <c r="BA683" s="11">
        <v>0.66666666666666652</v>
      </c>
      <c r="BB683" s="54" t="s">
        <v>19748</v>
      </c>
      <c r="BC683" s="64" t="s">
        <v>20226</v>
      </c>
      <c r="BD683" s="17" t="s">
        <v>20227</v>
      </c>
      <c r="BE683" s="13" t="s">
        <v>19829</v>
      </c>
      <c r="BF683" s="13"/>
      <c r="BG683" s="10" t="s">
        <v>20226</v>
      </c>
      <c r="BH683" s="10" t="s">
        <v>20227</v>
      </c>
      <c r="BI683" s="18">
        <v>38</v>
      </c>
      <c r="BJ683" s="19">
        <v>0.94736842105263153</v>
      </c>
      <c r="BK683" s="35" t="s">
        <v>19749</v>
      </c>
      <c r="BL683" s="20"/>
      <c r="BM683" s="20"/>
      <c r="BN683" s="256"/>
      <c r="BO683" s="20">
        <v>1</v>
      </c>
      <c r="BP683" s="20">
        <v>0</v>
      </c>
      <c r="BQ683" s="277">
        <v>127</v>
      </c>
      <c r="BR683" s="269" t="s">
        <v>25809</v>
      </c>
    </row>
    <row r="684" spans="1:70">
      <c r="A684" s="34" t="s">
        <v>19844</v>
      </c>
      <c r="B684" s="10" t="s">
        <v>19845</v>
      </c>
      <c r="C684" s="10" t="s">
        <v>19846</v>
      </c>
      <c r="D684" s="10">
        <v>12</v>
      </c>
      <c r="E684" s="10">
        <v>196472</v>
      </c>
      <c r="F684" s="35">
        <v>195450</v>
      </c>
      <c r="G684" s="11">
        <v>0.28999999999999998</v>
      </c>
      <c r="H684" s="10">
        <v>9</v>
      </c>
      <c r="I684" s="10">
        <v>10</v>
      </c>
      <c r="J684" s="10">
        <v>336</v>
      </c>
      <c r="K684" s="10">
        <v>122.67</v>
      </c>
      <c r="L684" s="10">
        <v>57</v>
      </c>
      <c r="M684" s="10">
        <v>128.24</v>
      </c>
      <c r="N684" s="10">
        <v>69.680000000000007</v>
      </c>
      <c r="O684" s="10">
        <v>1.0454063748267699</v>
      </c>
      <c r="P684" s="10">
        <v>1.22245614035088</v>
      </c>
      <c r="Q684" s="10">
        <v>0.56000000000000005</v>
      </c>
      <c r="R684" s="10" t="s">
        <v>19829</v>
      </c>
      <c r="S684" s="10" t="s">
        <v>19830</v>
      </c>
      <c r="T684" s="10"/>
      <c r="U684" s="10"/>
      <c r="V684" s="10"/>
      <c r="W684" s="14" t="s">
        <v>19829</v>
      </c>
      <c r="X684" s="14"/>
      <c r="Y684" s="14" t="s">
        <v>19829</v>
      </c>
      <c r="Z684" s="14"/>
      <c r="AA684" s="10" t="s">
        <v>19847</v>
      </c>
      <c r="AB684" s="10" t="s">
        <v>19848</v>
      </c>
      <c r="AC684" s="10"/>
      <c r="AD684" s="10">
        <v>58.5</v>
      </c>
      <c r="AE684" s="10" t="s">
        <v>19833</v>
      </c>
      <c r="AF684" s="10"/>
      <c r="AG684" s="10" t="s">
        <v>19833</v>
      </c>
      <c r="AH684" s="10"/>
      <c r="AI684" s="10" t="s">
        <v>19833</v>
      </c>
      <c r="AJ684" s="10" t="s">
        <v>19833</v>
      </c>
      <c r="AK684" s="10" t="s">
        <v>19833</v>
      </c>
      <c r="AL684" s="10" t="s">
        <v>19833</v>
      </c>
      <c r="AM684" s="10" t="s">
        <v>19833</v>
      </c>
      <c r="AN684" s="10" t="s">
        <v>19833</v>
      </c>
      <c r="AO684" s="10"/>
      <c r="AP684" s="10"/>
      <c r="AQ684" s="10"/>
      <c r="AR684" s="10"/>
      <c r="AS684" s="10">
        <v>10</v>
      </c>
      <c r="AT684" s="10">
        <v>8</v>
      </c>
      <c r="AU684" s="11">
        <f t="shared" si="29"/>
        <v>0.8</v>
      </c>
      <c r="AV684" s="11">
        <v>0</v>
      </c>
      <c r="AW684" s="68" t="s">
        <v>25724</v>
      </c>
      <c r="AX684" s="34"/>
      <c r="AY684" s="10"/>
      <c r="AZ684" s="11"/>
      <c r="BA684" s="11"/>
      <c r="BB684" s="36"/>
      <c r="BC684" s="63"/>
      <c r="BD684" s="13"/>
      <c r="BE684" s="13"/>
      <c r="BF684" s="13"/>
      <c r="BG684" s="10"/>
      <c r="BH684" s="10"/>
      <c r="BI684" s="10"/>
      <c r="BJ684" s="10"/>
      <c r="BK684" s="35"/>
      <c r="BL684" s="253"/>
      <c r="BM684" s="253"/>
      <c r="BN684" s="256"/>
      <c r="BO684" s="253"/>
      <c r="BP684" s="253"/>
      <c r="BQ684" s="277"/>
      <c r="BR684" s="269" t="s">
        <v>25808</v>
      </c>
    </row>
    <row r="685" spans="1:70">
      <c r="A685" s="34" t="s">
        <v>19961</v>
      </c>
      <c r="B685" s="10" t="s">
        <v>19962</v>
      </c>
      <c r="C685" s="10" t="s">
        <v>19963</v>
      </c>
      <c r="D685" s="10">
        <v>12</v>
      </c>
      <c r="E685" s="10">
        <v>202590</v>
      </c>
      <c r="F685" s="35">
        <v>201976</v>
      </c>
      <c r="G685" s="11">
        <v>0.45</v>
      </c>
      <c r="H685" s="10">
        <v>44</v>
      </c>
      <c r="I685" s="10">
        <v>12</v>
      </c>
      <c r="J685" s="10">
        <v>3268</v>
      </c>
      <c r="K685" s="10">
        <v>421</v>
      </c>
      <c r="L685" s="10">
        <v>217</v>
      </c>
      <c r="M685" s="10">
        <v>566.33000000000004</v>
      </c>
      <c r="N685" s="10">
        <v>271.32</v>
      </c>
      <c r="O685" s="10">
        <v>1.3452019002375299</v>
      </c>
      <c r="P685" s="10">
        <v>1.2503225806451601</v>
      </c>
      <c r="Q685" s="10">
        <v>3.05</v>
      </c>
      <c r="R685" s="10" t="s">
        <v>19829</v>
      </c>
      <c r="S685" s="10" t="s">
        <v>19830</v>
      </c>
      <c r="T685" s="10"/>
      <c r="U685" s="10"/>
      <c r="V685" s="10"/>
      <c r="W685" s="14" t="s">
        <v>19829</v>
      </c>
      <c r="X685" s="14"/>
      <c r="Y685" s="14" t="s">
        <v>19829</v>
      </c>
      <c r="Z685" s="14"/>
      <c r="AA685" s="10" t="s">
        <v>19964</v>
      </c>
      <c r="AB685" s="10" t="s">
        <v>19965</v>
      </c>
      <c r="AC685" s="10"/>
      <c r="AD685" s="10">
        <v>63</v>
      </c>
      <c r="AE685" s="10" t="s">
        <v>19833</v>
      </c>
      <c r="AF685" s="10" t="s">
        <v>19833</v>
      </c>
      <c r="AG685" s="10" t="s">
        <v>19833</v>
      </c>
      <c r="AH685" s="10" t="s">
        <v>19833</v>
      </c>
      <c r="AI685" s="10" t="s">
        <v>19833</v>
      </c>
      <c r="AJ685" s="10" t="s">
        <v>19833</v>
      </c>
      <c r="AK685" s="10" t="s">
        <v>19833</v>
      </c>
      <c r="AL685" s="10" t="s">
        <v>19833</v>
      </c>
      <c r="AM685" s="10" t="s">
        <v>19833</v>
      </c>
      <c r="AN685" s="10" t="s">
        <v>19833</v>
      </c>
      <c r="AO685" s="10" t="s">
        <v>19833</v>
      </c>
      <c r="AP685" s="10" t="s">
        <v>19833</v>
      </c>
      <c r="AQ685" s="10" t="s">
        <v>19833</v>
      </c>
      <c r="AR685" s="10" t="s">
        <v>19833</v>
      </c>
      <c r="AS685" s="10">
        <v>14</v>
      </c>
      <c r="AT685" s="10">
        <v>14</v>
      </c>
      <c r="AU685" s="11">
        <f t="shared" si="29"/>
        <v>1</v>
      </c>
      <c r="AV685" s="11">
        <v>0</v>
      </c>
      <c r="AW685" s="68" t="s">
        <v>25724</v>
      </c>
      <c r="AX685" s="34"/>
      <c r="AY685" s="10"/>
      <c r="AZ685" s="11"/>
      <c r="BA685" s="11"/>
      <c r="BB685" s="36"/>
      <c r="BC685" s="63"/>
      <c r="BD685" s="13"/>
      <c r="BE685" s="13"/>
      <c r="BF685" s="13"/>
      <c r="BG685" s="10"/>
      <c r="BH685" s="10"/>
      <c r="BI685" s="10"/>
      <c r="BJ685" s="10"/>
      <c r="BK685" s="35"/>
      <c r="BL685" s="253"/>
      <c r="BM685" s="253"/>
      <c r="BN685" s="256"/>
      <c r="BO685" s="253"/>
      <c r="BP685" s="253"/>
      <c r="BQ685" s="277"/>
      <c r="BR685" s="269" t="s">
        <v>25808</v>
      </c>
    </row>
    <row r="686" spans="1:70">
      <c r="A686" s="34" t="s">
        <v>23002</v>
      </c>
      <c r="B686" s="10" t="s">
        <v>23003</v>
      </c>
      <c r="C686" s="10" t="s">
        <v>23004</v>
      </c>
      <c r="D686" s="10">
        <v>12</v>
      </c>
      <c r="E686" s="10">
        <v>208761</v>
      </c>
      <c r="F686" s="35">
        <v>210269</v>
      </c>
      <c r="G686" s="11"/>
      <c r="H686" s="10">
        <v>40</v>
      </c>
      <c r="I686" s="10">
        <v>10</v>
      </c>
      <c r="J686" s="10">
        <v>1106</v>
      </c>
      <c r="K686" s="10">
        <v>150.93</v>
      </c>
      <c r="L686" s="10">
        <v>37.5</v>
      </c>
      <c r="M686" s="10">
        <v>288.32</v>
      </c>
      <c r="N686" s="10">
        <v>31.88</v>
      </c>
      <c r="O686" s="10">
        <v>1.9102895381965099</v>
      </c>
      <c r="P686" s="10">
        <v>0.85013333333333296</v>
      </c>
      <c r="Q686" s="10">
        <v>2.5</v>
      </c>
      <c r="R686" s="10" t="s">
        <v>19829</v>
      </c>
      <c r="S686" s="10" t="s">
        <v>19830</v>
      </c>
      <c r="T686" s="10"/>
      <c r="U686" s="10"/>
      <c r="V686" s="10"/>
      <c r="W686" s="14" t="s">
        <v>19829</v>
      </c>
      <c r="X686" s="14"/>
      <c r="Y686" s="14" t="s">
        <v>19829</v>
      </c>
      <c r="Z686" s="14"/>
      <c r="AA686" s="10" t="s">
        <v>23005</v>
      </c>
      <c r="AB686" s="10" t="s">
        <v>23006</v>
      </c>
      <c r="AC686" s="10" t="s">
        <v>21637</v>
      </c>
      <c r="AD686" s="10">
        <v>59.8</v>
      </c>
      <c r="AE686" s="10" t="s">
        <v>19833</v>
      </c>
      <c r="AF686" s="10" t="s">
        <v>19833</v>
      </c>
      <c r="AG686" s="10" t="s">
        <v>19833</v>
      </c>
      <c r="AH686" s="10" t="s">
        <v>19833</v>
      </c>
      <c r="AI686" s="10" t="s">
        <v>19833</v>
      </c>
      <c r="AJ686" s="10" t="s">
        <v>19833</v>
      </c>
      <c r="AK686" s="10" t="s">
        <v>19833</v>
      </c>
      <c r="AL686" s="10" t="s">
        <v>19833</v>
      </c>
      <c r="AM686" s="10" t="s">
        <v>19833</v>
      </c>
      <c r="AN686" s="10" t="s">
        <v>19833</v>
      </c>
      <c r="AO686" s="10" t="s">
        <v>19833</v>
      </c>
      <c r="AP686" s="10" t="s">
        <v>19833</v>
      </c>
      <c r="AQ686" s="10" t="s">
        <v>19824</v>
      </c>
      <c r="AR686" s="10" t="s">
        <v>19833</v>
      </c>
      <c r="AS686" s="10">
        <v>14</v>
      </c>
      <c r="AT686" s="10">
        <v>14</v>
      </c>
      <c r="AU686" s="11">
        <f t="shared" si="29"/>
        <v>1</v>
      </c>
      <c r="AV686" s="11">
        <v>0</v>
      </c>
      <c r="AW686" s="68" t="s">
        <v>25724</v>
      </c>
      <c r="AX686" s="34"/>
      <c r="AY686" s="10"/>
      <c r="AZ686" s="11"/>
      <c r="BA686" s="11"/>
      <c r="BB686" s="36"/>
      <c r="BC686" s="63"/>
      <c r="BD686" s="13"/>
      <c r="BE686" s="13"/>
      <c r="BF686" s="13"/>
      <c r="BG686" s="10"/>
      <c r="BH686" s="10"/>
      <c r="BI686" s="10"/>
      <c r="BJ686" s="10"/>
      <c r="BK686" s="35"/>
      <c r="BL686" s="253"/>
      <c r="BM686" s="253"/>
      <c r="BN686" s="256"/>
      <c r="BO686" s="253"/>
      <c r="BP686" s="253"/>
      <c r="BQ686" s="277"/>
      <c r="BR686" s="269" t="s">
        <v>25808</v>
      </c>
    </row>
    <row r="687" spans="1:70">
      <c r="A687" s="34" t="s">
        <v>20016</v>
      </c>
      <c r="B687" s="10" t="s">
        <v>20017</v>
      </c>
      <c r="C687" s="10" t="s">
        <v>20018</v>
      </c>
      <c r="D687" s="10">
        <v>12</v>
      </c>
      <c r="E687" s="10">
        <v>237703</v>
      </c>
      <c r="F687" s="35">
        <v>235037</v>
      </c>
      <c r="G687" s="11">
        <v>0.55000000000000004</v>
      </c>
      <c r="H687" s="10">
        <v>87</v>
      </c>
      <c r="I687" s="10">
        <v>10</v>
      </c>
      <c r="J687" s="10">
        <v>1248</v>
      </c>
      <c r="K687" s="10">
        <v>170.06</v>
      </c>
      <c r="L687" s="10">
        <v>36</v>
      </c>
      <c r="M687" s="10">
        <v>272.99</v>
      </c>
      <c r="N687" s="10">
        <v>37.06</v>
      </c>
      <c r="O687" s="10">
        <v>1.6052569681289</v>
      </c>
      <c r="P687" s="10">
        <v>1.0294444444444399</v>
      </c>
      <c r="Q687" s="10">
        <v>2.0299999999999998</v>
      </c>
      <c r="R687" s="10" t="s">
        <v>19829</v>
      </c>
      <c r="S687" s="10" t="s">
        <v>19830</v>
      </c>
      <c r="T687" s="10"/>
      <c r="U687" s="10"/>
      <c r="V687" s="10"/>
      <c r="W687" s="14" t="s">
        <v>19829</v>
      </c>
      <c r="X687" s="14"/>
      <c r="Y687" s="14" t="s">
        <v>19829</v>
      </c>
      <c r="Z687" s="14"/>
      <c r="AA687" s="10" t="s">
        <v>20019</v>
      </c>
      <c r="AB687" s="10" t="s">
        <v>20020</v>
      </c>
      <c r="AC687" s="10"/>
      <c r="AD687" s="10">
        <v>62.9</v>
      </c>
      <c r="AE687" s="10"/>
      <c r="AF687" s="10"/>
      <c r="AG687" s="10" t="s">
        <v>19833</v>
      </c>
      <c r="AH687" s="10" t="s">
        <v>19833</v>
      </c>
      <c r="AI687" s="10" t="s">
        <v>19833</v>
      </c>
      <c r="AJ687" s="10" t="s">
        <v>19833</v>
      </c>
      <c r="AK687" s="10" t="s">
        <v>19833</v>
      </c>
      <c r="AL687" s="10"/>
      <c r="AM687" s="10" t="s">
        <v>19833</v>
      </c>
      <c r="AN687" s="10"/>
      <c r="AO687" s="10" t="s">
        <v>19833</v>
      </c>
      <c r="AP687" s="10" t="s">
        <v>19833</v>
      </c>
      <c r="AQ687" s="10" t="s">
        <v>19833</v>
      </c>
      <c r="AR687" s="10" t="s">
        <v>19833</v>
      </c>
      <c r="AS687" s="10">
        <v>14</v>
      </c>
      <c r="AT687" s="10">
        <v>10</v>
      </c>
      <c r="AU687" s="11">
        <f t="shared" si="29"/>
        <v>0.7142857142857143</v>
      </c>
      <c r="AV687" s="11">
        <v>0</v>
      </c>
      <c r="AW687" s="68" t="s">
        <v>25724</v>
      </c>
      <c r="AX687" s="34"/>
      <c r="AY687" s="10"/>
      <c r="AZ687" s="11"/>
      <c r="BA687" s="11"/>
      <c r="BB687" s="36"/>
      <c r="BC687" s="63"/>
      <c r="BD687" s="13"/>
      <c r="BE687" s="13"/>
      <c r="BF687" s="13"/>
      <c r="BG687" s="10"/>
      <c r="BH687" s="10"/>
      <c r="BI687" s="10"/>
      <c r="BJ687" s="10"/>
      <c r="BK687" s="35"/>
      <c r="BL687" s="253"/>
      <c r="BM687" s="253"/>
      <c r="BN687" s="256"/>
      <c r="BO687" s="253"/>
      <c r="BP687" s="253"/>
      <c r="BQ687" s="277"/>
      <c r="BR687" s="269" t="s">
        <v>25808</v>
      </c>
    </row>
    <row r="688" spans="1:70">
      <c r="A688" s="34" t="s">
        <v>20071</v>
      </c>
      <c r="B688" s="10" t="s">
        <v>20072</v>
      </c>
      <c r="C688" s="10" t="s">
        <v>20073</v>
      </c>
      <c r="D688" s="10">
        <v>12</v>
      </c>
      <c r="E688" s="10">
        <v>246977</v>
      </c>
      <c r="F688" s="35">
        <v>246324</v>
      </c>
      <c r="G688" s="11">
        <v>0.61</v>
      </c>
      <c r="H688" s="10">
        <v>796</v>
      </c>
      <c r="I688" s="10">
        <v>10</v>
      </c>
      <c r="J688" s="10">
        <v>7052</v>
      </c>
      <c r="K688" s="10">
        <v>97.7</v>
      </c>
      <c r="L688" s="10">
        <v>28</v>
      </c>
      <c r="M688" s="10">
        <v>317.70999999999998</v>
      </c>
      <c r="N688" s="10">
        <v>23.72</v>
      </c>
      <c r="O688" s="10">
        <v>3.2518935516888399</v>
      </c>
      <c r="P688" s="10">
        <v>0.84714285714285698</v>
      </c>
      <c r="Q688" s="10">
        <v>14.68</v>
      </c>
      <c r="R688" s="10" t="s">
        <v>19829</v>
      </c>
      <c r="S688" s="10" t="s">
        <v>19830</v>
      </c>
      <c r="T688" s="10"/>
      <c r="U688" s="10"/>
      <c r="V688" s="10"/>
      <c r="W688" s="14" t="s">
        <v>19829</v>
      </c>
      <c r="X688" s="14"/>
      <c r="Y688" s="14" t="s">
        <v>19829</v>
      </c>
      <c r="Z688" s="14"/>
      <c r="AA688" s="10" t="s">
        <v>20074</v>
      </c>
      <c r="AB688" s="10" t="s">
        <v>20075</v>
      </c>
      <c r="AC688" s="10"/>
      <c r="AD688" s="10">
        <v>62.5</v>
      </c>
      <c r="AE688" s="10" t="s">
        <v>19833</v>
      </c>
      <c r="AF688" s="10" t="s">
        <v>19833</v>
      </c>
      <c r="AG688" s="10" t="s">
        <v>19833</v>
      </c>
      <c r="AH688" s="10" t="s">
        <v>19833</v>
      </c>
      <c r="AI688" s="10" t="s">
        <v>19833</v>
      </c>
      <c r="AJ688" s="10" t="s">
        <v>19833</v>
      </c>
      <c r="AK688" s="10" t="s">
        <v>19833</v>
      </c>
      <c r="AL688" s="10" t="s">
        <v>19833</v>
      </c>
      <c r="AM688" s="10" t="s">
        <v>19833</v>
      </c>
      <c r="AN688" s="10" t="s">
        <v>19833</v>
      </c>
      <c r="AO688" s="10" t="s">
        <v>19833</v>
      </c>
      <c r="AP688" s="10" t="s">
        <v>19833</v>
      </c>
      <c r="AQ688" s="10" t="s">
        <v>19833</v>
      </c>
      <c r="AR688" s="10" t="s">
        <v>19833</v>
      </c>
      <c r="AS688" s="10">
        <v>14</v>
      </c>
      <c r="AT688" s="10">
        <v>14</v>
      </c>
      <c r="AU688" s="11">
        <f t="shared" si="29"/>
        <v>1</v>
      </c>
      <c r="AV688" s="11">
        <v>0</v>
      </c>
      <c r="AW688" s="68" t="s">
        <v>25724</v>
      </c>
      <c r="AX688" s="34"/>
      <c r="AY688" s="10"/>
      <c r="AZ688" s="11"/>
      <c r="BA688" s="11"/>
      <c r="BB688" s="36"/>
      <c r="BC688" s="63"/>
      <c r="BD688" s="13"/>
      <c r="BE688" s="13"/>
      <c r="BF688" s="13"/>
      <c r="BG688" s="10"/>
      <c r="BH688" s="10"/>
      <c r="BI688" s="10"/>
      <c r="BJ688" s="10"/>
      <c r="BK688" s="35"/>
      <c r="BL688" s="253"/>
      <c r="BM688" s="253"/>
      <c r="BN688" s="256"/>
      <c r="BO688" s="253"/>
      <c r="BP688" s="253"/>
      <c r="BQ688" s="277"/>
      <c r="BR688" s="269" t="s">
        <v>25808</v>
      </c>
    </row>
    <row r="689" spans="1:70">
      <c r="A689" s="34" t="s">
        <v>20168</v>
      </c>
      <c r="B689" s="10" t="s">
        <v>20169</v>
      </c>
      <c r="C689" s="10" t="s">
        <v>20170</v>
      </c>
      <c r="D689" s="10">
        <v>12</v>
      </c>
      <c r="E689" s="10">
        <v>260979</v>
      </c>
      <c r="F689" s="35">
        <v>262766</v>
      </c>
      <c r="G689" s="11">
        <v>0.61</v>
      </c>
      <c r="H689" s="10">
        <v>640</v>
      </c>
      <c r="I689" s="10">
        <v>10</v>
      </c>
      <c r="J689" s="10">
        <v>3228</v>
      </c>
      <c r="K689" s="10">
        <v>86.86</v>
      </c>
      <c r="L689" s="10">
        <v>32</v>
      </c>
      <c r="M689" s="10">
        <v>239.5</v>
      </c>
      <c r="N689" s="10">
        <v>29.65</v>
      </c>
      <c r="O689" s="10">
        <v>2.7573106147824098</v>
      </c>
      <c r="P689" s="10">
        <v>0.92656249999999996</v>
      </c>
      <c r="Q689" s="10">
        <v>8.7200000000000006</v>
      </c>
      <c r="R689" s="10" t="s">
        <v>19829</v>
      </c>
      <c r="S689" s="10" t="s">
        <v>19830</v>
      </c>
      <c r="T689" s="10"/>
      <c r="U689" s="10"/>
      <c r="V689" s="10"/>
      <c r="W689" s="14" t="s">
        <v>19829</v>
      </c>
      <c r="X689" s="14"/>
      <c r="Y689" s="14" t="s">
        <v>19829</v>
      </c>
      <c r="Z689" s="14"/>
      <c r="AA689" s="10" t="s">
        <v>20171</v>
      </c>
      <c r="AB689" s="10" t="s">
        <v>20172</v>
      </c>
      <c r="AC689" s="10" t="s">
        <v>19864</v>
      </c>
      <c r="AD689" s="10">
        <v>63</v>
      </c>
      <c r="AE689" s="10" t="s">
        <v>19833</v>
      </c>
      <c r="AF689" s="10" t="s">
        <v>19824</v>
      </c>
      <c r="AG689" s="10"/>
      <c r="AH689" s="10" t="s">
        <v>19833</v>
      </c>
      <c r="AI689" s="10" t="s">
        <v>19824</v>
      </c>
      <c r="AJ689" s="10" t="s">
        <v>19824</v>
      </c>
      <c r="AK689" s="10" t="s">
        <v>19833</v>
      </c>
      <c r="AL689" s="10" t="s">
        <v>19824</v>
      </c>
      <c r="AM689" s="10" t="s">
        <v>19833</v>
      </c>
      <c r="AN689" s="10" t="s">
        <v>19824</v>
      </c>
      <c r="AO689" s="10" t="s">
        <v>19824</v>
      </c>
      <c r="AP689" s="10" t="s">
        <v>19833</v>
      </c>
      <c r="AQ689" s="10" t="s">
        <v>19824</v>
      </c>
      <c r="AR689" s="10" t="s">
        <v>19833</v>
      </c>
      <c r="AS689" s="10">
        <v>14</v>
      </c>
      <c r="AT689" s="10">
        <v>13</v>
      </c>
      <c r="AU689" s="11">
        <f t="shared" si="29"/>
        <v>0.9285714285714286</v>
      </c>
      <c r="AV689" s="11">
        <v>0</v>
      </c>
      <c r="AW689" s="68" t="s">
        <v>25724</v>
      </c>
      <c r="AX689" s="34"/>
      <c r="AY689" s="10"/>
      <c r="AZ689" s="11"/>
      <c r="BA689" s="11"/>
      <c r="BB689" s="36"/>
      <c r="BC689" s="63"/>
      <c r="BD689" s="13"/>
      <c r="BE689" s="13"/>
      <c r="BF689" s="13"/>
      <c r="BG689" s="10"/>
      <c r="BH689" s="10"/>
      <c r="BI689" s="10"/>
      <c r="BJ689" s="10"/>
      <c r="BK689" s="35"/>
      <c r="BL689" s="253"/>
      <c r="BM689" s="253"/>
      <c r="BN689" s="256"/>
      <c r="BO689" s="253"/>
      <c r="BP689" s="253"/>
      <c r="BQ689" s="277"/>
      <c r="BR689" s="269" t="s">
        <v>25808</v>
      </c>
    </row>
    <row r="690" spans="1:70">
      <c r="A690" s="34" t="s">
        <v>20230</v>
      </c>
      <c r="B690" s="10" t="s">
        <v>20231</v>
      </c>
      <c r="C690" s="10" t="s">
        <v>20232</v>
      </c>
      <c r="D690" s="10">
        <v>12</v>
      </c>
      <c r="E690" s="10">
        <v>267169</v>
      </c>
      <c r="F690" s="35">
        <v>267723</v>
      </c>
      <c r="G690" s="11">
        <v>0.8</v>
      </c>
      <c r="H690" s="10">
        <v>122</v>
      </c>
      <c r="I690" s="10">
        <v>10</v>
      </c>
      <c r="J690" s="10">
        <v>7119</v>
      </c>
      <c r="K690" s="10">
        <v>258.25</v>
      </c>
      <c r="L690" s="10">
        <v>60</v>
      </c>
      <c r="M690" s="10">
        <v>696.84</v>
      </c>
      <c r="N690" s="10">
        <v>63.01</v>
      </c>
      <c r="O690" s="10">
        <v>2.6983155856728001</v>
      </c>
      <c r="P690" s="10">
        <v>1.05016666666667</v>
      </c>
      <c r="Q690" s="10">
        <v>8.02</v>
      </c>
      <c r="R690" s="10" t="s">
        <v>19829</v>
      </c>
      <c r="S690" s="10" t="s">
        <v>19830</v>
      </c>
      <c r="T690" s="10"/>
      <c r="U690" s="10"/>
      <c r="V690" s="10"/>
      <c r="W690" s="14" t="s">
        <v>19829</v>
      </c>
      <c r="X690" s="14"/>
      <c r="Y690" s="14" t="s">
        <v>19829</v>
      </c>
      <c r="Z690" s="14"/>
      <c r="AA690" s="10" t="s">
        <v>20233</v>
      </c>
      <c r="AB690" s="10" t="s">
        <v>20234</v>
      </c>
      <c r="AC690" s="10"/>
      <c r="AD690" s="10">
        <v>59</v>
      </c>
      <c r="AE690" s="10" t="s">
        <v>19833</v>
      </c>
      <c r="AF690" s="10" t="s">
        <v>19833</v>
      </c>
      <c r="AG690" s="10" t="s">
        <v>19833</v>
      </c>
      <c r="AH690" s="10" t="s">
        <v>19833</v>
      </c>
      <c r="AI690" s="10" t="s">
        <v>19833</v>
      </c>
      <c r="AJ690" s="10" t="s">
        <v>19833</v>
      </c>
      <c r="AK690" s="10" t="s">
        <v>19833</v>
      </c>
      <c r="AL690" s="10" t="s">
        <v>19833</v>
      </c>
      <c r="AM690" s="10" t="s">
        <v>19833</v>
      </c>
      <c r="AN690" s="10" t="s">
        <v>19833</v>
      </c>
      <c r="AO690" s="10" t="s">
        <v>19833</v>
      </c>
      <c r="AP690" s="10" t="s">
        <v>19833</v>
      </c>
      <c r="AQ690" s="10" t="s">
        <v>19833</v>
      </c>
      <c r="AR690" s="10" t="s">
        <v>19824</v>
      </c>
      <c r="AS690" s="10">
        <v>14</v>
      </c>
      <c r="AT690" s="10">
        <v>14</v>
      </c>
      <c r="AU690" s="11">
        <f t="shared" si="29"/>
        <v>1</v>
      </c>
      <c r="AV690" s="11">
        <v>0</v>
      </c>
      <c r="AW690" s="68" t="s">
        <v>25724</v>
      </c>
      <c r="AX690" s="34"/>
      <c r="AY690" s="10"/>
      <c r="AZ690" s="11"/>
      <c r="BA690" s="11"/>
      <c r="BB690" s="36"/>
      <c r="BC690" s="63"/>
      <c r="BD690" s="13"/>
      <c r="BE690" s="13"/>
      <c r="BF690" s="13"/>
      <c r="BG690" s="10"/>
      <c r="BH690" s="10"/>
      <c r="BI690" s="10"/>
      <c r="BJ690" s="10"/>
      <c r="BK690" s="35"/>
      <c r="BL690" s="253"/>
      <c r="BM690" s="253"/>
      <c r="BN690" s="256"/>
      <c r="BO690" s="253"/>
      <c r="BP690" s="253"/>
      <c r="BQ690" s="277"/>
      <c r="BR690" s="269" t="s">
        <v>25808</v>
      </c>
    </row>
    <row r="691" spans="1:70">
      <c r="A691" s="34" t="s">
        <v>19849</v>
      </c>
      <c r="B691" s="10" t="s">
        <v>19850</v>
      </c>
      <c r="C691" s="10" t="s">
        <v>19851</v>
      </c>
      <c r="D691" s="10">
        <v>12</v>
      </c>
      <c r="E691" s="10">
        <v>278626</v>
      </c>
      <c r="F691" s="35">
        <v>275378</v>
      </c>
      <c r="G691" s="11">
        <v>0.43</v>
      </c>
      <c r="H691" s="10">
        <v>99</v>
      </c>
      <c r="I691" s="10">
        <v>10</v>
      </c>
      <c r="J691" s="10">
        <v>1505</v>
      </c>
      <c r="K691" s="10">
        <v>179.34</v>
      </c>
      <c r="L691" s="10">
        <v>26</v>
      </c>
      <c r="M691" s="10">
        <v>318.63</v>
      </c>
      <c r="N691" s="10">
        <v>22.24</v>
      </c>
      <c r="O691" s="10">
        <v>1.7766811642689899</v>
      </c>
      <c r="P691" s="10">
        <v>0.85538461538461497</v>
      </c>
      <c r="Q691" s="10">
        <v>2.36</v>
      </c>
      <c r="R691" s="10" t="s">
        <v>19829</v>
      </c>
      <c r="S691" s="10" t="s">
        <v>19830</v>
      </c>
      <c r="T691" s="10"/>
      <c r="U691" s="10"/>
      <c r="V691" s="10"/>
      <c r="W691" s="14" t="s">
        <v>19829</v>
      </c>
      <c r="X691" s="14"/>
      <c r="Y691" s="14" t="s">
        <v>19829</v>
      </c>
      <c r="Z691" s="14"/>
      <c r="AA691" s="10" t="s">
        <v>19852</v>
      </c>
      <c r="AB691" s="10" t="s">
        <v>19853</v>
      </c>
      <c r="AC691" s="10"/>
      <c r="AD691" s="10">
        <v>60</v>
      </c>
      <c r="AE691" s="10"/>
      <c r="AF691" s="10"/>
      <c r="AG691" s="10"/>
      <c r="AH691" s="10"/>
      <c r="AI691" s="10" t="s">
        <v>19824</v>
      </c>
      <c r="AJ691" s="10" t="s">
        <v>19824</v>
      </c>
      <c r="AK691" s="10" t="s">
        <v>19824</v>
      </c>
      <c r="AL691" s="10" t="s">
        <v>19824</v>
      </c>
      <c r="AM691" s="10" t="s">
        <v>19833</v>
      </c>
      <c r="AN691" s="10" t="s">
        <v>19824</v>
      </c>
      <c r="AO691" s="10" t="s">
        <v>19824</v>
      </c>
      <c r="AP691" s="10" t="s">
        <v>19824</v>
      </c>
      <c r="AQ691" s="10" t="s">
        <v>19824</v>
      </c>
      <c r="AR691" s="10" t="s">
        <v>19824</v>
      </c>
      <c r="AS691" s="10">
        <v>14</v>
      </c>
      <c r="AT691" s="10">
        <v>10</v>
      </c>
      <c r="AU691" s="11">
        <f t="shared" si="29"/>
        <v>0.7142857142857143</v>
      </c>
      <c r="AV691" s="11">
        <v>0</v>
      </c>
      <c r="AW691" s="68" t="s">
        <v>25724</v>
      </c>
      <c r="AX691" s="34"/>
      <c r="AY691" s="10"/>
      <c r="AZ691" s="11"/>
      <c r="BA691" s="11"/>
      <c r="BB691" s="36"/>
      <c r="BC691" s="63"/>
      <c r="BD691" s="13"/>
      <c r="BE691" s="13"/>
      <c r="BF691" s="13"/>
      <c r="BG691" s="10"/>
      <c r="BH691" s="10"/>
      <c r="BI691" s="10"/>
      <c r="BJ691" s="10"/>
      <c r="BK691" s="35"/>
      <c r="BL691" s="253"/>
      <c r="BM691" s="253"/>
      <c r="BN691" s="256"/>
      <c r="BO691" s="253"/>
      <c r="BP691" s="253"/>
      <c r="BQ691" s="277"/>
      <c r="BR691" s="269" t="s">
        <v>25808</v>
      </c>
    </row>
    <row r="692" spans="1:70">
      <c r="A692" s="34" t="s">
        <v>19907</v>
      </c>
      <c r="B692" s="10" t="s">
        <v>19908</v>
      </c>
      <c r="C692" s="10" t="s">
        <v>19909</v>
      </c>
      <c r="D692" s="10">
        <v>12</v>
      </c>
      <c r="E692" s="10">
        <v>282927</v>
      </c>
      <c r="F692" s="35">
        <v>283592</v>
      </c>
      <c r="G692" s="11">
        <v>0.53</v>
      </c>
      <c r="H692" s="10">
        <v>253</v>
      </c>
      <c r="I692" s="10">
        <v>12</v>
      </c>
      <c r="J692" s="10">
        <v>6617</v>
      </c>
      <c r="K692" s="10">
        <v>168.01</v>
      </c>
      <c r="L692" s="10">
        <v>36</v>
      </c>
      <c r="M692" s="10">
        <v>613.79</v>
      </c>
      <c r="N692" s="10">
        <v>28.17</v>
      </c>
      <c r="O692" s="10">
        <v>3.6532944467591202</v>
      </c>
      <c r="P692" s="10">
        <v>0.78249999999999997</v>
      </c>
      <c r="Q692" s="10">
        <v>8.68</v>
      </c>
      <c r="R692" s="10" t="s">
        <v>19829</v>
      </c>
      <c r="S692" s="10" t="s">
        <v>19830</v>
      </c>
      <c r="T692" s="10"/>
      <c r="U692" s="10"/>
      <c r="V692" s="10"/>
      <c r="W692" s="14" t="s">
        <v>19829</v>
      </c>
      <c r="X692" s="14"/>
      <c r="Y692" s="14" t="s">
        <v>19829</v>
      </c>
      <c r="Z692" s="14"/>
      <c r="AA692" s="10" t="s">
        <v>19910</v>
      </c>
      <c r="AB692" s="10" t="s">
        <v>19911</v>
      </c>
      <c r="AC692" s="10"/>
      <c r="AD692" s="10">
        <v>56.5</v>
      </c>
      <c r="AE692" s="10" t="s">
        <v>19833</v>
      </c>
      <c r="AF692" s="10" t="s">
        <v>19833</v>
      </c>
      <c r="AG692" s="10" t="s">
        <v>19833</v>
      </c>
      <c r="AH692" s="10" t="s">
        <v>19833</v>
      </c>
      <c r="AI692" s="10" t="s">
        <v>19833</v>
      </c>
      <c r="AJ692" s="10" t="s">
        <v>19833</v>
      </c>
      <c r="AK692" s="10" t="s">
        <v>19833</v>
      </c>
      <c r="AL692" s="10" t="s">
        <v>19833</v>
      </c>
      <c r="AM692" s="10" t="s">
        <v>19833</v>
      </c>
      <c r="AN692" s="10" t="s">
        <v>19833</v>
      </c>
      <c r="AO692" s="10" t="s">
        <v>19833</v>
      </c>
      <c r="AP692" s="10" t="s">
        <v>19833</v>
      </c>
      <c r="AQ692" s="10" t="s">
        <v>19833</v>
      </c>
      <c r="AR692" s="10" t="s">
        <v>19833</v>
      </c>
      <c r="AS692" s="10">
        <v>14</v>
      </c>
      <c r="AT692" s="10">
        <v>14</v>
      </c>
      <c r="AU692" s="11">
        <f t="shared" si="29"/>
        <v>1</v>
      </c>
      <c r="AV692" s="11">
        <v>0</v>
      </c>
      <c r="AW692" s="68" t="s">
        <v>25724</v>
      </c>
      <c r="AX692" s="34"/>
      <c r="AY692" s="10"/>
      <c r="AZ692" s="11"/>
      <c r="BA692" s="11"/>
      <c r="BB692" s="36"/>
      <c r="BC692" s="63"/>
      <c r="BD692" s="13"/>
      <c r="BE692" s="13"/>
      <c r="BF692" s="13"/>
      <c r="BG692" s="10"/>
      <c r="BH692" s="10"/>
      <c r="BI692" s="10"/>
      <c r="BJ692" s="10"/>
      <c r="BK692" s="35"/>
      <c r="BL692" s="253"/>
      <c r="BM692" s="253"/>
      <c r="BN692" s="256"/>
      <c r="BO692" s="253"/>
      <c r="BP692" s="253"/>
      <c r="BQ692" s="277"/>
      <c r="BR692" s="269" t="s">
        <v>25808</v>
      </c>
    </row>
    <row r="693" spans="1:70">
      <c r="A693" s="34" t="s">
        <v>25155</v>
      </c>
      <c r="B693" s="10" t="s">
        <v>25155</v>
      </c>
      <c r="C693" s="10" t="s">
        <v>25156</v>
      </c>
      <c r="D693" s="10">
        <v>12</v>
      </c>
      <c r="E693" s="10">
        <v>283607</v>
      </c>
      <c r="F693" s="35">
        <v>283185</v>
      </c>
      <c r="G693" s="11"/>
      <c r="H693" s="10">
        <v>9</v>
      </c>
      <c r="I693" s="10">
        <v>45</v>
      </c>
      <c r="J693" s="10">
        <v>1213</v>
      </c>
      <c r="K693" s="10">
        <v>382.78</v>
      </c>
      <c r="L693" s="10">
        <v>214</v>
      </c>
      <c r="M693" s="10">
        <v>403.97</v>
      </c>
      <c r="N693" s="10">
        <v>222.39</v>
      </c>
      <c r="O693" s="10">
        <v>1.05535816918334</v>
      </c>
      <c r="P693" s="10">
        <v>1.03920560747664</v>
      </c>
      <c r="Q693" s="10">
        <v>0.95</v>
      </c>
      <c r="R693" s="10" t="s">
        <v>19829</v>
      </c>
      <c r="S693" s="10" t="s">
        <v>19830</v>
      </c>
      <c r="T693" s="10"/>
      <c r="U693" s="10"/>
      <c r="V693" s="10"/>
      <c r="W693" s="14" t="s">
        <v>19829</v>
      </c>
      <c r="X693" s="21"/>
      <c r="Y693" s="14" t="s">
        <v>19829</v>
      </c>
      <c r="Z693" s="14"/>
      <c r="AA693" s="10" t="s">
        <v>25157</v>
      </c>
      <c r="AB693" s="10" t="s">
        <v>25158</v>
      </c>
      <c r="AC693" s="10"/>
      <c r="AD693" s="10">
        <v>60.8</v>
      </c>
      <c r="AE693" s="10" t="s">
        <v>19833</v>
      </c>
      <c r="AF693" s="10" t="s">
        <v>19833</v>
      </c>
      <c r="AG693" s="10" t="s">
        <v>19833</v>
      </c>
      <c r="AH693" s="10" t="s">
        <v>19833</v>
      </c>
      <c r="AI693" s="10" t="s">
        <v>19833</v>
      </c>
      <c r="AJ693" s="10" t="s">
        <v>19833</v>
      </c>
      <c r="AK693" s="10" t="s">
        <v>19824</v>
      </c>
      <c r="AL693" s="10" t="s">
        <v>19833</v>
      </c>
      <c r="AM693" s="10" t="s">
        <v>19833</v>
      </c>
      <c r="AN693" s="10"/>
      <c r="AO693" s="10"/>
      <c r="AP693" s="10"/>
      <c r="AQ693" s="10"/>
      <c r="AR693" s="10"/>
      <c r="AS693" s="10">
        <v>9</v>
      </c>
      <c r="AT693" s="10">
        <v>9</v>
      </c>
      <c r="AU693" s="11">
        <f t="shared" si="29"/>
        <v>1</v>
      </c>
      <c r="AV693" s="11">
        <v>0</v>
      </c>
      <c r="AW693" s="68" t="s">
        <v>25724</v>
      </c>
      <c r="AX693" s="34"/>
      <c r="AY693" s="10"/>
      <c r="AZ693" s="11"/>
      <c r="BA693" s="11"/>
      <c r="BB693" s="36"/>
      <c r="BC693" s="63"/>
      <c r="BD693" s="13"/>
      <c r="BE693" s="13"/>
      <c r="BF693" s="13"/>
      <c r="BG693" s="10"/>
      <c r="BH693" s="10"/>
      <c r="BI693" s="10"/>
      <c r="BJ693" s="10"/>
      <c r="BK693" s="35"/>
      <c r="BL693" s="253"/>
      <c r="BM693" s="253"/>
      <c r="BN693" s="256"/>
      <c r="BO693" s="253"/>
      <c r="BP693" s="253"/>
      <c r="BQ693" s="277"/>
      <c r="BR693" s="269" t="s">
        <v>25808</v>
      </c>
    </row>
    <row r="694" spans="1:70">
      <c r="A694" s="34" t="s">
        <v>19966</v>
      </c>
      <c r="B694" s="10" t="s">
        <v>19967</v>
      </c>
      <c r="C694" s="10" t="s">
        <v>19968</v>
      </c>
      <c r="D694" s="10">
        <v>12</v>
      </c>
      <c r="E694" s="10">
        <v>286559</v>
      </c>
      <c r="F694" s="35">
        <v>285736</v>
      </c>
      <c r="G694" s="11">
        <v>0.43</v>
      </c>
      <c r="H694" s="10">
        <v>19</v>
      </c>
      <c r="I694" s="10">
        <v>10</v>
      </c>
      <c r="J694" s="10">
        <v>594</v>
      </c>
      <c r="K694" s="10">
        <v>95.11</v>
      </c>
      <c r="L694" s="10">
        <v>20</v>
      </c>
      <c r="M694" s="10">
        <v>168.61</v>
      </c>
      <c r="N694" s="10">
        <v>14.83</v>
      </c>
      <c r="O694" s="10">
        <v>1.77278940174535</v>
      </c>
      <c r="P694" s="10">
        <v>0.74150000000000005</v>
      </c>
      <c r="Q694" s="10">
        <v>1.87</v>
      </c>
      <c r="R694" s="10" t="s">
        <v>19829</v>
      </c>
      <c r="S694" s="10" t="s">
        <v>19830</v>
      </c>
      <c r="T694" s="10"/>
      <c r="U694" s="10"/>
      <c r="V694" s="10"/>
      <c r="W694" s="14" t="s">
        <v>19829</v>
      </c>
      <c r="X694" s="14"/>
      <c r="Y694" s="14" t="s">
        <v>19829</v>
      </c>
      <c r="Z694" s="14"/>
      <c r="AA694" s="10" t="s">
        <v>19969</v>
      </c>
      <c r="AB694" s="10" t="s">
        <v>19970</v>
      </c>
      <c r="AC694" s="10"/>
      <c r="AD694" s="10">
        <v>62.5</v>
      </c>
      <c r="AE694" s="10" t="s">
        <v>19833</v>
      </c>
      <c r="AF694" s="10" t="s">
        <v>19833</v>
      </c>
      <c r="AG694" s="10" t="s">
        <v>19833</v>
      </c>
      <c r="AH694" s="10" t="s">
        <v>19833</v>
      </c>
      <c r="AI694" s="10" t="s">
        <v>19833</v>
      </c>
      <c r="AJ694" s="10" t="s">
        <v>19833</v>
      </c>
      <c r="AK694" s="10" t="s">
        <v>19833</v>
      </c>
      <c r="AL694" s="10" t="s">
        <v>19833</v>
      </c>
      <c r="AM694" s="10" t="s">
        <v>19833</v>
      </c>
      <c r="AN694" s="10" t="s">
        <v>19833</v>
      </c>
      <c r="AO694" s="10" t="s">
        <v>19833</v>
      </c>
      <c r="AP694" s="10" t="s">
        <v>19833</v>
      </c>
      <c r="AQ694" s="10" t="s">
        <v>19833</v>
      </c>
      <c r="AR694" s="10" t="s">
        <v>19833</v>
      </c>
      <c r="AS694" s="10">
        <v>14</v>
      </c>
      <c r="AT694" s="10">
        <v>14</v>
      </c>
      <c r="AU694" s="11">
        <f t="shared" si="29"/>
        <v>1</v>
      </c>
      <c r="AV694" s="11">
        <v>0</v>
      </c>
      <c r="AW694" s="68" t="s">
        <v>25724</v>
      </c>
      <c r="AX694" s="34"/>
      <c r="AY694" s="10"/>
      <c r="AZ694" s="11"/>
      <c r="BA694" s="11"/>
      <c r="BB694" s="36"/>
      <c r="BC694" s="63"/>
      <c r="BD694" s="13"/>
      <c r="BE694" s="13"/>
      <c r="BF694" s="13"/>
      <c r="BG694" s="10"/>
      <c r="BH694" s="10"/>
      <c r="BI694" s="10"/>
      <c r="BJ694" s="10"/>
      <c r="BK694" s="35"/>
      <c r="BL694" s="253"/>
      <c r="BM694" s="253"/>
      <c r="BN694" s="256"/>
      <c r="BO694" s="253"/>
      <c r="BP694" s="253"/>
      <c r="BQ694" s="277"/>
      <c r="BR694" s="269" t="s">
        <v>25808</v>
      </c>
    </row>
    <row r="695" spans="1:70">
      <c r="A695" s="34" t="s">
        <v>20021</v>
      </c>
      <c r="B695" s="10" t="s">
        <v>20022</v>
      </c>
      <c r="C695" s="10" t="s">
        <v>20023</v>
      </c>
      <c r="D695" s="10">
        <v>12</v>
      </c>
      <c r="E695" s="10">
        <v>302243</v>
      </c>
      <c r="F695" s="35">
        <v>306499</v>
      </c>
      <c r="G695" s="11">
        <v>0.56999999999999995</v>
      </c>
      <c r="H695" s="10">
        <v>258</v>
      </c>
      <c r="I695" s="10">
        <v>10</v>
      </c>
      <c r="J695" s="10">
        <v>8265</v>
      </c>
      <c r="K695" s="10">
        <v>160.08000000000001</v>
      </c>
      <c r="L695" s="10">
        <v>29</v>
      </c>
      <c r="M695" s="10">
        <v>560.36</v>
      </c>
      <c r="N695" s="10">
        <v>25.2</v>
      </c>
      <c r="O695" s="10">
        <v>3.50049975012494</v>
      </c>
      <c r="P695" s="10">
        <v>0.86896551724137905</v>
      </c>
      <c r="Q695" s="10">
        <v>11.95</v>
      </c>
      <c r="R695" s="10" t="s">
        <v>19829</v>
      </c>
      <c r="S695" s="10" t="s">
        <v>19830</v>
      </c>
      <c r="T695" s="10"/>
      <c r="U695" s="10"/>
      <c r="V695" s="10"/>
      <c r="W695" s="14" t="s">
        <v>19829</v>
      </c>
      <c r="X695" s="14"/>
      <c r="Y695" s="14" t="s">
        <v>19829</v>
      </c>
      <c r="Z695" s="14"/>
      <c r="AA695" s="10" t="s">
        <v>20024</v>
      </c>
      <c r="AB695" s="10" t="s">
        <v>20025</v>
      </c>
      <c r="AC695" s="10"/>
      <c r="AD695" s="10">
        <v>63.2</v>
      </c>
      <c r="AE695" s="10" t="s">
        <v>19833</v>
      </c>
      <c r="AF695" s="10" t="s">
        <v>19833</v>
      </c>
      <c r="AG695" s="10" t="s">
        <v>19833</v>
      </c>
      <c r="AH695" s="10" t="s">
        <v>19833</v>
      </c>
      <c r="AI695" s="10" t="s">
        <v>19833</v>
      </c>
      <c r="AJ695" s="10" t="s">
        <v>19833</v>
      </c>
      <c r="AK695" s="10" t="s">
        <v>19833</v>
      </c>
      <c r="AL695" s="10" t="s">
        <v>19833</v>
      </c>
      <c r="AM695" s="10" t="s">
        <v>19833</v>
      </c>
      <c r="AN695" s="10" t="s">
        <v>19833</v>
      </c>
      <c r="AO695" s="10" t="s">
        <v>19833</v>
      </c>
      <c r="AP695" s="10" t="s">
        <v>19833</v>
      </c>
      <c r="AQ695" s="10" t="s">
        <v>19833</v>
      </c>
      <c r="AR695" s="10" t="s">
        <v>19833</v>
      </c>
      <c r="AS695" s="10">
        <v>14</v>
      </c>
      <c r="AT695" s="10">
        <v>14</v>
      </c>
      <c r="AU695" s="11">
        <f t="shared" si="29"/>
        <v>1</v>
      </c>
      <c r="AV695" s="11">
        <v>0</v>
      </c>
      <c r="AW695" s="68" t="s">
        <v>25724</v>
      </c>
      <c r="AX695" s="34"/>
      <c r="AY695" s="10"/>
      <c r="AZ695" s="11"/>
      <c r="BA695" s="11"/>
      <c r="BB695" s="36"/>
      <c r="BC695" s="63"/>
      <c r="BD695" s="13"/>
      <c r="BE695" s="13"/>
      <c r="BF695" s="13"/>
      <c r="BG695" s="10"/>
      <c r="BH695" s="10"/>
      <c r="BI695" s="10"/>
      <c r="BJ695" s="10"/>
      <c r="BK695" s="35"/>
      <c r="BL695" s="253"/>
      <c r="BM695" s="253"/>
      <c r="BN695" s="256"/>
      <c r="BO695" s="253"/>
      <c r="BP695" s="253"/>
      <c r="BQ695" s="277"/>
      <c r="BR695" s="269" t="s">
        <v>25808</v>
      </c>
    </row>
    <row r="696" spans="1:70">
      <c r="A696" s="34" t="s">
        <v>20076</v>
      </c>
      <c r="B696" s="10" t="s">
        <v>20077</v>
      </c>
      <c r="C696" s="10" t="s">
        <v>20078</v>
      </c>
      <c r="D696" s="10">
        <v>12</v>
      </c>
      <c r="E696" s="10">
        <v>316107</v>
      </c>
      <c r="F696" s="35">
        <v>317951</v>
      </c>
      <c r="G696" s="11">
        <v>0.64</v>
      </c>
      <c r="H696" s="10">
        <v>30</v>
      </c>
      <c r="I696" s="10">
        <v>10</v>
      </c>
      <c r="J696" s="10">
        <v>7870</v>
      </c>
      <c r="K696" s="10">
        <v>906.03</v>
      </c>
      <c r="L696" s="10">
        <v>179.5</v>
      </c>
      <c r="M696" s="10">
        <v>1761.44</v>
      </c>
      <c r="N696" s="10">
        <v>243.15</v>
      </c>
      <c r="O696" s="10">
        <v>1.94412988532389</v>
      </c>
      <c r="P696" s="10">
        <v>1.35459610027855</v>
      </c>
      <c r="Q696" s="10">
        <v>2.81</v>
      </c>
      <c r="R696" s="10" t="s">
        <v>19829</v>
      </c>
      <c r="S696" s="10" t="s">
        <v>19830</v>
      </c>
      <c r="T696" s="10"/>
      <c r="U696" s="10"/>
      <c r="V696" s="10"/>
      <c r="W696" s="14" t="s">
        <v>19829</v>
      </c>
      <c r="X696" s="14"/>
      <c r="Y696" s="14" t="s">
        <v>19829</v>
      </c>
      <c r="Z696" s="14"/>
      <c r="AA696" s="10" t="s">
        <v>20079</v>
      </c>
      <c r="AB696" s="10" t="s">
        <v>20080</v>
      </c>
      <c r="AC696" s="10" t="s">
        <v>19864</v>
      </c>
      <c r="AD696" s="10">
        <v>61.5</v>
      </c>
      <c r="AE696" s="10"/>
      <c r="AF696" s="10" t="s">
        <v>19833</v>
      </c>
      <c r="AG696" s="10" t="s">
        <v>19833</v>
      </c>
      <c r="AH696" s="10" t="s">
        <v>19833</v>
      </c>
      <c r="AI696" s="10" t="s">
        <v>19833</v>
      </c>
      <c r="AJ696" s="10" t="s">
        <v>19833</v>
      </c>
      <c r="AK696" s="10" t="s">
        <v>19833</v>
      </c>
      <c r="AL696" s="10" t="s">
        <v>19833</v>
      </c>
      <c r="AM696" s="10"/>
      <c r="AN696" s="10" t="s">
        <v>19833</v>
      </c>
      <c r="AO696" s="10" t="s">
        <v>19833</v>
      </c>
      <c r="AP696" s="10" t="s">
        <v>19833</v>
      </c>
      <c r="AQ696" s="10" t="s">
        <v>19833</v>
      </c>
      <c r="AR696" s="10" t="s">
        <v>19824</v>
      </c>
      <c r="AS696" s="10">
        <v>14</v>
      </c>
      <c r="AT696" s="10">
        <v>12</v>
      </c>
      <c r="AU696" s="11">
        <f t="shared" si="29"/>
        <v>0.8571428571428571</v>
      </c>
      <c r="AV696" s="11">
        <v>0</v>
      </c>
      <c r="AW696" s="68" t="s">
        <v>25724</v>
      </c>
      <c r="AX696" s="34"/>
      <c r="AY696" s="10"/>
      <c r="AZ696" s="11"/>
      <c r="BA696" s="11"/>
      <c r="BB696" s="36"/>
      <c r="BC696" s="63"/>
      <c r="BD696" s="13"/>
      <c r="BE696" s="13"/>
      <c r="BF696" s="13"/>
      <c r="BG696" s="10"/>
      <c r="BH696" s="10"/>
      <c r="BI696" s="10"/>
      <c r="BJ696" s="10"/>
      <c r="BK696" s="35"/>
      <c r="BL696" s="253"/>
      <c r="BM696" s="253"/>
      <c r="BN696" s="256"/>
      <c r="BO696" s="253"/>
      <c r="BP696" s="253"/>
      <c r="BQ696" s="277"/>
      <c r="BR696" s="269" t="s">
        <v>25808</v>
      </c>
    </row>
    <row r="697" spans="1:70">
      <c r="A697" s="34" t="s">
        <v>20173</v>
      </c>
      <c r="B697" s="10" t="s">
        <v>20174</v>
      </c>
      <c r="C697" s="10" t="s">
        <v>20175</v>
      </c>
      <c r="D697" s="10">
        <v>12</v>
      </c>
      <c r="E697" s="10">
        <v>341810</v>
      </c>
      <c r="F697" s="35">
        <v>342853</v>
      </c>
      <c r="G697" s="11">
        <v>0.51</v>
      </c>
      <c r="H697" s="10">
        <v>17</v>
      </c>
      <c r="I697" s="10">
        <v>18</v>
      </c>
      <c r="J697" s="10">
        <v>2968</v>
      </c>
      <c r="K697" s="10">
        <v>853.12</v>
      </c>
      <c r="L697" s="10">
        <v>238</v>
      </c>
      <c r="M697" s="10">
        <v>1036.3</v>
      </c>
      <c r="N697" s="10">
        <v>326.17</v>
      </c>
      <c r="O697" s="10">
        <v>1.21471774193548</v>
      </c>
      <c r="P697" s="10">
        <v>1.37046218487395</v>
      </c>
      <c r="Q697" s="10">
        <v>0.91</v>
      </c>
      <c r="R697" s="10" t="s">
        <v>19829</v>
      </c>
      <c r="S697" s="10" t="s">
        <v>19830</v>
      </c>
      <c r="T697" s="10"/>
      <c r="U697" s="10"/>
      <c r="V697" s="10"/>
      <c r="W697" s="14" t="s">
        <v>19829</v>
      </c>
      <c r="X697" s="14"/>
      <c r="Y697" s="14" t="s">
        <v>19829</v>
      </c>
      <c r="Z697" s="14"/>
      <c r="AA697" s="10" t="s">
        <v>20176</v>
      </c>
      <c r="AB697" s="10" t="s">
        <v>20177</v>
      </c>
      <c r="AC697" s="10"/>
      <c r="AD697" s="10">
        <v>63</v>
      </c>
      <c r="AE697" s="10" t="s">
        <v>19833</v>
      </c>
      <c r="AF697" s="10" t="s">
        <v>19833</v>
      </c>
      <c r="AG697" s="10" t="s">
        <v>19833</v>
      </c>
      <c r="AH697" s="10" t="s">
        <v>19833</v>
      </c>
      <c r="AI697" s="10" t="s">
        <v>19833</v>
      </c>
      <c r="AJ697" s="10" t="s">
        <v>19833</v>
      </c>
      <c r="AK697" s="10" t="s">
        <v>19833</v>
      </c>
      <c r="AL697" s="10" t="s">
        <v>19824</v>
      </c>
      <c r="AM697" s="10" t="s">
        <v>19833</v>
      </c>
      <c r="AN697" s="10" t="s">
        <v>19833</v>
      </c>
      <c r="AO697" s="10" t="s">
        <v>19833</v>
      </c>
      <c r="AP697" s="10" t="s">
        <v>19824</v>
      </c>
      <c r="AQ697" s="10" t="s">
        <v>19824</v>
      </c>
      <c r="AR697" s="10" t="s">
        <v>19824</v>
      </c>
      <c r="AS697" s="10">
        <v>14</v>
      </c>
      <c r="AT697" s="10">
        <v>14</v>
      </c>
      <c r="AU697" s="11">
        <f t="shared" si="29"/>
        <v>1</v>
      </c>
      <c r="AV697" s="11">
        <v>0</v>
      </c>
      <c r="AW697" s="68" t="s">
        <v>25724</v>
      </c>
      <c r="AX697" s="34"/>
      <c r="AY697" s="10"/>
      <c r="AZ697" s="11"/>
      <c r="BA697" s="11"/>
      <c r="BB697" s="36"/>
      <c r="BC697" s="63"/>
      <c r="BD697" s="13"/>
      <c r="BE697" s="13"/>
      <c r="BF697" s="13"/>
      <c r="BG697" s="10"/>
      <c r="BH697" s="10"/>
      <c r="BI697" s="10"/>
      <c r="BJ697" s="10"/>
      <c r="BK697" s="35"/>
      <c r="BL697" s="253"/>
      <c r="BM697" s="253"/>
      <c r="BN697" s="256"/>
      <c r="BO697" s="253"/>
      <c r="BP697" s="253"/>
      <c r="BQ697" s="277"/>
      <c r="BR697" s="269" t="s">
        <v>25808</v>
      </c>
    </row>
    <row r="698" spans="1:70">
      <c r="A698" s="34" t="s">
        <v>25202</v>
      </c>
      <c r="B698" s="10" t="s">
        <v>25202</v>
      </c>
      <c r="C698" s="10" t="s">
        <v>25203</v>
      </c>
      <c r="D698" s="10">
        <v>12</v>
      </c>
      <c r="E698" s="10">
        <v>342961</v>
      </c>
      <c r="F698" s="35">
        <v>342566</v>
      </c>
      <c r="G698" s="11">
        <v>0.32</v>
      </c>
      <c r="H698" s="10">
        <v>615</v>
      </c>
      <c r="I698" s="10">
        <v>10</v>
      </c>
      <c r="J698" s="10">
        <v>2125</v>
      </c>
      <c r="K698" s="10">
        <v>82.92</v>
      </c>
      <c r="L698" s="10">
        <v>40</v>
      </c>
      <c r="M698" s="10">
        <v>138.41999999999999</v>
      </c>
      <c r="N698" s="10">
        <v>35.58</v>
      </c>
      <c r="O698" s="10">
        <v>1.66931982633864</v>
      </c>
      <c r="P698" s="10">
        <v>0.88949999999999996</v>
      </c>
      <c r="Q698" s="10">
        <v>7.13</v>
      </c>
      <c r="R698" s="10" t="s">
        <v>19829</v>
      </c>
      <c r="S698" s="10" t="s">
        <v>19830</v>
      </c>
      <c r="T698" s="10"/>
      <c r="U698" s="10"/>
      <c r="V698" s="10"/>
      <c r="W698" s="14" t="s">
        <v>19829</v>
      </c>
      <c r="X698" s="21"/>
      <c r="Y698" s="14" t="s">
        <v>19829</v>
      </c>
      <c r="Z698" s="14"/>
      <c r="AA698" s="10" t="s">
        <v>25204</v>
      </c>
      <c r="AB698" s="10" t="s">
        <v>25205</v>
      </c>
      <c r="AC698" s="10"/>
      <c r="AD698" s="10">
        <v>57.6</v>
      </c>
      <c r="AE698" s="10" t="s">
        <v>19833</v>
      </c>
      <c r="AF698" s="10" t="s">
        <v>19833</v>
      </c>
      <c r="AG698" s="10" t="s">
        <v>19833</v>
      </c>
      <c r="AH698" s="10" t="s">
        <v>19833</v>
      </c>
      <c r="AI698" s="10" t="s">
        <v>19833</v>
      </c>
      <c r="AJ698" s="10" t="s">
        <v>19833</v>
      </c>
      <c r="AK698" s="10" t="s">
        <v>19833</v>
      </c>
      <c r="AL698" s="10" t="s">
        <v>19833</v>
      </c>
      <c r="AM698" s="10" t="s">
        <v>19833</v>
      </c>
      <c r="AN698" s="10" t="s">
        <v>19833</v>
      </c>
      <c r="AO698" s="10" t="s">
        <v>19833</v>
      </c>
      <c r="AP698" s="10" t="s">
        <v>19833</v>
      </c>
      <c r="AQ698" s="10" t="s">
        <v>19833</v>
      </c>
      <c r="AR698" s="10" t="s">
        <v>19833</v>
      </c>
      <c r="AS698" s="10">
        <v>14</v>
      </c>
      <c r="AT698" s="10">
        <v>14</v>
      </c>
      <c r="AU698" s="11">
        <f t="shared" si="29"/>
        <v>1</v>
      </c>
      <c r="AV698" s="11">
        <v>0</v>
      </c>
      <c r="AW698" s="68" t="s">
        <v>25724</v>
      </c>
      <c r="AX698" s="34"/>
      <c r="AY698" s="10"/>
      <c r="AZ698" s="11"/>
      <c r="BA698" s="11"/>
      <c r="BB698" s="36"/>
      <c r="BC698" s="63"/>
      <c r="BD698" s="13"/>
      <c r="BE698" s="13"/>
      <c r="BF698" s="13"/>
      <c r="BG698" s="10"/>
      <c r="BH698" s="10"/>
      <c r="BI698" s="10"/>
      <c r="BJ698" s="10"/>
      <c r="BK698" s="35"/>
      <c r="BL698" s="253"/>
      <c r="BM698" s="253"/>
      <c r="BN698" s="256"/>
      <c r="BO698" s="253"/>
      <c r="BP698" s="253"/>
      <c r="BQ698" s="277"/>
      <c r="BR698" s="269" t="s">
        <v>25808</v>
      </c>
    </row>
    <row r="699" spans="1:70">
      <c r="A699" s="34" t="s">
        <v>20235</v>
      </c>
      <c r="B699" s="10" t="s">
        <v>20236</v>
      </c>
      <c r="C699" s="10" t="s">
        <v>20237</v>
      </c>
      <c r="D699" s="10">
        <v>12</v>
      </c>
      <c r="E699" s="10">
        <v>345941</v>
      </c>
      <c r="F699" s="35">
        <v>343989</v>
      </c>
      <c r="G699" s="11">
        <v>0.53</v>
      </c>
      <c r="H699" s="10">
        <v>189</v>
      </c>
      <c r="I699" s="10">
        <v>10</v>
      </c>
      <c r="J699" s="10">
        <v>3844</v>
      </c>
      <c r="K699" s="10">
        <v>153.47</v>
      </c>
      <c r="L699" s="10">
        <v>45</v>
      </c>
      <c r="M699" s="10">
        <v>359.57</v>
      </c>
      <c r="N699" s="10">
        <v>43</v>
      </c>
      <c r="O699" s="10">
        <v>2.3429334723398698</v>
      </c>
      <c r="P699" s="10">
        <v>0.95555555555555605</v>
      </c>
      <c r="Q699" s="10">
        <v>6.74</v>
      </c>
      <c r="R699" s="10" t="s">
        <v>19829</v>
      </c>
      <c r="S699" s="10" t="s">
        <v>19830</v>
      </c>
      <c r="T699" s="10"/>
      <c r="U699" s="10"/>
      <c r="V699" s="10"/>
      <c r="W699" s="14" t="s">
        <v>19829</v>
      </c>
      <c r="X699" s="14"/>
      <c r="Y699" s="14" t="s">
        <v>19829</v>
      </c>
      <c r="Z699" s="14"/>
      <c r="AA699" s="10" t="s">
        <v>20238</v>
      </c>
      <c r="AB699" s="10" t="s">
        <v>20239</v>
      </c>
      <c r="AC699" s="10"/>
      <c r="AD699" s="10">
        <v>59</v>
      </c>
      <c r="AE699" s="10"/>
      <c r="AF699" s="10"/>
      <c r="AG699" s="10" t="s">
        <v>19833</v>
      </c>
      <c r="AH699" s="10" t="s">
        <v>19833</v>
      </c>
      <c r="AI699" s="10" t="s">
        <v>19833</v>
      </c>
      <c r="AJ699" s="10" t="s">
        <v>19833</v>
      </c>
      <c r="AK699" s="10" t="s">
        <v>19833</v>
      </c>
      <c r="AL699" s="10" t="s">
        <v>19833</v>
      </c>
      <c r="AM699" s="10" t="s">
        <v>19833</v>
      </c>
      <c r="AN699" s="10" t="s">
        <v>19833</v>
      </c>
      <c r="AO699" s="10" t="s">
        <v>19833</v>
      </c>
      <c r="AP699" s="10"/>
      <c r="AQ699" s="10" t="s">
        <v>19833</v>
      </c>
      <c r="AR699" s="10" t="s">
        <v>19833</v>
      </c>
      <c r="AS699" s="10">
        <v>14</v>
      </c>
      <c r="AT699" s="10">
        <v>11</v>
      </c>
      <c r="AU699" s="11">
        <f t="shared" si="29"/>
        <v>0.7857142857142857</v>
      </c>
      <c r="AV699" s="11">
        <v>0</v>
      </c>
      <c r="AW699" s="68" t="s">
        <v>25724</v>
      </c>
      <c r="AX699" s="34"/>
      <c r="AY699" s="10"/>
      <c r="AZ699" s="11"/>
      <c r="BA699" s="11"/>
      <c r="BB699" s="36"/>
      <c r="BC699" s="63"/>
      <c r="BD699" s="13"/>
      <c r="BE699" s="13"/>
      <c r="BF699" s="13"/>
      <c r="BG699" s="10"/>
      <c r="BH699" s="10"/>
      <c r="BI699" s="10"/>
      <c r="BJ699" s="10"/>
      <c r="BK699" s="35"/>
      <c r="BL699" s="253"/>
      <c r="BM699" s="253"/>
      <c r="BN699" s="256"/>
      <c r="BO699" s="253"/>
      <c r="BP699" s="253"/>
      <c r="BQ699" s="277"/>
      <c r="BR699" s="269" t="s">
        <v>25808</v>
      </c>
    </row>
    <row r="700" spans="1:70">
      <c r="A700" s="34" t="s">
        <v>19854</v>
      </c>
      <c r="B700" s="10" t="s">
        <v>19855</v>
      </c>
      <c r="C700" s="10" t="s">
        <v>19856</v>
      </c>
      <c r="D700" s="10">
        <v>12</v>
      </c>
      <c r="E700" s="10">
        <v>348180</v>
      </c>
      <c r="F700" s="35">
        <v>347047</v>
      </c>
      <c r="G700" s="11">
        <v>0.5</v>
      </c>
      <c r="H700" s="10">
        <v>152</v>
      </c>
      <c r="I700" s="10">
        <v>10</v>
      </c>
      <c r="J700" s="10">
        <v>4024</v>
      </c>
      <c r="K700" s="10">
        <v>231.9</v>
      </c>
      <c r="L700" s="10">
        <v>45.5</v>
      </c>
      <c r="M700" s="10">
        <v>457.55</v>
      </c>
      <c r="N700" s="10">
        <v>51.15</v>
      </c>
      <c r="O700" s="10">
        <v>1.97304872789996</v>
      </c>
      <c r="P700" s="10">
        <v>1.12417582417582</v>
      </c>
      <c r="Q700" s="10">
        <v>4.66</v>
      </c>
      <c r="R700" s="10" t="s">
        <v>19829</v>
      </c>
      <c r="S700" s="10" t="s">
        <v>19830</v>
      </c>
      <c r="T700" s="10"/>
      <c r="U700" s="10"/>
      <c r="V700" s="10"/>
      <c r="W700" s="14" t="s">
        <v>19829</v>
      </c>
      <c r="X700" s="14"/>
      <c r="Y700" s="14" t="s">
        <v>19829</v>
      </c>
      <c r="Z700" s="14"/>
      <c r="AA700" s="10" t="s">
        <v>19857</v>
      </c>
      <c r="AB700" s="10" t="s">
        <v>19858</v>
      </c>
      <c r="AC700" s="10"/>
      <c r="AD700" s="10">
        <v>59</v>
      </c>
      <c r="AE700" s="10" t="s">
        <v>19833</v>
      </c>
      <c r="AF700" s="10" t="s">
        <v>19833</v>
      </c>
      <c r="AG700" s="10" t="s">
        <v>19833</v>
      </c>
      <c r="AH700" s="10" t="s">
        <v>19833</v>
      </c>
      <c r="AI700" s="10" t="s">
        <v>19833</v>
      </c>
      <c r="AJ700" s="10" t="s">
        <v>19833</v>
      </c>
      <c r="AK700" s="10" t="s">
        <v>19833</v>
      </c>
      <c r="AL700" s="10" t="s">
        <v>19833</v>
      </c>
      <c r="AM700" s="10" t="s">
        <v>19833</v>
      </c>
      <c r="AN700" s="10" t="s">
        <v>19833</v>
      </c>
      <c r="AO700" s="10" t="s">
        <v>19833</v>
      </c>
      <c r="AP700" s="10" t="s">
        <v>19833</v>
      </c>
      <c r="AQ700" s="10" t="s">
        <v>19833</v>
      </c>
      <c r="AR700" s="10" t="s">
        <v>19833</v>
      </c>
      <c r="AS700" s="10">
        <v>14</v>
      </c>
      <c r="AT700" s="10">
        <v>14</v>
      </c>
      <c r="AU700" s="11">
        <f t="shared" si="29"/>
        <v>1</v>
      </c>
      <c r="AV700" s="11">
        <v>0</v>
      </c>
      <c r="AW700" s="68" t="s">
        <v>25724</v>
      </c>
      <c r="AX700" s="34"/>
      <c r="AY700" s="10"/>
      <c r="AZ700" s="11"/>
      <c r="BA700" s="11"/>
      <c r="BB700" s="36"/>
      <c r="BC700" s="63"/>
      <c r="BD700" s="13"/>
      <c r="BE700" s="13"/>
      <c r="BF700" s="13"/>
      <c r="BG700" s="10"/>
      <c r="BH700" s="10"/>
      <c r="BI700" s="10"/>
      <c r="BJ700" s="10"/>
      <c r="BK700" s="35"/>
      <c r="BL700" s="253"/>
      <c r="BM700" s="253"/>
      <c r="BN700" s="256"/>
      <c r="BO700" s="253"/>
      <c r="BP700" s="253"/>
      <c r="BQ700" s="277"/>
      <c r="BR700" s="269" t="s">
        <v>25808</v>
      </c>
    </row>
    <row r="701" spans="1:70">
      <c r="A701" s="34" t="s">
        <v>19912</v>
      </c>
      <c r="B701" s="10" t="s">
        <v>19913</v>
      </c>
      <c r="C701" s="10" t="s">
        <v>19914</v>
      </c>
      <c r="D701" s="10">
        <v>12</v>
      </c>
      <c r="E701" s="10">
        <v>363738</v>
      </c>
      <c r="F701" s="35">
        <v>349006</v>
      </c>
      <c r="G701" s="11">
        <v>0.31</v>
      </c>
      <c r="H701" s="10">
        <v>102</v>
      </c>
      <c r="I701" s="10">
        <v>12</v>
      </c>
      <c r="J701" s="10">
        <v>2784</v>
      </c>
      <c r="K701" s="10">
        <v>221.78</v>
      </c>
      <c r="L701" s="10">
        <v>62.5</v>
      </c>
      <c r="M701" s="10">
        <v>425.77</v>
      </c>
      <c r="N701" s="10">
        <v>71.16</v>
      </c>
      <c r="O701" s="10">
        <v>1.91978537289206</v>
      </c>
      <c r="P701" s="10">
        <v>1.13856</v>
      </c>
      <c r="Q701" s="10">
        <v>4.38</v>
      </c>
      <c r="R701" s="10" t="s">
        <v>19829</v>
      </c>
      <c r="S701" s="10" t="s">
        <v>19830</v>
      </c>
      <c r="T701" s="10"/>
      <c r="U701" s="10"/>
      <c r="V701" s="10"/>
      <c r="W701" s="14" t="s">
        <v>19829</v>
      </c>
      <c r="X701" s="14"/>
      <c r="Y701" s="14" t="s">
        <v>19829</v>
      </c>
      <c r="Z701" s="14"/>
      <c r="AA701" s="10" t="s">
        <v>19915</v>
      </c>
      <c r="AB701" s="10" t="s">
        <v>19916</v>
      </c>
      <c r="AC701" s="10" t="s">
        <v>19864</v>
      </c>
      <c r="AD701" s="10">
        <v>60.5</v>
      </c>
      <c r="AE701" s="10" t="s">
        <v>19833</v>
      </c>
      <c r="AF701" s="10" t="s">
        <v>19833</v>
      </c>
      <c r="AG701" s="10" t="s">
        <v>19833</v>
      </c>
      <c r="AH701" s="10" t="s">
        <v>19833</v>
      </c>
      <c r="AI701" s="10" t="s">
        <v>19833</v>
      </c>
      <c r="AJ701" s="10" t="s">
        <v>19833</v>
      </c>
      <c r="AK701" s="10" t="s">
        <v>19833</v>
      </c>
      <c r="AL701" s="10" t="s">
        <v>19833</v>
      </c>
      <c r="AM701" s="10" t="s">
        <v>19833</v>
      </c>
      <c r="AN701" s="10" t="s">
        <v>19833</v>
      </c>
      <c r="AO701" s="10" t="s">
        <v>19833</v>
      </c>
      <c r="AP701" s="10" t="s">
        <v>19833</v>
      </c>
      <c r="AQ701" s="10" t="s">
        <v>19833</v>
      </c>
      <c r="AR701" s="10" t="s">
        <v>19833</v>
      </c>
      <c r="AS701" s="10">
        <v>14</v>
      </c>
      <c r="AT701" s="10">
        <v>14</v>
      </c>
      <c r="AU701" s="11">
        <f t="shared" si="29"/>
        <v>1</v>
      </c>
      <c r="AV701" s="11">
        <v>0</v>
      </c>
      <c r="AW701" s="68" t="s">
        <v>25724</v>
      </c>
      <c r="AX701" s="34"/>
      <c r="AY701" s="10"/>
      <c r="AZ701" s="11"/>
      <c r="BA701" s="11"/>
      <c r="BB701" s="36"/>
      <c r="BC701" s="63"/>
      <c r="BD701" s="13"/>
      <c r="BE701" s="13"/>
      <c r="BF701" s="13"/>
      <c r="BG701" s="10"/>
      <c r="BH701" s="10"/>
      <c r="BI701" s="10"/>
      <c r="BJ701" s="10"/>
      <c r="BK701" s="35"/>
      <c r="BL701" s="253"/>
      <c r="BM701" s="253"/>
      <c r="BN701" s="256"/>
      <c r="BO701" s="253"/>
      <c r="BP701" s="253"/>
      <c r="BQ701" s="277"/>
      <c r="BR701" s="269" t="s">
        <v>25808</v>
      </c>
    </row>
    <row r="702" spans="1:70">
      <c r="A702" s="34" t="s">
        <v>19971</v>
      </c>
      <c r="B702" s="10" t="s">
        <v>19972</v>
      </c>
      <c r="C702" s="10" t="s">
        <v>19973</v>
      </c>
      <c r="D702" s="10">
        <v>12</v>
      </c>
      <c r="E702" s="10">
        <v>377985</v>
      </c>
      <c r="F702" s="35">
        <v>380564</v>
      </c>
      <c r="G702" s="11">
        <v>0.51</v>
      </c>
      <c r="H702" s="10">
        <v>186</v>
      </c>
      <c r="I702" s="10">
        <v>10</v>
      </c>
      <c r="J702" s="10">
        <v>2445</v>
      </c>
      <c r="K702" s="10">
        <v>243.56</v>
      </c>
      <c r="L702" s="10">
        <v>109.5</v>
      </c>
      <c r="M702" s="10">
        <v>353.21</v>
      </c>
      <c r="N702" s="10">
        <v>135.66</v>
      </c>
      <c r="O702" s="10">
        <v>1.45019707669568</v>
      </c>
      <c r="P702" s="10">
        <v>1.2389041095890401</v>
      </c>
      <c r="Q702" s="10">
        <v>2.98</v>
      </c>
      <c r="R702" s="10" t="s">
        <v>19829</v>
      </c>
      <c r="S702" s="10" t="s">
        <v>19830</v>
      </c>
      <c r="T702" s="10"/>
      <c r="U702" s="10"/>
      <c r="V702" s="10"/>
      <c r="W702" s="14" t="s">
        <v>19829</v>
      </c>
      <c r="X702" s="14"/>
      <c r="Y702" s="14" t="s">
        <v>19829</v>
      </c>
      <c r="Z702" s="14"/>
      <c r="AA702" s="10" t="s">
        <v>19974</v>
      </c>
      <c r="AB702" s="10" t="s">
        <v>19975</v>
      </c>
      <c r="AC702" s="10"/>
      <c r="AD702" s="10">
        <v>62.5</v>
      </c>
      <c r="AE702" s="10" t="s">
        <v>19833</v>
      </c>
      <c r="AF702" s="10" t="s">
        <v>19833</v>
      </c>
      <c r="AG702" s="10" t="s">
        <v>19833</v>
      </c>
      <c r="AH702" s="10" t="s">
        <v>19833</v>
      </c>
      <c r="AI702" s="10" t="s">
        <v>19833</v>
      </c>
      <c r="AJ702" s="10" t="s">
        <v>19833</v>
      </c>
      <c r="AK702" s="10" t="s">
        <v>19833</v>
      </c>
      <c r="AL702" s="10" t="s">
        <v>19833</v>
      </c>
      <c r="AM702" s="10"/>
      <c r="AN702" s="10" t="s">
        <v>19833</v>
      </c>
      <c r="AO702" s="10" t="s">
        <v>19833</v>
      </c>
      <c r="AP702" s="10" t="s">
        <v>19833</v>
      </c>
      <c r="AQ702" s="10" t="s">
        <v>19833</v>
      </c>
      <c r="AR702" s="10" t="s">
        <v>19833</v>
      </c>
      <c r="AS702" s="10">
        <v>14</v>
      </c>
      <c r="AT702" s="10">
        <v>13</v>
      </c>
      <c r="AU702" s="11">
        <f t="shared" si="29"/>
        <v>0.9285714285714286</v>
      </c>
      <c r="AV702" s="11">
        <v>0</v>
      </c>
      <c r="AW702" s="68" t="s">
        <v>25724</v>
      </c>
      <c r="AX702" s="34"/>
      <c r="AY702" s="10"/>
      <c r="AZ702" s="11"/>
      <c r="BA702" s="11"/>
      <c r="BB702" s="36"/>
      <c r="BC702" s="63"/>
      <c r="BD702" s="13"/>
      <c r="BE702" s="13"/>
      <c r="BF702" s="13"/>
      <c r="BG702" s="10"/>
      <c r="BH702" s="10"/>
      <c r="BI702" s="10"/>
      <c r="BJ702" s="10"/>
      <c r="BK702" s="35"/>
      <c r="BL702" s="253"/>
      <c r="BM702" s="253"/>
      <c r="BN702" s="256"/>
      <c r="BO702" s="253"/>
      <c r="BP702" s="253"/>
      <c r="BQ702" s="277"/>
      <c r="BR702" s="269" t="s">
        <v>25808</v>
      </c>
    </row>
    <row r="703" spans="1:70">
      <c r="A703" s="34" t="s">
        <v>20026</v>
      </c>
      <c r="B703" s="10" t="s">
        <v>20027</v>
      </c>
      <c r="C703" s="10" t="s">
        <v>20028</v>
      </c>
      <c r="D703" s="10">
        <v>12</v>
      </c>
      <c r="E703" s="10">
        <v>380822</v>
      </c>
      <c r="F703" s="35">
        <v>382252</v>
      </c>
      <c r="G703" s="11">
        <v>0.38</v>
      </c>
      <c r="H703" s="10">
        <v>249</v>
      </c>
      <c r="I703" s="10">
        <v>10</v>
      </c>
      <c r="J703" s="10">
        <v>2414</v>
      </c>
      <c r="K703" s="10">
        <v>120.73</v>
      </c>
      <c r="L703" s="10">
        <v>38</v>
      </c>
      <c r="M703" s="10">
        <v>278.20999999999998</v>
      </c>
      <c r="N703" s="10">
        <v>34.1</v>
      </c>
      <c r="O703" s="10">
        <v>2.3043982440155699</v>
      </c>
      <c r="P703" s="10">
        <v>0.89736842105263204</v>
      </c>
      <c r="Q703" s="10">
        <v>5.31</v>
      </c>
      <c r="R703" s="10" t="s">
        <v>19829</v>
      </c>
      <c r="S703" s="10" t="s">
        <v>19830</v>
      </c>
      <c r="T703" s="10"/>
      <c r="U703" s="10"/>
      <c r="V703" s="10"/>
      <c r="W703" s="14" t="s">
        <v>19829</v>
      </c>
      <c r="X703" s="14"/>
      <c r="Y703" s="14" t="s">
        <v>19829</v>
      </c>
      <c r="Z703" s="14"/>
      <c r="AA703" s="10" t="s">
        <v>20029</v>
      </c>
      <c r="AB703" s="10" t="s">
        <v>20030</v>
      </c>
      <c r="AC703" s="10" t="s">
        <v>19864</v>
      </c>
      <c r="AD703" s="10">
        <v>60.5</v>
      </c>
      <c r="AE703" s="10" t="s">
        <v>19833</v>
      </c>
      <c r="AF703" s="10" t="s">
        <v>19833</v>
      </c>
      <c r="AG703" s="10" t="s">
        <v>19833</v>
      </c>
      <c r="AH703" s="10" t="s">
        <v>19833</v>
      </c>
      <c r="AI703" s="10" t="s">
        <v>19833</v>
      </c>
      <c r="AJ703" s="10"/>
      <c r="AK703" s="10"/>
      <c r="AL703" s="10" t="s">
        <v>19833</v>
      </c>
      <c r="AM703" s="10"/>
      <c r="AN703" s="10" t="s">
        <v>19833</v>
      </c>
      <c r="AO703" s="10" t="s">
        <v>19833</v>
      </c>
      <c r="AP703" s="10" t="s">
        <v>19833</v>
      </c>
      <c r="AQ703" s="10" t="s">
        <v>19833</v>
      </c>
      <c r="AR703" s="10" t="s">
        <v>19833</v>
      </c>
      <c r="AS703" s="10">
        <v>14</v>
      </c>
      <c r="AT703" s="10">
        <v>11</v>
      </c>
      <c r="AU703" s="11">
        <f t="shared" si="29"/>
        <v>0.7857142857142857</v>
      </c>
      <c r="AV703" s="11">
        <v>0</v>
      </c>
      <c r="AW703" s="68" t="s">
        <v>25724</v>
      </c>
      <c r="AX703" s="34"/>
      <c r="AY703" s="10"/>
      <c r="AZ703" s="11"/>
      <c r="BA703" s="11"/>
      <c r="BB703" s="36"/>
      <c r="BC703" s="63"/>
      <c r="BD703" s="13"/>
      <c r="BE703" s="13"/>
      <c r="BF703" s="13"/>
      <c r="BG703" s="10"/>
      <c r="BH703" s="10"/>
      <c r="BI703" s="10"/>
      <c r="BJ703" s="10"/>
      <c r="BK703" s="35"/>
      <c r="BL703" s="253"/>
      <c r="BM703" s="253"/>
      <c r="BN703" s="256"/>
      <c r="BO703" s="253"/>
      <c r="BP703" s="253"/>
      <c r="BQ703" s="277"/>
      <c r="BR703" s="269" t="s">
        <v>25808</v>
      </c>
    </row>
    <row r="704" spans="1:70">
      <c r="A704" s="34" t="s">
        <v>20081</v>
      </c>
      <c r="B704" s="10" t="s">
        <v>20082</v>
      </c>
      <c r="C704" s="10" t="s">
        <v>20083</v>
      </c>
      <c r="D704" s="10">
        <v>12</v>
      </c>
      <c r="E704" s="10">
        <v>384534</v>
      </c>
      <c r="F704" s="35">
        <v>382471</v>
      </c>
      <c r="G704" s="11">
        <v>0.47</v>
      </c>
      <c r="H704" s="10">
        <v>366</v>
      </c>
      <c r="I704" s="10">
        <v>10</v>
      </c>
      <c r="J704" s="10">
        <v>2080</v>
      </c>
      <c r="K704" s="10">
        <v>109.89</v>
      </c>
      <c r="L704" s="10">
        <v>37.5</v>
      </c>
      <c r="M704" s="10">
        <v>222.21</v>
      </c>
      <c r="N704" s="10">
        <v>36.32</v>
      </c>
      <c r="O704" s="10">
        <v>2.0221130221130199</v>
      </c>
      <c r="P704" s="10">
        <v>0.96853333333333302</v>
      </c>
      <c r="Q704" s="10">
        <v>5.19</v>
      </c>
      <c r="R704" s="10" t="s">
        <v>19829</v>
      </c>
      <c r="S704" s="10" t="s">
        <v>19830</v>
      </c>
      <c r="T704" s="10"/>
      <c r="U704" s="10"/>
      <c r="V704" s="10"/>
      <c r="W704" s="14" t="s">
        <v>19829</v>
      </c>
      <c r="X704" s="14"/>
      <c r="Y704" s="14" t="s">
        <v>19829</v>
      </c>
      <c r="Z704" s="14"/>
      <c r="AA704" s="10" t="s">
        <v>20084</v>
      </c>
      <c r="AB704" s="10" t="s">
        <v>20085</v>
      </c>
      <c r="AC704" s="10"/>
      <c r="AD704" s="10">
        <v>59</v>
      </c>
      <c r="AE704" s="10" t="s">
        <v>19833</v>
      </c>
      <c r="AF704" s="10" t="s">
        <v>19833</v>
      </c>
      <c r="AG704" s="10" t="s">
        <v>19833</v>
      </c>
      <c r="AH704" s="10" t="s">
        <v>19833</v>
      </c>
      <c r="AI704" s="10" t="s">
        <v>19833</v>
      </c>
      <c r="AJ704" s="10" t="s">
        <v>19833</v>
      </c>
      <c r="AK704" s="10" t="s">
        <v>19833</v>
      </c>
      <c r="AL704" s="10" t="s">
        <v>19833</v>
      </c>
      <c r="AM704" s="10"/>
      <c r="AN704" s="10" t="s">
        <v>19833</v>
      </c>
      <c r="AO704" s="10" t="s">
        <v>19833</v>
      </c>
      <c r="AP704" s="10" t="s">
        <v>19833</v>
      </c>
      <c r="AQ704" s="10" t="s">
        <v>19833</v>
      </c>
      <c r="AR704" s="10" t="s">
        <v>19833</v>
      </c>
      <c r="AS704" s="10">
        <v>14</v>
      </c>
      <c r="AT704" s="10">
        <v>13</v>
      </c>
      <c r="AU704" s="11">
        <f t="shared" si="29"/>
        <v>0.9285714285714286</v>
      </c>
      <c r="AV704" s="11">
        <v>0</v>
      </c>
      <c r="AW704" s="68" t="s">
        <v>25724</v>
      </c>
      <c r="AX704" s="34"/>
      <c r="AY704" s="10"/>
      <c r="AZ704" s="11"/>
      <c r="BA704" s="11"/>
      <c r="BB704" s="36"/>
      <c r="BC704" s="63"/>
      <c r="BD704" s="13"/>
      <c r="BE704" s="13"/>
      <c r="BF704" s="13"/>
      <c r="BG704" s="10"/>
      <c r="BH704" s="10"/>
      <c r="BI704" s="10"/>
      <c r="BJ704" s="10"/>
      <c r="BK704" s="35"/>
      <c r="BL704" s="253"/>
      <c r="BM704" s="253"/>
      <c r="BN704" s="256"/>
      <c r="BO704" s="253"/>
      <c r="BP704" s="253"/>
      <c r="BQ704" s="277"/>
      <c r="BR704" s="269" t="s">
        <v>25808</v>
      </c>
    </row>
    <row r="705" spans="1:70">
      <c r="A705" s="34" t="s">
        <v>21010</v>
      </c>
      <c r="B705" s="10" t="s">
        <v>21011</v>
      </c>
      <c r="C705" s="10" t="s">
        <v>21164</v>
      </c>
      <c r="D705" s="10">
        <v>12</v>
      </c>
      <c r="E705" s="10">
        <v>398319</v>
      </c>
      <c r="F705" s="35">
        <v>395758</v>
      </c>
      <c r="G705" s="11">
        <v>0.49</v>
      </c>
      <c r="H705" s="10">
        <v>6</v>
      </c>
      <c r="I705" s="10">
        <v>10</v>
      </c>
      <c r="J705" s="10">
        <v>490</v>
      </c>
      <c r="K705" s="10">
        <v>116.83</v>
      </c>
      <c r="L705" s="10">
        <v>32.5</v>
      </c>
      <c r="M705" s="10">
        <v>187.83</v>
      </c>
      <c r="N705" s="10">
        <v>31.13</v>
      </c>
      <c r="O705" s="10">
        <v>1.6077206197038401</v>
      </c>
      <c r="P705" s="10">
        <v>0.95784615384615401</v>
      </c>
      <c r="Q705" s="10">
        <v>1.21</v>
      </c>
      <c r="R705" s="10" t="s">
        <v>19829</v>
      </c>
      <c r="S705" s="10" t="s">
        <v>19830</v>
      </c>
      <c r="T705" s="10"/>
      <c r="U705" s="10"/>
      <c r="V705" s="10"/>
      <c r="W705" s="12" t="s">
        <v>19829</v>
      </c>
      <c r="X705" s="12"/>
      <c r="Y705" s="12" t="s">
        <v>19830</v>
      </c>
      <c r="Z705" s="12"/>
      <c r="AA705" s="10" t="s">
        <v>21165</v>
      </c>
      <c r="AB705" s="10" t="s">
        <v>21166</v>
      </c>
      <c r="AC705" s="10"/>
      <c r="AD705" s="10">
        <v>59.98</v>
      </c>
      <c r="AE705" s="10" t="s">
        <v>19833</v>
      </c>
      <c r="AF705" s="10" t="s">
        <v>19833</v>
      </c>
      <c r="AG705" s="10" t="s">
        <v>19833</v>
      </c>
      <c r="AH705" s="10" t="s">
        <v>19833</v>
      </c>
      <c r="AI705" s="10"/>
      <c r="AJ705" s="10"/>
      <c r="AK705" s="10"/>
      <c r="AL705" s="10"/>
      <c r="AM705" s="10"/>
      <c r="AN705" s="10"/>
      <c r="AO705" s="10"/>
      <c r="AP705" s="10"/>
      <c r="AQ705" s="10"/>
      <c r="AR705" s="10"/>
      <c r="AS705" s="10">
        <v>6</v>
      </c>
      <c r="AT705" s="10">
        <v>4</v>
      </c>
      <c r="AU705" s="11">
        <f t="shared" si="29"/>
        <v>0.66666666666666663</v>
      </c>
      <c r="AV705" s="11">
        <v>0</v>
      </c>
      <c r="AW705" s="68" t="s">
        <v>25689</v>
      </c>
      <c r="AX705" s="34"/>
      <c r="AY705" s="10"/>
      <c r="AZ705" s="11"/>
      <c r="BA705" s="11"/>
      <c r="BB705" s="36"/>
      <c r="BC705" s="63"/>
      <c r="BD705" s="13"/>
      <c r="BE705" s="13"/>
      <c r="BF705" s="13"/>
      <c r="BG705" s="10"/>
      <c r="BH705" s="10"/>
      <c r="BI705" s="10"/>
      <c r="BJ705" s="10"/>
      <c r="BK705" s="35"/>
      <c r="BL705" s="253"/>
      <c r="BM705" s="253"/>
      <c r="BN705" s="256"/>
      <c r="BO705" s="253"/>
      <c r="BP705" s="253"/>
      <c r="BQ705" s="277"/>
      <c r="BR705" s="269" t="s">
        <v>25810</v>
      </c>
    </row>
    <row r="706" spans="1:70">
      <c r="A706" s="34" t="s">
        <v>21217</v>
      </c>
      <c r="B706" s="10" t="s">
        <v>21218</v>
      </c>
      <c r="C706" s="10" t="s">
        <v>21219</v>
      </c>
      <c r="D706" s="10">
        <v>12</v>
      </c>
      <c r="E706" s="10">
        <v>399657</v>
      </c>
      <c r="F706" s="35">
        <v>402488</v>
      </c>
      <c r="G706" s="11">
        <v>0.31</v>
      </c>
      <c r="H706" s="10">
        <v>20</v>
      </c>
      <c r="I706" s="10">
        <v>11</v>
      </c>
      <c r="J706" s="10">
        <v>2398</v>
      </c>
      <c r="K706" s="10">
        <v>376.5</v>
      </c>
      <c r="L706" s="10">
        <v>57.5</v>
      </c>
      <c r="M706" s="10">
        <v>665.32</v>
      </c>
      <c r="N706" s="10">
        <v>67.459999999999994</v>
      </c>
      <c r="O706" s="10">
        <v>1.7671181938911</v>
      </c>
      <c r="P706" s="10">
        <v>1.17321739130435</v>
      </c>
      <c r="Q706" s="10">
        <v>1.99</v>
      </c>
      <c r="R706" s="10" t="s">
        <v>19829</v>
      </c>
      <c r="S706" s="10" t="s">
        <v>19830</v>
      </c>
      <c r="T706" s="10"/>
      <c r="U706" s="10"/>
      <c r="V706" s="10"/>
      <c r="W706" s="14" t="s">
        <v>19829</v>
      </c>
      <c r="X706" s="15"/>
      <c r="Y706" s="14" t="s">
        <v>19829</v>
      </c>
      <c r="Z706" s="14"/>
      <c r="AA706" s="10" t="s">
        <v>21220</v>
      </c>
      <c r="AB706" s="10" t="s">
        <v>21221</v>
      </c>
      <c r="AC706" s="10"/>
      <c r="AD706" s="10">
        <v>59.68</v>
      </c>
      <c r="AE706" s="10"/>
      <c r="AF706" s="10" t="s">
        <v>19833</v>
      </c>
      <c r="AG706" s="10"/>
      <c r="AH706" s="10"/>
      <c r="AI706" s="10" t="s">
        <v>19833</v>
      </c>
      <c r="AJ706" s="10" t="s">
        <v>19833</v>
      </c>
      <c r="AK706" s="10" t="s">
        <v>19833</v>
      </c>
      <c r="AL706" s="10" t="s">
        <v>19833</v>
      </c>
      <c r="AM706" s="10" t="s">
        <v>19833</v>
      </c>
      <c r="AN706" s="10" t="s">
        <v>19833</v>
      </c>
      <c r="AO706" s="10"/>
      <c r="AP706" s="10" t="s">
        <v>19833</v>
      </c>
      <c r="AQ706" s="10" t="s">
        <v>19833</v>
      </c>
      <c r="AR706" s="10" t="s">
        <v>19833</v>
      </c>
      <c r="AS706" s="10">
        <v>14</v>
      </c>
      <c r="AT706" s="10">
        <v>10</v>
      </c>
      <c r="AU706" s="11">
        <f t="shared" si="29"/>
        <v>0.7142857142857143</v>
      </c>
      <c r="AV706" s="11">
        <v>0</v>
      </c>
      <c r="AW706" s="68" t="s">
        <v>25724</v>
      </c>
      <c r="AX706" s="34"/>
      <c r="AY706" s="10"/>
      <c r="AZ706" s="11"/>
      <c r="BA706" s="11"/>
      <c r="BB706" s="36"/>
      <c r="BC706" s="63"/>
      <c r="BD706" s="13"/>
      <c r="BE706" s="13"/>
      <c r="BF706" s="13"/>
      <c r="BG706" s="10"/>
      <c r="BH706" s="10"/>
      <c r="BI706" s="10"/>
      <c r="BJ706" s="10"/>
      <c r="BK706" s="35"/>
      <c r="BL706" s="253"/>
      <c r="BM706" s="253"/>
      <c r="BN706" s="256"/>
      <c r="BO706" s="253"/>
      <c r="BP706" s="253"/>
      <c r="BQ706" s="277"/>
      <c r="BR706" s="269" t="s">
        <v>25808</v>
      </c>
    </row>
    <row r="707" spans="1:70">
      <c r="A707" s="34" t="s">
        <v>25079</v>
      </c>
      <c r="B707" s="10" t="s">
        <v>25080</v>
      </c>
      <c r="C707" s="10" t="s">
        <v>25081</v>
      </c>
      <c r="D707" s="10">
        <v>12</v>
      </c>
      <c r="E707" s="10">
        <v>408155</v>
      </c>
      <c r="F707" s="35">
        <v>407283</v>
      </c>
      <c r="G707" s="11">
        <v>0.4</v>
      </c>
      <c r="H707" s="10">
        <v>477</v>
      </c>
      <c r="I707" s="10">
        <v>10</v>
      </c>
      <c r="J707" s="10">
        <v>1293</v>
      </c>
      <c r="K707" s="10">
        <v>101.97</v>
      </c>
      <c r="L707" s="10">
        <v>64</v>
      </c>
      <c r="M707" s="10">
        <v>120.84</v>
      </c>
      <c r="N707" s="10">
        <v>53.37</v>
      </c>
      <c r="O707" s="10">
        <v>1.1850544277728701</v>
      </c>
      <c r="P707" s="10">
        <v>0.83390624999999996</v>
      </c>
      <c r="Q707" s="10">
        <v>4.12</v>
      </c>
      <c r="R707" s="10" t="s">
        <v>19829</v>
      </c>
      <c r="S707" s="10" t="s">
        <v>19830</v>
      </c>
      <c r="T707" s="10"/>
      <c r="U707" s="10"/>
      <c r="V707" s="10"/>
      <c r="W707" s="14" t="s">
        <v>19829</v>
      </c>
      <c r="X707" s="21"/>
      <c r="Y707" s="14" t="s">
        <v>19829</v>
      </c>
      <c r="Z707" s="14"/>
      <c r="AA707" s="10" t="s">
        <v>25082</v>
      </c>
      <c r="AB707" s="10" t="s">
        <v>25083</v>
      </c>
      <c r="AC707" s="10"/>
      <c r="AD707" s="10">
        <v>61</v>
      </c>
      <c r="AE707" s="10" t="s">
        <v>19833</v>
      </c>
      <c r="AF707" s="10" t="s">
        <v>19833</v>
      </c>
      <c r="AG707" s="10" t="s">
        <v>19833</v>
      </c>
      <c r="AH707" s="10" t="s">
        <v>19833</v>
      </c>
      <c r="AI707" s="10" t="s">
        <v>19833</v>
      </c>
      <c r="AJ707" s="10" t="s">
        <v>19833</v>
      </c>
      <c r="AK707" s="10" t="s">
        <v>19833</v>
      </c>
      <c r="AL707" s="10" t="s">
        <v>19833</v>
      </c>
      <c r="AM707" s="10" t="s">
        <v>19833</v>
      </c>
      <c r="AN707" s="10" t="s">
        <v>19833</v>
      </c>
      <c r="AO707" s="10" t="s">
        <v>19833</v>
      </c>
      <c r="AP707" s="10" t="s">
        <v>19833</v>
      </c>
      <c r="AQ707" s="10" t="s">
        <v>19833</v>
      </c>
      <c r="AR707" s="10" t="s">
        <v>19833</v>
      </c>
      <c r="AS707" s="10">
        <v>14</v>
      </c>
      <c r="AT707" s="10">
        <v>14</v>
      </c>
      <c r="AU707" s="11">
        <f t="shared" si="29"/>
        <v>1</v>
      </c>
      <c r="AV707" s="11">
        <v>0</v>
      </c>
      <c r="AW707" s="68" t="s">
        <v>25724</v>
      </c>
      <c r="AX707" s="34"/>
      <c r="AY707" s="10"/>
      <c r="AZ707" s="11"/>
      <c r="BA707" s="11"/>
      <c r="BB707" s="36"/>
      <c r="BC707" s="63"/>
      <c r="BD707" s="13"/>
      <c r="BE707" s="13"/>
      <c r="BF707" s="13"/>
      <c r="BG707" s="10"/>
      <c r="BH707" s="10"/>
      <c r="BI707" s="10"/>
      <c r="BJ707" s="10"/>
      <c r="BK707" s="35"/>
      <c r="BL707" s="253"/>
      <c r="BM707" s="253"/>
      <c r="BN707" s="256"/>
      <c r="BO707" s="253"/>
      <c r="BP707" s="253"/>
      <c r="BQ707" s="277"/>
      <c r="BR707" s="269" t="s">
        <v>25808</v>
      </c>
    </row>
    <row r="708" spans="1:70">
      <c r="A708" s="34" t="s">
        <v>25123</v>
      </c>
      <c r="B708" s="10" t="s">
        <v>25123</v>
      </c>
      <c r="C708" s="10" t="s">
        <v>25124</v>
      </c>
      <c r="D708" s="10">
        <v>12</v>
      </c>
      <c r="E708" s="10">
        <v>423474</v>
      </c>
      <c r="F708" s="35">
        <v>423800</v>
      </c>
      <c r="G708" s="11">
        <v>0.4</v>
      </c>
      <c r="H708" s="10">
        <v>257</v>
      </c>
      <c r="I708" s="10">
        <v>10</v>
      </c>
      <c r="J708" s="10">
        <v>3528</v>
      </c>
      <c r="K708" s="10">
        <v>111.27</v>
      </c>
      <c r="L708" s="10">
        <v>44</v>
      </c>
      <c r="M708" s="10">
        <v>309.18</v>
      </c>
      <c r="N708" s="10">
        <v>38.549999999999997</v>
      </c>
      <c r="O708" s="10">
        <v>2.7786465354543002</v>
      </c>
      <c r="P708" s="10">
        <v>0.87613636363636405</v>
      </c>
      <c r="Q708" s="10">
        <v>8.39</v>
      </c>
      <c r="R708" s="10" t="s">
        <v>19829</v>
      </c>
      <c r="S708" s="10" t="s">
        <v>19830</v>
      </c>
      <c r="T708" s="10"/>
      <c r="U708" s="10"/>
      <c r="V708" s="10"/>
      <c r="W708" s="14" t="s">
        <v>19829</v>
      </c>
      <c r="X708" s="21"/>
      <c r="Y708" s="14" t="s">
        <v>19829</v>
      </c>
      <c r="Z708" s="14"/>
      <c r="AA708" s="10" t="s">
        <v>25125</v>
      </c>
      <c r="AB708" s="10" t="s">
        <v>25126</v>
      </c>
      <c r="AC708" s="10"/>
      <c r="AD708" s="10">
        <v>62.2</v>
      </c>
      <c r="AE708" s="10" t="s">
        <v>19833</v>
      </c>
      <c r="AF708" s="10" t="s">
        <v>19833</v>
      </c>
      <c r="AG708" s="10" t="s">
        <v>19833</v>
      </c>
      <c r="AH708" s="10" t="s">
        <v>19833</v>
      </c>
      <c r="AI708" s="10" t="s">
        <v>19833</v>
      </c>
      <c r="AJ708" s="10" t="s">
        <v>19833</v>
      </c>
      <c r="AK708" s="10" t="s">
        <v>19833</v>
      </c>
      <c r="AL708" s="10" t="s">
        <v>19833</v>
      </c>
      <c r="AM708" s="10" t="s">
        <v>19833</v>
      </c>
      <c r="AN708" s="10" t="s">
        <v>19833</v>
      </c>
      <c r="AO708" s="10" t="s">
        <v>19833</v>
      </c>
      <c r="AP708" s="10" t="s">
        <v>19833</v>
      </c>
      <c r="AQ708" s="10" t="s">
        <v>19833</v>
      </c>
      <c r="AR708" s="10" t="s">
        <v>19824</v>
      </c>
      <c r="AS708" s="10">
        <v>14</v>
      </c>
      <c r="AT708" s="10">
        <v>14</v>
      </c>
      <c r="AU708" s="11">
        <f t="shared" si="29"/>
        <v>1</v>
      </c>
      <c r="AV708" s="11">
        <v>0</v>
      </c>
      <c r="AW708" s="68" t="s">
        <v>25724</v>
      </c>
      <c r="AX708" s="34"/>
      <c r="AY708" s="10"/>
      <c r="AZ708" s="11"/>
      <c r="BA708" s="11"/>
      <c r="BB708" s="36"/>
      <c r="BC708" s="63"/>
      <c r="BD708" s="13"/>
      <c r="BE708" s="13"/>
      <c r="BF708" s="13"/>
      <c r="BG708" s="10"/>
      <c r="BH708" s="10"/>
      <c r="BI708" s="10"/>
      <c r="BJ708" s="10"/>
      <c r="BK708" s="35"/>
      <c r="BL708" s="253"/>
      <c r="BM708" s="253"/>
      <c r="BN708" s="256"/>
      <c r="BO708" s="253"/>
      <c r="BP708" s="253"/>
      <c r="BQ708" s="277"/>
      <c r="BR708" s="269" t="s">
        <v>25808</v>
      </c>
    </row>
    <row r="709" spans="1:70">
      <c r="A709" s="34" t="s">
        <v>21282</v>
      </c>
      <c r="B709" s="10" t="s">
        <v>21283</v>
      </c>
      <c r="C709" s="10" t="s">
        <v>21284</v>
      </c>
      <c r="D709" s="10">
        <v>12</v>
      </c>
      <c r="E709" s="10">
        <v>423683</v>
      </c>
      <c r="F709" s="35">
        <v>424774</v>
      </c>
      <c r="G709" s="11">
        <v>0.41</v>
      </c>
      <c r="H709" s="10">
        <v>10</v>
      </c>
      <c r="I709" s="10">
        <v>12</v>
      </c>
      <c r="J709" s="10">
        <v>972</v>
      </c>
      <c r="K709" s="10">
        <v>125.7</v>
      </c>
      <c r="L709" s="10">
        <v>31.5</v>
      </c>
      <c r="M709" s="10">
        <v>297.95</v>
      </c>
      <c r="N709" s="10">
        <v>13.34</v>
      </c>
      <c r="O709" s="10">
        <v>2.3703261734288001</v>
      </c>
      <c r="P709" s="10">
        <v>0.42349206349206298</v>
      </c>
      <c r="Q709" s="10">
        <v>2.2599999999999998</v>
      </c>
      <c r="R709" s="10" t="s">
        <v>19829</v>
      </c>
      <c r="S709" s="10" t="s">
        <v>19830</v>
      </c>
      <c r="T709" s="10"/>
      <c r="U709" s="10"/>
      <c r="V709" s="10"/>
      <c r="W709" s="12" t="s">
        <v>19829</v>
      </c>
      <c r="X709" s="12"/>
      <c r="Y709" s="12" t="s">
        <v>19830</v>
      </c>
      <c r="Z709" s="12"/>
      <c r="AA709" s="10" t="s">
        <v>21285</v>
      </c>
      <c r="AB709" s="10" t="s">
        <v>21286</v>
      </c>
      <c r="AC709" s="10"/>
      <c r="AD709" s="10">
        <v>60.3</v>
      </c>
      <c r="AE709" s="10"/>
      <c r="AF709" s="10" t="s">
        <v>19833</v>
      </c>
      <c r="AG709" s="10"/>
      <c r="AH709" s="10" t="s">
        <v>19833</v>
      </c>
      <c r="AI709" s="10" t="s">
        <v>19833</v>
      </c>
      <c r="AJ709" s="10"/>
      <c r="AK709" s="10" t="s">
        <v>19833</v>
      </c>
      <c r="AL709" s="10"/>
      <c r="AM709" s="10" t="s">
        <v>19833</v>
      </c>
      <c r="AN709" s="10" t="s">
        <v>19824</v>
      </c>
      <c r="AO709" s="10"/>
      <c r="AP709" s="10"/>
      <c r="AQ709" s="10"/>
      <c r="AR709" s="10"/>
      <c r="AS709" s="10">
        <v>10</v>
      </c>
      <c r="AT709" s="10">
        <v>6</v>
      </c>
      <c r="AU709" s="11">
        <f t="shared" si="29"/>
        <v>0.6</v>
      </c>
      <c r="AV709" s="11">
        <v>0</v>
      </c>
      <c r="AW709" s="68" t="s">
        <v>25689</v>
      </c>
      <c r="AX709" s="34"/>
      <c r="AY709" s="10"/>
      <c r="AZ709" s="11"/>
      <c r="BA709" s="11"/>
      <c r="BB709" s="36"/>
      <c r="BC709" s="63"/>
      <c r="BD709" s="13"/>
      <c r="BE709" s="13"/>
      <c r="BF709" s="13"/>
      <c r="BG709" s="10"/>
      <c r="BH709" s="10"/>
      <c r="BI709" s="10"/>
      <c r="BJ709" s="10"/>
      <c r="BK709" s="35"/>
      <c r="BL709" s="253"/>
      <c r="BM709" s="253"/>
      <c r="BN709" s="256"/>
      <c r="BO709" s="253"/>
      <c r="BP709" s="253"/>
      <c r="BQ709" s="277"/>
      <c r="BR709" s="269" t="s">
        <v>25810</v>
      </c>
    </row>
    <row r="710" spans="1:70">
      <c r="A710" s="34" t="s">
        <v>21348</v>
      </c>
      <c r="B710" s="10" t="s">
        <v>21349</v>
      </c>
      <c r="C710" s="10" t="s">
        <v>21350</v>
      </c>
      <c r="D710" s="10">
        <v>12</v>
      </c>
      <c r="E710" s="10">
        <v>432168</v>
      </c>
      <c r="F710" s="35">
        <v>432773</v>
      </c>
      <c r="G710" s="11">
        <v>0.4</v>
      </c>
      <c r="H710" s="10">
        <v>155</v>
      </c>
      <c r="I710" s="10">
        <v>10</v>
      </c>
      <c r="J710" s="10">
        <v>1652</v>
      </c>
      <c r="K710" s="10">
        <v>66.540000000000006</v>
      </c>
      <c r="L710" s="10">
        <v>22</v>
      </c>
      <c r="M710" s="10">
        <v>161.28</v>
      </c>
      <c r="N710" s="10">
        <v>14.83</v>
      </c>
      <c r="O710" s="10">
        <v>2.42380522993688</v>
      </c>
      <c r="P710" s="10">
        <v>0.67409090909090896</v>
      </c>
      <c r="Q710" s="10">
        <v>6.92</v>
      </c>
      <c r="R710" s="10" t="s">
        <v>19829</v>
      </c>
      <c r="S710" s="10" t="s">
        <v>19830</v>
      </c>
      <c r="T710" s="10"/>
      <c r="U710" s="10"/>
      <c r="V710" s="10"/>
      <c r="W710" s="14" t="s">
        <v>19829</v>
      </c>
      <c r="X710" s="15"/>
      <c r="Y710" s="14" t="s">
        <v>19829</v>
      </c>
      <c r="Z710" s="14"/>
      <c r="AA710" s="10" t="s">
        <v>21351</v>
      </c>
      <c r="AB710" s="10" t="s">
        <v>21352</v>
      </c>
      <c r="AC710" s="10"/>
      <c r="AD710" s="10">
        <v>62.07</v>
      </c>
      <c r="AE710" s="10" t="s">
        <v>19833</v>
      </c>
      <c r="AF710" s="10" t="s">
        <v>19833</v>
      </c>
      <c r="AG710" s="10" t="s">
        <v>19833</v>
      </c>
      <c r="AH710" s="10" t="s">
        <v>19833</v>
      </c>
      <c r="AI710" s="10" t="s">
        <v>19833</v>
      </c>
      <c r="AJ710" s="10" t="s">
        <v>19833</v>
      </c>
      <c r="AK710" s="10" t="s">
        <v>19833</v>
      </c>
      <c r="AL710" s="10" t="s">
        <v>19833</v>
      </c>
      <c r="AM710" s="10" t="s">
        <v>19833</v>
      </c>
      <c r="AN710" s="10" t="s">
        <v>19833</v>
      </c>
      <c r="AO710" s="10" t="s">
        <v>19833</v>
      </c>
      <c r="AP710" s="10" t="s">
        <v>19833</v>
      </c>
      <c r="AQ710" s="10" t="s">
        <v>19833</v>
      </c>
      <c r="AR710" s="10" t="s">
        <v>19833</v>
      </c>
      <c r="AS710" s="10">
        <v>14</v>
      </c>
      <c r="AT710" s="10">
        <v>14</v>
      </c>
      <c r="AU710" s="11">
        <f t="shared" ref="AU710:AU740" si="30">AT710/AS710</f>
        <v>1</v>
      </c>
      <c r="AV710" s="11">
        <v>0</v>
      </c>
      <c r="AW710" s="68" t="s">
        <v>25724</v>
      </c>
      <c r="AX710" s="34"/>
      <c r="AY710" s="10"/>
      <c r="AZ710" s="11"/>
      <c r="BA710" s="11"/>
      <c r="BB710" s="36"/>
      <c r="BC710" s="63"/>
      <c r="BD710" s="13"/>
      <c r="BE710" s="13"/>
      <c r="BF710" s="13"/>
      <c r="BG710" s="10"/>
      <c r="BH710" s="10"/>
      <c r="BI710" s="10"/>
      <c r="BJ710" s="10"/>
      <c r="BK710" s="35"/>
      <c r="BL710" s="253"/>
      <c r="BM710" s="253"/>
      <c r="BN710" s="256"/>
      <c r="BO710" s="253"/>
      <c r="BP710" s="253"/>
      <c r="BQ710" s="277"/>
      <c r="BR710" s="269" t="s">
        <v>25808</v>
      </c>
    </row>
    <row r="711" spans="1:70">
      <c r="A711" s="34" t="s">
        <v>21244</v>
      </c>
      <c r="B711" s="10" t="s">
        <v>21245</v>
      </c>
      <c r="C711" s="10" t="s">
        <v>21246</v>
      </c>
      <c r="D711" s="10">
        <v>12</v>
      </c>
      <c r="E711" s="10">
        <v>434463</v>
      </c>
      <c r="F711" s="35">
        <v>434158</v>
      </c>
      <c r="G711" s="11">
        <v>0.34</v>
      </c>
      <c r="H711" s="10">
        <v>7</v>
      </c>
      <c r="I711" s="10">
        <v>16</v>
      </c>
      <c r="J711" s="10">
        <v>1870</v>
      </c>
      <c r="K711" s="10">
        <v>530.14</v>
      </c>
      <c r="L711" s="10">
        <v>44</v>
      </c>
      <c r="M711" s="10">
        <v>777.72</v>
      </c>
      <c r="N711" s="10">
        <v>41.51</v>
      </c>
      <c r="O711" s="10">
        <v>1.46700871467914</v>
      </c>
      <c r="P711" s="10">
        <v>0.94340909090909097</v>
      </c>
      <c r="Q711" s="10">
        <v>0.78</v>
      </c>
      <c r="R711" s="10" t="s">
        <v>19829</v>
      </c>
      <c r="S711" s="10" t="s">
        <v>19830</v>
      </c>
      <c r="T711" s="10"/>
      <c r="U711" s="10"/>
      <c r="V711" s="10"/>
      <c r="W711" s="14" t="s">
        <v>19829</v>
      </c>
      <c r="X711" s="15"/>
      <c r="Y711" s="14" t="s">
        <v>19829</v>
      </c>
      <c r="Z711" s="14"/>
      <c r="AA711" s="10" t="s">
        <v>21247</v>
      </c>
      <c r="AB711" s="10" t="s">
        <v>21248</v>
      </c>
      <c r="AC711" s="10"/>
      <c r="AD711" s="10">
        <v>60.8</v>
      </c>
      <c r="AE711" s="10"/>
      <c r="AF711" s="10"/>
      <c r="AG711" s="10" t="s">
        <v>19833</v>
      </c>
      <c r="AH711" s="10" t="s">
        <v>19833</v>
      </c>
      <c r="AI711" s="10" t="s">
        <v>19833</v>
      </c>
      <c r="AJ711" s="10"/>
      <c r="AK711" s="10" t="s">
        <v>19824</v>
      </c>
      <c r="AL711" s="10" t="s">
        <v>19824</v>
      </c>
      <c r="AM711" s="10" t="s">
        <v>19833</v>
      </c>
      <c r="AN711" s="10" t="s">
        <v>19833</v>
      </c>
      <c r="AO711" s="10" t="s">
        <v>19824</v>
      </c>
      <c r="AP711" s="10" t="s">
        <v>19833</v>
      </c>
      <c r="AQ711" s="10"/>
      <c r="AR711" s="10"/>
      <c r="AS711" s="10">
        <v>12</v>
      </c>
      <c r="AT711" s="10">
        <v>9</v>
      </c>
      <c r="AU711" s="11">
        <f t="shared" si="30"/>
        <v>0.75</v>
      </c>
      <c r="AV711" s="11">
        <v>0</v>
      </c>
      <c r="AW711" s="68" t="s">
        <v>25724</v>
      </c>
      <c r="AX711" s="34"/>
      <c r="AY711" s="10"/>
      <c r="AZ711" s="11"/>
      <c r="BA711" s="11"/>
      <c r="BB711" s="36"/>
      <c r="BC711" s="63"/>
      <c r="BD711" s="13"/>
      <c r="BE711" s="13"/>
      <c r="BF711" s="13"/>
      <c r="BG711" s="10"/>
      <c r="BH711" s="10"/>
      <c r="BI711" s="10"/>
      <c r="BJ711" s="10"/>
      <c r="BK711" s="35"/>
      <c r="BL711" s="253"/>
      <c r="BM711" s="253"/>
      <c r="BN711" s="256"/>
      <c r="BO711" s="253"/>
      <c r="BP711" s="253"/>
      <c r="BQ711" s="277"/>
      <c r="BR711" s="269" t="s">
        <v>25808</v>
      </c>
    </row>
    <row r="712" spans="1:70">
      <c r="A712" s="34" t="s">
        <v>23840</v>
      </c>
      <c r="B712" s="10" t="s">
        <v>23841</v>
      </c>
      <c r="C712" s="10" t="s">
        <v>23842</v>
      </c>
      <c r="D712" s="10">
        <v>12</v>
      </c>
      <c r="E712" s="10">
        <v>447575</v>
      </c>
      <c r="F712" s="35">
        <v>445524</v>
      </c>
      <c r="G712" s="11">
        <v>0.28999999999999998</v>
      </c>
      <c r="H712" s="10">
        <v>11</v>
      </c>
      <c r="I712" s="10">
        <v>11</v>
      </c>
      <c r="J712" s="10">
        <v>54</v>
      </c>
      <c r="K712" s="10">
        <v>28.55</v>
      </c>
      <c r="L712" s="10">
        <v>32</v>
      </c>
      <c r="M712" s="10">
        <v>15.53</v>
      </c>
      <c r="N712" s="10">
        <v>25.2</v>
      </c>
      <c r="O712" s="10">
        <v>0.54395796847635702</v>
      </c>
      <c r="P712" s="10">
        <v>0.78749999999999998</v>
      </c>
      <c r="Q712" s="10">
        <v>0.38</v>
      </c>
      <c r="R712" s="10" t="s">
        <v>19829</v>
      </c>
      <c r="S712" s="10" t="s">
        <v>19830</v>
      </c>
      <c r="T712" s="10"/>
      <c r="U712" s="10"/>
      <c r="V712" s="10"/>
      <c r="W712" s="14" t="s">
        <v>19829</v>
      </c>
      <c r="X712" s="21"/>
      <c r="Y712" s="14" t="s">
        <v>19829</v>
      </c>
      <c r="Z712" s="14"/>
      <c r="AA712" s="10" t="s">
        <v>23843</v>
      </c>
      <c r="AB712" s="10" t="s">
        <v>23844</v>
      </c>
      <c r="AC712" s="10"/>
      <c r="AD712" s="10">
        <v>60.9</v>
      </c>
      <c r="AE712" s="10" t="s">
        <v>19833</v>
      </c>
      <c r="AF712" s="10" t="s">
        <v>19833</v>
      </c>
      <c r="AG712" s="10" t="s">
        <v>19833</v>
      </c>
      <c r="AH712" s="10" t="s">
        <v>19833</v>
      </c>
      <c r="AI712" s="10" t="s">
        <v>19833</v>
      </c>
      <c r="AJ712" s="10"/>
      <c r="AK712" s="10"/>
      <c r="AL712" s="10"/>
      <c r="AM712" s="10"/>
      <c r="AN712" s="10"/>
      <c r="AO712" s="10"/>
      <c r="AP712" s="10"/>
      <c r="AQ712" s="10"/>
      <c r="AR712" s="10"/>
      <c r="AS712" s="10">
        <v>5</v>
      </c>
      <c r="AT712" s="10">
        <v>5</v>
      </c>
      <c r="AU712" s="11">
        <f t="shared" si="30"/>
        <v>1</v>
      </c>
      <c r="AV712" s="11">
        <v>0</v>
      </c>
      <c r="AW712" s="68" t="s">
        <v>25724</v>
      </c>
      <c r="AX712" s="34"/>
      <c r="AY712" s="10"/>
      <c r="AZ712" s="11"/>
      <c r="BA712" s="11"/>
      <c r="BB712" s="36"/>
      <c r="BC712" s="63"/>
      <c r="BD712" s="13"/>
      <c r="BE712" s="13"/>
      <c r="BF712" s="13"/>
      <c r="BG712" s="10"/>
      <c r="BH712" s="10"/>
      <c r="BI712" s="10"/>
      <c r="BJ712" s="10"/>
      <c r="BK712" s="35"/>
      <c r="BL712" s="253"/>
      <c r="BM712" s="253"/>
      <c r="BN712" s="256"/>
      <c r="BO712" s="253"/>
      <c r="BP712" s="253"/>
      <c r="BQ712" s="277"/>
      <c r="BR712" s="269" t="s">
        <v>25808</v>
      </c>
    </row>
    <row r="713" spans="1:70">
      <c r="A713" s="34" t="s">
        <v>21467</v>
      </c>
      <c r="B713" s="10" t="s">
        <v>21468</v>
      </c>
      <c r="C713" s="10" t="s">
        <v>21469</v>
      </c>
      <c r="D713" s="10">
        <v>12</v>
      </c>
      <c r="E713" s="10">
        <v>493254</v>
      </c>
      <c r="F713" s="35">
        <v>491866</v>
      </c>
      <c r="G713" s="11">
        <v>0.22</v>
      </c>
      <c r="H713" s="10">
        <v>16</v>
      </c>
      <c r="I713" s="10">
        <v>12</v>
      </c>
      <c r="J713" s="10">
        <v>3070</v>
      </c>
      <c r="K713" s="10">
        <v>580.25</v>
      </c>
      <c r="L713" s="10">
        <v>178</v>
      </c>
      <c r="M713" s="10">
        <v>944.46</v>
      </c>
      <c r="N713" s="10">
        <v>239.44</v>
      </c>
      <c r="O713" s="10">
        <v>1.62767772511848</v>
      </c>
      <c r="P713" s="10">
        <v>1.3451685393258399</v>
      </c>
      <c r="Q713" s="10">
        <v>1.54</v>
      </c>
      <c r="R713" s="10" t="s">
        <v>19829</v>
      </c>
      <c r="S713" s="10" t="s">
        <v>19830</v>
      </c>
      <c r="T713" s="10"/>
      <c r="U713" s="10"/>
      <c r="V713" s="10"/>
      <c r="W713" s="14" t="s">
        <v>19829</v>
      </c>
      <c r="X713" s="15"/>
      <c r="Y713" s="14" t="s">
        <v>19829</v>
      </c>
      <c r="Z713" s="14"/>
      <c r="AA713" s="10" t="s">
        <v>21470</v>
      </c>
      <c r="AB713" s="10" t="s">
        <v>21471</v>
      </c>
      <c r="AC713" s="10" t="s">
        <v>19864</v>
      </c>
      <c r="AD713" s="10">
        <v>60.47</v>
      </c>
      <c r="AE713" s="10"/>
      <c r="AF713" s="10" t="s">
        <v>19833</v>
      </c>
      <c r="AG713" s="10" t="s">
        <v>19833</v>
      </c>
      <c r="AH713" s="10" t="s">
        <v>19833</v>
      </c>
      <c r="AI713" s="10" t="s">
        <v>19833</v>
      </c>
      <c r="AJ713" s="10" t="s">
        <v>19833</v>
      </c>
      <c r="AK713" s="10" t="s">
        <v>19833</v>
      </c>
      <c r="AL713" s="10" t="s">
        <v>19833</v>
      </c>
      <c r="AM713" s="10" t="s">
        <v>19824</v>
      </c>
      <c r="AN713" s="10" t="s">
        <v>19833</v>
      </c>
      <c r="AO713" s="10" t="s">
        <v>19833</v>
      </c>
      <c r="AP713" s="10" t="s">
        <v>19833</v>
      </c>
      <c r="AQ713" s="10" t="s">
        <v>19833</v>
      </c>
      <c r="AR713" s="10" t="s">
        <v>19824</v>
      </c>
      <c r="AS713" s="10">
        <v>14</v>
      </c>
      <c r="AT713" s="10">
        <v>13</v>
      </c>
      <c r="AU713" s="11">
        <f t="shared" si="30"/>
        <v>0.9285714285714286</v>
      </c>
      <c r="AV713" s="11">
        <v>0</v>
      </c>
      <c r="AW713" s="68" t="s">
        <v>25724</v>
      </c>
      <c r="AX713" s="34"/>
      <c r="AY713" s="10"/>
      <c r="AZ713" s="11"/>
      <c r="BA713" s="11"/>
      <c r="BB713" s="36"/>
      <c r="BC713" s="63"/>
      <c r="BD713" s="13"/>
      <c r="BE713" s="13"/>
      <c r="BF713" s="13"/>
      <c r="BG713" s="10"/>
      <c r="BH713" s="10"/>
      <c r="BI713" s="10"/>
      <c r="BJ713" s="10"/>
      <c r="BK713" s="35"/>
      <c r="BL713" s="253"/>
      <c r="BM713" s="253"/>
      <c r="BN713" s="256"/>
      <c r="BO713" s="253"/>
      <c r="BP713" s="253"/>
      <c r="BQ713" s="277"/>
      <c r="BR713" s="269" t="s">
        <v>25808</v>
      </c>
    </row>
    <row r="714" spans="1:70">
      <c r="A714" s="34" t="s">
        <v>21335</v>
      </c>
      <c r="B714" s="10" t="s">
        <v>21336</v>
      </c>
      <c r="C714" s="10" t="s">
        <v>21520</v>
      </c>
      <c r="D714" s="10">
        <v>12</v>
      </c>
      <c r="E714" s="10">
        <v>498044</v>
      </c>
      <c r="F714" s="35">
        <v>495429</v>
      </c>
      <c r="G714" s="11">
        <v>0.25</v>
      </c>
      <c r="H714" s="10">
        <v>44</v>
      </c>
      <c r="I714" s="10">
        <v>10</v>
      </c>
      <c r="J714" s="10">
        <v>1350</v>
      </c>
      <c r="K714" s="10">
        <v>178.91</v>
      </c>
      <c r="L714" s="10">
        <v>47</v>
      </c>
      <c r="M714" s="10">
        <v>308.5</v>
      </c>
      <c r="N714" s="10">
        <v>50.41</v>
      </c>
      <c r="O714" s="10">
        <v>1.7243306690514799</v>
      </c>
      <c r="P714" s="10">
        <v>1.07255319148936</v>
      </c>
      <c r="Q714" s="10">
        <v>2.2999999999999998</v>
      </c>
      <c r="R714" s="10" t="s">
        <v>19829</v>
      </c>
      <c r="S714" s="10" t="s">
        <v>19830</v>
      </c>
      <c r="T714" s="10"/>
      <c r="U714" s="10"/>
      <c r="V714" s="10"/>
      <c r="W714" s="14" t="s">
        <v>19829</v>
      </c>
      <c r="X714" s="15"/>
      <c r="Y714" s="14" t="s">
        <v>19829</v>
      </c>
      <c r="Z714" s="14"/>
      <c r="AA714" s="10" t="s">
        <v>21521</v>
      </c>
      <c r="AB714" s="10" t="s">
        <v>21522</v>
      </c>
      <c r="AC714" s="10"/>
      <c r="AD714" s="10">
        <v>58.49</v>
      </c>
      <c r="AE714" s="10"/>
      <c r="AF714" s="10"/>
      <c r="AG714" s="10" t="s">
        <v>19833</v>
      </c>
      <c r="AH714" s="10" t="s">
        <v>19833</v>
      </c>
      <c r="AI714" s="10" t="s">
        <v>19833</v>
      </c>
      <c r="AJ714" s="10" t="s">
        <v>19833</v>
      </c>
      <c r="AK714" s="10" t="s">
        <v>19833</v>
      </c>
      <c r="AL714" s="10" t="s">
        <v>19833</v>
      </c>
      <c r="AM714" s="10" t="s">
        <v>19833</v>
      </c>
      <c r="AN714" s="10" t="s">
        <v>19833</v>
      </c>
      <c r="AO714" s="10" t="s">
        <v>19833</v>
      </c>
      <c r="AP714" s="10" t="s">
        <v>19833</v>
      </c>
      <c r="AQ714" s="10" t="s">
        <v>19833</v>
      </c>
      <c r="AR714" s="10" t="s">
        <v>19833</v>
      </c>
      <c r="AS714" s="10">
        <v>14</v>
      </c>
      <c r="AT714" s="10">
        <v>12</v>
      </c>
      <c r="AU714" s="11">
        <f t="shared" si="30"/>
        <v>0.8571428571428571</v>
      </c>
      <c r="AV714" s="11">
        <v>0</v>
      </c>
      <c r="AW714" s="68" t="s">
        <v>25724</v>
      </c>
      <c r="AX714" s="34"/>
      <c r="AY714" s="10"/>
      <c r="AZ714" s="11"/>
      <c r="BA714" s="11"/>
      <c r="BB714" s="36"/>
      <c r="BC714" s="63"/>
      <c r="BD714" s="13"/>
      <c r="BE714" s="13"/>
      <c r="BF714" s="13"/>
      <c r="BG714" s="10"/>
      <c r="BH714" s="10"/>
      <c r="BI714" s="10"/>
      <c r="BJ714" s="10"/>
      <c r="BK714" s="35"/>
      <c r="BL714" s="253"/>
      <c r="BM714" s="253"/>
      <c r="BN714" s="256"/>
      <c r="BO714" s="253"/>
      <c r="BP714" s="253"/>
      <c r="BQ714" s="277"/>
      <c r="BR714" s="269" t="s">
        <v>25808</v>
      </c>
    </row>
    <row r="715" spans="1:70">
      <c r="A715" s="34" t="s">
        <v>21568</v>
      </c>
      <c r="B715" s="10" t="s">
        <v>21569</v>
      </c>
      <c r="C715" s="10" t="s">
        <v>21570</v>
      </c>
      <c r="D715" s="10">
        <v>12</v>
      </c>
      <c r="E715" s="10">
        <v>498947</v>
      </c>
      <c r="F715" s="35">
        <v>499405</v>
      </c>
      <c r="G715" s="11">
        <v>0.35</v>
      </c>
      <c r="H715" s="10">
        <v>44</v>
      </c>
      <c r="I715" s="10">
        <v>10</v>
      </c>
      <c r="J715" s="10">
        <v>2944</v>
      </c>
      <c r="K715" s="10">
        <v>279.57</v>
      </c>
      <c r="L715" s="10">
        <v>68</v>
      </c>
      <c r="M715" s="10">
        <v>530.66999999999996</v>
      </c>
      <c r="N715" s="10">
        <v>81.540000000000006</v>
      </c>
      <c r="O715" s="10">
        <v>1.89816503916729</v>
      </c>
      <c r="P715" s="10">
        <v>1.1991176470588201</v>
      </c>
      <c r="Q715" s="10">
        <v>3.37</v>
      </c>
      <c r="R715" s="10" t="s">
        <v>19829</v>
      </c>
      <c r="S715" s="10" t="s">
        <v>19830</v>
      </c>
      <c r="T715" s="10"/>
      <c r="U715" s="10"/>
      <c r="V715" s="10"/>
      <c r="W715" s="14" t="s">
        <v>19829</v>
      </c>
      <c r="X715" s="15"/>
      <c r="Y715" s="14" t="s">
        <v>19829</v>
      </c>
      <c r="Z715" s="14"/>
      <c r="AA715" s="10" t="s">
        <v>21571</v>
      </c>
      <c r="AB715" s="10" t="s">
        <v>21572</v>
      </c>
      <c r="AC715" s="10"/>
      <c r="AD715" s="10">
        <v>58.8</v>
      </c>
      <c r="AE715" s="10" t="s">
        <v>19833</v>
      </c>
      <c r="AF715" s="10" t="s">
        <v>19833</v>
      </c>
      <c r="AG715" s="10" t="s">
        <v>19833</v>
      </c>
      <c r="AH715" s="10" t="s">
        <v>19833</v>
      </c>
      <c r="AI715" s="10" t="s">
        <v>19833</v>
      </c>
      <c r="AJ715" s="10" t="s">
        <v>19833</v>
      </c>
      <c r="AK715" s="10" t="s">
        <v>19833</v>
      </c>
      <c r="AL715" s="10" t="s">
        <v>19833</v>
      </c>
      <c r="AM715" s="10" t="s">
        <v>19833</v>
      </c>
      <c r="AN715" s="10" t="s">
        <v>19833</v>
      </c>
      <c r="AO715" s="10" t="s">
        <v>19833</v>
      </c>
      <c r="AP715" s="10" t="s">
        <v>19833</v>
      </c>
      <c r="AQ715" s="10" t="s">
        <v>19824</v>
      </c>
      <c r="AR715" s="10" t="s">
        <v>19833</v>
      </c>
      <c r="AS715" s="10">
        <v>14</v>
      </c>
      <c r="AT715" s="10">
        <v>14</v>
      </c>
      <c r="AU715" s="11">
        <f t="shared" si="30"/>
        <v>1</v>
      </c>
      <c r="AV715" s="11">
        <v>0</v>
      </c>
      <c r="AW715" s="68" t="s">
        <v>25724</v>
      </c>
      <c r="AX715" s="34"/>
      <c r="AY715" s="10"/>
      <c r="AZ715" s="11"/>
      <c r="BA715" s="11"/>
      <c r="BB715" s="36"/>
      <c r="BC715" s="63"/>
      <c r="BD715" s="13"/>
      <c r="BE715" s="13"/>
      <c r="BF715" s="13"/>
      <c r="BG715" s="10"/>
      <c r="BH715" s="10"/>
      <c r="BI715" s="10"/>
      <c r="BJ715" s="10"/>
      <c r="BK715" s="35"/>
      <c r="BL715" s="253"/>
      <c r="BM715" s="253"/>
      <c r="BN715" s="256"/>
      <c r="BO715" s="253"/>
      <c r="BP715" s="253"/>
      <c r="BQ715" s="277"/>
      <c r="BR715" s="269" t="s">
        <v>25808</v>
      </c>
    </row>
    <row r="716" spans="1:70">
      <c r="A716" s="34" t="s">
        <v>21167</v>
      </c>
      <c r="B716" s="10" t="s">
        <v>21168</v>
      </c>
      <c r="C716" s="10" t="s">
        <v>21169</v>
      </c>
      <c r="D716" s="10">
        <v>12</v>
      </c>
      <c r="E716" s="10">
        <v>506134</v>
      </c>
      <c r="F716" s="35">
        <v>507585</v>
      </c>
      <c r="G716" s="11">
        <v>0.44</v>
      </c>
      <c r="H716" s="10">
        <v>411</v>
      </c>
      <c r="I716" s="10">
        <v>10</v>
      </c>
      <c r="J716" s="10">
        <v>1344</v>
      </c>
      <c r="K716" s="10">
        <v>102.09</v>
      </c>
      <c r="L716" s="10">
        <v>52</v>
      </c>
      <c r="M716" s="10">
        <v>147.69999999999999</v>
      </c>
      <c r="N716" s="10">
        <v>53.37</v>
      </c>
      <c r="O716" s="10">
        <v>1.44676266039769</v>
      </c>
      <c r="P716" s="10">
        <v>1.02634615384615</v>
      </c>
      <c r="Q716" s="10">
        <v>4.66</v>
      </c>
      <c r="R716" s="10" t="s">
        <v>19829</v>
      </c>
      <c r="S716" s="10" t="s">
        <v>19830</v>
      </c>
      <c r="T716" s="10"/>
      <c r="U716" s="10"/>
      <c r="V716" s="10"/>
      <c r="W716" s="14" t="s">
        <v>19829</v>
      </c>
      <c r="X716" s="15"/>
      <c r="Y716" s="14" t="s">
        <v>19829</v>
      </c>
      <c r="Z716" s="14"/>
      <c r="AA716" s="10" t="s">
        <v>21170</v>
      </c>
      <c r="AB716" s="10" t="s">
        <v>21171</v>
      </c>
      <c r="AC716" s="10" t="s">
        <v>19864</v>
      </c>
      <c r="AD716" s="10">
        <v>60.3</v>
      </c>
      <c r="AE716" s="10" t="s">
        <v>19833</v>
      </c>
      <c r="AF716" s="10" t="s">
        <v>19833</v>
      </c>
      <c r="AG716" s="10" t="s">
        <v>19833</v>
      </c>
      <c r="AH716" s="10" t="s">
        <v>19833</v>
      </c>
      <c r="AI716" s="10" t="s">
        <v>19833</v>
      </c>
      <c r="AJ716" s="10" t="s">
        <v>19833</v>
      </c>
      <c r="AK716" s="10" t="s">
        <v>19833</v>
      </c>
      <c r="AL716" s="10" t="s">
        <v>19833</v>
      </c>
      <c r="AM716" s="10" t="s">
        <v>19833</v>
      </c>
      <c r="AN716" s="10" t="s">
        <v>19833</v>
      </c>
      <c r="AO716" s="10" t="s">
        <v>19833</v>
      </c>
      <c r="AP716" s="10" t="s">
        <v>19833</v>
      </c>
      <c r="AQ716" s="10" t="s">
        <v>19833</v>
      </c>
      <c r="AR716" s="10" t="s">
        <v>19833</v>
      </c>
      <c r="AS716" s="10">
        <v>14</v>
      </c>
      <c r="AT716" s="10">
        <v>14</v>
      </c>
      <c r="AU716" s="11">
        <f t="shared" si="30"/>
        <v>1</v>
      </c>
      <c r="AV716" s="11">
        <v>0</v>
      </c>
      <c r="AW716" s="68" t="s">
        <v>25724</v>
      </c>
      <c r="AX716" s="34"/>
      <c r="AY716" s="10"/>
      <c r="AZ716" s="11"/>
      <c r="BA716" s="11"/>
      <c r="BB716" s="36"/>
      <c r="BC716" s="63"/>
      <c r="BD716" s="13"/>
      <c r="BE716" s="13"/>
      <c r="BF716" s="13"/>
      <c r="BG716" s="10"/>
      <c r="BH716" s="10"/>
      <c r="BI716" s="10"/>
      <c r="BJ716" s="10"/>
      <c r="BK716" s="35"/>
      <c r="BL716" s="253"/>
      <c r="BM716" s="253"/>
      <c r="BN716" s="256"/>
      <c r="BO716" s="253"/>
      <c r="BP716" s="253"/>
      <c r="BQ716" s="277"/>
      <c r="BR716" s="269" t="s">
        <v>25808</v>
      </c>
    </row>
    <row r="717" spans="1:70">
      <c r="A717" s="34" t="s">
        <v>21287</v>
      </c>
      <c r="B717" s="10" t="s">
        <v>21288</v>
      </c>
      <c r="C717" s="10" t="s">
        <v>21289</v>
      </c>
      <c r="D717" s="10">
        <v>12</v>
      </c>
      <c r="E717" s="10">
        <v>523632</v>
      </c>
      <c r="F717" s="35">
        <v>524390</v>
      </c>
      <c r="G717" s="11"/>
      <c r="H717" s="10">
        <v>2</v>
      </c>
      <c r="I717" s="10">
        <v>764</v>
      </c>
      <c r="J717" s="10">
        <v>1378</v>
      </c>
      <c r="K717" s="10">
        <v>1071</v>
      </c>
      <c r="L717" s="10">
        <v>1071</v>
      </c>
      <c r="M717" s="10">
        <v>434.16</v>
      </c>
      <c r="N717" s="10">
        <v>455.16</v>
      </c>
      <c r="O717" s="10">
        <v>0.40537815126050403</v>
      </c>
      <c r="P717" s="10">
        <v>0.42498599439775903</v>
      </c>
      <c r="Q717" s="10">
        <v>0</v>
      </c>
      <c r="R717" s="10" t="s">
        <v>19829</v>
      </c>
      <c r="S717" s="10" t="s">
        <v>19830</v>
      </c>
      <c r="T717" s="10"/>
      <c r="U717" s="10"/>
      <c r="V717" s="10"/>
      <c r="W717" s="14" t="s">
        <v>19829</v>
      </c>
      <c r="X717" s="14"/>
      <c r="Y717" s="14" t="s">
        <v>19829</v>
      </c>
      <c r="Z717" s="14"/>
      <c r="AA717" s="10" t="s">
        <v>21290</v>
      </c>
      <c r="AB717" s="10" t="s">
        <v>21291</v>
      </c>
      <c r="AC717" s="10"/>
      <c r="AD717" s="10">
        <v>57.3</v>
      </c>
      <c r="AE717" s="10" t="s">
        <v>19833</v>
      </c>
      <c r="AF717" s="10" t="s">
        <v>19824</v>
      </c>
      <c r="AG717" s="10" t="s">
        <v>19833</v>
      </c>
      <c r="AH717" s="10" t="s">
        <v>19833</v>
      </c>
      <c r="AI717" s="10" t="s">
        <v>19833</v>
      </c>
      <c r="AJ717" s="10" t="s">
        <v>19833</v>
      </c>
      <c r="AK717" s="10"/>
      <c r="AL717" s="10"/>
      <c r="AM717" s="10"/>
      <c r="AN717" s="10"/>
      <c r="AO717" s="10"/>
      <c r="AP717" s="10"/>
      <c r="AQ717" s="10"/>
      <c r="AR717" s="10"/>
      <c r="AS717" s="10">
        <v>6</v>
      </c>
      <c r="AT717" s="10">
        <v>6</v>
      </c>
      <c r="AU717" s="11">
        <f t="shared" si="30"/>
        <v>1</v>
      </c>
      <c r="AV717" s="11">
        <v>0</v>
      </c>
      <c r="AW717" s="68" t="s">
        <v>25724</v>
      </c>
      <c r="AX717" s="34"/>
      <c r="AY717" s="10"/>
      <c r="AZ717" s="11"/>
      <c r="BA717" s="11"/>
      <c r="BB717" s="36"/>
      <c r="BC717" s="63"/>
      <c r="BD717" s="13"/>
      <c r="BE717" s="13"/>
      <c r="BF717" s="13"/>
      <c r="BG717" s="10"/>
      <c r="BH717" s="10"/>
      <c r="BI717" s="10"/>
      <c r="BJ717" s="10"/>
      <c r="BK717" s="35"/>
      <c r="BL717" s="253"/>
      <c r="BM717" s="253"/>
      <c r="BN717" s="256"/>
      <c r="BO717" s="253"/>
      <c r="BP717" s="253"/>
      <c r="BQ717" s="277"/>
      <c r="BR717" s="269" t="s">
        <v>25808</v>
      </c>
    </row>
    <row r="718" spans="1:70">
      <c r="A718" s="34" t="s">
        <v>21353</v>
      </c>
      <c r="B718" s="10" t="s">
        <v>21354</v>
      </c>
      <c r="C718" s="10" t="s">
        <v>21355</v>
      </c>
      <c r="D718" s="10">
        <v>12</v>
      </c>
      <c r="E718" s="10">
        <v>543304</v>
      </c>
      <c r="F718" s="35">
        <v>541937</v>
      </c>
      <c r="G718" s="11">
        <v>0.33</v>
      </c>
      <c r="H718" s="10">
        <v>173</v>
      </c>
      <c r="I718" s="10">
        <v>10</v>
      </c>
      <c r="J718" s="10">
        <v>3230</v>
      </c>
      <c r="K718" s="10">
        <v>87.64</v>
      </c>
      <c r="L718" s="10">
        <v>23</v>
      </c>
      <c r="M718" s="10">
        <v>272.85000000000002</v>
      </c>
      <c r="N718" s="10">
        <v>14.83</v>
      </c>
      <c r="O718" s="10">
        <v>3.1133044272021899</v>
      </c>
      <c r="P718" s="10">
        <v>0.64478260869565196</v>
      </c>
      <c r="Q718" s="10">
        <v>9.2200000000000006</v>
      </c>
      <c r="R718" s="10" t="s">
        <v>19829</v>
      </c>
      <c r="S718" s="10" t="s">
        <v>19830</v>
      </c>
      <c r="T718" s="10"/>
      <c r="U718" s="10"/>
      <c r="V718" s="10"/>
      <c r="W718" s="14" t="s">
        <v>19829</v>
      </c>
      <c r="X718" s="15"/>
      <c r="Y718" s="14" t="s">
        <v>19829</v>
      </c>
      <c r="Z718" s="14"/>
      <c r="AA718" s="10" t="s">
        <v>21356</v>
      </c>
      <c r="AB718" s="10" t="s">
        <v>21357</v>
      </c>
      <c r="AC718" s="10" t="s">
        <v>19864</v>
      </c>
      <c r="AD718" s="10">
        <v>60.07</v>
      </c>
      <c r="AE718" s="10"/>
      <c r="AF718" s="10" t="s">
        <v>19833</v>
      </c>
      <c r="AG718" s="10" t="s">
        <v>19833</v>
      </c>
      <c r="AH718" s="10"/>
      <c r="AI718" s="10" t="s">
        <v>19833</v>
      </c>
      <c r="AJ718" s="10" t="s">
        <v>19833</v>
      </c>
      <c r="AK718" s="10" t="s">
        <v>19833</v>
      </c>
      <c r="AL718" s="10" t="s">
        <v>19833</v>
      </c>
      <c r="AM718" s="10" t="s">
        <v>19833</v>
      </c>
      <c r="AN718" s="10" t="s">
        <v>19833</v>
      </c>
      <c r="AO718" s="10" t="s">
        <v>19833</v>
      </c>
      <c r="AP718" s="10" t="s">
        <v>19833</v>
      </c>
      <c r="AQ718" s="10" t="s">
        <v>19833</v>
      </c>
      <c r="AR718" s="10"/>
      <c r="AS718" s="10">
        <v>14</v>
      </c>
      <c r="AT718" s="10">
        <v>11</v>
      </c>
      <c r="AU718" s="11">
        <f t="shared" si="30"/>
        <v>0.7857142857142857</v>
      </c>
      <c r="AV718" s="11">
        <v>0</v>
      </c>
      <c r="AW718" s="68" t="s">
        <v>25724</v>
      </c>
      <c r="AX718" s="34"/>
      <c r="AY718" s="10"/>
      <c r="AZ718" s="11"/>
      <c r="BA718" s="11"/>
      <c r="BB718" s="36"/>
      <c r="BC718" s="63"/>
      <c r="BD718" s="13"/>
      <c r="BE718" s="13"/>
      <c r="BF718" s="13"/>
      <c r="BG718" s="10"/>
      <c r="BH718" s="10"/>
      <c r="BI718" s="10"/>
      <c r="BJ718" s="10"/>
      <c r="BK718" s="35"/>
      <c r="BL718" s="253"/>
      <c r="BM718" s="253"/>
      <c r="BN718" s="256"/>
      <c r="BO718" s="253"/>
      <c r="BP718" s="253"/>
      <c r="BQ718" s="277"/>
      <c r="BR718" s="269" t="s">
        <v>25808</v>
      </c>
    </row>
    <row r="719" spans="1:70">
      <c r="A719" s="34" t="s">
        <v>21249</v>
      </c>
      <c r="B719" s="10" t="s">
        <v>21250</v>
      </c>
      <c r="C719" s="10" t="s">
        <v>21251</v>
      </c>
      <c r="D719" s="10">
        <v>12</v>
      </c>
      <c r="E719" s="10">
        <v>543968</v>
      </c>
      <c r="F719" s="35">
        <v>545698</v>
      </c>
      <c r="G719" s="11">
        <v>0.39</v>
      </c>
      <c r="H719" s="10">
        <v>226</v>
      </c>
      <c r="I719" s="10">
        <v>10</v>
      </c>
      <c r="J719" s="10">
        <v>993</v>
      </c>
      <c r="K719" s="10">
        <v>64.14</v>
      </c>
      <c r="L719" s="10">
        <v>22</v>
      </c>
      <c r="M719" s="10">
        <v>130.07</v>
      </c>
      <c r="N719" s="10">
        <v>14.83</v>
      </c>
      <c r="O719" s="10">
        <v>2.0279077019020901</v>
      </c>
      <c r="P719" s="10">
        <v>0.67409090909090896</v>
      </c>
      <c r="Q719" s="10">
        <v>4.24</v>
      </c>
      <c r="R719" s="10" t="s">
        <v>19829</v>
      </c>
      <c r="S719" s="10" t="s">
        <v>19830</v>
      </c>
      <c r="T719" s="10"/>
      <c r="U719" s="10"/>
      <c r="V719" s="10"/>
      <c r="W719" s="14" t="s">
        <v>19829</v>
      </c>
      <c r="X719" s="15"/>
      <c r="Y719" s="14" t="s">
        <v>19829</v>
      </c>
      <c r="Z719" s="14"/>
      <c r="AA719" s="10" t="s">
        <v>21420</v>
      </c>
      <c r="AB719" s="10" t="s">
        <v>21421</v>
      </c>
      <c r="AC719" s="10" t="s">
        <v>19864</v>
      </c>
      <c r="AD719" s="10">
        <v>62.4</v>
      </c>
      <c r="AE719" s="10" t="s">
        <v>19833</v>
      </c>
      <c r="AF719" s="10" t="s">
        <v>19833</v>
      </c>
      <c r="AG719" s="10" t="s">
        <v>19833</v>
      </c>
      <c r="AH719" s="10" t="s">
        <v>19833</v>
      </c>
      <c r="AI719" s="10" t="s">
        <v>19833</v>
      </c>
      <c r="AJ719" s="10" t="s">
        <v>19833</v>
      </c>
      <c r="AK719" s="10" t="s">
        <v>19833</v>
      </c>
      <c r="AL719" s="10" t="s">
        <v>19833</v>
      </c>
      <c r="AM719" s="10"/>
      <c r="AN719" s="10" t="s">
        <v>19833</v>
      </c>
      <c r="AO719" s="10"/>
      <c r="AP719" s="10"/>
      <c r="AQ719" s="10" t="s">
        <v>19833</v>
      </c>
      <c r="AR719" s="10" t="s">
        <v>19833</v>
      </c>
      <c r="AS719" s="10">
        <v>14</v>
      </c>
      <c r="AT719" s="10">
        <v>11</v>
      </c>
      <c r="AU719" s="11">
        <f t="shared" si="30"/>
        <v>0.7857142857142857</v>
      </c>
      <c r="AV719" s="11">
        <v>0</v>
      </c>
      <c r="AW719" s="68" t="s">
        <v>25724</v>
      </c>
      <c r="AX719" s="34"/>
      <c r="AY719" s="10"/>
      <c r="AZ719" s="11"/>
      <c r="BA719" s="11"/>
      <c r="BB719" s="36"/>
      <c r="BC719" s="63"/>
      <c r="BD719" s="13"/>
      <c r="BE719" s="13"/>
      <c r="BF719" s="13"/>
      <c r="BG719" s="10"/>
      <c r="BH719" s="10"/>
      <c r="BI719" s="10"/>
      <c r="BJ719" s="10"/>
      <c r="BK719" s="35"/>
      <c r="BL719" s="253"/>
      <c r="BM719" s="253"/>
      <c r="BN719" s="256"/>
      <c r="BO719" s="253"/>
      <c r="BP719" s="253"/>
      <c r="BQ719" s="277"/>
      <c r="BR719" s="269" t="s">
        <v>25808</v>
      </c>
    </row>
    <row r="720" spans="1:70">
      <c r="A720" s="34" t="s">
        <v>21472</v>
      </c>
      <c r="B720" s="10" t="s">
        <v>21473</v>
      </c>
      <c r="C720" s="10" t="s">
        <v>21474</v>
      </c>
      <c r="D720" s="10">
        <v>12</v>
      </c>
      <c r="E720" s="10">
        <v>546097</v>
      </c>
      <c r="F720" s="35">
        <v>547611</v>
      </c>
      <c r="G720" s="11">
        <v>0.39</v>
      </c>
      <c r="H720" s="10">
        <v>7</v>
      </c>
      <c r="I720" s="10">
        <v>11</v>
      </c>
      <c r="J720" s="10">
        <v>1457</v>
      </c>
      <c r="K720" s="10">
        <v>731.86</v>
      </c>
      <c r="L720" s="10">
        <v>973</v>
      </c>
      <c r="M720" s="10">
        <v>546.98</v>
      </c>
      <c r="N720" s="10">
        <v>717.58</v>
      </c>
      <c r="O720" s="10">
        <v>0.747383379334845</v>
      </c>
      <c r="P720" s="10">
        <v>0.73749229188078103</v>
      </c>
      <c r="Q720" s="10">
        <v>-0.16</v>
      </c>
      <c r="R720" s="10" t="s">
        <v>19829</v>
      </c>
      <c r="S720" s="10" t="s">
        <v>19830</v>
      </c>
      <c r="T720" s="10"/>
      <c r="U720" s="10"/>
      <c r="V720" s="10"/>
      <c r="W720" s="14" t="s">
        <v>19829</v>
      </c>
      <c r="X720" s="15"/>
      <c r="Y720" s="14" t="s">
        <v>19829</v>
      </c>
      <c r="Z720" s="14"/>
      <c r="AA720" s="10" t="s">
        <v>21475</v>
      </c>
      <c r="AB720" s="10" t="s">
        <v>21476</v>
      </c>
      <c r="AC720" s="10" t="s">
        <v>19864</v>
      </c>
      <c r="AD720" s="10">
        <v>59.25</v>
      </c>
      <c r="AE720" s="10"/>
      <c r="AF720" s="10"/>
      <c r="AG720" s="10" t="s">
        <v>19833</v>
      </c>
      <c r="AH720" s="10" t="s">
        <v>19833</v>
      </c>
      <c r="AI720" s="10" t="s">
        <v>19833</v>
      </c>
      <c r="AJ720" s="10" t="s">
        <v>19833</v>
      </c>
      <c r="AK720" s="10" t="s">
        <v>19824</v>
      </c>
      <c r="AL720" s="10"/>
      <c r="AM720" s="10"/>
      <c r="AN720" s="10"/>
      <c r="AO720" s="10"/>
      <c r="AP720" s="10"/>
      <c r="AQ720" s="10"/>
      <c r="AR720" s="10"/>
      <c r="AS720" s="10">
        <v>7</v>
      </c>
      <c r="AT720" s="10">
        <v>5</v>
      </c>
      <c r="AU720" s="11">
        <f t="shared" si="30"/>
        <v>0.7142857142857143</v>
      </c>
      <c r="AV720" s="11">
        <v>0</v>
      </c>
      <c r="AW720" s="68" t="s">
        <v>25724</v>
      </c>
      <c r="AX720" s="34"/>
      <c r="AY720" s="10"/>
      <c r="AZ720" s="11"/>
      <c r="BA720" s="11"/>
      <c r="BB720" s="36"/>
      <c r="BC720" s="63"/>
      <c r="BD720" s="13"/>
      <c r="BE720" s="13"/>
      <c r="BF720" s="13"/>
      <c r="BG720" s="10"/>
      <c r="BH720" s="10"/>
      <c r="BI720" s="10"/>
      <c r="BJ720" s="10"/>
      <c r="BK720" s="35"/>
      <c r="BL720" s="253"/>
      <c r="BM720" s="253"/>
      <c r="BN720" s="256"/>
      <c r="BO720" s="253"/>
      <c r="BP720" s="253"/>
      <c r="BQ720" s="277"/>
      <c r="BR720" s="269" t="s">
        <v>25808</v>
      </c>
    </row>
    <row r="721" spans="1:70">
      <c r="A721" s="34" t="s">
        <v>25163</v>
      </c>
      <c r="B721" s="10" t="s">
        <v>25163</v>
      </c>
      <c r="C721" s="10" t="s">
        <v>25164</v>
      </c>
      <c r="D721" s="10">
        <v>12</v>
      </c>
      <c r="E721" s="10">
        <v>547645</v>
      </c>
      <c r="F721" s="35">
        <v>547286</v>
      </c>
      <c r="G721" s="11">
        <v>0.28999999999999998</v>
      </c>
      <c r="H721" s="10">
        <v>79</v>
      </c>
      <c r="I721" s="10">
        <v>10</v>
      </c>
      <c r="J721" s="10">
        <v>1867</v>
      </c>
      <c r="K721" s="10">
        <v>88.96</v>
      </c>
      <c r="L721" s="10">
        <v>30</v>
      </c>
      <c r="M721" s="10">
        <v>224.47</v>
      </c>
      <c r="N721" s="10">
        <v>28.17</v>
      </c>
      <c r="O721" s="10">
        <v>2.5232688848920901</v>
      </c>
      <c r="P721" s="10">
        <v>0.93899999999999995</v>
      </c>
      <c r="Q721" s="10">
        <v>6.49</v>
      </c>
      <c r="R721" s="10" t="s">
        <v>19829</v>
      </c>
      <c r="S721" s="10" t="s">
        <v>19830</v>
      </c>
      <c r="T721" s="10"/>
      <c r="U721" s="10"/>
      <c r="V721" s="10"/>
      <c r="W721" s="14" t="s">
        <v>19829</v>
      </c>
      <c r="X721" s="21"/>
      <c r="Y721" s="14" t="s">
        <v>19829</v>
      </c>
      <c r="Z721" s="14"/>
      <c r="AA721" s="10" t="s">
        <v>25165</v>
      </c>
      <c r="AB721" s="10" t="s">
        <v>25166</v>
      </c>
      <c r="AC721" s="10"/>
      <c r="AD721" s="10">
        <v>59.8</v>
      </c>
      <c r="AE721" s="10" t="s">
        <v>19833</v>
      </c>
      <c r="AF721" s="10" t="s">
        <v>19833</v>
      </c>
      <c r="AG721" s="10" t="s">
        <v>19833</v>
      </c>
      <c r="AH721" s="10" t="s">
        <v>19833</v>
      </c>
      <c r="AI721" s="10" t="s">
        <v>19833</v>
      </c>
      <c r="AJ721" s="10" t="s">
        <v>19833</v>
      </c>
      <c r="AK721" s="10" t="s">
        <v>19833</v>
      </c>
      <c r="AL721" s="10" t="s">
        <v>19833</v>
      </c>
      <c r="AM721" s="10" t="s">
        <v>19833</v>
      </c>
      <c r="AN721" s="10" t="s">
        <v>19833</v>
      </c>
      <c r="AO721" s="10" t="s">
        <v>19833</v>
      </c>
      <c r="AP721" s="10" t="s">
        <v>19833</v>
      </c>
      <c r="AQ721" s="10" t="s">
        <v>19833</v>
      </c>
      <c r="AR721" s="10" t="s">
        <v>19833</v>
      </c>
      <c r="AS721" s="10">
        <v>14</v>
      </c>
      <c r="AT721" s="10">
        <v>14</v>
      </c>
      <c r="AU721" s="11">
        <f t="shared" si="30"/>
        <v>1</v>
      </c>
      <c r="AV721" s="11">
        <v>0</v>
      </c>
      <c r="AW721" s="68" t="s">
        <v>25724</v>
      </c>
      <c r="AX721" s="34"/>
      <c r="AY721" s="10"/>
      <c r="AZ721" s="11"/>
      <c r="BA721" s="11"/>
      <c r="BB721" s="36"/>
      <c r="BC721" s="63"/>
      <c r="BD721" s="13"/>
      <c r="BE721" s="13"/>
      <c r="BF721" s="13"/>
      <c r="BG721" s="10"/>
      <c r="BH721" s="10"/>
      <c r="BI721" s="10"/>
      <c r="BJ721" s="10"/>
      <c r="BK721" s="35"/>
      <c r="BL721" s="253"/>
      <c r="BM721" s="253"/>
      <c r="BN721" s="256"/>
      <c r="BO721" s="253"/>
      <c r="BP721" s="253"/>
      <c r="BQ721" s="277"/>
      <c r="BR721" s="269" t="s">
        <v>25808</v>
      </c>
    </row>
    <row r="722" spans="1:70">
      <c r="A722" s="34" t="s">
        <v>21523</v>
      </c>
      <c r="B722" s="10" t="s">
        <v>21524</v>
      </c>
      <c r="C722" s="10" t="s">
        <v>21525</v>
      </c>
      <c r="D722" s="10">
        <v>12</v>
      </c>
      <c r="E722" s="10">
        <v>559551</v>
      </c>
      <c r="F722" s="35">
        <v>560444</v>
      </c>
      <c r="G722" s="11">
        <v>0.4</v>
      </c>
      <c r="H722" s="10">
        <v>251</v>
      </c>
      <c r="I722" s="10">
        <v>10</v>
      </c>
      <c r="J722" s="10">
        <v>2297</v>
      </c>
      <c r="K722" s="10">
        <v>167.98</v>
      </c>
      <c r="L722" s="10">
        <v>142</v>
      </c>
      <c r="M722" s="10">
        <v>178.17</v>
      </c>
      <c r="N722" s="10">
        <v>69.680000000000007</v>
      </c>
      <c r="O722" s="10">
        <v>1.0606619835694699</v>
      </c>
      <c r="P722" s="10">
        <v>0.490704225352113</v>
      </c>
      <c r="Q722" s="10">
        <v>7.43</v>
      </c>
      <c r="R722" s="10" t="s">
        <v>19829</v>
      </c>
      <c r="S722" s="10" t="s">
        <v>19830</v>
      </c>
      <c r="T722" s="10"/>
      <c r="U722" s="10"/>
      <c r="V722" s="10"/>
      <c r="W722" s="14" t="s">
        <v>19829</v>
      </c>
      <c r="X722" s="15"/>
      <c r="Y722" s="14" t="s">
        <v>19829</v>
      </c>
      <c r="Z722" s="14"/>
      <c r="AA722" s="10" t="s">
        <v>21528</v>
      </c>
      <c r="AB722" s="10" t="s">
        <v>21529</v>
      </c>
      <c r="AC722" s="10"/>
      <c r="AD722" s="10">
        <v>60.1</v>
      </c>
      <c r="AE722" s="10"/>
      <c r="AF722" s="10" t="s">
        <v>19825</v>
      </c>
      <c r="AG722" s="10" t="s">
        <v>19825</v>
      </c>
      <c r="AH722" s="10" t="s">
        <v>19825</v>
      </c>
      <c r="AI722" s="10" t="s">
        <v>19825</v>
      </c>
      <c r="AJ722" s="10"/>
      <c r="AK722" s="10" t="s">
        <v>19824</v>
      </c>
      <c r="AL722" s="10" t="s">
        <v>19824</v>
      </c>
      <c r="AM722" s="10" t="s">
        <v>19824</v>
      </c>
      <c r="AN722" s="10" t="s">
        <v>19824</v>
      </c>
      <c r="AO722" s="10" t="s">
        <v>19824</v>
      </c>
      <c r="AP722" s="10" t="s">
        <v>19825</v>
      </c>
      <c r="AQ722" s="10" t="s">
        <v>19825</v>
      </c>
      <c r="AR722" s="10" t="s">
        <v>19833</v>
      </c>
      <c r="AS722" s="10">
        <v>14</v>
      </c>
      <c r="AT722" s="10">
        <v>12</v>
      </c>
      <c r="AU722" s="11">
        <f t="shared" si="30"/>
        <v>0.8571428571428571</v>
      </c>
      <c r="AV722" s="11">
        <v>0.5</v>
      </c>
      <c r="AW722" s="60" t="s">
        <v>25723</v>
      </c>
      <c r="AX722" s="65" t="s">
        <v>19830</v>
      </c>
      <c r="AY722" s="16">
        <v>77</v>
      </c>
      <c r="AZ722" s="11">
        <v>0.53246753246753242</v>
      </c>
      <c r="BA722" s="11">
        <v>8.3333333333333315E-2</v>
      </c>
      <c r="BB722" s="54" t="s">
        <v>19748</v>
      </c>
      <c r="BC722" s="64" t="s">
        <v>21526</v>
      </c>
      <c r="BD722" s="17" t="s">
        <v>21527</v>
      </c>
      <c r="BE722" s="13" t="s">
        <v>19829</v>
      </c>
      <c r="BF722" s="13"/>
      <c r="BG722" s="10" t="s">
        <v>21526</v>
      </c>
      <c r="BH722" s="10" t="s">
        <v>21527</v>
      </c>
      <c r="BI722" s="10">
        <v>73</v>
      </c>
      <c r="BJ722" s="26">
        <v>0</v>
      </c>
      <c r="BK722" s="35" t="s">
        <v>25724</v>
      </c>
      <c r="BL722" s="253"/>
      <c r="BM722" s="253"/>
      <c r="BN722" s="256"/>
      <c r="BO722" s="253"/>
      <c r="BP722" s="253"/>
      <c r="BQ722" s="277"/>
      <c r="BR722" s="269" t="s">
        <v>25808</v>
      </c>
    </row>
    <row r="723" spans="1:70">
      <c r="A723" s="34" t="s">
        <v>21573</v>
      </c>
      <c r="B723" s="10" t="s">
        <v>21574</v>
      </c>
      <c r="C723" s="10" t="s">
        <v>21575</v>
      </c>
      <c r="D723" s="10">
        <v>12</v>
      </c>
      <c r="E723" s="10">
        <v>566281</v>
      </c>
      <c r="F723" s="35">
        <v>564860</v>
      </c>
      <c r="G723" s="11">
        <v>0.27</v>
      </c>
      <c r="H723" s="10">
        <v>237</v>
      </c>
      <c r="I723" s="10">
        <v>10</v>
      </c>
      <c r="J723" s="10">
        <v>2773</v>
      </c>
      <c r="K723" s="10">
        <v>292.62</v>
      </c>
      <c r="L723" s="10">
        <v>70</v>
      </c>
      <c r="M723" s="10">
        <v>618.29999999999995</v>
      </c>
      <c r="N723" s="10">
        <v>51.89</v>
      </c>
      <c r="O723" s="10">
        <v>2.1129792905474698</v>
      </c>
      <c r="P723" s="10">
        <v>0.74128571428571399</v>
      </c>
      <c r="Q723" s="10">
        <v>2.71</v>
      </c>
      <c r="R723" s="10" t="s">
        <v>19829</v>
      </c>
      <c r="S723" s="10" t="s">
        <v>19830</v>
      </c>
      <c r="T723" s="10"/>
      <c r="U723" s="10"/>
      <c r="V723" s="10"/>
      <c r="W723" s="14" t="s">
        <v>19829</v>
      </c>
      <c r="X723" s="15"/>
      <c r="Y723" s="14" t="s">
        <v>19829</v>
      </c>
      <c r="Z723" s="14"/>
      <c r="AA723" s="10" t="s">
        <v>21576</v>
      </c>
      <c r="AB723" s="10" t="s">
        <v>21577</v>
      </c>
      <c r="AC723" s="10" t="s">
        <v>19864</v>
      </c>
      <c r="AD723" s="10">
        <v>60.7</v>
      </c>
      <c r="AE723" s="10" t="s">
        <v>19833</v>
      </c>
      <c r="AF723" s="10" t="s">
        <v>19833</v>
      </c>
      <c r="AG723" s="10" t="s">
        <v>19833</v>
      </c>
      <c r="AH723" s="10" t="s">
        <v>19833</v>
      </c>
      <c r="AI723" s="10" t="s">
        <v>19833</v>
      </c>
      <c r="AJ723" s="10" t="s">
        <v>19833</v>
      </c>
      <c r="AK723" s="10" t="s">
        <v>19833</v>
      </c>
      <c r="AL723" s="10" t="s">
        <v>19833</v>
      </c>
      <c r="AM723" s="10" t="s">
        <v>19833</v>
      </c>
      <c r="AN723" s="10" t="s">
        <v>19833</v>
      </c>
      <c r="AO723" s="10" t="s">
        <v>19833</v>
      </c>
      <c r="AP723" s="10" t="s">
        <v>19833</v>
      </c>
      <c r="AQ723" s="10" t="s">
        <v>19824</v>
      </c>
      <c r="AR723" s="10" t="s">
        <v>19824</v>
      </c>
      <c r="AS723" s="10">
        <v>14</v>
      </c>
      <c r="AT723" s="10">
        <v>14</v>
      </c>
      <c r="AU723" s="11">
        <f t="shared" si="30"/>
        <v>1</v>
      </c>
      <c r="AV723" s="11">
        <v>0</v>
      </c>
      <c r="AW723" s="68" t="s">
        <v>25724</v>
      </c>
      <c r="AX723" s="34"/>
      <c r="AY723" s="10"/>
      <c r="AZ723" s="11"/>
      <c r="BA723" s="11"/>
      <c r="BB723" s="36"/>
      <c r="BC723" s="63"/>
      <c r="BD723" s="13"/>
      <c r="BE723" s="13"/>
      <c r="BF723" s="13"/>
      <c r="BG723" s="10"/>
      <c r="BH723" s="10"/>
      <c r="BI723" s="10"/>
      <c r="BJ723" s="10"/>
      <c r="BK723" s="35"/>
      <c r="BL723" s="253"/>
      <c r="BM723" s="253"/>
      <c r="BN723" s="256"/>
      <c r="BO723" s="253"/>
      <c r="BP723" s="253"/>
      <c r="BQ723" s="277"/>
      <c r="BR723" s="269" t="s">
        <v>25808</v>
      </c>
    </row>
    <row r="724" spans="1:70">
      <c r="A724" s="34" t="s">
        <v>24631</v>
      </c>
      <c r="B724" s="10" t="s">
        <v>24632</v>
      </c>
      <c r="C724" s="10" t="s">
        <v>24633</v>
      </c>
      <c r="D724" s="10">
        <v>12</v>
      </c>
      <c r="E724" s="10">
        <v>571858</v>
      </c>
      <c r="F724" s="35">
        <v>570776</v>
      </c>
      <c r="G724" s="11">
        <v>0.42</v>
      </c>
      <c r="H724" s="10">
        <v>1252</v>
      </c>
      <c r="I724" s="10">
        <v>10</v>
      </c>
      <c r="J724" s="10">
        <v>2512</v>
      </c>
      <c r="K724" s="10">
        <v>57.72</v>
      </c>
      <c r="L724" s="10">
        <v>37.5</v>
      </c>
      <c r="M724" s="10">
        <v>104.51</v>
      </c>
      <c r="N724" s="10">
        <v>22.98</v>
      </c>
      <c r="O724" s="10">
        <v>1.81063756063756</v>
      </c>
      <c r="P724" s="10">
        <v>0.61280000000000001</v>
      </c>
      <c r="Q724" s="10">
        <v>13.78</v>
      </c>
      <c r="R724" s="10" t="s">
        <v>19829</v>
      </c>
      <c r="S724" s="10" t="s">
        <v>19830</v>
      </c>
      <c r="T724" s="10"/>
      <c r="U724" s="10"/>
      <c r="V724" s="10"/>
      <c r="W724" s="14" t="s">
        <v>19829</v>
      </c>
      <c r="X724" s="15"/>
      <c r="Y724" s="14" t="s">
        <v>19829</v>
      </c>
      <c r="Z724" s="14"/>
      <c r="AA724" s="10" t="s">
        <v>24636</v>
      </c>
      <c r="AB724" s="10" t="s">
        <v>24637</v>
      </c>
      <c r="AC724" s="10"/>
      <c r="AD724" s="10">
        <v>59.9</v>
      </c>
      <c r="AE724" s="10" t="s">
        <v>19825</v>
      </c>
      <c r="AF724" s="10" t="s">
        <v>19825</v>
      </c>
      <c r="AG724" s="10" t="s">
        <v>19824</v>
      </c>
      <c r="AH724" s="10" t="s">
        <v>19825</v>
      </c>
      <c r="AI724" s="10" t="s">
        <v>19825</v>
      </c>
      <c r="AJ724" s="10" t="s">
        <v>19825</v>
      </c>
      <c r="AK724" s="10"/>
      <c r="AL724" s="10" t="s">
        <v>19825</v>
      </c>
      <c r="AM724" s="10" t="s">
        <v>19824</v>
      </c>
      <c r="AN724" s="10" t="s">
        <v>19833</v>
      </c>
      <c r="AO724" s="10" t="s">
        <v>19825</v>
      </c>
      <c r="AP724" s="10" t="s">
        <v>19825</v>
      </c>
      <c r="AQ724" s="10" t="s">
        <v>19825</v>
      </c>
      <c r="AR724" s="10" t="s">
        <v>19833</v>
      </c>
      <c r="AS724" s="10">
        <v>14</v>
      </c>
      <c r="AT724" s="10">
        <v>13</v>
      </c>
      <c r="AU724" s="11">
        <f t="shared" si="30"/>
        <v>0.9285714285714286</v>
      </c>
      <c r="AV724" s="11">
        <v>0.69230769230769196</v>
      </c>
      <c r="AW724" s="60" t="s">
        <v>25723</v>
      </c>
      <c r="AX724" s="65" t="s">
        <v>19830</v>
      </c>
      <c r="AY724" s="16">
        <v>46</v>
      </c>
      <c r="AZ724" s="11">
        <v>0.30434782608695654</v>
      </c>
      <c r="BA724" s="11" t="s">
        <v>25675</v>
      </c>
      <c r="BB724" s="54" t="s">
        <v>19748</v>
      </c>
      <c r="BC724" s="64" t="s">
        <v>24634</v>
      </c>
      <c r="BD724" s="17" t="s">
        <v>24635</v>
      </c>
      <c r="BE724" s="13" t="s">
        <v>19829</v>
      </c>
      <c r="BF724" s="13"/>
      <c r="BG724" s="10" t="s">
        <v>24634</v>
      </c>
      <c r="BH724" s="10" t="s">
        <v>24635</v>
      </c>
      <c r="BI724" s="18">
        <v>76</v>
      </c>
      <c r="BJ724" s="19">
        <v>0.97368421052631582</v>
      </c>
      <c r="BK724" s="35" t="s">
        <v>19749</v>
      </c>
      <c r="BL724" s="20"/>
      <c r="BM724" s="20"/>
      <c r="BN724" s="256"/>
      <c r="BO724" s="20">
        <v>21</v>
      </c>
      <c r="BP724" s="20">
        <v>34</v>
      </c>
      <c r="BQ724" s="277">
        <v>73</v>
      </c>
      <c r="BR724" s="269" t="s">
        <v>25809</v>
      </c>
    </row>
    <row r="725" spans="1:70">
      <c r="A725" s="34" t="s">
        <v>21222</v>
      </c>
      <c r="B725" s="10" t="s">
        <v>21223</v>
      </c>
      <c r="C725" s="10" t="s">
        <v>21224</v>
      </c>
      <c r="D725" s="10">
        <v>12</v>
      </c>
      <c r="E725" s="10">
        <v>581771</v>
      </c>
      <c r="F725" s="35">
        <v>579318</v>
      </c>
      <c r="G725" s="11">
        <v>0.36</v>
      </c>
      <c r="H725" s="10">
        <v>17</v>
      </c>
      <c r="I725" s="10">
        <v>10</v>
      </c>
      <c r="J725" s="10">
        <v>1103</v>
      </c>
      <c r="K725" s="10">
        <v>150</v>
      </c>
      <c r="L725" s="10">
        <v>54</v>
      </c>
      <c r="M725" s="10">
        <v>265.19</v>
      </c>
      <c r="N725" s="10">
        <v>59.3</v>
      </c>
      <c r="O725" s="10">
        <v>1.76793333333333</v>
      </c>
      <c r="P725" s="10">
        <v>1.0981481481481501</v>
      </c>
      <c r="Q725" s="10">
        <v>2.7</v>
      </c>
      <c r="R725" s="10" t="s">
        <v>19829</v>
      </c>
      <c r="S725" s="10" t="s">
        <v>19830</v>
      </c>
      <c r="T725" s="10"/>
      <c r="U725" s="10"/>
      <c r="V725" s="10"/>
      <c r="W725" s="14" t="s">
        <v>19829</v>
      </c>
      <c r="X725" s="15"/>
      <c r="Y725" s="14" t="s">
        <v>19829</v>
      </c>
      <c r="Z725" s="14"/>
      <c r="AA725" s="10" t="s">
        <v>21225</v>
      </c>
      <c r="AB725" s="10" t="s">
        <v>21226</v>
      </c>
      <c r="AC725" s="10"/>
      <c r="AD725" s="10">
        <v>59.54</v>
      </c>
      <c r="AE725" s="10"/>
      <c r="AF725" s="10" t="s">
        <v>19833</v>
      </c>
      <c r="AG725" s="10"/>
      <c r="AH725" s="10" t="s">
        <v>19833</v>
      </c>
      <c r="AI725" s="10" t="s">
        <v>19833</v>
      </c>
      <c r="AJ725" s="10" t="s">
        <v>19833</v>
      </c>
      <c r="AK725" s="10" t="s">
        <v>19833</v>
      </c>
      <c r="AL725" s="10"/>
      <c r="AM725" s="10" t="s">
        <v>19833</v>
      </c>
      <c r="AN725" s="10" t="s">
        <v>19833</v>
      </c>
      <c r="AO725" s="10"/>
      <c r="AP725" s="10" t="s">
        <v>19833</v>
      </c>
      <c r="AQ725" s="10" t="s">
        <v>19833</v>
      </c>
      <c r="AR725" s="10" t="s">
        <v>19833</v>
      </c>
      <c r="AS725" s="10">
        <v>14</v>
      </c>
      <c r="AT725" s="10">
        <v>10</v>
      </c>
      <c r="AU725" s="11">
        <f t="shared" si="30"/>
        <v>0.7142857142857143</v>
      </c>
      <c r="AV725" s="11">
        <v>0</v>
      </c>
      <c r="AW725" s="68" t="s">
        <v>25724</v>
      </c>
      <c r="AX725" s="34"/>
      <c r="AY725" s="10"/>
      <c r="AZ725" s="11"/>
      <c r="BA725" s="11"/>
      <c r="BB725" s="36"/>
      <c r="BC725" s="63"/>
      <c r="BD725" s="13"/>
      <c r="BE725" s="13"/>
      <c r="BF725" s="13"/>
      <c r="BG725" s="10"/>
      <c r="BH725" s="10"/>
      <c r="BI725" s="10"/>
      <c r="BJ725" s="10"/>
      <c r="BK725" s="35"/>
      <c r="BL725" s="253"/>
      <c r="BM725" s="253"/>
      <c r="BN725" s="256"/>
      <c r="BO725" s="253"/>
      <c r="BP725" s="253"/>
      <c r="BQ725" s="277"/>
      <c r="BR725" s="269" t="s">
        <v>25808</v>
      </c>
    </row>
    <row r="726" spans="1:70">
      <c r="A726" s="34" t="s">
        <v>21292</v>
      </c>
      <c r="B726" s="10" t="s">
        <v>21293</v>
      </c>
      <c r="C726" s="10" t="s">
        <v>21294</v>
      </c>
      <c r="D726" s="10">
        <v>12</v>
      </c>
      <c r="E726" s="10">
        <v>585490</v>
      </c>
      <c r="F726" s="35">
        <v>582233</v>
      </c>
      <c r="G726" s="11">
        <v>0.52</v>
      </c>
      <c r="H726" s="10">
        <v>27</v>
      </c>
      <c r="I726" s="10">
        <v>10</v>
      </c>
      <c r="J726" s="10">
        <v>1201</v>
      </c>
      <c r="K726" s="10">
        <v>146</v>
      </c>
      <c r="L726" s="10">
        <v>26</v>
      </c>
      <c r="M726" s="10">
        <v>287.69</v>
      </c>
      <c r="N726" s="10">
        <v>22.24</v>
      </c>
      <c r="O726" s="10">
        <v>1.9704794520547899</v>
      </c>
      <c r="P726" s="10">
        <v>0.85538461538461497</v>
      </c>
      <c r="Q726" s="10">
        <v>2.59</v>
      </c>
      <c r="R726" s="10" t="s">
        <v>19829</v>
      </c>
      <c r="S726" s="10" t="s">
        <v>19830</v>
      </c>
      <c r="T726" s="10"/>
      <c r="U726" s="10"/>
      <c r="V726" s="10"/>
      <c r="W726" s="14" t="s">
        <v>19829</v>
      </c>
      <c r="X726" s="15"/>
      <c r="Y726" s="14" t="s">
        <v>19829</v>
      </c>
      <c r="Z726" s="14"/>
      <c r="AA726" s="10" t="s">
        <v>21295</v>
      </c>
      <c r="AB726" s="10" t="s">
        <v>21296</v>
      </c>
      <c r="AC726" s="10"/>
      <c r="AD726" s="10">
        <v>60.38</v>
      </c>
      <c r="AE726" s="10" t="s">
        <v>19833</v>
      </c>
      <c r="AF726" s="10" t="s">
        <v>19833</v>
      </c>
      <c r="AG726" s="10" t="s">
        <v>19833</v>
      </c>
      <c r="AH726" s="10" t="s">
        <v>19833</v>
      </c>
      <c r="AI726" s="10" t="s">
        <v>19833</v>
      </c>
      <c r="AJ726" s="10" t="s">
        <v>19833</v>
      </c>
      <c r="AK726" s="10" t="s">
        <v>19833</v>
      </c>
      <c r="AL726" s="10" t="s">
        <v>19833</v>
      </c>
      <c r="AM726" s="10" t="s">
        <v>19833</v>
      </c>
      <c r="AN726" s="10" t="s">
        <v>19833</v>
      </c>
      <c r="AO726" s="10"/>
      <c r="AP726" s="10" t="s">
        <v>19833</v>
      </c>
      <c r="AQ726" s="10"/>
      <c r="AR726" s="10"/>
      <c r="AS726" s="10">
        <v>14</v>
      </c>
      <c r="AT726" s="10">
        <v>11</v>
      </c>
      <c r="AU726" s="11">
        <f t="shared" si="30"/>
        <v>0.7857142857142857</v>
      </c>
      <c r="AV726" s="11">
        <v>0</v>
      </c>
      <c r="AW726" s="68" t="s">
        <v>25724</v>
      </c>
      <c r="AX726" s="34"/>
      <c r="AY726" s="10"/>
      <c r="AZ726" s="11"/>
      <c r="BA726" s="11"/>
      <c r="BB726" s="36"/>
      <c r="BC726" s="63"/>
      <c r="BD726" s="13"/>
      <c r="BE726" s="13"/>
      <c r="BF726" s="13"/>
      <c r="BG726" s="10"/>
      <c r="BH726" s="10"/>
      <c r="BI726" s="10"/>
      <c r="BJ726" s="10"/>
      <c r="BK726" s="35"/>
      <c r="BL726" s="253"/>
      <c r="BM726" s="253"/>
      <c r="BN726" s="256"/>
      <c r="BO726" s="253"/>
      <c r="BP726" s="253"/>
      <c r="BQ726" s="277"/>
      <c r="BR726" s="269" t="s">
        <v>25808</v>
      </c>
    </row>
    <row r="727" spans="1:70">
      <c r="A727" s="34" t="s">
        <v>21638</v>
      </c>
      <c r="B727" s="10" t="s">
        <v>21639</v>
      </c>
      <c r="C727" s="10" t="s">
        <v>21640</v>
      </c>
      <c r="D727" s="10">
        <v>12</v>
      </c>
      <c r="E727" s="10">
        <v>604787</v>
      </c>
      <c r="F727" s="35">
        <v>604212</v>
      </c>
      <c r="G727" s="11">
        <v>0.38</v>
      </c>
      <c r="H727" s="10">
        <v>160</v>
      </c>
      <c r="I727" s="10">
        <v>8</v>
      </c>
      <c r="J727" s="10">
        <v>2071</v>
      </c>
      <c r="K727" s="10">
        <v>140.16</v>
      </c>
      <c r="L727" s="10">
        <v>37</v>
      </c>
      <c r="M727" s="10">
        <v>280.61</v>
      </c>
      <c r="N727" s="10">
        <v>37.06</v>
      </c>
      <c r="O727" s="10">
        <v>2.0020690639269398</v>
      </c>
      <c r="P727" s="10">
        <v>1.0016216216216201</v>
      </c>
      <c r="Q727" s="10">
        <v>3.67</v>
      </c>
      <c r="R727" s="10" t="s">
        <v>19829</v>
      </c>
      <c r="S727" s="10" t="s">
        <v>19830</v>
      </c>
      <c r="T727" s="10"/>
      <c r="U727" s="10"/>
      <c r="V727" s="10"/>
      <c r="W727" s="14" t="s">
        <v>19829</v>
      </c>
      <c r="X727" s="15"/>
      <c r="Y727" s="14" t="s">
        <v>19829</v>
      </c>
      <c r="Z727" s="14"/>
      <c r="AA727" s="10" t="s">
        <v>21641</v>
      </c>
      <c r="AB727" s="10" t="s">
        <v>21642</v>
      </c>
      <c r="AC727" s="10"/>
      <c r="AD727" s="10">
        <v>58.26</v>
      </c>
      <c r="AE727" s="10" t="s">
        <v>19833</v>
      </c>
      <c r="AF727" s="10" t="s">
        <v>19833</v>
      </c>
      <c r="AG727" s="10" t="s">
        <v>19833</v>
      </c>
      <c r="AH727" s="10" t="s">
        <v>19833</v>
      </c>
      <c r="AI727" s="10" t="s">
        <v>19833</v>
      </c>
      <c r="AJ727" s="10" t="s">
        <v>19833</v>
      </c>
      <c r="AK727" s="10" t="s">
        <v>19833</v>
      </c>
      <c r="AL727" s="10" t="s">
        <v>19833</v>
      </c>
      <c r="AM727" s="10" t="s">
        <v>19833</v>
      </c>
      <c r="AN727" s="10" t="s">
        <v>19833</v>
      </c>
      <c r="AO727" s="10" t="s">
        <v>19833</v>
      </c>
      <c r="AP727" s="10" t="s">
        <v>19833</v>
      </c>
      <c r="AQ727" s="10" t="s">
        <v>19833</v>
      </c>
      <c r="AR727" s="10" t="s">
        <v>19833</v>
      </c>
      <c r="AS727" s="10">
        <v>14</v>
      </c>
      <c r="AT727" s="10">
        <v>14</v>
      </c>
      <c r="AU727" s="11">
        <f t="shared" si="30"/>
        <v>1</v>
      </c>
      <c r="AV727" s="11">
        <v>0</v>
      </c>
      <c r="AW727" s="68" t="s">
        <v>25724</v>
      </c>
      <c r="AX727" s="34"/>
      <c r="AY727" s="10"/>
      <c r="AZ727" s="11"/>
      <c r="BA727" s="11"/>
      <c r="BB727" s="36"/>
      <c r="BC727" s="63"/>
      <c r="BD727" s="13"/>
      <c r="BE727" s="13"/>
      <c r="BF727" s="13"/>
      <c r="BG727" s="10"/>
      <c r="BH727" s="10"/>
      <c r="BI727" s="10"/>
      <c r="BJ727" s="10"/>
      <c r="BK727" s="35"/>
      <c r="BL727" s="253"/>
      <c r="BM727" s="253"/>
      <c r="BN727" s="256"/>
      <c r="BO727" s="253"/>
      <c r="BP727" s="253"/>
      <c r="BQ727" s="277"/>
      <c r="BR727" s="269" t="s">
        <v>25808</v>
      </c>
    </row>
    <row r="728" spans="1:70">
      <c r="A728" s="34" t="s">
        <v>25219</v>
      </c>
      <c r="B728" s="10" t="s">
        <v>25219</v>
      </c>
      <c r="C728" s="10" t="s">
        <v>25220</v>
      </c>
      <c r="D728" s="10">
        <v>12</v>
      </c>
      <c r="E728" s="10">
        <v>604574</v>
      </c>
      <c r="F728" s="35">
        <v>604879</v>
      </c>
      <c r="G728" s="11">
        <v>0.36</v>
      </c>
      <c r="H728" s="10">
        <v>14</v>
      </c>
      <c r="I728" s="10">
        <v>18</v>
      </c>
      <c r="J728" s="10">
        <v>3638</v>
      </c>
      <c r="K728" s="10">
        <v>1650</v>
      </c>
      <c r="L728" s="10">
        <v>1862</v>
      </c>
      <c r="M728" s="10">
        <v>1451.15</v>
      </c>
      <c r="N728" s="10">
        <v>2200.92</v>
      </c>
      <c r="O728" s="10">
        <v>0.87948484848484898</v>
      </c>
      <c r="P728" s="10">
        <v>1.1820193340494101</v>
      </c>
      <c r="Q728" s="10">
        <v>0.03</v>
      </c>
      <c r="R728" s="10" t="s">
        <v>19829</v>
      </c>
      <c r="S728" s="10" t="s">
        <v>19830</v>
      </c>
      <c r="T728" s="10"/>
      <c r="U728" s="10"/>
      <c r="V728" s="10"/>
      <c r="W728" s="14" t="s">
        <v>19829</v>
      </c>
      <c r="X728" s="21"/>
      <c r="Y728" s="14" t="s">
        <v>19829</v>
      </c>
      <c r="Z728" s="14"/>
      <c r="AA728" s="10" t="s">
        <v>25221</v>
      </c>
      <c r="AB728" s="10" t="s">
        <v>25222</v>
      </c>
      <c r="AC728" s="10"/>
      <c r="AD728" s="10">
        <v>60.3</v>
      </c>
      <c r="AE728" s="10" t="s">
        <v>19833</v>
      </c>
      <c r="AF728" s="10" t="s">
        <v>19833</v>
      </c>
      <c r="AG728" s="10" t="s">
        <v>19833</v>
      </c>
      <c r="AH728" s="10" t="s">
        <v>19833</v>
      </c>
      <c r="AI728" s="10" t="s">
        <v>19833</v>
      </c>
      <c r="AJ728" s="10" t="s">
        <v>19833</v>
      </c>
      <c r="AK728" s="10" t="s">
        <v>19824</v>
      </c>
      <c r="AL728" s="10" t="s">
        <v>19824</v>
      </c>
      <c r="AM728" s="10" t="s">
        <v>19824</v>
      </c>
      <c r="AN728" s="10" t="s">
        <v>19833</v>
      </c>
      <c r="AO728" s="10" t="s">
        <v>19833</v>
      </c>
      <c r="AP728" s="10" t="s">
        <v>19824</v>
      </c>
      <c r="AQ728" s="10" t="s">
        <v>19824</v>
      </c>
      <c r="AR728" s="10" t="s">
        <v>19824</v>
      </c>
      <c r="AS728" s="10">
        <v>14</v>
      </c>
      <c r="AT728" s="10">
        <v>14</v>
      </c>
      <c r="AU728" s="11">
        <f t="shared" si="30"/>
        <v>1</v>
      </c>
      <c r="AV728" s="11">
        <v>0</v>
      </c>
      <c r="AW728" s="68" t="s">
        <v>25724</v>
      </c>
      <c r="AX728" s="34"/>
      <c r="AY728" s="10"/>
      <c r="AZ728" s="11"/>
      <c r="BA728" s="11"/>
      <c r="BB728" s="36"/>
      <c r="BC728" s="63"/>
      <c r="BD728" s="13"/>
      <c r="BE728" s="13"/>
      <c r="BF728" s="13"/>
      <c r="BG728" s="10"/>
      <c r="BH728" s="10"/>
      <c r="BI728" s="10"/>
      <c r="BJ728" s="10"/>
      <c r="BK728" s="35"/>
      <c r="BL728" s="253"/>
      <c r="BM728" s="253"/>
      <c r="BN728" s="256"/>
      <c r="BO728" s="253"/>
      <c r="BP728" s="253"/>
      <c r="BQ728" s="277"/>
      <c r="BR728" s="269" t="s">
        <v>25808</v>
      </c>
    </row>
    <row r="729" spans="1:70">
      <c r="A729" s="34" t="s">
        <v>25425</v>
      </c>
      <c r="B729" s="10" t="s">
        <v>25425</v>
      </c>
      <c r="C729" s="10" t="s">
        <v>25426</v>
      </c>
      <c r="D729" s="10">
        <v>12</v>
      </c>
      <c r="E729" s="10">
        <v>624203</v>
      </c>
      <c r="F729" s="35">
        <v>625021</v>
      </c>
      <c r="G729" s="11">
        <v>0.33</v>
      </c>
      <c r="H729" s="10">
        <v>69</v>
      </c>
      <c r="I729" s="10">
        <v>10</v>
      </c>
      <c r="J729" s="10">
        <v>4099</v>
      </c>
      <c r="K729" s="10">
        <v>1741.91</v>
      </c>
      <c r="L729" s="10">
        <v>2013</v>
      </c>
      <c r="M729" s="10">
        <v>1094.72</v>
      </c>
      <c r="N729" s="10">
        <v>1175.7</v>
      </c>
      <c r="O729" s="10">
        <v>0.62845956450103602</v>
      </c>
      <c r="P729" s="10">
        <v>0.58405365126676601</v>
      </c>
      <c r="Q729" s="10">
        <v>-0.17</v>
      </c>
      <c r="R729" s="10" t="s">
        <v>19830</v>
      </c>
      <c r="S729" s="10" t="s">
        <v>19829</v>
      </c>
      <c r="T729" s="10" t="s">
        <v>25727</v>
      </c>
      <c r="U729" s="10" t="s">
        <v>25427</v>
      </c>
      <c r="V729" s="10" t="s">
        <v>25428</v>
      </c>
      <c r="W729" s="14" t="s">
        <v>19829</v>
      </c>
      <c r="X729" s="14"/>
      <c r="Y729" s="14" t="s">
        <v>19829</v>
      </c>
      <c r="Z729" s="14"/>
      <c r="AA729" s="10" t="s">
        <v>25429</v>
      </c>
      <c r="AB729" s="10" t="s">
        <v>25430</v>
      </c>
      <c r="AC729" s="10"/>
      <c r="AD729" s="10">
        <v>60.7</v>
      </c>
      <c r="AE729" s="10" t="s">
        <v>19833</v>
      </c>
      <c r="AF729" s="10" t="s">
        <v>19833</v>
      </c>
      <c r="AG729" s="10" t="s">
        <v>19833</v>
      </c>
      <c r="AH729" s="10" t="s">
        <v>19824</v>
      </c>
      <c r="AI729" s="10" t="s">
        <v>19824</v>
      </c>
      <c r="AJ729" s="10" t="s">
        <v>19824</v>
      </c>
      <c r="AK729" s="10" t="s">
        <v>19824</v>
      </c>
      <c r="AL729" s="10" t="s">
        <v>19824</v>
      </c>
      <c r="AM729" s="10" t="s">
        <v>19824</v>
      </c>
      <c r="AN729" s="10" t="s">
        <v>19824</v>
      </c>
      <c r="AO729" s="10" t="s">
        <v>19824</v>
      </c>
      <c r="AP729" s="10" t="s">
        <v>19824</v>
      </c>
      <c r="AQ729" s="10" t="s">
        <v>19824</v>
      </c>
      <c r="AR729" s="10" t="s">
        <v>19824</v>
      </c>
      <c r="AS729" s="10">
        <v>14</v>
      </c>
      <c r="AT729" s="10">
        <v>14</v>
      </c>
      <c r="AU729" s="11">
        <f t="shared" si="30"/>
        <v>1</v>
      </c>
      <c r="AV729" s="11">
        <v>0</v>
      </c>
      <c r="AW729" s="68" t="s">
        <v>25724</v>
      </c>
      <c r="AX729" s="34"/>
      <c r="AY729" s="10"/>
      <c r="AZ729" s="11"/>
      <c r="BA729" s="11"/>
      <c r="BB729" s="36"/>
      <c r="BC729" s="63"/>
      <c r="BD729" s="13"/>
      <c r="BE729" s="13"/>
      <c r="BF729" s="13"/>
      <c r="BG729" s="10"/>
      <c r="BH729" s="10"/>
      <c r="BI729" s="23"/>
      <c r="BJ729" s="23"/>
      <c r="BK729" s="35"/>
      <c r="BL729" s="254"/>
      <c r="BM729" s="254"/>
      <c r="BN729" s="256"/>
      <c r="BO729" s="254"/>
      <c r="BP729" s="254"/>
      <c r="BQ729" s="277"/>
      <c r="BR729" s="269" t="s">
        <v>25808</v>
      </c>
    </row>
    <row r="730" spans="1:70">
      <c r="A730" s="34" t="s">
        <v>25457</v>
      </c>
      <c r="B730" s="10" t="s">
        <v>25458</v>
      </c>
      <c r="C730" s="10" t="s">
        <v>25459</v>
      </c>
      <c r="D730" s="10">
        <v>12</v>
      </c>
      <c r="E730" s="10">
        <v>636780</v>
      </c>
      <c r="F730" s="35">
        <v>639914</v>
      </c>
      <c r="G730" s="11">
        <v>0.37</v>
      </c>
      <c r="H730" s="10">
        <v>14</v>
      </c>
      <c r="I730" s="10">
        <v>10</v>
      </c>
      <c r="J730" s="10">
        <v>1324</v>
      </c>
      <c r="K730" s="10">
        <v>266.57</v>
      </c>
      <c r="L730" s="10">
        <v>145</v>
      </c>
      <c r="M730" s="10">
        <v>390.16</v>
      </c>
      <c r="N730" s="10">
        <v>180.14</v>
      </c>
      <c r="O730" s="10">
        <v>1.4636305660802</v>
      </c>
      <c r="P730" s="10">
        <v>1.2423448275862099</v>
      </c>
      <c r="Q730" s="10">
        <v>1.72</v>
      </c>
      <c r="R730" s="10" t="s">
        <v>19830</v>
      </c>
      <c r="S730" s="10" t="s">
        <v>19829</v>
      </c>
      <c r="T730" s="10" t="s">
        <v>25727</v>
      </c>
      <c r="U730" s="10" t="s">
        <v>25460</v>
      </c>
      <c r="V730" s="10" t="s">
        <v>25461</v>
      </c>
      <c r="W730" s="14" t="s">
        <v>19829</v>
      </c>
      <c r="X730" s="14"/>
      <c r="Y730" s="14" t="s">
        <v>19829</v>
      </c>
      <c r="Z730" s="14"/>
      <c r="AA730" s="10" t="s">
        <v>25462</v>
      </c>
      <c r="AB730" s="10" t="s">
        <v>25463</v>
      </c>
      <c r="AC730" s="10"/>
      <c r="AD730" s="10">
        <v>62.7</v>
      </c>
      <c r="AE730" s="10" t="s">
        <v>19833</v>
      </c>
      <c r="AF730" s="10" t="s">
        <v>19833</v>
      </c>
      <c r="AG730" s="10" t="s">
        <v>19833</v>
      </c>
      <c r="AH730" s="10" t="s">
        <v>19833</v>
      </c>
      <c r="AI730" s="10"/>
      <c r="AJ730" s="10" t="s">
        <v>19833</v>
      </c>
      <c r="AK730" s="10" t="s">
        <v>19833</v>
      </c>
      <c r="AL730" s="10" t="s">
        <v>19833</v>
      </c>
      <c r="AM730" s="10" t="s">
        <v>19833</v>
      </c>
      <c r="AN730" s="10" t="s">
        <v>19833</v>
      </c>
      <c r="AO730" s="10" t="s">
        <v>19833</v>
      </c>
      <c r="AP730" s="10" t="s">
        <v>19833</v>
      </c>
      <c r="AQ730" s="10" t="s">
        <v>19833</v>
      </c>
      <c r="AR730" s="10" t="s">
        <v>19833</v>
      </c>
      <c r="AS730" s="10">
        <v>14</v>
      </c>
      <c r="AT730" s="10">
        <v>13</v>
      </c>
      <c r="AU730" s="11">
        <f t="shared" si="30"/>
        <v>0.9285714285714286</v>
      </c>
      <c r="AV730" s="11">
        <v>0</v>
      </c>
      <c r="AW730" s="68" t="s">
        <v>25724</v>
      </c>
      <c r="AX730" s="34"/>
      <c r="AY730" s="10"/>
      <c r="AZ730" s="11"/>
      <c r="BA730" s="11"/>
      <c r="BB730" s="36"/>
      <c r="BC730" s="63"/>
      <c r="BD730" s="13"/>
      <c r="BE730" s="13"/>
      <c r="BF730" s="13"/>
      <c r="BG730" s="10"/>
      <c r="BH730" s="10"/>
      <c r="BI730" s="23"/>
      <c r="BJ730" s="23"/>
      <c r="BK730" s="35"/>
      <c r="BL730" s="254"/>
      <c r="BM730" s="254"/>
      <c r="BN730" s="256"/>
      <c r="BO730" s="254"/>
      <c r="BP730" s="254"/>
      <c r="BQ730" s="277"/>
      <c r="BR730" s="269" t="s">
        <v>25808</v>
      </c>
    </row>
    <row r="731" spans="1:70">
      <c r="A731" s="34" t="s">
        <v>21690</v>
      </c>
      <c r="B731" s="10" t="s">
        <v>21691</v>
      </c>
      <c r="C731" s="10" t="s">
        <v>21692</v>
      </c>
      <c r="D731" s="10">
        <v>12</v>
      </c>
      <c r="E731" s="10">
        <v>665002</v>
      </c>
      <c r="F731" s="35">
        <v>663284</v>
      </c>
      <c r="G731" s="11">
        <v>0.17</v>
      </c>
      <c r="H731" s="10">
        <v>15</v>
      </c>
      <c r="I731" s="10">
        <v>8</v>
      </c>
      <c r="J731" s="10">
        <v>405</v>
      </c>
      <c r="K731" s="10">
        <v>71.069999999999993</v>
      </c>
      <c r="L731" s="10">
        <v>21</v>
      </c>
      <c r="M731" s="10">
        <v>110.4</v>
      </c>
      <c r="N731" s="10">
        <v>13.34</v>
      </c>
      <c r="O731" s="10">
        <v>1.55339805825243</v>
      </c>
      <c r="P731" s="10">
        <v>0.63523809523809505</v>
      </c>
      <c r="Q731" s="10">
        <v>1.88</v>
      </c>
      <c r="R731" s="10" t="s">
        <v>19829</v>
      </c>
      <c r="S731" s="10" t="s">
        <v>19830</v>
      </c>
      <c r="T731" s="10"/>
      <c r="U731" s="10"/>
      <c r="V731" s="10"/>
      <c r="W731" s="14" t="s">
        <v>19829</v>
      </c>
      <c r="X731" s="15"/>
      <c r="Y731" s="14" t="s">
        <v>19829</v>
      </c>
      <c r="Z731" s="14"/>
      <c r="AA731" s="10" t="s">
        <v>21693</v>
      </c>
      <c r="AB731" s="10" t="s">
        <v>21694</v>
      </c>
      <c r="AC731" s="10" t="s">
        <v>21637</v>
      </c>
      <c r="AD731" s="10">
        <v>59.5</v>
      </c>
      <c r="AE731" s="10" t="s">
        <v>19824</v>
      </c>
      <c r="AF731" s="10" t="s">
        <v>19824</v>
      </c>
      <c r="AG731" s="10" t="s">
        <v>19825</v>
      </c>
      <c r="AH731" s="10" t="s">
        <v>19833</v>
      </c>
      <c r="AI731" s="10" t="s">
        <v>19833</v>
      </c>
      <c r="AJ731" s="10" t="s">
        <v>19824</v>
      </c>
      <c r="AK731" s="10" t="s">
        <v>19833</v>
      </c>
      <c r="AL731" s="10" t="s">
        <v>19824</v>
      </c>
      <c r="AM731" s="10" t="s">
        <v>19833</v>
      </c>
      <c r="AN731" s="10" t="s">
        <v>19833</v>
      </c>
      <c r="AO731" s="10"/>
      <c r="AP731" s="10" t="s">
        <v>19833</v>
      </c>
      <c r="AQ731" s="10" t="s">
        <v>19824</v>
      </c>
      <c r="AR731" s="10" t="s">
        <v>19824</v>
      </c>
      <c r="AS731" s="10">
        <v>14</v>
      </c>
      <c r="AT731" s="10">
        <v>13</v>
      </c>
      <c r="AU731" s="11">
        <f t="shared" si="30"/>
        <v>0.9285714285714286</v>
      </c>
      <c r="AV731" s="11">
        <v>7.69230769230769E-2</v>
      </c>
      <c r="AW731" s="60" t="s">
        <v>25723</v>
      </c>
      <c r="AX731" s="65" t="s">
        <v>19830</v>
      </c>
      <c r="AY731" s="16">
        <v>21</v>
      </c>
      <c r="AZ731" s="11">
        <v>0.95238095238095233</v>
      </c>
      <c r="BA731" s="11">
        <v>0</v>
      </c>
      <c r="BB731" s="54" t="s">
        <v>25724</v>
      </c>
      <c r="BC731" s="65"/>
      <c r="BD731" s="16"/>
      <c r="BE731" s="13" t="s">
        <v>19830</v>
      </c>
      <c r="BF731" s="13" t="s">
        <v>25677</v>
      </c>
      <c r="BG731" s="10"/>
      <c r="BH731" s="10"/>
      <c r="BI731" s="10"/>
      <c r="BJ731" s="10"/>
      <c r="BK731" s="35"/>
      <c r="BL731" s="253"/>
      <c r="BM731" s="253"/>
      <c r="BN731" s="256"/>
      <c r="BO731" s="253"/>
      <c r="BP731" s="253"/>
      <c r="BQ731" s="277"/>
      <c r="BR731" s="269" t="s">
        <v>25808</v>
      </c>
    </row>
    <row r="732" spans="1:70">
      <c r="A732" s="34" t="s">
        <v>21739</v>
      </c>
      <c r="B732" s="10" t="s">
        <v>21740</v>
      </c>
      <c r="C732" s="10" t="s">
        <v>21741</v>
      </c>
      <c r="D732" s="10">
        <v>12</v>
      </c>
      <c r="E732" s="10">
        <v>687202</v>
      </c>
      <c r="F732" s="35">
        <v>683672</v>
      </c>
      <c r="G732" s="11"/>
      <c r="H732" s="10">
        <v>6</v>
      </c>
      <c r="I732" s="10">
        <v>11</v>
      </c>
      <c r="J732" s="10">
        <v>1307</v>
      </c>
      <c r="K732" s="10">
        <v>418.33</v>
      </c>
      <c r="L732" s="10">
        <v>126</v>
      </c>
      <c r="M732" s="10">
        <v>557.79</v>
      </c>
      <c r="N732" s="10">
        <v>169.76</v>
      </c>
      <c r="O732" s="10">
        <v>1.33337317428824</v>
      </c>
      <c r="P732" s="10">
        <v>1.3473015873015901</v>
      </c>
      <c r="Q732" s="10">
        <v>0.62</v>
      </c>
      <c r="R732" s="10" t="s">
        <v>19829</v>
      </c>
      <c r="S732" s="10" t="s">
        <v>19830</v>
      </c>
      <c r="T732" s="10"/>
      <c r="U732" s="10"/>
      <c r="V732" s="10"/>
      <c r="W732" s="14" t="s">
        <v>19829</v>
      </c>
      <c r="X732" s="15"/>
      <c r="Y732" s="14" t="s">
        <v>19829</v>
      </c>
      <c r="Z732" s="14"/>
      <c r="AA732" s="10" t="s">
        <v>21742</v>
      </c>
      <c r="AB732" s="10" t="s">
        <v>21743</v>
      </c>
      <c r="AC732" s="10"/>
      <c r="AD732" s="10">
        <v>60.9</v>
      </c>
      <c r="AE732" s="10" t="s">
        <v>19833</v>
      </c>
      <c r="AF732" s="10" t="s">
        <v>19833</v>
      </c>
      <c r="AG732" s="10"/>
      <c r="AH732" s="10" t="s">
        <v>19833</v>
      </c>
      <c r="AI732" s="10" t="s">
        <v>19833</v>
      </c>
      <c r="AJ732" s="10" t="s">
        <v>19824</v>
      </c>
      <c r="AK732" s="10"/>
      <c r="AL732" s="10"/>
      <c r="AM732" s="10"/>
      <c r="AN732" s="10"/>
      <c r="AO732" s="10"/>
      <c r="AP732" s="10"/>
      <c r="AQ732" s="10"/>
      <c r="AR732" s="10"/>
      <c r="AS732" s="10">
        <v>5</v>
      </c>
      <c r="AT732" s="10">
        <v>5</v>
      </c>
      <c r="AU732" s="11">
        <f t="shared" si="30"/>
        <v>1</v>
      </c>
      <c r="AV732" s="11">
        <v>0</v>
      </c>
      <c r="AW732" s="68" t="s">
        <v>25724</v>
      </c>
      <c r="AX732" s="34"/>
      <c r="AY732" s="10"/>
      <c r="AZ732" s="11"/>
      <c r="BA732" s="11"/>
      <c r="BB732" s="36"/>
      <c r="BC732" s="63"/>
      <c r="BD732" s="13"/>
      <c r="BE732" s="13"/>
      <c r="BF732" s="13"/>
      <c r="BG732" s="10"/>
      <c r="BH732" s="10"/>
      <c r="BI732" s="10"/>
      <c r="BJ732" s="10"/>
      <c r="BK732" s="35"/>
      <c r="BL732" s="253"/>
      <c r="BM732" s="253"/>
      <c r="BN732" s="256"/>
      <c r="BO732" s="253"/>
      <c r="BP732" s="253"/>
      <c r="BQ732" s="277"/>
      <c r="BR732" s="269" t="s">
        <v>25808</v>
      </c>
    </row>
    <row r="733" spans="1:70">
      <c r="A733" s="34" t="s">
        <v>21803</v>
      </c>
      <c r="B733" s="10" t="s">
        <v>21804</v>
      </c>
      <c r="C733" s="10" t="s">
        <v>21805</v>
      </c>
      <c r="D733" s="10">
        <v>12</v>
      </c>
      <c r="E733" s="10">
        <v>691555</v>
      </c>
      <c r="F733" s="35">
        <v>693882</v>
      </c>
      <c r="G733" s="11"/>
      <c r="H733" s="10">
        <v>18</v>
      </c>
      <c r="I733" s="10">
        <v>14</v>
      </c>
      <c r="J733" s="10">
        <v>8578</v>
      </c>
      <c r="K733" s="10">
        <v>744.72</v>
      </c>
      <c r="L733" s="10">
        <v>137</v>
      </c>
      <c r="M733" s="10">
        <v>1985.45</v>
      </c>
      <c r="N733" s="10">
        <v>154.93</v>
      </c>
      <c r="O733" s="10">
        <v>2.6660355569878602</v>
      </c>
      <c r="P733" s="10">
        <v>1.13087591240876</v>
      </c>
      <c r="Q733" s="10">
        <v>3.39</v>
      </c>
      <c r="R733" s="10" t="s">
        <v>19829</v>
      </c>
      <c r="S733" s="10" t="s">
        <v>19830</v>
      </c>
      <c r="T733" s="10"/>
      <c r="U733" s="10"/>
      <c r="V733" s="10"/>
      <c r="W733" s="12" t="s">
        <v>19829</v>
      </c>
      <c r="X733" s="12"/>
      <c r="Y733" s="12" t="s">
        <v>19830</v>
      </c>
      <c r="Z733" s="12"/>
      <c r="AA733" s="10" t="s">
        <v>21806</v>
      </c>
      <c r="AB733" s="10" t="s">
        <v>21807</v>
      </c>
      <c r="AC733" s="10"/>
      <c r="AD733" s="10">
        <v>59.47</v>
      </c>
      <c r="AE733" s="10" t="s">
        <v>19833</v>
      </c>
      <c r="AF733" s="10" t="s">
        <v>19833</v>
      </c>
      <c r="AG733" s="10" t="s">
        <v>19833</v>
      </c>
      <c r="AH733" s="10"/>
      <c r="AI733" s="10"/>
      <c r="AJ733" s="10" t="s">
        <v>19833</v>
      </c>
      <c r="AK733" s="10" t="s">
        <v>19833</v>
      </c>
      <c r="AL733" s="10"/>
      <c r="AM733" s="10"/>
      <c r="AN733" s="10"/>
      <c r="AO733" s="10" t="s">
        <v>19833</v>
      </c>
      <c r="AP733" s="10"/>
      <c r="AQ733" s="10"/>
      <c r="AR733" s="10"/>
      <c r="AS733" s="10">
        <v>11</v>
      </c>
      <c r="AT733" s="10">
        <v>6</v>
      </c>
      <c r="AU733" s="11">
        <f t="shared" si="30"/>
        <v>0.54545454545454541</v>
      </c>
      <c r="AV733" s="11">
        <v>0</v>
      </c>
      <c r="AW733" s="68" t="s">
        <v>25689</v>
      </c>
      <c r="AX733" s="34"/>
      <c r="AY733" s="10"/>
      <c r="AZ733" s="11"/>
      <c r="BA733" s="11"/>
      <c r="BB733" s="36"/>
      <c r="BC733" s="63"/>
      <c r="BD733" s="13"/>
      <c r="BE733" s="13"/>
      <c r="BF733" s="13"/>
      <c r="BG733" s="10"/>
      <c r="BH733" s="10"/>
      <c r="BI733" s="10"/>
      <c r="BJ733" s="10"/>
      <c r="BK733" s="35"/>
      <c r="BL733" s="253"/>
      <c r="BM733" s="253"/>
      <c r="BN733" s="256"/>
      <c r="BO733" s="253"/>
      <c r="BP733" s="253"/>
      <c r="BQ733" s="277"/>
      <c r="BR733" s="269" t="s">
        <v>25810</v>
      </c>
    </row>
    <row r="734" spans="1:70">
      <c r="A734" s="34" t="s">
        <v>21870</v>
      </c>
      <c r="B734" s="10" t="s">
        <v>21871</v>
      </c>
      <c r="C734" s="10" t="s">
        <v>21872</v>
      </c>
      <c r="D734" s="10">
        <v>12</v>
      </c>
      <c r="E734" s="10">
        <v>694378</v>
      </c>
      <c r="F734" s="35">
        <v>694800</v>
      </c>
      <c r="G734" s="11">
        <v>0.35</v>
      </c>
      <c r="H734" s="10">
        <v>9</v>
      </c>
      <c r="I734" s="10">
        <v>12</v>
      </c>
      <c r="J734" s="10">
        <v>2254</v>
      </c>
      <c r="K734" s="10">
        <v>764.56</v>
      </c>
      <c r="L734" s="10">
        <v>286</v>
      </c>
      <c r="M734" s="10">
        <v>898.97</v>
      </c>
      <c r="N734" s="10">
        <v>383.99</v>
      </c>
      <c r="O734" s="10">
        <v>1.1758004603955201</v>
      </c>
      <c r="P734" s="10">
        <v>1.34262237762238</v>
      </c>
      <c r="Q734" s="10">
        <v>0.77</v>
      </c>
      <c r="R734" s="10" t="s">
        <v>19829</v>
      </c>
      <c r="S734" s="10" t="s">
        <v>19830</v>
      </c>
      <c r="T734" s="10"/>
      <c r="U734" s="10"/>
      <c r="V734" s="10"/>
      <c r="W734" s="14" t="s">
        <v>19829</v>
      </c>
      <c r="X734" s="15"/>
      <c r="Y734" s="14" t="s">
        <v>19829</v>
      </c>
      <c r="Z734" s="14"/>
      <c r="AA734" s="10" t="s">
        <v>21873</v>
      </c>
      <c r="AB734" s="10" t="s">
        <v>21874</v>
      </c>
      <c r="AC734" s="10"/>
      <c r="AD734" s="10">
        <v>58.5</v>
      </c>
      <c r="AE734" s="10" t="s">
        <v>19833</v>
      </c>
      <c r="AF734" s="10" t="s">
        <v>19833</v>
      </c>
      <c r="AG734" s="10" t="s">
        <v>19833</v>
      </c>
      <c r="AH734" s="10" t="s">
        <v>19833</v>
      </c>
      <c r="AI734" s="10" t="s">
        <v>19833</v>
      </c>
      <c r="AJ734" s="10" t="s">
        <v>19833</v>
      </c>
      <c r="AK734" s="10" t="s">
        <v>19824</v>
      </c>
      <c r="AL734" s="10" t="s">
        <v>19824</v>
      </c>
      <c r="AM734" s="10" t="s">
        <v>19824</v>
      </c>
      <c r="AN734" s="10" t="s">
        <v>19833</v>
      </c>
      <c r="AO734" s="10" t="s">
        <v>19833</v>
      </c>
      <c r="AP734" s="10" t="s">
        <v>19833</v>
      </c>
      <c r="AQ734" s="10" t="s">
        <v>19833</v>
      </c>
      <c r="AR734" s="10" t="s">
        <v>19833</v>
      </c>
      <c r="AS734" s="10">
        <v>14</v>
      </c>
      <c r="AT734" s="10">
        <v>14</v>
      </c>
      <c r="AU734" s="11">
        <f t="shared" si="30"/>
        <v>1</v>
      </c>
      <c r="AV734" s="11">
        <v>0</v>
      </c>
      <c r="AW734" s="68" t="s">
        <v>25724</v>
      </c>
      <c r="AX734" s="34"/>
      <c r="AY734" s="10"/>
      <c r="AZ734" s="11"/>
      <c r="BA734" s="11"/>
      <c r="BB734" s="36"/>
      <c r="BC734" s="63"/>
      <c r="BD734" s="13"/>
      <c r="BE734" s="13"/>
      <c r="BF734" s="13"/>
      <c r="BG734" s="10"/>
      <c r="BH734" s="10"/>
      <c r="BI734" s="10"/>
      <c r="BJ734" s="10"/>
      <c r="BK734" s="35"/>
      <c r="BL734" s="253"/>
      <c r="BM734" s="253"/>
      <c r="BN734" s="256"/>
      <c r="BO734" s="253"/>
      <c r="BP734" s="253"/>
      <c r="BQ734" s="277"/>
      <c r="BR734" s="269" t="s">
        <v>25808</v>
      </c>
    </row>
    <row r="735" spans="1:70">
      <c r="A735" s="34" t="s">
        <v>21761</v>
      </c>
      <c r="B735" s="10" t="s">
        <v>21762</v>
      </c>
      <c r="C735" s="10" t="s">
        <v>21763</v>
      </c>
      <c r="D735" s="10">
        <v>12</v>
      </c>
      <c r="E735" s="10">
        <v>696830</v>
      </c>
      <c r="F735" s="35">
        <v>695046</v>
      </c>
      <c r="G735" s="11"/>
      <c r="H735" s="10">
        <v>5</v>
      </c>
      <c r="I735" s="10">
        <v>37</v>
      </c>
      <c r="J735" s="10">
        <v>1850</v>
      </c>
      <c r="K735" s="10">
        <v>788</v>
      </c>
      <c r="L735" s="10">
        <v>181</v>
      </c>
      <c r="M735" s="10">
        <v>938.35</v>
      </c>
      <c r="N735" s="10">
        <v>213.49</v>
      </c>
      <c r="O735" s="10">
        <v>1.1907994923857901</v>
      </c>
      <c r="P735" s="10">
        <v>1.17950276243094</v>
      </c>
      <c r="Q735" s="10">
        <v>0.28999999999999998</v>
      </c>
      <c r="R735" s="10" t="s">
        <v>19829</v>
      </c>
      <c r="S735" s="10" t="s">
        <v>19830</v>
      </c>
      <c r="T735" s="10"/>
      <c r="U735" s="10"/>
      <c r="V735" s="10"/>
      <c r="W735" s="14" t="s">
        <v>19829</v>
      </c>
      <c r="X735" s="15"/>
      <c r="Y735" s="14" t="s">
        <v>19829</v>
      </c>
      <c r="Z735" s="14"/>
      <c r="AA735" s="10" t="s">
        <v>21764</v>
      </c>
      <c r="AB735" s="10" t="s">
        <v>21765</v>
      </c>
      <c r="AC735" s="10" t="s">
        <v>19864</v>
      </c>
      <c r="AD735" s="10">
        <v>62.1</v>
      </c>
      <c r="AE735" s="10" t="s">
        <v>19833</v>
      </c>
      <c r="AF735" s="10" t="s">
        <v>19833</v>
      </c>
      <c r="AG735" s="10" t="s">
        <v>19833</v>
      </c>
      <c r="AH735" s="10"/>
      <c r="AI735" s="10" t="s">
        <v>19833</v>
      </c>
      <c r="AJ735" s="10"/>
      <c r="AK735" s="10"/>
      <c r="AL735" s="10"/>
      <c r="AM735" s="10"/>
      <c r="AN735" s="10"/>
      <c r="AO735" s="10"/>
      <c r="AP735" s="10"/>
      <c r="AQ735" s="10"/>
      <c r="AR735" s="10"/>
      <c r="AS735" s="10">
        <v>4</v>
      </c>
      <c r="AT735" s="10">
        <v>4</v>
      </c>
      <c r="AU735" s="11">
        <f t="shared" si="30"/>
        <v>1</v>
      </c>
      <c r="AV735" s="11">
        <v>0</v>
      </c>
      <c r="AW735" s="68" t="s">
        <v>25724</v>
      </c>
      <c r="AX735" s="34"/>
      <c r="AY735" s="10"/>
      <c r="AZ735" s="11"/>
      <c r="BA735" s="11"/>
      <c r="BB735" s="36"/>
      <c r="BC735" s="63"/>
      <c r="BD735" s="13"/>
      <c r="BE735" s="13"/>
      <c r="BF735" s="13"/>
      <c r="BG735" s="10"/>
      <c r="BH735" s="10"/>
      <c r="BI735" s="10"/>
      <c r="BJ735" s="10"/>
      <c r="BK735" s="35"/>
      <c r="BL735" s="253"/>
      <c r="BM735" s="253"/>
      <c r="BN735" s="256"/>
      <c r="BO735" s="253"/>
      <c r="BP735" s="253"/>
      <c r="BQ735" s="277"/>
      <c r="BR735" s="269" t="s">
        <v>25808</v>
      </c>
    </row>
    <row r="736" spans="1:70">
      <c r="A736" s="34" t="s">
        <v>21980</v>
      </c>
      <c r="B736" s="10" t="s">
        <v>21981</v>
      </c>
      <c r="C736" s="10" t="s">
        <v>21982</v>
      </c>
      <c r="D736" s="10">
        <v>12</v>
      </c>
      <c r="E736" s="10">
        <v>699495</v>
      </c>
      <c r="F736" s="35">
        <v>697156</v>
      </c>
      <c r="G736" s="11"/>
      <c r="H736" s="10">
        <v>12</v>
      </c>
      <c r="I736" s="10">
        <v>17</v>
      </c>
      <c r="J736" s="10">
        <v>5366</v>
      </c>
      <c r="K736" s="10">
        <v>2029.17</v>
      </c>
      <c r="L736" s="10">
        <v>94.5</v>
      </c>
      <c r="M736" s="10">
        <v>2465.87</v>
      </c>
      <c r="N736" s="10">
        <v>114.9</v>
      </c>
      <c r="O736" s="10">
        <v>1.2152111454437</v>
      </c>
      <c r="P736" s="10">
        <v>1.21587301587302</v>
      </c>
      <c r="Q736" s="10">
        <v>0.32</v>
      </c>
      <c r="R736" s="10" t="s">
        <v>19829</v>
      </c>
      <c r="S736" s="10" t="s">
        <v>19830</v>
      </c>
      <c r="T736" s="10"/>
      <c r="U736" s="10"/>
      <c r="V736" s="10"/>
      <c r="W736" s="14" t="s">
        <v>19829</v>
      </c>
      <c r="X736" s="15"/>
      <c r="Y736" s="14" t="s">
        <v>19829</v>
      </c>
      <c r="Z736" s="14"/>
      <c r="AA736" s="10" t="s">
        <v>21983</v>
      </c>
      <c r="AB736" s="10" t="s">
        <v>21984</v>
      </c>
      <c r="AC736" s="10"/>
      <c r="AD736" s="10">
        <v>59.03</v>
      </c>
      <c r="AE736" s="10" t="s">
        <v>19833</v>
      </c>
      <c r="AF736" s="10" t="s">
        <v>19833</v>
      </c>
      <c r="AG736" s="10" t="s">
        <v>19833</v>
      </c>
      <c r="AH736" s="10" t="s">
        <v>19833</v>
      </c>
      <c r="AI736" s="10" t="s">
        <v>19833</v>
      </c>
      <c r="AJ736" s="10" t="s">
        <v>19833</v>
      </c>
      <c r="AK736" s="10" t="s">
        <v>19833</v>
      </c>
      <c r="AL736" s="10" t="s">
        <v>19833</v>
      </c>
      <c r="AM736" s="10" t="s">
        <v>19833</v>
      </c>
      <c r="AN736" s="10" t="s">
        <v>19833</v>
      </c>
      <c r="AO736" s="10" t="s">
        <v>19833</v>
      </c>
      <c r="AP736" s="10" t="s">
        <v>19833</v>
      </c>
      <c r="AQ736" s="10" t="s">
        <v>19833</v>
      </c>
      <c r="AR736" s="10" t="s">
        <v>19833</v>
      </c>
      <c r="AS736" s="10">
        <v>14</v>
      </c>
      <c r="AT736" s="10">
        <v>14</v>
      </c>
      <c r="AU736" s="11">
        <f t="shared" si="30"/>
        <v>1</v>
      </c>
      <c r="AV736" s="11">
        <v>0</v>
      </c>
      <c r="AW736" s="68" t="s">
        <v>25724</v>
      </c>
      <c r="AX736" s="34"/>
      <c r="AY736" s="10"/>
      <c r="AZ736" s="11"/>
      <c r="BA736" s="11"/>
      <c r="BB736" s="36"/>
      <c r="BC736" s="63"/>
      <c r="BD736" s="13"/>
      <c r="BE736" s="13"/>
      <c r="BF736" s="13"/>
      <c r="BG736" s="10"/>
      <c r="BH736" s="10"/>
      <c r="BI736" s="10"/>
      <c r="BJ736" s="10"/>
      <c r="BK736" s="35"/>
      <c r="BL736" s="253"/>
      <c r="BM736" s="253"/>
      <c r="BN736" s="256"/>
      <c r="BO736" s="253"/>
      <c r="BP736" s="253"/>
      <c r="BQ736" s="277"/>
      <c r="BR736" s="269" t="s">
        <v>25808</v>
      </c>
    </row>
    <row r="737" spans="1:70">
      <c r="A737" s="34" t="s">
        <v>22033</v>
      </c>
      <c r="B737" s="10" t="s">
        <v>22034</v>
      </c>
      <c r="C737" s="10" t="s">
        <v>22035</v>
      </c>
      <c r="D737" s="10">
        <v>12</v>
      </c>
      <c r="E737" s="10">
        <v>719462</v>
      </c>
      <c r="F737" s="35">
        <v>718317</v>
      </c>
      <c r="G737" s="11">
        <v>0.3</v>
      </c>
      <c r="H737" s="10">
        <v>34</v>
      </c>
      <c r="I737" s="10">
        <v>10</v>
      </c>
      <c r="J737" s="10">
        <v>818</v>
      </c>
      <c r="K737" s="10">
        <v>103.65</v>
      </c>
      <c r="L737" s="10">
        <v>44</v>
      </c>
      <c r="M737" s="10">
        <v>155.62</v>
      </c>
      <c r="N737" s="10">
        <v>43.74</v>
      </c>
      <c r="O737" s="10">
        <v>1.50139893873613</v>
      </c>
      <c r="P737" s="10">
        <v>0.99409090909090903</v>
      </c>
      <c r="Q737" s="10">
        <v>3.08</v>
      </c>
      <c r="R737" s="10" t="s">
        <v>19829</v>
      </c>
      <c r="S737" s="10" t="s">
        <v>19830</v>
      </c>
      <c r="T737" s="10"/>
      <c r="U737" s="10"/>
      <c r="V737" s="10"/>
      <c r="W737" s="14" t="s">
        <v>19829</v>
      </c>
      <c r="X737" s="15"/>
      <c r="Y737" s="14" t="s">
        <v>19829</v>
      </c>
      <c r="Z737" s="14"/>
      <c r="AA737" s="10" t="s">
        <v>22036</v>
      </c>
      <c r="AB737" s="10" t="s">
        <v>22037</v>
      </c>
      <c r="AC737" s="10"/>
      <c r="AD737" s="10">
        <v>61</v>
      </c>
      <c r="AE737" s="10"/>
      <c r="AF737" s="10" t="s">
        <v>19833</v>
      </c>
      <c r="AG737" s="10" t="s">
        <v>19833</v>
      </c>
      <c r="AH737" s="10" t="s">
        <v>19833</v>
      </c>
      <c r="AI737" s="10" t="s">
        <v>19833</v>
      </c>
      <c r="AJ737" s="10" t="s">
        <v>19833</v>
      </c>
      <c r="AK737" s="10" t="s">
        <v>19833</v>
      </c>
      <c r="AL737" s="10" t="s">
        <v>19833</v>
      </c>
      <c r="AM737" s="10" t="s">
        <v>19833</v>
      </c>
      <c r="AN737" s="10" t="s">
        <v>19833</v>
      </c>
      <c r="AO737" s="10" t="s">
        <v>19833</v>
      </c>
      <c r="AP737" s="10" t="s">
        <v>19833</v>
      </c>
      <c r="AQ737" s="10" t="s">
        <v>19833</v>
      </c>
      <c r="AR737" s="10" t="s">
        <v>19833</v>
      </c>
      <c r="AS737" s="10">
        <v>14</v>
      </c>
      <c r="AT737" s="10">
        <v>13</v>
      </c>
      <c r="AU737" s="11">
        <f t="shared" si="30"/>
        <v>0.9285714285714286</v>
      </c>
      <c r="AV737" s="11">
        <v>0</v>
      </c>
      <c r="AW737" s="68" t="s">
        <v>25724</v>
      </c>
      <c r="AX737" s="34"/>
      <c r="AY737" s="10"/>
      <c r="AZ737" s="11"/>
      <c r="BA737" s="11"/>
      <c r="BB737" s="36"/>
      <c r="BC737" s="63"/>
      <c r="BD737" s="13"/>
      <c r="BE737" s="13"/>
      <c r="BF737" s="13"/>
      <c r="BG737" s="10"/>
      <c r="BH737" s="10"/>
      <c r="BI737" s="10"/>
      <c r="BJ737" s="10"/>
      <c r="BK737" s="35"/>
      <c r="BL737" s="253"/>
      <c r="BM737" s="253"/>
      <c r="BN737" s="256"/>
      <c r="BO737" s="253"/>
      <c r="BP737" s="253"/>
      <c r="BQ737" s="277"/>
      <c r="BR737" s="269" t="s">
        <v>25808</v>
      </c>
    </row>
    <row r="738" spans="1:70">
      <c r="A738" s="34" t="s">
        <v>21643</v>
      </c>
      <c r="B738" s="10" t="s">
        <v>21644</v>
      </c>
      <c r="C738" s="10" t="s">
        <v>21645</v>
      </c>
      <c r="D738" s="10">
        <v>12</v>
      </c>
      <c r="E738" s="10">
        <v>725416</v>
      </c>
      <c r="F738" s="35">
        <v>724721</v>
      </c>
      <c r="G738" s="11">
        <v>0.25</v>
      </c>
      <c r="H738" s="10">
        <v>6</v>
      </c>
      <c r="I738" s="10">
        <v>10</v>
      </c>
      <c r="J738" s="10">
        <v>1253</v>
      </c>
      <c r="K738" s="10">
        <v>256.5</v>
      </c>
      <c r="L738" s="10">
        <v>54.5</v>
      </c>
      <c r="M738" s="10">
        <v>489.56</v>
      </c>
      <c r="N738" s="10">
        <v>40.03</v>
      </c>
      <c r="O738" s="10">
        <v>1.90861598440546</v>
      </c>
      <c r="P738" s="10">
        <v>0.73449541284403697</v>
      </c>
      <c r="Q738" s="10">
        <v>1.34</v>
      </c>
      <c r="R738" s="10" t="s">
        <v>19829</v>
      </c>
      <c r="S738" s="10" t="s">
        <v>19830</v>
      </c>
      <c r="T738" s="10"/>
      <c r="U738" s="10"/>
      <c r="V738" s="10"/>
      <c r="W738" s="14" t="s">
        <v>19829</v>
      </c>
      <c r="X738" s="15"/>
      <c r="Y738" s="14" t="s">
        <v>19829</v>
      </c>
      <c r="Z738" s="14"/>
      <c r="AA738" s="10" t="s">
        <v>21646</v>
      </c>
      <c r="AB738" s="10" t="s">
        <v>21647</v>
      </c>
      <c r="AC738" s="10"/>
      <c r="AD738" s="10">
        <v>58.6</v>
      </c>
      <c r="AE738" s="10" t="s">
        <v>19833</v>
      </c>
      <c r="AF738" s="10" t="s">
        <v>19833</v>
      </c>
      <c r="AG738" s="10" t="s">
        <v>19833</v>
      </c>
      <c r="AH738" s="10"/>
      <c r="AI738" s="10" t="s">
        <v>19833</v>
      </c>
      <c r="AJ738" s="10" t="s">
        <v>19833</v>
      </c>
      <c r="AK738" s="10"/>
      <c r="AL738" s="10"/>
      <c r="AM738" s="10"/>
      <c r="AN738" s="10"/>
      <c r="AO738" s="10"/>
      <c r="AP738" s="10"/>
      <c r="AQ738" s="10"/>
      <c r="AR738" s="10"/>
      <c r="AS738" s="10">
        <v>6</v>
      </c>
      <c r="AT738" s="10">
        <v>5</v>
      </c>
      <c r="AU738" s="11">
        <f t="shared" si="30"/>
        <v>0.83333333333333337</v>
      </c>
      <c r="AV738" s="11">
        <v>0</v>
      </c>
      <c r="AW738" s="68" t="s">
        <v>25724</v>
      </c>
      <c r="AX738" s="34"/>
      <c r="AY738" s="10"/>
      <c r="AZ738" s="11"/>
      <c r="BA738" s="11"/>
      <c r="BB738" s="36"/>
      <c r="BC738" s="63"/>
      <c r="BD738" s="13"/>
      <c r="BE738" s="13"/>
      <c r="BF738" s="13"/>
      <c r="BG738" s="10"/>
      <c r="BH738" s="10"/>
      <c r="BI738" s="10"/>
      <c r="BJ738" s="10"/>
      <c r="BK738" s="35"/>
      <c r="BL738" s="253"/>
      <c r="BM738" s="253"/>
      <c r="BN738" s="256"/>
      <c r="BO738" s="253"/>
      <c r="BP738" s="253"/>
      <c r="BQ738" s="277"/>
      <c r="BR738" s="269" t="s">
        <v>25808</v>
      </c>
    </row>
    <row r="739" spans="1:70">
      <c r="A739" s="34" t="s">
        <v>21695</v>
      </c>
      <c r="B739" s="10" t="s">
        <v>21696</v>
      </c>
      <c r="C739" s="10" t="s">
        <v>21697</v>
      </c>
      <c r="D739" s="10">
        <v>12</v>
      </c>
      <c r="E739" s="10">
        <v>743863</v>
      </c>
      <c r="F739" s="35">
        <v>738161</v>
      </c>
      <c r="G739" s="11"/>
      <c r="H739" s="10">
        <v>11</v>
      </c>
      <c r="I739" s="10">
        <v>13</v>
      </c>
      <c r="J739" s="10">
        <v>522</v>
      </c>
      <c r="K739" s="10">
        <v>140</v>
      </c>
      <c r="L739" s="10">
        <v>93</v>
      </c>
      <c r="M739" s="10">
        <v>153.65</v>
      </c>
      <c r="N739" s="10">
        <v>106.75</v>
      </c>
      <c r="O739" s="10">
        <v>1.0974999999999999</v>
      </c>
      <c r="P739" s="10">
        <v>1.1478494623655899</v>
      </c>
      <c r="Q739" s="10">
        <v>1.3</v>
      </c>
      <c r="R739" s="10" t="s">
        <v>19829</v>
      </c>
      <c r="S739" s="10" t="s">
        <v>19830</v>
      </c>
      <c r="T739" s="10"/>
      <c r="U739" s="10"/>
      <c r="V739" s="10"/>
      <c r="W739" s="12" t="s">
        <v>19829</v>
      </c>
      <c r="X739" s="12"/>
      <c r="Y739" s="12" t="s">
        <v>19830</v>
      </c>
      <c r="Z739" s="12"/>
      <c r="AA739" s="10" t="s">
        <v>21698</v>
      </c>
      <c r="AB739" s="10" t="s">
        <v>21699</v>
      </c>
      <c r="AC739" s="10"/>
      <c r="AD739" s="10">
        <v>62.1</v>
      </c>
      <c r="AE739" s="10"/>
      <c r="AF739" s="10" t="s">
        <v>19833</v>
      </c>
      <c r="AG739" s="10"/>
      <c r="AH739" s="10"/>
      <c r="AI739" s="10" t="s">
        <v>19833</v>
      </c>
      <c r="AJ739" s="10" t="s">
        <v>19833</v>
      </c>
      <c r="AK739" s="10"/>
      <c r="AL739" s="10"/>
      <c r="AM739" s="10"/>
      <c r="AN739" s="10" t="s">
        <v>19833</v>
      </c>
      <c r="AO739" s="10" t="s">
        <v>19833</v>
      </c>
      <c r="AP739" s="10"/>
      <c r="AQ739" s="10"/>
      <c r="AR739" s="10" t="s">
        <v>19833</v>
      </c>
      <c r="AS739" s="10">
        <v>14</v>
      </c>
      <c r="AT739" s="10">
        <v>6</v>
      </c>
      <c r="AU739" s="11">
        <f t="shared" si="30"/>
        <v>0.42857142857142855</v>
      </c>
      <c r="AV739" s="11">
        <v>0</v>
      </c>
      <c r="AW739" s="68" t="s">
        <v>25689</v>
      </c>
      <c r="AX739" s="34"/>
      <c r="AY739" s="10"/>
      <c r="AZ739" s="11"/>
      <c r="BA739" s="11"/>
      <c r="BB739" s="36"/>
      <c r="BC739" s="63"/>
      <c r="BD739" s="13"/>
      <c r="BE739" s="13"/>
      <c r="BF739" s="13"/>
      <c r="BG739" s="10"/>
      <c r="BH739" s="10"/>
      <c r="BI739" s="10"/>
      <c r="BJ739" s="10"/>
      <c r="BK739" s="35"/>
      <c r="BL739" s="253"/>
      <c r="BM739" s="253"/>
      <c r="BN739" s="256"/>
      <c r="BO739" s="253"/>
      <c r="BP739" s="253"/>
      <c r="BQ739" s="277"/>
      <c r="BR739" s="269" t="s">
        <v>25810</v>
      </c>
    </row>
    <row r="740" spans="1:70">
      <c r="A740" s="34" t="s">
        <v>21744</v>
      </c>
      <c r="B740" s="10" t="s">
        <v>21745</v>
      </c>
      <c r="C740" s="10" t="s">
        <v>21746</v>
      </c>
      <c r="D740" s="10">
        <v>12</v>
      </c>
      <c r="E740" s="10">
        <v>756993</v>
      </c>
      <c r="F740" s="35">
        <v>752224</v>
      </c>
      <c r="G740" s="11"/>
      <c r="H740" s="10">
        <v>97</v>
      </c>
      <c r="I740" s="10">
        <v>10</v>
      </c>
      <c r="J740" s="10">
        <v>2390</v>
      </c>
      <c r="K740" s="10">
        <v>216.77</v>
      </c>
      <c r="L740" s="10">
        <v>35</v>
      </c>
      <c r="M740" s="10">
        <v>444.04</v>
      </c>
      <c r="N740" s="10">
        <v>32.619999999999997</v>
      </c>
      <c r="O740" s="10">
        <v>2.0484384370530999</v>
      </c>
      <c r="P740" s="10">
        <v>0.93200000000000005</v>
      </c>
      <c r="Q740" s="10">
        <v>2.92</v>
      </c>
      <c r="R740" s="10" t="s">
        <v>19829</v>
      </c>
      <c r="S740" s="10" t="s">
        <v>19830</v>
      </c>
      <c r="T740" s="10"/>
      <c r="U740" s="10"/>
      <c r="V740" s="10"/>
      <c r="W740" s="12" t="s">
        <v>19829</v>
      </c>
      <c r="X740" s="12"/>
      <c r="Y740" s="12" t="s">
        <v>19830</v>
      </c>
      <c r="Z740" s="12"/>
      <c r="AA740" s="10" t="s">
        <v>21747</v>
      </c>
      <c r="AB740" s="10" t="s">
        <v>21748</v>
      </c>
      <c r="AC740" s="10"/>
      <c r="AD740" s="10">
        <v>60.7</v>
      </c>
      <c r="AE740" s="10" t="s">
        <v>19833</v>
      </c>
      <c r="AF740" s="10" t="s">
        <v>19833</v>
      </c>
      <c r="AG740" s="10" t="s">
        <v>19833</v>
      </c>
      <c r="AH740" s="10"/>
      <c r="AI740" s="10" t="s">
        <v>19833</v>
      </c>
      <c r="AJ740" s="10" t="s">
        <v>19833</v>
      </c>
      <c r="AK740" s="10"/>
      <c r="AL740" s="10"/>
      <c r="AM740" s="10" t="s">
        <v>19833</v>
      </c>
      <c r="AN740" s="10"/>
      <c r="AO740" s="10" t="s">
        <v>19833</v>
      </c>
      <c r="AP740" s="10"/>
      <c r="AQ740" s="10"/>
      <c r="AR740" s="10" t="s">
        <v>19824</v>
      </c>
      <c r="AS740" s="10">
        <v>14</v>
      </c>
      <c r="AT740" s="10">
        <v>8</v>
      </c>
      <c r="AU740" s="11">
        <f t="shared" si="30"/>
        <v>0.5714285714285714</v>
      </c>
      <c r="AV740" s="11">
        <v>0</v>
      </c>
      <c r="AW740" s="68" t="s">
        <v>25689</v>
      </c>
      <c r="AX740" s="34"/>
      <c r="AY740" s="10"/>
      <c r="AZ740" s="11"/>
      <c r="BA740" s="11"/>
      <c r="BB740" s="36"/>
      <c r="BC740" s="63"/>
      <c r="BD740" s="13"/>
      <c r="BE740" s="13"/>
      <c r="BF740" s="13"/>
      <c r="BG740" s="10"/>
      <c r="BH740" s="10"/>
      <c r="BI740" s="10"/>
      <c r="BJ740" s="10"/>
      <c r="BK740" s="35"/>
      <c r="BL740" s="253"/>
      <c r="BM740" s="253"/>
      <c r="BN740" s="256"/>
      <c r="BO740" s="253"/>
      <c r="BP740" s="253"/>
      <c r="BQ740" s="277"/>
      <c r="BR740" s="269" t="s">
        <v>25810</v>
      </c>
    </row>
    <row r="741" spans="1:70">
      <c r="A741" s="34" t="s">
        <v>21808</v>
      </c>
      <c r="B741" s="10" t="s">
        <v>21809</v>
      </c>
      <c r="C741" s="10" t="s">
        <v>21810</v>
      </c>
      <c r="D741" s="10">
        <v>12</v>
      </c>
      <c r="E741" s="10">
        <v>764137</v>
      </c>
      <c r="F741" s="35">
        <v>762575</v>
      </c>
      <c r="G741" s="11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 t="s">
        <v>19829</v>
      </c>
      <c r="S741" s="10" t="s">
        <v>19829</v>
      </c>
      <c r="T741" s="10" t="s">
        <v>25730</v>
      </c>
      <c r="U741" s="10" t="s">
        <v>21811</v>
      </c>
      <c r="V741" s="10" t="s">
        <v>21812</v>
      </c>
      <c r="W741" s="14" t="s">
        <v>19830</v>
      </c>
      <c r="X741" s="14" t="s">
        <v>25688</v>
      </c>
      <c r="Y741" s="14" t="s">
        <v>19830</v>
      </c>
      <c r="Z741" s="14"/>
      <c r="AA741" s="10" t="s">
        <v>21813</v>
      </c>
      <c r="AB741" s="10" t="s">
        <v>21814</v>
      </c>
      <c r="AC741" s="10" t="s">
        <v>21637</v>
      </c>
      <c r="AD741" s="10">
        <v>60</v>
      </c>
      <c r="AE741" s="10"/>
      <c r="AF741" s="10"/>
      <c r="AG741" s="10"/>
      <c r="AH741" s="10"/>
      <c r="AI741" s="10"/>
      <c r="AJ741" s="10"/>
      <c r="AK741" s="10"/>
      <c r="AL741" s="10"/>
      <c r="AM741" s="10"/>
      <c r="AN741" s="10"/>
      <c r="AO741" s="10"/>
      <c r="AP741" s="10"/>
      <c r="AQ741" s="10"/>
      <c r="AR741" s="10"/>
      <c r="AS741" s="10">
        <v>0</v>
      </c>
      <c r="AT741" s="10">
        <v>0</v>
      </c>
      <c r="AU741" s="11" t="s">
        <v>25675</v>
      </c>
      <c r="AV741" s="11" t="s">
        <v>25675</v>
      </c>
      <c r="AW741" s="68" t="s">
        <v>25675</v>
      </c>
      <c r="AX741" s="34"/>
      <c r="AY741" s="10"/>
      <c r="AZ741" s="11"/>
      <c r="BA741" s="11"/>
      <c r="BB741" s="36"/>
      <c r="BC741" s="63"/>
      <c r="BD741" s="13"/>
      <c r="BE741" s="13"/>
      <c r="BF741" s="13"/>
      <c r="BG741" s="10"/>
      <c r="BH741" s="10"/>
      <c r="BI741" s="10"/>
      <c r="BJ741" s="10"/>
      <c r="BK741" s="35"/>
      <c r="BL741" s="253"/>
      <c r="BM741" s="253"/>
      <c r="BN741" s="256"/>
      <c r="BO741" s="253"/>
      <c r="BP741" s="253"/>
      <c r="BQ741" s="277"/>
      <c r="BR741" s="269" t="s">
        <v>25810</v>
      </c>
    </row>
    <row r="742" spans="1:70">
      <c r="A742" s="34" t="s">
        <v>21875</v>
      </c>
      <c r="B742" s="10" t="s">
        <v>21876</v>
      </c>
      <c r="C742" s="10" t="s">
        <v>21877</v>
      </c>
      <c r="D742" s="10">
        <v>12</v>
      </c>
      <c r="E742" s="10">
        <v>766358</v>
      </c>
      <c r="F742" s="35">
        <v>765266</v>
      </c>
      <c r="G742" s="11">
        <v>0.2</v>
      </c>
      <c r="H742" s="10">
        <v>1</v>
      </c>
      <c r="I742" s="10">
        <v>22</v>
      </c>
      <c r="J742" s="10">
        <v>22</v>
      </c>
      <c r="K742" s="10">
        <v>22</v>
      </c>
      <c r="L742" s="10">
        <v>22</v>
      </c>
      <c r="M742" s="10"/>
      <c r="N742" s="10">
        <v>0</v>
      </c>
      <c r="O742" s="10"/>
      <c r="P742" s="10">
        <v>0</v>
      </c>
      <c r="Q742" s="10"/>
      <c r="R742" s="10" t="s">
        <v>19829</v>
      </c>
      <c r="S742" s="10" t="s">
        <v>19830</v>
      </c>
      <c r="T742" s="10"/>
      <c r="U742" s="10"/>
      <c r="V742" s="10"/>
      <c r="W742" s="14" t="s">
        <v>19829</v>
      </c>
      <c r="X742" s="15"/>
      <c r="Y742" s="14" t="s">
        <v>19829</v>
      </c>
      <c r="Z742" s="14"/>
      <c r="AA742" s="10" t="s">
        <v>21878</v>
      </c>
      <c r="AB742" s="10" t="s">
        <v>21879</v>
      </c>
      <c r="AC742" s="10"/>
      <c r="AD742" s="10">
        <v>59.4</v>
      </c>
      <c r="AE742" s="10" t="s">
        <v>19833</v>
      </c>
      <c r="AF742" s="10" t="s">
        <v>19824</v>
      </c>
      <c r="AG742" s="10" t="s">
        <v>19833</v>
      </c>
      <c r="AH742" s="10" t="s">
        <v>19833</v>
      </c>
      <c r="AI742" s="10" t="s">
        <v>19833</v>
      </c>
      <c r="AJ742" s="10"/>
      <c r="AK742" s="10"/>
      <c r="AL742" s="10"/>
      <c r="AM742" s="10"/>
      <c r="AN742" s="10"/>
      <c r="AO742" s="10"/>
      <c r="AP742" s="10"/>
      <c r="AQ742" s="10"/>
      <c r="AR742" s="10"/>
      <c r="AS742" s="10">
        <v>5</v>
      </c>
      <c r="AT742" s="10">
        <v>5</v>
      </c>
      <c r="AU742" s="11">
        <f>AT742/AS742</f>
        <v>1</v>
      </c>
      <c r="AV742" s="11">
        <v>0</v>
      </c>
      <c r="AW742" s="68" t="s">
        <v>25724</v>
      </c>
      <c r="AX742" s="34"/>
      <c r="AY742" s="10"/>
      <c r="AZ742" s="11"/>
      <c r="BA742" s="11"/>
      <c r="BB742" s="36"/>
      <c r="BC742" s="63"/>
      <c r="BD742" s="13"/>
      <c r="BE742" s="13"/>
      <c r="BF742" s="13"/>
      <c r="BG742" s="10"/>
      <c r="BH742" s="10"/>
      <c r="BI742" s="10"/>
      <c r="BJ742" s="10"/>
      <c r="BK742" s="35"/>
      <c r="BL742" s="253"/>
      <c r="BM742" s="253"/>
      <c r="BN742" s="256"/>
      <c r="BO742" s="253"/>
      <c r="BP742" s="253"/>
      <c r="BQ742" s="277"/>
      <c r="BR742" s="269" t="s">
        <v>25808</v>
      </c>
    </row>
    <row r="743" spans="1:70">
      <c r="A743" s="34" t="s">
        <v>25267</v>
      </c>
      <c r="B743" s="10" t="s">
        <v>25267</v>
      </c>
      <c r="C743" s="10" t="s">
        <v>25268</v>
      </c>
      <c r="D743" s="10">
        <v>12</v>
      </c>
      <c r="E743" s="10">
        <v>765655</v>
      </c>
      <c r="F743" s="35">
        <v>766089</v>
      </c>
      <c r="G743" s="11">
        <v>0.55000000000000004</v>
      </c>
      <c r="H743" s="10">
        <v>724</v>
      </c>
      <c r="I743" s="10">
        <v>10</v>
      </c>
      <c r="J743" s="10">
        <v>2006</v>
      </c>
      <c r="K743" s="10">
        <v>85.92</v>
      </c>
      <c r="L743" s="10">
        <v>40</v>
      </c>
      <c r="M743" s="10">
        <v>157.24</v>
      </c>
      <c r="N743" s="10">
        <v>34.1</v>
      </c>
      <c r="O743" s="10">
        <v>1.83007448789572</v>
      </c>
      <c r="P743" s="10">
        <v>0.85250000000000004</v>
      </c>
      <c r="Q743" s="10">
        <v>6.62</v>
      </c>
      <c r="R743" s="10" t="s">
        <v>19829</v>
      </c>
      <c r="S743" s="10" t="s">
        <v>19830</v>
      </c>
      <c r="T743" s="10"/>
      <c r="U743" s="10"/>
      <c r="V743" s="10"/>
      <c r="W743" s="14" t="s">
        <v>19829</v>
      </c>
      <c r="X743" s="21"/>
      <c r="Y743" s="14" t="s">
        <v>19829</v>
      </c>
      <c r="Z743" s="14"/>
      <c r="AA743" s="10" t="s">
        <v>25269</v>
      </c>
      <c r="AB743" s="10" t="s">
        <v>25270</v>
      </c>
      <c r="AC743" s="10"/>
      <c r="AD743" s="10">
        <v>57</v>
      </c>
      <c r="AE743" s="10" t="s">
        <v>19833</v>
      </c>
      <c r="AF743" s="10" t="s">
        <v>19833</v>
      </c>
      <c r="AG743" s="10" t="s">
        <v>19833</v>
      </c>
      <c r="AH743" s="10" t="s">
        <v>19833</v>
      </c>
      <c r="AI743" s="10" t="s">
        <v>19833</v>
      </c>
      <c r="AJ743" s="10" t="s">
        <v>19833</v>
      </c>
      <c r="AK743" s="10" t="s">
        <v>19833</v>
      </c>
      <c r="AL743" s="10" t="s">
        <v>19833</v>
      </c>
      <c r="AM743" s="10" t="s">
        <v>19833</v>
      </c>
      <c r="AN743" s="10" t="s">
        <v>19833</v>
      </c>
      <c r="AO743" s="10" t="s">
        <v>19833</v>
      </c>
      <c r="AP743" s="10" t="s">
        <v>19833</v>
      </c>
      <c r="AQ743" s="10" t="s">
        <v>19833</v>
      </c>
      <c r="AR743" s="10" t="s">
        <v>19824</v>
      </c>
      <c r="AS743" s="10">
        <v>14</v>
      </c>
      <c r="AT743" s="10">
        <v>14</v>
      </c>
      <c r="AU743" s="11">
        <f>AT743/AS743</f>
        <v>1</v>
      </c>
      <c r="AV743" s="11">
        <v>0</v>
      </c>
      <c r="AW743" s="68" t="s">
        <v>25724</v>
      </c>
      <c r="AX743" s="34"/>
      <c r="AY743" s="10"/>
      <c r="AZ743" s="11"/>
      <c r="BA743" s="11"/>
      <c r="BB743" s="36"/>
      <c r="BC743" s="63"/>
      <c r="BD743" s="13"/>
      <c r="BE743" s="13"/>
      <c r="BF743" s="13"/>
      <c r="BG743" s="10"/>
      <c r="BH743" s="10"/>
      <c r="BI743" s="10"/>
      <c r="BJ743" s="10"/>
      <c r="BK743" s="35"/>
      <c r="BL743" s="253"/>
      <c r="BM743" s="253"/>
      <c r="BN743" s="256"/>
      <c r="BO743" s="253"/>
      <c r="BP743" s="253"/>
      <c r="BQ743" s="277"/>
      <c r="BR743" s="269" t="s">
        <v>25808</v>
      </c>
    </row>
    <row r="744" spans="1:70">
      <c r="A744" s="34" t="s">
        <v>21921</v>
      </c>
      <c r="B744" s="10" t="s">
        <v>21922</v>
      </c>
      <c r="C744" s="10" t="s">
        <v>21923</v>
      </c>
      <c r="D744" s="10">
        <v>12</v>
      </c>
      <c r="E744" s="10">
        <v>777864</v>
      </c>
      <c r="F744" s="35">
        <v>776584</v>
      </c>
      <c r="G744" s="11">
        <v>0.23</v>
      </c>
      <c r="H744" s="10">
        <v>83</v>
      </c>
      <c r="I744" s="10">
        <v>10</v>
      </c>
      <c r="J744" s="10">
        <v>6746</v>
      </c>
      <c r="K744" s="10">
        <v>1533.11</v>
      </c>
      <c r="L744" s="10">
        <v>38</v>
      </c>
      <c r="M744" s="10">
        <v>2360.9499999999998</v>
      </c>
      <c r="N744" s="10">
        <v>38.549999999999997</v>
      </c>
      <c r="O744" s="10">
        <v>1.53997430060465</v>
      </c>
      <c r="P744" s="10">
        <v>1.01447368421053</v>
      </c>
      <c r="Q744" s="10">
        <v>1.1100000000000001</v>
      </c>
      <c r="R744" s="10" t="s">
        <v>19829</v>
      </c>
      <c r="S744" s="10" t="s">
        <v>19830</v>
      </c>
      <c r="T744" s="10"/>
      <c r="U744" s="10"/>
      <c r="V744" s="10"/>
      <c r="W744" s="14" t="s">
        <v>19829</v>
      </c>
      <c r="X744" s="15"/>
      <c r="Y744" s="14" t="s">
        <v>19829</v>
      </c>
      <c r="Z744" s="14"/>
      <c r="AA744" s="10" t="s">
        <v>21924</v>
      </c>
      <c r="AB744" s="10" t="s">
        <v>21925</v>
      </c>
      <c r="AC744" s="10"/>
      <c r="AD744" s="10">
        <v>60.06</v>
      </c>
      <c r="AE744" s="10" t="s">
        <v>19833</v>
      </c>
      <c r="AF744" s="10" t="s">
        <v>19833</v>
      </c>
      <c r="AG744" s="10" t="s">
        <v>19833</v>
      </c>
      <c r="AH744" s="10" t="s">
        <v>19833</v>
      </c>
      <c r="AI744" s="10" t="s">
        <v>19833</v>
      </c>
      <c r="AJ744" s="10" t="s">
        <v>19833</v>
      </c>
      <c r="AK744" s="10" t="s">
        <v>19833</v>
      </c>
      <c r="AL744" s="10" t="s">
        <v>19833</v>
      </c>
      <c r="AM744" s="10" t="s">
        <v>19833</v>
      </c>
      <c r="AN744" s="10" t="s">
        <v>19833</v>
      </c>
      <c r="AO744" s="10" t="s">
        <v>19833</v>
      </c>
      <c r="AP744" s="10" t="s">
        <v>19833</v>
      </c>
      <c r="AQ744" s="10" t="s">
        <v>19833</v>
      </c>
      <c r="AR744" s="10" t="s">
        <v>19833</v>
      </c>
      <c r="AS744" s="10">
        <v>14</v>
      </c>
      <c r="AT744" s="10">
        <v>14</v>
      </c>
      <c r="AU744" s="11">
        <f>AT744/AS744</f>
        <v>1</v>
      </c>
      <c r="AV744" s="11">
        <v>0</v>
      </c>
      <c r="AW744" s="68" t="s">
        <v>25724</v>
      </c>
      <c r="AX744" s="34"/>
      <c r="AY744" s="10"/>
      <c r="AZ744" s="11"/>
      <c r="BA744" s="11"/>
      <c r="BB744" s="36"/>
      <c r="BC744" s="63"/>
      <c r="BD744" s="13"/>
      <c r="BE744" s="13"/>
      <c r="BF744" s="13"/>
      <c r="BG744" s="10"/>
      <c r="BH744" s="10"/>
      <c r="BI744" s="10"/>
      <c r="BJ744" s="10"/>
      <c r="BK744" s="35"/>
      <c r="BL744" s="253"/>
      <c r="BM744" s="253"/>
      <c r="BN744" s="256"/>
      <c r="BO744" s="253"/>
      <c r="BP744" s="253"/>
      <c r="BQ744" s="277"/>
      <c r="BR744" s="269" t="s">
        <v>25808</v>
      </c>
    </row>
    <row r="745" spans="1:70">
      <c r="A745" s="34" t="s">
        <v>21985</v>
      </c>
      <c r="B745" s="10" t="s">
        <v>21986</v>
      </c>
      <c r="C745" s="10" t="s">
        <v>21987</v>
      </c>
      <c r="D745" s="10">
        <v>12</v>
      </c>
      <c r="E745" s="10">
        <v>778952</v>
      </c>
      <c r="F745" s="35">
        <v>778173</v>
      </c>
      <c r="G745" s="11">
        <v>0.35</v>
      </c>
      <c r="H745" s="10">
        <v>3</v>
      </c>
      <c r="I745" s="10">
        <v>24</v>
      </c>
      <c r="J745" s="10">
        <v>1514</v>
      </c>
      <c r="K745" s="10">
        <v>952.67</v>
      </c>
      <c r="L745" s="10">
        <v>1320</v>
      </c>
      <c r="M745" s="10">
        <v>810.08</v>
      </c>
      <c r="N745" s="10">
        <v>287.62</v>
      </c>
      <c r="O745" s="10">
        <v>0.85032592608143398</v>
      </c>
      <c r="P745" s="10">
        <v>0.217893939393939</v>
      </c>
      <c r="Q745" s="10">
        <v>-0.36</v>
      </c>
      <c r="R745" s="10" t="s">
        <v>19829</v>
      </c>
      <c r="S745" s="10" t="s">
        <v>19830</v>
      </c>
      <c r="T745" s="10"/>
      <c r="U745" s="10"/>
      <c r="V745" s="10"/>
      <c r="W745" s="12" t="s">
        <v>19829</v>
      </c>
      <c r="X745" s="12"/>
      <c r="Y745" s="12" t="s">
        <v>19830</v>
      </c>
      <c r="Z745" s="12"/>
      <c r="AA745" s="10" t="s">
        <v>21988</v>
      </c>
      <c r="AB745" s="10" t="s">
        <v>21832</v>
      </c>
      <c r="AC745" s="10"/>
      <c r="AD745" s="10">
        <v>59.06</v>
      </c>
      <c r="AE745" s="10"/>
      <c r="AF745" s="10" t="s">
        <v>19833</v>
      </c>
      <c r="AG745" s="10"/>
      <c r="AH745" s="10" t="s">
        <v>19833</v>
      </c>
      <c r="AI745" s="10" t="s">
        <v>19833</v>
      </c>
      <c r="AJ745" s="10" t="s">
        <v>19824</v>
      </c>
      <c r="AK745" s="10"/>
      <c r="AL745" s="10"/>
      <c r="AM745" s="10"/>
      <c r="AN745" s="10"/>
      <c r="AO745" s="10"/>
      <c r="AP745" s="10"/>
      <c r="AQ745" s="10"/>
      <c r="AR745" s="10"/>
      <c r="AS745" s="10">
        <v>6</v>
      </c>
      <c r="AT745" s="10">
        <v>4</v>
      </c>
      <c r="AU745" s="11">
        <f>AT745/AS745</f>
        <v>0.66666666666666663</v>
      </c>
      <c r="AV745" s="11">
        <v>0</v>
      </c>
      <c r="AW745" s="68" t="s">
        <v>25689</v>
      </c>
      <c r="AX745" s="34"/>
      <c r="AY745" s="10"/>
      <c r="AZ745" s="11"/>
      <c r="BA745" s="11"/>
      <c r="BB745" s="36"/>
      <c r="BC745" s="63"/>
      <c r="BD745" s="13"/>
      <c r="BE745" s="13"/>
      <c r="BF745" s="13"/>
      <c r="BG745" s="10"/>
      <c r="BH745" s="10"/>
      <c r="BI745" s="10"/>
      <c r="BJ745" s="10"/>
      <c r="BK745" s="35"/>
      <c r="BL745" s="253"/>
      <c r="BM745" s="253"/>
      <c r="BN745" s="256"/>
      <c r="BO745" s="253"/>
      <c r="BP745" s="253"/>
      <c r="BQ745" s="277"/>
      <c r="BR745" s="269" t="s">
        <v>25810</v>
      </c>
    </row>
    <row r="746" spans="1:70">
      <c r="A746" s="34" t="s">
        <v>21815</v>
      </c>
      <c r="B746" s="10" t="s">
        <v>21816</v>
      </c>
      <c r="C746" s="10" t="s">
        <v>21817</v>
      </c>
      <c r="D746" s="10">
        <v>12</v>
      </c>
      <c r="E746" s="10">
        <v>802396</v>
      </c>
      <c r="F746" s="35">
        <v>799697</v>
      </c>
      <c r="G746" s="11">
        <v>0.14000000000000001</v>
      </c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 t="s">
        <v>19829</v>
      </c>
      <c r="S746" s="10" t="s">
        <v>19829</v>
      </c>
      <c r="T746" s="10" t="s">
        <v>25730</v>
      </c>
      <c r="U746" s="10" t="s">
        <v>21818</v>
      </c>
      <c r="V746" s="10" t="s">
        <v>21819</v>
      </c>
      <c r="W746" s="12" t="s">
        <v>19829</v>
      </c>
      <c r="X746" s="12"/>
      <c r="Y746" s="12" t="s">
        <v>19830</v>
      </c>
      <c r="Z746" s="11" t="s">
        <v>25682</v>
      </c>
      <c r="AA746" s="10" t="s">
        <v>21820</v>
      </c>
      <c r="AB746" s="10" t="s">
        <v>21821</v>
      </c>
      <c r="AC746" s="10"/>
      <c r="AD746" s="10">
        <v>61.1</v>
      </c>
      <c r="AE746" s="10"/>
      <c r="AF746" s="10"/>
      <c r="AG746" s="10"/>
      <c r="AH746" s="10"/>
      <c r="AI746" s="10"/>
      <c r="AJ746" s="10"/>
      <c r="AK746" s="10"/>
      <c r="AL746" s="10"/>
      <c r="AM746" s="10"/>
      <c r="AN746" s="10"/>
      <c r="AO746" s="10"/>
      <c r="AP746" s="10"/>
      <c r="AQ746" s="10"/>
      <c r="AR746" s="10"/>
      <c r="AS746" s="10">
        <v>0</v>
      </c>
      <c r="AT746" s="10">
        <v>0</v>
      </c>
      <c r="AU746" s="11" t="s">
        <v>25675</v>
      </c>
      <c r="AV746" s="11" t="s">
        <v>25675</v>
      </c>
      <c r="AW746" s="68" t="s">
        <v>25689</v>
      </c>
      <c r="AX746" s="34"/>
      <c r="AY746" s="10"/>
      <c r="AZ746" s="11"/>
      <c r="BA746" s="11"/>
      <c r="BB746" s="36"/>
      <c r="BC746" s="63"/>
      <c r="BD746" s="13"/>
      <c r="BE746" s="13"/>
      <c r="BF746" s="13"/>
      <c r="BG746" s="10"/>
      <c r="BH746" s="10"/>
      <c r="BI746" s="10"/>
      <c r="BJ746" s="10"/>
      <c r="BK746" s="35"/>
      <c r="BL746" s="253"/>
      <c r="BM746" s="253"/>
      <c r="BN746" s="256"/>
      <c r="BO746" s="253"/>
      <c r="BP746" s="253"/>
      <c r="BQ746" s="277"/>
      <c r="BR746" s="269" t="s">
        <v>25808</v>
      </c>
    </row>
    <row r="747" spans="1:70">
      <c r="A747" s="34" t="s">
        <v>25173</v>
      </c>
      <c r="B747" s="10" t="s">
        <v>25173</v>
      </c>
      <c r="C747" s="10" t="s">
        <v>25174</v>
      </c>
      <c r="D747" s="10">
        <v>12</v>
      </c>
      <c r="E747" s="10">
        <v>806335</v>
      </c>
      <c r="F747" s="35">
        <v>805784</v>
      </c>
      <c r="G747" s="11">
        <v>0.49</v>
      </c>
      <c r="H747" s="10">
        <v>3</v>
      </c>
      <c r="I747" s="10">
        <v>614</v>
      </c>
      <c r="J747" s="10">
        <v>1888</v>
      </c>
      <c r="K747" s="10">
        <v>1185.67</v>
      </c>
      <c r="L747" s="10">
        <v>1055</v>
      </c>
      <c r="M747" s="10">
        <v>646.97</v>
      </c>
      <c r="N747" s="10">
        <v>653.83000000000004</v>
      </c>
      <c r="O747" s="10">
        <v>0.54565772938507295</v>
      </c>
      <c r="P747" s="10">
        <v>0.61974407582938396</v>
      </c>
      <c r="Q747" s="10">
        <v>0.19</v>
      </c>
      <c r="R747" s="10" t="s">
        <v>19829</v>
      </c>
      <c r="S747" s="10" t="s">
        <v>19829</v>
      </c>
      <c r="T747" s="10" t="s">
        <v>25730</v>
      </c>
      <c r="U747" s="10" t="s">
        <v>25175</v>
      </c>
      <c r="V747" s="10" t="s">
        <v>25316</v>
      </c>
      <c r="W747" s="14" t="s">
        <v>19829</v>
      </c>
      <c r="X747" s="14"/>
      <c r="Y747" s="14" t="s">
        <v>19829</v>
      </c>
      <c r="Z747" s="14"/>
      <c r="AA747" s="10" t="s">
        <v>25317</v>
      </c>
      <c r="AB747" s="10" t="s">
        <v>25318</v>
      </c>
      <c r="AC747" s="10"/>
      <c r="AD747" s="10">
        <v>58</v>
      </c>
      <c r="AE747" s="10" t="s">
        <v>19824</v>
      </c>
      <c r="AF747" s="10" t="s">
        <v>19824</v>
      </c>
      <c r="AG747" s="10" t="s">
        <v>19824</v>
      </c>
      <c r="AH747" s="10"/>
      <c r="AI747" s="10"/>
      <c r="AJ747" s="10"/>
      <c r="AK747" s="10"/>
      <c r="AL747" s="10"/>
      <c r="AM747" s="10"/>
      <c r="AN747" s="10"/>
      <c r="AO747" s="10"/>
      <c r="AP747" s="10"/>
      <c r="AQ747" s="10"/>
      <c r="AR747" s="10"/>
      <c r="AS747" s="10">
        <v>3</v>
      </c>
      <c r="AT747" s="10">
        <v>3</v>
      </c>
      <c r="AU747" s="11">
        <f>AT747/AS747</f>
        <v>1</v>
      </c>
      <c r="AV747" s="11">
        <v>0</v>
      </c>
      <c r="AW747" s="68" t="s">
        <v>25724</v>
      </c>
      <c r="AX747" s="34"/>
      <c r="AY747" s="10"/>
      <c r="AZ747" s="11"/>
      <c r="BA747" s="11"/>
      <c r="BB747" s="36"/>
      <c r="BC747" s="63"/>
      <c r="BD747" s="13"/>
      <c r="BE747" s="13"/>
      <c r="BF747" s="13"/>
      <c r="BG747" s="10"/>
      <c r="BH747" s="10"/>
      <c r="BI747" s="10"/>
      <c r="BJ747" s="10"/>
      <c r="BK747" s="35"/>
      <c r="BL747" s="253"/>
      <c r="BM747" s="253"/>
      <c r="BN747" s="256"/>
      <c r="BO747" s="253"/>
      <c r="BP747" s="253"/>
      <c r="BQ747" s="277"/>
      <c r="BR747" s="269" t="s">
        <v>25808</v>
      </c>
    </row>
    <row r="748" spans="1:70">
      <c r="A748" s="34" t="s">
        <v>21880</v>
      </c>
      <c r="B748" s="10" t="s">
        <v>21881</v>
      </c>
      <c r="C748" s="10" t="s">
        <v>21882</v>
      </c>
      <c r="D748" s="10">
        <v>12</v>
      </c>
      <c r="E748" s="10">
        <v>805887</v>
      </c>
      <c r="F748" s="35">
        <v>806825</v>
      </c>
      <c r="G748" s="11">
        <v>0.41</v>
      </c>
      <c r="H748" s="10">
        <v>3</v>
      </c>
      <c r="I748" s="10">
        <v>319</v>
      </c>
      <c r="J748" s="10">
        <v>5231</v>
      </c>
      <c r="K748" s="10">
        <v>2011</v>
      </c>
      <c r="L748" s="10">
        <v>483</v>
      </c>
      <c r="M748" s="10">
        <v>2789.81</v>
      </c>
      <c r="N748" s="10">
        <v>243.15</v>
      </c>
      <c r="O748" s="10">
        <v>1.3872749875683701</v>
      </c>
      <c r="P748" s="10">
        <v>0.50341614906832299</v>
      </c>
      <c r="Q748" s="10">
        <v>0.38</v>
      </c>
      <c r="R748" s="10" t="s">
        <v>19829</v>
      </c>
      <c r="S748" s="10" t="s">
        <v>19829</v>
      </c>
      <c r="T748" s="10" t="s">
        <v>25730</v>
      </c>
      <c r="U748" s="10" t="s">
        <v>21883</v>
      </c>
      <c r="V748" s="10" t="s">
        <v>21884</v>
      </c>
      <c r="W748" s="14" t="s">
        <v>19829</v>
      </c>
      <c r="X748" s="14"/>
      <c r="Y748" s="14" t="s">
        <v>19829</v>
      </c>
      <c r="Z748" s="14"/>
      <c r="AA748" s="10" t="s">
        <v>21885</v>
      </c>
      <c r="AB748" s="10" t="s">
        <v>21886</v>
      </c>
      <c r="AC748" s="10"/>
      <c r="AD748" s="10">
        <v>60.1</v>
      </c>
      <c r="AE748" s="10" t="s">
        <v>19833</v>
      </c>
      <c r="AF748" s="10" t="s">
        <v>19833</v>
      </c>
      <c r="AG748" s="10"/>
      <c r="AH748" s="10"/>
      <c r="AI748" s="10"/>
      <c r="AJ748" s="10"/>
      <c r="AK748" s="10"/>
      <c r="AL748" s="10"/>
      <c r="AM748" s="10"/>
      <c r="AN748" s="10"/>
      <c r="AO748" s="10"/>
      <c r="AP748" s="10"/>
      <c r="AQ748" s="10"/>
      <c r="AR748" s="10"/>
      <c r="AS748" s="10">
        <v>2</v>
      </c>
      <c r="AT748" s="10">
        <v>2</v>
      </c>
      <c r="AU748" s="11">
        <f>AT748/AS748</f>
        <v>1</v>
      </c>
      <c r="AV748" s="11">
        <v>0</v>
      </c>
      <c r="AW748" s="68" t="s">
        <v>25724</v>
      </c>
      <c r="AX748" s="34"/>
      <c r="AY748" s="10"/>
      <c r="AZ748" s="11"/>
      <c r="BA748" s="11"/>
      <c r="BB748" s="36"/>
      <c r="BC748" s="63"/>
      <c r="BD748" s="13"/>
      <c r="BE748" s="13"/>
      <c r="BF748" s="13"/>
      <c r="BG748" s="10"/>
      <c r="BH748" s="10"/>
      <c r="BI748" s="10"/>
      <c r="BJ748" s="10"/>
      <c r="BK748" s="35"/>
      <c r="BL748" s="253"/>
      <c r="BM748" s="253"/>
      <c r="BN748" s="256"/>
      <c r="BO748" s="253"/>
      <c r="BP748" s="253"/>
      <c r="BQ748" s="277"/>
      <c r="BR748" s="269" t="s">
        <v>25808</v>
      </c>
    </row>
    <row r="749" spans="1:70">
      <c r="A749" s="34" t="s">
        <v>21926</v>
      </c>
      <c r="B749" s="10" t="s">
        <v>21927</v>
      </c>
      <c r="C749" s="10" t="s">
        <v>21928</v>
      </c>
      <c r="D749" s="10">
        <v>12</v>
      </c>
      <c r="E749" s="10">
        <v>826413</v>
      </c>
      <c r="F749" s="35">
        <v>823828</v>
      </c>
      <c r="G749" s="11">
        <v>0.31</v>
      </c>
      <c r="H749" s="10">
        <v>7</v>
      </c>
      <c r="I749" s="10">
        <v>160</v>
      </c>
      <c r="J749" s="10">
        <v>4598</v>
      </c>
      <c r="K749" s="10">
        <v>1065.8599999999999</v>
      </c>
      <c r="L749" s="10">
        <v>400</v>
      </c>
      <c r="M749" s="10">
        <v>1597.77</v>
      </c>
      <c r="N749" s="10">
        <v>229.8</v>
      </c>
      <c r="O749" s="10">
        <v>1.4990430262886301</v>
      </c>
      <c r="P749" s="10">
        <v>0.57450000000000001</v>
      </c>
      <c r="Q749" s="10">
        <v>1.47</v>
      </c>
      <c r="R749" s="10" t="s">
        <v>19829</v>
      </c>
      <c r="S749" s="10" t="s">
        <v>19829</v>
      </c>
      <c r="T749" s="10" t="s">
        <v>25730</v>
      </c>
      <c r="U749" s="10" t="s">
        <v>21929</v>
      </c>
      <c r="V749" s="10" t="s">
        <v>21930</v>
      </c>
      <c r="W749" s="14" t="s">
        <v>19829</v>
      </c>
      <c r="X749" s="14"/>
      <c r="Y749" s="14" t="s">
        <v>19829</v>
      </c>
      <c r="Z749" s="14"/>
      <c r="AA749" s="10" t="s">
        <v>21931</v>
      </c>
      <c r="AB749" s="10" t="s">
        <v>21932</v>
      </c>
      <c r="AC749" s="10"/>
      <c r="AD749" s="10">
        <v>61.2</v>
      </c>
      <c r="AE749" s="10" t="s">
        <v>19833</v>
      </c>
      <c r="AF749" s="10" t="s">
        <v>19824</v>
      </c>
      <c r="AG749" s="10"/>
      <c r="AH749" s="10" t="s">
        <v>19833</v>
      </c>
      <c r="AI749" s="10"/>
      <c r="AJ749" s="10"/>
      <c r="AK749" s="10" t="s">
        <v>19824</v>
      </c>
      <c r="AL749" s="10" t="s">
        <v>19833</v>
      </c>
      <c r="AM749" s="10" t="s">
        <v>19833</v>
      </c>
      <c r="AN749" s="10" t="s">
        <v>19833</v>
      </c>
      <c r="AO749" s="10"/>
      <c r="AP749" s="10"/>
      <c r="AQ749" s="10"/>
      <c r="AR749" s="10"/>
      <c r="AS749" s="10">
        <v>9</v>
      </c>
      <c r="AT749" s="10">
        <v>7</v>
      </c>
      <c r="AU749" s="11">
        <f>AT749/AS749</f>
        <v>0.77777777777777779</v>
      </c>
      <c r="AV749" s="11">
        <v>0</v>
      </c>
      <c r="AW749" s="68" t="s">
        <v>25724</v>
      </c>
      <c r="AX749" s="34"/>
      <c r="AY749" s="10"/>
      <c r="AZ749" s="11"/>
      <c r="BA749" s="11"/>
      <c r="BB749" s="36"/>
      <c r="BC749" s="63"/>
      <c r="BD749" s="13"/>
      <c r="BE749" s="13"/>
      <c r="BF749" s="13"/>
      <c r="BG749" s="10"/>
      <c r="BH749" s="10"/>
      <c r="BI749" s="10"/>
      <c r="BJ749" s="10"/>
      <c r="BK749" s="35"/>
      <c r="BL749" s="253"/>
      <c r="BM749" s="253"/>
      <c r="BN749" s="256"/>
      <c r="BO749" s="253"/>
      <c r="BP749" s="253"/>
      <c r="BQ749" s="277"/>
      <c r="BR749" s="269" t="s">
        <v>25808</v>
      </c>
    </row>
    <row r="750" spans="1:70">
      <c r="A750" s="34" t="s">
        <v>21833</v>
      </c>
      <c r="B750" s="10" t="s">
        <v>21834</v>
      </c>
      <c r="C750" s="10" t="s">
        <v>21835</v>
      </c>
      <c r="D750" s="10">
        <v>12</v>
      </c>
      <c r="E750" s="10">
        <v>839253</v>
      </c>
      <c r="F750" s="35">
        <v>838066</v>
      </c>
      <c r="G750" s="11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 t="s">
        <v>19829</v>
      </c>
      <c r="S750" s="10" t="s">
        <v>19829</v>
      </c>
      <c r="T750" s="10" t="s">
        <v>25730</v>
      </c>
      <c r="U750" s="10" t="s">
        <v>21836</v>
      </c>
      <c r="V750" s="10" t="s">
        <v>21993</v>
      </c>
      <c r="W750" s="14" t="s">
        <v>19830</v>
      </c>
      <c r="X750" s="14" t="s">
        <v>25688</v>
      </c>
      <c r="Y750" s="14" t="s">
        <v>19830</v>
      </c>
      <c r="Z750" s="14"/>
      <c r="AA750" s="10" t="s">
        <v>21994</v>
      </c>
      <c r="AB750" s="10" t="s">
        <v>21995</v>
      </c>
      <c r="AC750" s="10"/>
      <c r="AD750" s="10">
        <v>60.5</v>
      </c>
      <c r="AE750" s="10"/>
      <c r="AF750" s="10"/>
      <c r="AG750" s="10"/>
      <c r="AH750" s="10"/>
      <c r="AI750" s="10"/>
      <c r="AJ750" s="10"/>
      <c r="AK750" s="10"/>
      <c r="AL750" s="10"/>
      <c r="AM750" s="10"/>
      <c r="AN750" s="10"/>
      <c r="AO750" s="10"/>
      <c r="AP750" s="10"/>
      <c r="AQ750" s="10"/>
      <c r="AR750" s="10"/>
      <c r="AS750" s="10">
        <v>0</v>
      </c>
      <c r="AT750" s="10">
        <v>0</v>
      </c>
      <c r="AU750" s="11" t="s">
        <v>25675</v>
      </c>
      <c r="AV750" s="11" t="s">
        <v>25675</v>
      </c>
      <c r="AW750" s="68" t="s">
        <v>25675</v>
      </c>
      <c r="AX750" s="34"/>
      <c r="AY750" s="10"/>
      <c r="AZ750" s="11"/>
      <c r="BA750" s="11"/>
      <c r="BB750" s="36"/>
      <c r="BC750" s="63"/>
      <c r="BD750" s="13"/>
      <c r="BE750" s="13"/>
      <c r="BF750" s="13"/>
      <c r="BG750" s="10"/>
      <c r="BH750" s="10"/>
      <c r="BI750" s="10"/>
      <c r="BJ750" s="10"/>
      <c r="BK750" s="35"/>
      <c r="BL750" s="253"/>
      <c r="BM750" s="253"/>
      <c r="BN750" s="256"/>
      <c r="BO750" s="253"/>
      <c r="BP750" s="253"/>
      <c r="BQ750" s="277"/>
      <c r="BR750" s="269" t="s">
        <v>25810</v>
      </c>
    </row>
    <row r="751" spans="1:70">
      <c r="A751" s="34" t="s">
        <v>22043</v>
      </c>
      <c r="B751" s="10" t="s">
        <v>22044</v>
      </c>
      <c r="C751" s="10" t="s">
        <v>22045</v>
      </c>
      <c r="D751" s="10">
        <v>12</v>
      </c>
      <c r="E751" s="10">
        <v>844282</v>
      </c>
      <c r="F751" s="35">
        <v>845730</v>
      </c>
      <c r="G751" s="11">
        <v>0.22</v>
      </c>
      <c r="H751" s="10">
        <v>5</v>
      </c>
      <c r="I751" s="10">
        <v>11</v>
      </c>
      <c r="J751" s="10">
        <v>330</v>
      </c>
      <c r="K751" s="10">
        <v>76</v>
      </c>
      <c r="L751" s="10">
        <v>13</v>
      </c>
      <c r="M751" s="10">
        <v>141.99</v>
      </c>
      <c r="N751" s="10">
        <v>1.48</v>
      </c>
      <c r="O751" s="10">
        <v>1.8682894736842099</v>
      </c>
      <c r="P751" s="10">
        <v>0.113846153846154</v>
      </c>
      <c r="Q751" s="10">
        <v>1.07</v>
      </c>
      <c r="R751" s="10" t="s">
        <v>19829</v>
      </c>
      <c r="S751" s="10" t="s">
        <v>19830</v>
      </c>
      <c r="T751" s="10"/>
      <c r="U751" s="10"/>
      <c r="V751" s="10"/>
      <c r="W751" s="14" t="s">
        <v>19829</v>
      </c>
      <c r="X751" s="15"/>
      <c r="Y751" s="14" t="s">
        <v>19829</v>
      </c>
      <c r="Z751" s="14"/>
      <c r="AA751" s="10" t="s">
        <v>22046</v>
      </c>
      <c r="AB751" s="10" t="s">
        <v>22047</v>
      </c>
      <c r="AC751" s="10" t="s">
        <v>21733</v>
      </c>
      <c r="AD751" s="10">
        <v>60.9</v>
      </c>
      <c r="AE751" s="10" t="s">
        <v>19824</v>
      </c>
      <c r="AF751" s="10" t="s">
        <v>19824</v>
      </c>
      <c r="AG751" s="10"/>
      <c r="AH751" s="10"/>
      <c r="AI751" s="10"/>
      <c r="AJ751" s="10"/>
      <c r="AK751" s="10"/>
      <c r="AL751" s="10"/>
      <c r="AM751" s="10"/>
      <c r="AN751" s="10"/>
      <c r="AO751" s="10"/>
      <c r="AP751" s="10"/>
      <c r="AQ751" s="10"/>
      <c r="AR751" s="10"/>
      <c r="AS751" s="10">
        <v>2</v>
      </c>
      <c r="AT751" s="10">
        <v>2</v>
      </c>
      <c r="AU751" s="11">
        <f>AT751/AS751</f>
        <v>1</v>
      </c>
      <c r="AV751" s="11">
        <v>0</v>
      </c>
      <c r="AW751" s="68" t="s">
        <v>25724</v>
      </c>
      <c r="AX751" s="34"/>
      <c r="AY751" s="10"/>
      <c r="AZ751" s="11"/>
      <c r="BA751" s="11"/>
      <c r="BB751" s="36"/>
      <c r="BC751" s="63"/>
      <c r="BD751" s="13"/>
      <c r="BE751" s="13"/>
      <c r="BF751" s="13"/>
      <c r="BG751" s="10"/>
      <c r="BH751" s="10"/>
      <c r="BI751" s="10"/>
      <c r="BJ751" s="10"/>
      <c r="BK751" s="35"/>
      <c r="BL751" s="253"/>
      <c r="BM751" s="253"/>
      <c r="BN751" s="256"/>
      <c r="BO751" s="253"/>
      <c r="BP751" s="253"/>
      <c r="BQ751" s="277"/>
      <c r="BR751" s="269" t="s">
        <v>25808</v>
      </c>
    </row>
    <row r="752" spans="1:70">
      <c r="A752" s="34" t="s">
        <v>21754</v>
      </c>
      <c r="B752" s="10" t="s">
        <v>21755</v>
      </c>
      <c r="C752" s="10" t="s">
        <v>21756</v>
      </c>
      <c r="D752" s="10">
        <v>12</v>
      </c>
      <c r="E752" s="10">
        <v>877178</v>
      </c>
      <c r="F752" s="35">
        <v>875736</v>
      </c>
      <c r="G752" s="11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 t="s">
        <v>19829</v>
      </c>
      <c r="S752" s="10" t="s">
        <v>19829</v>
      </c>
      <c r="T752" s="10" t="s">
        <v>25730</v>
      </c>
      <c r="U752" s="10" t="s">
        <v>21757</v>
      </c>
      <c r="V752" s="10" t="s">
        <v>21598</v>
      </c>
      <c r="W752" s="14" t="s">
        <v>19830</v>
      </c>
      <c r="X752" s="14" t="s">
        <v>25688</v>
      </c>
      <c r="Y752" s="14" t="s">
        <v>19830</v>
      </c>
      <c r="Z752" s="14"/>
      <c r="AA752" s="10" t="s">
        <v>21599</v>
      </c>
      <c r="AB752" s="10" t="s">
        <v>21600</v>
      </c>
      <c r="AC752" s="10" t="s">
        <v>21733</v>
      </c>
      <c r="AD752" s="10">
        <v>60.8</v>
      </c>
      <c r="AE752" s="10"/>
      <c r="AF752" s="10"/>
      <c r="AG752" s="10"/>
      <c r="AH752" s="10"/>
      <c r="AI752" s="10"/>
      <c r="AJ752" s="10"/>
      <c r="AK752" s="10"/>
      <c r="AL752" s="10"/>
      <c r="AM752" s="10"/>
      <c r="AN752" s="10"/>
      <c r="AO752" s="10"/>
      <c r="AP752" s="10"/>
      <c r="AQ752" s="10"/>
      <c r="AR752" s="10"/>
      <c r="AS752" s="10">
        <v>0</v>
      </c>
      <c r="AT752" s="10">
        <v>0</v>
      </c>
      <c r="AU752" s="11" t="s">
        <v>25675</v>
      </c>
      <c r="AV752" s="11" t="s">
        <v>25675</v>
      </c>
      <c r="AW752" s="68" t="s">
        <v>25675</v>
      </c>
      <c r="AX752" s="34"/>
      <c r="AY752" s="10"/>
      <c r="AZ752" s="11"/>
      <c r="BA752" s="11"/>
      <c r="BB752" s="36"/>
      <c r="BC752" s="63"/>
      <c r="BD752" s="13"/>
      <c r="BE752" s="13"/>
      <c r="BF752" s="13"/>
      <c r="BG752" s="10"/>
      <c r="BH752" s="10"/>
      <c r="BI752" s="10"/>
      <c r="BJ752" s="10"/>
      <c r="BK752" s="35"/>
      <c r="BL752" s="253"/>
      <c r="BM752" s="253"/>
      <c r="BN752" s="256"/>
      <c r="BO752" s="253"/>
      <c r="BP752" s="253"/>
      <c r="BQ752" s="277"/>
      <c r="BR752" s="269" t="s">
        <v>25810</v>
      </c>
    </row>
    <row r="753" spans="1:70">
      <c r="A753" s="34" t="s">
        <v>25347</v>
      </c>
      <c r="B753" s="10" t="s">
        <v>25347</v>
      </c>
      <c r="C753" s="10" t="s">
        <v>25348</v>
      </c>
      <c r="D753" s="10">
        <v>12</v>
      </c>
      <c r="E753" s="10">
        <v>876922</v>
      </c>
      <c r="F753" s="35">
        <v>877296</v>
      </c>
      <c r="G753" s="11">
        <v>0.39</v>
      </c>
      <c r="H753" s="10">
        <v>2</v>
      </c>
      <c r="I753" s="10">
        <v>143</v>
      </c>
      <c r="J753" s="10">
        <v>858</v>
      </c>
      <c r="K753" s="10">
        <v>500.5</v>
      </c>
      <c r="L753" s="10">
        <v>500.5</v>
      </c>
      <c r="M753" s="10">
        <v>505.58</v>
      </c>
      <c r="N753" s="10">
        <v>530.03</v>
      </c>
      <c r="O753" s="10">
        <v>1.01014985014985</v>
      </c>
      <c r="P753" s="10">
        <v>1.0590009990010001</v>
      </c>
      <c r="Q753" s="10">
        <v>0</v>
      </c>
      <c r="R753" s="10" t="s">
        <v>19829</v>
      </c>
      <c r="S753" s="10" t="s">
        <v>19829</v>
      </c>
      <c r="T753" s="10" t="s">
        <v>25730</v>
      </c>
      <c r="U753" s="10" t="s">
        <v>25349</v>
      </c>
      <c r="V753" s="10" t="s">
        <v>25350</v>
      </c>
      <c r="W753" s="14" t="s">
        <v>19829</v>
      </c>
      <c r="X753" s="14"/>
      <c r="Y753" s="14" t="s">
        <v>19829</v>
      </c>
      <c r="Z753" s="14"/>
      <c r="AA753" s="10" t="s">
        <v>25351</v>
      </c>
      <c r="AB753" s="10" t="s">
        <v>25352</v>
      </c>
      <c r="AC753" s="10"/>
      <c r="AD753" s="10">
        <v>61.5</v>
      </c>
      <c r="AE753" s="10" t="s">
        <v>19824</v>
      </c>
      <c r="AF753" s="10" t="s">
        <v>19833</v>
      </c>
      <c r="AG753" s="10"/>
      <c r="AH753" s="10"/>
      <c r="AI753" s="10"/>
      <c r="AJ753" s="10"/>
      <c r="AK753" s="10"/>
      <c r="AL753" s="10"/>
      <c r="AM753" s="10"/>
      <c r="AN753" s="10"/>
      <c r="AO753" s="10"/>
      <c r="AP753" s="10"/>
      <c r="AQ753" s="10"/>
      <c r="AR753" s="10"/>
      <c r="AS753" s="10">
        <v>2</v>
      </c>
      <c r="AT753" s="10">
        <v>2</v>
      </c>
      <c r="AU753" s="11">
        <f t="shared" ref="AU753:AU762" si="31">AT753/AS753</f>
        <v>1</v>
      </c>
      <c r="AV753" s="11">
        <v>0</v>
      </c>
      <c r="AW753" s="68" t="s">
        <v>25724</v>
      </c>
      <c r="AX753" s="34"/>
      <c r="AY753" s="10"/>
      <c r="AZ753" s="11"/>
      <c r="BA753" s="11"/>
      <c r="BB753" s="36"/>
      <c r="BC753" s="63"/>
      <c r="BD753" s="13"/>
      <c r="BE753" s="13"/>
      <c r="BF753" s="13"/>
      <c r="BG753" s="10"/>
      <c r="BH753" s="10"/>
      <c r="BI753" s="10"/>
      <c r="BJ753" s="10"/>
      <c r="BK753" s="35"/>
      <c r="BL753" s="253"/>
      <c r="BM753" s="253"/>
      <c r="BN753" s="256"/>
      <c r="BO753" s="253"/>
      <c r="BP753" s="253"/>
      <c r="BQ753" s="277"/>
      <c r="BR753" s="269" t="s">
        <v>25808</v>
      </c>
    </row>
    <row r="754" spans="1:70">
      <c r="A754" s="34" t="s">
        <v>21822</v>
      </c>
      <c r="B754" s="10" t="s">
        <v>21823</v>
      </c>
      <c r="C754" s="10" t="s">
        <v>21824</v>
      </c>
      <c r="D754" s="10">
        <v>12</v>
      </c>
      <c r="E754" s="10">
        <v>914892</v>
      </c>
      <c r="F754" s="35">
        <v>912550</v>
      </c>
      <c r="G754" s="11">
        <v>0.53</v>
      </c>
      <c r="H754" s="10">
        <v>3</v>
      </c>
      <c r="I754" s="10">
        <v>55</v>
      </c>
      <c r="J754" s="10">
        <v>4251</v>
      </c>
      <c r="K754" s="10">
        <v>1488.67</v>
      </c>
      <c r="L754" s="10">
        <v>160</v>
      </c>
      <c r="M754" s="10">
        <v>2392.83</v>
      </c>
      <c r="N754" s="10">
        <v>155.66999999999999</v>
      </c>
      <c r="O754" s="10">
        <v>1.6073609329132701</v>
      </c>
      <c r="P754" s="10">
        <v>0.97293750000000001</v>
      </c>
      <c r="Q754" s="10">
        <v>0.38</v>
      </c>
      <c r="R754" s="10" t="s">
        <v>19829</v>
      </c>
      <c r="S754" s="10" t="s">
        <v>19829</v>
      </c>
      <c r="T754" s="10" t="s">
        <v>25730</v>
      </c>
      <c r="U754" s="10" t="s">
        <v>21825</v>
      </c>
      <c r="V754" s="10" t="s">
        <v>21826</v>
      </c>
      <c r="W754" s="14" t="s">
        <v>19829</v>
      </c>
      <c r="X754" s="14"/>
      <c r="Y754" s="14" t="s">
        <v>19829</v>
      </c>
      <c r="Z754" s="14"/>
      <c r="AA754" s="10" t="s">
        <v>21827</v>
      </c>
      <c r="AB754" s="10" t="s">
        <v>21828</v>
      </c>
      <c r="AC754" s="10"/>
      <c r="AD754" s="10">
        <v>59</v>
      </c>
      <c r="AE754" s="10" t="s">
        <v>19833</v>
      </c>
      <c r="AF754" s="10"/>
      <c r="AG754" s="10" t="s">
        <v>19824</v>
      </c>
      <c r="AH754" s="10" t="s">
        <v>19824</v>
      </c>
      <c r="AI754" s="10"/>
      <c r="AJ754" s="10"/>
      <c r="AK754" s="10"/>
      <c r="AL754" s="10"/>
      <c r="AM754" s="10"/>
      <c r="AN754" s="10"/>
      <c r="AO754" s="10"/>
      <c r="AP754" s="10"/>
      <c r="AQ754" s="10"/>
      <c r="AR754" s="10"/>
      <c r="AS754" s="10">
        <v>3</v>
      </c>
      <c r="AT754" s="10">
        <v>3</v>
      </c>
      <c r="AU754" s="11">
        <f t="shared" si="31"/>
        <v>1</v>
      </c>
      <c r="AV754" s="11">
        <v>0</v>
      </c>
      <c r="AW754" s="68" t="s">
        <v>25724</v>
      </c>
      <c r="AX754" s="34"/>
      <c r="AY754" s="10"/>
      <c r="AZ754" s="11"/>
      <c r="BA754" s="11"/>
      <c r="BB754" s="36"/>
      <c r="BC754" s="63"/>
      <c r="BD754" s="13"/>
      <c r="BE754" s="13"/>
      <c r="BF754" s="13"/>
      <c r="BG754" s="10"/>
      <c r="BH754" s="10"/>
      <c r="BI754" s="10"/>
      <c r="BJ754" s="10"/>
      <c r="BK754" s="35"/>
      <c r="BL754" s="253"/>
      <c r="BM754" s="253"/>
      <c r="BN754" s="256"/>
      <c r="BO754" s="253"/>
      <c r="BP754" s="253"/>
      <c r="BQ754" s="277"/>
      <c r="BR754" s="269" t="s">
        <v>25808</v>
      </c>
    </row>
    <row r="755" spans="1:70">
      <c r="A755" s="34" t="s">
        <v>21933</v>
      </c>
      <c r="B755" s="10" t="s">
        <v>21934</v>
      </c>
      <c r="C755" s="10" t="s">
        <v>21935</v>
      </c>
      <c r="D755" s="10">
        <v>12</v>
      </c>
      <c r="E755" s="10">
        <v>937233</v>
      </c>
      <c r="F755" s="35">
        <v>934414</v>
      </c>
      <c r="G755" s="11">
        <v>0.33</v>
      </c>
      <c r="H755" s="10">
        <v>1</v>
      </c>
      <c r="I755" s="10">
        <v>3528</v>
      </c>
      <c r="J755" s="10">
        <v>3528</v>
      </c>
      <c r="K755" s="10">
        <v>3528</v>
      </c>
      <c r="L755" s="10">
        <v>3528</v>
      </c>
      <c r="M755" s="10"/>
      <c r="N755" s="10">
        <v>0</v>
      </c>
      <c r="O755" s="10"/>
      <c r="P755" s="10">
        <v>0</v>
      </c>
      <c r="Q755" s="10"/>
      <c r="R755" s="10" t="s">
        <v>19829</v>
      </c>
      <c r="S755" s="10" t="s">
        <v>19829</v>
      </c>
      <c r="T755" s="10" t="s">
        <v>25730</v>
      </c>
      <c r="U755" s="10" t="s">
        <v>21936</v>
      </c>
      <c r="V755" s="10" t="s">
        <v>21937</v>
      </c>
      <c r="W755" s="14" t="s">
        <v>19829</v>
      </c>
      <c r="X755" s="14"/>
      <c r="Y755" s="14" t="s">
        <v>19829</v>
      </c>
      <c r="Z755" s="14"/>
      <c r="AA755" s="10" t="s">
        <v>21938</v>
      </c>
      <c r="AB755" s="10" t="s">
        <v>21939</v>
      </c>
      <c r="AC755" s="10"/>
      <c r="AD755" s="10">
        <v>58.1</v>
      </c>
      <c r="AE755" s="10" t="s">
        <v>19824</v>
      </c>
      <c r="AF755" s="10" t="s">
        <v>19833</v>
      </c>
      <c r="AG755" s="10"/>
      <c r="AH755" s="10"/>
      <c r="AI755" s="10"/>
      <c r="AJ755" s="10"/>
      <c r="AK755" s="10"/>
      <c r="AL755" s="10"/>
      <c r="AM755" s="10"/>
      <c r="AN755" s="10"/>
      <c r="AO755" s="10"/>
      <c r="AP755" s="10"/>
      <c r="AQ755" s="10"/>
      <c r="AR755" s="10"/>
      <c r="AS755" s="10">
        <v>2</v>
      </c>
      <c r="AT755" s="10">
        <v>2</v>
      </c>
      <c r="AU755" s="11">
        <f t="shared" si="31"/>
        <v>1</v>
      </c>
      <c r="AV755" s="11">
        <v>0</v>
      </c>
      <c r="AW755" s="68" t="s">
        <v>25724</v>
      </c>
      <c r="AX755" s="34"/>
      <c r="AY755" s="10"/>
      <c r="AZ755" s="11"/>
      <c r="BA755" s="11"/>
      <c r="BB755" s="36"/>
      <c r="BC755" s="63"/>
      <c r="BD755" s="13"/>
      <c r="BE755" s="13"/>
      <c r="BF755" s="13"/>
      <c r="BG755" s="10"/>
      <c r="BH755" s="10"/>
      <c r="BI755" s="10"/>
      <c r="BJ755" s="10"/>
      <c r="BK755" s="35"/>
      <c r="BL755" s="253"/>
      <c r="BM755" s="253"/>
      <c r="BN755" s="256"/>
      <c r="BO755" s="253"/>
      <c r="BP755" s="253"/>
      <c r="BQ755" s="277"/>
      <c r="BR755" s="269" t="s">
        <v>25808</v>
      </c>
    </row>
    <row r="756" spans="1:70">
      <c r="A756" s="34" t="s">
        <v>23491</v>
      </c>
      <c r="B756" s="10" t="s">
        <v>23492</v>
      </c>
      <c r="C756" s="10" t="s">
        <v>23493</v>
      </c>
      <c r="D756" s="10">
        <v>12</v>
      </c>
      <c r="E756" s="10">
        <v>973395</v>
      </c>
      <c r="F756" s="35">
        <v>975521</v>
      </c>
      <c r="G756" s="11">
        <v>0.46</v>
      </c>
      <c r="H756" s="10">
        <v>660</v>
      </c>
      <c r="I756" s="10">
        <v>10</v>
      </c>
      <c r="J756" s="10">
        <v>1523</v>
      </c>
      <c r="K756" s="10">
        <v>121.19</v>
      </c>
      <c r="L756" s="10">
        <v>85.5</v>
      </c>
      <c r="M756" s="10">
        <v>140.13999999999999</v>
      </c>
      <c r="N756" s="10">
        <v>63.01</v>
      </c>
      <c r="O756" s="10">
        <v>1.1563660368017199</v>
      </c>
      <c r="P756" s="10">
        <v>0.73695906432748504</v>
      </c>
      <c r="Q756" s="10">
        <v>4.75</v>
      </c>
      <c r="R756" s="10" t="s">
        <v>19829</v>
      </c>
      <c r="S756" s="10" t="s">
        <v>19830</v>
      </c>
      <c r="T756" s="10"/>
      <c r="U756" s="10"/>
      <c r="V756" s="10"/>
      <c r="W756" s="14" t="s">
        <v>19829</v>
      </c>
      <c r="X756" s="21"/>
      <c r="Y756" s="14" t="s">
        <v>19829</v>
      </c>
      <c r="Z756" s="14"/>
      <c r="AA756" s="10" t="s">
        <v>23494</v>
      </c>
      <c r="AB756" s="10" t="s">
        <v>23495</v>
      </c>
      <c r="AC756" s="10"/>
      <c r="AD756" s="10">
        <v>60.9</v>
      </c>
      <c r="AE756" s="10" t="s">
        <v>19833</v>
      </c>
      <c r="AF756" s="10" t="s">
        <v>19833</v>
      </c>
      <c r="AG756" s="10" t="s">
        <v>19833</v>
      </c>
      <c r="AH756" s="10" t="s">
        <v>19833</v>
      </c>
      <c r="AI756" s="10" t="s">
        <v>19833</v>
      </c>
      <c r="AJ756" s="10" t="s">
        <v>19833</v>
      </c>
      <c r="AK756" s="10" t="s">
        <v>19833</v>
      </c>
      <c r="AL756" s="10" t="s">
        <v>19833</v>
      </c>
      <c r="AM756" s="10" t="s">
        <v>19833</v>
      </c>
      <c r="AN756" s="10" t="s">
        <v>19833</v>
      </c>
      <c r="AO756" s="10" t="s">
        <v>19833</v>
      </c>
      <c r="AP756" s="10" t="s">
        <v>19833</v>
      </c>
      <c r="AQ756" s="10" t="s">
        <v>19833</v>
      </c>
      <c r="AR756" s="10" t="s">
        <v>19833</v>
      </c>
      <c r="AS756" s="10">
        <v>14</v>
      </c>
      <c r="AT756" s="10">
        <v>14</v>
      </c>
      <c r="AU756" s="11">
        <f t="shared" si="31"/>
        <v>1</v>
      </c>
      <c r="AV756" s="11">
        <v>0</v>
      </c>
      <c r="AW756" s="68" t="s">
        <v>25724</v>
      </c>
      <c r="AX756" s="34"/>
      <c r="AY756" s="10"/>
      <c r="AZ756" s="11"/>
      <c r="BA756" s="11"/>
      <c r="BB756" s="36"/>
      <c r="BC756" s="63"/>
      <c r="BD756" s="13"/>
      <c r="BE756" s="13"/>
      <c r="BF756" s="13"/>
      <c r="BG756" s="10"/>
      <c r="BH756" s="10"/>
      <c r="BI756" s="10"/>
      <c r="BJ756" s="10"/>
      <c r="BK756" s="35"/>
      <c r="BL756" s="253"/>
      <c r="BM756" s="253"/>
      <c r="BN756" s="256"/>
      <c r="BO756" s="253"/>
      <c r="BP756" s="253"/>
      <c r="BQ756" s="277"/>
      <c r="BR756" s="269" t="s">
        <v>25808</v>
      </c>
    </row>
    <row r="757" spans="1:70">
      <c r="A757" s="34" t="s">
        <v>23551</v>
      </c>
      <c r="B757" s="10" t="s">
        <v>23552</v>
      </c>
      <c r="C757" s="10" t="s">
        <v>23553</v>
      </c>
      <c r="D757" s="10">
        <v>12</v>
      </c>
      <c r="E757" s="10">
        <v>993434</v>
      </c>
      <c r="F757" s="35">
        <v>1000129</v>
      </c>
      <c r="G757" s="11">
        <v>0.45</v>
      </c>
      <c r="H757" s="10">
        <v>130</v>
      </c>
      <c r="I757" s="10">
        <v>10</v>
      </c>
      <c r="J757" s="10">
        <v>3080</v>
      </c>
      <c r="K757" s="10">
        <v>147.44</v>
      </c>
      <c r="L757" s="10">
        <v>61.5</v>
      </c>
      <c r="M757" s="10">
        <v>323.52999999999997</v>
      </c>
      <c r="N757" s="10">
        <v>60.05</v>
      </c>
      <c r="O757" s="10">
        <v>2.1943163320672801</v>
      </c>
      <c r="P757" s="10">
        <v>0.97642276422764196</v>
      </c>
      <c r="Q757" s="10">
        <v>6.5</v>
      </c>
      <c r="R757" s="10" t="s">
        <v>19829</v>
      </c>
      <c r="S757" s="10" t="s">
        <v>19830</v>
      </c>
      <c r="T757" s="10"/>
      <c r="U757" s="10"/>
      <c r="V757" s="10"/>
      <c r="W757" s="12" t="s">
        <v>19829</v>
      </c>
      <c r="X757" s="12"/>
      <c r="Y757" s="12" t="s">
        <v>19830</v>
      </c>
      <c r="Z757" s="12"/>
      <c r="AA757" s="10" t="s">
        <v>23554</v>
      </c>
      <c r="AB757" s="10" t="s">
        <v>23555</v>
      </c>
      <c r="AC757" s="10"/>
      <c r="AD757" s="10">
        <v>60.1</v>
      </c>
      <c r="AE757" s="10" t="s">
        <v>19833</v>
      </c>
      <c r="AF757" s="10"/>
      <c r="AG757" s="10"/>
      <c r="AH757" s="10" t="s">
        <v>19833</v>
      </c>
      <c r="AI757" s="10" t="s">
        <v>19833</v>
      </c>
      <c r="AJ757" s="10" t="s">
        <v>19833</v>
      </c>
      <c r="AK757" s="10" t="s">
        <v>19833</v>
      </c>
      <c r="AL757" s="10" t="s">
        <v>19833</v>
      </c>
      <c r="AM757" s="10" t="s">
        <v>19833</v>
      </c>
      <c r="AN757" s="10"/>
      <c r="AO757" s="10" t="s">
        <v>19833</v>
      </c>
      <c r="AP757" s="10"/>
      <c r="AQ757" s="10"/>
      <c r="AR757" s="10" t="s">
        <v>19833</v>
      </c>
      <c r="AS757" s="10">
        <v>14</v>
      </c>
      <c r="AT757" s="10">
        <v>9</v>
      </c>
      <c r="AU757" s="11">
        <f t="shared" si="31"/>
        <v>0.6428571428571429</v>
      </c>
      <c r="AV757" s="11">
        <v>0</v>
      </c>
      <c r="AW757" s="68" t="s">
        <v>25689</v>
      </c>
      <c r="AX757" s="34"/>
      <c r="AY757" s="10"/>
      <c r="AZ757" s="11"/>
      <c r="BA757" s="11"/>
      <c r="BB757" s="36"/>
      <c r="BC757" s="63"/>
      <c r="BD757" s="13"/>
      <c r="BE757" s="13"/>
      <c r="BF757" s="13"/>
      <c r="BG757" s="10"/>
      <c r="BH757" s="10"/>
      <c r="BI757" s="10"/>
      <c r="BJ757" s="10"/>
      <c r="BK757" s="35"/>
      <c r="BL757" s="253"/>
      <c r="BM757" s="253"/>
      <c r="BN757" s="256"/>
      <c r="BO757" s="253"/>
      <c r="BP757" s="253"/>
      <c r="BQ757" s="277"/>
      <c r="BR757" s="269" t="s">
        <v>25810</v>
      </c>
    </row>
    <row r="758" spans="1:70">
      <c r="A758" s="34" t="s">
        <v>25490</v>
      </c>
      <c r="B758" s="10" t="s">
        <v>25491</v>
      </c>
      <c r="C758" s="10" t="s">
        <v>25492</v>
      </c>
      <c r="D758" s="10">
        <v>12</v>
      </c>
      <c r="E758" s="10">
        <v>1014178</v>
      </c>
      <c r="F758" s="35">
        <v>1013909</v>
      </c>
      <c r="G758" s="11">
        <v>0.47</v>
      </c>
      <c r="H758" s="10">
        <v>5</v>
      </c>
      <c r="I758" s="10">
        <v>16</v>
      </c>
      <c r="J758" s="10">
        <v>120</v>
      </c>
      <c r="K758" s="10">
        <v>55.2</v>
      </c>
      <c r="L758" s="10">
        <v>46</v>
      </c>
      <c r="M758" s="10">
        <v>40.21</v>
      </c>
      <c r="N758" s="10">
        <v>25.2</v>
      </c>
      <c r="O758" s="10">
        <v>0.72844202898550703</v>
      </c>
      <c r="P758" s="10">
        <v>0.54782608695652202</v>
      </c>
      <c r="Q758" s="10">
        <v>0.61</v>
      </c>
      <c r="R758" s="10" t="s">
        <v>19830</v>
      </c>
      <c r="S758" s="10" t="s">
        <v>19829</v>
      </c>
      <c r="T758" s="10" t="s">
        <v>25727</v>
      </c>
      <c r="U758" s="10" t="s">
        <v>25493</v>
      </c>
      <c r="V758" s="10" t="s">
        <v>25494</v>
      </c>
      <c r="W758" s="14" t="s">
        <v>19829</v>
      </c>
      <c r="X758" s="14"/>
      <c r="Y758" s="14" t="s">
        <v>19829</v>
      </c>
      <c r="Z758" s="14"/>
      <c r="AA758" s="10" t="s">
        <v>25495</v>
      </c>
      <c r="AB758" s="10" t="s">
        <v>25496</v>
      </c>
      <c r="AC758" s="10"/>
      <c r="AD758" s="10">
        <v>58.7</v>
      </c>
      <c r="AE758" s="10" t="s">
        <v>19833</v>
      </c>
      <c r="AF758" s="10" t="s">
        <v>19833</v>
      </c>
      <c r="AG758" s="10" t="s">
        <v>19824</v>
      </c>
      <c r="AH758" s="10" t="s">
        <v>19833</v>
      </c>
      <c r="AI758" s="10" t="s">
        <v>19833</v>
      </c>
      <c r="AJ758" s="10"/>
      <c r="AK758" s="10"/>
      <c r="AL758" s="10"/>
      <c r="AM758" s="10"/>
      <c r="AN758" s="10"/>
      <c r="AO758" s="10"/>
      <c r="AP758" s="10"/>
      <c r="AQ758" s="10"/>
      <c r="AR758" s="10"/>
      <c r="AS758" s="10">
        <v>6</v>
      </c>
      <c r="AT758" s="10">
        <v>5</v>
      </c>
      <c r="AU758" s="11">
        <f t="shared" si="31"/>
        <v>0.83333333333333337</v>
      </c>
      <c r="AV758" s="11">
        <v>0</v>
      </c>
      <c r="AW758" s="68" t="s">
        <v>25724</v>
      </c>
      <c r="AX758" s="34"/>
      <c r="AY758" s="10"/>
      <c r="AZ758" s="11"/>
      <c r="BA758" s="11"/>
      <c r="BB758" s="36"/>
      <c r="BC758" s="63"/>
      <c r="BD758" s="13"/>
      <c r="BE758" s="13"/>
      <c r="BF758" s="13"/>
      <c r="BG758" s="10"/>
      <c r="BH758" s="10"/>
      <c r="BI758" s="23"/>
      <c r="BJ758" s="23"/>
      <c r="BK758" s="35"/>
      <c r="BL758" s="254"/>
      <c r="BM758" s="254"/>
      <c r="BN758" s="256"/>
      <c r="BO758" s="254"/>
      <c r="BP758" s="254"/>
      <c r="BQ758" s="277"/>
      <c r="BR758" s="269" t="s">
        <v>25808</v>
      </c>
    </row>
    <row r="759" spans="1:70">
      <c r="A759" s="34" t="s">
        <v>23609</v>
      </c>
      <c r="B759" s="10" t="s">
        <v>23610</v>
      </c>
      <c r="C759" s="10" t="s">
        <v>23611</v>
      </c>
      <c r="D759" s="10">
        <v>12</v>
      </c>
      <c r="E759" s="10">
        <v>1017697</v>
      </c>
      <c r="F759" s="35">
        <v>1015568</v>
      </c>
      <c r="G759" s="11">
        <v>0.52</v>
      </c>
      <c r="H759" s="10">
        <v>47</v>
      </c>
      <c r="I759" s="10">
        <v>12</v>
      </c>
      <c r="J759" s="10">
        <v>3113</v>
      </c>
      <c r="K759" s="10">
        <v>354.74</v>
      </c>
      <c r="L759" s="10">
        <v>126</v>
      </c>
      <c r="M759" s="10">
        <v>615.77</v>
      </c>
      <c r="N759" s="10">
        <v>157.16</v>
      </c>
      <c r="O759" s="10">
        <v>1.73583469583357</v>
      </c>
      <c r="P759" s="10">
        <v>1.24730158730159</v>
      </c>
      <c r="Q759" s="10">
        <v>2.77</v>
      </c>
      <c r="R759" s="10" t="s">
        <v>19829</v>
      </c>
      <c r="S759" s="10" t="s">
        <v>19830</v>
      </c>
      <c r="T759" s="10"/>
      <c r="U759" s="10"/>
      <c r="V759" s="10"/>
      <c r="W759" s="14" t="s">
        <v>19829</v>
      </c>
      <c r="X759" s="21"/>
      <c r="Y759" s="14" t="s">
        <v>19829</v>
      </c>
      <c r="Z759" s="14"/>
      <c r="AA759" s="10" t="s">
        <v>23612</v>
      </c>
      <c r="AB759" s="10" t="s">
        <v>23613</v>
      </c>
      <c r="AC759" s="10"/>
      <c r="AD759" s="10">
        <v>62.2</v>
      </c>
      <c r="AE759" s="10" t="s">
        <v>19833</v>
      </c>
      <c r="AF759" s="10" t="s">
        <v>19833</v>
      </c>
      <c r="AG759" s="10" t="s">
        <v>19833</v>
      </c>
      <c r="AH759" s="10" t="s">
        <v>19833</v>
      </c>
      <c r="AI759" s="10" t="s">
        <v>19833</v>
      </c>
      <c r="AJ759" s="10" t="s">
        <v>19833</v>
      </c>
      <c r="AK759" s="10" t="s">
        <v>19833</v>
      </c>
      <c r="AL759" s="10" t="s">
        <v>19833</v>
      </c>
      <c r="AM759" s="10" t="s">
        <v>19833</v>
      </c>
      <c r="AN759" s="10" t="s">
        <v>19833</v>
      </c>
      <c r="AO759" s="10" t="s">
        <v>19833</v>
      </c>
      <c r="AP759" s="10" t="s">
        <v>19824</v>
      </c>
      <c r="AQ759" s="10" t="s">
        <v>19824</v>
      </c>
      <c r="AR759" s="10" t="s">
        <v>19824</v>
      </c>
      <c r="AS759" s="10">
        <v>14</v>
      </c>
      <c r="AT759" s="10">
        <v>14</v>
      </c>
      <c r="AU759" s="11">
        <f t="shared" si="31"/>
        <v>1</v>
      </c>
      <c r="AV759" s="11">
        <v>0</v>
      </c>
      <c r="AW759" s="68" t="s">
        <v>25724</v>
      </c>
      <c r="AX759" s="34"/>
      <c r="AY759" s="10"/>
      <c r="AZ759" s="11"/>
      <c r="BA759" s="11"/>
      <c r="BB759" s="36"/>
      <c r="BC759" s="63"/>
      <c r="BD759" s="13"/>
      <c r="BE759" s="13"/>
      <c r="BF759" s="13"/>
      <c r="BG759" s="10"/>
      <c r="BH759" s="10"/>
      <c r="BI759" s="10"/>
      <c r="BJ759" s="10"/>
      <c r="BK759" s="35"/>
      <c r="BL759" s="253"/>
      <c r="BM759" s="253"/>
      <c r="BN759" s="256"/>
      <c r="BO759" s="253"/>
      <c r="BP759" s="253"/>
      <c r="BQ759" s="277"/>
      <c r="BR759" s="269" t="s">
        <v>25808</v>
      </c>
    </row>
    <row r="760" spans="1:70">
      <c r="A760" s="34" t="s">
        <v>24688</v>
      </c>
      <c r="B760" s="10" t="s">
        <v>24689</v>
      </c>
      <c r="C760" s="10" t="s">
        <v>24690</v>
      </c>
      <c r="D760" s="10">
        <v>12</v>
      </c>
      <c r="E760" s="10">
        <v>1056771</v>
      </c>
      <c r="F760" s="35">
        <v>1055812</v>
      </c>
      <c r="G760" s="11">
        <v>0.27</v>
      </c>
      <c r="H760" s="10">
        <v>709</v>
      </c>
      <c r="I760" s="10">
        <v>10</v>
      </c>
      <c r="J760" s="10">
        <v>1372</v>
      </c>
      <c r="K760" s="10">
        <v>78.180000000000007</v>
      </c>
      <c r="L760" s="10">
        <v>31</v>
      </c>
      <c r="M760" s="10">
        <v>145.29</v>
      </c>
      <c r="N760" s="10">
        <v>25.2</v>
      </c>
      <c r="O760" s="10">
        <v>1.8584036838066</v>
      </c>
      <c r="P760" s="10">
        <v>0.81290322580645202</v>
      </c>
      <c r="Q760" s="10">
        <v>4.3099999999999996</v>
      </c>
      <c r="R760" s="10" t="s">
        <v>19829</v>
      </c>
      <c r="S760" s="10" t="s">
        <v>19830</v>
      </c>
      <c r="T760" s="10"/>
      <c r="U760" s="10"/>
      <c r="V760" s="10"/>
      <c r="W760" s="12" t="s">
        <v>19829</v>
      </c>
      <c r="X760" s="12"/>
      <c r="Y760" s="12" t="s">
        <v>19830</v>
      </c>
      <c r="Z760" s="12"/>
      <c r="AA760" s="10" t="s">
        <v>24691</v>
      </c>
      <c r="AB760" s="10" t="s">
        <v>24692</v>
      </c>
      <c r="AC760" s="10"/>
      <c r="AD760" s="10">
        <v>59.6</v>
      </c>
      <c r="AE760" s="10" t="s">
        <v>19833</v>
      </c>
      <c r="AF760" s="10" t="s">
        <v>19833</v>
      </c>
      <c r="AG760" s="10"/>
      <c r="AH760" s="10" t="s">
        <v>19833</v>
      </c>
      <c r="AI760" s="10" t="s">
        <v>19833</v>
      </c>
      <c r="AJ760" s="10" t="s">
        <v>19833</v>
      </c>
      <c r="AK760" s="10"/>
      <c r="AL760" s="10"/>
      <c r="AM760" s="10" t="s">
        <v>19833</v>
      </c>
      <c r="AN760" s="10" t="s">
        <v>19833</v>
      </c>
      <c r="AO760" s="10"/>
      <c r="AP760" s="10" t="s">
        <v>19833</v>
      </c>
      <c r="AQ760" s="10" t="s">
        <v>19833</v>
      </c>
      <c r="AR760" s="10"/>
      <c r="AS760" s="10">
        <v>14</v>
      </c>
      <c r="AT760" s="10">
        <v>9</v>
      </c>
      <c r="AU760" s="11">
        <f t="shared" si="31"/>
        <v>0.6428571428571429</v>
      </c>
      <c r="AV760" s="11">
        <v>0</v>
      </c>
      <c r="AW760" s="68" t="s">
        <v>25689</v>
      </c>
      <c r="AX760" s="34"/>
      <c r="AY760" s="10"/>
      <c r="AZ760" s="11"/>
      <c r="BA760" s="11"/>
      <c r="BB760" s="36"/>
      <c r="BC760" s="63"/>
      <c r="BD760" s="13"/>
      <c r="BE760" s="13"/>
      <c r="BF760" s="13"/>
      <c r="BG760" s="10"/>
      <c r="BH760" s="10"/>
      <c r="BI760" s="10"/>
      <c r="BJ760" s="10"/>
      <c r="BK760" s="35"/>
      <c r="BL760" s="253"/>
      <c r="BM760" s="253"/>
      <c r="BN760" s="256"/>
      <c r="BO760" s="253"/>
      <c r="BP760" s="253"/>
      <c r="BQ760" s="277"/>
      <c r="BR760" s="269" t="s">
        <v>25810</v>
      </c>
    </row>
    <row r="761" spans="1:70">
      <c r="A761" s="34" t="s">
        <v>25099</v>
      </c>
      <c r="B761" s="10" t="s">
        <v>25099</v>
      </c>
      <c r="C761" s="10" t="s">
        <v>25100</v>
      </c>
      <c r="D761" s="10">
        <v>12</v>
      </c>
      <c r="E761" s="10">
        <v>1056455</v>
      </c>
      <c r="F761" s="35">
        <v>1056835</v>
      </c>
      <c r="G761" s="11">
        <v>0.39</v>
      </c>
      <c r="H761" s="10">
        <v>167</v>
      </c>
      <c r="I761" s="10">
        <v>10</v>
      </c>
      <c r="J761" s="10">
        <v>2339</v>
      </c>
      <c r="K761" s="10">
        <v>109.96</v>
      </c>
      <c r="L761" s="10">
        <v>46</v>
      </c>
      <c r="M761" s="10">
        <v>229.16</v>
      </c>
      <c r="N761" s="10">
        <v>44.48</v>
      </c>
      <c r="O761" s="10">
        <v>2.0840305565660202</v>
      </c>
      <c r="P761" s="10">
        <v>0.96695652173913005</v>
      </c>
      <c r="Q761" s="10">
        <v>6.53</v>
      </c>
      <c r="R761" s="10" t="s">
        <v>19829</v>
      </c>
      <c r="S761" s="10" t="s">
        <v>19830</v>
      </c>
      <c r="T761" s="10"/>
      <c r="U761" s="10"/>
      <c r="V761" s="10"/>
      <c r="W761" s="14" t="s">
        <v>19829</v>
      </c>
      <c r="X761" s="21"/>
      <c r="Y761" s="14" t="s">
        <v>19829</v>
      </c>
      <c r="Z761" s="14"/>
      <c r="AA761" s="10" t="s">
        <v>25101</v>
      </c>
      <c r="AB761" s="10" t="s">
        <v>25102</v>
      </c>
      <c r="AC761" s="10"/>
      <c r="AD761" s="10">
        <v>61.7</v>
      </c>
      <c r="AE761" s="10" t="s">
        <v>19833</v>
      </c>
      <c r="AF761" s="10" t="s">
        <v>19833</v>
      </c>
      <c r="AG761" s="10" t="s">
        <v>19833</v>
      </c>
      <c r="AH761" s="10" t="s">
        <v>19833</v>
      </c>
      <c r="AI761" s="10" t="s">
        <v>19833</v>
      </c>
      <c r="AJ761" s="10" t="s">
        <v>19833</v>
      </c>
      <c r="AK761" s="10" t="s">
        <v>19833</v>
      </c>
      <c r="AL761" s="10" t="s">
        <v>19833</v>
      </c>
      <c r="AM761" s="10" t="s">
        <v>19833</v>
      </c>
      <c r="AN761" s="10" t="s">
        <v>19833</v>
      </c>
      <c r="AO761" s="10" t="s">
        <v>19833</v>
      </c>
      <c r="AP761" s="10" t="s">
        <v>19833</v>
      </c>
      <c r="AQ761" s="10" t="s">
        <v>19833</v>
      </c>
      <c r="AR761" s="10" t="s">
        <v>19833</v>
      </c>
      <c r="AS761" s="10">
        <v>14</v>
      </c>
      <c r="AT761" s="10">
        <v>14</v>
      </c>
      <c r="AU761" s="11">
        <f t="shared" si="31"/>
        <v>1</v>
      </c>
      <c r="AV761" s="11">
        <v>0</v>
      </c>
      <c r="AW761" s="68" t="s">
        <v>25724</v>
      </c>
      <c r="AX761" s="34"/>
      <c r="AY761" s="10"/>
      <c r="AZ761" s="11"/>
      <c r="BA761" s="11"/>
      <c r="BB761" s="36"/>
      <c r="BC761" s="63"/>
      <c r="BD761" s="13"/>
      <c r="BE761" s="13"/>
      <c r="BF761" s="13"/>
      <c r="BG761" s="10"/>
      <c r="BH761" s="10"/>
      <c r="BI761" s="10"/>
      <c r="BJ761" s="10"/>
      <c r="BK761" s="35"/>
      <c r="BL761" s="253"/>
      <c r="BM761" s="253"/>
      <c r="BN761" s="256"/>
      <c r="BO761" s="253"/>
      <c r="BP761" s="253"/>
      <c r="BQ761" s="277"/>
      <c r="BR761" s="269" t="s">
        <v>25808</v>
      </c>
    </row>
    <row r="762" spans="1:70">
      <c r="A762" s="34" t="s">
        <v>23666</v>
      </c>
      <c r="B762" s="10" t="s">
        <v>23667</v>
      </c>
      <c r="C762" s="10" t="s">
        <v>23668</v>
      </c>
      <c r="D762" s="10">
        <v>12</v>
      </c>
      <c r="E762" s="10">
        <v>1057334</v>
      </c>
      <c r="F762" s="35">
        <v>1058518</v>
      </c>
      <c r="G762" s="11">
        <v>0.4</v>
      </c>
      <c r="H762" s="10">
        <v>652</v>
      </c>
      <c r="I762" s="10">
        <v>10</v>
      </c>
      <c r="J762" s="10">
        <v>1511</v>
      </c>
      <c r="K762" s="10">
        <v>85.46</v>
      </c>
      <c r="L762" s="10">
        <v>49</v>
      </c>
      <c r="M762" s="10">
        <v>113.35</v>
      </c>
      <c r="N762" s="10">
        <v>40.03</v>
      </c>
      <c r="O762" s="10">
        <v>1.32635150947812</v>
      </c>
      <c r="P762" s="10">
        <v>0.816938775510204</v>
      </c>
      <c r="Q762" s="10">
        <v>5.09</v>
      </c>
      <c r="R762" s="10" t="s">
        <v>19829</v>
      </c>
      <c r="S762" s="10" t="s">
        <v>19830</v>
      </c>
      <c r="T762" s="10"/>
      <c r="U762" s="10"/>
      <c r="V762" s="10"/>
      <c r="W762" s="14" t="s">
        <v>19829</v>
      </c>
      <c r="X762" s="21"/>
      <c r="Y762" s="14" t="s">
        <v>19829</v>
      </c>
      <c r="Z762" s="14"/>
      <c r="AA762" s="10" t="s">
        <v>23669</v>
      </c>
      <c r="AB762" s="10" t="s">
        <v>23670</v>
      </c>
      <c r="AC762" s="10"/>
      <c r="AD762" s="10">
        <v>57.1</v>
      </c>
      <c r="AE762" s="10" t="s">
        <v>19833</v>
      </c>
      <c r="AF762" s="10"/>
      <c r="AG762" s="10" t="s">
        <v>19833</v>
      </c>
      <c r="AH762" s="10" t="s">
        <v>19833</v>
      </c>
      <c r="AI762" s="10" t="s">
        <v>19833</v>
      </c>
      <c r="AJ762" s="10" t="s">
        <v>19833</v>
      </c>
      <c r="AK762" s="10" t="s">
        <v>19833</v>
      </c>
      <c r="AL762" s="10" t="s">
        <v>19833</v>
      </c>
      <c r="AM762" s="10" t="s">
        <v>19833</v>
      </c>
      <c r="AN762" s="10" t="s">
        <v>19833</v>
      </c>
      <c r="AO762" s="10" t="s">
        <v>19833</v>
      </c>
      <c r="AP762" s="10"/>
      <c r="AQ762" s="10" t="s">
        <v>19833</v>
      </c>
      <c r="AR762" s="10" t="s">
        <v>19833</v>
      </c>
      <c r="AS762" s="10">
        <v>14</v>
      </c>
      <c r="AT762" s="10">
        <v>12</v>
      </c>
      <c r="AU762" s="11">
        <f t="shared" si="31"/>
        <v>0.8571428571428571</v>
      </c>
      <c r="AV762" s="11">
        <v>0</v>
      </c>
      <c r="AW762" s="68" t="s">
        <v>25724</v>
      </c>
      <c r="AX762" s="34"/>
      <c r="AY762" s="10"/>
      <c r="AZ762" s="11"/>
      <c r="BA762" s="11"/>
      <c r="BB762" s="36"/>
      <c r="BC762" s="63"/>
      <c r="BD762" s="13"/>
      <c r="BE762" s="13"/>
      <c r="BF762" s="13"/>
      <c r="BG762" s="10"/>
      <c r="BH762" s="10"/>
      <c r="BI762" s="10"/>
      <c r="BJ762" s="10"/>
      <c r="BK762" s="35"/>
      <c r="BL762" s="253"/>
      <c r="BM762" s="253"/>
      <c r="BN762" s="256"/>
      <c r="BO762" s="253"/>
      <c r="BP762" s="253"/>
      <c r="BQ762" s="277"/>
      <c r="BR762" s="269" t="s">
        <v>25808</v>
      </c>
    </row>
    <row r="763" spans="1:70">
      <c r="A763" s="34" t="s">
        <v>20086</v>
      </c>
      <c r="B763" s="10" t="s">
        <v>20087</v>
      </c>
      <c r="C763" s="10" t="s">
        <v>20088</v>
      </c>
      <c r="D763" s="10">
        <v>13</v>
      </c>
      <c r="E763" s="10">
        <v>247677</v>
      </c>
      <c r="F763" s="35">
        <v>250868</v>
      </c>
      <c r="G763" s="11">
        <v>0.55000000000000004</v>
      </c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 t="s">
        <v>19829</v>
      </c>
      <c r="S763" s="10" t="s">
        <v>19830</v>
      </c>
      <c r="T763" s="10"/>
      <c r="U763" s="10"/>
      <c r="V763" s="10"/>
      <c r="W763" s="12" t="s">
        <v>19829</v>
      </c>
      <c r="X763" s="12"/>
      <c r="Y763" s="12" t="s">
        <v>19830</v>
      </c>
      <c r="Z763" s="11" t="s">
        <v>25682</v>
      </c>
      <c r="AA763" s="10" t="s">
        <v>20089</v>
      </c>
      <c r="AB763" s="10" t="s">
        <v>20090</v>
      </c>
      <c r="AC763" s="10"/>
      <c r="AD763" s="10">
        <v>62</v>
      </c>
      <c r="AE763" s="10"/>
      <c r="AF763" s="10"/>
      <c r="AG763" s="10"/>
      <c r="AH763" s="10"/>
      <c r="AI763" s="10"/>
      <c r="AJ763" s="10"/>
      <c r="AK763" s="10"/>
      <c r="AL763" s="10"/>
      <c r="AM763" s="10"/>
      <c r="AN763" s="10"/>
      <c r="AO763" s="10"/>
      <c r="AP763" s="10"/>
      <c r="AQ763" s="10"/>
      <c r="AR763" s="10"/>
      <c r="AS763" s="10">
        <v>0</v>
      </c>
      <c r="AT763" s="10">
        <v>0</v>
      </c>
      <c r="AU763" s="11" t="s">
        <v>25675</v>
      </c>
      <c r="AV763" s="11" t="s">
        <v>25675</v>
      </c>
      <c r="AW763" s="68" t="s">
        <v>25689</v>
      </c>
      <c r="AX763" s="34"/>
      <c r="AY763" s="10"/>
      <c r="AZ763" s="11"/>
      <c r="BA763" s="11"/>
      <c r="BB763" s="36"/>
      <c r="BC763" s="63"/>
      <c r="BD763" s="13"/>
      <c r="BE763" s="13"/>
      <c r="BF763" s="13"/>
      <c r="BG763" s="10"/>
      <c r="BH763" s="10"/>
      <c r="BI763" s="10"/>
      <c r="BJ763" s="10"/>
      <c r="BK763" s="35"/>
      <c r="BL763" s="253"/>
      <c r="BM763" s="253"/>
      <c r="BN763" s="256"/>
      <c r="BO763" s="253"/>
      <c r="BP763" s="253"/>
      <c r="BQ763" s="277"/>
      <c r="BR763" s="269" t="s">
        <v>25808</v>
      </c>
    </row>
    <row r="764" spans="1:70">
      <c r="A764" s="34" t="s">
        <v>20031</v>
      </c>
      <c r="B764" s="10" t="s">
        <v>20032</v>
      </c>
      <c r="C764" s="10" t="s">
        <v>20033</v>
      </c>
      <c r="D764" s="10">
        <v>13</v>
      </c>
      <c r="E764" s="10">
        <v>243029</v>
      </c>
      <c r="F764" s="35">
        <v>241989</v>
      </c>
      <c r="G764" s="11">
        <v>0.63</v>
      </c>
      <c r="H764" s="10">
        <v>190</v>
      </c>
      <c r="I764" s="10">
        <v>10</v>
      </c>
      <c r="J764" s="10">
        <v>3421</v>
      </c>
      <c r="K764" s="10">
        <v>183.64</v>
      </c>
      <c r="L764" s="10">
        <v>46</v>
      </c>
      <c r="M764" s="10">
        <v>388.94</v>
      </c>
      <c r="N764" s="10">
        <v>50.41</v>
      </c>
      <c r="O764" s="10">
        <v>2.1179481594423901</v>
      </c>
      <c r="P764" s="10">
        <v>1.09586956521739</v>
      </c>
      <c r="Q764" s="10">
        <v>5.18</v>
      </c>
      <c r="R764" s="10" t="s">
        <v>19829</v>
      </c>
      <c r="S764" s="10" t="s">
        <v>19830</v>
      </c>
      <c r="T764" s="10"/>
      <c r="U764" s="10"/>
      <c r="V764" s="10"/>
      <c r="W764" s="14" t="s">
        <v>19829</v>
      </c>
      <c r="X764" s="14"/>
      <c r="Y764" s="14" t="s">
        <v>19829</v>
      </c>
      <c r="Z764" s="14"/>
      <c r="AA764" s="10" t="s">
        <v>20034</v>
      </c>
      <c r="AB764" s="10" t="s">
        <v>20035</v>
      </c>
      <c r="AC764" s="10"/>
      <c r="AD764" s="10">
        <v>58.9</v>
      </c>
      <c r="AE764" s="10" t="s">
        <v>19833</v>
      </c>
      <c r="AF764" s="10" t="s">
        <v>19833</v>
      </c>
      <c r="AG764" s="10"/>
      <c r="AH764" s="10" t="s">
        <v>19824</v>
      </c>
      <c r="AI764" s="10" t="s">
        <v>19833</v>
      </c>
      <c r="AJ764" s="10" t="s">
        <v>19833</v>
      </c>
      <c r="AK764" s="10" t="s">
        <v>19833</v>
      </c>
      <c r="AL764" s="10" t="s">
        <v>19833</v>
      </c>
      <c r="AM764" s="10" t="s">
        <v>19833</v>
      </c>
      <c r="AN764" s="10" t="s">
        <v>19833</v>
      </c>
      <c r="AO764" s="10" t="s">
        <v>19833</v>
      </c>
      <c r="AP764" s="10" t="s">
        <v>19833</v>
      </c>
      <c r="AQ764" s="10" t="s">
        <v>19833</v>
      </c>
      <c r="AR764" s="10" t="s">
        <v>19833</v>
      </c>
      <c r="AS764" s="10">
        <v>14</v>
      </c>
      <c r="AT764" s="10">
        <v>13</v>
      </c>
      <c r="AU764" s="11">
        <f t="shared" ref="AU764:AU795" si="32">AT764/AS764</f>
        <v>0.9285714285714286</v>
      </c>
      <c r="AV764" s="11">
        <v>0</v>
      </c>
      <c r="AW764" s="68" t="s">
        <v>25724</v>
      </c>
      <c r="AX764" s="34"/>
      <c r="AY764" s="10"/>
      <c r="AZ764" s="11"/>
      <c r="BA764" s="11"/>
      <c r="BB764" s="36"/>
      <c r="BC764" s="63"/>
      <c r="BD764" s="13"/>
      <c r="BE764" s="13"/>
      <c r="BF764" s="13"/>
      <c r="BG764" s="10"/>
      <c r="BH764" s="10"/>
      <c r="BI764" s="10"/>
      <c r="BJ764" s="10"/>
      <c r="BK764" s="35"/>
      <c r="BL764" s="253"/>
      <c r="BM764" s="253"/>
      <c r="BN764" s="256"/>
      <c r="BO764" s="253"/>
      <c r="BP764" s="253"/>
      <c r="BQ764" s="277"/>
      <c r="BR764" s="269" t="s">
        <v>25808</v>
      </c>
    </row>
    <row r="765" spans="1:70">
      <c r="A765" s="34" t="s">
        <v>19976</v>
      </c>
      <c r="B765" s="10" t="s">
        <v>19977</v>
      </c>
      <c r="C765" s="10" t="s">
        <v>19978</v>
      </c>
      <c r="D765" s="10">
        <v>13</v>
      </c>
      <c r="E765" s="10">
        <v>228664</v>
      </c>
      <c r="F765" s="35">
        <v>226994</v>
      </c>
      <c r="G765" s="11">
        <v>0.71</v>
      </c>
      <c r="H765" s="10">
        <v>151</v>
      </c>
      <c r="I765" s="10">
        <v>10</v>
      </c>
      <c r="J765" s="10">
        <v>2423</v>
      </c>
      <c r="K765" s="10">
        <v>448.58</v>
      </c>
      <c r="L765" s="10">
        <v>440</v>
      </c>
      <c r="M765" s="10">
        <v>432.79</v>
      </c>
      <c r="N765" s="10">
        <v>502.6</v>
      </c>
      <c r="O765" s="10">
        <v>0.96480003566810801</v>
      </c>
      <c r="P765" s="10">
        <v>1.14227272727273</v>
      </c>
      <c r="Q765" s="10">
        <v>1.31</v>
      </c>
      <c r="R765" s="10" t="s">
        <v>19829</v>
      </c>
      <c r="S765" s="10" t="s">
        <v>19830</v>
      </c>
      <c r="T765" s="10"/>
      <c r="U765" s="10"/>
      <c r="V765" s="10"/>
      <c r="W765" s="14" t="s">
        <v>19829</v>
      </c>
      <c r="X765" s="14"/>
      <c r="Y765" s="14" t="s">
        <v>19829</v>
      </c>
      <c r="Z765" s="14"/>
      <c r="AA765" s="10" t="s">
        <v>19979</v>
      </c>
      <c r="AB765" s="10" t="s">
        <v>19980</v>
      </c>
      <c r="AC765" s="10" t="s">
        <v>19864</v>
      </c>
      <c r="AD765" s="10">
        <v>62</v>
      </c>
      <c r="AE765" s="10" t="s">
        <v>19833</v>
      </c>
      <c r="AF765" s="10" t="s">
        <v>19833</v>
      </c>
      <c r="AG765" s="10" t="s">
        <v>19833</v>
      </c>
      <c r="AH765" s="10" t="s">
        <v>19833</v>
      </c>
      <c r="AI765" s="10" t="s">
        <v>19833</v>
      </c>
      <c r="AJ765" s="10" t="s">
        <v>19824</v>
      </c>
      <c r="AK765" s="10" t="s">
        <v>19833</v>
      </c>
      <c r="AL765" s="10" t="s">
        <v>19833</v>
      </c>
      <c r="AM765" s="10" t="s">
        <v>19833</v>
      </c>
      <c r="AN765" s="10" t="s">
        <v>19833</v>
      </c>
      <c r="AO765" s="10" t="s">
        <v>19833</v>
      </c>
      <c r="AP765" s="10" t="s">
        <v>19833</v>
      </c>
      <c r="AQ765" s="10" t="s">
        <v>19833</v>
      </c>
      <c r="AR765" s="10" t="s">
        <v>19833</v>
      </c>
      <c r="AS765" s="10">
        <v>14</v>
      </c>
      <c r="AT765" s="10">
        <v>14</v>
      </c>
      <c r="AU765" s="11">
        <f t="shared" si="32"/>
        <v>1</v>
      </c>
      <c r="AV765" s="11">
        <v>0</v>
      </c>
      <c r="AW765" s="68" t="s">
        <v>25724</v>
      </c>
      <c r="AX765" s="34"/>
      <c r="AY765" s="10"/>
      <c r="AZ765" s="11"/>
      <c r="BA765" s="11"/>
      <c r="BB765" s="36"/>
      <c r="BC765" s="63"/>
      <c r="BD765" s="13"/>
      <c r="BE765" s="13"/>
      <c r="BF765" s="13"/>
      <c r="BG765" s="10"/>
      <c r="BH765" s="10"/>
      <c r="BI765" s="10"/>
      <c r="BJ765" s="10"/>
      <c r="BK765" s="35"/>
      <c r="BL765" s="253"/>
      <c r="BM765" s="253"/>
      <c r="BN765" s="256"/>
      <c r="BO765" s="253"/>
      <c r="BP765" s="253"/>
      <c r="BQ765" s="277"/>
      <c r="BR765" s="269" t="s">
        <v>25808</v>
      </c>
    </row>
    <row r="766" spans="1:70">
      <c r="A766" s="34" t="s">
        <v>19917</v>
      </c>
      <c r="B766" s="10" t="s">
        <v>19918</v>
      </c>
      <c r="C766" s="10" t="s">
        <v>19746</v>
      </c>
      <c r="D766" s="10">
        <v>13</v>
      </c>
      <c r="E766" s="10">
        <v>225365</v>
      </c>
      <c r="F766" s="35">
        <v>224406</v>
      </c>
      <c r="G766" s="11">
        <v>0.57999999999999996</v>
      </c>
      <c r="H766" s="10">
        <v>2748</v>
      </c>
      <c r="I766" s="10">
        <v>12</v>
      </c>
      <c r="J766" s="10">
        <v>479</v>
      </c>
      <c r="K766" s="10">
        <v>107.99</v>
      </c>
      <c r="L766" s="10">
        <v>96.5</v>
      </c>
      <c r="M766" s="10">
        <v>54.96</v>
      </c>
      <c r="N766" s="10">
        <v>42.25</v>
      </c>
      <c r="O766" s="10">
        <v>0.50893601259375898</v>
      </c>
      <c r="P766" s="10">
        <v>0.43782383419689103</v>
      </c>
      <c r="Q766" s="10">
        <v>1.55</v>
      </c>
      <c r="R766" s="10" t="s">
        <v>19829</v>
      </c>
      <c r="S766" s="10" t="s">
        <v>19830</v>
      </c>
      <c r="T766" s="10"/>
      <c r="U766" s="10"/>
      <c r="V766" s="10"/>
      <c r="W766" s="14" t="s">
        <v>19829</v>
      </c>
      <c r="X766" s="14"/>
      <c r="Y766" s="14" t="s">
        <v>19829</v>
      </c>
      <c r="Z766" s="14"/>
      <c r="AA766" s="10" t="s">
        <v>19925</v>
      </c>
      <c r="AB766" s="10" t="s">
        <v>19926</v>
      </c>
      <c r="AC766" s="10"/>
      <c r="AD766" s="10">
        <v>60.5</v>
      </c>
      <c r="AE766" s="10" t="s">
        <v>19825</v>
      </c>
      <c r="AF766" s="10" t="s">
        <v>19825</v>
      </c>
      <c r="AG766" s="10" t="s">
        <v>19825</v>
      </c>
      <c r="AH766" s="10" t="s">
        <v>19825</v>
      </c>
      <c r="AI766" s="10" t="s">
        <v>19825</v>
      </c>
      <c r="AJ766" s="10" t="s">
        <v>19825</v>
      </c>
      <c r="AK766" s="10" t="s">
        <v>19825</v>
      </c>
      <c r="AL766" s="10" t="s">
        <v>19825</v>
      </c>
      <c r="AM766" s="10" t="s">
        <v>19825</v>
      </c>
      <c r="AN766" s="10" t="s">
        <v>19825</v>
      </c>
      <c r="AO766" s="10" t="s">
        <v>19825</v>
      </c>
      <c r="AP766" s="10" t="s">
        <v>19825</v>
      </c>
      <c r="AQ766" s="10" t="s">
        <v>19825</v>
      </c>
      <c r="AR766" s="10" t="s">
        <v>19825</v>
      </c>
      <c r="AS766" s="10">
        <v>14</v>
      </c>
      <c r="AT766" s="10">
        <v>14</v>
      </c>
      <c r="AU766" s="11">
        <f t="shared" si="32"/>
        <v>1</v>
      </c>
      <c r="AV766" s="11">
        <v>1</v>
      </c>
      <c r="AW766" s="60" t="s">
        <v>25723</v>
      </c>
      <c r="AX766" s="65" t="s">
        <v>19829</v>
      </c>
      <c r="AY766" s="16">
        <v>77</v>
      </c>
      <c r="AZ766" s="11">
        <v>0.33766233766233766</v>
      </c>
      <c r="BA766" s="11">
        <v>0.80769230769230771</v>
      </c>
      <c r="BB766" s="54" t="s">
        <v>19748</v>
      </c>
      <c r="BC766" s="64"/>
      <c r="BD766" s="17"/>
      <c r="BE766" s="13" t="s">
        <v>19830</v>
      </c>
      <c r="BF766" s="13" t="s">
        <v>25676</v>
      </c>
      <c r="BG766" s="10" t="s">
        <v>19747</v>
      </c>
      <c r="BH766" s="10" t="s">
        <v>19924</v>
      </c>
      <c r="BI766" s="10"/>
      <c r="BJ766" s="10"/>
      <c r="BK766" s="35"/>
      <c r="BL766" s="253"/>
      <c r="BM766" s="253"/>
      <c r="BN766" s="256"/>
      <c r="BO766" s="253"/>
      <c r="BP766" s="253"/>
      <c r="BQ766" s="277"/>
      <c r="BR766" s="269" t="s">
        <v>25810</v>
      </c>
    </row>
    <row r="767" spans="1:70">
      <c r="A767" s="34" t="s">
        <v>23439</v>
      </c>
      <c r="B767" s="10" t="s">
        <v>23440</v>
      </c>
      <c r="C767" s="10" t="s">
        <v>23441</v>
      </c>
      <c r="D767" s="10">
        <v>13</v>
      </c>
      <c r="E767" s="10">
        <v>214189</v>
      </c>
      <c r="F767" s="35">
        <v>216156</v>
      </c>
      <c r="G767" s="11">
        <v>0.26</v>
      </c>
      <c r="H767" s="10">
        <v>113</v>
      </c>
      <c r="I767" s="10">
        <v>10</v>
      </c>
      <c r="J767" s="10">
        <v>2865</v>
      </c>
      <c r="K767" s="10">
        <v>161.33000000000001</v>
      </c>
      <c r="L767" s="10">
        <v>63</v>
      </c>
      <c r="M767" s="10">
        <v>314.02</v>
      </c>
      <c r="N767" s="10">
        <v>66.72</v>
      </c>
      <c r="O767" s="10">
        <v>1.9464451744870801</v>
      </c>
      <c r="P767" s="10">
        <v>1.0590476190476199</v>
      </c>
      <c r="Q767" s="10">
        <v>6.08</v>
      </c>
      <c r="R767" s="10" t="s">
        <v>19829</v>
      </c>
      <c r="S767" s="10" t="s">
        <v>19830</v>
      </c>
      <c r="T767" s="10"/>
      <c r="U767" s="10"/>
      <c r="V767" s="10"/>
      <c r="W767" s="14" t="s">
        <v>19829</v>
      </c>
      <c r="X767" s="21"/>
      <c r="Y767" s="14" t="s">
        <v>19829</v>
      </c>
      <c r="Z767" s="14"/>
      <c r="AA767" s="10" t="s">
        <v>23442</v>
      </c>
      <c r="AB767" s="10" t="s">
        <v>23443</v>
      </c>
      <c r="AC767" s="10"/>
      <c r="AD767" s="10">
        <v>59.4</v>
      </c>
      <c r="AE767" s="10" t="s">
        <v>19824</v>
      </c>
      <c r="AF767" s="10" t="s">
        <v>19824</v>
      </c>
      <c r="AG767" s="10" t="s">
        <v>19833</v>
      </c>
      <c r="AH767" s="10" t="s">
        <v>19833</v>
      </c>
      <c r="AI767" s="10" t="s">
        <v>19824</v>
      </c>
      <c r="AJ767" s="10" t="s">
        <v>19833</v>
      </c>
      <c r="AK767" s="10" t="s">
        <v>19824</v>
      </c>
      <c r="AL767" s="10" t="s">
        <v>19833</v>
      </c>
      <c r="AM767" s="10" t="s">
        <v>19824</v>
      </c>
      <c r="AN767" s="10" t="s">
        <v>19833</v>
      </c>
      <c r="AO767" s="10" t="s">
        <v>19833</v>
      </c>
      <c r="AP767" s="10" t="s">
        <v>19824</v>
      </c>
      <c r="AQ767" s="10"/>
      <c r="AR767" s="10"/>
      <c r="AS767" s="10">
        <v>14</v>
      </c>
      <c r="AT767" s="10">
        <v>12</v>
      </c>
      <c r="AU767" s="11">
        <f t="shared" si="32"/>
        <v>0.8571428571428571</v>
      </c>
      <c r="AV767" s="11">
        <v>0</v>
      </c>
      <c r="AW767" s="68" t="s">
        <v>25724</v>
      </c>
      <c r="AX767" s="34"/>
      <c r="AY767" s="10"/>
      <c r="AZ767" s="11"/>
      <c r="BA767" s="11"/>
      <c r="BB767" s="36"/>
      <c r="BC767" s="63"/>
      <c r="BD767" s="13"/>
      <c r="BE767" s="13"/>
      <c r="BF767" s="13"/>
      <c r="BG767" s="10"/>
      <c r="BH767" s="10"/>
      <c r="BI767" s="10"/>
      <c r="BJ767" s="10"/>
      <c r="BK767" s="35"/>
      <c r="BL767" s="253"/>
      <c r="BM767" s="253"/>
      <c r="BN767" s="256"/>
      <c r="BO767" s="253"/>
      <c r="BP767" s="253"/>
      <c r="BQ767" s="277"/>
      <c r="BR767" s="269" t="s">
        <v>25808</v>
      </c>
    </row>
    <row r="768" spans="1:70">
      <c r="A768" s="34" t="s">
        <v>19859</v>
      </c>
      <c r="B768" s="10" t="s">
        <v>19860</v>
      </c>
      <c r="C768" s="10" t="s">
        <v>19861</v>
      </c>
      <c r="D768" s="10">
        <v>13</v>
      </c>
      <c r="E768" s="10">
        <v>191767</v>
      </c>
      <c r="F768" s="35">
        <v>190244</v>
      </c>
      <c r="G768" s="11">
        <v>0.36</v>
      </c>
      <c r="H768" s="10">
        <v>239</v>
      </c>
      <c r="I768" s="10">
        <v>10</v>
      </c>
      <c r="J768" s="10">
        <v>4978</v>
      </c>
      <c r="K768" s="10">
        <v>225.35</v>
      </c>
      <c r="L768" s="10">
        <v>35</v>
      </c>
      <c r="M768" s="10">
        <v>730.33</v>
      </c>
      <c r="N768" s="10">
        <v>34.1</v>
      </c>
      <c r="O768" s="10">
        <v>3.24086975815398</v>
      </c>
      <c r="P768" s="10">
        <v>0.97428571428571398</v>
      </c>
      <c r="Q768" s="10">
        <v>5.28</v>
      </c>
      <c r="R768" s="10" t="s">
        <v>19829</v>
      </c>
      <c r="S768" s="10" t="s">
        <v>19830</v>
      </c>
      <c r="T768" s="10"/>
      <c r="U768" s="10"/>
      <c r="V768" s="10"/>
      <c r="W768" s="14" t="s">
        <v>19829</v>
      </c>
      <c r="X768" s="14"/>
      <c r="Y768" s="14" t="s">
        <v>19829</v>
      </c>
      <c r="Z768" s="14"/>
      <c r="AA768" s="10" t="s">
        <v>19862</v>
      </c>
      <c r="AB768" s="10" t="s">
        <v>19863</v>
      </c>
      <c r="AC768" s="10" t="s">
        <v>19864</v>
      </c>
      <c r="AD768" s="10">
        <v>59</v>
      </c>
      <c r="AE768" s="10" t="s">
        <v>19825</v>
      </c>
      <c r="AF768" s="10" t="s">
        <v>19825</v>
      </c>
      <c r="AG768" s="10" t="s">
        <v>19824</v>
      </c>
      <c r="AH768" s="10" t="s">
        <v>19825</v>
      </c>
      <c r="AI768" s="10" t="s">
        <v>19824</v>
      </c>
      <c r="AJ768" s="10" t="s">
        <v>19824</v>
      </c>
      <c r="AK768" s="10" t="s">
        <v>19824</v>
      </c>
      <c r="AL768" s="10" t="s">
        <v>19824</v>
      </c>
      <c r="AM768" s="10" t="s">
        <v>19824</v>
      </c>
      <c r="AN768" s="10" t="s">
        <v>19824</v>
      </c>
      <c r="AO768" s="10" t="s">
        <v>19824</v>
      </c>
      <c r="AP768" s="10" t="s">
        <v>19824</v>
      </c>
      <c r="AQ768" s="10" t="s">
        <v>19824</v>
      </c>
      <c r="AR768" s="10" t="s">
        <v>19824</v>
      </c>
      <c r="AS768" s="10">
        <v>14</v>
      </c>
      <c r="AT768" s="10">
        <v>14</v>
      </c>
      <c r="AU768" s="11">
        <f t="shared" si="32"/>
        <v>1</v>
      </c>
      <c r="AV768" s="11">
        <v>0.214285714285714</v>
      </c>
      <c r="AW768" s="60" t="s">
        <v>25723</v>
      </c>
      <c r="AX768" s="65" t="s">
        <v>19830</v>
      </c>
      <c r="AY768" s="16">
        <v>88</v>
      </c>
      <c r="AZ768" s="11">
        <v>0.79545454545454541</v>
      </c>
      <c r="BA768" s="11">
        <v>0</v>
      </c>
      <c r="BB768" s="54" t="s">
        <v>25724</v>
      </c>
      <c r="BC768" s="65"/>
      <c r="BD768" s="16"/>
      <c r="BE768" s="13" t="s">
        <v>19830</v>
      </c>
      <c r="BF768" s="13" t="s">
        <v>25677</v>
      </c>
      <c r="BG768" s="10"/>
      <c r="BH768" s="10"/>
      <c r="BI768" s="10"/>
      <c r="BJ768" s="10"/>
      <c r="BK768" s="35"/>
      <c r="BL768" s="253"/>
      <c r="BM768" s="253"/>
      <c r="BN768" s="256"/>
      <c r="BO768" s="253"/>
      <c r="BP768" s="253"/>
      <c r="BQ768" s="277"/>
      <c r="BR768" s="269" t="s">
        <v>25808</v>
      </c>
    </row>
    <row r="769" spans="1:70">
      <c r="A769" s="34" t="s">
        <v>23500</v>
      </c>
      <c r="B769" s="10" t="s">
        <v>23501</v>
      </c>
      <c r="C769" s="10" t="s">
        <v>23502</v>
      </c>
      <c r="D769" s="10">
        <v>13</v>
      </c>
      <c r="E769" s="10">
        <v>181474</v>
      </c>
      <c r="F769" s="35">
        <v>183363</v>
      </c>
      <c r="G769" s="11">
        <v>0.56999999999999995</v>
      </c>
      <c r="H769" s="10">
        <v>117</v>
      </c>
      <c r="I769" s="10">
        <v>10</v>
      </c>
      <c r="J769" s="10">
        <v>3068</v>
      </c>
      <c r="K769" s="10">
        <v>133.15</v>
      </c>
      <c r="L769" s="10">
        <v>48</v>
      </c>
      <c r="M769" s="10">
        <v>329.33</v>
      </c>
      <c r="N769" s="10">
        <v>48.93</v>
      </c>
      <c r="O769" s="10">
        <v>2.4733758918512998</v>
      </c>
      <c r="P769" s="10">
        <v>1.0193749999999999</v>
      </c>
      <c r="Q769" s="10">
        <v>6.61</v>
      </c>
      <c r="R769" s="10" t="s">
        <v>19829</v>
      </c>
      <c r="S769" s="10" t="s">
        <v>19830</v>
      </c>
      <c r="T769" s="10"/>
      <c r="U769" s="10"/>
      <c r="V769" s="10"/>
      <c r="W769" s="14" t="s">
        <v>19829</v>
      </c>
      <c r="X769" s="21"/>
      <c r="Y769" s="14" t="s">
        <v>19829</v>
      </c>
      <c r="Z769" s="14"/>
      <c r="AA769" s="10" t="s">
        <v>23503</v>
      </c>
      <c r="AB769" s="10" t="s">
        <v>23504</v>
      </c>
      <c r="AC769" s="10"/>
      <c r="AD769" s="10">
        <v>62.2</v>
      </c>
      <c r="AE769" s="10" t="s">
        <v>19833</v>
      </c>
      <c r="AF769" s="10" t="s">
        <v>19833</v>
      </c>
      <c r="AG769" s="10" t="s">
        <v>19833</v>
      </c>
      <c r="AH769" s="10" t="s">
        <v>19833</v>
      </c>
      <c r="AI769" s="10" t="s">
        <v>19833</v>
      </c>
      <c r="AJ769" s="10" t="s">
        <v>19833</v>
      </c>
      <c r="AK769" s="10" t="s">
        <v>19833</v>
      </c>
      <c r="AL769" s="10"/>
      <c r="AM769" s="10" t="s">
        <v>19833</v>
      </c>
      <c r="AN769" s="10" t="s">
        <v>19833</v>
      </c>
      <c r="AO769" s="10" t="s">
        <v>19833</v>
      </c>
      <c r="AP769" s="10" t="s">
        <v>19833</v>
      </c>
      <c r="AQ769" s="10" t="s">
        <v>19833</v>
      </c>
      <c r="AR769" s="10" t="s">
        <v>19833</v>
      </c>
      <c r="AS769" s="10">
        <v>14</v>
      </c>
      <c r="AT769" s="10">
        <v>13</v>
      </c>
      <c r="AU769" s="11">
        <f t="shared" si="32"/>
        <v>0.9285714285714286</v>
      </c>
      <c r="AV769" s="11">
        <v>0</v>
      </c>
      <c r="AW769" s="68" t="s">
        <v>25724</v>
      </c>
      <c r="AX769" s="34"/>
      <c r="AY769" s="10"/>
      <c r="AZ769" s="11"/>
      <c r="BA769" s="11"/>
      <c r="BB769" s="36"/>
      <c r="BC769" s="63"/>
      <c r="BD769" s="13"/>
      <c r="BE769" s="13"/>
      <c r="BF769" s="13"/>
      <c r="BG769" s="10"/>
      <c r="BH769" s="10"/>
      <c r="BI769" s="10"/>
      <c r="BJ769" s="10"/>
      <c r="BK769" s="35"/>
      <c r="BL769" s="253"/>
      <c r="BM769" s="253"/>
      <c r="BN769" s="256"/>
      <c r="BO769" s="253"/>
      <c r="BP769" s="253"/>
      <c r="BQ769" s="277"/>
      <c r="BR769" s="269" t="s">
        <v>25808</v>
      </c>
    </row>
    <row r="770" spans="1:70">
      <c r="A770" s="34" t="s">
        <v>20240</v>
      </c>
      <c r="B770" s="10" t="s">
        <v>20241</v>
      </c>
      <c r="C770" s="10" t="s">
        <v>20242</v>
      </c>
      <c r="D770" s="10">
        <v>13</v>
      </c>
      <c r="E770" s="10">
        <v>178305</v>
      </c>
      <c r="F770" s="35">
        <v>174220</v>
      </c>
      <c r="G770" s="11">
        <v>0.43</v>
      </c>
      <c r="H770" s="10">
        <v>751</v>
      </c>
      <c r="I770" s="10">
        <v>10</v>
      </c>
      <c r="J770" s="10">
        <v>4686</v>
      </c>
      <c r="K770" s="10">
        <v>189.93</v>
      </c>
      <c r="L770" s="10">
        <v>21</v>
      </c>
      <c r="M770" s="10">
        <v>666.7</v>
      </c>
      <c r="N770" s="10">
        <v>14.83</v>
      </c>
      <c r="O770" s="10">
        <v>3.51024061496341</v>
      </c>
      <c r="P770" s="10">
        <v>0.70619047619047604</v>
      </c>
      <c r="Q770" s="10">
        <v>4.3899999999999997</v>
      </c>
      <c r="R770" s="10" t="s">
        <v>19829</v>
      </c>
      <c r="S770" s="10" t="s">
        <v>19830</v>
      </c>
      <c r="T770" s="10"/>
      <c r="U770" s="10"/>
      <c r="V770" s="10"/>
      <c r="W770" s="12" t="s">
        <v>19829</v>
      </c>
      <c r="X770" s="12"/>
      <c r="Y770" s="12" t="s">
        <v>19830</v>
      </c>
      <c r="Z770" s="12"/>
      <c r="AA770" s="10" t="s">
        <v>20243</v>
      </c>
      <c r="AB770" s="10" t="s">
        <v>20244</v>
      </c>
      <c r="AC770" s="10"/>
      <c r="AD770" s="10">
        <v>58</v>
      </c>
      <c r="AE770" s="10"/>
      <c r="AF770" s="10" t="s">
        <v>19833</v>
      </c>
      <c r="AG770" s="10" t="s">
        <v>19833</v>
      </c>
      <c r="AH770" s="10"/>
      <c r="AI770" s="10"/>
      <c r="AJ770" s="10" t="s">
        <v>19833</v>
      </c>
      <c r="AK770" s="10"/>
      <c r="AL770" s="10" t="s">
        <v>19833</v>
      </c>
      <c r="AM770" s="10"/>
      <c r="AN770" s="10" t="s">
        <v>19833</v>
      </c>
      <c r="AO770" s="10" t="s">
        <v>19833</v>
      </c>
      <c r="AP770" s="10" t="s">
        <v>19833</v>
      </c>
      <c r="AQ770" s="10" t="s">
        <v>19833</v>
      </c>
      <c r="AR770" s="10" t="s">
        <v>19833</v>
      </c>
      <c r="AS770" s="10">
        <v>14</v>
      </c>
      <c r="AT770" s="10">
        <v>9</v>
      </c>
      <c r="AU770" s="11">
        <f t="shared" si="32"/>
        <v>0.6428571428571429</v>
      </c>
      <c r="AV770" s="11">
        <v>0</v>
      </c>
      <c r="AW770" s="68" t="s">
        <v>25689</v>
      </c>
      <c r="AX770" s="34"/>
      <c r="AY770" s="10"/>
      <c r="AZ770" s="11"/>
      <c r="BA770" s="11"/>
      <c r="BB770" s="36"/>
      <c r="BC770" s="63"/>
      <c r="BD770" s="13"/>
      <c r="BE770" s="13"/>
      <c r="BF770" s="13"/>
      <c r="BG770" s="10"/>
      <c r="BH770" s="10"/>
      <c r="BI770" s="10"/>
      <c r="BJ770" s="10"/>
      <c r="BK770" s="35"/>
      <c r="BL770" s="253"/>
      <c r="BM770" s="253"/>
      <c r="BN770" s="256"/>
      <c r="BO770" s="253"/>
      <c r="BP770" s="253"/>
      <c r="BQ770" s="277"/>
      <c r="BR770" s="269" t="s">
        <v>25810</v>
      </c>
    </row>
    <row r="771" spans="1:70">
      <c r="A771" s="34" t="s">
        <v>20178</v>
      </c>
      <c r="B771" s="10" t="s">
        <v>20179</v>
      </c>
      <c r="C771" s="10" t="s">
        <v>20180</v>
      </c>
      <c r="D771" s="10">
        <v>13</v>
      </c>
      <c r="E771" s="10">
        <v>145876</v>
      </c>
      <c r="F771" s="35">
        <v>145139</v>
      </c>
      <c r="G771" s="11">
        <v>0.35</v>
      </c>
      <c r="H771" s="10">
        <v>13</v>
      </c>
      <c r="I771" s="10">
        <v>14</v>
      </c>
      <c r="J771" s="10">
        <v>6689</v>
      </c>
      <c r="K771" s="10">
        <v>1090.31</v>
      </c>
      <c r="L771" s="10">
        <v>66</v>
      </c>
      <c r="M771" s="10">
        <v>2349.83</v>
      </c>
      <c r="N771" s="10">
        <v>71.16</v>
      </c>
      <c r="O771" s="10">
        <v>2.1551943942548499</v>
      </c>
      <c r="P771" s="10">
        <v>1.0781818181818199</v>
      </c>
      <c r="Q771" s="10">
        <v>1.7</v>
      </c>
      <c r="R771" s="10" t="s">
        <v>19829</v>
      </c>
      <c r="S771" s="10" t="s">
        <v>19830</v>
      </c>
      <c r="T771" s="10"/>
      <c r="U771" s="10"/>
      <c r="V771" s="10"/>
      <c r="W771" s="14" t="s">
        <v>19829</v>
      </c>
      <c r="X771" s="14"/>
      <c r="Y771" s="14" t="s">
        <v>19829</v>
      </c>
      <c r="Z771" s="14"/>
      <c r="AA771" s="10" t="s">
        <v>20181</v>
      </c>
      <c r="AB771" s="10" t="s">
        <v>20182</v>
      </c>
      <c r="AC771" s="10"/>
      <c r="AD771" s="10">
        <v>56.5</v>
      </c>
      <c r="AE771" s="10" t="s">
        <v>19833</v>
      </c>
      <c r="AF771" s="10" t="s">
        <v>19833</v>
      </c>
      <c r="AG771" s="10" t="s">
        <v>19833</v>
      </c>
      <c r="AH771" s="10" t="s">
        <v>19833</v>
      </c>
      <c r="AI771" s="10" t="s">
        <v>19833</v>
      </c>
      <c r="AJ771" s="10" t="s">
        <v>19833</v>
      </c>
      <c r="AK771" s="10" t="s">
        <v>19833</v>
      </c>
      <c r="AL771" s="10" t="s">
        <v>19833</v>
      </c>
      <c r="AM771" s="10" t="s">
        <v>19833</v>
      </c>
      <c r="AN771" s="10" t="s">
        <v>19833</v>
      </c>
      <c r="AO771" s="10" t="s">
        <v>19833</v>
      </c>
      <c r="AP771" s="10" t="s">
        <v>19833</v>
      </c>
      <c r="AQ771" s="10" t="s">
        <v>19824</v>
      </c>
      <c r="AR771" s="10" t="s">
        <v>19833</v>
      </c>
      <c r="AS771" s="10">
        <v>14</v>
      </c>
      <c r="AT771" s="10">
        <v>14</v>
      </c>
      <c r="AU771" s="11">
        <f t="shared" si="32"/>
        <v>1</v>
      </c>
      <c r="AV771" s="11">
        <v>0</v>
      </c>
      <c r="AW771" s="68" t="s">
        <v>25724</v>
      </c>
      <c r="AX771" s="34"/>
      <c r="AY771" s="10"/>
      <c r="AZ771" s="11"/>
      <c r="BA771" s="11"/>
      <c r="BB771" s="36"/>
      <c r="BC771" s="63"/>
      <c r="BD771" s="13"/>
      <c r="BE771" s="13"/>
      <c r="BF771" s="13"/>
      <c r="BG771" s="10"/>
      <c r="BH771" s="10"/>
      <c r="BI771" s="10"/>
      <c r="BJ771" s="10"/>
      <c r="BK771" s="35"/>
      <c r="BL771" s="253"/>
      <c r="BM771" s="253"/>
      <c r="BN771" s="256"/>
      <c r="BO771" s="253"/>
      <c r="BP771" s="253"/>
      <c r="BQ771" s="277"/>
      <c r="BR771" s="269" t="s">
        <v>25808</v>
      </c>
    </row>
    <row r="772" spans="1:70">
      <c r="A772" s="34" t="s">
        <v>20131</v>
      </c>
      <c r="B772" s="10" t="s">
        <v>20132</v>
      </c>
      <c r="C772" s="10" t="s">
        <v>20133</v>
      </c>
      <c r="D772" s="10">
        <v>13</v>
      </c>
      <c r="E772" s="10">
        <v>142210</v>
      </c>
      <c r="F772" s="35">
        <v>144954</v>
      </c>
      <c r="G772" s="11">
        <v>0.28999999999999998</v>
      </c>
      <c r="H772" s="10">
        <v>235</v>
      </c>
      <c r="I772" s="10">
        <v>10</v>
      </c>
      <c r="J772" s="10">
        <v>1245</v>
      </c>
      <c r="K772" s="10">
        <v>155.66</v>
      </c>
      <c r="L772" s="10">
        <v>94</v>
      </c>
      <c r="M772" s="10">
        <v>188.39</v>
      </c>
      <c r="N772" s="10">
        <v>96.37</v>
      </c>
      <c r="O772" s="10">
        <v>1.21026596428113</v>
      </c>
      <c r="P772" s="10">
        <v>1.0252127659574499</v>
      </c>
      <c r="Q772" s="10">
        <v>3.11</v>
      </c>
      <c r="R772" s="10" t="s">
        <v>19829</v>
      </c>
      <c r="S772" s="10" t="s">
        <v>19830</v>
      </c>
      <c r="T772" s="10"/>
      <c r="U772" s="10"/>
      <c r="V772" s="10"/>
      <c r="W772" s="14" t="s">
        <v>19829</v>
      </c>
      <c r="X772" s="14"/>
      <c r="Y772" s="14" t="s">
        <v>19829</v>
      </c>
      <c r="Z772" s="14"/>
      <c r="AA772" s="10" t="s">
        <v>20134</v>
      </c>
      <c r="AB772" s="10" t="s">
        <v>20135</v>
      </c>
      <c r="AC772" s="10"/>
      <c r="AD772" s="10">
        <v>61</v>
      </c>
      <c r="AE772" s="10" t="s">
        <v>19833</v>
      </c>
      <c r="AF772" s="10" t="s">
        <v>19833</v>
      </c>
      <c r="AG772" s="10" t="s">
        <v>19833</v>
      </c>
      <c r="AH772" s="10" t="s">
        <v>19833</v>
      </c>
      <c r="AI772" s="10" t="s">
        <v>19833</v>
      </c>
      <c r="AJ772" s="10" t="s">
        <v>19833</v>
      </c>
      <c r="AK772" s="10" t="s">
        <v>19833</v>
      </c>
      <c r="AL772" s="10" t="s">
        <v>19833</v>
      </c>
      <c r="AM772" s="10" t="s">
        <v>19833</v>
      </c>
      <c r="AN772" s="10"/>
      <c r="AO772" s="10" t="s">
        <v>19833</v>
      </c>
      <c r="AP772" s="10" t="s">
        <v>19833</v>
      </c>
      <c r="AQ772" s="10" t="s">
        <v>19833</v>
      </c>
      <c r="AR772" s="10"/>
      <c r="AS772" s="10">
        <v>14</v>
      </c>
      <c r="AT772" s="10">
        <v>12</v>
      </c>
      <c r="AU772" s="11">
        <f t="shared" si="32"/>
        <v>0.8571428571428571</v>
      </c>
      <c r="AV772" s="11">
        <v>0</v>
      </c>
      <c r="AW772" s="68" t="s">
        <v>25724</v>
      </c>
      <c r="AX772" s="34"/>
      <c r="AY772" s="10"/>
      <c r="AZ772" s="11"/>
      <c r="BA772" s="11"/>
      <c r="BB772" s="36"/>
      <c r="BC772" s="63"/>
      <c r="BD772" s="13"/>
      <c r="BE772" s="13"/>
      <c r="BF772" s="13"/>
      <c r="BG772" s="10"/>
      <c r="BH772" s="10"/>
      <c r="BI772" s="10"/>
      <c r="BJ772" s="10"/>
      <c r="BK772" s="35"/>
      <c r="BL772" s="253"/>
      <c r="BM772" s="253"/>
      <c r="BN772" s="256"/>
      <c r="BO772" s="253"/>
      <c r="BP772" s="253"/>
      <c r="BQ772" s="277"/>
      <c r="BR772" s="269" t="s">
        <v>25808</v>
      </c>
    </row>
    <row r="773" spans="1:70">
      <c r="A773" s="34" t="s">
        <v>24333</v>
      </c>
      <c r="B773" s="10" t="s">
        <v>24334</v>
      </c>
      <c r="C773" s="10" t="s">
        <v>24335</v>
      </c>
      <c r="D773" s="10">
        <v>13</v>
      </c>
      <c r="E773" s="10">
        <v>135500</v>
      </c>
      <c r="F773" s="35">
        <v>137158</v>
      </c>
      <c r="G773" s="11">
        <v>0.38</v>
      </c>
      <c r="H773" s="10">
        <v>676</v>
      </c>
      <c r="I773" s="10">
        <v>10</v>
      </c>
      <c r="J773" s="10">
        <v>868</v>
      </c>
      <c r="K773" s="10">
        <v>71.72</v>
      </c>
      <c r="L773" s="10">
        <v>37.5</v>
      </c>
      <c r="M773" s="10">
        <v>97.42</v>
      </c>
      <c r="N773" s="10">
        <v>33.36</v>
      </c>
      <c r="O773" s="10">
        <v>1.3583379810373699</v>
      </c>
      <c r="P773" s="10">
        <v>0.88959999999999995</v>
      </c>
      <c r="Q773" s="10">
        <v>3.87</v>
      </c>
      <c r="R773" s="10" t="s">
        <v>19829</v>
      </c>
      <c r="S773" s="10" t="s">
        <v>19830</v>
      </c>
      <c r="T773" s="10"/>
      <c r="U773" s="10"/>
      <c r="V773" s="10"/>
      <c r="W773" s="14" t="s">
        <v>19829</v>
      </c>
      <c r="X773" s="15"/>
      <c r="Y773" s="14" t="s">
        <v>19829</v>
      </c>
      <c r="Z773" s="14"/>
      <c r="AA773" s="10" t="s">
        <v>24336</v>
      </c>
      <c r="AB773" s="10" t="s">
        <v>24337</v>
      </c>
      <c r="AC773" s="10" t="s">
        <v>21637</v>
      </c>
      <c r="AD773" s="10">
        <v>59.3</v>
      </c>
      <c r="AE773" s="10" t="s">
        <v>19833</v>
      </c>
      <c r="AF773" s="10" t="s">
        <v>19833</v>
      </c>
      <c r="AG773" s="10" t="s">
        <v>19833</v>
      </c>
      <c r="AH773" s="10" t="s">
        <v>19833</v>
      </c>
      <c r="AI773" s="10" t="s">
        <v>19833</v>
      </c>
      <c r="AJ773" s="10" t="s">
        <v>19833</v>
      </c>
      <c r="AK773" s="10" t="s">
        <v>19833</v>
      </c>
      <c r="AL773" s="10" t="s">
        <v>19833</v>
      </c>
      <c r="AM773" s="10" t="s">
        <v>19833</v>
      </c>
      <c r="AN773" s="10"/>
      <c r="AO773" s="10" t="s">
        <v>19833</v>
      </c>
      <c r="AP773" s="10" t="s">
        <v>19833</v>
      </c>
      <c r="AQ773" s="10" t="s">
        <v>19833</v>
      </c>
      <c r="AR773" s="10"/>
      <c r="AS773" s="10">
        <v>14</v>
      </c>
      <c r="AT773" s="10">
        <v>12</v>
      </c>
      <c r="AU773" s="11">
        <f t="shared" si="32"/>
        <v>0.8571428571428571</v>
      </c>
      <c r="AV773" s="11">
        <v>0</v>
      </c>
      <c r="AW773" s="68" t="s">
        <v>25724</v>
      </c>
      <c r="AX773" s="34"/>
      <c r="AY773" s="10"/>
      <c r="AZ773" s="11"/>
      <c r="BA773" s="11"/>
      <c r="BB773" s="36"/>
      <c r="BC773" s="63"/>
      <c r="BD773" s="13"/>
      <c r="BE773" s="13"/>
      <c r="BF773" s="13"/>
      <c r="BG773" s="10"/>
      <c r="BH773" s="10"/>
      <c r="BI773" s="10"/>
      <c r="BJ773" s="10"/>
      <c r="BK773" s="35"/>
      <c r="BL773" s="253"/>
      <c r="BM773" s="253"/>
      <c r="BN773" s="256"/>
      <c r="BO773" s="253"/>
      <c r="BP773" s="253"/>
      <c r="BQ773" s="277"/>
      <c r="BR773" s="269" t="s">
        <v>25808</v>
      </c>
    </row>
    <row r="774" spans="1:70">
      <c r="A774" s="34" t="s">
        <v>24377</v>
      </c>
      <c r="B774" s="10" t="s">
        <v>24378</v>
      </c>
      <c r="C774" s="10" t="s">
        <v>24379</v>
      </c>
      <c r="D774" s="10">
        <v>13</v>
      </c>
      <c r="E774" s="10">
        <v>111865</v>
      </c>
      <c r="F774" s="35">
        <v>112344</v>
      </c>
      <c r="G774" s="11">
        <v>0.22</v>
      </c>
      <c r="H774" s="10">
        <v>27</v>
      </c>
      <c r="I774" s="10">
        <v>13</v>
      </c>
      <c r="J774" s="10">
        <v>1926</v>
      </c>
      <c r="K774" s="10">
        <v>312.58999999999997</v>
      </c>
      <c r="L774" s="10">
        <v>84</v>
      </c>
      <c r="M774" s="10">
        <v>429.66</v>
      </c>
      <c r="N774" s="10">
        <v>97.85</v>
      </c>
      <c r="O774" s="10">
        <v>1.3745161393518699</v>
      </c>
      <c r="P774" s="10">
        <v>1.16488095238095</v>
      </c>
      <c r="Q774" s="10">
        <v>2.12</v>
      </c>
      <c r="R774" s="10" t="s">
        <v>19829</v>
      </c>
      <c r="S774" s="10" t="s">
        <v>19830</v>
      </c>
      <c r="T774" s="10"/>
      <c r="U774" s="10"/>
      <c r="V774" s="10"/>
      <c r="W774" s="14" t="s">
        <v>19829</v>
      </c>
      <c r="X774" s="15"/>
      <c r="Y774" s="14" t="s">
        <v>19829</v>
      </c>
      <c r="Z774" s="14"/>
      <c r="AA774" s="10" t="s">
        <v>24380</v>
      </c>
      <c r="AB774" s="10" t="s">
        <v>24381</v>
      </c>
      <c r="AC774" s="10"/>
      <c r="AD774" s="10">
        <v>62.2</v>
      </c>
      <c r="AE774" s="10" t="s">
        <v>19833</v>
      </c>
      <c r="AF774" s="10" t="s">
        <v>19833</v>
      </c>
      <c r="AG774" s="10" t="s">
        <v>19833</v>
      </c>
      <c r="AH774" s="10" t="s">
        <v>19833</v>
      </c>
      <c r="AI774" s="10" t="s">
        <v>19833</v>
      </c>
      <c r="AJ774" s="10" t="s">
        <v>19833</v>
      </c>
      <c r="AK774" s="10" t="s">
        <v>19833</v>
      </c>
      <c r="AL774" s="10" t="s">
        <v>19833</v>
      </c>
      <c r="AM774" s="10" t="s">
        <v>19833</v>
      </c>
      <c r="AN774" s="10" t="s">
        <v>19833</v>
      </c>
      <c r="AO774" s="10"/>
      <c r="AP774" s="10" t="s">
        <v>19833</v>
      </c>
      <c r="AQ774" s="10" t="s">
        <v>19833</v>
      </c>
      <c r="AR774" s="10" t="s">
        <v>19833</v>
      </c>
      <c r="AS774" s="10">
        <v>14</v>
      </c>
      <c r="AT774" s="10">
        <v>13</v>
      </c>
      <c r="AU774" s="11">
        <f t="shared" si="32"/>
        <v>0.9285714285714286</v>
      </c>
      <c r="AV774" s="11">
        <v>0</v>
      </c>
      <c r="AW774" s="68" t="s">
        <v>25724</v>
      </c>
      <c r="AX774" s="34"/>
      <c r="AY774" s="10"/>
      <c r="AZ774" s="11"/>
      <c r="BA774" s="11"/>
      <c r="BB774" s="36"/>
      <c r="BC774" s="63"/>
      <c r="BD774" s="13"/>
      <c r="BE774" s="13"/>
      <c r="BF774" s="13"/>
      <c r="BG774" s="10"/>
      <c r="BH774" s="10"/>
      <c r="BI774" s="10"/>
      <c r="BJ774" s="10"/>
      <c r="BK774" s="35"/>
      <c r="BL774" s="253"/>
      <c r="BM774" s="253"/>
      <c r="BN774" s="256"/>
      <c r="BO774" s="253"/>
      <c r="BP774" s="253"/>
      <c r="BQ774" s="277"/>
      <c r="BR774" s="269" t="s">
        <v>25808</v>
      </c>
    </row>
    <row r="775" spans="1:70">
      <c r="A775" s="34" t="s">
        <v>23614</v>
      </c>
      <c r="B775" s="10" t="s">
        <v>23615</v>
      </c>
      <c r="C775" s="10" t="s">
        <v>23616</v>
      </c>
      <c r="D775" s="10">
        <v>13</v>
      </c>
      <c r="E775" s="10">
        <v>99400</v>
      </c>
      <c r="F775" s="35">
        <v>97941</v>
      </c>
      <c r="G775" s="11">
        <v>0.39</v>
      </c>
      <c r="H775" s="10">
        <v>74</v>
      </c>
      <c r="I775" s="10">
        <v>10</v>
      </c>
      <c r="J775" s="10">
        <v>3883</v>
      </c>
      <c r="K775" s="10">
        <v>1109.8399999999999</v>
      </c>
      <c r="L775" s="10">
        <v>977.5</v>
      </c>
      <c r="M775" s="10">
        <v>943.8</v>
      </c>
      <c r="N775" s="10">
        <v>1226.1099999999999</v>
      </c>
      <c r="O775" s="10">
        <v>0.85039284941973603</v>
      </c>
      <c r="P775" s="10">
        <v>1.25433248081841</v>
      </c>
      <c r="Q775" s="10">
        <v>0.64</v>
      </c>
      <c r="R775" s="10" t="s">
        <v>19829</v>
      </c>
      <c r="S775" s="10" t="s">
        <v>19830</v>
      </c>
      <c r="T775" s="10"/>
      <c r="U775" s="10"/>
      <c r="V775" s="10"/>
      <c r="W775" s="14" t="s">
        <v>19829</v>
      </c>
      <c r="X775" s="21"/>
      <c r="Y775" s="14" t="s">
        <v>19829</v>
      </c>
      <c r="Z775" s="14"/>
      <c r="AA775" s="10" t="s">
        <v>23617</v>
      </c>
      <c r="AB775" s="10" t="s">
        <v>23618</v>
      </c>
      <c r="AC775" s="10" t="s">
        <v>19864</v>
      </c>
      <c r="AD775" s="10">
        <v>65.2</v>
      </c>
      <c r="AE775" s="10" t="s">
        <v>19833</v>
      </c>
      <c r="AF775" s="10" t="s">
        <v>19824</v>
      </c>
      <c r="AG775" s="10" t="s">
        <v>19833</v>
      </c>
      <c r="AH775" s="10" t="s">
        <v>19824</v>
      </c>
      <c r="AI775" s="10" t="s">
        <v>19824</v>
      </c>
      <c r="AJ775" s="10" t="s">
        <v>19833</v>
      </c>
      <c r="AK775" s="10" t="s">
        <v>19833</v>
      </c>
      <c r="AL775" s="10" t="s">
        <v>19824</v>
      </c>
      <c r="AM775" s="10" t="s">
        <v>19833</v>
      </c>
      <c r="AN775" s="10" t="s">
        <v>19824</v>
      </c>
      <c r="AO775" s="10" t="s">
        <v>19824</v>
      </c>
      <c r="AP775" s="10" t="s">
        <v>19824</v>
      </c>
      <c r="AQ775" s="10" t="s">
        <v>19824</v>
      </c>
      <c r="AR775" s="10" t="s">
        <v>19824</v>
      </c>
      <c r="AS775" s="10">
        <v>14</v>
      </c>
      <c r="AT775" s="10">
        <v>14</v>
      </c>
      <c r="AU775" s="11">
        <f t="shared" si="32"/>
        <v>1</v>
      </c>
      <c r="AV775" s="11">
        <v>0</v>
      </c>
      <c r="AW775" s="68" t="s">
        <v>25724</v>
      </c>
      <c r="AX775" s="34"/>
      <c r="AY775" s="10"/>
      <c r="AZ775" s="11"/>
      <c r="BA775" s="11"/>
      <c r="BB775" s="36"/>
      <c r="BC775" s="63"/>
      <c r="BD775" s="13"/>
      <c r="BE775" s="13"/>
      <c r="BF775" s="13"/>
      <c r="BG775" s="10"/>
      <c r="BH775" s="10"/>
      <c r="BI775" s="10"/>
      <c r="BJ775" s="10"/>
      <c r="BK775" s="35"/>
      <c r="BL775" s="253"/>
      <c r="BM775" s="253"/>
      <c r="BN775" s="256"/>
      <c r="BO775" s="253"/>
      <c r="BP775" s="253"/>
      <c r="BQ775" s="277"/>
      <c r="BR775" s="269" t="s">
        <v>25808</v>
      </c>
    </row>
    <row r="776" spans="1:70">
      <c r="A776" s="34" t="s">
        <v>23402</v>
      </c>
      <c r="B776" s="10" t="s">
        <v>23403</v>
      </c>
      <c r="C776" s="10" t="s">
        <v>23404</v>
      </c>
      <c r="D776" s="10">
        <v>13</v>
      </c>
      <c r="E776" s="10">
        <v>90731</v>
      </c>
      <c r="F776" s="35">
        <v>87123</v>
      </c>
      <c r="G776" s="11">
        <v>0.21</v>
      </c>
      <c r="H776" s="10">
        <v>158</v>
      </c>
      <c r="I776" s="10">
        <v>10</v>
      </c>
      <c r="J776" s="10">
        <v>6159</v>
      </c>
      <c r="K776" s="10">
        <v>301.79000000000002</v>
      </c>
      <c r="L776" s="10">
        <v>42</v>
      </c>
      <c r="M776" s="10">
        <v>802.86</v>
      </c>
      <c r="N776" s="10">
        <v>47.44</v>
      </c>
      <c r="O776" s="10">
        <v>2.6603267172537199</v>
      </c>
      <c r="P776" s="10">
        <v>1.12952380952381</v>
      </c>
      <c r="Q776" s="10">
        <v>4.47</v>
      </c>
      <c r="R776" s="10" t="s">
        <v>19829</v>
      </c>
      <c r="S776" s="10" t="s">
        <v>19830</v>
      </c>
      <c r="T776" s="10"/>
      <c r="U776" s="10"/>
      <c r="V776" s="10"/>
      <c r="W776" s="14" t="s">
        <v>19829</v>
      </c>
      <c r="X776" s="15"/>
      <c r="Y776" s="14" t="s">
        <v>19829</v>
      </c>
      <c r="Z776" s="14"/>
      <c r="AA776" s="10" t="s">
        <v>23407</v>
      </c>
      <c r="AB776" s="10" t="s">
        <v>23408</v>
      </c>
      <c r="AC776" s="10"/>
      <c r="AD776" s="10">
        <v>62.8</v>
      </c>
      <c r="AE776" s="10" t="s">
        <v>19825</v>
      </c>
      <c r="AF776" s="10" t="s">
        <v>19825</v>
      </c>
      <c r="AG776" s="10" t="s">
        <v>19824</v>
      </c>
      <c r="AH776" s="10" t="s">
        <v>19825</v>
      </c>
      <c r="AI776" s="10" t="s">
        <v>19825</v>
      </c>
      <c r="AJ776" s="10" t="s">
        <v>19824</v>
      </c>
      <c r="AK776" s="10" t="s">
        <v>19824</v>
      </c>
      <c r="AL776" s="10" t="s">
        <v>19824</v>
      </c>
      <c r="AM776" s="10" t="s">
        <v>19825</v>
      </c>
      <c r="AN776" s="10" t="s">
        <v>19825</v>
      </c>
      <c r="AO776" s="10" t="s">
        <v>19825</v>
      </c>
      <c r="AP776" s="10" t="s">
        <v>19824</v>
      </c>
      <c r="AQ776" s="10" t="s">
        <v>19825</v>
      </c>
      <c r="AR776" s="10" t="s">
        <v>19825</v>
      </c>
      <c r="AS776" s="10">
        <v>14</v>
      </c>
      <c r="AT776" s="10">
        <v>14</v>
      </c>
      <c r="AU776" s="11">
        <f t="shared" si="32"/>
        <v>1</v>
      </c>
      <c r="AV776" s="11">
        <v>0.64285714285714302</v>
      </c>
      <c r="AW776" s="60" t="s">
        <v>25723</v>
      </c>
      <c r="AX776" s="65" t="s">
        <v>19830</v>
      </c>
      <c r="AY776" s="16">
        <v>31</v>
      </c>
      <c r="AZ776" s="11">
        <v>0.45161290322580644</v>
      </c>
      <c r="BA776" s="11">
        <v>0.42857142857142855</v>
      </c>
      <c r="BB776" s="54" t="s">
        <v>19748</v>
      </c>
      <c r="BC776" s="64" t="s">
        <v>23405</v>
      </c>
      <c r="BD776" s="17" t="s">
        <v>23406</v>
      </c>
      <c r="BE776" s="13" t="s">
        <v>19829</v>
      </c>
      <c r="BF776" s="13"/>
      <c r="BG776" s="10" t="s">
        <v>23405</v>
      </c>
      <c r="BH776" s="10" t="s">
        <v>23406</v>
      </c>
      <c r="BI776" s="20">
        <v>44</v>
      </c>
      <c r="BJ776" s="19">
        <v>0.97727272727272729</v>
      </c>
      <c r="BK776" s="35" t="s">
        <v>19749</v>
      </c>
      <c r="BL776" s="20"/>
      <c r="BM776" s="20"/>
      <c r="BN776" s="256"/>
      <c r="BO776" s="20">
        <v>2</v>
      </c>
      <c r="BP776" s="20">
        <v>6</v>
      </c>
      <c r="BQ776" s="277">
        <v>120</v>
      </c>
      <c r="BR776" s="269" t="s">
        <v>25809</v>
      </c>
    </row>
    <row r="777" spans="1:70">
      <c r="A777" s="34" t="s">
        <v>23007</v>
      </c>
      <c r="B777" s="10" t="s">
        <v>23008</v>
      </c>
      <c r="C777" s="10" t="s">
        <v>23009</v>
      </c>
      <c r="D777" s="10">
        <v>13</v>
      </c>
      <c r="E777" s="10">
        <v>86739</v>
      </c>
      <c r="F777" s="35">
        <v>85987</v>
      </c>
      <c r="G777" s="11">
        <v>0.3</v>
      </c>
      <c r="H777" s="10">
        <v>32</v>
      </c>
      <c r="I777" s="10">
        <v>10</v>
      </c>
      <c r="J777" s="10">
        <v>1513</v>
      </c>
      <c r="K777" s="10">
        <v>338.78</v>
      </c>
      <c r="L777" s="10">
        <v>110.5</v>
      </c>
      <c r="M777" s="10">
        <v>445.79</v>
      </c>
      <c r="N777" s="10">
        <v>146.78</v>
      </c>
      <c r="O777" s="10">
        <v>1.3158687053545099</v>
      </c>
      <c r="P777" s="10">
        <v>1.3283257918552001</v>
      </c>
      <c r="Q777" s="10">
        <v>1.26</v>
      </c>
      <c r="R777" s="10" t="s">
        <v>19829</v>
      </c>
      <c r="S777" s="10" t="s">
        <v>19830</v>
      </c>
      <c r="T777" s="10"/>
      <c r="U777" s="10"/>
      <c r="V777" s="10"/>
      <c r="W777" s="14" t="s">
        <v>19829</v>
      </c>
      <c r="X777" s="15"/>
      <c r="Y777" s="14" t="s">
        <v>19829</v>
      </c>
      <c r="Z777" s="14"/>
      <c r="AA777" s="10" t="s">
        <v>23010</v>
      </c>
      <c r="AB777" s="10" t="s">
        <v>23011</v>
      </c>
      <c r="AC777" s="10"/>
      <c r="AD777" s="10">
        <v>60.5</v>
      </c>
      <c r="AE777" s="10"/>
      <c r="AF777" s="10" t="s">
        <v>19833</v>
      </c>
      <c r="AG777" s="10" t="s">
        <v>19833</v>
      </c>
      <c r="AH777" s="10" t="s">
        <v>19833</v>
      </c>
      <c r="AI777" s="10" t="s">
        <v>19824</v>
      </c>
      <c r="AJ777" s="10" t="s">
        <v>19833</v>
      </c>
      <c r="AK777" s="10" t="s">
        <v>19833</v>
      </c>
      <c r="AL777" s="10" t="s">
        <v>19833</v>
      </c>
      <c r="AM777" s="10" t="s">
        <v>19833</v>
      </c>
      <c r="AN777" s="10" t="s">
        <v>19833</v>
      </c>
      <c r="AO777" s="10" t="s">
        <v>19833</v>
      </c>
      <c r="AP777" s="10" t="s">
        <v>19833</v>
      </c>
      <c r="AQ777" s="10" t="s">
        <v>19833</v>
      </c>
      <c r="AR777" s="10" t="s">
        <v>19833</v>
      </c>
      <c r="AS777" s="10">
        <v>14</v>
      </c>
      <c r="AT777" s="10">
        <v>13</v>
      </c>
      <c r="AU777" s="11">
        <f t="shared" si="32"/>
        <v>0.9285714285714286</v>
      </c>
      <c r="AV777" s="11">
        <v>0</v>
      </c>
      <c r="AW777" s="68" t="s">
        <v>25724</v>
      </c>
      <c r="AX777" s="34"/>
      <c r="AY777" s="10"/>
      <c r="AZ777" s="11"/>
      <c r="BA777" s="11"/>
      <c r="BB777" s="36"/>
      <c r="BC777" s="63"/>
      <c r="BD777" s="13"/>
      <c r="BE777" s="13"/>
      <c r="BF777" s="13"/>
      <c r="BG777" s="10"/>
      <c r="BH777" s="10"/>
      <c r="BI777" s="10"/>
      <c r="BJ777" s="10"/>
      <c r="BK777" s="35"/>
      <c r="BL777" s="253"/>
      <c r="BM777" s="253"/>
      <c r="BN777" s="256"/>
      <c r="BO777" s="253"/>
      <c r="BP777" s="253"/>
      <c r="BQ777" s="277"/>
      <c r="BR777" s="269" t="s">
        <v>25808</v>
      </c>
    </row>
    <row r="778" spans="1:70">
      <c r="A778" s="34" t="s">
        <v>23062</v>
      </c>
      <c r="B778" s="10" t="s">
        <v>23063</v>
      </c>
      <c r="C778" s="10" t="s">
        <v>23064</v>
      </c>
      <c r="D778" s="10">
        <v>13</v>
      </c>
      <c r="E778" s="10">
        <v>83090</v>
      </c>
      <c r="F778" s="35">
        <v>85789</v>
      </c>
      <c r="G778" s="11">
        <v>0.26</v>
      </c>
      <c r="H778" s="10">
        <v>99</v>
      </c>
      <c r="I778" s="10">
        <v>10</v>
      </c>
      <c r="J778" s="10">
        <v>2342</v>
      </c>
      <c r="K778" s="10">
        <v>608.74</v>
      </c>
      <c r="L778" s="10">
        <v>137</v>
      </c>
      <c r="M778" s="10">
        <v>693.83</v>
      </c>
      <c r="N778" s="10">
        <v>188.29</v>
      </c>
      <c r="O778" s="10">
        <v>1.1397805302756501</v>
      </c>
      <c r="P778" s="10">
        <v>1.3743795620438</v>
      </c>
      <c r="Q778" s="10">
        <v>0.7</v>
      </c>
      <c r="R778" s="10" t="s">
        <v>19829</v>
      </c>
      <c r="S778" s="10" t="s">
        <v>19830</v>
      </c>
      <c r="T778" s="10"/>
      <c r="U778" s="10"/>
      <c r="V778" s="10"/>
      <c r="W778" s="14" t="s">
        <v>19829</v>
      </c>
      <c r="X778" s="15"/>
      <c r="Y778" s="14" t="s">
        <v>19829</v>
      </c>
      <c r="Z778" s="14"/>
      <c r="AA778" s="10" t="s">
        <v>23065</v>
      </c>
      <c r="AB778" s="10" t="s">
        <v>23066</v>
      </c>
      <c r="AC778" s="10"/>
      <c r="AD778" s="10">
        <v>58.5</v>
      </c>
      <c r="AE778" s="10"/>
      <c r="AF778" s="10" t="s">
        <v>19833</v>
      </c>
      <c r="AG778" s="10" t="s">
        <v>19833</v>
      </c>
      <c r="AH778" s="10" t="s">
        <v>19833</v>
      </c>
      <c r="AI778" s="10" t="s">
        <v>19833</v>
      </c>
      <c r="AJ778" s="10" t="s">
        <v>19833</v>
      </c>
      <c r="AK778" s="10"/>
      <c r="AL778" s="10" t="s">
        <v>19833</v>
      </c>
      <c r="AM778" s="10"/>
      <c r="AN778" s="10" t="s">
        <v>19833</v>
      </c>
      <c r="AO778" s="10" t="s">
        <v>19833</v>
      </c>
      <c r="AP778" s="10" t="s">
        <v>19833</v>
      </c>
      <c r="AQ778" s="10" t="s">
        <v>19833</v>
      </c>
      <c r="AR778" s="10" t="s">
        <v>19833</v>
      </c>
      <c r="AS778" s="10">
        <v>14</v>
      </c>
      <c r="AT778" s="10">
        <v>11</v>
      </c>
      <c r="AU778" s="11">
        <f t="shared" si="32"/>
        <v>0.7857142857142857</v>
      </c>
      <c r="AV778" s="11">
        <v>0</v>
      </c>
      <c r="AW778" s="68" t="s">
        <v>25724</v>
      </c>
      <c r="AX778" s="34"/>
      <c r="AY778" s="10"/>
      <c r="AZ778" s="11"/>
      <c r="BA778" s="11"/>
      <c r="BB778" s="36"/>
      <c r="BC778" s="63"/>
      <c r="BD778" s="13"/>
      <c r="BE778" s="13"/>
      <c r="BF778" s="13"/>
      <c r="BG778" s="10"/>
      <c r="BH778" s="10"/>
      <c r="BI778" s="10"/>
      <c r="BJ778" s="10"/>
      <c r="BK778" s="35"/>
      <c r="BL778" s="253"/>
      <c r="BM778" s="253"/>
      <c r="BN778" s="256"/>
      <c r="BO778" s="253"/>
      <c r="BP778" s="253"/>
      <c r="BQ778" s="277"/>
      <c r="BR778" s="269" t="s">
        <v>25808</v>
      </c>
    </row>
    <row r="779" spans="1:70">
      <c r="A779" s="34" t="s">
        <v>23117</v>
      </c>
      <c r="B779" s="10" t="s">
        <v>23118</v>
      </c>
      <c r="C779" s="10" t="s">
        <v>23119</v>
      </c>
      <c r="D779" s="10">
        <v>13</v>
      </c>
      <c r="E779" s="10">
        <v>77267</v>
      </c>
      <c r="F779" s="35">
        <v>77770</v>
      </c>
      <c r="G779" s="11">
        <v>0.35</v>
      </c>
      <c r="H779" s="10">
        <v>21</v>
      </c>
      <c r="I779" s="10">
        <v>13</v>
      </c>
      <c r="J779" s="10">
        <v>5068</v>
      </c>
      <c r="K779" s="10">
        <v>621.52</v>
      </c>
      <c r="L779" s="10">
        <v>128</v>
      </c>
      <c r="M779" s="10">
        <v>1183.95</v>
      </c>
      <c r="N779" s="10">
        <v>166.05</v>
      </c>
      <c r="O779" s="10">
        <v>1.9049266314841</v>
      </c>
      <c r="P779" s="10">
        <v>1.2972656250000001</v>
      </c>
      <c r="Q779" s="10">
        <v>2.69</v>
      </c>
      <c r="R779" s="10" t="s">
        <v>19829</v>
      </c>
      <c r="S779" s="10" t="s">
        <v>19830</v>
      </c>
      <c r="T779" s="10"/>
      <c r="U779" s="10"/>
      <c r="V779" s="10"/>
      <c r="W779" s="14" t="s">
        <v>19829</v>
      </c>
      <c r="X779" s="15"/>
      <c r="Y779" s="14" t="s">
        <v>19829</v>
      </c>
      <c r="Z779" s="14"/>
      <c r="AA779" s="10" t="s">
        <v>23120</v>
      </c>
      <c r="AB779" s="10" t="s">
        <v>23121</v>
      </c>
      <c r="AC779" s="10"/>
      <c r="AD779" s="10">
        <v>61.4</v>
      </c>
      <c r="AE779" s="10" t="s">
        <v>19824</v>
      </c>
      <c r="AF779" s="10" t="s">
        <v>19833</v>
      </c>
      <c r="AG779" s="10" t="s">
        <v>19833</v>
      </c>
      <c r="AH779" s="10" t="s">
        <v>19833</v>
      </c>
      <c r="AI779" s="10" t="s">
        <v>19833</v>
      </c>
      <c r="AJ779" s="10" t="s">
        <v>19833</v>
      </c>
      <c r="AK779" s="10" t="s">
        <v>19833</v>
      </c>
      <c r="AL779" s="10" t="s">
        <v>19833</v>
      </c>
      <c r="AM779" s="10" t="s">
        <v>19833</v>
      </c>
      <c r="AN779" s="10" t="s">
        <v>19833</v>
      </c>
      <c r="AO779" s="10" t="s">
        <v>19833</v>
      </c>
      <c r="AP779" s="10" t="s">
        <v>19824</v>
      </c>
      <c r="AQ779" s="10" t="s">
        <v>19833</v>
      </c>
      <c r="AR779" s="10" t="s">
        <v>19833</v>
      </c>
      <c r="AS779" s="10">
        <v>14</v>
      </c>
      <c r="AT779" s="10">
        <v>14</v>
      </c>
      <c r="AU779" s="11">
        <f t="shared" si="32"/>
        <v>1</v>
      </c>
      <c r="AV779" s="11">
        <v>0</v>
      </c>
      <c r="AW779" s="68" t="s">
        <v>25724</v>
      </c>
      <c r="AX779" s="34"/>
      <c r="AY779" s="10"/>
      <c r="AZ779" s="11"/>
      <c r="BA779" s="11"/>
      <c r="BB779" s="36"/>
      <c r="BC779" s="63"/>
      <c r="BD779" s="13"/>
      <c r="BE779" s="13"/>
      <c r="BF779" s="13"/>
      <c r="BG779" s="10"/>
      <c r="BH779" s="10"/>
      <c r="BI779" s="10"/>
      <c r="BJ779" s="10"/>
      <c r="BK779" s="35"/>
      <c r="BL779" s="253"/>
      <c r="BM779" s="253"/>
      <c r="BN779" s="256"/>
      <c r="BO779" s="253"/>
      <c r="BP779" s="253"/>
      <c r="BQ779" s="277"/>
      <c r="BR779" s="269" t="s">
        <v>25808</v>
      </c>
    </row>
    <row r="780" spans="1:70">
      <c r="A780" s="34" t="s">
        <v>23179</v>
      </c>
      <c r="B780" s="10" t="s">
        <v>23180</v>
      </c>
      <c r="C780" s="10" t="s">
        <v>23181</v>
      </c>
      <c r="D780" s="10">
        <v>13</v>
      </c>
      <c r="E780" s="10">
        <v>58687</v>
      </c>
      <c r="F780" s="35">
        <v>57866</v>
      </c>
      <c r="G780" s="11">
        <v>0.56000000000000005</v>
      </c>
      <c r="H780" s="10">
        <v>111</v>
      </c>
      <c r="I780" s="10">
        <v>10</v>
      </c>
      <c r="J780" s="10">
        <v>1976</v>
      </c>
      <c r="K780" s="10">
        <v>105.96</v>
      </c>
      <c r="L780" s="10">
        <v>31</v>
      </c>
      <c r="M780" s="10">
        <v>284.86</v>
      </c>
      <c r="N780" s="10">
        <v>22.24</v>
      </c>
      <c r="O780" s="10">
        <v>2.6883729709324302</v>
      </c>
      <c r="P780" s="10">
        <v>0.71741935483871</v>
      </c>
      <c r="Q780" s="10">
        <v>4.9000000000000004</v>
      </c>
      <c r="R780" s="10" t="s">
        <v>19829</v>
      </c>
      <c r="S780" s="10" t="s">
        <v>19830</v>
      </c>
      <c r="T780" s="10"/>
      <c r="U780" s="10"/>
      <c r="V780" s="10"/>
      <c r="W780" s="14" t="s">
        <v>19829</v>
      </c>
      <c r="X780" s="15"/>
      <c r="Y780" s="14" t="s">
        <v>19829</v>
      </c>
      <c r="Z780" s="14"/>
      <c r="AA780" s="10" t="s">
        <v>23184</v>
      </c>
      <c r="AB780" s="10" t="s">
        <v>23185</v>
      </c>
      <c r="AC780" s="10"/>
      <c r="AD780" s="10">
        <v>57.8</v>
      </c>
      <c r="AE780" s="10" t="s">
        <v>19825</v>
      </c>
      <c r="AF780" s="10" t="s">
        <v>19825</v>
      </c>
      <c r="AG780" s="10" t="s">
        <v>19825</v>
      </c>
      <c r="AH780" s="10" t="s">
        <v>19825</v>
      </c>
      <c r="AI780" s="10" t="s">
        <v>19825</v>
      </c>
      <c r="AJ780" s="10" t="s">
        <v>19825</v>
      </c>
      <c r="AK780" s="10" t="s">
        <v>19825</v>
      </c>
      <c r="AL780" s="10" t="s">
        <v>19825</v>
      </c>
      <c r="AM780" s="10" t="s">
        <v>19825</v>
      </c>
      <c r="AN780" s="10" t="s">
        <v>19825</v>
      </c>
      <c r="AO780" s="10" t="s">
        <v>19833</v>
      </c>
      <c r="AP780" s="10" t="s">
        <v>19825</v>
      </c>
      <c r="AQ780" s="10" t="s">
        <v>19833</v>
      </c>
      <c r="AR780" s="10" t="s">
        <v>19833</v>
      </c>
      <c r="AS780" s="10">
        <v>14</v>
      </c>
      <c r="AT780" s="10">
        <v>14</v>
      </c>
      <c r="AU780" s="11">
        <f t="shared" si="32"/>
        <v>1</v>
      </c>
      <c r="AV780" s="11">
        <v>0.78571428571428603</v>
      </c>
      <c r="AW780" s="60" t="s">
        <v>25723</v>
      </c>
      <c r="AX780" s="65" t="s">
        <v>19830</v>
      </c>
      <c r="AY780" s="16">
        <v>75</v>
      </c>
      <c r="AZ780" s="11">
        <v>0.58666666666666667</v>
      </c>
      <c r="BA780" s="11">
        <v>0.5</v>
      </c>
      <c r="BB780" s="54" t="s">
        <v>19748</v>
      </c>
      <c r="BC780" s="64" t="s">
        <v>23182</v>
      </c>
      <c r="BD780" s="17" t="s">
        <v>23183</v>
      </c>
      <c r="BE780" s="13" t="s">
        <v>19829</v>
      </c>
      <c r="BF780" s="13"/>
      <c r="BG780" s="10" t="s">
        <v>23182</v>
      </c>
      <c r="BH780" s="10" t="s">
        <v>23183</v>
      </c>
      <c r="BI780" s="18">
        <v>80</v>
      </c>
      <c r="BJ780" s="19">
        <v>0.85</v>
      </c>
      <c r="BK780" s="35" t="s">
        <v>19749</v>
      </c>
      <c r="BL780" s="20">
        <v>10</v>
      </c>
      <c r="BM780" s="20">
        <v>10</v>
      </c>
      <c r="BN780" s="256">
        <f>BL780/BM780</f>
        <v>1</v>
      </c>
      <c r="BO780" s="20"/>
      <c r="BP780" s="20"/>
      <c r="BQ780" s="277"/>
      <c r="BR780" s="269" t="s">
        <v>25809</v>
      </c>
    </row>
    <row r="781" spans="1:70">
      <c r="A781" s="34" t="s">
        <v>23241</v>
      </c>
      <c r="B781" s="10" t="s">
        <v>23242</v>
      </c>
      <c r="C781" s="10" t="s">
        <v>23243</v>
      </c>
      <c r="D781" s="10">
        <v>13</v>
      </c>
      <c r="E781" s="10">
        <v>43575</v>
      </c>
      <c r="F781" s="35">
        <v>42043</v>
      </c>
      <c r="G781" s="11">
        <v>0.57999999999999996</v>
      </c>
      <c r="H781" s="10">
        <v>33</v>
      </c>
      <c r="I781" s="10">
        <v>10</v>
      </c>
      <c r="J781" s="10">
        <v>16453</v>
      </c>
      <c r="K781" s="10">
        <v>1006.03</v>
      </c>
      <c r="L781" s="10">
        <v>163</v>
      </c>
      <c r="M781" s="10">
        <v>2988.72</v>
      </c>
      <c r="N781" s="10">
        <v>223.87</v>
      </c>
      <c r="O781" s="10">
        <v>2.9708060395813201</v>
      </c>
      <c r="P781" s="10">
        <v>1.3734355828220901</v>
      </c>
      <c r="Q781" s="10">
        <v>4.28</v>
      </c>
      <c r="R781" s="10" t="s">
        <v>19829</v>
      </c>
      <c r="S781" s="10" t="s">
        <v>19830</v>
      </c>
      <c r="T781" s="10"/>
      <c r="U781" s="10"/>
      <c r="V781" s="10"/>
      <c r="W781" s="14" t="s">
        <v>19829</v>
      </c>
      <c r="X781" s="15"/>
      <c r="Y781" s="14" t="s">
        <v>19829</v>
      </c>
      <c r="Z781" s="14"/>
      <c r="AA781" s="10" t="s">
        <v>23244</v>
      </c>
      <c r="AB781" s="10" t="s">
        <v>23245</v>
      </c>
      <c r="AC781" s="10" t="s">
        <v>19864</v>
      </c>
      <c r="AD781" s="10">
        <v>63.5</v>
      </c>
      <c r="AE781" s="10" t="s">
        <v>19824</v>
      </c>
      <c r="AF781" s="10"/>
      <c r="AG781" s="10" t="s">
        <v>19833</v>
      </c>
      <c r="AH781" s="10" t="s">
        <v>19833</v>
      </c>
      <c r="AI781" s="10" t="s">
        <v>19824</v>
      </c>
      <c r="AJ781" s="10" t="s">
        <v>19824</v>
      </c>
      <c r="AK781" s="10" t="s">
        <v>19833</v>
      </c>
      <c r="AL781" s="10" t="s">
        <v>19833</v>
      </c>
      <c r="AM781" s="10" t="s">
        <v>19833</v>
      </c>
      <c r="AN781" s="10" t="s">
        <v>19833</v>
      </c>
      <c r="AO781" s="10" t="s">
        <v>19833</v>
      </c>
      <c r="AP781" s="10" t="s">
        <v>19833</v>
      </c>
      <c r="AQ781" s="10" t="s">
        <v>19833</v>
      </c>
      <c r="AR781" s="10" t="s">
        <v>19833</v>
      </c>
      <c r="AS781" s="10">
        <v>14</v>
      </c>
      <c r="AT781" s="10">
        <v>13</v>
      </c>
      <c r="AU781" s="11">
        <f t="shared" si="32"/>
        <v>0.9285714285714286</v>
      </c>
      <c r="AV781" s="11">
        <v>0</v>
      </c>
      <c r="AW781" s="68" t="s">
        <v>25724</v>
      </c>
      <c r="AX781" s="34"/>
      <c r="AY781" s="10"/>
      <c r="AZ781" s="11"/>
      <c r="BA781" s="11"/>
      <c r="BB781" s="36"/>
      <c r="BC781" s="63"/>
      <c r="BD781" s="13"/>
      <c r="BE781" s="13"/>
      <c r="BF781" s="13"/>
      <c r="BG781" s="10"/>
      <c r="BH781" s="10"/>
      <c r="BI781" s="10"/>
      <c r="BJ781" s="10"/>
      <c r="BK781" s="35"/>
      <c r="BL781" s="253"/>
      <c r="BM781" s="253"/>
      <c r="BN781" s="256"/>
      <c r="BO781" s="253"/>
      <c r="BP781" s="253"/>
      <c r="BQ781" s="277"/>
      <c r="BR781" s="269" t="s">
        <v>25808</v>
      </c>
    </row>
    <row r="782" spans="1:70">
      <c r="A782" s="34" t="s">
        <v>23298</v>
      </c>
      <c r="B782" s="10" t="s">
        <v>23299</v>
      </c>
      <c r="C782" s="10" t="s">
        <v>23300</v>
      </c>
      <c r="D782" s="10">
        <v>13</v>
      </c>
      <c r="E782" s="10">
        <v>21699</v>
      </c>
      <c r="F782" s="35">
        <v>20761</v>
      </c>
      <c r="G782" s="11">
        <v>0.67</v>
      </c>
      <c r="H782" s="10">
        <v>16</v>
      </c>
      <c r="I782" s="10">
        <v>16</v>
      </c>
      <c r="J782" s="10">
        <v>1313</v>
      </c>
      <c r="K782" s="10">
        <v>471.12</v>
      </c>
      <c r="L782" s="10">
        <v>384</v>
      </c>
      <c r="M782" s="10">
        <v>425.96</v>
      </c>
      <c r="N782" s="10">
        <v>424.76</v>
      </c>
      <c r="O782" s="10">
        <v>0.904143318050603</v>
      </c>
      <c r="P782" s="10">
        <v>1.1061458333333301</v>
      </c>
      <c r="Q782" s="10">
        <v>0.63</v>
      </c>
      <c r="R782" s="10" t="s">
        <v>19829</v>
      </c>
      <c r="S782" s="10" t="s">
        <v>19830</v>
      </c>
      <c r="T782" s="10"/>
      <c r="U782" s="10"/>
      <c r="V782" s="10"/>
      <c r="W782" s="14" t="s">
        <v>19829</v>
      </c>
      <c r="X782" s="15"/>
      <c r="Y782" s="14" t="s">
        <v>19829</v>
      </c>
      <c r="Z782" s="14"/>
      <c r="AA782" s="10" t="s">
        <v>23301</v>
      </c>
      <c r="AB782" s="10" t="s">
        <v>23302</v>
      </c>
      <c r="AC782" s="10"/>
      <c r="AD782" s="10">
        <v>58.4</v>
      </c>
      <c r="AE782" s="10" t="s">
        <v>19833</v>
      </c>
      <c r="AF782" s="10"/>
      <c r="AG782" s="10" t="s">
        <v>19833</v>
      </c>
      <c r="AH782" s="10" t="s">
        <v>19833</v>
      </c>
      <c r="AI782" s="10" t="s">
        <v>19833</v>
      </c>
      <c r="AJ782" s="10" t="s">
        <v>19833</v>
      </c>
      <c r="AK782" s="10" t="s">
        <v>19824</v>
      </c>
      <c r="AL782" s="10"/>
      <c r="AM782" s="10"/>
      <c r="AN782" s="10" t="s">
        <v>19833</v>
      </c>
      <c r="AO782" s="10" t="s">
        <v>19833</v>
      </c>
      <c r="AP782" s="10" t="s">
        <v>19833</v>
      </c>
      <c r="AQ782" s="10" t="s">
        <v>19833</v>
      </c>
      <c r="AR782" s="10" t="s">
        <v>19833</v>
      </c>
      <c r="AS782" s="10">
        <v>14</v>
      </c>
      <c r="AT782" s="10">
        <v>11</v>
      </c>
      <c r="AU782" s="11">
        <f t="shared" si="32"/>
        <v>0.7857142857142857</v>
      </c>
      <c r="AV782" s="11">
        <v>0</v>
      </c>
      <c r="AW782" s="68" t="s">
        <v>25724</v>
      </c>
      <c r="AX782" s="34"/>
      <c r="AY782" s="10"/>
      <c r="AZ782" s="11"/>
      <c r="BA782" s="11"/>
      <c r="BB782" s="36"/>
      <c r="BC782" s="63"/>
      <c r="BD782" s="13"/>
      <c r="BE782" s="13"/>
      <c r="BF782" s="13"/>
      <c r="BG782" s="10"/>
      <c r="BH782" s="10"/>
      <c r="BI782" s="10"/>
      <c r="BJ782" s="10"/>
      <c r="BK782" s="35"/>
      <c r="BL782" s="253"/>
      <c r="BM782" s="253"/>
      <c r="BN782" s="256"/>
      <c r="BO782" s="253"/>
      <c r="BP782" s="253"/>
      <c r="BQ782" s="277"/>
      <c r="BR782" s="269" t="s">
        <v>25808</v>
      </c>
    </row>
    <row r="783" spans="1:70">
      <c r="A783" s="34" t="s">
        <v>23360</v>
      </c>
      <c r="B783" s="10" t="s">
        <v>23361</v>
      </c>
      <c r="C783" s="10" t="s">
        <v>23362</v>
      </c>
      <c r="D783" s="10">
        <v>13</v>
      </c>
      <c r="E783" s="10">
        <v>20535</v>
      </c>
      <c r="F783" s="35">
        <v>19060</v>
      </c>
      <c r="G783" s="11">
        <v>0.55000000000000004</v>
      </c>
      <c r="H783" s="10">
        <v>2</v>
      </c>
      <c r="I783" s="10">
        <v>25</v>
      </c>
      <c r="J783" s="10">
        <v>2462</v>
      </c>
      <c r="K783" s="10">
        <v>1243.5</v>
      </c>
      <c r="L783" s="10">
        <v>1243.5</v>
      </c>
      <c r="M783" s="10">
        <v>1723.22</v>
      </c>
      <c r="N783" s="10">
        <v>1806.55</v>
      </c>
      <c r="O783" s="10">
        <v>1.3857820667470799</v>
      </c>
      <c r="P783" s="10">
        <v>1.45279453156413</v>
      </c>
      <c r="Q783" s="10">
        <v>0</v>
      </c>
      <c r="R783" s="10" t="s">
        <v>19829</v>
      </c>
      <c r="S783" s="10" t="s">
        <v>19829</v>
      </c>
      <c r="T783" s="10" t="s">
        <v>25730</v>
      </c>
      <c r="U783" s="10" t="s">
        <v>23363</v>
      </c>
      <c r="V783" s="10" t="s">
        <v>23364</v>
      </c>
      <c r="W783" s="14" t="s">
        <v>19829</v>
      </c>
      <c r="X783" s="14"/>
      <c r="Y783" s="14" t="s">
        <v>19829</v>
      </c>
      <c r="Z783" s="14"/>
      <c r="AA783" s="10" t="s">
        <v>23365</v>
      </c>
      <c r="AB783" s="10" t="s">
        <v>23366</v>
      </c>
      <c r="AC783" s="10" t="s">
        <v>19864</v>
      </c>
      <c r="AD783" s="10">
        <v>62.5</v>
      </c>
      <c r="AE783" s="10" t="s">
        <v>19824</v>
      </c>
      <c r="AF783" s="10" t="s">
        <v>19825</v>
      </c>
      <c r="AG783" s="10"/>
      <c r="AH783" s="10"/>
      <c r="AI783" s="10"/>
      <c r="AJ783" s="10"/>
      <c r="AK783" s="10"/>
      <c r="AL783" s="10"/>
      <c r="AM783" s="10"/>
      <c r="AN783" s="10"/>
      <c r="AO783" s="10"/>
      <c r="AP783" s="10"/>
      <c r="AQ783" s="10"/>
      <c r="AR783" s="10"/>
      <c r="AS783" s="10">
        <v>2</v>
      </c>
      <c r="AT783" s="10">
        <v>2</v>
      </c>
      <c r="AU783" s="11">
        <f t="shared" si="32"/>
        <v>1</v>
      </c>
      <c r="AV783" s="11">
        <v>0.5</v>
      </c>
      <c r="AW783" s="60" t="s">
        <v>25723</v>
      </c>
      <c r="AX783" s="65" t="s">
        <v>19830</v>
      </c>
      <c r="AY783" s="16">
        <v>22</v>
      </c>
      <c r="AZ783" s="11">
        <v>0.95454545454545459</v>
      </c>
      <c r="BA783" s="11">
        <v>0</v>
      </c>
      <c r="BB783" s="54" t="s">
        <v>25724</v>
      </c>
      <c r="BC783" s="34" t="s">
        <v>23363</v>
      </c>
      <c r="BD783" s="10" t="s">
        <v>23364</v>
      </c>
      <c r="BE783" s="13" t="s">
        <v>19830</v>
      </c>
      <c r="BF783" s="13" t="s">
        <v>25677</v>
      </c>
      <c r="BG783" s="10"/>
      <c r="BH783" s="10"/>
      <c r="BI783" s="10"/>
      <c r="BJ783" s="10"/>
      <c r="BK783" s="35"/>
      <c r="BL783" s="253"/>
      <c r="BM783" s="253"/>
      <c r="BN783" s="256"/>
      <c r="BO783" s="253"/>
      <c r="BP783" s="253"/>
      <c r="BQ783" s="277"/>
      <c r="BR783" s="269" t="s">
        <v>25808</v>
      </c>
    </row>
    <row r="784" spans="1:70">
      <c r="A784" s="34" t="s">
        <v>23409</v>
      </c>
      <c r="B784" s="10" t="s">
        <v>23410</v>
      </c>
      <c r="C784" s="10" t="s">
        <v>23411</v>
      </c>
      <c r="D784" s="10">
        <v>13</v>
      </c>
      <c r="E784" s="10">
        <v>17064</v>
      </c>
      <c r="F784" s="35">
        <v>18809</v>
      </c>
      <c r="G784" s="11">
        <v>0.77</v>
      </c>
      <c r="H784" s="10">
        <v>240</v>
      </c>
      <c r="I784" s="10">
        <v>10</v>
      </c>
      <c r="J784" s="10">
        <v>2843</v>
      </c>
      <c r="K784" s="10">
        <v>844.43</v>
      </c>
      <c r="L784" s="10">
        <v>884</v>
      </c>
      <c r="M784" s="10">
        <v>696.98</v>
      </c>
      <c r="N784" s="10">
        <v>819.88</v>
      </c>
      <c r="O784" s="10">
        <v>0.82538517106213705</v>
      </c>
      <c r="P784" s="10">
        <v>0.92746606334841597</v>
      </c>
      <c r="Q784" s="10">
        <v>0.49</v>
      </c>
      <c r="R784" s="10" t="s">
        <v>19829</v>
      </c>
      <c r="S784" s="10" t="s">
        <v>19830</v>
      </c>
      <c r="T784" s="10"/>
      <c r="U784" s="10"/>
      <c r="V784" s="10"/>
      <c r="W784" s="12" t="s">
        <v>19829</v>
      </c>
      <c r="X784" s="12"/>
      <c r="Y784" s="12" t="s">
        <v>19830</v>
      </c>
      <c r="Z784" s="12"/>
      <c r="AA784" s="10" t="s">
        <v>23412</v>
      </c>
      <c r="AB784" s="10" t="s">
        <v>23413</v>
      </c>
      <c r="AC784" s="10" t="s">
        <v>21705</v>
      </c>
      <c r="AD784" s="10">
        <v>57.5</v>
      </c>
      <c r="AE784" s="10"/>
      <c r="AF784" s="10" t="s">
        <v>19833</v>
      </c>
      <c r="AG784" s="10"/>
      <c r="AH784" s="10" t="s">
        <v>19833</v>
      </c>
      <c r="AI784" s="10"/>
      <c r="AJ784" s="10" t="s">
        <v>19833</v>
      </c>
      <c r="AK784" s="10" t="s">
        <v>19833</v>
      </c>
      <c r="AL784" s="10" t="s">
        <v>19833</v>
      </c>
      <c r="AM784" s="10" t="s">
        <v>19833</v>
      </c>
      <c r="AN784" s="10" t="s">
        <v>19833</v>
      </c>
      <c r="AO784" s="10"/>
      <c r="AP784" s="10"/>
      <c r="AQ784" s="10"/>
      <c r="AR784" s="10"/>
      <c r="AS784" s="10">
        <v>14</v>
      </c>
      <c r="AT784" s="10">
        <v>7</v>
      </c>
      <c r="AU784" s="11">
        <f t="shared" si="32"/>
        <v>0.5</v>
      </c>
      <c r="AV784" s="11">
        <v>0</v>
      </c>
      <c r="AW784" s="68" t="s">
        <v>25689</v>
      </c>
      <c r="AX784" s="34"/>
      <c r="AY784" s="10"/>
      <c r="AZ784" s="11"/>
      <c r="BA784" s="11"/>
      <c r="BB784" s="36"/>
      <c r="BC784" s="63"/>
      <c r="BD784" s="13"/>
      <c r="BE784" s="13"/>
      <c r="BF784" s="13"/>
      <c r="BG784" s="10"/>
      <c r="BH784" s="10"/>
      <c r="BI784" s="10"/>
      <c r="BJ784" s="10"/>
      <c r="BK784" s="35"/>
      <c r="BL784" s="253"/>
      <c r="BM784" s="253"/>
      <c r="BN784" s="256"/>
      <c r="BO784" s="253"/>
      <c r="BP784" s="253"/>
      <c r="BQ784" s="277"/>
      <c r="BR784" s="269" t="s">
        <v>25810</v>
      </c>
    </row>
    <row r="785" spans="1:70">
      <c r="A785" s="34" t="s">
        <v>23067</v>
      </c>
      <c r="B785" s="10" t="s">
        <v>23068</v>
      </c>
      <c r="C785" s="10" t="s">
        <v>23069</v>
      </c>
      <c r="D785" s="10">
        <v>13</v>
      </c>
      <c r="E785" s="10">
        <v>13174</v>
      </c>
      <c r="F785" s="35">
        <v>11483</v>
      </c>
      <c r="G785" s="11">
        <v>0.42</v>
      </c>
      <c r="H785" s="10">
        <v>35</v>
      </c>
      <c r="I785" s="10">
        <v>20</v>
      </c>
      <c r="J785" s="10">
        <v>13994</v>
      </c>
      <c r="K785" s="10">
        <v>882.57</v>
      </c>
      <c r="L785" s="10">
        <v>149</v>
      </c>
      <c r="M785" s="10">
        <v>2401.0300000000002</v>
      </c>
      <c r="N785" s="10">
        <v>185.32</v>
      </c>
      <c r="O785" s="10">
        <v>2.7204980908029999</v>
      </c>
      <c r="P785" s="10">
        <v>1.2437583892617401</v>
      </c>
      <c r="Q785" s="10">
        <v>4.67</v>
      </c>
      <c r="R785" s="10" t="s">
        <v>19829</v>
      </c>
      <c r="S785" s="10" t="s">
        <v>19830</v>
      </c>
      <c r="T785" s="10"/>
      <c r="U785" s="10"/>
      <c r="V785" s="10"/>
      <c r="W785" s="14" t="s">
        <v>19829</v>
      </c>
      <c r="X785" s="15"/>
      <c r="Y785" s="14" t="s">
        <v>19829</v>
      </c>
      <c r="Z785" s="14"/>
      <c r="AA785" s="10" t="s">
        <v>23070</v>
      </c>
      <c r="AB785" s="10" t="s">
        <v>23071</v>
      </c>
      <c r="AC785" s="10" t="s">
        <v>21637</v>
      </c>
      <c r="AD785" s="10">
        <v>59.6</v>
      </c>
      <c r="AE785" s="10" t="s">
        <v>19824</v>
      </c>
      <c r="AF785" s="10" t="s">
        <v>19824</v>
      </c>
      <c r="AG785" s="10" t="s">
        <v>19824</v>
      </c>
      <c r="AH785" s="10" t="s">
        <v>19824</v>
      </c>
      <c r="AI785" s="10" t="s">
        <v>19824</v>
      </c>
      <c r="AJ785" s="10" t="s">
        <v>19824</v>
      </c>
      <c r="AK785" s="10" t="s">
        <v>19824</v>
      </c>
      <c r="AL785" s="10" t="s">
        <v>19833</v>
      </c>
      <c r="AM785" s="10" t="s">
        <v>19824</v>
      </c>
      <c r="AN785" s="10" t="s">
        <v>19824</v>
      </c>
      <c r="AO785" s="10" t="s">
        <v>19833</v>
      </c>
      <c r="AP785" s="10" t="s">
        <v>19833</v>
      </c>
      <c r="AQ785" s="10" t="s">
        <v>19833</v>
      </c>
      <c r="AR785" s="10" t="s">
        <v>19824</v>
      </c>
      <c r="AS785" s="10">
        <v>14</v>
      </c>
      <c r="AT785" s="10">
        <v>14</v>
      </c>
      <c r="AU785" s="11">
        <f t="shared" si="32"/>
        <v>1</v>
      </c>
      <c r="AV785" s="11">
        <v>0</v>
      </c>
      <c r="AW785" s="68" t="s">
        <v>25724</v>
      </c>
      <c r="AX785" s="34"/>
      <c r="AY785" s="10"/>
      <c r="AZ785" s="11"/>
      <c r="BA785" s="11"/>
      <c r="BB785" s="36"/>
      <c r="BC785" s="63"/>
      <c r="BD785" s="13"/>
      <c r="BE785" s="13"/>
      <c r="BF785" s="13"/>
      <c r="BG785" s="10"/>
      <c r="BH785" s="10"/>
      <c r="BI785" s="10"/>
      <c r="BJ785" s="10"/>
      <c r="BK785" s="35"/>
      <c r="BL785" s="253"/>
      <c r="BM785" s="253"/>
      <c r="BN785" s="256"/>
      <c r="BO785" s="253"/>
      <c r="BP785" s="253"/>
      <c r="BQ785" s="277"/>
      <c r="BR785" s="269" t="s">
        <v>25808</v>
      </c>
    </row>
    <row r="786" spans="1:70">
      <c r="A786" s="34" t="s">
        <v>20183</v>
      </c>
      <c r="B786" s="10" t="s">
        <v>20184</v>
      </c>
      <c r="C786" s="10" t="s">
        <v>20185</v>
      </c>
      <c r="D786" s="10">
        <v>13</v>
      </c>
      <c r="E786" s="10">
        <v>271136</v>
      </c>
      <c r="F786" s="35">
        <v>269019</v>
      </c>
      <c r="G786" s="11">
        <v>0.4</v>
      </c>
      <c r="H786" s="10">
        <v>18</v>
      </c>
      <c r="I786" s="10">
        <v>12</v>
      </c>
      <c r="J786" s="10">
        <v>9771</v>
      </c>
      <c r="K786" s="10">
        <v>1432</v>
      </c>
      <c r="L786" s="10">
        <v>220</v>
      </c>
      <c r="M786" s="10">
        <v>2583.66</v>
      </c>
      <c r="N786" s="10">
        <v>263.16000000000003</v>
      </c>
      <c r="O786" s="10">
        <v>1.8042318435754201</v>
      </c>
      <c r="P786" s="10">
        <v>1.19618181818182</v>
      </c>
      <c r="Q786" s="10">
        <v>2</v>
      </c>
      <c r="R786" s="10" t="s">
        <v>19829</v>
      </c>
      <c r="S786" s="10" t="s">
        <v>19830</v>
      </c>
      <c r="T786" s="10"/>
      <c r="U786" s="10"/>
      <c r="V786" s="10"/>
      <c r="W786" s="14" t="s">
        <v>19829</v>
      </c>
      <c r="X786" s="14"/>
      <c r="Y786" s="14" t="s">
        <v>19829</v>
      </c>
      <c r="Z786" s="14"/>
      <c r="AA786" s="10" t="s">
        <v>20186</v>
      </c>
      <c r="AB786" s="10" t="s">
        <v>20187</v>
      </c>
      <c r="AC786" s="10"/>
      <c r="AD786" s="10">
        <v>61</v>
      </c>
      <c r="AE786" s="10" t="s">
        <v>19833</v>
      </c>
      <c r="AF786" s="10" t="s">
        <v>19833</v>
      </c>
      <c r="AG786" s="10" t="s">
        <v>19833</v>
      </c>
      <c r="AH786" s="10" t="s">
        <v>19833</v>
      </c>
      <c r="AI786" s="10"/>
      <c r="AJ786" s="10" t="s">
        <v>19833</v>
      </c>
      <c r="AK786" s="10" t="s">
        <v>19833</v>
      </c>
      <c r="AL786" s="10" t="s">
        <v>19833</v>
      </c>
      <c r="AM786" s="10" t="s">
        <v>19824</v>
      </c>
      <c r="AN786" s="10" t="s">
        <v>19833</v>
      </c>
      <c r="AO786" s="10" t="s">
        <v>19824</v>
      </c>
      <c r="AP786" s="10" t="s">
        <v>19833</v>
      </c>
      <c r="AQ786" s="10" t="s">
        <v>19824</v>
      </c>
      <c r="AR786" s="10" t="s">
        <v>19824</v>
      </c>
      <c r="AS786" s="10">
        <v>14</v>
      </c>
      <c r="AT786" s="10">
        <v>13</v>
      </c>
      <c r="AU786" s="11">
        <f t="shared" si="32"/>
        <v>0.9285714285714286</v>
      </c>
      <c r="AV786" s="11">
        <v>0</v>
      </c>
      <c r="AW786" s="68" t="s">
        <v>25724</v>
      </c>
      <c r="AX786" s="34"/>
      <c r="AY786" s="10"/>
      <c r="AZ786" s="11"/>
      <c r="BA786" s="11"/>
      <c r="BB786" s="36"/>
      <c r="BC786" s="63"/>
      <c r="BD786" s="13"/>
      <c r="BE786" s="13"/>
      <c r="BF786" s="13"/>
      <c r="BG786" s="10"/>
      <c r="BH786" s="10"/>
      <c r="BI786" s="10"/>
      <c r="BJ786" s="10"/>
      <c r="BK786" s="35"/>
      <c r="BL786" s="253"/>
      <c r="BM786" s="253"/>
      <c r="BN786" s="256"/>
      <c r="BO786" s="253"/>
      <c r="BP786" s="253"/>
      <c r="BQ786" s="277"/>
      <c r="BR786" s="269" t="s">
        <v>25808</v>
      </c>
    </row>
    <row r="787" spans="1:70">
      <c r="A787" s="34" t="s">
        <v>20245</v>
      </c>
      <c r="B787" s="10" t="s">
        <v>20246</v>
      </c>
      <c r="C787" s="10" t="s">
        <v>20247</v>
      </c>
      <c r="D787" s="10">
        <v>13</v>
      </c>
      <c r="E787" s="10">
        <v>276045</v>
      </c>
      <c r="F787" s="35">
        <v>277211</v>
      </c>
      <c r="G787" s="11">
        <v>0.44</v>
      </c>
      <c r="H787" s="10">
        <v>332</v>
      </c>
      <c r="I787" s="10">
        <v>10</v>
      </c>
      <c r="J787" s="10">
        <v>4608</v>
      </c>
      <c r="K787" s="10">
        <v>145.65</v>
      </c>
      <c r="L787" s="10">
        <v>33.5</v>
      </c>
      <c r="M787" s="10">
        <v>420.76</v>
      </c>
      <c r="N787" s="10">
        <v>30.39</v>
      </c>
      <c r="O787" s="10">
        <v>2.8888431170614499</v>
      </c>
      <c r="P787" s="10">
        <v>0.907164179104478</v>
      </c>
      <c r="Q787" s="10">
        <v>7.74</v>
      </c>
      <c r="R787" s="10" t="s">
        <v>19829</v>
      </c>
      <c r="S787" s="10" t="s">
        <v>19830</v>
      </c>
      <c r="T787" s="10"/>
      <c r="U787" s="10"/>
      <c r="V787" s="10"/>
      <c r="W787" s="14" t="s">
        <v>19829</v>
      </c>
      <c r="X787" s="14"/>
      <c r="Y787" s="14" t="s">
        <v>19829</v>
      </c>
      <c r="Z787" s="14"/>
      <c r="AA787" s="10" t="s">
        <v>20248</v>
      </c>
      <c r="AB787" s="10" t="s">
        <v>20249</v>
      </c>
      <c r="AC787" s="10"/>
      <c r="AD787" s="10">
        <v>62</v>
      </c>
      <c r="AE787" s="10" t="s">
        <v>19833</v>
      </c>
      <c r="AF787" s="10" t="s">
        <v>19833</v>
      </c>
      <c r="AG787" s="10" t="s">
        <v>19833</v>
      </c>
      <c r="AH787" s="10" t="s">
        <v>19833</v>
      </c>
      <c r="AI787" s="10" t="s">
        <v>19833</v>
      </c>
      <c r="AJ787" s="10" t="s">
        <v>19833</v>
      </c>
      <c r="AK787" s="10" t="s">
        <v>19833</v>
      </c>
      <c r="AL787" s="10" t="s">
        <v>19833</v>
      </c>
      <c r="AM787" s="10" t="s">
        <v>19833</v>
      </c>
      <c r="AN787" s="10" t="s">
        <v>19833</v>
      </c>
      <c r="AO787" s="10" t="s">
        <v>19833</v>
      </c>
      <c r="AP787" s="10" t="s">
        <v>19833</v>
      </c>
      <c r="AQ787" s="10" t="s">
        <v>19833</v>
      </c>
      <c r="AR787" s="10" t="s">
        <v>19833</v>
      </c>
      <c r="AS787" s="10">
        <v>14</v>
      </c>
      <c r="AT787" s="10">
        <v>14</v>
      </c>
      <c r="AU787" s="11">
        <f t="shared" si="32"/>
        <v>1</v>
      </c>
      <c r="AV787" s="11">
        <v>0</v>
      </c>
      <c r="AW787" s="68" t="s">
        <v>25724</v>
      </c>
      <c r="AX787" s="34"/>
      <c r="AY787" s="10"/>
      <c r="AZ787" s="11"/>
      <c r="BA787" s="11"/>
      <c r="BB787" s="36"/>
      <c r="BC787" s="63"/>
      <c r="BD787" s="13"/>
      <c r="BE787" s="13"/>
      <c r="BF787" s="13"/>
      <c r="BG787" s="10"/>
      <c r="BH787" s="10"/>
      <c r="BI787" s="10"/>
      <c r="BJ787" s="10"/>
      <c r="BK787" s="35"/>
      <c r="BL787" s="253"/>
      <c r="BM787" s="253"/>
      <c r="BN787" s="256"/>
      <c r="BO787" s="253"/>
      <c r="BP787" s="253"/>
      <c r="BQ787" s="277"/>
      <c r="BR787" s="269" t="s">
        <v>25808</v>
      </c>
    </row>
    <row r="788" spans="1:70">
      <c r="A788" s="34" t="s">
        <v>19865</v>
      </c>
      <c r="B788" s="10" t="s">
        <v>19866</v>
      </c>
      <c r="C788" s="10" t="s">
        <v>19867</v>
      </c>
      <c r="D788" s="10">
        <v>13</v>
      </c>
      <c r="E788" s="10">
        <v>296738</v>
      </c>
      <c r="F788" s="35">
        <v>295179</v>
      </c>
      <c r="G788" s="11">
        <v>0.39</v>
      </c>
      <c r="H788" s="10">
        <v>94</v>
      </c>
      <c r="I788" s="10">
        <v>10</v>
      </c>
      <c r="J788" s="10">
        <v>5832</v>
      </c>
      <c r="K788" s="10">
        <v>544.37</v>
      </c>
      <c r="L788" s="10">
        <v>397.5</v>
      </c>
      <c r="M788" s="10">
        <v>694.95</v>
      </c>
      <c r="N788" s="10">
        <v>521.13</v>
      </c>
      <c r="O788" s="10">
        <v>1.2766133328434699</v>
      </c>
      <c r="P788" s="10">
        <v>1.31101886792453</v>
      </c>
      <c r="Q788" s="10">
        <v>4.7699999999999996</v>
      </c>
      <c r="R788" s="10" t="s">
        <v>19829</v>
      </c>
      <c r="S788" s="10" t="s">
        <v>19830</v>
      </c>
      <c r="T788" s="10"/>
      <c r="U788" s="10"/>
      <c r="V788" s="10"/>
      <c r="W788" s="14" t="s">
        <v>19829</v>
      </c>
      <c r="X788" s="14"/>
      <c r="Y788" s="14" t="s">
        <v>19829</v>
      </c>
      <c r="Z788" s="14"/>
      <c r="AA788" s="10" t="s">
        <v>19868</v>
      </c>
      <c r="AB788" s="10" t="s">
        <v>19869</v>
      </c>
      <c r="AC788" s="10" t="s">
        <v>19864</v>
      </c>
      <c r="AD788" s="10">
        <v>58</v>
      </c>
      <c r="AE788" s="10" t="s">
        <v>19825</v>
      </c>
      <c r="AF788" s="10" t="s">
        <v>19825</v>
      </c>
      <c r="AG788" s="10" t="s">
        <v>19824</v>
      </c>
      <c r="AH788" s="10" t="s">
        <v>19824</v>
      </c>
      <c r="AI788" s="10" t="s">
        <v>19824</v>
      </c>
      <c r="AJ788" s="10" t="s">
        <v>19833</v>
      </c>
      <c r="AK788" s="10" t="s">
        <v>19824</v>
      </c>
      <c r="AL788" s="10" t="s">
        <v>19824</v>
      </c>
      <c r="AM788" s="10" t="s">
        <v>19825</v>
      </c>
      <c r="AN788" s="10" t="s">
        <v>19824</v>
      </c>
      <c r="AO788" s="10" t="s">
        <v>19824</v>
      </c>
      <c r="AP788" s="10" t="s">
        <v>19824</v>
      </c>
      <c r="AQ788" s="10" t="s">
        <v>19824</v>
      </c>
      <c r="AR788" s="10" t="s">
        <v>19824</v>
      </c>
      <c r="AS788" s="10">
        <v>14</v>
      </c>
      <c r="AT788" s="10">
        <v>14</v>
      </c>
      <c r="AU788" s="11">
        <f t="shared" si="32"/>
        <v>1</v>
      </c>
      <c r="AV788" s="11">
        <v>0.214285714285714</v>
      </c>
      <c r="AW788" s="60" t="s">
        <v>25723</v>
      </c>
      <c r="AX788" s="65" t="s">
        <v>19830</v>
      </c>
      <c r="AY788" s="16">
        <v>96</v>
      </c>
      <c r="AZ788" s="11">
        <v>0.85416666666666663</v>
      </c>
      <c r="BA788" s="11">
        <v>0</v>
      </c>
      <c r="BB788" s="54" t="s">
        <v>25724</v>
      </c>
      <c r="BC788" s="65"/>
      <c r="BD788" s="16"/>
      <c r="BE788" s="13" t="s">
        <v>19830</v>
      </c>
      <c r="BF788" s="13" t="s">
        <v>25677</v>
      </c>
      <c r="BG788" s="10"/>
      <c r="BH788" s="10"/>
      <c r="BI788" s="10"/>
      <c r="BJ788" s="10"/>
      <c r="BK788" s="35"/>
      <c r="BL788" s="253"/>
      <c r="BM788" s="253"/>
      <c r="BN788" s="256"/>
      <c r="BO788" s="253"/>
      <c r="BP788" s="253"/>
      <c r="BQ788" s="277"/>
      <c r="BR788" s="269" t="s">
        <v>25808</v>
      </c>
    </row>
    <row r="789" spans="1:70">
      <c r="A789" s="34" t="s">
        <v>19927</v>
      </c>
      <c r="B789" s="10" t="s">
        <v>19928</v>
      </c>
      <c r="C789" s="10" t="s">
        <v>19929</v>
      </c>
      <c r="D789" s="10">
        <v>13</v>
      </c>
      <c r="E789" s="10">
        <v>327482</v>
      </c>
      <c r="F789" s="35">
        <v>328582</v>
      </c>
      <c r="G789" s="11">
        <v>0.57999999999999996</v>
      </c>
      <c r="H789" s="10">
        <v>167</v>
      </c>
      <c r="I789" s="10">
        <v>12</v>
      </c>
      <c r="J789" s="10">
        <v>7050</v>
      </c>
      <c r="K789" s="10">
        <v>305.07</v>
      </c>
      <c r="L789" s="10">
        <v>72</v>
      </c>
      <c r="M789" s="10">
        <v>716.51</v>
      </c>
      <c r="N789" s="10">
        <v>84.51</v>
      </c>
      <c r="O789" s="10">
        <v>2.3486740748025001</v>
      </c>
      <c r="P789" s="10">
        <v>1.1737500000000001</v>
      </c>
      <c r="Q789" s="10">
        <v>6.39</v>
      </c>
      <c r="R789" s="10" t="s">
        <v>19829</v>
      </c>
      <c r="S789" s="10" t="s">
        <v>19830</v>
      </c>
      <c r="T789" s="10"/>
      <c r="U789" s="10"/>
      <c r="V789" s="10"/>
      <c r="W789" s="14" t="s">
        <v>19829</v>
      </c>
      <c r="X789" s="14"/>
      <c r="Y789" s="14" t="s">
        <v>19829</v>
      </c>
      <c r="Z789" s="14"/>
      <c r="AA789" s="10" t="s">
        <v>19930</v>
      </c>
      <c r="AB789" s="10" t="s">
        <v>19931</v>
      </c>
      <c r="AC789" s="10"/>
      <c r="AD789" s="10">
        <v>60</v>
      </c>
      <c r="AE789" s="10" t="s">
        <v>19824</v>
      </c>
      <c r="AF789" s="10" t="s">
        <v>19833</v>
      </c>
      <c r="AG789" s="10"/>
      <c r="AH789" s="10" t="s">
        <v>19824</v>
      </c>
      <c r="AI789" s="10" t="s">
        <v>19833</v>
      </c>
      <c r="AJ789" s="10" t="s">
        <v>19833</v>
      </c>
      <c r="AK789" s="10" t="s">
        <v>19833</v>
      </c>
      <c r="AL789" s="10" t="s">
        <v>19833</v>
      </c>
      <c r="AM789" s="10" t="s">
        <v>19833</v>
      </c>
      <c r="AN789" s="10" t="s">
        <v>19833</v>
      </c>
      <c r="AO789" s="10" t="s">
        <v>19833</v>
      </c>
      <c r="AP789" s="10" t="s">
        <v>19833</v>
      </c>
      <c r="AQ789" s="10" t="s">
        <v>19833</v>
      </c>
      <c r="AR789" s="10" t="s">
        <v>19833</v>
      </c>
      <c r="AS789" s="10">
        <v>14</v>
      </c>
      <c r="AT789" s="10">
        <v>13</v>
      </c>
      <c r="AU789" s="11">
        <f t="shared" si="32"/>
        <v>0.9285714285714286</v>
      </c>
      <c r="AV789" s="11">
        <v>0</v>
      </c>
      <c r="AW789" s="68" t="s">
        <v>25724</v>
      </c>
      <c r="AX789" s="34"/>
      <c r="AY789" s="10"/>
      <c r="AZ789" s="11"/>
      <c r="BA789" s="11"/>
      <c r="BB789" s="36"/>
      <c r="BC789" s="63"/>
      <c r="BD789" s="13"/>
      <c r="BE789" s="13"/>
      <c r="BF789" s="13"/>
      <c r="BG789" s="10"/>
      <c r="BH789" s="10"/>
      <c r="BI789" s="10"/>
      <c r="BJ789" s="10"/>
      <c r="BK789" s="35"/>
      <c r="BL789" s="253"/>
      <c r="BM789" s="253"/>
      <c r="BN789" s="256"/>
      <c r="BO789" s="253"/>
      <c r="BP789" s="253"/>
      <c r="BQ789" s="277"/>
      <c r="BR789" s="269" t="s">
        <v>25808</v>
      </c>
    </row>
    <row r="790" spans="1:70">
      <c r="A790" s="34" t="s">
        <v>20036</v>
      </c>
      <c r="B790" s="10" t="s">
        <v>20037</v>
      </c>
      <c r="C790" s="10" t="s">
        <v>20038</v>
      </c>
      <c r="D790" s="10">
        <v>13</v>
      </c>
      <c r="E790" s="10">
        <v>337788</v>
      </c>
      <c r="F790" s="35">
        <v>339277</v>
      </c>
      <c r="G790" s="11">
        <v>0.42</v>
      </c>
      <c r="H790" s="10">
        <v>194</v>
      </c>
      <c r="I790" s="10">
        <v>10</v>
      </c>
      <c r="J790" s="10">
        <v>1289</v>
      </c>
      <c r="K790" s="10">
        <v>128.44999999999999</v>
      </c>
      <c r="L790" s="10">
        <v>45</v>
      </c>
      <c r="M790" s="10">
        <v>203.97</v>
      </c>
      <c r="N790" s="10">
        <v>46.7</v>
      </c>
      <c r="O790" s="10">
        <v>1.5879330478785501</v>
      </c>
      <c r="P790" s="10">
        <v>1.0377777777777799</v>
      </c>
      <c r="Q790" s="10">
        <v>3.25</v>
      </c>
      <c r="R790" s="10" t="s">
        <v>19829</v>
      </c>
      <c r="S790" s="10" t="s">
        <v>19830</v>
      </c>
      <c r="T790" s="10"/>
      <c r="U790" s="10"/>
      <c r="V790" s="10"/>
      <c r="W790" s="14" t="s">
        <v>19829</v>
      </c>
      <c r="X790" s="14"/>
      <c r="Y790" s="14" t="s">
        <v>19829</v>
      </c>
      <c r="Z790" s="14"/>
      <c r="AA790" s="10" t="s">
        <v>20039</v>
      </c>
      <c r="AB790" s="10" t="s">
        <v>20040</v>
      </c>
      <c r="AC790" s="10" t="s">
        <v>19864</v>
      </c>
      <c r="AD790" s="10">
        <v>60.5</v>
      </c>
      <c r="AE790" s="10" t="s">
        <v>19824</v>
      </c>
      <c r="AF790" s="10" t="s">
        <v>19825</v>
      </c>
      <c r="AG790" s="10" t="s">
        <v>19833</v>
      </c>
      <c r="AH790" s="10" t="s">
        <v>19824</v>
      </c>
      <c r="AI790" s="10" t="s">
        <v>19824</v>
      </c>
      <c r="AJ790" s="10"/>
      <c r="AK790" s="10" t="s">
        <v>19824</v>
      </c>
      <c r="AL790" s="10" t="s">
        <v>19833</v>
      </c>
      <c r="AM790" s="10" t="s">
        <v>19824</v>
      </c>
      <c r="AN790" s="10" t="s">
        <v>19825</v>
      </c>
      <c r="AO790" s="10" t="s">
        <v>19824</v>
      </c>
      <c r="AP790" s="10" t="s">
        <v>19824</v>
      </c>
      <c r="AQ790" s="10" t="s">
        <v>19824</v>
      </c>
      <c r="AR790" s="10" t="s">
        <v>19833</v>
      </c>
      <c r="AS790" s="10">
        <v>14</v>
      </c>
      <c r="AT790" s="10">
        <v>13</v>
      </c>
      <c r="AU790" s="11">
        <f t="shared" si="32"/>
        <v>0.9285714285714286</v>
      </c>
      <c r="AV790" s="11">
        <v>0.15384615384615399</v>
      </c>
      <c r="AW790" s="60" t="s">
        <v>25723</v>
      </c>
      <c r="AX790" s="65" t="s">
        <v>19830</v>
      </c>
      <c r="AY790" s="16">
        <v>47</v>
      </c>
      <c r="AZ790" s="11">
        <v>0.5957446808510638</v>
      </c>
      <c r="BA790" s="11">
        <v>0</v>
      </c>
      <c r="BB790" s="54" t="s">
        <v>25724</v>
      </c>
      <c r="BC790" s="65"/>
      <c r="BD790" s="16"/>
      <c r="BE790" s="13" t="s">
        <v>19830</v>
      </c>
      <c r="BF790" s="13" t="s">
        <v>25677</v>
      </c>
      <c r="BG790" s="10"/>
      <c r="BH790" s="10"/>
      <c r="BI790" s="10"/>
      <c r="BJ790" s="10"/>
      <c r="BK790" s="35"/>
      <c r="BL790" s="253"/>
      <c r="BM790" s="253"/>
      <c r="BN790" s="256"/>
      <c r="BO790" s="253"/>
      <c r="BP790" s="253"/>
      <c r="BQ790" s="277"/>
      <c r="BR790" s="269" t="s">
        <v>25808</v>
      </c>
    </row>
    <row r="791" spans="1:70">
      <c r="A791" s="34" t="s">
        <v>20091</v>
      </c>
      <c r="B791" s="10" t="s">
        <v>20092</v>
      </c>
      <c r="C791" s="10" t="s">
        <v>20093</v>
      </c>
      <c r="D791" s="10">
        <v>13</v>
      </c>
      <c r="E791" s="10">
        <v>353871</v>
      </c>
      <c r="F791" s="35">
        <v>354731</v>
      </c>
      <c r="G791" s="11">
        <v>0.56000000000000005</v>
      </c>
      <c r="H791" s="10">
        <v>60</v>
      </c>
      <c r="I791" s="10">
        <v>12</v>
      </c>
      <c r="J791" s="10">
        <v>4945</v>
      </c>
      <c r="K791" s="10">
        <v>895.6</v>
      </c>
      <c r="L791" s="10">
        <v>74</v>
      </c>
      <c r="M791" s="10">
        <v>1448.01</v>
      </c>
      <c r="N791" s="10">
        <v>85.25</v>
      </c>
      <c r="O791" s="10">
        <v>1.6168043769539999</v>
      </c>
      <c r="P791" s="10">
        <v>1.1520270270270301</v>
      </c>
      <c r="Q791" s="10">
        <v>1.44</v>
      </c>
      <c r="R791" s="10" t="s">
        <v>19829</v>
      </c>
      <c r="S791" s="10" t="s">
        <v>19830</v>
      </c>
      <c r="T791" s="10"/>
      <c r="U791" s="10"/>
      <c r="V791" s="10"/>
      <c r="W791" s="14" t="s">
        <v>19829</v>
      </c>
      <c r="X791" s="14"/>
      <c r="Y791" s="14" t="s">
        <v>19829</v>
      </c>
      <c r="Z791" s="14"/>
      <c r="AA791" s="10" t="s">
        <v>20094</v>
      </c>
      <c r="AB791" s="10" t="s">
        <v>20095</v>
      </c>
      <c r="AC791" s="10"/>
      <c r="AD791" s="10">
        <v>59</v>
      </c>
      <c r="AE791" s="10" t="s">
        <v>19833</v>
      </c>
      <c r="AF791" s="10" t="s">
        <v>19833</v>
      </c>
      <c r="AG791" s="10" t="s">
        <v>19833</v>
      </c>
      <c r="AH791" s="10" t="s">
        <v>19833</v>
      </c>
      <c r="AI791" s="10" t="s">
        <v>19833</v>
      </c>
      <c r="AJ791" s="10" t="s">
        <v>19833</v>
      </c>
      <c r="AK791" s="10" t="s">
        <v>19833</v>
      </c>
      <c r="AL791" s="10" t="s">
        <v>19824</v>
      </c>
      <c r="AM791" s="10" t="s">
        <v>19824</v>
      </c>
      <c r="AN791" s="10"/>
      <c r="AO791" s="10" t="s">
        <v>19833</v>
      </c>
      <c r="AP791" s="10" t="s">
        <v>19824</v>
      </c>
      <c r="AQ791" s="10" t="s">
        <v>19824</v>
      </c>
      <c r="AR791" s="10" t="s">
        <v>19824</v>
      </c>
      <c r="AS791" s="10">
        <v>14</v>
      </c>
      <c r="AT791" s="10">
        <v>13</v>
      </c>
      <c r="AU791" s="11">
        <f t="shared" si="32"/>
        <v>0.9285714285714286</v>
      </c>
      <c r="AV791" s="11">
        <v>0</v>
      </c>
      <c r="AW791" s="68" t="s">
        <v>25724</v>
      </c>
      <c r="AX791" s="34"/>
      <c r="AY791" s="10"/>
      <c r="AZ791" s="11"/>
      <c r="BA791" s="11"/>
      <c r="BB791" s="36"/>
      <c r="BC791" s="63"/>
      <c r="BD791" s="13"/>
      <c r="BE791" s="13"/>
      <c r="BF791" s="13"/>
      <c r="BG791" s="10"/>
      <c r="BH791" s="10"/>
      <c r="BI791" s="10"/>
      <c r="BJ791" s="10"/>
      <c r="BK791" s="35"/>
      <c r="BL791" s="253"/>
      <c r="BM791" s="253"/>
      <c r="BN791" s="256"/>
      <c r="BO791" s="253"/>
      <c r="BP791" s="253"/>
      <c r="BQ791" s="277"/>
      <c r="BR791" s="269" t="s">
        <v>25808</v>
      </c>
    </row>
    <row r="792" spans="1:70">
      <c r="A792" s="34" t="s">
        <v>20136</v>
      </c>
      <c r="B792" s="10" t="s">
        <v>20137</v>
      </c>
      <c r="C792" s="10" t="s">
        <v>20138</v>
      </c>
      <c r="D792" s="10">
        <v>13</v>
      </c>
      <c r="E792" s="10">
        <v>366705</v>
      </c>
      <c r="F792" s="35">
        <v>363364</v>
      </c>
      <c r="G792" s="11">
        <v>0.24</v>
      </c>
      <c r="H792" s="10">
        <v>141</v>
      </c>
      <c r="I792" s="10">
        <v>10</v>
      </c>
      <c r="J792" s="10">
        <v>1635</v>
      </c>
      <c r="K792" s="10">
        <v>805.36</v>
      </c>
      <c r="L792" s="10">
        <v>822</v>
      </c>
      <c r="M792" s="10">
        <v>393.22</v>
      </c>
      <c r="N792" s="10">
        <v>305.42</v>
      </c>
      <c r="O792" s="10">
        <v>0.48825370020860198</v>
      </c>
      <c r="P792" s="10">
        <v>0.371557177615572</v>
      </c>
      <c r="Q792" s="10">
        <v>-0.26</v>
      </c>
      <c r="R792" s="10" t="s">
        <v>19829</v>
      </c>
      <c r="S792" s="10" t="s">
        <v>19830</v>
      </c>
      <c r="T792" s="10"/>
      <c r="U792" s="10"/>
      <c r="V792" s="10"/>
      <c r="W792" s="14" t="s">
        <v>19829</v>
      </c>
      <c r="X792" s="15"/>
      <c r="Y792" s="14" t="s">
        <v>19829</v>
      </c>
      <c r="Z792" s="14"/>
      <c r="AA792" s="10" t="s">
        <v>20141</v>
      </c>
      <c r="AB792" s="10" t="s">
        <v>20142</v>
      </c>
      <c r="AC792" s="10"/>
      <c r="AD792" s="10"/>
      <c r="AE792" s="10" t="s">
        <v>19833</v>
      </c>
      <c r="AF792" s="10"/>
      <c r="AG792" s="10" t="s">
        <v>19825</v>
      </c>
      <c r="AH792" s="10" t="s">
        <v>19825</v>
      </c>
      <c r="AI792" s="10" t="s">
        <v>19825</v>
      </c>
      <c r="AJ792" s="10" t="s">
        <v>19825</v>
      </c>
      <c r="AK792" s="10" t="s">
        <v>19825</v>
      </c>
      <c r="AL792" s="10" t="s">
        <v>19825</v>
      </c>
      <c r="AM792" s="10" t="s">
        <v>19825</v>
      </c>
      <c r="AN792" s="10" t="s">
        <v>19825</v>
      </c>
      <c r="AO792" s="10" t="s">
        <v>19825</v>
      </c>
      <c r="AP792" s="10" t="s">
        <v>19825</v>
      </c>
      <c r="AQ792" s="10" t="s">
        <v>19825</v>
      </c>
      <c r="AR792" s="10" t="s">
        <v>19825</v>
      </c>
      <c r="AS792" s="10">
        <v>14</v>
      </c>
      <c r="AT792" s="10">
        <v>13</v>
      </c>
      <c r="AU792" s="11">
        <f t="shared" si="32"/>
        <v>0.9285714285714286</v>
      </c>
      <c r="AV792" s="11">
        <v>0.92307692307692302</v>
      </c>
      <c r="AW792" s="60" t="s">
        <v>25723</v>
      </c>
      <c r="AX792" s="65" t="s">
        <v>19830</v>
      </c>
      <c r="AY792" s="16">
        <v>53</v>
      </c>
      <c r="AZ792" s="11">
        <v>0.71698113207547165</v>
      </c>
      <c r="BA792" s="11">
        <v>0.65789473684210531</v>
      </c>
      <c r="BB792" s="54" t="s">
        <v>19748</v>
      </c>
      <c r="BC792" s="64" t="s">
        <v>20139</v>
      </c>
      <c r="BD792" s="17" t="s">
        <v>20140</v>
      </c>
      <c r="BE792" s="13" t="s">
        <v>19829</v>
      </c>
      <c r="BF792" s="13"/>
      <c r="BG792" s="10" t="s">
        <v>20139</v>
      </c>
      <c r="BH792" s="10" t="s">
        <v>20140</v>
      </c>
      <c r="BI792" s="18">
        <v>32</v>
      </c>
      <c r="BJ792" s="19">
        <v>0.6875</v>
      </c>
      <c r="BK792" s="35" t="s">
        <v>19749</v>
      </c>
      <c r="BL792" s="20">
        <v>22</v>
      </c>
      <c r="BM792" s="20">
        <v>22</v>
      </c>
      <c r="BN792" s="256">
        <f>BL792/BM792</f>
        <v>1</v>
      </c>
      <c r="BO792" s="20"/>
      <c r="BP792" s="20"/>
      <c r="BQ792" s="277"/>
      <c r="BR792" s="269" t="s">
        <v>25809</v>
      </c>
    </row>
    <row r="793" spans="1:70">
      <c r="A793" s="34" t="s">
        <v>24776</v>
      </c>
      <c r="B793" s="10" t="s">
        <v>24777</v>
      </c>
      <c r="C793" s="10" t="s">
        <v>24778</v>
      </c>
      <c r="D793" s="10">
        <v>13</v>
      </c>
      <c r="E793" s="10">
        <v>370517</v>
      </c>
      <c r="F793" s="35">
        <v>368094</v>
      </c>
      <c r="G793" s="11">
        <v>0.33</v>
      </c>
      <c r="H793" s="10">
        <v>54</v>
      </c>
      <c r="I793" s="10">
        <v>24</v>
      </c>
      <c r="J793" s="10">
        <v>3619</v>
      </c>
      <c r="K793" s="10">
        <v>971.67</v>
      </c>
      <c r="L793" s="10">
        <v>637</v>
      </c>
      <c r="M793" s="10">
        <v>978.77</v>
      </c>
      <c r="N793" s="10">
        <v>822.1</v>
      </c>
      <c r="O793" s="10">
        <v>1.0073070075231301</v>
      </c>
      <c r="P793" s="10">
        <v>1.2905808477237</v>
      </c>
      <c r="Q793" s="10">
        <v>0.93</v>
      </c>
      <c r="R793" s="10" t="s">
        <v>19829</v>
      </c>
      <c r="S793" s="10" t="s">
        <v>19830</v>
      </c>
      <c r="T793" s="10"/>
      <c r="U793" s="10"/>
      <c r="V793" s="10"/>
      <c r="W793" s="14" t="s">
        <v>19829</v>
      </c>
      <c r="X793" s="12"/>
      <c r="Y793" s="14" t="s">
        <v>19829</v>
      </c>
      <c r="Z793" s="14"/>
      <c r="AA793" s="10" t="s">
        <v>24779</v>
      </c>
      <c r="AB793" s="10" t="s">
        <v>24780</v>
      </c>
      <c r="AC793" s="10"/>
      <c r="AD793" s="10">
        <v>54.61</v>
      </c>
      <c r="AE793" s="10" t="s">
        <v>19833</v>
      </c>
      <c r="AF793" s="10" t="s">
        <v>19833</v>
      </c>
      <c r="AG793" s="10" t="s">
        <v>19833</v>
      </c>
      <c r="AH793" s="10" t="s">
        <v>19833</v>
      </c>
      <c r="AI793" s="10" t="s">
        <v>19833</v>
      </c>
      <c r="AJ793" s="10" t="s">
        <v>19833</v>
      </c>
      <c r="AK793" s="10" t="s">
        <v>19833</v>
      </c>
      <c r="AL793" s="10" t="s">
        <v>19833</v>
      </c>
      <c r="AM793" s="10" t="s">
        <v>19833</v>
      </c>
      <c r="AN793" s="10" t="s">
        <v>19833</v>
      </c>
      <c r="AO793" s="10"/>
      <c r="AP793" s="10" t="s">
        <v>19824</v>
      </c>
      <c r="AQ793" s="10" t="s">
        <v>19824</v>
      </c>
      <c r="AR793" s="10" t="s">
        <v>19824</v>
      </c>
      <c r="AS793" s="10">
        <v>14</v>
      </c>
      <c r="AT793" s="10">
        <v>13</v>
      </c>
      <c r="AU793" s="11">
        <f t="shared" si="32"/>
        <v>0.9285714285714286</v>
      </c>
      <c r="AV793" s="11">
        <v>0</v>
      </c>
      <c r="AW793" s="68" t="s">
        <v>25724</v>
      </c>
      <c r="AX793" s="34"/>
      <c r="AY793" s="10"/>
      <c r="AZ793" s="11"/>
      <c r="BA793" s="11"/>
      <c r="BB793" s="36"/>
      <c r="BC793" s="63"/>
      <c r="BD793" s="13"/>
      <c r="BE793" s="13"/>
      <c r="BF793" s="13"/>
      <c r="BG793" s="10"/>
      <c r="BH793" s="10"/>
      <c r="BI793" s="10"/>
      <c r="BJ793" s="10"/>
      <c r="BK793" s="35"/>
      <c r="BL793" s="253"/>
      <c r="BM793" s="253"/>
      <c r="BN793" s="256"/>
      <c r="BO793" s="253"/>
      <c r="BP793" s="253"/>
      <c r="BQ793" s="277"/>
      <c r="BR793" s="269" t="s">
        <v>25808</v>
      </c>
    </row>
    <row r="794" spans="1:70">
      <c r="A794" s="34" t="s">
        <v>23283</v>
      </c>
      <c r="B794" s="10" t="s">
        <v>23284</v>
      </c>
      <c r="C794" s="10" t="s">
        <v>23285</v>
      </c>
      <c r="D794" s="10">
        <v>13</v>
      </c>
      <c r="E794" s="10">
        <v>391099</v>
      </c>
      <c r="F794" s="35">
        <v>391485</v>
      </c>
      <c r="G794" s="11">
        <v>0.71</v>
      </c>
      <c r="H794" s="10">
        <v>16</v>
      </c>
      <c r="I794" s="10">
        <v>13</v>
      </c>
      <c r="J794" s="10">
        <v>4115</v>
      </c>
      <c r="K794" s="10">
        <v>875.44</v>
      </c>
      <c r="L794" s="10">
        <v>363</v>
      </c>
      <c r="M794" s="10">
        <v>1205.8900000000001</v>
      </c>
      <c r="N794" s="10">
        <v>329.14</v>
      </c>
      <c r="O794" s="10">
        <v>1.3774673307137</v>
      </c>
      <c r="P794" s="10">
        <v>0.90672176308539898</v>
      </c>
      <c r="Q794" s="10">
        <v>1.61</v>
      </c>
      <c r="R794" s="10" t="s">
        <v>19829</v>
      </c>
      <c r="S794" s="10" t="s">
        <v>19830</v>
      </c>
      <c r="T794" s="10"/>
      <c r="U794" s="10"/>
      <c r="V794" s="10"/>
      <c r="W794" s="14" t="s">
        <v>19829</v>
      </c>
      <c r="X794" s="15"/>
      <c r="Y794" s="14" t="s">
        <v>19829</v>
      </c>
      <c r="Z794" s="14"/>
      <c r="AA794" s="10" t="s">
        <v>23286</v>
      </c>
      <c r="AB794" s="10" t="s">
        <v>23287</v>
      </c>
      <c r="AC794" s="10"/>
      <c r="AD794" s="10">
        <v>57.2</v>
      </c>
      <c r="AE794" s="10" t="s">
        <v>19833</v>
      </c>
      <c r="AF794" s="10" t="s">
        <v>19833</v>
      </c>
      <c r="AG794" s="10" t="s">
        <v>19833</v>
      </c>
      <c r="AH794" s="10" t="s">
        <v>19833</v>
      </c>
      <c r="AI794" s="10" t="s">
        <v>19833</v>
      </c>
      <c r="AJ794" s="10" t="s">
        <v>19833</v>
      </c>
      <c r="AK794" s="10" t="s">
        <v>19833</v>
      </c>
      <c r="AL794" s="10" t="s">
        <v>19833</v>
      </c>
      <c r="AM794" s="10" t="s">
        <v>19833</v>
      </c>
      <c r="AN794" s="10" t="s">
        <v>19833</v>
      </c>
      <c r="AO794" s="10" t="s">
        <v>19833</v>
      </c>
      <c r="AP794" s="10" t="s">
        <v>19833</v>
      </c>
      <c r="AQ794" s="10" t="s">
        <v>19833</v>
      </c>
      <c r="AR794" s="10" t="s">
        <v>19833</v>
      </c>
      <c r="AS794" s="10">
        <v>14</v>
      </c>
      <c r="AT794" s="10">
        <v>14</v>
      </c>
      <c r="AU794" s="11">
        <f t="shared" si="32"/>
        <v>1</v>
      </c>
      <c r="AV794" s="11">
        <v>0</v>
      </c>
      <c r="AW794" s="68" t="s">
        <v>25724</v>
      </c>
      <c r="AX794" s="34"/>
      <c r="AY794" s="10"/>
      <c r="AZ794" s="11"/>
      <c r="BA794" s="11"/>
      <c r="BB794" s="36"/>
      <c r="BC794" s="63"/>
      <c r="BD794" s="13"/>
      <c r="BE794" s="13"/>
      <c r="BF794" s="13"/>
      <c r="BG794" s="10"/>
      <c r="BH794" s="10"/>
      <c r="BI794" s="10"/>
      <c r="BJ794" s="10"/>
      <c r="BK794" s="35"/>
      <c r="BL794" s="253"/>
      <c r="BM794" s="253"/>
      <c r="BN794" s="256"/>
      <c r="BO794" s="253"/>
      <c r="BP794" s="253"/>
      <c r="BQ794" s="277"/>
      <c r="BR794" s="269" t="s">
        <v>25808</v>
      </c>
    </row>
    <row r="795" spans="1:70">
      <c r="A795" s="34" t="s">
        <v>23340</v>
      </c>
      <c r="B795" s="10" t="s">
        <v>23341</v>
      </c>
      <c r="C795" s="10" t="s">
        <v>23342</v>
      </c>
      <c r="D795" s="10">
        <v>13</v>
      </c>
      <c r="E795" s="10">
        <v>392755</v>
      </c>
      <c r="F795" s="35">
        <v>394788</v>
      </c>
      <c r="G795" s="11">
        <v>0.47</v>
      </c>
      <c r="H795" s="10">
        <v>14</v>
      </c>
      <c r="I795" s="10">
        <v>10</v>
      </c>
      <c r="J795" s="10">
        <v>2599</v>
      </c>
      <c r="K795" s="10">
        <v>588.5</v>
      </c>
      <c r="L795" s="10">
        <v>159.5</v>
      </c>
      <c r="M795" s="10">
        <v>944.69</v>
      </c>
      <c r="N795" s="10">
        <v>221.65</v>
      </c>
      <c r="O795" s="10">
        <v>1.60525063721325</v>
      </c>
      <c r="P795" s="10">
        <v>1.38965517241379</v>
      </c>
      <c r="Q795" s="10">
        <v>1.28</v>
      </c>
      <c r="R795" s="10" t="s">
        <v>19829</v>
      </c>
      <c r="S795" s="10" t="s">
        <v>19830</v>
      </c>
      <c r="T795" s="10"/>
      <c r="U795" s="10"/>
      <c r="V795" s="10"/>
      <c r="W795" s="14" t="s">
        <v>19829</v>
      </c>
      <c r="X795" s="15"/>
      <c r="Y795" s="14" t="s">
        <v>19829</v>
      </c>
      <c r="Z795" s="14"/>
      <c r="AA795" s="10" t="s">
        <v>23343</v>
      </c>
      <c r="AB795" s="10" t="s">
        <v>23344</v>
      </c>
      <c r="AC795" s="10"/>
      <c r="AD795" s="10">
        <v>57.7</v>
      </c>
      <c r="AE795" s="10" t="s">
        <v>19833</v>
      </c>
      <c r="AF795" s="10" t="s">
        <v>19833</v>
      </c>
      <c r="AG795" s="10" t="s">
        <v>19833</v>
      </c>
      <c r="AH795" s="10" t="s">
        <v>19833</v>
      </c>
      <c r="AI795" s="10" t="s">
        <v>19833</v>
      </c>
      <c r="AJ795" s="10" t="s">
        <v>19833</v>
      </c>
      <c r="AK795" s="10" t="s">
        <v>19833</v>
      </c>
      <c r="AL795" s="10" t="s">
        <v>19833</v>
      </c>
      <c r="AM795" s="10" t="s">
        <v>19833</v>
      </c>
      <c r="AN795" s="10" t="s">
        <v>19833</v>
      </c>
      <c r="AO795" s="10" t="s">
        <v>19833</v>
      </c>
      <c r="AP795" s="10" t="s">
        <v>19833</v>
      </c>
      <c r="AQ795" s="10" t="s">
        <v>19833</v>
      </c>
      <c r="AR795" s="10" t="s">
        <v>19833</v>
      </c>
      <c r="AS795" s="10">
        <v>14</v>
      </c>
      <c r="AT795" s="10">
        <v>14</v>
      </c>
      <c r="AU795" s="11">
        <f t="shared" si="32"/>
        <v>1</v>
      </c>
      <c r="AV795" s="11">
        <v>0</v>
      </c>
      <c r="AW795" s="68" t="s">
        <v>25724</v>
      </c>
      <c r="AX795" s="34"/>
      <c r="AY795" s="10"/>
      <c r="AZ795" s="11"/>
      <c r="BA795" s="11"/>
      <c r="BB795" s="36"/>
      <c r="BC795" s="63"/>
      <c r="BD795" s="13"/>
      <c r="BE795" s="13"/>
      <c r="BF795" s="13"/>
      <c r="BG795" s="10"/>
      <c r="BH795" s="10"/>
      <c r="BI795" s="10"/>
      <c r="BJ795" s="10"/>
      <c r="BK795" s="35"/>
      <c r="BL795" s="253"/>
      <c r="BM795" s="253"/>
      <c r="BN795" s="256"/>
      <c r="BO795" s="253"/>
      <c r="BP795" s="253"/>
      <c r="BQ795" s="277"/>
      <c r="BR795" s="269" t="s">
        <v>25808</v>
      </c>
    </row>
    <row r="796" spans="1:70">
      <c r="A796" s="34" t="s">
        <v>23047</v>
      </c>
      <c r="B796" s="10" t="s">
        <v>23048</v>
      </c>
      <c r="C796" s="10" t="s">
        <v>23049</v>
      </c>
      <c r="D796" s="10">
        <v>13</v>
      </c>
      <c r="E796" s="10">
        <v>420029</v>
      </c>
      <c r="F796" s="35">
        <v>416196</v>
      </c>
      <c r="G796" s="11">
        <v>0.42</v>
      </c>
      <c r="H796" s="10">
        <v>2664</v>
      </c>
      <c r="I796" s="10">
        <v>10</v>
      </c>
      <c r="J796" s="10">
        <v>1537</v>
      </c>
      <c r="K796" s="10">
        <v>42.43</v>
      </c>
      <c r="L796" s="10">
        <v>21</v>
      </c>
      <c r="M796" s="10">
        <v>85.82</v>
      </c>
      <c r="N796" s="10">
        <v>13.34</v>
      </c>
      <c r="O796" s="10">
        <v>2.0226255008248901</v>
      </c>
      <c r="P796" s="10">
        <v>0.63523809523809505</v>
      </c>
      <c r="Q796" s="10">
        <v>9.4499999999999993</v>
      </c>
      <c r="R796" s="10" t="s">
        <v>19829</v>
      </c>
      <c r="S796" s="10" t="s">
        <v>19830</v>
      </c>
      <c r="T796" s="10"/>
      <c r="U796" s="10"/>
      <c r="V796" s="10"/>
      <c r="W796" s="12" t="s">
        <v>19829</v>
      </c>
      <c r="X796" s="12"/>
      <c r="Y796" s="12" t="s">
        <v>19829</v>
      </c>
      <c r="Z796" s="12"/>
      <c r="AA796" s="10" t="s">
        <v>23050</v>
      </c>
      <c r="AB796" s="10" t="s">
        <v>23051</v>
      </c>
      <c r="AC796" s="10"/>
      <c r="AD796" s="10">
        <v>58.3</v>
      </c>
      <c r="AE796" s="10"/>
      <c r="AF796" s="10" t="s">
        <v>19833</v>
      </c>
      <c r="AG796" s="10" t="s">
        <v>19833</v>
      </c>
      <c r="AH796" s="10" t="s">
        <v>19833</v>
      </c>
      <c r="AI796" s="10" t="s">
        <v>19833</v>
      </c>
      <c r="AJ796" s="10"/>
      <c r="AK796" s="10" t="s">
        <v>19833</v>
      </c>
      <c r="AL796" s="10" t="s">
        <v>19833</v>
      </c>
      <c r="AM796" s="10" t="s">
        <v>19833</v>
      </c>
      <c r="AN796" s="10" t="s">
        <v>19833</v>
      </c>
      <c r="AO796" s="10" t="s">
        <v>19833</v>
      </c>
      <c r="AP796" s="10" t="s">
        <v>19833</v>
      </c>
      <c r="AQ796" s="10" t="s">
        <v>19833</v>
      </c>
      <c r="AR796" s="10" t="s">
        <v>19833</v>
      </c>
      <c r="AS796" s="10">
        <v>14</v>
      </c>
      <c r="AT796" s="10">
        <v>12</v>
      </c>
      <c r="AU796" s="11">
        <f t="shared" ref="AU796:AU827" si="33">AT796/AS796</f>
        <v>0.8571428571428571</v>
      </c>
      <c r="AV796" s="11">
        <v>0</v>
      </c>
      <c r="AW796" s="68" t="s">
        <v>25724</v>
      </c>
      <c r="AX796" s="34"/>
      <c r="AY796" s="10"/>
      <c r="AZ796" s="11"/>
      <c r="BA796" s="11"/>
      <c r="BB796" s="36"/>
      <c r="BC796" s="63"/>
      <c r="BD796" s="13"/>
      <c r="BE796" s="13"/>
      <c r="BF796" s="13"/>
      <c r="BG796" s="10"/>
      <c r="BH796" s="10"/>
      <c r="BI796" s="10"/>
      <c r="BJ796" s="10"/>
      <c r="BK796" s="35"/>
      <c r="BL796" s="253"/>
      <c r="BM796" s="253"/>
      <c r="BN796" s="256"/>
      <c r="BO796" s="253"/>
      <c r="BP796" s="253"/>
      <c r="BQ796" s="277"/>
      <c r="BR796" s="269" t="s">
        <v>25808</v>
      </c>
    </row>
    <row r="797" spans="1:70">
      <c r="A797" s="34" t="s">
        <v>23102</v>
      </c>
      <c r="B797" s="10" t="s">
        <v>23103</v>
      </c>
      <c r="C797" s="10" t="s">
        <v>23104</v>
      </c>
      <c r="D797" s="10">
        <v>13</v>
      </c>
      <c r="E797" s="10">
        <v>424989</v>
      </c>
      <c r="F797" s="35">
        <v>426059</v>
      </c>
      <c r="G797" s="11">
        <v>0.69</v>
      </c>
      <c r="H797" s="10">
        <v>23</v>
      </c>
      <c r="I797" s="10">
        <v>10</v>
      </c>
      <c r="J797" s="10">
        <v>1561</v>
      </c>
      <c r="K797" s="10">
        <v>388.87</v>
      </c>
      <c r="L797" s="10">
        <v>113</v>
      </c>
      <c r="M797" s="10">
        <v>494.65</v>
      </c>
      <c r="N797" s="10">
        <v>151.22999999999999</v>
      </c>
      <c r="O797" s="10">
        <v>1.27201892663358</v>
      </c>
      <c r="P797" s="10">
        <v>1.3383185840708001</v>
      </c>
      <c r="Q797" s="10">
        <v>1.1000000000000001</v>
      </c>
      <c r="R797" s="10" t="s">
        <v>19829</v>
      </c>
      <c r="S797" s="10" t="s">
        <v>19830</v>
      </c>
      <c r="T797" s="10"/>
      <c r="U797" s="10"/>
      <c r="V797" s="10"/>
      <c r="W797" s="14" t="s">
        <v>19829</v>
      </c>
      <c r="X797" s="15"/>
      <c r="Y797" s="14" t="s">
        <v>19829</v>
      </c>
      <c r="Z797" s="14"/>
      <c r="AA797" s="10" t="s">
        <v>23105</v>
      </c>
      <c r="AB797" s="10" t="s">
        <v>23106</v>
      </c>
      <c r="AC797" s="10"/>
      <c r="AD797" s="10">
        <v>56.8</v>
      </c>
      <c r="AE797" s="10"/>
      <c r="AF797" s="10" t="s">
        <v>19833</v>
      </c>
      <c r="AG797" s="10" t="s">
        <v>19833</v>
      </c>
      <c r="AH797" s="10" t="s">
        <v>19833</v>
      </c>
      <c r="AI797" s="10"/>
      <c r="AJ797" s="10" t="s">
        <v>19833</v>
      </c>
      <c r="AK797" s="10" t="s">
        <v>19833</v>
      </c>
      <c r="AL797" s="10" t="s">
        <v>19833</v>
      </c>
      <c r="AM797" s="10" t="s">
        <v>19833</v>
      </c>
      <c r="AN797" s="10" t="s">
        <v>19833</v>
      </c>
      <c r="AO797" s="10" t="s">
        <v>19833</v>
      </c>
      <c r="AP797" s="10" t="s">
        <v>19833</v>
      </c>
      <c r="AQ797" s="10" t="s">
        <v>19833</v>
      </c>
      <c r="AR797" s="10" t="s">
        <v>19833</v>
      </c>
      <c r="AS797" s="10">
        <v>14</v>
      </c>
      <c r="AT797" s="10">
        <v>12</v>
      </c>
      <c r="AU797" s="11">
        <f t="shared" si="33"/>
        <v>0.8571428571428571</v>
      </c>
      <c r="AV797" s="11">
        <v>0</v>
      </c>
      <c r="AW797" s="68" t="s">
        <v>25724</v>
      </c>
      <c r="AX797" s="34"/>
      <c r="AY797" s="10"/>
      <c r="AZ797" s="11"/>
      <c r="BA797" s="11"/>
      <c r="BB797" s="36"/>
      <c r="BC797" s="63"/>
      <c r="BD797" s="13"/>
      <c r="BE797" s="13"/>
      <c r="BF797" s="13"/>
      <c r="BG797" s="10"/>
      <c r="BH797" s="10"/>
      <c r="BI797" s="10"/>
      <c r="BJ797" s="10"/>
      <c r="BK797" s="35"/>
      <c r="BL797" s="253"/>
      <c r="BM797" s="253"/>
      <c r="BN797" s="256"/>
      <c r="BO797" s="253"/>
      <c r="BP797" s="253"/>
      <c r="BQ797" s="277"/>
      <c r="BR797" s="269" t="s">
        <v>25808</v>
      </c>
    </row>
    <row r="798" spans="1:70">
      <c r="A798" s="34" t="s">
        <v>25227</v>
      </c>
      <c r="B798" s="10" t="s">
        <v>25228</v>
      </c>
      <c r="C798" s="10" t="s">
        <v>25229</v>
      </c>
      <c r="D798" s="10">
        <v>13</v>
      </c>
      <c r="E798" s="10">
        <v>451365</v>
      </c>
      <c r="F798" s="35">
        <v>450058</v>
      </c>
      <c r="G798" s="11">
        <v>0.38</v>
      </c>
      <c r="H798" s="10">
        <v>42</v>
      </c>
      <c r="I798" s="10">
        <v>13</v>
      </c>
      <c r="J798" s="10">
        <v>5090</v>
      </c>
      <c r="K798" s="10">
        <v>1228.67</v>
      </c>
      <c r="L798" s="10">
        <v>789.5</v>
      </c>
      <c r="M798" s="10">
        <v>1251.32</v>
      </c>
      <c r="N798" s="10">
        <v>977.03</v>
      </c>
      <c r="O798" s="10">
        <v>1.01843456745912</v>
      </c>
      <c r="P798" s="10">
        <v>1.2375300823305899</v>
      </c>
      <c r="Q798" s="10">
        <v>1.36</v>
      </c>
      <c r="R798" s="10" t="s">
        <v>19829</v>
      </c>
      <c r="S798" s="10" t="s">
        <v>19830</v>
      </c>
      <c r="T798" s="10"/>
      <c r="U798" s="10"/>
      <c r="V798" s="10"/>
      <c r="W798" s="14" t="s">
        <v>19829</v>
      </c>
      <c r="X798" s="21"/>
      <c r="Y798" s="14" t="s">
        <v>19829</v>
      </c>
      <c r="Z798" s="14"/>
      <c r="AA798" s="10" t="s">
        <v>25232</v>
      </c>
      <c r="AB798" s="10" t="s">
        <v>25233</v>
      </c>
      <c r="AC798" s="10" t="s">
        <v>21705</v>
      </c>
      <c r="AD798" s="10">
        <v>58.1</v>
      </c>
      <c r="AE798" s="10" t="s">
        <v>19825</v>
      </c>
      <c r="AF798" s="10" t="s">
        <v>19825</v>
      </c>
      <c r="AG798" s="10" t="s">
        <v>19825</v>
      </c>
      <c r="AH798" s="10" t="s">
        <v>19825</v>
      </c>
      <c r="AI798" s="10" t="s">
        <v>19825</v>
      </c>
      <c r="AJ798" s="10"/>
      <c r="AK798" s="10" t="s">
        <v>19825</v>
      </c>
      <c r="AL798" s="10" t="s">
        <v>19824</v>
      </c>
      <c r="AM798" s="10" t="s">
        <v>19824</v>
      </c>
      <c r="AN798" s="10" t="s">
        <v>19824</v>
      </c>
      <c r="AO798" s="10" t="s">
        <v>19825</v>
      </c>
      <c r="AP798" s="10" t="s">
        <v>19824</v>
      </c>
      <c r="AQ798" s="10" t="s">
        <v>19825</v>
      </c>
      <c r="AR798" s="10" t="s">
        <v>19824</v>
      </c>
      <c r="AS798" s="10">
        <v>14</v>
      </c>
      <c r="AT798" s="10">
        <v>13</v>
      </c>
      <c r="AU798" s="11">
        <f t="shared" si="33"/>
        <v>0.9285714285714286</v>
      </c>
      <c r="AV798" s="11">
        <v>0.61538461538461497</v>
      </c>
      <c r="AW798" s="60" t="s">
        <v>25723</v>
      </c>
      <c r="AX798" s="65" t="s">
        <v>19830</v>
      </c>
      <c r="AY798" s="16">
        <v>17</v>
      </c>
      <c r="AZ798" s="11">
        <v>0.58823529411764708</v>
      </c>
      <c r="BA798" s="11" t="s">
        <v>25675</v>
      </c>
      <c r="BB798" s="54" t="s">
        <v>19748</v>
      </c>
      <c r="BC798" s="64" t="s">
        <v>25230</v>
      </c>
      <c r="BD798" s="17" t="s">
        <v>25231</v>
      </c>
      <c r="BE798" s="13" t="s">
        <v>19829</v>
      </c>
      <c r="BF798" s="13"/>
      <c r="BG798" s="10" t="s">
        <v>25230</v>
      </c>
      <c r="BH798" s="10" t="s">
        <v>25231</v>
      </c>
      <c r="BI798" s="18">
        <v>17</v>
      </c>
      <c r="BJ798" s="19">
        <v>0.94117647058823495</v>
      </c>
      <c r="BK798" s="35" t="s">
        <v>19749</v>
      </c>
      <c r="BL798" s="20"/>
      <c r="BM798" s="20"/>
      <c r="BN798" s="256"/>
      <c r="BO798" s="20">
        <v>3</v>
      </c>
      <c r="BP798" s="20">
        <v>4</v>
      </c>
      <c r="BQ798" s="277">
        <v>121</v>
      </c>
      <c r="BR798" s="269" t="s">
        <v>25809</v>
      </c>
    </row>
    <row r="799" spans="1:70">
      <c r="A799" s="34" t="s">
        <v>24901</v>
      </c>
      <c r="B799" s="10" t="s">
        <v>24902</v>
      </c>
      <c r="C799" s="10" t="s">
        <v>24903</v>
      </c>
      <c r="D799" s="10">
        <v>13</v>
      </c>
      <c r="E799" s="10">
        <v>454015</v>
      </c>
      <c r="F799" s="35">
        <v>455556</v>
      </c>
      <c r="G799" s="11">
        <v>0.33</v>
      </c>
      <c r="H799" s="10">
        <v>156</v>
      </c>
      <c r="I799" s="10">
        <v>10</v>
      </c>
      <c r="J799" s="10">
        <v>3415</v>
      </c>
      <c r="K799" s="10">
        <v>418.59</v>
      </c>
      <c r="L799" s="10">
        <v>126.5</v>
      </c>
      <c r="M799" s="10">
        <v>622.05999999999995</v>
      </c>
      <c r="N799" s="10">
        <v>165.31</v>
      </c>
      <c r="O799" s="10">
        <v>1.48608423517045</v>
      </c>
      <c r="P799" s="10">
        <v>1.3067984189723301</v>
      </c>
      <c r="Q799" s="10">
        <v>1.95</v>
      </c>
      <c r="R799" s="10" t="s">
        <v>19829</v>
      </c>
      <c r="S799" s="10" t="s">
        <v>19830</v>
      </c>
      <c r="T799" s="10"/>
      <c r="U799" s="10"/>
      <c r="V799" s="10"/>
      <c r="W799" s="14" t="s">
        <v>19829</v>
      </c>
      <c r="X799" s="12"/>
      <c r="Y799" s="14" t="s">
        <v>19829</v>
      </c>
      <c r="Z799" s="14"/>
      <c r="AA799" s="10" t="s">
        <v>24904</v>
      </c>
      <c r="AB799" s="10" t="s">
        <v>24905</v>
      </c>
      <c r="AC799" s="10"/>
      <c r="AD799" s="10">
        <v>60.63</v>
      </c>
      <c r="AE799" s="10" t="s">
        <v>19833</v>
      </c>
      <c r="AF799" s="10" t="s">
        <v>19833</v>
      </c>
      <c r="AG799" s="10" t="s">
        <v>19833</v>
      </c>
      <c r="AH799" s="10" t="s">
        <v>19833</v>
      </c>
      <c r="AI799" s="10" t="s">
        <v>19833</v>
      </c>
      <c r="AJ799" s="10" t="s">
        <v>19833</v>
      </c>
      <c r="AK799" s="10" t="s">
        <v>19833</v>
      </c>
      <c r="AL799" s="10" t="s">
        <v>19833</v>
      </c>
      <c r="AM799" s="10" t="s">
        <v>19833</v>
      </c>
      <c r="AN799" s="10" t="s">
        <v>19833</v>
      </c>
      <c r="AO799" s="10" t="s">
        <v>19824</v>
      </c>
      <c r="AP799" s="10" t="s">
        <v>19833</v>
      </c>
      <c r="AQ799" s="10" t="s">
        <v>19824</v>
      </c>
      <c r="AR799" s="10" t="s">
        <v>19824</v>
      </c>
      <c r="AS799" s="10">
        <v>14</v>
      </c>
      <c r="AT799" s="10">
        <v>14</v>
      </c>
      <c r="AU799" s="11">
        <f t="shared" si="33"/>
        <v>1</v>
      </c>
      <c r="AV799" s="11">
        <v>0</v>
      </c>
      <c r="AW799" s="68" t="s">
        <v>25724</v>
      </c>
      <c r="AX799" s="34"/>
      <c r="AY799" s="10"/>
      <c r="AZ799" s="11"/>
      <c r="BA799" s="11"/>
      <c r="BB799" s="36"/>
      <c r="BC799" s="63"/>
      <c r="BD799" s="13"/>
      <c r="BE799" s="13"/>
      <c r="BF799" s="13"/>
      <c r="BG799" s="10"/>
      <c r="BH799" s="10"/>
      <c r="BI799" s="10"/>
      <c r="BJ799" s="10"/>
      <c r="BK799" s="35"/>
      <c r="BL799" s="253"/>
      <c r="BM799" s="253"/>
      <c r="BN799" s="256"/>
      <c r="BO799" s="253"/>
      <c r="BP799" s="253"/>
      <c r="BQ799" s="277"/>
      <c r="BR799" s="269" t="s">
        <v>25808</v>
      </c>
    </row>
    <row r="800" spans="1:70">
      <c r="A800" s="34" t="s">
        <v>23122</v>
      </c>
      <c r="B800" s="10" t="s">
        <v>23123</v>
      </c>
      <c r="C800" s="10" t="s">
        <v>23124</v>
      </c>
      <c r="D800" s="10">
        <v>13</v>
      </c>
      <c r="E800" s="10">
        <v>455825</v>
      </c>
      <c r="F800" s="35">
        <v>457261</v>
      </c>
      <c r="G800" s="11">
        <v>0.48</v>
      </c>
      <c r="H800" s="10">
        <v>18</v>
      </c>
      <c r="I800" s="10">
        <v>10</v>
      </c>
      <c r="J800" s="10">
        <v>3601</v>
      </c>
      <c r="K800" s="10">
        <v>641.28</v>
      </c>
      <c r="L800" s="10">
        <v>242</v>
      </c>
      <c r="M800" s="10">
        <v>927.84</v>
      </c>
      <c r="N800" s="10">
        <v>307.64</v>
      </c>
      <c r="O800" s="10">
        <v>1.44685628742515</v>
      </c>
      <c r="P800" s="10">
        <v>1.27123966942149</v>
      </c>
      <c r="Q800" s="10">
        <v>1.89</v>
      </c>
      <c r="R800" s="10" t="s">
        <v>19829</v>
      </c>
      <c r="S800" s="10" t="s">
        <v>19830</v>
      </c>
      <c r="T800" s="10"/>
      <c r="U800" s="10"/>
      <c r="V800" s="10"/>
      <c r="W800" s="14" t="s">
        <v>19829</v>
      </c>
      <c r="X800" s="15"/>
      <c r="Y800" s="14" t="s">
        <v>19829</v>
      </c>
      <c r="Z800" s="14"/>
      <c r="AA800" s="10" t="s">
        <v>23125</v>
      </c>
      <c r="AB800" s="10" t="s">
        <v>23126</v>
      </c>
      <c r="AC800" s="10" t="s">
        <v>21733</v>
      </c>
      <c r="AD800" s="10">
        <v>61.3</v>
      </c>
      <c r="AE800" s="10"/>
      <c r="AF800" s="10" t="s">
        <v>19833</v>
      </c>
      <c r="AG800" s="10" t="s">
        <v>19833</v>
      </c>
      <c r="AH800" s="10" t="s">
        <v>19833</v>
      </c>
      <c r="AI800" s="10" t="s">
        <v>19833</v>
      </c>
      <c r="AJ800" s="10" t="s">
        <v>19833</v>
      </c>
      <c r="AK800" s="10" t="s">
        <v>19833</v>
      </c>
      <c r="AL800" s="10" t="s">
        <v>19833</v>
      </c>
      <c r="AM800" s="10" t="s">
        <v>19824</v>
      </c>
      <c r="AN800" s="10" t="s">
        <v>19833</v>
      </c>
      <c r="AO800" s="10" t="s">
        <v>19833</v>
      </c>
      <c r="AP800" s="10" t="s">
        <v>19824</v>
      </c>
      <c r="AQ800" s="10" t="s">
        <v>19833</v>
      </c>
      <c r="AR800" s="10" t="s">
        <v>19833</v>
      </c>
      <c r="AS800" s="10">
        <v>14</v>
      </c>
      <c r="AT800" s="10">
        <v>13</v>
      </c>
      <c r="AU800" s="11">
        <f t="shared" si="33"/>
        <v>0.9285714285714286</v>
      </c>
      <c r="AV800" s="11">
        <v>0</v>
      </c>
      <c r="AW800" s="68" t="s">
        <v>25724</v>
      </c>
      <c r="AX800" s="34"/>
      <c r="AY800" s="10"/>
      <c r="AZ800" s="11"/>
      <c r="BA800" s="11"/>
      <c r="BB800" s="36"/>
      <c r="BC800" s="63"/>
      <c r="BD800" s="13"/>
      <c r="BE800" s="13"/>
      <c r="BF800" s="13"/>
      <c r="BG800" s="10"/>
      <c r="BH800" s="10"/>
      <c r="BI800" s="10"/>
      <c r="BJ800" s="10"/>
      <c r="BK800" s="35"/>
      <c r="BL800" s="253"/>
      <c r="BM800" s="253"/>
      <c r="BN800" s="256"/>
      <c r="BO800" s="253"/>
      <c r="BP800" s="253"/>
      <c r="BQ800" s="277"/>
      <c r="BR800" s="269" t="s">
        <v>25808</v>
      </c>
    </row>
    <row r="801" spans="1:70">
      <c r="A801" s="34" t="s">
        <v>23186</v>
      </c>
      <c r="B801" s="10" t="s">
        <v>23187</v>
      </c>
      <c r="C801" s="10" t="s">
        <v>23188</v>
      </c>
      <c r="D801" s="10">
        <v>13</v>
      </c>
      <c r="E801" s="10">
        <v>494495</v>
      </c>
      <c r="F801" s="35">
        <v>494100</v>
      </c>
      <c r="G801" s="11">
        <v>0.49</v>
      </c>
      <c r="H801" s="10">
        <v>15</v>
      </c>
      <c r="I801" s="10">
        <v>10</v>
      </c>
      <c r="J801" s="10">
        <v>3912</v>
      </c>
      <c r="K801" s="10">
        <v>696.73</v>
      </c>
      <c r="L801" s="10">
        <v>108</v>
      </c>
      <c r="M801" s="10">
        <v>1191.3699999999999</v>
      </c>
      <c r="N801" s="10">
        <v>145.29</v>
      </c>
      <c r="O801" s="10">
        <v>1.70994502892082</v>
      </c>
      <c r="P801" s="10">
        <v>1.34527777777778</v>
      </c>
      <c r="Q801" s="10">
        <v>1.59</v>
      </c>
      <c r="R801" s="10" t="s">
        <v>19829</v>
      </c>
      <c r="S801" s="10" t="s">
        <v>19830</v>
      </c>
      <c r="T801" s="10"/>
      <c r="U801" s="10"/>
      <c r="V801" s="10"/>
      <c r="W801" s="14" t="s">
        <v>19829</v>
      </c>
      <c r="X801" s="15"/>
      <c r="Y801" s="14" t="s">
        <v>19829</v>
      </c>
      <c r="Z801" s="14"/>
      <c r="AA801" s="10" t="s">
        <v>23189</v>
      </c>
      <c r="AB801" s="10" t="s">
        <v>23190</v>
      </c>
      <c r="AC801" s="10"/>
      <c r="AD801" s="10">
        <v>62.6</v>
      </c>
      <c r="AE801" s="10" t="s">
        <v>19833</v>
      </c>
      <c r="AF801" s="10" t="s">
        <v>19833</v>
      </c>
      <c r="AG801" s="10" t="s">
        <v>19833</v>
      </c>
      <c r="AH801" s="10" t="s">
        <v>19833</v>
      </c>
      <c r="AI801" s="10" t="s">
        <v>19824</v>
      </c>
      <c r="AJ801" s="10" t="s">
        <v>19833</v>
      </c>
      <c r="AK801" s="10" t="s">
        <v>19833</v>
      </c>
      <c r="AL801" s="10" t="s">
        <v>19824</v>
      </c>
      <c r="AM801" s="10"/>
      <c r="AN801" s="10" t="s">
        <v>19833</v>
      </c>
      <c r="AO801" s="10" t="s">
        <v>19833</v>
      </c>
      <c r="AP801" s="10" t="s">
        <v>19833</v>
      </c>
      <c r="AQ801" s="10"/>
      <c r="AR801" s="10" t="s">
        <v>19833</v>
      </c>
      <c r="AS801" s="10">
        <v>14</v>
      </c>
      <c r="AT801" s="10">
        <v>12</v>
      </c>
      <c r="AU801" s="11">
        <f t="shared" si="33"/>
        <v>0.8571428571428571</v>
      </c>
      <c r="AV801" s="11">
        <v>0</v>
      </c>
      <c r="AW801" s="68" t="s">
        <v>25724</v>
      </c>
      <c r="AX801" s="34"/>
      <c r="AY801" s="10"/>
      <c r="AZ801" s="11"/>
      <c r="BA801" s="11"/>
      <c r="BB801" s="36"/>
      <c r="BC801" s="63"/>
      <c r="BD801" s="13"/>
      <c r="BE801" s="13"/>
      <c r="BF801" s="13"/>
      <c r="BG801" s="10"/>
      <c r="BH801" s="10"/>
      <c r="BI801" s="10"/>
      <c r="BJ801" s="10"/>
      <c r="BK801" s="35"/>
      <c r="BL801" s="253"/>
      <c r="BM801" s="253"/>
      <c r="BN801" s="256"/>
      <c r="BO801" s="253"/>
      <c r="BP801" s="253"/>
      <c r="BQ801" s="277"/>
      <c r="BR801" s="269" t="s">
        <v>25808</v>
      </c>
    </row>
    <row r="802" spans="1:70">
      <c r="A802" s="34" t="s">
        <v>23054</v>
      </c>
      <c r="B802" s="10" t="s">
        <v>23055</v>
      </c>
      <c r="C802" s="10" t="s">
        <v>23056</v>
      </c>
      <c r="D802" s="10">
        <v>13</v>
      </c>
      <c r="E802" s="10">
        <v>494999</v>
      </c>
      <c r="F802" s="35">
        <v>496282</v>
      </c>
      <c r="G802" s="11">
        <v>0.49</v>
      </c>
      <c r="H802" s="10">
        <v>28</v>
      </c>
      <c r="I802" s="10">
        <v>10</v>
      </c>
      <c r="J802" s="10">
        <v>2768</v>
      </c>
      <c r="K802" s="10">
        <v>458.82</v>
      </c>
      <c r="L802" s="10">
        <v>118</v>
      </c>
      <c r="M802" s="10">
        <v>753.19</v>
      </c>
      <c r="N802" s="10">
        <v>158.63999999999999</v>
      </c>
      <c r="O802" s="10">
        <v>1.64158057626084</v>
      </c>
      <c r="P802" s="10">
        <v>1.34440677966102</v>
      </c>
      <c r="Q802" s="10">
        <v>1.87</v>
      </c>
      <c r="R802" s="10" t="s">
        <v>19829</v>
      </c>
      <c r="S802" s="10" t="s">
        <v>19830</v>
      </c>
      <c r="T802" s="10"/>
      <c r="U802" s="10"/>
      <c r="V802" s="10"/>
      <c r="W802" s="14" t="s">
        <v>19829</v>
      </c>
      <c r="X802" s="15"/>
      <c r="Y802" s="14" t="s">
        <v>19829</v>
      </c>
      <c r="Z802" s="14"/>
      <c r="AA802" s="10" t="s">
        <v>23057</v>
      </c>
      <c r="AB802" s="10" t="s">
        <v>23058</v>
      </c>
      <c r="AC802" s="10" t="s">
        <v>19864</v>
      </c>
      <c r="AD802" s="10">
        <v>62.1</v>
      </c>
      <c r="AE802" s="10"/>
      <c r="AF802" s="10" t="s">
        <v>19833</v>
      </c>
      <c r="AG802" s="10"/>
      <c r="AH802" s="10" t="s">
        <v>19824</v>
      </c>
      <c r="AI802" s="10" t="s">
        <v>19833</v>
      </c>
      <c r="AJ802" s="10" t="s">
        <v>19833</v>
      </c>
      <c r="AK802" s="10" t="s">
        <v>19833</v>
      </c>
      <c r="AL802" s="10" t="s">
        <v>19833</v>
      </c>
      <c r="AM802" s="10"/>
      <c r="AN802" s="10"/>
      <c r="AO802" s="10" t="s">
        <v>19833</v>
      </c>
      <c r="AP802" s="10" t="s">
        <v>19833</v>
      </c>
      <c r="AQ802" s="10" t="s">
        <v>19824</v>
      </c>
      <c r="AR802" s="10" t="s">
        <v>19833</v>
      </c>
      <c r="AS802" s="10">
        <v>14</v>
      </c>
      <c r="AT802" s="10">
        <v>10</v>
      </c>
      <c r="AU802" s="11">
        <f t="shared" si="33"/>
        <v>0.7142857142857143</v>
      </c>
      <c r="AV802" s="11">
        <v>0</v>
      </c>
      <c r="AW802" s="68" t="s">
        <v>25724</v>
      </c>
      <c r="AX802" s="34"/>
      <c r="AY802" s="10"/>
      <c r="AZ802" s="11"/>
      <c r="BA802" s="11"/>
      <c r="BB802" s="36"/>
      <c r="BC802" s="63"/>
      <c r="BD802" s="13"/>
      <c r="BE802" s="13"/>
      <c r="BF802" s="13"/>
      <c r="BG802" s="10"/>
      <c r="BH802" s="10"/>
      <c r="BI802" s="10"/>
      <c r="BJ802" s="10"/>
      <c r="BK802" s="35"/>
      <c r="BL802" s="253"/>
      <c r="BM802" s="253"/>
      <c r="BN802" s="256"/>
      <c r="BO802" s="253"/>
      <c r="BP802" s="253"/>
      <c r="BQ802" s="277"/>
      <c r="BR802" s="269" t="s">
        <v>25808</v>
      </c>
    </row>
    <row r="803" spans="1:70">
      <c r="A803" s="34" t="s">
        <v>23303</v>
      </c>
      <c r="B803" s="10" t="s">
        <v>23304</v>
      </c>
      <c r="C803" s="10" t="s">
        <v>23305</v>
      </c>
      <c r="D803" s="10">
        <v>13</v>
      </c>
      <c r="E803" s="10">
        <v>501891</v>
      </c>
      <c r="F803" s="35">
        <v>501250</v>
      </c>
      <c r="G803" s="11">
        <v>0.41</v>
      </c>
      <c r="H803" s="10">
        <v>60</v>
      </c>
      <c r="I803" s="10">
        <v>10</v>
      </c>
      <c r="J803" s="10">
        <v>4192</v>
      </c>
      <c r="K803" s="10">
        <v>274.77999999999997</v>
      </c>
      <c r="L803" s="10">
        <v>79</v>
      </c>
      <c r="M803" s="10">
        <v>593.35</v>
      </c>
      <c r="N803" s="10">
        <v>99.33</v>
      </c>
      <c r="O803" s="10">
        <v>2.1593638547201399</v>
      </c>
      <c r="P803" s="10">
        <v>1.2573417721519</v>
      </c>
      <c r="Q803" s="10">
        <v>5.03</v>
      </c>
      <c r="R803" s="10" t="s">
        <v>19829</v>
      </c>
      <c r="S803" s="10" t="s">
        <v>19830</v>
      </c>
      <c r="T803" s="10"/>
      <c r="U803" s="10"/>
      <c r="V803" s="10"/>
      <c r="W803" s="14" t="s">
        <v>19829</v>
      </c>
      <c r="X803" s="15"/>
      <c r="Y803" s="14" t="s">
        <v>19829</v>
      </c>
      <c r="Z803" s="14"/>
      <c r="AA803" s="10" t="s">
        <v>23306</v>
      </c>
      <c r="AB803" s="10" t="s">
        <v>23307</v>
      </c>
      <c r="AC803" s="10"/>
      <c r="AD803" s="10">
        <v>61.7</v>
      </c>
      <c r="AE803" s="10" t="s">
        <v>19833</v>
      </c>
      <c r="AF803" s="10" t="s">
        <v>19833</v>
      </c>
      <c r="AG803" s="10" t="s">
        <v>19833</v>
      </c>
      <c r="AH803" s="10" t="s">
        <v>19833</v>
      </c>
      <c r="AI803" s="10" t="s">
        <v>19833</v>
      </c>
      <c r="AJ803" s="10" t="s">
        <v>19833</v>
      </c>
      <c r="AK803" s="10" t="s">
        <v>19833</v>
      </c>
      <c r="AL803" s="10" t="s">
        <v>19833</v>
      </c>
      <c r="AM803" s="10" t="s">
        <v>19833</v>
      </c>
      <c r="AN803" s="10" t="s">
        <v>19833</v>
      </c>
      <c r="AO803" s="10" t="s">
        <v>19833</v>
      </c>
      <c r="AP803" s="10" t="s">
        <v>19833</v>
      </c>
      <c r="AQ803" s="10" t="s">
        <v>19833</v>
      </c>
      <c r="AR803" s="10" t="s">
        <v>19833</v>
      </c>
      <c r="AS803" s="10">
        <v>14</v>
      </c>
      <c r="AT803" s="10">
        <v>14</v>
      </c>
      <c r="AU803" s="11">
        <f t="shared" si="33"/>
        <v>1</v>
      </c>
      <c r="AV803" s="11">
        <v>0</v>
      </c>
      <c r="AW803" s="68" t="s">
        <v>25724</v>
      </c>
      <c r="AX803" s="34"/>
      <c r="AY803" s="10"/>
      <c r="AZ803" s="11"/>
      <c r="BA803" s="11"/>
      <c r="BB803" s="36"/>
      <c r="BC803" s="63"/>
      <c r="BD803" s="13"/>
      <c r="BE803" s="13"/>
      <c r="BF803" s="13"/>
      <c r="BG803" s="10"/>
      <c r="BH803" s="10"/>
      <c r="BI803" s="10"/>
      <c r="BJ803" s="10"/>
      <c r="BK803" s="35"/>
      <c r="BL803" s="253"/>
      <c r="BM803" s="253"/>
      <c r="BN803" s="256"/>
      <c r="BO803" s="253"/>
      <c r="BP803" s="253"/>
      <c r="BQ803" s="277"/>
      <c r="BR803" s="269" t="s">
        <v>25808</v>
      </c>
    </row>
    <row r="804" spans="1:70">
      <c r="A804" s="34" t="s">
        <v>23367</v>
      </c>
      <c r="B804" s="10" t="s">
        <v>23368</v>
      </c>
      <c r="C804" s="10" t="s">
        <v>23369</v>
      </c>
      <c r="D804" s="10">
        <v>13</v>
      </c>
      <c r="E804" s="10">
        <v>523696</v>
      </c>
      <c r="F804" s="35">
        <v>527499</v>
      </c>
      <c r="G804" s="11">
        <v>0.56999999999999995</v>
      </c>
      <c r="H804" s="10">
        <v>8</v>
      </c>
      <c r="I804" s="10">
        <v>13</v>
      </c>
      <c r="J804" s="10">
        <v>5205</v>
      </c>
      <c r="K804" s="10">
        <v>1503.62</v>
      </c>
      <c r="L804" s="10">
        <v>573</v>
      </c>
      <c r="M804" s="10">
        <v>2097.15</v>
      </c>
      <c r="N804" s="10">
        <v>663.46</v>
      </c>
      <c r="O804" s="10">
        <v>1.39473404184568</v>
      </c>
      <c r="P804" s="10">
        <v>1.1578708551483401</v>
      </c>
      <c r="Q804" s="10">
        <v>0.91</v>
      </c>
      <c r="R804" s="10" t="s">
        <v>19829</v>
      </c>
      <c r="S804" s="10" t="s">
        <v>19830</v>
      </c>
      <c r="T804" s="10"/>
      <c r="U804" s="10"/>
      <c r="V804" s="10"/>
      <c r="W804" s="12" t="s">
        <v>19829</v>
      </c>
      <c r="X804" s="12"/>
      <c r="Y804" s="12" t="s">
        <v>19830</v>
      </c>
      <c r="Z804" s="12"/>
      <c r="AA804" s="10" t="s">
        <v>23370</v>
      </c>
      <c r="AB804" s="10" t="s">
        <v>23371</v>
      </c>
      <c r="AC804" s="10"/>
      <c r="AD804" s="10">
        <v>61.4</v>
      </c>
      <c r="AE804" s="10"/>
      <c r="AF804" s="10" t="s">
        <v>19833</v>
      </c>
      <c r="AG804" s="10"/>
      <c r="AH804" s="10"/>
      <c r="AI804" s="10"/>
      <c r="AJ804" s="10" t="s">
        <v>19833</v>
      </c>
      <c r="AK804" s="10" t="s">
        <v>19824</v>
      </c>
      <c r="AL804" s="10" t="s">
        <v>19824</v>
      </c>
      <c r="AM804" s="10" t="s">
        <v>19833</v>
      </c>
      <c r="AN804" s="10"/>
      <c r="AO804" s="10"/>
      <c r="AP804" s="10"/>
      <c r="AQ804" s="10"/>
      <c r="AR804" s="10"/>
      <c r="AS804" s="10">
        <v>9</v>
      </c>
      <c r="AT804" s="10">
        <v>5</v>
      </c>
      <c r="AU804" s="11">
        <f t="shared" si="33"/>
        <v>0.55555555555555558</v>
      </c>
      <c r="AV804" s="11">
        <v>0</v>
      </c>
      <c r="AW804" s="68" t="s">
        <v>25689</v>
      </c>
      <c r="AX804" s="34"/>
      <c r="AY804" s="10"/>
      <c r="AZ804" s="11"/>
      <c r="BA804" s="11"/>
      <c r="BB804" s="36"/>
      <c r="BC804" s="63"/>
      <c r="BD804" s="13"/>
      <c r="BE804" s="13"/>
      <c r="BF804" s="13"/>
      <c r="BG804" s="10"/>
      <c r="BH804" s="10"/>
      <c r="BI804" s="10"/>
      <c r="BJ804" s="10"/>
      <c r="BK804" s="35"/>
      <c r="BL804" s="253"/>
      <c r="BM804" s="253"/>
      <c r="BN804" s="256"/>
      <c r="BO804" s="253"/>
      <c r="BP804" s="253"/>
      <c r="BQ804" s="277"/>
      <c r="BR804" s="269" t="s">
        <v>25810</v>
      </c>
    </row>
    <row r="805" spans="1:70">
      <c r="A805" s="34" t="s">
        <v>23414</v>
      </c>
      <c r="B805" s="10" t="s">
        <v>23415</v>
      </c>
      <c r="C805" s="10" t="s">
        <v>23416</v>
      </c>
      <c r="D805" s="10">
        <v>13</v>
      </c>
      <c r="E805" s="10">
        <v>534698</v>
      </c>
      <c r="F805" s="35">
        <v>533163</v>
      </c>
      <c r="G805" s="11">
        <v>0.52</v>
      </c>
      <c r="H805" s="10">
        <v>117</v>
      </c>
      <c r="I805" s="10">
        <v>10</v>
      </c>
      <c r="J805" s="10">
        <v>1557</v>
      </c>
      <c r="K805" s="10">
        <v>252.3</v>
      </c>
      <c r="L805" s="10">
        <v>49</v>
      </c>
      <c r="M805" s="10">
        <v>371.98</v>
      </c>
      <c r="N805" s="10">
        <v>56.34</v>
      </c>
      <c r="O805" s="10">
        <v>1.4743559254855301</v>
      </c>
      <c r="P805" s="10">
        <v>1.1497959183673501</v>
      </c>
      <c r="Q805" s="10">
        <v>1.8</v>
      </c>
      <c r="R805" s="10" t="s">
        <v>19829</v>
      </c>
      <c r="S805" s="10" t="s">
        <v>19830</v>
      </c>
      <c r="T805" s="10"/>
      <c r="U805" s="10"/>
      <c r="V805" s="10"/>
      <c r="W805" s="14" t="s">
        <v>19829</v>
      </c>
      <c r="X805" s="15"/>
      <c r="Y805" s="14" t="s">
        <v>19829</v>
      </c>
      <c r="Z805" s="14"/>
      <c r="AA805" s="10" t="s">
        <v>23417</v>
      </c>
      <c r="AB805" s="10" t="s">
        <v>23418</v>
      </c>
      <c r="AC805" s="10" t="s">
        <v>21705</v>
      </c>
      <c r="AD805" s="10">
        <v>58.1</v>
      </c>
      <c r="AE805" s="10" t="s">
        <v>19824</v>
      </c>
      <c r="AF805" s="10" t="s">
        <v>19833</v>
      </c>
      <c r="AG805" s="10" t="s">
        <v>19824</v>
      </c>
      <c r="AH805" s="10" t="s">
        <v>19824</v>
      </c>
      <c r="AI805" s="10" t="s">
        <v>19824</v>
      </c>
      <c r="AJ805" s="10" t="s">
        <v>19824</v>
      </c>
      <c r="AK805" s="10" t="s">
        <v>19833</v>
      </c>
      <c r="AL805" s="10" t="s">
        <v>19833</v>
      </c>
      <c r="AM805" s="10" t="s">
        <v>19833</v>
      </c>
      <c r="AN805" s="10" t="s">
        <v>19824</v>
      </c>
      <c r="AO805" s="10" t="s">
        <v>19824</v>
      </c>
      <c r="AP805" s="10" t="s">
        <v>19833</v>
      </c>
      <c r="AQ805" s="10" t="s">
        <v>19833</v>
      </c>
      <c r="AR805" s="10" t="s">
        <v>19833</v>
      </c>
      <c r="AS805" s="10">
        <v>14</v>
      </c>
      <c r="AT805" s="10">
        <v>14</v>
      </c>
      <c r="AU805" s="11">
        <f t="shared" si="33"/>
        <v>1</v>
      </c>
      <c r="AV805" s="11">
        <v>0</v>
      </c>
      <c r="AW805" s="68" t="s">
        <v>25724</v>
      </c>
      <c r="AX805" s="34"/>
      <c r="AY805" s="10"/>
      <c r="AZ805" s="11"/>
      <c r="BA805" s="11"/>
      <c r="BB805" s="36"/>
      <c r="BC805" s="63"/>
      <c r="BD805" s="13"/>
      <c r="BE805" s="13"/>
      <c r="BF805" s="13"/>
      <c r="BG805" s="10"/>
      <c r="BH805" s="10"/>
      <c r="BI805" s="10"/>
      <c r="BJ805" s="10"/>
      <c r="BK805" s="35"/>
      <c r="BL805" s="253"/>
      <c r="BM805" s="253"/>
      <c r="BN805" s="256"/>
      <c r="BO805" s="253"/>
      <c r="BP805" s="253"/>
      <c r="BQ805" s="277"/>
      <c r="BR805" s="269" t="s">
        <v>25808</v>
      </c>
    </row>
    <row r="806" spans="1:70">
      <c r="A806" s="34" t="s">
        <v>25359</v>
      </c>
      <c r="B806" s="10" t="s">
        <v>25359</v>
      </c>
      <c r="C806" s="10" t="s">
        <v>25360</v>
      </c>
      <c r="D806" s="10">
        <v>13</v>
      </c>
      <c r="E806" s="10">
        <v>537838</v>
      </c>
      <c r="F806" s="35">
        <v>538551</v>
      </c>
      <c r="G806" s="11">
        <v>0.42</v>
      </c>
      <c r="H806" s="10">
        <v>49</v>
      </c>
      <c r="I806" s="10">
        <v>10</v>
      </c>
      <c r="J806" s="10">
        <v>1111</v>
      </c>
      <c r="K806" s="10">
        <v>208.94</v>
      </c>
      <c r="L806" s="10">
        <v>78</v>
      </c>
      <c r="M806" s="10">
        <v>270.35000000000002</v>
      </c>
      <c r="N806" s="10">
        <v>93.4</v>
      </c>
      <c r="O806" s="10">
        <v>1.2939121278836001</v>
      </c>
      <c r="P806" s="10">
        <v>1.1974358974359001</v>
      </c>
      <c r="Q806" s="10">
        <v>1.6</v>
      </c>
      <c r="R806" s="10" t="s">
        <v>19829</v>
      </c>
      <c r="S806" s="10" t="s">
        <v>19830</v>
      </c>
      <c r="T806" s="10"/>
      <c r="U806" s="10"/>
      <c r="V806" s="10"/>
      <c r="W806" s="14" t="s">
        <v>19829</v>
      </c>
      <c r="X806" s="21"/>
      <c r="Y806" s="14" t="s">
        <v>19829</v>
      </c>
      <c r="Z806" s="14"/>
      <c r="AA806" s="10" t="s">
        <v>25363</v>
      </c>
      <c r="AB806" s="10" t="s">
        <v>25364</v>
      </c>
      <c r="AC806" s="10"/>
      <c r="AD806" s="10">
        <v>61.3</v>
      </c>
      <c r="AE806" s="10" t="s">
        <v>19833</v>
      </c>
      <c r="AF806" s="10" t="s">
        <v>19833</v>
      </c>
      <c r="AG806" s="10" t="s">
        <v>19833</v>
      </c>
      <c r="AH806" s="10" t="s">
        <v>19833</v>
      </c>
      <c r="AI806" s="10" t="s">
        <v>19833</v>
      </c>
      <c r="AJ806" s="10" t="s">
        <v>19833</v>
      </c>
      <c r="AK806" s="10" t="s">
        <v>19833</v>
      </c>
      <c r="AL806" s="10"/>
      <c r="AM806" s="10" t="s">
        <v>19833</v>
      </c>
      <c r="AN806" s="10" t="s">
        <v>19833</v>
      </c>
      <c r="AO806" s="10" t="s">
        <v>19825</v>
      </c>
      <c r="AP806" s="10" t="s">
        <v>19833</v>
      </c>
      <c r="AQ806" s="10" t="s">
        <v>19833</v>
      </c>
      <c r="AR806" s="10" t="s">
        <v>19833</v>
      </c>
      <c r="AS806" s="10">
        <v>14</v>
      </c>
      <c r="AT806" s="10">
        <v>13</v>
      </c>
      <c r="AU806" s="11">
        <f t="shared" si="33"/>
        <v>0.9285714285714286</v>
      </c>
      <c r="AV806" s="11">
        <v>7.69230769230769E-2</v>
      </c>
      <c r="AW806" s="60" t="s">
        <v>25723</v>
      </c>
      <c r="AX806" s="65" t="s">
        <v>19830</v>
      </c>
      <c r="AY806" s="16">
        <v>22</v>
      </c>
      <c r="AZ806" s="11">
        <f>8/22</f>
        <v>0.36363636363636365</v>
      </c>
      <c r="BA806" s="11">
        <v>0.5</v>
      </c>
      <c r="BB806" s="54" t="s">
        <v>19748</v>
      </c>
      <c r="BC806" s="64" t="s">
        <v>25361</v>
      </c>
      <c r="BD806" s="17" t="s">
        <v>25362</v>
      </c>
      <c r="BE806" s="13" t="s">
        <v>19829</v>
      </c>
      <c r="BF806" s="13"/>
      <c r="BG806" s="10" t="s">
        <v>25361</v>
      </c>
      <c r="BH806" s="10" t="s">
        <v>25362</v>
      </c>
      <c r="BI806" s="18">
        <v>44</v>
      </c>
      <c r="BJ806" s="19">
        <v>0.36363636363636365</v>
      </c>
      <c r="BK806" s="35" t="s">
        <v>19749</v>
      </c>
      <c r="BL806" s="20">
        <v>10</v>
      </c>
      <c r="BM806" s="20">
        <v>10</v>
      </c>
      <c r="BN806" s="256">
        <f>BL806/BM806</f>
        <v>1</v>
      </c>
      <c r="BO806" s="20"/>
      <c r="BP806" s="20"/>
      <c r="BQ806" s="277"/>
      <c r="BR806" s="269" t="s">
        <v>25809</v>
      </c>
    </row>
    <row r="807" spans="1:70">
      <c r="A807" s="34" t="s">
        <v>20188</v>
      </c>
      <c r="B807" s="10" t="s">
        <v>20189</v>
      </c>
      <c r="C807" s="10" t="s">
        <v>20190</v>
      </c>
      <c r="D807" s="10">
        <v>13</v>
      </c>
      <c r="E807" s="10">
        <v>558524</v>
      </c>
      <c r="F807" s="35">
        <v>557481</v>
      </c>
      <c r="G807" s="11">
        <v>0.38</v>
      </c>
      <c r="H807" s="10">
        <v>22</v>
      </c>
      <c r="I807" s="10">
        <v>13</v>
      </c>
      <c r="J807" s="10">
        <v>3664</v>
      </c>
      <c r="K807" s="10">
        <v>586.95000000000005</v>
      </c>
      <c r="L807" s="10">
        <v>219</v>
      </c>
      <c r="M807" s="10">
        <v>945.07</v>
      </c>
      <c r="N807" s="10">
        <v>240.92</v>
      </c>
      <c r="O807" s="10">
        <v>1.61013714967203</v>
      </c>
      <c r="P807" s="10">
        <v>1.10009132420091</v>
      </c>
      <c r="Q807" s="10">
        <v>2.13</v>
      </c>
      <c r="R807" s="10" t="s">
        <v>19829</v>
      </c>
      <c r="S807" s="10" t="s">
        <v>19830</v>
      </c>
      <c r="T807" s="10"/>
      <c r="U807" s="10"/>
      <c r="V807" s="10"/>
      <c r="W807" s="14" t="s">
        <v>19829</v>
      </c>
      <c r="X807" s="14"/>
      <c r="Y807" s="14" t="s">
        <v>19829</v>
      </c>
      <c r="Z807" s="14"/>
      <c r="AA807" s="10" t="s">
        <v>20191</v>
      </c>
      <c r="AB807" s="10" t="s">
        <v>20192</v>
      </c>
      <c r="AC807" s="10"/>
      <c r="AD807" s="10">
        <v>61</v>
      </c>
      <c r="AE807" s="10" t="s">
        <v>19833</v>
      </c>
      <c r="AF807" s="10" t="s">
        <v>19833</v>
      </c>
      <c r="AG807" s="10" t="s">
        <v>19833</v>
      </c>
      <c r="AH807" s="10" t="s">
        <v>19833</v>
      </c>
      <c r="AI807" s="10"/>
      <c r="AJ807" s="10" t="s">
        <v>19833</v>
      </c>
      <c r="AK807" s="10" t="s">
        <v>19833</v>
      </c>
      <c r="AL807" s="10" t="s">
        <v>19833</v>
      </c>
      <c r="AM807" s="10" t="s">
        <v>19833</v>
      </c>
      <c r="AN807" s="10" t="s">
        <v>19833</v>
      </c>
      <c r="AO807" s="10" t="s">
        <v>19833</v>
      </c>
      <c r="AP807" s="10" t="s">
        <v>19833</v>
      </c>
      <c r="AQ807" s="10" t="s">
        <v>19833</v>
      </c>
      <c r="AR807" s="10" t="s">
        <v>19833</v>
      </c>
      <c r="AS807" s="10">
        <v>14</v>
      </c>
      <c r="AT807" s="10">
        <v>13</v>
      </c>
      <c r="AU807" s="11">
        <f t="shared" si="33"/>
        <v>0.9285714285714286</v>
      </c>
      <c r="AV807" s="11">
        <v>0</v>
      </c>
      <c r="AW807" s="68" t="s">
        <v>25724</v>
      </c>
      <c r="AX807" s="34"/>
      <c r="AY807" s="10"/>
      <c r="AZ807" s="11"/>
      <c r="BA807" s="11"/>
      <c r="BB807" s="36"/>
      <c r="BC807" s="63"/>
      <c r="BD807" s="13"/>
      <c r="BE807" s="13"/>
      <c r="BF807" s="13"/>
      <c r="BG807" s="10"/>
      <c r="BH807" s="10"/>
      <c r="BI807" s="10"/>
      <c r="BJ807" s="10"/>
      <c r="BK807" s="35"/>
      <c r="BL807" s="253"/>
      <c r="BM807" s="253"/>
      <c r="BN807" s="256"/>
      <c r="BO807" s="253"/>
      <c r="BP807" s="253"/>
      <c r="BQ807" s="277"/>
      <c r="BR807" s="269" t="s">
        <v>25808</v>
      </c>
    </row>
    <row r="808" spans="1:70">
      <c r="A808" s="34" t="s">
        <v>20250</v>
      </c>
      <c r="B808" s="10" t="s">
        <v>20251</v>
      </c>
      <c r="C808" s="10" t="s">
        <v>20252</v>
      </c>
      <c r="D808" s="10">
        <v>13</v>
      </c>
      <c r="E808" s="10">
        <v>560996</v>
      </c>
      <c r="F808" s="35">
        <v>561856</v>
      </c>
      <c r="G808" s="11">
        <v>0.56999999999999995</v>
      </c>
      <c r="H808" s="10">
        <v>195</v>
      </c>
      <c r="I808" s="10">
        <v>10</v>
      </c>
      <c r="J808" s="10">
        <v>5674</v>
      </c>
      <c r="K808" s="10">
        <v>227.56</v>
      </c>
      <c r="L808" s="10">
        <v>57</v>
      </c>
      <c r="M808" s="10">
        <v>594.02</v>
      </c>
      <c r="N808" s="10">
        <v>65.23</v>
      </c>
      <c r="O808" s="10">
        <v>2.6103884689752199</v>
      </c>
      <c r="P808" s="10">
        <v>1.1443859649122801</v>
      </c>
      <c r="Q808" s="10">
        <v>6.03</v>
      </c>
      <c r="R808" s="10" t="s">
        <v>19829</v>
      </c>
      <c r="S808" s="10" t="s">
        <v>19830</v>
      </c>
      <c r="T808" s="10"/>
      <c r="U808" s="10"/>
      <c r="V808" s="10"/>
      <c r="W808" s="14" t="s">
        <v>19829</v>
      </c>
      <c r="X808" s="14"/>
      <c r="Y808" s="14" t="s">
        <v>19829</v>
      </c>
      <c r="Z808" s="14"/>
      <c r="AA808" s="10" t="s">
        <v>20253</v>
      </c>
      <c r="AB808" s="10" t="s">
        <v>20254</v>
      </c>
      <c r="AC808" s="10"/>
      <c r="AD808" s="10">
        <v>59</v>
      </c>
      <c r="AE808" s="10" t="s">
        <v>19824</v>
      </c>
      <c r="AF808" s="10" t="s">
        <v>19824</v>
      </c>
      <c r="AG808" s="10"/>
      <c r="AH808" s="10"/>
      <c r="AI808" s="10" t="s">
        <v>19824</v>
      </c>
      <c r="AJ808" s="10" t="s">
        <v>19824</v>
      </c>
      <c r="AK808" s="10" t="s">
        <v>19824</v>
      </c>
      <c r="AL808" s="10" t="s">
        <v>19824</v>
      </c>
      <c r="AM808" s="10"/>
      <c r="AN808" s="10" t="s">
        <v>19824</v>
      </c>
      <c r="AO808" s="10" t="s">
        <v>19824</v>
      </c>
      <c r="AP808" s="10" t="s">
        <v>19824</v>
      </c>
      <c r="AQ808" s="10" t="s">
        <v>19824</v>
      </c>
      <c r="AR808" s="10" t="s">
        <v>19824</v>
      </c>
      <c r="AS808" s="10">
        <v>14</v>
      </c>
      <c r="AT808" s="10">
        <v>11</v>
      </c>
      <c r="AU808" s="11">
        <f t="shared" si="33"/>
        <v>0.7857142857142857</v>
      </c>
      <c r="AV808" s="11">
        <v>0</v>
      </c>
      <c r="AW808" s="68" t="s">
        <v>25724</v>
      </c>
      <c r="AX808" s="34"/>
      <c r="AY808" s="10"/>
      <c r="AZ808" s="11"/>
      <c r="BA808" s="11"/>
      <c r="BB808" s="36"/>
      <c r="BC808" s="63"/>
      <c r="BD808" s="13"/>
      <c r="BE808" s="13"/>
      <c r="BF808" s="13"/>
      <c r="BG808" s="10"/>
      <c r="BH808" s="10"/>
      <c r="BI808" s="10"/>
      <c r="BJ808" s="10"/>
      <c r="BK808" s="35"/>
      <c r="BL808" s="253"/>
      <c r="BM808" s="253"/>
      <c r="BN808" s="256"/>
      <c r="BO808" s="253"/>
      <c r="BP808" s="253"/>
      <c r="BQ808" s="277"/>
      <c r="BR808" s="269" t="s">
        <v>25808</v>
      </c>
    </row>
    <row r="809" spans="1:70">
      <c r="A809" s="34" t="s">
        <v>19981</v>
      </c>
      <c r="B809" s="10" t="s">
        <v>19982</v>
      </c>
      <c r="C809" s="10" t="s">
        <v>19983</v>
      </c>
      <c r="D809" s="10">
        <v>13</v>
      </c>
      <c r="E809" s="10">
        <v>599158</v>
      </c>
      <c r="F809" s="35">
        <v>597332</v>
      </c>
      <c r="G809" s="11">
        <v>0.52</v>
      </c>
      <c r="H809" s="10">
        <v>23</v>
      </c>
      <c r="I809" s="10">
        <v>10</v>
      </c>
      <c r="J809" s="10">
        <v>4656</v>
      </c>
      <c r="K809" s="10">
        <v>935.22</v>
      </c>
      <c r="L809" s="10">
        <v>426</v>
      </c>
      <c r="M809" s="10">
        <v>1292.8599999999999</v>
      </c>
      <c r="N809" s="10">
        <v>461.09</v>
      </c>
      <c r="O809" s="10">
        <v>1.3824126943393</v>
      </c>
      <c r="P809" s="10">
        <v>1.08237089201878</v>
      </c>
      <c r="Q809" s="10">
        <v>1.7</v>
      </c>
      <c r="R809" s="10" t="s">
        <v>19829</v>
      </c>
      <c r="S809" s="10" t="s">
        <v>19830</v>
      </c>
      <c r="T809" s="10"/>
      <c r="U809" s="10"/>
      <c r="V809" s="10"/>
      <c r="W809" s="14" t="s">
        <v>19829</v>
      </c>
      <c r="X809" s="14"/>
      <c r="Y809" s="14" t="s">
        <v>19829</v>
      </c>
      <c r="Z809" s="14"/>
      <c r="AA809" s="10" t="s">
        <v>19984</v>
      </c>
      <c r="AB809" s="10" t="s">
        <v>19985</v>
      </c>
      <c r="AC809" s="10" t="s">
        <v>19864</v>
      </c>
      <c r="AD809" s="10">
        <v>61.9</v>
      </c>
      <c r="AE809" s="10" t="s">
        <v>19833</v>
      </c>
      <c r="AF809" s="10" t="s">
        <v>19833</v>
      </c>
      <c r="AG809" s="10"/>
      <c r="AH809" s="10" t="s">
        <v>19833</v>
      </c>
      <c r="AI809" s="10" t="s">
        <v>19824</v>
      </c>
      <c r="AJ809" s="10" t="s">
        <v>19833</v>
      </c>
      <c r="AK809" s="10" t="s">
        <v>19833</v>
      </c>
      <c r="AL809" s="10" t="s">
        <v>19824</v>
      </c>
      <c r="AM809" s="10" t="s">
        <v>19824</v>
      </c>
      <c r="AN809" s="10" t="s">
        <v>19833</v>
      </c>
      <c r="AO809" s="10" t="s">
        <v>19824</v>
      </c>
      <c r="AP809" s="10" t="s">
        <v>19824</v>
      </c>
      <c r="AQ809" s="10" t="s">
        <v>19824</v>
      </c>
      <c r="AR809" s="10" t="s">
        <v>19824</v>
      </c>
      <c r="AS809" s="10">
        <v>14</v>
      </c>
      <c r="AT809" s="10">
        <v>13</v>
      </c>
      <c r="AU809" s="11">
        <f t="shared" si="33"/>
        <v>0.9285714285714286</v>
      </c>
      <c r="AV809" s="11">
        <v>0</v>
      </c>
      <c r="AW809" s="68" t="s">
        <v>25724</v>
      </c>
      <c r="AX809" s="34"/>
      <c r="AY809" s="10"/>
      <c r="AZ809" s="11"/>
      <c r="BA809" s="11"/>
      <c r="BB809" s="36"/>
      <c r="BC809" s="63"/>
      <c r="BD809" s="13"/>
      <c r="BE809" s="13"/>
      <c r="BF809" s="13"/>
      <c r="BG809" s="10"/>
      <c r="BH809" s="10"/>
      <c r="BI809" s="10"/>
      <c r="BJ809" s="10"/>
      <c r="BK809" s="35"/>
      <c r="BL809" s="253"/>
      <c r="BM809" s="253"/>
      <c r="BN809" s="256"/>
      <c r="BO809" s="253"/>
      <c r="BP809" s="253"/>
      <c r="BQ809" s="277"/>
      <c r="BR809" s="269" t="s">
        <v>25808</v>
      </c>
    </row>
    <row r="810" spans="1:70">
      <c r="A810" s="34" t="s">
        <v>25242</v>
      </c>
      <c r="B810" s="10" t="s">
        <v>25242</v>
      </c>
      <c r="C810" s="10" t="s">
        <v>25243</v>
      </c>
      <c r="D810" s="10">
        <v>13</v>
      </c>
      <c r="E810" s="10">
        <v>629025</v>
      </c>
      <c r="F810" s="35">
        <v>631970</v>
      </c>
      <c r="G810" s="11">
        <v>0.34</v>
      </c>
      <c r="H810" s="10">
        <v>941</v>
      </c>
      <c r="I810" s="10">
        <v>10</v>
      </c>
      <c r="J810" s="10">
        <v>1194</v>
      </c>
      <c r="K810" s="10">
        <v>191.66</v>
      </c>
      <c r="L810" s="10">
        <v>185</v>
      </c>
      <c r="M810" s="10">
        <v>147.78</v>
      </c>
      <c r="N810" s="10">
        <v>195.7</v>
      </c>
      <c r="O810" s="10">
        <v>0.77105290618804101</v>
      </c>
      <c r="P810" s="10">
        <v>1.0578378378378399</v>
      </c>
      <c r="Q810" s="10">
        <v>0.68</v>
      </c>
      <c r="R810" s="10" t="s">
        <v>19829</v>
      </c>
      <c r="S810" s="10" t="s">
        <v>19830</v>
      </c>
      <c r="T810" s="10"/>
      <c r="U810" s="10"/>
      <c r="V810" s="10"/>
      <c r="W810" s="14" t="s">
        <v>19829</v>
      </c>
      <c r="X810" s="21"/>
      <c r="Y810" s="14" t="s">
        <v>19829</v>
      </c>
      <c r="Z810" s="14"/>
      <c r="AA810" s="10" t="s">
        <v>25252</v>
      </c>
      <c r="AB810" s="10" t="s">
        <v>25253</v>
      </c>
      <c r="AC810" s="10"/>
      <c r="AD810" s="10">
        <v>59.7</v>
      </c>
      <c r="AE810" s="10"/>
      <c r="AF810" s="10" t="s">
        <v>19825</v>
      </c>
      <c r="AG810" s="10" t="s">
        <v>19825</v>
      </c>
      <c r="AH810" s="10" t="s">
        <v>19833</v>
      </c>
      <c r="AI810" s="10" t="s">
        <v>19833</v>
      </c>
      <c r="AJ810" s="10" t="s">
        <v>19825</v>
      </c>
      <c r="AK810" s="10" t="s">
        <v>19825</v>
      </c>
      <c r="AL810" s="10" t="s">
        <v>19825</v>
      </c>
      <c r="AM810" s="10" t="s">
        <v>19825</v>
      </c>
      <c r="AN810" s="10" t="s">
        <v>19825</v>
      </c>
      <c r="AO810" s="10" t="s">
        <v>19833</v>
      </c>
      <c r="AP810" s="10" t="s">
        <v>19825</v>
      </c>
      <c r="AQ810" s="10"/>
      <c r="AR810" s="10" t="s">
        <v>19825</v>
      </c>
      <c r="AS810" s="10">
        <v>14</v>
      </c>
      <c r="AT810" s="10">
        <v>12</v>
      </c>
      <c r="AU810" s="11">
        <f t="shared" si="33"/>
        <v>0.8571428571428571</v>
      </c>
      <c r="AV810" s="11">
        <v>0.75</v>
      </c>
      <c r="AW810" s="60" t="s">
        <v>25723</v>
      </c>
      <c r="AX810" s="65" t="s">
        <v>19830</v>
      </c>
      <c r="AY810" s="16">
        <v>44</v>
      </c>
      <c r="AZ810" s="11">
        <v>0.86363636363636365</v>
      </c>
      <c r="BA810" s="11">
        <v>0.88157894736842091</v>
      </c>
      <c r="BB810" s="54" t="s">
        <v>19748</v>
      </c>
      <c r="BC810" s="64" t="s">
        <v>25091</v>
      </c>
      <c r="BD810" s="17" t="s">
        <v>25092</v>
      </c>
      <c r="BE810" s="13" t="s">
        <v>19829</v>
      </c>
      <c r="BF810" s="13"/>
      <c r="BG810" s="10" t="s">
        <v>25091</v>
      </c>
      <c r="BH810" s="10" t="s">
        <v>25092</v>
      </c>
      <c r="BI810" s="18">
        <v>36</v>
      </c>
      <c r="BJ810" s="19">
        <v>0.94444444444444442</v>
      </c>
      <c r="BK810" s="35" t="s">
        <v>19749</v>
      </c>
      <c r="BL810" s="20"/>
      <c r="BM810" s="20"/>
      <c r="BN810" s="256"/>
      <c r="BO810" s="20">
        <v>1</v>
      </c>
      <c r="BP810" s="20">
        <v>2</v>
      </c>
      <c r="BQ810" s="277">
        <v>125</v>
      </c>
      <c r="BR810" s="269" t="s">
        <v>25809</v>
      </c>
    </row>
    <row r="811" spans="1:70">
      <c r="A811" s="34" t="s">
        <v>20096</v>
      </c>
      <c r="B811" s="10" t="s">
        <v>20097</v>
      </c>
      <c r="C811" s="10" t="s">
        <v>20098</v>
      </c>
      <c r="D811" s="10">
        <v>13</v>
      </c>
      <c r="E811" s="10">
        <v>659198</v>
      </c>
      <c r="F811" s="35">
        <v>658545</v>
      </c>
      <c r="G811" s="11">
        <v>0.5</v>
      </c>
      <c r="H811" s="10">
        <v>90</v>
      </c>
      <c r="I811" s="10">
        <v>12</v>
      </c>
      <c r="J811" s="10">
        <v>2882</v>
      </c>
      <c r="K811" s="10">
        <v>312.48</v>
      </c>
      <c r="L811" s="10">
        <v>127.5</v>
      </c>
      <c r="M811" s="10">
        <v>476.81</v>
      </c>
      <c r="N811" s="10">
        <v>162.34</v>
      </c>
      <c r="O811" s="10">
        <v>1.52588965693804</v>
      </c>
      <c r="P811" s="10">
        <v>1.27325490196078</v>
      </c>
      <c r="Q811" s="10">
        <v>3.09</v>
      </c>
      <c r="R811" s="10" t="s">
        <v>19829</v>
      </c>
      <c r="S811" s="10" t="s">
        <v>19830</v>
      </c>
      <c r="T811" s="10"/>
      <c r="U811" s="10"/>
      <c r="V811" s="10"/>
      <c r="W811" s="14" t="s">
        <v>19829</v>
      </c>
      <c r="X811" s="14"/>
      <c r="Y811" s="14" t="s">
        <v>19829</v>
      </c>
      <c r="Z811" s="14"/>
      <c r="AA811" s="10" t="s">
        <v>20099</v>
      </c>
      <c r="AB811" s="10" t="s">
        <v>20100</v>
      </c>
      <c r="AC811" s="10"/>
      <c r="AD811" s="10">
        <v>59</v>
      </c>
      <c r="AE811" s="10" t="s">
        <v>19833</v>
      </c>
      <c r="AF811" s="10" t="s">
        <v>19833</v>
      </c>
      <c r="AG811" s="10" t="s">
        <v>19833</v>
      </c>
      <c r="AH811" s="10" t="s">
        <v>19833</v>
      </c>
      <c r="AI811" s="10" t="s">
        <v>19833</v>
      </c>
      <c r="AJ811" s="10" t="s">
        <v>19833</v>
      </c>
      <c r="AK811" s="10" t="s">
        <v>19833</v>
      </c>
      <c r="AL811" s="10" t="s">
        <v>19833</v>
      </c>
      <c r="AM811" s="10" t="s">
        <v>19833</v>
      </c>
      <c r="AN811" s="10" t="s">
        <v>19833</v>
      </c>
      <c r="AO811" s="10" t="s">
        <v>19833</v>
      </c>
      <c r="AP811" s="10" t="s">
        <v>19833</v>
      </c>
      <c r="AQ811" s="10" t="s">
        <v>19833</v>
      </c>
      <c r="AR811" s="10" t="s">
        <v>19833</v>
      </c>
      <c r="AS811" s="10">
        <v>14</v>
      </c>
      <c r="AT811" s="10">
        <v>14</v>
      </c>
      <c r="AU811" s="11">
        <f t="shared" si="33"/>
        <v>1</v>
      </c>
      <c r="AV811" s="11">
        <v>0</v>
      </c>
      <c r="AW811" s="68" t="s">
        <v>25724</v>
      </c>
      <c r="AX811" s="34"/>
      <c r="AY811" s="10"/>
      <c r="AZ811" s="11"/>
      <c r="BA811" s="11"/>
      <c r="BB811" s="36"/>
      <c r="BC811" s="63"/>
      <c r="BD811" s="13"/>
      <c r="BE811" s="13"/>
      <c r="BF811" s="13"/>
      <c r="BG811" s="10"/>
      <c r="BH811" s="10"/>
      <c r="BI811" s="10"/>
      <c r="BJ811" s="10"/>
      <c r="BK811" s="35"/>
      <c r="BL811" s="253"/>
      <c r="BM811" s="253"/>
      <c r="BN811" s="256"/>
      <c r="BO811" s="253"/>
      <c r="BP811" s="253"/>
      <c r="BQ811" s="277"/>
      <c r="BR811" s="269" t="s">
        <v>25808</v>
      </c>
    </row>
    <row r="812" spans="1:70">
      <c r="A812" s="34" t="s">
        <v>20193</v>
      </c>
      <c r="B812" s="10" t="s">
        <v>20194</v>
      </c>
      <c r="C812" s="10" t="s">
        <v>20195</v>
      </c>
      <c r="D812" s="10">
        <v>13</v>
      </c>
      <c r="E812" s="10">
        <v>664752</v>
      </c>
      <c r="F812" s="35">
        <v>665522</v>
      </c>
      <c r="G812" s="11">
        <v>0.52</v>
      </c>
      <c r="H812" s="10">
        <v>1084</v>
      </c>
      <c r="I812" s="10">
        <v>10</v>
      </c>
      <c r="J812" s="10">
        <v>2043</v>
      </c>
      <c r="K812" s="10">
        <v>82.63</v>
      </c>
      <c r="L812" s="10">
        <v>24</v>
      </c>
      <c r="M812" s="10">
        <v>190.25</v>
      </c>
      <c r="N812" s="10">
        <v>19.27</v>
      </c>
      <c r="O812" s="10">
        <v>2.3024325305579101</v>
      </c>
      <c r="P812" s="10">
        <v>0.80291666666666694</v>
      </c>
      <c r="Q812" s="10">
        <v>6.19</v>
      </c>
      <c r="R812" s="10" t="s">
        <v>19829</v>
      </c>
      <c r="S812" s="10" t="s">
        <v>19830</v>
      </c>
      <c r="T812" s="10"/>
      <c r="U812" s="10"/>
      <c r="V812" s="10"/>
      <c r="W812" s="14" t="s">
        <v>19829</v>
      </c>
      <c r="X812" s="14"/>
      <c r="Y812" s="14" t="s">
        <v>19829</v>
      </c>
      <c r="Z812" s="14"/>
      <c r="AA812" s="10" t="s">
        <v>20196</v>
      </c>
      <c r="AB812" s="10" t="s">
        <v>20197</v>
      </c>
      <c r="AC812" s="10"/>
      <c r="AD812" s="10">
        <v>61.5</v>
      </c>
      <c r="AE812" s="10" t="s">
        <v>19833</v>
      </c>
      <c r="AF812" s="10"/>
      <c r="AG812" s="10" t="s">
        <v>19833</v>
      </c>
      <c r="AH812" s="10" t="s">
        <v>19833</v>
      </c>
      <c r="AI812" s="10" t="s">
        <v>19833</v>
      </c>
      <c r="AJ812" s="10"/>
      <c r="AK812" s="10" t="s">
        <v>19833</v>
      </c>
      <c r="AL812" s="10" t="s">
        <v>19833</v>
      </c>
      <c r="AM812" s="10" t="s">
        <v>19833</v>
      </c>
      <c r="AN812" s="10" t="s">
        <v>19833</v>
      </c>
      <c r="AO812" s="10" t="s">
        <v>19833</v>
      </c>
      <c r="AP812" s="10" t="s">
        <v>19833</v>
      </c>
      <c r="AQ812" s="10" t="s">
        <v>19833</v>
      </c>
      <c r="AR812" s="10" t="s">
        <v>19833</v>
      </c>
      <c r="AS812" s="10">
        <v>14</v>
      </c>
      <c r="AT812" s="10">
        <v>12</v>
      </c>
      <c r="AU812" s="11">
        <f t="shared" si="33"/>
        <v>0.8571428571428571</v>
      </c>
      <c r="AV812" s="11">
        <v>0</v>
      </c>
      <c r="AW812" s="68" t="s">
        <v>25724</v>
      </c>
      <c r="AX812" s="34"/>
      <c r="AY812" s="10"/>
      <c r="AZ812" s="11"/>
      <c r="BA812" s="11"/>
      <c r="BB812" s="36"/>
      <c r="BC812" s="63"/>
      <c r="BD812" s="13"/>
      <c r="BE812" s="13"/>
      <c r="BF812" s="13"/>
      <c r="BG812" s="10"/>
      <c r="BH812" s="10"/>
      <c r="BI812" s="10"/>
      <c r="BJ812" s="10"/>
      <c r="BK812" s="35"/>
      <c r="BL812" s="253"/>
      <c r="BM812" s="253"/>
      <c r="BN812" s="256"/>
      <c r="BO812" s="253"/>
      <c r="BP812" s="253"/>
      <c r="BQ812" s="277"/>
      <c r="BR812" s="269" t="s">
        <v>25808</v>
      </c>
    </row>
    <row r="813" spans="1:70">
      <c r="A813" s="34" t="s">
        <v>20255</v>
      </c>
      <c r="B813" s="10" t="s">
        <v>20256</v>
      </c>
      <c r="C813" s="10" t="s">
        <v>20257</v>
      </c>
      <c r="D813" s="10">
        <v>13</v>
      </c>
      <c r="E813" s="10">
        <v>668492</v>
      </c>
      <c r="F813" s="35">
        <v>669655</v>
      </c>
      <c r="G813" s="11">
        <v>0.36</v>
      </c>
      <c r="H813" s="10">
        <v>1</v>
      </c>
      <c r="I813" s="10">
        <v>78</v>
      </c>
      <c r="J813" s="10">
        <v>78</v>
      </c>
      <c r="K813" s="10">
        <v>78</v>
      </c>
      <c r="L813" s="10">
        <v>78</v>
      </c>
      <c r="M813" s="10"/>
      <c r="N813" s="10">
        <v>0</v>
      </c>
      <c r="O813" s="10"/>
      <c r="P813" s="10">
        <v>0</v>
      </c>
      <c r="Q813" s="10"/>
      <c r="R813" s="10" t="s">
        <v>19829</v>
      </c>
      <c r="S813" s="10" t="s">
        <v>19829</v>
      </c>
      <c r="T813" s="10" t="s">
        <v>25730</v>
      </c>
      <c r="U813" s="10" t="s">
        <v>20258</v>
      </c>
      <c r="V813" s="10" t="s">
        <v>20259</v>
      </c>
      <c r="W813" s="14" t="s">
        <v>19829</v>
      </c>
      <c r="X813" s="14"/>
      <c r="Y813" s="14" t="s">
        <v>19829</v>
      </c>
      <c r="Z813" s="14"/>
      <c r="AA813" s="10" t="s">
        <v>20260</v>
      </c>
      <c r="AB813" s="10" t="s">
        <v>20261</v>
      </c>
      <c r="AC813" s="10"/>
      <c r="AD813" s="10">
        <v>63</v>
      </c>
      <c r="AE813" s="10" t="s">
        <v>19833</v>
      </c>
      <c r="AF813" s="10" t="s">
        <v>19833</v>
      </c>
      <c r="AG813" s="10"/>
      <c r="AH813" s="10"/>
      <c r="AI813" s="10"/>
      <c r="AJ813" s="10"/>
      <c r="AK813" s="10"/>
      <c r="AL813" s="10"/>
      <c r="AM813" s="10"/>
      <c r="AN813" s="10"/>
      <c r="AO813" s="10"/>
      <c r="AP813" s="10"/>
      <c r="AQ813" s="10"/>
      <c r="AR813" s="10"/>
      <c r="AS813" s="10">
        <v>2</v>
      </c>
      <c r="AT813" s="10">
        <v>2</v>
      </c>
      <c r="AU813" s="11">
        <f t="shared" si="33"/>
        <v>1</v>
      </c>
      <c r="AV813" s="11">
        <v>0</v>
      </c>
      <c r="AW813" s="68" t="s">
        <v>25724</v>
      </c>
      <c r="AX813" s="34"/>
      <c r="AY813" s="10"/>
      <c r="AZ813" s="11"/>
      <c r="BA813" s="11"/>
      <c r="BB813" s="36"/>
      <c r="BC813" s="63"/>
      <c r="BD813" s="13"/>
      <c r="BE813" s="13"/>
      <c r="BF813" s="13"/>
      <c r="BG813" s="10"/>
      <c r="BH813" s="10"/>
      <c r="BI813" s="10"/>
      <c r="BJ813" s="10"/>
      <c r="BK813" s="35"/>
      <c r="BL813" s="253"/>
      <c r="BM813" s="253"/>
      <c r="BN813" s="256"/>
      <c r="BO813" s="253"/>
      <c r="BP813" s="253"/>
      <c r="BQ813" s="277"/>
      <c r="BR813" s="269" t="s">
        <v>25808</v>
      </c>
    </row>
    <row r="814" spans="1:70">
      <c r="A814" s="34" t="s">
        <v>19875</v>
      </c>
      <c r="B814" s="10" t="s">
        <v>19876</v>
      </c>
      <c r="C814" s="10" t="s">
        <v>19877</v>
      </c>
      <c r="D814" s="10">
        <v>13</v>
      </c>
      <c r="E814" s="10">
        <v>684467</v>
      </c>
      <c r="F814" s="35">
        <v>685798</v>
      </c>
      <c r="G814" s="11">
        <v>0.36</v>
      </c>
      <c r="H814" s="10">
        <v>234</v>
      </c>
      <c r="I814" s="10">
        <v>10</v>
      </c>
      <c r="J814" s="10">
        <v>1155</v>
      </c>
      <c r="K814" s="10">
        <v>129.16999999999999</v>
      </c>
      <c r="L814" s="10">
        <v>36</v>
      </c>
      <c r="M814" s="10">
        <v>209.12</v>
      </c>
      <c r="N814" s="10">
        <v>37.06</v>
      </c>
      <c r="O814" s="10">
        <v>1.61895176898661</v>
      </c>
      <c r="P814" s="10">
        <v>1.0294444444444399</v>
      </c>
      <c r="Q814" s="10">
        <v>2.73</v>
      </c>
      <c r="R814" s="10" t="s">
        <v>19829</v>
      </c>
      <c r="S814" s="10" t="s">
        <v>19830</v>
      </c>
      <c r="T814" s="10"/>
      <c r="U814" s="10"/>
      <c r="V814" s="10"/>
      <c r="W814" s="14" t="s">
        <v>19829</v>
      </c>
      <c r="X814" s="14"/>
      <c r="Y814" s="14" t="s">
        <v>19829</v>
      </c>
      <c r="Z814" s="14"/>
      <c r="AA814" s="10" t="s">
        <v>19878</v>
      </c>
      <c r="AB814" s="10" t="s">
        <v>19879</v>
      </c>
      <c r="AC814" s="10" t="s">
        <v>19864</v>
      </c>
      <c r="AD814" s="10">
        <v>61.5</v>
      </c>
      <c r="AE814" s="10" t="s">
        <v>19833</v>
      </c>
      <c r="AF814" s="10" t="s">
        <v>19833</v>
      </c>
      <c r="AG814" s="10" t="s">
        <v>19833</v>
      </c>
      <c r="AH814" s="10" t="s">
        <v>19833</v>
      </c>
      <c r="AI814" s="10" t="s">
        <v>19833</v>
      </c>
      <c r="AJ814" s="10" t="s">
        <v>19833</v>
      </c>
      <c r="AK814" s="10" t="s">
        <v>19833</v>
      </c>
      <c r="AL814" s="10" t="s">
        <v>19833</v>
      </c>
      <c r="AM814" s="10" t="s">
        <v>19833</v>
      </c>
      <c r="AN814" s="10" t="s">
        <v>19833</v>
      </c>
      <c r="AO814" s="10" t="s">
        <v>19833</v>
      </c>
      <c r="AP814" s="10" t="s">
        <v>19833</v>
      </c>
      <c r="AQ814" s="10"/>
      <c r="AR814" s="10" t="s">
        <v>19833</v>
      </c>
      <c r="AS814" s="10">
        <v>14</v>
      </c>
      <c r="AT814" s="10">
        <v>13</v>
      </c>
      <c r="AU814" s="11">
        <f t="shared" si="33"/>
        <v>0.9285714285714286</v>
      </c>
      <c r="AV814" s="11">
        <v>0</v>
      </c>
      <c r="AW814" s="68" t="s">
        <v>25724</v>
      </c>
      <c r="AX814" s="34"/>
      <c r="AY814" s="10"/>
      <c r="AZ814" s="11"/>
      <c r="BA814" s="11"/>
      <c r="BB814" s="36"/>
      <c r="BC814" s="63"/>
      <c r="BD814" s="13"/>
      <c r="BE814" s="13"/>
      <c r="BF814" s="13"/>
      <c r="BG814" s="10"/>
      <c r="BH814" s="10"/>
      <c r="BI814" s="10"/>
      <c r="BJ814" s="10"/>
      <c r="BK814" s="35"/>
      <c r="BL814" s="253"/>
      <c r="BM814" s="253"/>
      <c r="BN814" s="256"/>
      <c r="BO814" s="253"/>
      <c r="BP814" s="253"/>
      <c r="BQ814" s="277"/>
      <c r="BR814" s="269" t="s">
        <v>25808</v>
      </c>
    </row>
    <row r="815" spans="1:70">
      <c r="A815" s="34" t="s">
        <v>19932</v>
      </c>
      <c r="B815" s="10" t="s">
        <v>19933</v>
      </c>
      <c r="C815" s="10" t="s">
        <v>19934</v>
      </c>
      <c r="D815" s="10">
        <v>13</v>
      </c>
      <c r="E815" s="10">
        <v>689083</v>
      </c>
      <c r="F815" s="35">
        <v>690510</v>
      </c>
      <c r="G815" s="11">
        <v>0.59</v>
      </c>
      <c r="H815" s="10">
        <v>92</v>
      </c>
      <c r="I815" s="10">
        <v>13</v>
      </c>
      <c r="J815" s="10">
        <v>2964</v>
      </c>
      <c r="K815" s="10">
        <v>340.34</v>
      </c>
      <c r="L815" s="10">
        <v>115</v>
      </c>
      <c r="M815" s="10">
        <v>592.77</v>
      </c>
      <c r="N815" s="10">
        <v>143.07</v>
      </c>
      <c r="O815" s="10">
        <v>1.7416994769935901</v>
      </c>
      <c r="P815" s="10">
        <v>1.2440869565217401</v>
      </c>
      <c r="Q815" s="10">
        <v>2.89</v>
      </c>
      <c r="R815" s="10" t="s">
        <v>19829</v>
      </c>
      <c r="S815" s="10" t="s">
        <v>19830</v>
      </c>
      <c r="T815" s="10"/>
      <c r="U815" s="10"/>
      <c r="V815" s="10"/>
      <c r="W815" s="14" t="s">
        <v>19829</v>
      </c>
      <c r="X815" s="14"/>
      <c r="Y815" s="14" t="s">
        <v>19829</v>
      </c>
      <c r="Z815" s="14"/>
      <c r="AA815" s="10" t="s">
        <v>19935</v>
      </c>
      <c r="AB815" s="10" t="s">
        <v>19936</v>
      </c>
      <c r="AC815" s="10" t="s">
        <v>19864</v>
      </c>
      <c r="AD815" s="10">
        <v>61.5</v>
      </c>
      <c r="AE815" s="10"/>
      <c r="AF815" s="10" t="s">
        <v>19833</v>
      </c>
      <c r="AG815" s="10" t="s">
        <v>19833</v>
      </c>
      <c r="AH815" s="10" t="s">
        <v>19833</v>
      </c>
      <c r="AI815" s="10" t="s">
        <v>19833</v>
      </c>
      <c r="AJ815" s="10" t="s">
        <v>19833</v>
      </c>
      <c r="AK815" s="10" t="s">
        <v>19833</v>
      </c>
      <c r="AL815" s="10" t="s">
        <v>19833</v>
      </c>
      <c r="AM815" s="10"/>
      <c r="AN815" s="10" t="s">
        <v>19833</v>
      </c>
      <c r="AO815" s="10" t="s">
        <v>19833</v>
      </c>
      <c r="AP815" s="10" t="s">
        <v>19833</v>
      </c>
      <c r="AQ815" s="10" t="s">
        <v>19824</v>
      </c>
      <c r="AR815" s="10" t="s">
        <v>19824</v>
      </c>
      <c r="AS815" s="10">
        <v>14</v>
      </c>
      <c r="AT815" s="10">
        <v>12</v>
      </c>
      <c r="AU815" s="11">
        <f t="shared" si="33"/>
        <v>0.8571428571428571</v>
      </c>
      <c r="AV815" s="11">
        <v>0</v>
      </c>
      <c r="AW815" s="68" t="s">
        <v>25724</v>
      </c>
      <c r="AX815" s="34"/>
      <c r="AY815" s="10"/>
      <c r="AZ815" s="11"/>
      <c r="BA815" s="11"/>
      <c r="BB815" s="36"/>
      <c r="BC815" s="63"/>
      <c r="BD815" s="13"/>
      <c r="BE815" s="13"/>
      <c r="BF815" s="13"/>
      <c r="BG815" s="10"/>
      <c r="BH815" s="10"/>
      <c r="BI815" s="10"/>
      <c r="BJ815" s="10"/>
      <c r="BK815" s="35"/>
      <c r="BL815" s="253"/>
      <c r="BM815" s="253"/>
      <c r="BN815" s="256"/>
      <c r="BO815" s="253"/>
      <c r="BP815" s="253"/>
      <c r="BQ815" s="277"/>
      <c r="BR815" s="269" t="s">
        <v>25808</v>
      </c>
    </row>
    <row r="816" spans="1:70">
      <c r="A816" s="34" t="s">
        <v>19986</v>
      </c>
      <c r="B816" s="10" t="s">
        <v>19987</v>
      </c>
      <c r="C816" s="10" t="s">
        <v>19988</v>
      </c>
      <c r="D816" s="10">
        <v>13</v>
      </c>
      <c r="E816" s="10">
        <v>693381</v>
      </c>
      <c r="F816" s="35">
        <v>695153</v>
      </c>
      <c r="G816" s="11">
        <v>0.53</v>
      </c>
      <c r="H816" s="10">
        <v>96</v>
      </c>
      <c r="I816" s="10">
        <v>10</v>
      </c>
      <c r="J816" s="10">
        <v>3412</v>
      </c>
      <c r="K816" s="10">
        <v>319.77999999999997</v>
      </c>
      <c r="L816" s="10">
        <v>128.5</v>
      </c>
      <c r="M816" s="10">
        <v>509.97</v>
      </c>
      <c r="N816" s="10">
        <v>166.05</v>
      </c>
      <c r="O816" s="10">
        <v>1.59475264244168</v>
      </c>
      <c r="P816" s="10">
        <v>1.29221789883268</v>
      </c>
      <c r="Q816" s="10">
        <v>3.36</v>
      </c>
      <c r="R816" s="10" t="s">
        <v>19829</v>
      </c>
      <c r="S816" s="10" t="s">
        <v>19830</v>
      </c>
      <c r="T816" s="10"/>
      <c r="U816" s="10"/>
      <c r="V816" s="10"/>
      <c r="W816" s="14" t="s">
        <v>19829</v>
      </c>
      <c r="X816" s="14"/>
      <c r="Y816" s="14" t="s">
        <v>19829</v>
      </c>
      <c r="Z816" s="14"/>
      <c r="AA816" s="10" t="s">
        <v>19989</v>
      </c>
      <c r="AB816" s="10" t="s">
        <v>19990</v>
      </c>
      <c r="AC816" s="10" t="s">
        <v>19864</v>
      </c>
      <c r="AD816" s="10">
        <v>58.5</v>
      </c>
      <c r="AE816" s="10" t="s">
        <v>19833</v>
      </c>
      <c r="AF816" s="10" t="s">
        <v>19833</v>
      </c>
      <c r="AG816" s="10" t="s">
        <v>19833</v>
      </c>
      <c r="AH816" s="10" t="s">
        <v>19833</v>
      </c>
      <c r="AI816" s="10" t="s">
        <v>19833</v>
      </c>
      <c r="AJ816" s="10" t="s">
        <v>19833</v>
      </c>
      <c r="AK816" s="10" t="s">
        <v>19824</v>
      </c>
      <c r="AL816" s="10" t="s">
        <v>19833</v>
      </c>
      <c r="AM816" s="10" t="s">
        <v>19833</v>
      </c>
      <c r="AN816" s="10" t="s">
        <v>19833</v>
      </c>
      <c r="AO816" s="10" t="s">
        <v>19833</v>
      </c>
      <c r="AP816" s="10" t="s">
        <v>19833</v>
      </c>
      <c r="AQ816" s="10" t="s">
        <v>19833</v>
      </c>
      <c r="AR816" s="10" t="s">
        <v>19833</v>
      </c>
      <c r="AS816" s="10">
        <v>14</v>
      </c>
      <c r="AT816" s="10">
        <v>14</v>
      </c>
      <c r="AU816" s="11">
        <f t="shared" si="33"/>
        <v>1</v>
      </c>
      <c r="AV816" s="11">
        <v>0</v>
      </c>
      <c r="AW816" s="68" t="s">
        <v>25724</v>
      </c>
      <c r="AX816" s="34"/>
      <c r="AY816" s="10"/>
      <c r="AZ816" s="11"/>
      <c r="BA816" s="11"/>
      <c r="BB816" s="36"/>
      <c r="BC816" s="63"/>
      <c r="BD816" s="13"/>
      <c r="BE816" s="13"/>
      <c r="BF816" s="13"/>
      <c r="BG816" s="10"/>
      <c r="BH816" s="10"/>
      <c r="BI816" s="10"/>
      <c r="BJ816" s="10"/>
      <c r="BK816" s="35"/>
      <c r="BL816" s="253"/>
      <c r="BM816" s="253"/>
      <c r="BN816" s="256"/>
      <c r="BO816" s="253"/>
      <c r="BP816" s="253"/>
      <c r="BQ816" s="277"/>
      <c r="BR816" s="269" t="s">
        <v>25808</v>
      </c>
    </row>
    <row r="817" spans="1:70">
      <c r="A817" s="34" t="s">
        <v>20041</v>
      </c>
      <c r="B817" s="10" t="s">
        <v>20042</v>
      </c>
      <c r="C817" s="10" t="s">
        <v>20043</v>
      </c>
      <c r="D817" s="10">
        <v>13</v>
      </c>
      <c r="E817" s="10">
        <v>706887</v>
      </c>
      <c r="F817" s="35">
        <v>703579</v>
      </c>
      <c r="G817" s="11">
        <v>0.56999999999999995</v>
      </c>
      <c r="H817" s="10">
        <v>30</v>
      </c>
      <c r="I817" s="10">
        <v>10</v>
      </c>
      <c r="J817" s="10">
        <v>2935</v>
      </c>
      <c r="K817" s="10">
        <v>649.42999999999995</v>
      </c>
      <c r="L817" s="10">
        <v>231</v>
      </c>
      <c r="M817" s="10">
        <v>925.67</v>
      </c>
      <c r="N817" s="10">
        <v>322.47000000000003</v>
      </c>
      <c r="O817" s="10">
        <v>1.42535762129868</v>
      </c>
      <c r="P817" s="10">
        <v>1.3959740259740301</v>
      </c>
      <c r="Q817" s="10">
        <v>1.41</v>
      </c>
      <c r="R817" s="10" t="s">
        <v>19829</v>
      </c>
      <c r="S817" s="10" t="s">
        <v>19830</v>
      </c>
      <c r="T817" s="10"/>
      <c r="U817" s="10"/>
      <c r="V817" s="10"/>
      <c r="W817" s="14" t="s">
        <v>19829</v>
      </c>
      <c r="X817" s="14"/>
      <c r="Y817" s="14" t="s">
        <v>19829</v>
      </c>
      <c r="Z817" s="14"/>
      <c r="AA817" s="10" t="s">
        <v>20044</v>
      </c>
      <c r="AB817" s="10" t="s">
        <v>20045</v>
      </c>
      <c r="AC817" s="10"/>
      <c r="AD817" s="10">
        <v>62.5</v>
      </c>
      <c r="AE817" s="10"/>
      <c r="AF817" s="10" t="s">
        <v>19825</v>
      </c>
      <c r="AG817" s="10" t="s">
        <v>19833</v>
      </c>
      <c r="AH817" s="10" t="s">
        <v>19833</v>
      </c>
      <c r="AI817" s="10" t="s">
        <v>19833</v>
      </c>
      <c r="AJ817" s="10" t="s">
        <v>19825</v>
      </c>
      <c r="AK817" s="10" t="s">
        <v>19833</v>
      </c>
      <c r="AL817" s="10" t="s">
        <v>19824</v>
      </c>
      <c r="AM817" s="10" t="s">
        <v>19825</v>
      </c>
      <c r="AN817" s="10" t="s">
        <v>19833</v>
      </c>
      <c r="AO817" s="10" t="s">
        <v>19833</v>
      </c>
      <c r="AP817" s="10" t="s">
        <v>19833</v>
      </c>
      <c r="AQ817" s="10" t="s">
        <v>19824</v>
      </c>
      <c r="AR817" s="10" t="s">
        <v>19824</v>
      </c>
      <c r="AS817" s="10">
        <v>14</v>
      </c>
      <c r="AT817" s="10">
        <v>13</v>
      </c>
      <c r="AU817" s="11">
        <f t="shared" si="33"/>
        <v>0.9285714285714286</v>
      </c>
      <c r="AV817" s="11">
        <v>0.230769230769231</v>
      </c>
      <c r="AW817" s="60" t="s">
        <v>25723</v>
      </c>
      <c r="AX817" s="65" t="s">
        <v>19830</v>
      </c>
      <c r="AY817" s="16">
        <v>86</v>
      </c>
      <c r="AZ817" s="11">
        <v>0.62790697674418605</v>
      </c>
      <c r="BA817" s="11">
        <v>0</v>
      </c>
      <c r="BB817" s="54" t="s">
        <v>25724</v>
      </c>
      <c r="BC817" s="65"/>
      <c r="BD817" s="16"/>
      <c r="BE817" s="13" t="s">
        <v>19830</v>
      </c>
      <c r="BF817" s="13" t="s">
        <v>25677</v>
      </c>
      <c r="BG817" s="10"/>
      <c r="BH817" s="10"/>
      <c r="BI817" s="10"/>
      <c r="BJ817" s="10"/>
      <c r="BK817" s="35"/>
      <c r="BL817" s="253"/>
      <c r="BM817" s="253"/>
      <c r="BN817" s="256"/>
      <c r="BO817" s="253"/>
      <c r="BP817" s="253"/>
      <c r="BQ817" s="277"/>
      <c r="BR817" s="269" t="s">
        <v>25808</v>
      </c>
    </row>
    <row r="818" spans="1:70">
      <c r="A818" s="34" t="s">
        <v>20101</v>
      </c>
      <c r="B818" s="10" t="s">
        <v>20102</v>
      </c>
      <c r="C818" s="10" t="s">
        <v>20103</v>
      </c>
      <c r="D818" s="10">
        <v>13</v>
      </c>
      <c r="E818" s="10">
        <v>712316</v>
      </c>
      <c r="F818" s="35">
        <v>713671</v>
      </c>
      <c r="G818" s="11">
        <v>0.5</v>
      </c>
      <c r="H818" s="10">
        <v>763</v>
      </c>
      <c r="I818" s="10">
        <v>10</v>
      </c>
      <c r="J818" s="10">
        <v>3796</v>
      </c>
      <c r="K818" s="10">
        <v>89.43</v>
      </c>
      <c r="L818" s="10">
        <v>29</v>
      </c>
      <c r="M818" s="10">
        <v>220.37</v>
      </c>
      <c r="N818" s="10">
        <v>25.2</v>
      </c>
      <c r="O818" s="10">
        <v>2.4641619143464202</v>
      </c>
      <c r="P818" s="10">
        <v>0.86896551724137905</v>
      </c>
      <c r="Q818" s="10">
        <v>9.3800000000000008</v>
      </c>
      <c r="R818" s="10" t="s">
        <v>19829</v>
      </c>
      <c r="S818" s="10" t="s">
        <v>19830</v>
      </c>
      <c r="T818" s="10"/>
      <c r="U818" s="10"/>
      <c r="V818" s="10"/>
      <c r="W818" s="14" t="s">
        <v>19829</v>
      </c>
      <c r="X818" s="14"/>
      <c r="Y818" s="14" t="s">
        <v>19829</v>
      </c>
      <c r="Z818" s="14"/>
      <c r="AA818" s="10" t="s">
        <v>20104</v>
      </c>
      <c r="AB818" s="10" t="s">
        <v>20105</v>
      </c>
      <c r="AC818" s="10" t="s">
        <v>19864</v>
      </c>
      <c r="AD818" s="10">
        <v>61</v>
      </c>
      <c r="AE818" s="10" t="s">
        <v>19833</v>
      </c>
      <c r="AF818" s="10" t="s">
        <v>19833</v>
      </c>
      <c r="AG818" s="10" t="s">
        <v>19833</v>
      </c>
      <c r="AH818" s="10" t="s">
        <v>19833</v>
      </c>
      <c r="AI818" s="10" t="s">
        <v>19833</v>
      </c>
      <c r="AJ818" s="10" t="s">
        <v>19833</v>
      </c>
      <c r="AK818" s="10" t="s">
        <v>19833</v>
      </c>
      <c r="AL818" s="10" t="s">
        <v>19833</v>
      </c>
      <c r="AM818" s="10" t="s">
        <v>19833</v>
      </c>
      <c r="AN818" s="10" t="s">
        <v>19833</v>
      </c>
      <c r="AO818" s="10" t="s">
        <v>19833</v>
      </c>
      <c r="AP818" s="10" t="s">
        <v>19833</v>
      </c>
      <c r="AQ818" s="10" t="s">
        <v>19833</v>
      </c>
      <c r="AR818" s="10" t="s">
        <v>19833</v>
      </c>
      <c r="AS818" s="10">
        <v>14</v>
      </c>
      <c r="AT818" s="10">
        <v>14</v>
      </c>
      <c r="AU818" s="11">
        <f t="shared" si="33"/>
        <v>1</v>
      </c>
      <c r="AV818" s="11">
        <v>0</v>
      </c>
      <c r="AW818" s="68" t="s">
        <v>25724</v>
      </c>
      <c r="AX818" s="34"/>
      <c r="AY818" s="10"/>
      <c r="AZ818" s="11"/>
      <c r="BA818" s="11"/>
      <c r="BB818" s="36"/>
      <c r="BC818" s="63"/>
      <c r="BD818" s="13"/>
      <c r="BE818" s="13"/>
      <c r="BF818" s="13"/>
      <c r="BG818" s="10"/>
      <c r="BH818" s="10"/>
      <c r="BI818" s="10"/>
      <c r="BJ818" s="10"/>
      <c r="BK818" s="35"/>
      <c r="BL818" s="253"/>
      <c r="BM818" s="253"/>
      <c r="BN818" s="256"/>
      <c r="BO818" s="253"/>
      <c r="BP818" s="253"/>
      <c r="BQ818" s="277"/>
      <c r="BR818" s="269" t="s">
        <v>25808</v>
      </c>
    </row>
    <row r="819" spans="1:70">
      <c r="A819" s="34" t="s">
        <v>20143</v>
      </c>
      <c r="B819" s="10" t="s">
        <v>20144</v>
      </c>
      <c r="C819" s="10" t="s">
        <v>20145</v>
      </c>
      <c r="D819" s="10">
        <v>13</v>
      </c>
      <c r="E819" s="10">
        <v>724385</v>
      </c>
      <c r="F819" s="35">
        <v>722613</v>
      </c>
      <c r="G819" s="11">
        <v>0.48</v>
      </c>
      <c r="H819" s="10">
        <v>102</v>
      </c>
      <c r="I819" s="10">
        <v>12</v>
      </c>
      <c r="J819" s="10">
        <v>3964</v>
      </c>
      <c r="K819" s="10">
        <v>299.27999999999997</v>
      </c>
      <c r="L819" s="10">
        <v>52</v>
      </c>
      <c r="M819" s="10">
        <v>671.44</v>
      </c>
      <c r="N819" s="10">
        <v>57.82</v>
      </c>
      <c r="O819" s="10">
        <v>2.2435177759957199</v>
      </c>
      <c r="P819" s="10">
        <v>1.1119230769230799</v>
      </c>
      <c r="Q819" s="10">
        <v>3.7</v>
      </c>
      <c r="R819" s="10" t="s">
        <v>19829</v>
      </c>
      <c r="S819" s="10" t="s">
        <v>19830</v>
      </c>
      <c r="T819" s="10"/>
      <c r="U819" s="10"/>
      <c r="V819" s="10"/>
      <c r="W819" s="14" t="s">
        <v>19829</v>
      </c>
      <c r="X819" s="14"/>
      <c r="Y819" s="14" t="s">
        <v>19829</v>
      </c>
      <c r="Z819" s="14"/>
      <c r="AA819" s="10" t="s">
        <v>20146</v>
      </c>
      <c r="AB819" s="10" t="s">
        <v>20147</v>
      </c>
      <c r="AC819" s="10" t="s">
        <v>19864</v>
      </c>
      <c r="AD819" s="10">
        <v>57.5</v>
      </c>
      <c r="AE819" s="10" t="s">
        <v>19833</v>
      </c>
      <c r="AF819" s="10" t="s">
        <v>19833</v>
      </c>
      <c r="AG819" s="10" t="s">
        <v>19833</v>
      </c>
      <c r="AH819" s="10" t="s">
        <v>19833</v>
      </c>
      <c r="AI819" s="10" t="s">
        <v>19833</v>
      </c>
      <c r="AJ819" s="10" t="s">
        <v>19833</v>
      </c>
      <c r="AK819" s="10" t="s">
        <v>19833</v>
      </c>
      <c r="AL819" s="10" t="s">
        <v>19833</v>
      </c>
      <c r="AM819" s="10" t="s">
        <v>19833</v>
      </c>
      <c r="AN819" s="10" t="s">
        <v>19833</v>
      </c>
      <c r="AO819" s="10" t="s">
        <v>19833</v>
      </c>
      <c r="AP819" s="10" t="s">
        <v>19833</v>
      </c>
      <c r="AQ819" s="10" t="s">
        <v>19833</v>
      </c>
      <c r="AR819" s="10" t="s">
        <v>19824</v>
      </c>
      <c r="AS819" s="10">
        <v>14</v>
      </c>
      <c r="AT819" s="10">
        <v>14</v>
      </c>
      <c r="AU819" s="11">
        <f t="shared" si="33"/>
        <v>1</v>
      </c>
      <c r="AV819" s="11">
        <v>0</v>
      </c>
      <c r="AW819" s="68" t="s">
        <v>25724</v>
      </c>
      <c r="AX819" s="34"/>
      <c r="AY819" s="10"/>
      <c r="AZ819" s="11"/>
      <c r="BA819" s="11"/>
      <c r="BB819" s="36"/>
      <c r="BC819" s="63"/>
      <c r="BD819" s="13"/>
      <c r="BE819" s="13"/>
      <c r="BF819" s="13"/>
      <c r="BG819" s="10"/>
      <c r="BH819" s="10"/>
      <c r="BI819" s="10"/>
      <c r="BJ819" s="10"/>
      <c r="BK819" s="35"/>
      <c r="BL819" s="253"/>
      <c r="BM819" s="253"/>
      <c r="BN819" s="256"/>
      <c r="BO819" s="253"/>
      <c r="BP819" s="253"/>
      <c r="BQ819" s="277"/>
      <c r="BR819" s="269" t="s">
        <v>25808</v>
      </c>
    </row>
    <row r="820" spans="1:70">
      <c r="A820" s="34" t="s">
        <v>20198</v>
      </c>
      <c r="B820" s="10" t="s">
        <v>20199</v>
      </c>
      <c r="C820" s="10" t="s">
        <v>20200</v>
      </c>
      <c r="D820" s="10">
        <v>13</v>
      </c>
      <c r="E820" s="10">
        <v>731123</v>
      </c>
      <c r="F820" s="35">
        <v>725934</v>
      </c>
      <c r="G820" s="11">
        <v>0.46</v>
      </c>
      <c r="H820" s="10">
        <v>1041</v>
      </c>
      <c r="I820" s="10">
        <v>10</v>
      </c>
      <c r="J820" s="10">
        <v>2044</v>
      </c>
      <c r="K820" s="10">
        <v>68.23</v>
      </c>
      <c r="L820" s="10">
        <v>29</v>
      </c>
      <c r="M820" s="10">
        <v>129.19</v>
      </c>
      <c r="N820" s="10">
        <v>25.2</v>
      </c>
      <c r="O820" s="10">
        <v>1.8934486296350601</v>
      </c>
      <c r="P820" s="10">
        <v>0.86896551724137905</v>
      </c>
      <c r="Q820" s="10">
        <v>7.91</v>
      </c>
      <c r="R820" s="10" t="s">
        <v>19829</v>
      </c>
      <c r="S820" s="10" t="s">
        <v>19830</v>
      </c>
      <c r="T820" s="10"/>
      <c r="U820" s="10"/>
      <c r="V820" s="10"/>
      <c r="W820" s="14" t="s">
        <v>19829</v>
      </c>
      <c r="X820" s="14"/>
      <c r="Y820" s="14" t="s">
        <v>19829</v>
      </c>
      <c r="Z820" s="14"/>
      <c r="AA820" s="10" t="s">
        <v>20201</v>
      </c>
      <c r="AB820" s="10" t="s">
        <v>20202</v>
      </c>
      <c r="AC820" s="10"/>
      <c r="AD820" s="10">
        <v>61.5</v>
      </c>
      <c r="AE820" s="10" t="s">
        <v>19833</v>
      </c>
      <c r="AF820" s="10" t="s">
        <v>19833</v>
      </c>
      <c r="AG820" s="10" t="s">
        <v>19833</v>
      </c>
      <c r="AH820" s="10" t="s">
        <v>19833</v>
      </c>
      <c r="AI820" s="10" t="s">
        <v>19833</v>
      </c>
      <c r="AJ820" s="10" t="s">
        <v>19833</v>
      </c>
      <c r="AK820" s="10"/>
      <c r="AL820" s="10" t="s">
        <v>19833</v>
      </c>
      <c r="AM820" s="10" t="s">
        <v>19833</v>
      </c>
      <c r="AN820" s="10" t="s">
        <v>19833</v>
      </c>
      <c r="AO820" s="10" t="s">
        <v>19833</v>
      </c>
      <c r="AP820" s="10" t="s">
        <v>19833</v>
      </c>
      <c r="AQ820" s="10" t="s">
        <v>19833</v>
      </c>
      <c r="AR820" s="10" t="s">
        <v>19833</v>
      </c>
      <c r="AS820" s="10">
        <v>14</v>
      </c>
      <c r="AT820" s="10">
        <v>13</v>
      </c>
      <c r="AU820" s="11">
        <f t="shared" si="33"/>
        <v>0.9285714285714286</v>
      </c>
      <c r="AV820" s="11">
        <v>0</v>
      </c>
      <c r="AW820" s="68" t="s">
        <v>25724</v>
      </c>
      <c r="AX820" s="34"/>
      <c r="AY820" s="10"/>
      <c r="AZ820" s="11"/>
      <c r="BA820" s="11"/>
      <c r="BB820" s="36"/>
      <c r="BC820" s="63"/>
      <c r="BD820" s="13"/>
      <c r="BE820" s="13"/>
      <c r="BF820" s="13"/>
      <c r="BG820" s="10"/>
      <c r="BH820" s="10"/>
      <c r="BI820" s="10"/>
      <c r="BJ820" s="10"/>
      <c r="BK820" s="35"/>
      <c r="BL820" s="253"/>
      <c r="BM820" s="253"/>
      <c r="BN820" s="256"/>
      <c r="BO820" s="253"/>
      <c r="BP820" s="253"/>
      <c r="BQ820" s="277"/>
      <c r="BR820" s="269" t="s">
        <v>25808</v>
      </c>
    </row>
    <row r="821" spans="1:70">
      <c r="A821" s="34" t="s">
        <v>20262</v>
      </c>
      <c r="B821" s="10" t="s">
        <v>20263</v>
      </c>
      <c r="C821" s="10" t="s">
        <v>20264</v>
      </c>
      <c r="D821" s="10">
        <v>13</v>
      </c>
      <c r="E821" s="10">
        <v>742735</v>
      </c>
      <c r="F821" s="35">
        <v>741512</v>
      </c>
      <c r="G821" s="11">
        <v>0.52</v>
      </c>
      <c r="H821" s="10">
        <v>346</v>
      </c>
      <c r="I821" s="10">
        <v>10</v>
      </c>
      <c r="J821" s="10">
        <v>2780</v>
      </c>
      <c r="K821" s="10">
        <v>198.1</v>
      </c>
      <c r="L821" s="10">
        <v>45</v>
      </c>
      <c r="M821" s="10">
        <v>439.52</v>
      </c>
      <c r="N821" s="10">
        <v>45.96</v>
      </c>
      <c r="O821" s="10">
        <v>2.2186774356385701</v>
      </c>
      <c r="P821" s="10">
        <v>1.0213333333333301</v>
      </c>
      <c r="Q821" s="10">
        <v>3.92</v>
      </c>
      <c r="R821" s="10" t="s">
        <v>19829</v>
      </c>
      <c r="S821" s="10" t="s">
        <v>19830</v>
      </c>
      <c r="T821" s="10"/>
      <c r="U821" s="10"/>
      <c r="V821" s="10"/>
      <c r="W821" s="14" t="s">
        <v>19829</v>
      </c>
      <c r="X821" s="14"/>
      <c r="Y821" s="14" t="s">
        <v>19829</v>
      </c>
      <c r="Z821" s="14"/>
      <c r="AA821" s="10" t="s">
        <v>20265</v>
      </c>
      <c r="AB821" s="10" t="s">
        <v>20266</v>
      </c>
      <c r="AC821" s="10"/>
      <c r="AD821" s="10">
        <v>63</v>
      </c>
      <c r="AE821" s="10" t="s">
        <v>19833</v>
      </c>
      <c r="AF821" s="10"/>
      <c r="AG821" s="10" t="s">
        <v>19833</v>
      </c>
      <c r="AH821" s="10" t="s">
        <v>19833</v>
      </c>
      <c r="AI821" s="10"/>
      <c r="AJ821" s="10" t="s">
        <v>19833</v>
      </c>
      <c r="AK821" s="10" t="s">
        <v>19833</v>
      </c>
      <c r="AL821" s="10" t="s">
        <v>19833</v>
      </c>
      <c r="AM821" s="10" t="s">
        <v>19833</v>
      </c>
      <c r="AN821" s="10" t="s">
        <v>19833</v>
      </c>
      <c r="AO821" s="10" t="s">
        <v>19833</v>
      </c>
      <c r="AP821" s="10" t="s">
        <v>19833</v>
      </c>
      <c r="AQ821" s="10"/>
      <c r="AR821" s="10" t="s">
        <v>19824</v>
      </c>
      <c r="AS821" s="10">
        <v>14</v>
      </c>
      <c r="AT821" s="10">
        <v>11</v>
      </c>
      <c r="AU821" s="11">
        <f t="shared" si="33"/>
        <v>0.7857142857142857</v>
      </c>
      <c r="AV821" s="11">
        <v>0</v>
      </c>
      <c r="AW821" s="68" t="s">
        <v>25724</v>
      </c>
      <c r="AX821" s="34"/>
      <c r="AY821" s="10"/>
      <c r="AZ821" s="11"/>
      <c r="BA821" s="11"/>
      <c r="BB821" s="36"/>
      <c r="BC821" s="63"/>
      <c r="BD821" s="13"/>
      <c r="BE821" s="13"/>
      <c r="BF821" s="13"/>
      <c r="BG821" s="10"/>
      <c r="BH821" s="10"/>
      <c r="BI821" s="10"/>
      <c r="BJ821" s="10"/>
      <c r="BK821" s="35"/>
      <c r="BL821" s="253"/>
      <c r="BM821" s="253"/>
      <c r="BN821" s="256"/>
      <c r="BO821" s="253"/>
      <c r="BP821" s="253"/>
      <c r="BQ821" s="277"/>
      <c r="BR821" s="269" t="s">
        <v>25808</v>
      </c>
    </row>
    <row r="822" spans="1:70">
      <c r="A822" s="34" t="s">
        <v>19880</v>
      </c>
      <c r="B822" s="10" t="s">
        <v>19881</v>
      </c>
      <c r="C822" s="10" t="s">
        <v>19882</v>
      </c>
      <c r="D822" s="10">
        <v>13</v>
      </c>
      <c r="E822" s="10">
        <v>742971</v>
      </c>
      <c r="F822" s="35">
        <v>743444</v>
      </c>
      <c r="G822" s="11">
        <v>0.52</v>
      </c>
      <c r="H822" s="10">
        <v>176</v>
      </c>
      <c r="I822" s="10">
        <v>10</v>
      </c>
      <c r="J822" s="10">
        <v>3116</v>
      </c>
      <c r="K822" s="10">
        <v>224.24</v>
      </c>
      <c r="L822" s="10">
        <v>40.5</v>
      </c>
      <c r="M822" s="10">
        <v>485.49</v>
      </c>
      <c r="N822" s="10">
        <v>42.25</v>
      </c>
      <c r="O822" s="10">
        <v>2.16504637887977</v>
      </c>
      <c r="P822" s="10">
        <v>1.0432098765432101</v>
      </c>
      <c r="Q822" s="10">
        <v>3.54</v>
      </c>
      <c r="R822" s="10" t="s">
        <v>19829</v>
      </c>
      <c r="S822" s="10" t="s">
        <v>19830</v>
      </c>
      <c r="T822" s="10"/>
      <c r="U822" s="10"/>
      <c r="V822" s="10"/>
      <c r="W822" s="14" t="s">
        <v>19829</v>
      </c>
      <c r="X822" s="14"/>
      <c r="Y822" s="14" t="s">
        <v>19829</v>
      </c>
      <c r="Z822" s="14"/>
      <c r="AA822" s="10" t="s">
        <v>19883</v>
      </c>
      <c r="AB822" s="10" t="s">
        <v>19884</v>
      </c>
      <c r="AC822" s="10"/>
      <c r="AD822" s="10">
        <v>65.5</v>
      </c>
      <c r="AE822" s="10" t="s">
        <v>19833</v>
      </c>
      <c r="AF822" s="10"/>
      <c r="AG822" s="10" t="s">
        <v>19833</v>
      </c>
      <c r="AH822" s="10" t="s">
        <v>19833</v>
      </c>
      <c r="AI822" s="10" t="s">
        <v>19833</v>
      </c>
      <c r="AJ822" s="10" t="s">
        <v>19833</v>
      </c>
      <c r="AK822" s="10" t="s">
        <v>19833</v>
      </c>
      <c r="AL822" s="10" t="s">
        <v>19833</v>
      </c>
      <c r="AM822" s="10" t="s">
        <v>19833</v>
      </c>
      <c r="AN822" s="10" t="s">
        <v>19833</v>
      </c>
      <c r="AO822" s="10" t="s">
        <v>19833</v>
      </c>
      <c r="AP822" s="10" t="s">
        <v>19833</v>
      </c>
      <c r="AQ822" s="10" t="s">
        <v>19833</v>
      </c>
      <c r="AR822" s="10" t="s">
        <v>19824</v>
      </c>
      <c r="AS822" s="10">
        <v>14</v>
      </c>
      <c r="AT822" s="10">
        <v>13</v>
      </c>
      <c r="AU822" s="11">
        <f t="shared" si="33"/>
        <v>0.9285714285714286</v>
      </c>
      <c r="AV822" s="11">
        <v>0</v>
      </c>
      <c r="AW822" s="68" t="s">
        <v>25724</v>
      </c>
      <c r="AX822" s="34"/>
      <c r="AY822" s="10"/>
      <c r="AZ822" s="11"/>
      <c r="BA822" s="11"/>
      <c r="BB822" s="36"/>
      <c r="BC822" s="63"/>
      <c r="BD822" s="13"/>
      <c r="BE822" s="13"/>
      <c r="BF822" s="13"/>
      <c r="BG822" s="10"/>
      <c r="BH822" s="10"/>
      <c r="BI822" s="10"/>
      <c r="BJ822" s="10"/>
      <c r="BK822" s="35"/>
      <c r="BL822" s="253"/>
      <c r="BM822" s="253"/>
      <c r="BN822" s="256"/>
      <c r="BO822" s="253"/>
      <c r="BP822" s="253"/>
      <c r="BQ822" s="277"/>
      <c r="BR822" s="269" t="s">
        <v>25808</v>
      </c>
    </row>
    <row r="823" spans="1:70">
      <c r="A823" s="34" t="s">
        <v>19937</v>
      </c>
      <c r="B823" s="10" t="s">
        <v>19938</v>
      </c>
      <c r="C823" s="10" t="s">
        <v>19939</v>
      </c>
      <c r="D823" s="10">
        <v>13</v>
      </c>
      <c r="E823" s="10">
        <v>749677</v>
      </c>
      <c r="F823" s="35">
        <v>748262</v>
      </c>
      <c r="G823" s="11">
        <v>0.23</v>
      </c>
      <c r="H823" s="10">
        <v>423</v>
      </c>
      <c r="I823" s="10">
        <v>10</v>
      </c>
      <c r="J823" s="10">
        <v>1005</v>
      </c>
      <c r="K823" s="10">
        <v>345.63</v>
      </c>
      <c r="L823" s="10">
        <v>412</v>
      </c>
      <c r="M823" s="10">
        <v>236.59</v>
      </c>
      <c r="N823" s="10">
        <v>272.8</v>
      </c>
      <c r="O823" s="10">
        <v>0.68451812632005304</v>
      </c>
      <c r="P823" s="10">
        <v>0.66213592233009699</v>
      </c>
      <c r="Q823" s="10">
        <v>-0.12</v>
      </c>
      <c r="R823" s="10" t="s">
        <v>19829</v>
      </c>
      <c r="S823" s="10" t="s">
        <v>19830</v>
      </c>
      <c r="T823" s="10"/>
      <c r="U823" s="10"/>
      <c r="V823" s="10"/>
      <c r="W823" s="14" t="s">
        <v>19829</v>
      </c>
      <c r="X823" s="14"/>
      <c r="Y823" s="14" t="s">
        <v>19829</v>
      </c>
      <c r="Z823" s="14"/>
      <c r="AA823" s="10" t="s">
        <v>19942</v>
      </c>
      <c r="AB823" s="10" t="s">
        <v>19943</v>
      </c>
      <c r="AC823" s="10" t="s">
        <v>19864</v>
      </c>
      <c r="AD823" s="10">
        <v>65.5</v>
      </c>
      <c r="AE823" s="10" t="s">
        <v>19833</v>
      </c>
      <c r="AF823" s="10" t="s">
        <v>19833</v>
      </c>
      <c r="AG823" s="10" t="s">
        <v>19833</v>
      </c>
      <c r="AH823" s="10" t="s">
        <v>19833</v>
      </c>
      <c r="AI823" s="10" t="s">
        <v>19833</v>
      </c>
      <c r="AJ823" s="10" t="s">
        <v>19825</v>
      </c>
      <c r="AK823" s="10" t="s">
        <v>19825</v>
      </c>
      <c r="AL823" s="10" t="s">
        <v>19825</v>
      </c>
      <c r="AM823" s="10" t="s">
        <v>19825</v>
      </c>
      <c r="AN823" s="10" t="s">
        <v>19825</v>
      </c>
      <c r="AO823" s="10" t="s">
        <v>19825</v>
      </c>
      <c r="AP823" s="10" t="s">
        <v>19825</v>
      </c>
      <c r="AQ823" s="10" t="s">
        <v>19825</v>
      </c>
      <c r="AR823" s="10" t="s">
        <v>19825</v>
      </c>
      <c r="AS823" s="10">
        <v>14</v>
      </c>
      <c r="AT823" s="10">
        <v>14</v>
      </c>
      <c r="AU823" s="11">
        <f t="shared" si="33"/>
        <v>1</v>
      </c>
      <c r="AV823" s="11">
        <v>0.64285714285714302</v>
      </c>
      <c r="AW823" s="60" t="s">
        <v>25723</v>
      </c>
      <c r="AX823" s="65" t="s">
        <v>19830</v>
      </c>
      <c r="AY823" s="16">
        <v>55</v>
      </c>
      <c r="AZ823" s="11">
        <v>0.61818181818181817</v>
      </c>
      <c r="BA823" s="11">
        <v>0.98529411764705888</v>
      </c>
      <c r="BB823" s="54" t="s">
        <v>19748</v>
      </c>
      <c r="BC823" s="64" t="s">
        <v>19940</v>
      </c>
      <c r="BD823" s="17" t="s">
        <v>19941</v>
      </c>
      <c r="BE823" s="13" t="s">
        <v>19829</v>
      </c>
      <c r="BF823" s="13"/>
      <c r="BG823" s="10" t="s">
        <v>19940</v>
      </c>
      <c r="BH823" s="10" t="s">
        <v>19941</v>
      </c>
      <c r="BI823" s="18">
        <v>38</v>
      </c>
      <c r="BJ823" s="19">
        <v>1</v>
      </c>
      <c r="BK823" s="35" t="s">
        <v>19749</v>
      </c>
      <c r="BL823" s="20"/>
      <c r="BM823" s="20"/>
      <c r="BN823" s="256"/>
      <c r="BO823" s="20">
        <v>0</v>
      </c>
      <c r="BP823" s="20">
        <v>3</v>
      </c>
      <c r="BQ823" s="277">
        <v>125</v>
      </c>
      <c r="BR823" s="269" t="s">
        <v>25809</v>
      </c>
    </row>
    <row r="824" spans="1:70">
      <c r="A824" s="34" t="s">
        <v>19991</v>
      </c>
      <c r="B824" s="10" t="s">
        <v>19992</v>
      </c>
      <c r="C824" s="10" t="s">
        <v>19993</v>
      </c>
      <c r="D824" s="10">
        <v>13</v>
      </c>
      <c r="E824" s="10">
        <v>751240</v>
      </c>
      <c r="F824" s="35">
        <v>749930</v>
      </c>
      <c r="G824" s="11">
        <v>0.46</v>
      </c>
      <c r="H824" s="10">
        <v>72</v>
      </c>
      <c r="I824" s="10">
        <v>10</v>
      </c>
      <c r="J824" s="10">
        <v>965</v>
      </c>
      <c r="K824" s="10">
        <v>209.68</v>
      </c>
      <c r="L824" s="10">
        <v>71.5</v>
      </c>
      <c r="M824" s="10">
        <v>254.46</v>
      </c>
      <c r="N824" s="10">
        <v>88.96</v>
      </c>
      <c r="O824" s="10">
        <v>1.2135635253720001</v>
      </c>
      <c r="P824" s="10">
        <v>1.2441958041957999</v>
      </c>
      <c r="Q824" s="10">
        <v>1.45</v>
      </c>
      <c r="R824" s="10" t="s">
        <v>19829</v>
      </c>
      <c r="S824" s="10" t="s">
        <v>19830</v>
      </c>
      <c r="T824" s="10"/>
      <c r="U824" s="10"/>
      <c r="V824" s="10"/>
      <c r="W824" s="14" t="s">
        <v>19829</v>
      </c>
      <c r="X824" s="14"/>
      <c r="Y824" s="14" t="s">
        <v>19829</v>
      </c>
      <c r="Z824" s="14"/>
      <c r="AA824" s="10" t="s">
        <v>19994</v>
      </c>
      <c r="AB824" s="10" t="s">
        <v>19995</v>
      </c>
      <c r="AC824" s="10" t="s">
        <v>19864</v>
      </c>
      <c r="AD824" s="10">
        <v>60.5</v>
      </c>
      <c r="AE824" s="10" t="s">
        <v>19824</v>
      </c>
      <c r="AF824" s="10" t="s">
        <v>19833</v>
      </c>
      <c r="AG824" s="10" t="s">
        <v>19833</v>
      </c>
      <c r="AH824" s="10" t="s">
        <v>19833</v>
      </c>
      <c r="AI824" s="10" t="s">
        <v>19833</v>
      </c>
      <c r="AJ824" s="10" t="s">
        <v>19833</v>
      </c>
      <c r="AK824" s="10" t="s">
        <v>19833</v>
      </c>
      <c r="AL824" s="10" t="s">
        <v>19833</v>
      </c>
      <c r="AM824" s="10" t="s">
        <v>19833</v>
      </c>
      <c r="AN824" s="10" t="s">
        <v>19833</v>
      </c>
      <c r="AO824" s="10" t="s">
        <v>19833</v>
      </c>
      <c r="AP824" s="10" t="s">
        <v>19833</v>
      </c>
      <c r="AQ824" s="10" t="s">
        <v>19833</v>
      </c>
      <c r="AR824" s="10" t="s">
        <v>19833</v>
      </c>
      <c r="AS824" s="10">
        <v>14</v>
      </c>
      <c r="AT824" s="10">
        <v>14</v>
      </c>
      <c r="AU824" s="11">
        <f t="shared" si="33"/>
        <v>1</v>
      </c>
      <c r="AV824" s="11">
        <v>0</v>
      </c>
      <c r="AW824" s="68" t="s">
        <v>25724</v>
      </c>
      <c r="AX824" s="34"/>
      <c r="AY824" s="10"/>
      <c r="AZ824" s="11"/>
      <c r="BA824" s="11"/>
      <c r="BB824" s="36"/>
      <c r="BC824" s="63"/>
      <c r="BD824" s="13"/>
      <c r="BE824" s="13"/>
      <c r="BF824" s="13"/>
      <c r="BG824" s="10"/>
      <c r="BH824" s="10"/>
      <c r="BI824" s="10"/>
      <c r="BJ824" s="10"/>
      <c r="BK824" s="35"/>
      <c r="BL824" s="253"/>
      <c r="BM824" s="253"/>
      <c r="BN824" s="256"/>
      <c r="BO824" s="253"/>
      <c r="BP824" s="253"/>
      <c r="BQ824" s="277"/>
      <c r="BR824" s="269" t="s">
        <v>25808</v>
      </c>
    </row>
    <row r="825" spans="1:70">
      <c r="A825" s="34" t="s">
        <v>19870</v>
      </c>
      <c r="B825" s="10" t="s">
        <v>19871</v>
      </c>
      <c r="C825" s="10" t="s">
        <v>19872</v>
      </c>
      <c r="D825" s="10">
        <v>13</v>
      </c>
      <c r="E825" s="10">
        <v>789839</v>
      </c>
      <c r="F825" s="35">
        <v>789378</v>
      </c>
      <c r="G825" s="11">
        <v>0.2</v>
      </c>
      <c r="H825" s="10">
        <v>12</v>
      </c>
      <c r="I825" s="10">
        <v>13</v>
      </c>
      <c r="J825" s="10">
        <v>7208</v>
      </c>
      <c r="K825" s="10">
        <v>2947.42</v>
      </c>
      <c r="L825" s="10">
        <v>1489.5</v>
      </c>
      <c r="M825" s="10">
        <v>2821.51</v>
      </c>
      <c r="N825" s="10">
        <v>2181.65</v>
      </c>
      <c r="O825" s="10">
        <v>0.95728128329182804</v>
      </c>
      <c r="P825" s="10">
        <v>1.46468613628734</v>
      </c>
      <c r="Q825" s="10">
        <v>0.28000000000000003</v>
      </c>
      <c r="R825" s="10" t="s">
        <v>19829</v>
      </c>
      <c r="S825" s="10" t="s">
        <v>19830</v>
      </c>
      <c r="T825" s="10"/>
      <c r="U825" s="10"/>
      <c r="V825" s="10"/>
      <c r="W825" s="14" t="s">
        <v>19829</v>
      </c>
      <c r="X825" s="14"/>
      <c r="Y825" s="14" t="s">
        <v>19829</v>
      </c>
      <c r="Z825" s="14"/>
      <c r="AA825" s="10" t="s">
        <v>19873</v>
      </c>
      <c r="AB825" s="10" t="s">
        <v>19874</v>
      </c>
      <c r="AC825" s="10"/>
      <c r="AD825" s="10">
        <v>61</v>
      </c>
      <c r="AE825" s="10"/>
      <c r="AF825" s="10" t="s">
        <v>19824</v>
      </c>
      <c r="AG825" s="10" t="s">
        <v>19833</v>
      </c>
      <c r="AH825" s="10" t="s">
        <v>19824</v>
      </c>
      <c r="AI825" s="10" t="s">
        <v>19833</v>
      </c>
      <c r="AJ825" s="10" t="s">
        <v>19824</v>
      </c>
      <c r="AK825" s="10" t="s">
        <v>19824</v>
      </c>
      <c r="AL825" s="10" t="s">
        <v>19824</v>
      </c>
      <c r="AM825" s="10" t="s">
        <v>19824</v>
      </c>
      <c r="AN825" s="10" t="s">
        <v>19824</v>
      </c>
      <c r="AO825" s="10" t="s">
        <v>19824</v>
      </c>
      <c r="AP825" s="10"/>
      <c r="AQ825" s="10" t="s">
        <v>19833</v>
      </c>
      <c r="AR825" s="10" t="s">
        <v>19824</v>
      </c>
      <c r="AS825" s="10">
        <v>14</v>
      </c>
      <c r="AT825" s="10">
        <v>12</v>
      </c>
      <c r="AU825" s="11">
        <f t="shared" si="33"/>
        <v>0.8571428571428571</v>
      </c>
      <c r="AV825" s="11">
        <v>0</v>
      </c>
      <c r="AW825" s="68" t="s">
        <v>25724</v>
      </c>
      <c r="AX825" s="34"/>
      <c r="AY825" s="10"/>
      <c r="AZ825" s="11"/>
      <c r="BA825" s="11"/>
      <c r="BB825" s="36"/>
      <c r="BC825" s="63"/>
      <c r="BD825" s="13"/>
      <c r="BE825" s="13"/>
      <c r="BF825" s="13"/>
      <c r="BG825" s="10"/>
      <c r="BH825" s="10"/>
      <c r="BI825" s="10"/>
      <c r="BJ825" s="10"/>
      <c r="BK825" s="35"/>
      <c r="BL825" s="253"/>
      <c r="BM825" s="253"/>
      <c r="BN825" s="256"/>
      <c r="BO825" s="253"/>
      <c r="BP825" s="253"/>
      <c r="BQ825" s="277"/>
      <c r="BR825" s="269" t="s">
        <v>25808</v>
      </c>
    </row>
    <row r="826" spans="1:70">
      <c r="A826" s="34" t="s">
        <v>20046</v>
      </c>
      <c r="B826" s="10" t="s">
        <v>20047</v>
      </c>
      <c r="C826" s="10" t="s">
        <v>20048</v>
      </c>
      <c r="D826" s="10">
        <v>13</v>
      </c>
      <c r="E826" s="10">
        <v>804222</v>
      </c>
      <c r="F826" s="35">
        <v>802888</v>
      </c>
      <c r="G826" s="11">
        <v>0.66</v>
      </c>
      <c r="H826" s="10">
        <v>138</v>
      </c>
      <c r="I826" s="10">
        <v>10</v>
      </c>
      <c r="J826" s="10">
        <v>2802</v>
      </c>
      <c r="K826" s="10">
        <v>214.4</v>
      </c>
      <c r="L826" s="10">
        <v>64</v>
      </c>
      <c r="M826" s="10">
        <v>377.57</v>
      </c>
      <c r="N826" s="10">
        <v>73.39</v>
      </c>
      <c r="O826" s="10">
        <v>1.76105410447761</v>
      </c>
      <c r="P826" s="10">
        <v>1.14671875</v>
      </c>
      <c r="Q826" s="10">
        <v>3.76</v>
      </c>
      <c r="R826" s="10" t="s">
        <v>19829</v>
      </c>
      <c r="S826" s="10" t="s">
        <v>19830</v>
      </c>
      <c r="T826" s="10"/>
      <c r="U826" s="10"/>
      <c r="V826" s="10"/>
      <c r="W826" s="14" t="s">
        <v>19829</v>
      </c>
      <c r="X826" s="14"/>
      <c r="Y826" s="14" t="s">
        <v>19829</v>
      </c>
      <c r="Z826" s="14"/>
      <c r="AA826" s="10" t="s">
        <v>20049</v>
      </c>
      <c r="AB826" s="10" t="s">
        <v>20050</v>
      </c>
      <c r="AC826" s="10" t="s">
        <v>19864</v>
      </c>
      <c r="AD826" s="10">
        <v>59</v>
      </c>
      <c r="AE826" s="10"/>
      <c r="AF826" s="10"/>
      <c r="AG826" s="10"/>
      <c r="AH826" s="10" t="s">
        <v>19833</v>
      </c>
      <c r="AI826" s="10" t="s">
        <v>19833</v>
      </c>
      <c r="AJ826" s="10" t="s">
        <v>19833</v>
      </c>
      <c r="AK826" s="10" t="s">
        <v>19833</v>
      </c>
      <c r="AL826" s="10" t="s">
        <v>19833</v>
      </c>
      <c r="AM826" s="10" t="s">
        <v>19833</v>
      </c>
      <c r="AN826" s="10" t="s">
        <v>19833</v>
      </c>
      <c r="AO826" s="10" t="s">
        <v>19833</v>
      </c>
      <c r="AP826" s="10" t="s">
        <v>19833</v>
      </c>
      <c r="AQ826" s="10" t="s">
        <v>19833</v>
      </c>
      <c r="AR826" s="10"/>
      <c r="AS826" s="10">
        <v>14</v>
      </c>
      <c r="AT826" s="10">
        <v>10</v>
      </c>
      <c r="AU826" s="11">
        <f t="shared" si="33"/>
        <v>0.7142857142857143</v>
      </c>
      <c r="AV826" s="11">
        <v>0</v>
      </c>
      <c r="AW826" s="68" t="s">
        <v>25724</v>
      </c>
      <c r="AX826" s="34"/>
      <c r="AY826" s="10"/>
      <c r="AZ826" s="11"/>
      <c r="BA826" s="11"/>
      <c r="BB826" s="36"/>
      <c r="BC826" s="63"/>
      <c r="BD826" s="13"/>
      <c r="BE826" s="13"/>
      <c r="BF826" s="13"/>
      <c r="BG826" s="10"/>
      <c r="BH826" s="10"/>
      <c r="BI826" s="10"/>
      <c r="BJ826" s="10"/>
      <c r="BK826" s="35"/>
      <c r="BL826" s="253"/>
      <c r="BM826" s="253"/>
      <c r="BN826" s="256"/>
      <c r="BO826" s="253"/>
      <c r="BP826" s="253"/>
      <c r="BQ826" s="277"/>
      <c r="BR826" s="269" t="s">
        <v>25808</v>
      </c>
    </row>
    <row r="827" spans="1:70">
      <c r="A827" s="34" t="s">
        <v>20106</v>
      </c>
      <c r="B827" s="10" t="s">
        <v>20107</v>
      </c>
      <c r="C827" s="10" t="s">
        <v>20108</v>
      </c>
      <c r="D827" s="10">
        <v>13</v>
      </c>
      <c r="E827" s="10">
        <v>806423</v>
      </c>
      <c r="F827" s="35">
        <v>805326</v>
      </c>
      <c r="G827" s="11">
        <v>0.48</v>
      </c>
      <c r="H827" s="10">
        <v>449</v>
      </c>
      <c r="I827" s="10">
        <v>10</v>
      </c>
      <c r="J827" s="10">
        <v>3642</v>
      </c>
      <c r="K827" s="10">
        <v>138.09</v>
      </c>
      <c r="L827" s="10">
        <v>45</v>
      </c>
      <c r="M827" s="10">
        <v>305.5</v>
      </c>
      <c r="N827" s="10">
        <v>45.96</v>
      </c>
      <c r="O827" s="10">
        <v>2.2123252950974002</v>
      </c>
      <c r="P827" s="10">
        <v>1.0213333333333301</v>
      </c>
      <c r="Q827" s="10">
        <v>5.72</v>
      </c>
      <c r="R827" s="10" t="s">
        <v>19829</v>
      </c>
      <c r="S827" s="10" t="s">
        <v>19830</v>
      </c>
      <c r="T827" s="10"/>
      <c r="U827" s="10"/>
      <c r="V827" s="10"/>
      <c r="W827" s="14" t="s">
        <v>19829</v>
      </c>
      <c r="X827" s="14"/>
      <c r="Y827" s="14" t="s">
        <v>19829</v>
      </c>
      <c r="Z827" s="14"/>
      <c r="AA827" s="10" t="s">
        <v>20109</v>
      </c>
      <c r="AB827" s="10" t="s">
        <v>20110</v>
      </c>
      <c r="AC827" s="10"/>
      <c r="AD827" s="10">
        <v>58.5</v>
      </c>
      <c r="AE827" s="10" t="s">
        <v>19833</v>
      </c>
      <c r="AF827" s="10" t="s">
        <v>19833</v>
      </c>
      <c r="AG827" s="10" t="s">
        <v>19833</v>
      </c>
      <c r="AH827" s="10" t="s">
        <v>19833</v>
      </c>
      <c r="AI827" s="10" t="s">
        <v>19833</v>
      </c>
      <c r="AJ827" s="10" t="s">
        <v>19833</v>
      </c>
      <c r="AK827" s="10" t="s">
        <v>19833</v>
      </c>
      <c r="AL827" s="10" t="s">
        <v>19833</v>
      </c>
      <c r="AM827" s="10" t="s">
        <v>19833</v>
      </c>
      <c r="AN827" s="10" t="s">
        <v>19833</v>
      </c>
      <c r="AO827" s="10" t="s">
        <v>19833</v>
      </c>
      <c r="AP827" s="10" t="s">
        <v>19833</v>
      </c>
      <c r="AQ827" s="10" t="s">
        <v>19833</v>
      </c>
      <c r="AR827" s="10" t="s">
        <v>19833</v>
      </c>
      <c r="AS827" s="10">
        <v>14</v>
      </c>
      <c r="AT827" s="10">
        <v>14</v>
      </c>
      <c r="AU827" s="11">
        <f t="shared" si="33"/>
        <v>1</v>
      </c>
      <c r="AV827" s="11">
        <v>0</v>
      </c>
      <c r="AW827" s="68" t="s">
        <v>25724</v>
      </c>
      <c r="AX827" s="34"/>
      <c r="AY827" s="10"/>
      <c r="AZ827" s="11"/>
      <c r="BA827" s="11"/>
      <c r="BB827" s="36"/>
      <c r="BC827" s="63"/>
      <c r="BD827" s="13"/>
      <c r="BE827" s="13"/>
      <c r="BF827" s="13"/>
      <c r="BG827" s="10"/>
      <c r="BH827" s="10"/>
      <c r="BI827" s="10"/>
      <c r="BJ827" s="10"/>
      <c r="BK827" s="35"/>
      <c r="BL827" s="253"/>
      <c r="BM827" s="253"/>
      <c r="BN827" s="256"/>
      <c r="BO827" s="253"/>
      <c r="BP827" s="253"/>
      <c r="BQ827" s="277"/>
      <c r="BR827" s="269" t="s">
        <v>25808</v>
      </c>
    </row>
    <row r="828" spans="1:70">
      <c r="A828" s="34" t="s">
        <v>20148</v>
      </c>
      <c r="B828" s="10" t="s">
        <v>20149</v>
      </c>
      <c r="C828" s="10" t="s">
        <v>20150</v>
      </c>
      <c r="D828" s="10">
        <v>13</v>
      </c>
      <c r="E828" s="10">
        <v>820256</v>
      </c>
      <c r="F828" s="35">
        <v>822454</v>
      </c>
      <c r="G828" s="11">
        <v>0.36</v>
      </c>
      <c r="H828" s="10">
        <v>176</v>
      </c>
      <c r="I828" s="10">
        <v>12</v>
      </c>
      <c r="J828" s="10">
        <v>7556</v>
      </c>
      <c r="K828" s="10">
        <v>414.05</v>
      </c>
      <c r="L828" s="10">
        <v>40.5</v>
      </c>
      <c r="M828" s="10">
        <v>1102.05</v>
      </c>
      <c r="N828" s="10">
        <v>37.81</v>
      </c>
      <c r="O828" s="10">
        <v>2.66163506822847</v>
      </c>
      <c r="P828" s="10">
        <v>0.93358024691357999</v>
      </c>
      <c r="Q828" s="10">
        <v>4.1500000000000004</v>
      </c>
      <c r="R828" s="10" t="s">
        <v>19829</v>
      </c>
      <c r="S828" s="10" t="s">
        <v>19830</v>
      </c>
      <c r="T828" s="10"/>
      <c r="U828" s="10"/>
      <c r="V828" s="10"/>
      <c r="W828" s="14" t="s">
        <v>19829</v>
      </c>
      <c r="X828" s="14"/>
      <c r="Y828" s="14" t="s">
        <v>19829</v>
      </c>
      <c r="Z828" s="14"/>
      <c r="AA828" s="10" t="s">
        <v>20151</v>
      </c>
      <c r="AB828" s="10" t="s">
        <v>20152</v>
      </c>
      <c r="AC828" s="10"/>
      <c r="AD828" s="10">
        <v>62.9</v>
      </c>
      <c r="AE828" s="10" t="s">
        <v>19825</v>
      </c>
      <c r="AF828" s="10" t="s">
        <v>19825</v>
      </c>
      <c r="AG828" s="10" t="s">
        <v>19825</v>
      </c>
      <c r="AH828" s="10" t="s">
        <v>19825</v>
      </c>
      <c r="AI828" s="10" t="s">
        <v>19825</v>
      </c>
      <c r="AJ828" s="10" t="s">
        <v>19825</v>
      </c>
      <c r="AK828" s="10" t="s">
        <v>19825</v>
      </c>
      <c r="AL828" s="10" t="s">
        <v>19825</v>
      </c>
      <c r="AM828" s="10"/>
      <c r="AN828" s="10" t="s">
        <v>19833</v>
      </c>
      <c r="AO828" s="10" t="s">
        <v>19833</v>
      </c>
      <c r="AP828" s="10" t="s">
        <v>19833</v>
      </c>
      <c r="AQ828" s="10" t="s">
        <v>19824</v>
      </c>
      <c r="AR828" s="10" t="s">
        <v>19824</v>
      </c>
      <c r="AS828" s="10">
        <v>14</v>
      </c>
      <c r="AT828" s="10">
        <v>13</v>
      </c>
      <c r="AU828" s="11">
        <f t="shared" ref="AU828:AU859" si="34">AT828/AS828</f>
        <v>0.9285714285714286</v>
      </c>
      <c r="AV828" s="11">
        <v>0.61538461538461497</v>
      </c>
      <c r="AW828" s="60" t="s">
        <v>25723</v>
      </c>
      <c r="AX828" s="65" t="s">
        <v>19830</v>
      </c>
      <c r="AY828" s="16">
        <v>83</v>
      </c>
      <c r="AZ828" s="11">
        <v>0.71084337349397586</v>
      </c>
      <c r="BA828" s="11">
        <v>0</v>
      </c>
      <c r="BB828" s="54" t="s">
        <v>25724</v>
      </c>
      <c r="BC828" s="65"/>
      <c r="BD828" s="16"/>
      <c r="BE828" s="13" t="s">
        <v>19830</v>
      </c>
      <c r="BF828" s="13" t="s">
        <v>25677</v>
      </c>
      <c r="BG828" s="10"/>
      <c r="BH828" s="10"/>
      <c r="BI828" s="10"/>
      <c r="BJ828" s="10"/>
      <c r="BK828" s="35"/>
      <c r="BL828" s="253"/>
      <c r="BM828" s="253"/>
      <c r="BN828" s="256"/>
      <c r="BO828" s="253"/>
      <c r="BP828" s="253"/>
      <c r="BQ828" s="277"/>
      <c r="BR828" s="269" t="s">
        <v>25808</v>
      </c>
    </row>
    <row r="829" spans="1:70">
      <c r="A829" s="34" t="s">
        <v>20203</v>
      </c>
      <c r="B829" s="10" t="s">
        <v>20204</v>
      </c>
      <c r="C829" s="10" t="s">
        <v>20205</v>
      </c>
      <c r="D829" s="10">
        <v>13</v>
      </c>
      <c r="E829" s="10">
        <v>832339</v>
      </c>
      <c r="F829" s="35">
        <v>833253</v>
      </c>
      <c r="G829" s="11">
        <v>0.33</v>
      </c>
      <c r="H829" s="10">
        <v>105</v>
      </c>
      <c r="I829" s="10">
        <v>10</v>
      </c>
      <c r="J829" s="10">
        <v>634</v>
      </c>
      <c r="K829" s="10">
        <v>68.87</v>
      </c>
      <c r="L829" s="10">
        <v>35</v>
      </c>
      <c r="M829" s="10">
        <v>91.61</v>
      </c>
      <c r="N829" s="10">
        <v>31.13</v>
      </c>
      <c r="O829" s="10">
        <v>1.3301873094235499</v>
      </c>
      <c r="P829" s="10">
        <v>0.88942857142857101</v>
      </c>
      <c r="Q829" s="10">
        <v>3.24</v>
      </c>
      <c r="R829" s="10" t="s">
        <v>19829</v>
      </c>
      <c r="S829" s="10" t="s">
        <v>19830</v>
      </c>
      <c r="T829" s="10"/>
      <c r="U829" s="10"/>
      <c r="V829" s="10"/>
      <c r="W829" s="14" t="s">
        <v>19829</v>
      </c>
      <c r="X829" s="14"/>
      <c r="Y829" s="14" t="s">
        <v>19829</v>
      </c>
      <c r="Z829" s="14"/>
      <c r="AA829" s="10" t="s">
        <v>20206</v>
      </c>
      <c r="AB829" s="10" t="s">
        <v>20207</v>
      </c>
      <c r="AC829" s="10"/>
      <c r="AD829" s="10">
        <v>61</v>
      </c>
      <c r="AE829" s="10" t="s">
        <v>19833</v>
      </c>
      <c r="AF829" s="10" t="s">
        <v>19833</v>
      </c>
      <c r="AG829" s="10" t="s">
        <v>19833</v>
      </c>
      <c r="AH829" s="10" t="s">
        <v>19833</v>
      </c>
      <c r="AI829" s="10" t="s">
        <v>19833</v>
      </c>
      <c r="AJ829" s="10" t="s">
        <v>19833</v>
      </c>
      <c r="AK829" s="10" t="s">
        <v>19833</v>
      </c>
      <c r="AL829" s="10" t="s">
        <v>19833</v>
      </c>
      <c r="AM829" s="10" t="s">
        <v>19833</v>
      </c>
      <c r="AN829" s="10" t="s">
        <v>19833</v>
      </c>
      <c r="AO829" s="10" t="s">
        <v>19833</v>
      </c>
      <c r="AP829" s="10" t="s">
        <v>19833</v>
      </c>
      <c r="AQ829" s="10" t="s">
        <v>19833</v>
      </c>
      <c r="AR829" s="10" t="s">
        <v>19833</v>
      </c>
      <c r="AS829" s="10">
        <v>14</v>
      </c>
      <c r="AT829" s="10">
        <v>14</v>
      </c>
      <c r="AU829" s="11">
        <f t="shared" si="34"/>
        <v>1</v>
      </c>
      <c r="AV829" s="11">
        <v>0</v>
      </c>
      <c r="AW829" s="68" t="s">
        <v>25724</v>
      </c>
      <c r="AX829" s="34"/>
      <c r="AY829" s="10"/>
      <c r="AZ829" s="11"/>
      <c r="BA829" s="11"/>
      <c r="BB829" s="36"/>
      <c r="BC829" s="63"/>
      <c r="BD829" s="13"/>
      <c r="BE829" s="13"/>
      <c r="BF829" s="13"/>
      <c r="BG829" s="10"/>
      <c r="BH829" s="10"/>
      <c r="BI829" s="10"/>
      <c r="BJ829" s="10"/>
      <c r="BK829" s="35"/>
      <c r="BL829" s="253"/>
      <c r="BM829" s="253"/>
      <c r="BN829" s="256"/>
      <c r="BO829" s="253"/>
      <c r="BP829" s="253"/>
      <c r="BQ829" s="277"/>
      <c r="BR829" s="269" t="s">
        <v>25808</v>
      </c>
    </row>
    <row r="830" spans="1:70">
      <c r="A830" s="34" t="s">
        <v>20310</v>
      </c>
      <c r="B830" s="10" t="s">
        <v>20311</v>
      </c>
      <c r="C830" s="10" t="s">
        <v>20312</v>
      </c>
      <c r="D830" s="10">
        <v>13</v>
      </c>
      <c r="E830" s="10">
        <v>845571</v>
      </c>
      <c r="F830" s="35">
        <v>848486</v>
      </c>
      <c r="G830" s="11">
        <v>0.28999999999999998</v>
      </c>
      <c r="H830" s="10">
        <v>10</v>
      </c>
      <c r="I830" s="10">
        <v>16</v>
      </c>
      <c r="J830" s="10">
        <v>3107</v>
      </c>
      <c r="K830" s="10">
        <v>1740.9</v>
      </c>
      <c r="L830" s="10">
        <v>2206.5</v>
      </c>
      <c r="M830" s="10">
        <v>1388.2</v>
      </c>
      <c r="N830" s="10">
        <v>1332.86</v>
      </c>
      <c r="O830" s="10">
        <v>0.79740364179447398</v>
      </c>
      <c r="P830" s="10">
        <v>0.60406072966236102</v>
      </c>
      <c r="Q830" s="10">
        <v>-0.25</v>
      </c>
      <c r="R830" s="10" t="s">
        <v>19829</v>
      </c>
      <c r="S830" s="10" t="s">
        <v>19830</v>
      </c>
      <c r="T830" s="10"/>
      <c r="U830" s="10"/>
      <c r="V830" s="10"/>
      <c r="W830" s="14" t="s">
        <v>19829</v>
      </c>
      <c r="X830" s="21"/>
      <c r="Y830" s="14" t="s">
        <v>19829</v>
      </c>
      <c r="Z830" s="14"/>
      <c r="AA830" s="10" t="s">
        <v>20313</v>
      </c>
      <c r="AB830" s="10" t="s">
        <v>20314</v>
      </c>
      <c r="AC830" s="10"/>
      <c r="AD830" s="10">
        <v>59.13</v>
      </c>
      <c r="AE830" s="10" t="s">
        <v>19833</v>
      </c>
      <c r="AF830" s="10" t="s">
        <v>19833</v>
      </c>
      <c r="AG830" s="10" t="s">
        <v>19833</v>
      </c>
      <c r="AH830" s="10" t="s">
        <v>19824</v>
      </c>
      <c r="AI830" s="10" t="s">
        <v>19824</v>
      </c>
      <c r="AJ830" s="10" t="s">
        <v>19824</v>
      </c>
      <c r="AK830" s="10" t="s">
        <v>19824</v>
      </c>
      <c r="AL830" s="10" t="s">
        <v>19824</v>
      </c>
      <c r="AM830" s="10" t="s">
        <v>19824</v>
      </c>
      <c r="AN830" s="10" t="s">
        <v>19824</v>
      </c>
      <c r="AO830" s="10"/>
      <c r="AP830" s="10"/>
      <c r="AQ830" s="10"/>
      <c r="AR830" s="10"/>
      <c r="AS830" s="10">
        <v>10</v>
      </c>
      <c r="AT830" s="10">
        <v>10</v>
      </c>
      <c r="AU830" s="11">
        <f t="shared" si="34"/>
        <v>1</v>
      </c>
      <c r="AV830" s="11">
        <v>0</v>
      </c>
      <c r="AW830" s="68" t="s">
        <v>25724</v>
      </c>
      <c r="AX830" s="34"/>
      <c r="AY830" s="10"/>
      <c r="AZ830" s="11"/>
      <c r="BA830" s="11"/>
      <c r="BB830" s="36"/>
      <c r="BC830" s="63"/>
      <c r="BD830" s="13"/>
      <c r="BE830" s="13"/>
      <c r="BF830" s="13"/>
      <c r="BG830" s="10"/>
      <c r="BH830" s="10"/>
      <c r="BI830" s="10"/>
      <c r="BJ830" s="10"/>
      <c r="BK830" s="35"/>
      <c r="BL830" s="253"/>
      <c r="BM830" s="253"/>
      <c r="BN830" s="256"/>
      <c r="BO830" s="253"/>
      <c r="BP830" s="253"/>
      <c r="BQ830" s="277"/>
      <c r="BR830" s="269" t="s">
        <v>25808</v>
      </c>
    </row>
    <row r="831" spans="1:70">
      <c r="A831" s="34" t="s">
        <v>20367</v>
      </c>
      <c r="B831" s="10" t="s">
        <v>20368</v>
      </c>
      <c r="C831" s="10" t="s">
        <v>20369</v>
      </c>
      <c r="D831" s="10">
        <v>13</v>
      </c>
      <c r="E831" s="10">
        <v>851591</v>
      </c>
      <c r="F831" s="35">
        <v>850074</v>
      </c>
      <c r="G831" s="11">
        <v>0.32</v>
      </c>
      <c r="H831" s="10">
        <v>23</v>
      </c>
      <c r="I831" s="10">
        <v>53</v>
      </c>
      <c r="J831" s="10">
        <v>2516</v>
      </c>
      <c r="K831" s="10">
        <v>825.52</v>
      </c>
      <c r="L831" s="10">
        <v>635</v>
      </c>
      <c r="M831" s="10">
        <v>767.48</v>
      </c>
      <c r="N831" s="10">
        <v>507.05</v>
      </c>
      <c r="O831" s="10">
        <v>0.92969279968989205</v>
      </c>
      <c r="P831" s="10">
        <v>0.79850393700787403</v>
      </c>
      <c r="Q831" s="10">
        <v>1.06</v>
      </c>
      <c r="R831" s="10" t="s">
        <v>19829</v>
      </c>
      <c r="S831" s="10" t="s">
        <v>19830</v>
      </c>
      <c r="T831" s="10"/>
      <c r="U831" s="10"/>
      <c r="V831" s="10"/>
      <c r="W831" s="14" t="s">
        <v>19829</v>
      </c>
      <c r="X831" s="21"/>
      <c r="Y831" s="14" t="s">
        <v>19829</v>
      </c>
      <c r="Z831" s="14"/>
      <c r="AA831" s="10" t="s">
        <v>20370</v>
      </c>
      <c r="AB831" s="10" t="s">
        <v>20371</v>
      </c>
      <c r="AC831" s="10" t="s">
        <v>19864</v>
      </c>
      <c r="AD831" s="10">
        <v>60.99</v>
      </c>
      <c r="AE831" s="10" t="s">
        <v>19833</v>
      </c>
      <c r="AF831" s="10" t="s">
        <v>19824</v>
      </c>
      <c r="AG831" s="10" t="s">
        <v>19824</v>
      </c>
      <c r="AH831" s="10" t="s">
        <v>19824</v>
      </c>
      <c r="AI831" s="10" t="s">
        <v>19824</v>
      </c>
      <c r="AJ831" s="10" t="s">
        <v>19824</v>
      </c>
      <c r="AK831" s="10" t="s">
        <v>19833</v>
      </c>
      <c r="AL831" s="10" t="s">
        <v>19824</v>
      </c>
      <c r="AM831" s="10" t="s">
        <v>19824</v>
      </c>
      <c r="AN831" s="10" t="s">
        <v>19824</v>
      </c>
      <c r="AO831" s="10" t="s">
        <v>19824</v>
      </c>
      <c r="AP831" s="10" t="s">
        <v>19824</v>
      </c>
      <c r="AQ831" s="10" t="s">
        <v>19824</v>
      </c>
      <c r="AR831" s="10" t="s">
        <v>19824</v>
      </c>
      <c r="AS831" s="10">
        <v>14</v>
      </c>
      <c r="AT831" s="10">
        <v>14</v>
      </c>
      <c r="AU831" s="11">
        <f t="shared" si="34"/>
        <v>1</v>
      </c>
      <c r="AV831" s="11">
        <v>0</v>
      </c>
      <c r="AW831" s="68" t="s">
        <v>25724</v>
      </c>
      <c r="AX831" s="34"/>
      <c r="AY831" s="10"/>
      <c r="AZ831" s="11"/>
      <c r="BA831" s="11"/>
      <c r="BB831" s="36"/>
      <c r="BC831" s="63"/>
      <c r="BD831" s="13"/>
      <c r="BE831" s="13"/>
      <c r="BF831" s="13"/>
      <c r="BG831" s="10"/>
      <c r="BH831" s="10"/>
      <c r="BI831" s="10"/>
      <c r="BJ831" s="10"/>
      <c r="BK831" s="35"/>
      <c r="BL831" s="253"/>
      <c r="BM831" s="253"/>
      <c r="BN831" s="256"/>
      <c r="BO831" s="253"/>
      <c r="BP831" s="253"/>
      <c r="BQ831" s="277"/>
      <c r="BR831" s="269" t="s">
        <v>25808</v>
      </c>
    </row>
    <row r="832" spans="1:70">
      <c r="A832" s="34" t="s">
        <v>25525</v>
      </c>
      <c r="B832" s="10" t="s">
        <v>25525</v>
      </c>
      <c r="C832" s="10" t="s">
        <v>25526</v>
      </c>
      <c r="D832" s="10">
        <v>13</v>
      </c>
      <c r="E832" s="10">
        <v>851422</v>
      </c>
      <c r="F832" s="35">
        <v>851769</v>
      </c>
      <c r="G832" s="11">
        <v>0.35</v>
      </c>
      <c r="H832" s="10">
        <v>3</v>
      </c>
      <c r="I832" s="10">
        <v>12</v>
      </c>
      <c r="J832" s="10">
        <v>729</v>
      </c>
      <c r="K832" s="10">
        <v>266</v>
      </c>
      <c r="L832" s="10">
        <v>57</v>
      </c>
      <c r="M832" s="10">
        <v>401.6</v>
      </c>
      <c r="N832" s="10">
        <v>66.72</v>
      </c>
      <c r="O832" s="10">
        <v>1.5097744360902301</v>
      </c>
      <c r="P832" s="10">
        <v>1.1705263157894701</v>
      </c>
      <c r="Q832" s="10">
        <v>0.38</v>
      </c>
      <c r="R832" s="10" t="s">
        <v>19830</v>
      </c>
      <c r="S832" s="10" t="s">
        <v>19829</v>
      </c>
      <c r="T832" s="10" t="s">
        <v>25727</v>
      </c>
      <c r="U832" s="10" t="s">
        <v>25527</v>
      </c>
      <c r="V832" s="10" t="s">
        <v>25528</v>
      </c>
      <c r="W832" s="14" t="s">
        <v>19829</v>
      </c>
      <c r="X832" s="14"/>
      <c r="Y832" s="14" t="s">
        <v>19829</v>
      </c>
      <c r="Z832" s="14"/>
      <c r="AA832" s="10" t="s">
        <v>25529</v>
      </c>
      <c r="AB832" s="10" t="s">
        <v>25530</v>
      </c>
      <c r="AC832" s="10"/>
      <c r="AD832" s="10">
        <v>58.5</v>
      </c>
      <c r="AE832" s="10" t="s">
        <v>19833</v>
      </c>
      <c r="AF832" s="10" t="s">
        <v>19833</v>
      </c>
      <c r="AG832" s="10" t="s">
        <v>19833</v>
      </c>
      <c r="AH832" s="10" t="s">
        <v>19833</v>
      </c>
      <c r="AI832" s="10"/>
      <c r="AJ832" s="10"/>
      <c r="AK832" s="10"/>
      <c r="AL832" s="10"/>
      <c r="AM832" s="10"/>
      <c r="AN832" s="10"/>
      <c r="AO832" s="10"/>
      <c r="AP832" s="10"/>
      <c r="AQ832" s="10"/>
      <c r="AR832" s="10"/>
      <c r="AS832" s="10">
        <v>4</v>
      </c>
      <c r="AT832" s="10">
        <v>4</v>
      </c>
      <c r="AU832" s="11">
        <f t="shared" si="34"/>
        <v>1</v>
      </c>
      <c r="AV832" s="11">
        <v>0</v>
      </c>
      <c r="AW832" s="68" t="s">
        <v>25724</v>
      </c>
      <c r="AX832" s="34"/>
      <c r="AY832" s="10"/>
      <c r="AZ832" s="11"/>
      <c r="BA832" s="11"/>
      <c r="BB832" s="36"/>
      <c r="BC832" s="63"/>
      <c r="BD832" s="13"/>
      <c r="BE832" s="13"/>
      <c r="BF832" s="13"/>
      <c r="BG832" s="10"/>
      <c r="BH832" s="10"/>
      <c r="BI832" s="23"/>
      <c r="BJ832" s="23"/>
      <c r="BK832" s="35"/>
      <c r="BL832" s="254"/>
      <c r="BM832" s="254"/>
      <c r="BN832" s="256"/>
      <c r="BO832" s="254"/>
      <c r="BP832" s="254"/>
      <c r="BQ832" s="277"/>
      <c r="BR832" s="269" t="s">
        <v>25808</v>
      </c>
    </row>
    <row r="833" spans="1:70">
      <c r="A833" s="34" t="s">
        <v>20425</v>
      </c>
      <c r="B833" s="10" t="s">
        <v>20426</v>
      </c>
      <c r="C833" s="10" t="s">
        <v>20427</v>
      </c>
      <c r="D833" s="10">
        <v>13</v>
      </c>
      <c r="E833" s="10">
        <v>860891</v>
      </c>
      <c r="F833" s="35">
        <v>859215</v>
      </c>
      <c r="G833" s="11">
        <v>0.38</v>
      </c>
      <c r="H833" s="10">
        <v>13</v>
      </c>
      <c r="I833" s="10">
        <v>12</v>
      </c>
      <c r="J833" s="10">
        <v>802</v>
      </c>
      <c r="K833" s="10">
        <v>175.38</v>
      </c>
      <c r="L833" s="10">
        <v>45</v>
      </c>
      <c r="M833" s="10">
        <v>282.20999999999998</v>
      </c>
      <c r="N833" s="10">
        <v>38.549999999999997</v>
      </c>
      <c r="O833" s="10">
        <v>1.6091344509065999</v>
      </c>
      <c r="P833" s="10">
        <v>0.85666666666666702</v>
      </c>
      <c r="Q833" s="10">
        <v>1.55</v>
      </c>
      <c r="R833" s="10" t="s">
        <v>19829</v>
      </c>
      <c r="S833" s="10" t="s">
        <v>19830</v>
      </c>
      <c r="T833" s="10"/>
      <c r="U833" s="10"/>
      <c r="V833" s="10"/>
      <c r="W833" s="14" t="s">
        <v>19829</v>
      </c>
      <c r="X833" s="21"/>
      <c r="Y833" s="14" t="s">
        <v>19829</v>
      </c>
      <c r="Z833" s="14"/>
      <c r="AA833" s="10" t="s">
        <v>20428</v>
      </c>
      <c r="AB833" s="10" t="s">
        <v>20429</v>
      </c>
      <c r="AC833" s="10" t="s">
        <v>19864</v>
      </c>
      <c r="AD833" s="10">
        <v>60.77</v>
      </c>
      <c r="AE833" s="10" t="s">
        <v>19833</v>
      </c>
      <c r="AF833" s="10" t="s">
        <v>19833</v>
      </c>
      <c r="AG833" s="10" t="s">
        <v>19833</v>
      </c>
      <c r="AH833" s="10" t="s">
        <v>19833</v>
      </c>
      <c r="AI833" s="10" t="s">
        <v>19833</v>
      </c>
      <c r="AJ833" s="10" t="s">
        <v>19833</v>
      </c>
      <c r="AK833" s="10" t="s">
        <v>19833</v>
      </c>
      <c r="AL833" s="10" t="s">
        <v>19833</v>
      </c>
      <c r="AM833" s="10" t="s">
        <v>19833</v>
      </c>
      <c r="AN833" s="10" t="s">
        <v>19833</v>
      </c>
      <c r="AO833" s="10" t="s">
        <v>19833</v>
      </c>
      <c r="AP833" s="10" t="s">
        <v>19824</v>
      </c>
      <c r="AQ833" s="10" t="s">
        <v>19824</v>
      </c>
      <c r="AR833" s="10" t="s">
        <v>19833</v>
      </c>
      <c r="AS833" s="10">
        <v>14</v>
      </c>
      <c r="AT833" s="10">
        <v>14</v>
      </c>
      <c r="AU833" s="11">
        <f t="shared" si="34"/>
        <v>1</v>
      </c>
      <c r="AV833" s="11">
        <v>0</v>
      </c>
      <c r="AW833" s="68" t="s">
        <v>25724</v>
      </c>
      <c r="AX833" s="34"/>
      <c r="AY833" s="10"/>
      <c r="AZ833" s="11"/>
      <c r="BA833" s="11"/>
      <c r="BB833" s="36"/>
      <c r="BC833" s="63"/>
      <c r="BD833" s="13"/>
      <c r="BE833" s="13"/>
      <c r="BF833" s="13"/>
      <c r="BG833" s="10"/>
      <c r="BH833" s="10"/>
      <c r="BI833" s="10"/>
      <c r="BJ833" s="10"/>
      <c r="BK833" s="35"/>
      <c r="BL833" s="253"/>
      <c r="BM833" s="253"/>
      <c r="BN833" s="256"/>
      <c r="BO833" s="253"/>
      <c r="BP833" s="253"/>
      <c r="BQ833" s="277"/>
      <c r="BR833" s="269" t="s">
        <v>25808</v>
      </c>
    </row>
    <row r="834" spans="1:70">
      <c r="A834" s="34" t="s">
        <v>20477</v>
      </c>
      <c r="B834" s="10" t="s">
        <v>20478</v>
      </c>
      <c r="C834" s="10" t="s">
        <v>20479</v>
      </c>
      <c r="D834" s="10">
        <v>13</v>
      </c>
      <c r="E834" s="10">
        <v>863819</v>
      </c>
      <c r="F834" s="35">
        <v>864271</v>
      </c>
      <c r="G834" s="11">
        <v>0.51</v>
      </c>
      <c r="H834" s="10">
        <v>1000</v>
      </c>
      <c r="I834" s="10">
        <v>20</v>
      </c>
      <c r="J834" s="10">
        <v>1852</v>
      </c>
      <c r="K834" s="10">
        <v>44.81</v>
      </c>
      <c r="L834" s="10">
        <v>29</v>
      </c>
      <c r="M834" s="10">
        <v>124.22</v>
      </c>
      <c r="N834" s="10">
        <v>8.9</v>
      </c>
      <c r="O834" s="10">
        <v>2.7721490738674399</v>
      </c>
      <c r="P834" s="10">
        <v>0.30689655172413799</v>
      </c>
      <c r="Q834" s="10">
        <v>11.74</v>
      </c>
      <c r="R834" s="10" t="s">
        <v>19829</v>
      </c>
      <c r="S834" s="10" t="s">
        <v>19830</v>
      </c>
      <c r="T834" s="10"/>
      <c r="U834" s="10"/>
      <c r="V834" s="10"/>
      <c r="W834" s="14" t="s">
        <v>19829</v>
      </c>
      <c r="X834" s="21"/>
      <c r="Y834" s="14" t="s">
        <v>19829</v>
      </c>
      <c r="Z834" s="14"/>
      <c r="AA834" s="10" t="s">
        <v>20484</v>
      </c>
      <c r="AB834" s="10" t="s">
        <v>20485</v>
      </c>
      <c r="AC834" s="10"/>
      <c r="AD834" s="10">
        <v>65.3</v>
      </c>
      <c r="AE834" s="10" t="s">
        <v>19825</v>
      </c>
      <c r="AF834" s="10" t="s">
        <v>19825</v>
      </c>
      <c r="AG834" s="10" t="s">
        <v>19825</v>
      </c>
      <c r="AH834" s="10" t="s">
        <v>19825</v>
      </c>
      <c r="AI834" s="10" t="s">
        <v>19825</v>
      </c>
      <c r="AJ834" s="10" t="s">
        <v>19825</v>
      </c>
      <c r="AK834" s="10" t="s">
        <v>19825</v>
      </c>
      <c r="AL834" s="10" t="s">
        <v>19825</v>
      </c>
      <c r="AM834" s="10" t="s">
        <v>19825</v>
      </c>
      <c r="AN834" s="10" t="s">
        <v>19825</v>
      </c>
      <c r="AO834" s="10" t="s">
        <v>19825</v>
      </c>
      <c r="AP834" s="10" t="s">
        <v>19825</v>
      </c>
      <c r="AQ834" s="10" t="s">
        <v>19825</v>
      </c>
      <c r="AR834" s="10"/>
      <c r="AS834" s="10">
        <v>14</v>
      </c>
      <c r="AT834" s="10">
        <v>13</v>
      </c>
      <c r="AU834" s="11">
        <f t="shared" si="34"/>
        <v>0.9285714285714286</v>
      </c>
      <c r="AV834" s="11">
        <v>1</v>
      </c>
      <c r="AW834" s="60" t="s">
        <v>25723</v>
      </c>
      <c r="AX834" s="65" t="s">
        <v>19830</v>
      </c>
      <c r="AY834" s="16">
        <v>41</v>
      </c>
      <c r="AZ834" s="11">
        <v>0.70731707317073167</v>
      </c>
      <c r="BA834" s="11">
        <v>0.9107142857142857</v>
      </c>
      <c r="BB834" s="54" t="s">
        <v>19748</v>
      </c>
      <c r="BC834" s="64" t="s">
        <v>20293</v>
      </c>
      <c r="BD834" s="17" t="s">
        <v>20483</v>
      </c>
      <c r="BE834" s="13" t="s">
        <v>19829</v>
      </c>
      <c r="BF834" s="13"/>
      <c r="BG834" s="10" t="s">
        <v>20293</v>
      </c>
      <c r="BH834" s="10" t="s">
        <v>20483</v>
      </c>
      <c r="BI834" s="18">
        <v>42</v>
      </c>
      <c r="BJ834" s="19">
        <v>1</v>
      </c>
      <c r="BK834" s="35" t="s">
        <v>19749</v>
      </c>
      <c r="BL834" s="20"/>
      <c r="BM834" s="20"/>
      <c r="BN834" s="256"/>
      <c r="BO834" s="20">
        <v>13</v>
      </c>
      <c r="BP834" s="20">
        <v>4</v>
      </c>
      <c r="BQ834" s="277">
        <v>111</v>
      </c>
      <c r="BR834" s="269" t="s">
        <v>25809</v>
      </c>
    </row>
    <row r="835" spans="1:70">
      <c r="A835" s="34" t="s">
        <v>20548</v>
      </c>
      <c r="B835" s="10" t="s">
        <v>20549</v>
      </c>
      <c r="C835" s="10" t="s">
        <v>20550</v>
      </c>
      <c r="D835" s="10">
        <v>13</v>
      </c>
      <c r="E835" s="10">
        <v>869627</v>
      </c>
      <c r="F835" s="35">
        <v>867555</v>
      </c>
      <c r="G835" s="11">
        <v>0.24</v>
      </c>
      <c r="H835" s="10">
        <v>24</v>
      </c>
      <c r="I835" s="10">
        <v>36</v>
      </c>
      <c r="J835" s="10">
        <v>3274</v>
      </c>
      <c r="K835" s="10">
        <v>1241.1199999999999</v>
      </c>
      <c r="L835" s="10">
        <v>930.5</v>
      </c>
      <c r="M835" s="10">
        <v>1109.5899999999999</v>
      </c>
      <c r="N835" s="10">
        <v>1176.44</v>
      </c>
      <c r="O835" s="10">
        <v>0.89402314038932595</v>
      </c>
      <c r="P835" s="10">
        <v>1.26430951101558</v>
      </c>
      <c r="Q835" s="10">
        <v>0.55000000000000004</v>
      </c>
      <c r="R835" s="10" t="s">
        <v>19829</v>
      </c>
      <c r="S835" s="10" t="s">
        <v>19830</v>
      </c>
      <c r="T835" s="10"/>
      <c r="U835" s="10"/>
      <c r="V835" s="10"/>
      <c r="W835" s="14" t="s">
        <v>19829</v>
      </c>
      <c r="X835" s="21"/>
      <c r="Y835" s="14" t="s">
        <v>19829</v>
      </c>
      <c r="Z835" s="14"/>
      <c r="AA835" s="10" t="s">
        <v>20386</v>
      </c>
      <c r="AB835" s="10" t="s">
        <v>20387</v>
      </c>
      <c r="AC835" s="10"/>
      <c r="AD835" s="10">
        <v>59.01</v>
      </c>
      <c r="AE835" s="10" t="s">
        <v>19824</v>
      </c>
      <c r="AF835" s="10"/>
      <c r="AG835" s="10" t="s">
        <v>19833</v>
      </c>
      <c r="AH835" s="10" t="s">
        <v>19824</v>
      </c>
      <c r="AI835" s="10" t="s">
        <v>19833</v>
      </c>
      <c r="AJ835" s="10" t="s">
        <v>19824</v>
      </c>
      <c r="AK835" s="10" t="s">
        <v>19824</v>
      </c>
      <c r="AL835" s="10" t="s">
        <v>19824</v>
      </c>
      <c r="AM835" s="10" t="s">
        <v>19824</v>
      </c>
      <c r="AN835" s="10" t="s">
        <v>19824</v>
      </c>
      <c r="AO835" s="10" t="s">
        <v>19824</v>
      </c>
      <c r="AP835" s="10" t="s">
        <v>19824</v>
      </c>
      <c r="AQ835" s="10" t="s">
        <v>19824</v>
      </c>
      <c r="AR835" s="10" t="s">
        <v>19824</v>
      </c>
      <c r="AS835" s="10">
        <v>14</v>
      </c>
      <c r="AT835" s="10">
        <v>13</v>
      </c>
      <c r="AU835" s="11">
        <f t="shared" si="34"/>
        <v>0.9285714285714286</v>
      </c>
      <c r="AV835" s="11">
        <v>0</v>
      </c>
      <c r="AW835" s="68" t="s">
        <v>25724</v>
      </c>
      <c r="AX835" s="34"/>
      <c r="AY835" s="10"/>
      <c r="AZ835" s="11"/>
      <c r="BA835" s="11"/>
      <c r="BB835" s="36"/>
      <c r="BC835" s="63"/>
      <c r="BD835" s="13"/>
      <c r="BE835" s="13"/>
      <c r="BF835" s="13"/>
      <c r="BG835" s="10"/>
      <c r="BH835" s="10"/>
      <c r="BI835" s="10"/>
      <c r="BJ835" s="10"/>
      <c r="BK835" s="35"/>
      <c r="BL835" s="253"/>
      <c r="BM835" s="253"/>
      <c r="BN835" s="256"/>
      <c r="BO835" s="253"/>
      <c r="BP835" s="253"/>
      <c r="BQ835" s="277"/>
      <c r="BR835" s="269" t="s">
        <v>25808</v>
      </c>
    </row>
    <row r="836" spans="1:70">
      <c r="A836" s="34" t="s">
        <v>20602</v>
      </c>
      <c r="B836" s="10" t="s">
        <v>20603</v>
      </c>
      <c r="C836" s="10" t="s">
        <v>20604</v>
      </c>
      <c r="D836" s="10">
        <v>13</v>
      </c>
      <c r="E836" s="10">
        <v>892221</v>
      </c>
      <c r="F836" s="35">
        <v>888952</v>
      </c>
      <c r="G836" s="11">
        <v>0.43</v>
      </c>
      <c r="H836" s="10">
        <v>500</v>
      </c>
      <c r="I836" s="10">
        <v>20</v>
      </c>
      <c r="J836" s="10">
        <v>1914</v>
      </c>
      <c r="K836" s="10">
        <v>119.04</v>
      </c>
      <c r="L836" s="10">
        <v>70</v>
      </c>
      <c r="M836" s="10">
        <v>165.15</v>
      </c>
      <c r="N836" s="10">
        <v>55.6</v>
      </c>
      <c r="O836" s="10">
        <v>1.3873487903225801</v>
      </c>
      <c r="P836" s="10">
        <v>0.79428571428571404</v>
      </c>
      <c r="Q836" s="10">
        <v>6.78</v>
      </c>
      <c r="R836" s="10" t="s">
        <v>19829</v>
      </c>
      <c r="S836" s="10" t="s">
        <v>19830</v>
      </c>
      <c r="T836" s="10"/>
      <c r="U836" s="10"/>
      <c r="V836" s="10"/>
      <c r="W836" s="14" t="s">
        <v>19829</v>
      </c>
      <c r="X836" s="21"/>
      <c r="Y836" s="14" t="s">
        <v>19829</v>
      </c>
      <c r="Z836" s="14"/>
      <c r="AA836" s="10" t="s">
        <v>20607</v>
      </c>
      <c r="AB836" s="10" t="s">
        <v>20608</v>
      </c>
      <c r="AC836" s="10"/>
      <c r="AD836" s="10">
        <v>60.6</v>
      </c>
      <c r="AE836" s="10" t="s">
        <v>19825</v>
      </c>
      <c r="AF836" s="10" t="s">
        <v>19825</v>
      </c>
      <c r="AG836" s="10" t="s">
        <v>19825</v>
      </c>
      <c r="AH836" s="10" t="s">
        <v>19825</v>
      </c>
      <c r="AI836" s="10" t="s">
        <v>19825</v>
      </c>
      <c r="AJ836" s="10" t="s">
        <v>19825</v>
      </c>
      <c r="AK836" s="10" t="s">
        <v>19825</v>
      </c>
      <c r="AL836" s="10" t="s">
        <v>19825</v>
      </c>
      <c r="AM836" s="10" t="s">
        <v>19825</v>
      </c>
      <c r="AN836" s="10" t="s">
        <v>19825</v>
      </c>
      <c r="AO836" s="10" t="s">
        <v>19825</v>
      </c>
      <c r="AP836" s="10" t="s">
        <v>19825</v>
      </c>
      <c r="AQ836" s="10" t="s">
        <v>19825</v>
      </c>
      <c r="AR836" s="10" t="s">
        <v>19825</v>
      </c>
      <c r="AS836" s="10">
        <v>14</v>
      </c>
      <c r="AT836" s="10">
        <v>14</v>
      </c>
      <c r="AU836" s="11">
        <f t="shared" si="34"/>
        <v>1</v>
      </c>
      <c r="AV836" s="11">
        <v>1</v>
      </c>
      <c r="AW836" s="60" t="s">
        <v>25723</v>
      </c>
      <c r="AX836" s="65" t="s">
        <v>19830</v>
      </c>
      <c r="AY836" s="16">
        <v>55</v>
      </c>
      <c r="AZ836" s="11">
        <v>0.8545454545454545</v>
      </c>
      <c r="BA836" s="11">
        <v>0.32978723404255317</v>
      </c>
      <c r="BB836" s="54" t="s">
        <v>19748</v>
      </c>
      <c r="BC836" s="64" t="s">
        <v>20605</v>
      </c>
      <c r="BD836" s="17" t="s">
        <v>20606</v>
      </c>
      <c r="BE836" s="13" t="s">
        <v>19829</v>
      </c>
      <c r="BF836" s="13"/>
      <c r="BG836" s="10" t="s">
        <v>20605</v>
      </c>
      <c r="BH836" s="10" t="s">
        <v>20606</v>
      </c>
      <c r="BI836" s="18">
        <v>20</v>
      </c>
      <c r="BJ836" s="19">
        <v>0.25</v>
      </c>
      <c r="BK836" s="35" t="s">
        <v>19749</v>
      </c>
      <c r="BL836" s="20">
        <v>10</v>
      </c>
      <c r="BM836" s="20">
        <v>10</v>
      </c>
      <c r="BN836" s="256">
        <f>BL836/BM836</f>
        <v>1</v>
      </c>
      <c r="BO836" s="20"/>
      <c r="BP836" s="20"/>
      <c r="BQ836" s="277"/>
      <c r="BR836" s="269" t="s">
        <v>25809</v>
      </c>
    </row>
    <row r="837" spans="1:70">
      <c r="A837" s="34" t="s">
        <v>20661</v>
      </c>
      <c r="B837" s="10" t="s">
        <v>20662</v>
      </c>
      <c r="C837" s="10" t="s">
        <v>20663</v>
      </c>
      <c r="D837" s="10">
        <v>13</v>
      </c>
      <c r="E837" s="10">
        <v>895426</v>
      </c>
      <c r="F837" s="35">
        <v>892988</v>
      </c>
      <c r="G837" s="11">
        <v>0.39</v>
      </c>
      <c r="H837" s="10">
        <v>11</v>
      </c>
      <c r="I837" s="10">
        <v>12</v>
      </c>
      <c r="J837" s="10">
        <v>3130</v>
      </c>
      <c r="K837" s="10">
        <v>591.82000000000005</v>
      </c>
      <c r="L837" s="10">
        <v>329</v>
      </c>
      <c r="M837" s="10">
        <v>874.24</v>
      </c>
      <c r="N837" s="10">
        <v>394.37</v>
      </c>
      <c r="O837" s="10">
        <v>1.47720590720151</v>
      </c>
      <c r="P837" s="10">
        <v>1.1986930091185399</v>
      </c>
      <c r="Q837" s="10">
        <v>2.15</v>
      </c>
      <c r="R837" s="10" t="s">
        <v>19829</v>
      </c>
      <c r="S837" s="10" t="s">
        <v>19830</v>
      </c>
      <c r="T837" s="10"/>
      <c r="U837" s="10"/>
      <c r="V837" s="10"/>
      <c r="W837" s="14" t="s">
        <v>19829</v>
      </c>
      <c r="X837" s="21"/>
      <c r="Y837" s="14" t="s">
        <v>19829</v>
      </c>
      <c r="Z837" s="14"/>
      <c r="AA837" s="10" t="s">
        <v>20664</v>
      </c>
      <c r="AB837" s="10" t="s">
        <v>20665</v>
      </c>
      <c r="AC837" s="10"/>
      <c r="AD837" s="10">
        <v>59.7</v>
      </c>
      <c r="AE837" s="10" t="s">
        <v>19824</v>
      </c>
      <c r="AF837" s="10" t="s">
        <v>19824</v>
      </c>
      <c r="AG837" s="10" t="s">
        <v>19824</v>
      </c>
      <c r="AH837" s="10" t="s">
        <v>19824</v>
      </c>
      <c r="AI837" s="10" t="s">
        <v>19824</v>
      </c>
      <c r="AJ837" s="10" t="s">
        <v>19824</v>
      </c>
      <c r="AK837" s="10" t="s">
        <v>19824</v>
      </c>
      <c r="AL837" s="10" t="s">
        <v>19824</v>
      </c>
      <c r="AM837" s="10" t="s">
        <v>19824</v>
      </c>
      <c r="AN837" s="10" t="s">
        <v>19824</v>
      </c>
      <c r="AO837" s="10"/>
      <c r="AP837" s="10"/>
      <c r="AQ837" s="10"/>
      <c r="AR837" s="10"/>
      <c r="AS837" s="10">
        <v>10</v>
      </c>
      <c r="AT837" s="10">
        <v>10</v>
      </c>
      <c r="AU837" s="11">
        <f t="shared" si="34"/>
        <v>1</v>
      </c>
      <c r="AV837" s="11">
        <v>0</v>
      </c>
      <c r="AW837" s="68" t="s">
        <v>25724</v>
      </c>
      <c r="AX837" s="34"/>
      <c r="AY837" s="10"/>
      <c r="AZ837" s="11"/>
      <c r="BA837" s="11"/>
      <c r="BB837" s="36"/>
      <c r="BC837" s="63"/>
      <c r="BD837" s="13"/>
      <c r="BE837" s="13"/>
      <c r="BF837" s="13"/>
      <c r="BG837" s="10"/>
      <c r="BH837" s="10"/>
      <c r="BI837" s="10"/>
      <c r="BJ837" s="10"/>
      <c r="BK837" s="35"/>
      <c r="BL837" s="253"/>
      <c r="BM837" s="253"/>
      <c r="BN837" s="256"/>
      <c r="BO837" s="253"/>
      <c r="BP837" s="253"/>
      <c r="BQ837" s="277"/>
      <c r="BR837" s="269" t="s">
        <v>25808</v>
      </c>
    </row>
    <row r="838" spans="1:70">
      <c r="A838" s="34" t="s">
        <v>22872</v>
      </c>
      <c r="B838" s="10" t="s">
        <v>22873</v>
      </c>
      <c r="C838" s="10" t="s">
        <v>23059</v>
      </c>
      <c r="D838" s="10">
        <v>13</v>
      </c>
      <c r="E838" s="10">
        <v>901709</v>
      </c>
      <c r="F838" s="35">
        <v>902413</v>
      </c>
      <c r="G838" s="11">
        <v>0.39</v>
      </c>
      <c r="H838" s="10">
        <v>17</v>
      </c>
      <c r="I838" s="10">
        <v>11</v>
      </c>
      <c r="J838" s="10">
        <v>2549</v>
      </c>
      <c r="K838" s="10">
        <v>545.82000000000005</v>
      </c>
      <c r="L838" s="10">
        <v>56</v>
      </c>
      <c r="M838" s="10">
        <v>784.66</v>
      </c>
      <c r="N838" s="10">
        <v>66.72</v>
      </c>
      <c r="O838" s="10">
        <v>1.43758015462973</v>
      </c>
      <c r="P838" s="10">
        <v>1.1914285714285699</v>
      </c>
      <c r="Q838" s="10">
        <v>1.19</v>
      </c>
      <c r="R838" s="10" t="s">
        <v>19829</v>
      </c>
      <c r="S838" s="10" t="s">
        <v>19830</v>
      </c>
      <c r="T838" s="10"/>
      <c r="U838" s="10"/>
      <c r="V838" s="10"/>
      <c r="W838" s="14" t="s">
        <v>19829</v>
      </c>
      <c r="X838" s="15"/>
      <c r="Y838" s="14" t="s">
        <v>19829</v>
      </c>
      <c r="Z838" s="14"/>
      <c r="AA838" s="10" t="s">
        <v>23060</v>
      </c>
      <c r="AB838" s="10" t="s">
        <v>23061</v>
      </c>
      <c r="AC838" s="10"/>
      <c r="AD838" s="10">
        <v>58.1</v>
      </c>
      <c r="AE838" s="10" t="s">
        <v>19833</v>
      </c>
      <c r="AF838" s="10" t="s">
        <v>19833</v>
      </c>
      <c r="AG838" s="10" t="s">
        <v>19833</v>
      </c>
      <c r="AH838" s="10" t="s">
        <v>19833</v>
      </c>
      <c r="AI838" s="10" t="s">
        <v>19833</v>
      </c>
      <c r="AJ838" s="10" t="s">
        <v>19833</v>
      </c>
      <c r="AK838" s="10" t="s">
        <v>19833</v>
      </c>
      <c r="AL838" s="10" t="s">
        <v>19833</v>
      </c>
      <c r="AM838" s="10" t="s">
        <v>19833</v>
      </c>
      <c r="AN838" s="10" t="s">
        <v>19833</v>
      </c>
      <c r="AO838" s="10" t="s">
        <v>19833</v>
      </c>
      <c r="AP838" s="10" t="s">
        <v>19833</v>
      </c>
      <c r="AQ838" s="10" t="s">
        <v>19833</v>
      </c>
      <c r="AR838" s="10" t="s">
        <v>19833</v>
      </c>
      <c r="AS838" s="10">
        <v>14</v>
      </c>
      <c r="AT838" s="10">
        <v>14</v>
      </c>
      <c r="AU838" s="11">
        <f t="shared" si="34"/>
        <v>1</v>
      </c>
      <c r="AV838" s="11">
        <v>0</v>
      </c>
      <c r="AW838" s="68" t="s">
        <v>25724</v>
      </c>
      <c r="AX838" s="34"/>
      <c r="AY838" s="10"/>
      <c r="AZ838" s="11"/>
      <c r="BA838" s="11"/>
      <c r="BB838" s="36"/>
      <c r="BC838" s="63"/>
      <c r="BD838" s="13"/>
      <c r="BE838" s="13"/>
      <c r="BF838" s="13"/>
      <c r="BG838" s="10"/>
      <c r="BH838" s="10"/>
      <c r="BI838" s="10"/>
      <c r="BJ838" s="10"/>
      <c r="BK838" s="35"/>
      <c r="BL838" s="253"/>
      <c r="BM838" s="253"/>
      <c r="BN838" s="256"/>
      <c r="BO838" s="253"/>
      <c r="BP838" s="253"/>
      <c r="BQ838" s="277"/>
      <c r="BR838" s="269" t="s">
        <v>25808</v>
      </c>
    </row>
    <row r="839" spans="1:70">
      <c r="A839" s="34" t="s">
        <v>24293</v>
      </c>
      <c r="B839" s="10" t="s">
        <v>24294</v>
      </c>
      <c r="C839" s="10" t="s">
        <v>24295</v>
      </c>
      <c r="D839" s="10">
        <v>14</v>
      </c>
      <c r="E839" s="10">
        <v>627142</v>
      </c>
      <c r="F839" s="35">
        <v>626174</v>
      </c>
      <c r="G839" s="11">
        <v>0.2</v>
      </c>
      <c r="H839" s="10">
        <v>429</v>
      </c>
      <c r="I839" s="10">
        <v>10</v>
      </c>
      <c r="J839" s="10">
        <v>1374</v>
      </c>
      <c r="K839" s="10">
        <v>109.21</v>
      </c>
      <c r="L839" s="10">
        <v>72</v>
      </c>
      <c r="M839" s="10">
        <v>130.84</v>
      </c>
      <c r="N839" s="10">
        <v>66.72</v>
      </c>
      <c r="O839" s="10">
        <v>1.1980587858254701</v>
      </c>
      <c r="P839" s="10">
        <v>0.92666666666666697</v>
      </c>
      <c r="Q839" s="10">
        <v>4.9800000000000004</v>
      </c>
      <c r="R839" s="10" t="s">
        <v>19829</v>
      </c>
      <c r="S839" s="10" t="s">
        <v>19830</v>
      </c>
      <c r="T839" s="10"/>
      <c r="U839" s="10"/>
      <c r="V839" s="10"/>
      <c r="W839" s="14" t="s">
        <v>19829</v>
      </c>
      <c r="X839" s="15"/>
      <c r="Y839" s="14" t="s">
        <v>19829</v>
      </c>
      <c r="Z839" s="14"/>
      <c r="AA839" s="10" t="s">
        <v>24133</v>
      </c>
      <c r="AB839" s="10" t="s">
        <v>24134</v>
      </c>
      <c r="AC839" s="10"/>
      <c r="AD839" s="10">
        <v>58.8</v>
      </c>
      <c r="AE839" s="10" t="s">
        <v>19833</v>
      </c>
      <c r="AF839" s="10" t="s">
        <v>19833</v>
      </c>
      <c r="AG839" s="10" t="s">
        <v>19833</v>
      </c>
      <c r="AH839" s="10" t="s">
        <v>19833</v>
      </c>
      <c r="AI839" s="10" t="s">
        <v>19833</v>
      </c>
      <c r="AJ839" s="10" t="s">
        <v>19833</v>
      </c>
      <c r="AK839" s="10" t="s">
        <v>19833</v>
      </c>
      <c r="AL839" s="10" t="s">
        <v>19833</v>
      </c>
      <c r="AM839" s="10" t="s">
        <v>19833</v>
      </c>
      <c r="AN839" s="10" t="s">
        <v>19833</v>
      </c>
      <c r="AO839" s="10" t="s">
        <v>19833</v>
      </c>
      <c r="AP839" s="10" t="s">
        <v>19833</v>
      </c>
      <c r="AQ839" s="10" t="s">
        <v>19833</v>
      </c>
      <c r="AR839" s="10" t="s">
        <v>19833</v>
      </c>
      <c r="AS839" s="10">
        <v>14</v>
      </c>
      <c r="AT839" s="10">
        <v>14</v>
      </c>
      <c r="AU839" s="11">
        <f t="shared" si="34"/>
        <v>1</v>
      </c>
      <c r="AV839" s="11">
        <v>0</v>
      </c>
      <c r="AW839" s="68" t="s">
        <v>25724</v>
      </c>
      <c r="AX839" s="34"/>
      <c r="AY839" s="10"/>
      <c r="AZ839" s="11"/>
      <c r="BA839" s="11"/>
      <c r="BB839" s="36"/>
      <c r="BC839" s="63"/>
      <c r="BD839" s="13"/>
      <c r="BE839" s="13"/>
      <c r="BF839" s="13"/>
      <c r="BG839" s="10"/>
      <c r="BH839" s="10"/>
      <c r="BI839" s="10"/>
      <c r="BJ839" s="10"/>
      <c r="BK839" s="35"/>
      <c r="BL839" s="253"/>
      <c r="BM839" s="253"/>
      <c r="BN839" s="256"/>
      <c r="BO839" s="253"/>
      <c r="BP839" s="253"/>
      <c r="BQ839" s="277"/>
      <c r="BR839" s="269" t="s">
        <v>25808</v>
      </c>
    </row>
    <row r="840" spans="1:70">
      <c r="A840" s="34" t="s">
        <v>23892</v>
      </c>
      <c r="B840" s="10" t="s">
        <v>23893</v>
      </c>
      <c r="C840" s="10" t="s">
        <v>23894</v>
      </c>
      <c r="D840" s="10">
        <v>14</v>
      </c>
      <c r="E840" s="10">
        <v>620067</v>
      </c>
      <c r="F840" s="35">
        <v>620978</v>
      </c>
      <c r="G840" s="11">
        <v>0.2</v>
      </c>
      <c r="H840" s="10">
        <v>101</v>
      </c>
      <c r="I840" s="10">
        <v>10</v>
      </c>
      <c r="J840" s="10">
        <v>2406</v>
      </c>
      <c r="K840" s="10">
        <v>124.34</v>
      </c>
      <c r="L840" s="10">
        <v>45</v>
      </c>
      <c r="M840" s="10">
        <v>296.22000000000003</v>
      </c>
      <c r="N840" s="10">
        <v>47.44</v>
      </c>
      <c r="O840" s="10">
        <v>2.38233874859257</v>
      </c>
      <c r="P840" s="10">
        <v>1.05422222222222</v>
      </c>
      <c r="Q840" s="10">
        <v>5.56</v>
      </c>
      <c r="R840" s="10" t="s">
        <v>19829</v>
      </c>
      <c r="S840" s="10" t="s">
        <v>19830</v>
      </c>
      <c r="T840" s="10"/>
      <c r="U840" s="10"/>
      <c r="V840" s="10"/>
      <c r="W840" s="14" t="s">
        <v>19829</v>
      </c>
      <c r="X840" s="15"/>
      <c r="Y840" s="14" t="s">
        <v>19829</v>
      </c>
      <c r="Z840" s="14"/>
      <c r="AA840" s="10" t="s">
        <v>23895</v>
      </c>
      <c r="AB840" s="10" t="s">
        <v>23896</v>
      </c>
      <c r="AC840" s="10"/>
      <c r="AD840" s="10">
        <v>59</v>
      </c>
      <c r="AE840" s="10" t="s">
        <v>19833</v>
      </c>
      <c r="AF840" s="10" t="s">
        <v>19833</v>
      </c>
      <c r="AG840" s="10" t="s">
        <v>19833</v>
      </c>
      <c r="AH840" s="10" t="s">
        <v>19833</v>
      </c>
      <c r="AI840" s="10" t="s">
        <v>19833</v>
      </c>
      <c r="AJ840" s="10"/>
      <c r="AK840" s="10" t="s">
        <v>19833</v>
      </c>
      <c r="AL840" s="10" t="s">
        <v>19833</v>
      </c>
      <c r="AM840" s="10"/>
      <c r="AN840" s="10"/>
      <c r="AO840" s="10"/>
      <c r="AP840" s="10" t="s">
        <v>19833</v>
      </c>
      <c r="AQ840" s="10" t="s">
        <v>19833</v>
      </c>
      <c r="AR840" s="10" t="s">
        <v>19833</v>
      </c>
      <c r="AS840" s="10">
        <v>14</v>
      </c>
      <c r="AT840" s="10">
        <v>10</v>
      </c>
      <c r="AU840" s="11">
        <f t="shared" si="34"/>
        <v>0.7142857142857143</v>
      </c>
      <c r="AV840" s="11">
        <v>0</v>
      </c>
      <c r="AW840" s="68" t="s">
        <v>25724</v>
      </c>
      <c r="AX840" s="34"/>
      <c r="AY840" s="10"/>
      <c r="AZ840" s="11"/>
      <c r="BA840" s="11"/>
      <c r="BB840" s="36"/>
      <c r="BC840" s="63"/>
      <c r="BD840" s="13"/>
      <c r="BE840" s="13"/>
      <c r="BF840" s="13"/>
      <c r="BG840" s="10"/>
      <c r="BH840" s="10"/>
      <c r="BI840" s="10"/>
      <c r="BJ840" s="10"/>
      <c r="BK840" s="35"/>
      <c r="BL840" s="253"/>
      <c r="BM840" s="253"/>
      <c r="BN840" s="256"/>
      <c r="BO840" s="253"/>
      <c r="BP840" s="253"/>
      <c r="BQ840" s="277"/>
      <c r="BR840" s="269" t="s">
        <v>25808</v>
      </c>
    </row>
    <row r="841" spans="1:70">
      <c r="A841" s="34" t="s">
        <v>23956</v>
      </c>
      <c r="B841" s="10" t="s">
        <v>23957</v>
      </c>
      <c r="C841" s="10" t="s">
        <v>23958</v>
      </c>
      <c r="D841" s="10">
        <v>14</v>
      </c>
      <c r="E841" s="10">
        <v>619565</v>
      </c>
      <c r="F841" s="35">
        <v>618507</v>
      </c>
      <c r="G841" s="11">
        <v>0.26</v>
      </c>
      <c r="H841" s="10">
        <v>982</v>
      </c>
      <c r="I841" s="10">
        <v>10</v>
      </c>
      <c r="J841" s="10">
        <v>2036</v>
      </c>
      <c r="K841" s="10">
        <v>58.13</v>
      </c>
      <c r="L841" s="10">
        <v>40</v>
      </c>
      <c r="M841" s="10">
        <v>88.33</v>
      </c>
      <c r="N841" s="10">
        <v>31.13</v>
      </c>
      <c r="O841" s="10">
        <v>1.51952520213315</v>
      </c>
      <c r="P841" s="10">
        <v>0.77825</v>
      </c>
      <c r="Q841" s="10">
        <v>13.13</v>
      </c>
      <c r="R841" s="10" t="s">
        <v>19829</v>
      </c>
      <c r="S841" s="10" t="s">
        <v>19830</v>
      </c>
      <c r="T841" s="10"/>
      <c r="U841" s="10"/>
      <c r="V841" s="10"/>
      <c r="W841" s="14" t="s">
        <v>19829</v>
      </c>
      <c r="X841" s="15"/>
      <c r="Y841" s="14" t="s">
        <v>19829</v>
      </c>
      <c r="Z841" s="14"/>
      <c r="AA841" s="10" t="s">
        <v>23961</v>
      </c>
      <c r="AB841" s="10" t="s">
        <v>23962</v>
      </c>
      <c r="AC841" s="10"/>
      <c r="AD841" s="10">
        <v>57</v>
      </c>
      <c r="AE841" s="10" t="s">
        <v>19833</v>
      </c>
      <c r="AF841" s="10" t="s">
        <v>19833</v>
      </c>
      <c r="AG841" s="10" t="s">
        <v>19825</v>
      </c>
      <c r="AH841" s="10" t="s">
        <v>19825</v>
      </c>
      <c r="AI841" s="10" t="s">
        <v>19825</v>
      </c>
      <c r="AJ841" s="10" t="s">
        <v>19825</v>
      </c>
      <c r="AK841" s="10" t="s">
        <v>19833</v>
      </c>
      <c r="AL841" s="10" t="s">
        <v>19825</v>
      </c>
      <c r="AM841" s="10" t="s">
        <v>19833</v>
      </c>
      <c r="AN841" s="10"/>
      <c r="AO841" s="10" t="s">
        <v>19825</v>
      </c>
      <c r="AP841" s="10" t="s">
        <v>19824</v>
      </c>
      <c r="AQ841" s="10" t="s">
        <v>19833</v>
      </c>
      <c r="AR841" s="10" t="s">
        <v>19833</v>
      </c>
      <c r="AS841" s="10">
        <v>14</v>
      </c>
      <c r="AT841" s="10">
        <v>13</v>
      </c>
      <c r="AU841" s="11">
        <f t="shared" si="34"/>
        <v>0.9285714285714286</v>
      </c>
      <c r="AV841" s="11">
        <v>0.46153846153846201</v>
      </c>
      <c r="AW841" s="60" t="s">
        <v>25723</v>
      </c>
      <c r="AX841" s="65" t="s">
        <v>19830</v>
      </c>
      <c r="AY841" s="16">
        <v>37</v>
      </c>
      <c r="AZ841" s="11">
        <v>0.91891891891891897</v>
      </c>
      <c r="BA841" s="11">
        <v>0.546875</v>
      </c>
      <c r="BB841" s="54" t="s">
        <v>19748</v>
      </c>
      <c r="BC841" s="64" t="s">
        <v>23959</v>
      </c>
      <c r="BD841" s="17" t="s">
        <v>23960</v>
      </c>
      <c r="BE841" s="13" t="s">
        <v>19829</v>
      </c>
      <c r="BF841" s="13"/>
      <c r="BG841" s="10" t="s">
        <v>23959</v>
      </c>
      <c r="BH841" s="10" t="s">
        <v>23960</v>
      </c>
      <c r="BI841" s="20">
        <v>44</v>
      </c>
      <c r="BJ841" s="19">
        <v>0.93181818181818177</v>
      </c>
      <c r="BK841" s="35" t="s">
        <v>19749</v>
      </c>
      <c r="BL841" s="20"/>
      <c r="BM841" s="20"/>
      <c r="BN841" s="256"/>
      <c r="BO841" s="20">
        <v>1</v>
      </c>
      <c r="BP841" s="20">
        <v>1</v>
      </c>
      <c r="BQ841" s="277">
        <v>126</v>
      </c>
      <c r="BR841" s="269" t="s">
        <v>25809</v>
      </c>
    </row>
    <row r="842" spans="1:70">
      <c r="A842" s="34" t="s">
        <v>24060</v>
      </c>
      <c r="B842" s="10" t="s">
        <v>24061</v>
      </c>
      <c r="C842" s="10" t="s">
        <v>24062</v>
      </c>
      <c r="D842" s="10">
        <v>14</v>
      </c>
      <c r="E842" s="10">
        <v>581920</v>
      </c>
      <c r="F842" s="35">
        <v>583374</v>
      </c>
      <c r="G842" s="11">
        <v>0.22</v>
      </c>
      <c r="H842" s="10">
        <v>15</v>
      </c>
      <c r="I842" s="10">
        <v>11</v>
      </c>
      <c r="J842" s="10">
        <v>1274</v>
      </c>
      <c r="K842" s="10">
        <v>223.47</v>
      </c>
      <c r="L842" s="10">
        <v>18</v>
      </c>
      <c r="M842" s="10">
        <v>386.46</v>
      </c>
      <c r="N842" s="10">
        <v>10.38</v>
      </c>
      <c r="O842" s="10">
        <v>1.72935964559001</v>
      </c>
      <c r="P842" s="10">
        <v>0.57666666666666699</v>
      </c>
      <c r="Q842" s="10">
        <v>1.67</v>
      </c>
      <c r="R842" s="10" t="s">
        <v>19829</v>
      </c>
      <c r="S842" s="10" t="s">
        <v>19830</v>
      </c>
      <c r="T842" s="10"/>
      <c r="U842" s="10"/>
      <c r="V842" s="10"/>
      <c r="W842" s="14" t="s">
        <v>19829</v>
      </c>
      <c r="X842" s="15"/>
      <c r="Y842" s="14" t="s">
        <v>19829</v>
      </c>
      <c r="Z842" s="14"/>
      <c r="AA842" s="10" t="s">
        <v>24063</v>
      </c>
      <c r="AB842" s="10" t="s">
        <v>24064</v>
      </c>
      <c r="AC842" s="10" t="s">
        <v>21663</v>
      </c>
      <c r="AD842" s="10">
        <v>58.7</v>
      </c>
      <c r="AE842" s="10" t="s">
        <v>19833</v>
      </c>
      <c r="AF842" s="10" t="s">
        <v>19833</v>
      </c>
      <c r="AG842" s="10" t="s">
        <v>19833</v>
      </c>
      <c r="AH842" s="10" t="s">
        <v>19833</v>
      </c>
      <c r="AI842" s="10" t="s">
        <v>19833</v>
      </c>
      <c r="AJ842" s="10" t="s">
        <v>19833</v>
      </c>
      <c r="AK842" s="10" t="s">
        <v>19833</v>
      </c>
      <c r="AL842" s="10" t="s">
        <v>19833</v>
      </c>
      <c r="AM842" s="10" t="s">
        <v>19833</v>
      </c>
      <c r="AN842" s="10"/>
      <c r="AO842" s="10" t="s">
        <v>19833</v>
      </c>
      <c r="AP842" s="10" t="s">
        <v>19833</v>
      </c>
      <c r="AQ842" s="10"/>
      <c r="AR842" s="10" t="s">
        <v>19833</v>
      </c>
      <c r="AS842" s="10">
        <v>14</v>
      </c>
      <c r="AT842" s="10">
        <v>12</v>
      </c>
      <c r="AU842" s="11">
        <f t="shared" si="34"/>
        <v>0.8571428571428571</v>
      </c>
      <c r="AV842" s="11">
        <v>0</v>
      </c>
      <c r="AW842" s="68" t="s">
        <v>25724</v>
      </c>
      <c r="AX842" s="34"/>
      <c r="AY842" s="10"/>
      <c r="AZ842" s="11"/>
      <c r="BA842" s="11"/>
      <c r="BB842" s="36"/>
      <c r="BC842" s="63"/>
      <c r="BD842" s="13"/>
      <c r="BE842" s="13"/>
      <c r="BF842" s="13"/>
      <c r="BG842" s="10"/>
      <c r="BH842" s="10"/>
      <c r="BI842" s="10"/>
      <c r="BJ842" s="10"/>
      <c r="BK842" s="35"/>
      <c r="BL842" s="253"/>
      <c r="BM842" s="253"/>
      <c r="BN842" s="256"/>
      <c r="BO842" s="253"/>
      <c r="BP842" s="253"/>
      <c r="BQ842" s="277"/>
      <c r="BR842" s="269" t="s">
        <v>25808</v>
      </c>
    </row>
    <row r="843" spans="1:70">
      <c r="A843" s="34" t="s">
        <v>24110</v>
      </c>
      <c r="B843" s="10" t="s">
        <v>24111</v>
      </c>
      <c r="C843" s="10" t="s">
        <v>24112</v>
      </c>
      <c r="D843" s="10">
        <v>14</v>
      </c>
      <c r="E843" s="10">
        <v>557020</v>
      </c>
      <c r="F843" s="35">
        <v>557783</v>
      </c>
      <c r="G843" s="11">
        <v>0.34</v>
      </c>
      <c r="H843" s="10">
        <v>214</v>
      </c>
      <c r="I843" s="10">
        <v>10</v>
      </c>
      <c r="J843" s="10">
        <v>4018</v>
      </c>
      <c r="K843" s="10">
        <v>115.5</v>
      </c>
      <c r="L843" s="10">
        <v>34</v>
      </c>
      <c r="M843" s="10">
        <v>318.88</v>
      </c>
      <c r="N843" s="10">
        <v>29.65</v>
      </c>
      <c r="O843" s="10">
        <v>2.7608658008657998</v>
      </c>
      <c r="P843" s="10">
        <v>0.872058823529412</v>
      </c>
      <c r="Q843" s="10">
        <v>9.1999999999999993</v>
      </c>
      <c r="R843" s="10" t="s">
        <v>19829</v>
      </c>
      <c r="S843" s="10" t="s">
        <v>19830</v>
      </c>
      <c r="T843" s="10"/>
      <c r="U843" s="10"/>
      <c r="V843" s="10"/>
      <c r="W843" s="14" t="s">
        <v>19829</v>
      </c>
      <c r="X843" s="15"/>
      <c r="Y843" s="14" t="s">
        <v>19829</v>
      </c>
      <c r="Z843" s="14"/>
      <c r="AA843" s="10" t="s">
        <v>24113</v>
      </c>
      <c r="AB843" s="10" t="s">
        <v>24114</v>
      </c>
      <c r="AC843" s="10"/>
      <c r="AD843" s="10">
        <v>62.9</v>
      </c>
      <c r="AE843" s="10" t="s">
        <v>19833</v>
      </c>
      <c r="AF843" s="10" t="s">
        <v>19833</v>
      </c>
      <c r="AG843" s="10" t="s">
        <v>19833</v>
      </c>
      <c r="AH843" s="10" t="s">
        <v>19833</v>
      </c>
      <c r="AI843" s="10" t="s">
        <v>19833</v>
      </c>
      <c r="AJ843" s="10" t="s">
        <v>19833</v>
      </c>
      <c r="AK843" s="10" t="s">
        <v>19833</v>
      </c>
      <c r="AL843" s="10" t="s">
        <v>19833</v>
      </c>
      <c r="AM843" s="10"/>
      <c r="AN843" s="10" t="s">
        <v>19833</v>
      </c>
      <c r="AO843" s="10" t="s">
        <v>19833</v>
      </c>
      <c r="AP843" s="10" t="s">
        <v>19833</v>
      </c>
      <c r="AQ843" s="10" t="s">
        <v>19833</v>
      </c>
      <c r="AR843" s="10"/>
      <c r="AS843" s="10">
        <v>14</v>
      </c>
      <c r="AT843" s="10">
        <v>12</v>
      </c>
      <c r="AU843" s="11">
        <f t="shared" si="34"/>
        <v>0.8571428571428571</v>
      </c>
      <c r="AV843" s="11">
        <v>0</v>
      </c>
      <c r="AW843" s="68" t="s">
        <v>25724</v>
      </c>
      <c r="AX843" s="34"/>
      <c r="AY843" s="10"/>
      <c r="AZ843" s="11"/>
      <c r="BA843" s="11"/>
      <c r="BB843" s="36"/>
      <c r="BC843" s="63"/>
      <c r="BD843" s="13"/>
      <c r="BE843" s="13"/>
      <c r="BF843" s="13"/>
      <c r="BG843" s="10"/>
      <c r="BH843" s="10"/>
      <c r="BI843" s="10"/>
      <c r="BJ843" s="10"/>
      <c r="BK843" s="35"/>
      <c r="BL843" s="253"/>
      <c r="BM843" s="253"/>
      <c r="BN843" s="256"/>
      <c r="BO843" s="253"/>
      <c r="BP843" s="253"/>
      <c r="BQ843" s="277"/>
      <c r="BR843" s="269" t="s">
        <v>25808</v>
      </c>
    </row>
    <row r="844" spans="1:70">
      <c r="A844" s="34" t="s">
        <v>24173</v>
      </c>
      <c r="B844" s="10" t="s">
        <v>24174</v>
      </c>
      <c r="C844" s="10" t="s">
        <v>24175</v>
      </c>
      <c r="D844" s="10">
        <v>14</v>
      </c>
      <c r="E844" s="10">
        <v>555048</v>
      </c>
      <c r="F844" s="35">
        <v>556832</v>
      </c>
      <c r="G844" s="11">
        <v>0.28000000000000003</v>
      </c>
      <c r="H844" s="10">
        <v>330</v>
      </c>
      <c r="I844" s="10">
        <v>10</v>
      </c>
      <c r="J844" s="10">
        <v>2709</v>
      </c>
      <c r="K844" s="10">
        <v>75.680000000000007</v>
      </c>
      <c r="L844" s="10">
        <v>28</v>
      </c>
      <c r="M844" s="10">
        <v>209.55</v>
      </c>
      <c r="N844" s="10">
        <v>20.76</v>
      </c>
      <c r="O844" s="10">
        <v>2.7688953488372099</v>
      </c>
      <c r="P844" s="10">
        <v>0.74142857142857099</v>
      </c>
      <c r="Q844" s="10">
        <v>8.9600000000000009</v>
      </c>
      <c r="R844" s="10" t="s">
        <v>19829</v>
      </c>
      <c r="S844" s="10" t="s">
        <v>19830</v>
      </c>
      <c r="T844" s="10"/>
      <c r="U844" s="10"/>
      <c r="V844" s="10"/>
      <c r="W844" s="14" t="s">
        <v>19829</v>
      </c>
      <c r="X844" s="15"/>
      <c r="Y844" s="14" t="s">
        <v>19829</v>
      </c>
      <c r="Z844" s="14"/>
      <c r="AA844" s="10" t="s">
        <v>24176</v>
      </c>
      <c r="AB844" s="10" t="s">
        <v>24177</v>
      </c>
      <c r="AC844" s="10" t="s">
        <v>21705</v>
      </c>
      <c r="AD844" s="10">
        <v>58.1</v>
      </c>
      <c r="AE844" s="10" t="s">
        <v>19833</v>
      </c>
      <c r="AF844" s="10" t="s">
        <v>19833</v>
      </c>
      <c r="AG844" s="10" t="s">
        <v>19833</v>
      </c>
      <c r="AH844" s="10" t="s">
        <v>19833</v>
      </c>
      <c r="AI844" s="10" t="s">
        <v>19833</v>
      </c>
      <c r="AJ844" s="10" t="s">
        <v>19833</v>
      </c>
      <c r="AK844" s="10" t="s">
        <v>19833</v>
      </c>
      <c r="AL844" s="10" t="s">
        <v>19833</v>
      </c>
      <c r="AM844" s="10" t="s">
        <v>19833</v>
      </c>
      <c r="AN844" s="10" t="s">
        <v>19833</v>
      </c>
      <c r="AO844" s="10" t="s">
        <v>19833</v>
      </c>
      <c r="AP844" s="10" t="s">
        <v>19833</v>
      </c>
      <c r="AQ844" s="10" t="s">
        <v>19833</v>
      </c>
      <c r="AR844" s="10" t="s">
        <v>19833</v>
      </c>
      <c r="AS844" s="10">
        <v>14</v>
      </c>
      <c r="AT844" s="10">
        <v>14</v>
      </c>
      <c r="AU844" s="11">
        <f t="shared" si="34"/>
        <v>1</v>
      </c>
      <c r="AV844" s="11">
        <v>0</v>
      </c>
      <c r="AW844" s="68" t="s">
        <v>25724</v>
      </c>
      <c r="AX844" s="34"/>
      <c r="AY844" s="10"/>
      <c r="AZ844" s="11"/>
      <c r="BA844" s="11"/>
      <c r="BB844" s="36"/>
      <c r="BC844" s="63"/>
      <c r="BD844" s="13"/>
      <c r="BE844" s="13"/>
      <c r="BF844" s="13"/>
      <c r="BG844" s="10"/>
      <c r="BH844" s="10"/>
      <c r="BI844" s="10"/>
      <c r="BJ844" s="10"/>
      <c r="BK844" s="35"/>
      <c r="BL844" s="253"/>
      <c r="BM844" s="253"/>
      <c r="BN844" s="256"/>
      <c r="BO844" s="253"/>
      <c r="BP844" s="253"/>
      <c r="BQ844" s="277"/>
      <c r="BR844" s="269" t="s">
        <v>25808</v>
      </c>
    </row>
    <row r="845" spans="1:70">
      <c r="A845" s="34" t="s">
        <v>25560</v>
      </c>
      <c r="B845" s="10" t="s">
        <v>25561</v>
      </c>
      <c r="C845" s="10" t="s">
        <v>25562</v>
      </c>
      <c r="D845" s="10">
        <v>14</v>
      </c>
      <c r="E845" s="10">
        <v>510540</v>
      </c>
      <c r="F845" s="35">
        <v>512396</v>
      </c>
      <c r="G845" s="11">
        <v>0.24</v>
      </c>
      <c r="H845" s="10">
        <v>5</v>
      </c>
      <c r="I845" s="10">
        <v>16</v>
      </c>
      <c r="J845" s="10">
        <v>198</v>
      </c>
      <c r="K845" s="10">
        <v>75.599999999999994</v>
      </c>
      <c r="L845" s="10">
        <v>42</v>
      </c>
      <c r="M845" s="10">
        <v>72.41</v>
      </c>
      <c r="N845" s="10">
        <v>38.549999999999997</v>
      </c>
      <c r="O845" s="10">
        <v>0.95780423280423299</v>
      </c>
      <c r="P845" s="10">
        <v>0.91785714285714304</v>
      </c>
      <c r="Q845" s="10">
        <v>0.81</v>
      </c>
      <c r="R845" s="10" t="s">
        <v>19830</v>
      </c>
      <c r="S845" s="10" t="s">
        <v>19829</v>
      </c>
      <c r="T845" s="10" t="s">
        <v>25727</v>
      </c>
      <c r="U845" s="10" t="s">
        <v>25563</v>
      </c>
      <c r="V845" s="10" t="s">
        <v>25564</v>
      </c>
      <c r="W845" s="14" t="s">
        <v>19829</v>
      </c>
      <c r="X845" s="14"/>
      <c r="Y845" s="14" t="s">
        <v>19829</v>
      </c>
      <c r="Z845" s="14"/>
      <c r="AA845" s="10" t="s">
        <v>25565</v>
      </c>
      <c r="AB845" s="10" t="s">
        <v>25566</v>
      </c>
      <c r="AC845" s="10" t="s">
        <v>21705</v>
      </c>
      <c r="AD845" s="10">
        <v>58</v>
      </c>
      <c r="AE845" s="10" t="s">
        <v>19833</v>
      </c>
      <c r="AF845" s="10" t="s">
        <v>19833</v>
      </c>
      <c r="AG845" s="10"/>
      <c r="AH845" s="10" t="s">
        <v>19833</v>
      </c>
      <c r="AI845" s="10" t="s">
        <v>19833</v>
      </c>
      <c r="AJ845" s="10" t="s">
        <v>19833</v>
      </c>
      <c r="AK845" s="10"/>
      <c r="AL845" s="10"/>
      <c r="AM845" s="10"/>
      <c r="AN845" s="10"/>
      <c r="AO845" s="10"/>
      <c r="AP845" s="10"/>
      <c r="AQ845" s="10"/>
      <c r="AR845" s="10"/>
      <c r="AS845" s="10">
        <v>6</v>
      </c>
      <c r="AT845" s="10">
        <v>5</v>
      </c>
      <c r="AU845" s="11">
        <f t="shared" si="34"/>
        <v>0.83333333333333337</v>
      </c>
      <c r="AV845" s="11">
        <v>0</v>
      </c>
      <c r="AW845" s="68" t="s">
        <v>25724</v>
      </c>
      <c r="AX845" s="34"/>
      <c r="AY845" s="10"/>
      <c r="AZ845" s="11"/>
      <c r="BA845" s="11"/>
      <c r="BB845" s="36"/>
      <c r="BC845" s="63"/>
      <c r="BD845" s="13"/>
      <c r="BE845" s="13"/>
      <c r="BF845" s="13"/>
      <c r="BG845" s="10"/>
      <c r="BH845" s="10"/>
      <c r="BI845" s="23"/>
      <c r="BJ845" s="23"/>
      <c r="BK845" s="35"/>
      <c r="BL845" s="254"/>
      <c r="BM845" s="254"/>
      <c r="BN845" s="256"/>
      <c r="BO845" s="254"/>
      <c r="BP845" s="254"/>
      <c r="BQ845" s="277"/>
      <c r="BR845" s="269" t="s">
        <v>25808</v>
      </c>
    </row>
    <row r="846" spans="1:70">
      <c r="A846" s="34" t="s">
        <v>23973</v>
      </c>
      <c r="B846" s="10" t="s">
        <v>23974</v>
      </c>
      <c r="C846" s="10" t="s">
        <v>23975</v>
      </c>
      <c r="D846" s="10">
        <v>14</v>
      </c>
      <c r="E846" s="10">
        <v>510212</v>
      </c>
      <c r="F846" s="35">
        <v>508776</v>
      </c>
      <c r="G846" s="11">
        <v>0.39</v>
      </c>
      <c r="H846" s="10">
        <v>107</v>
      </c>
      <c r="I846" s="10">
        <v>10</v>
      </c>
      <c r="J846" s="10">
        <v>4603</v>
      </c>
      <c r="K846" s="10">
        <v>334.03</v>
      </c>
      <c r="L846" s="10">
        <v>252</v>
      </c>
      <c r="M846" s="10">
        <v>489.56</v>
      </c>
      <c r="N846" s="10">
        <v>194.22</v>
      </c>
      <c r="O846" s="10">
        <v>1.4656168607610101</v>
      </c>
      <c r="P846" s="10">
        <v>0.77071428571428602</v>
      </c>
      <c r="Q846" s="10">
        <v>6.44</v>
      </c>
      <c r="R846" s="10" t="s">
        <v>19829</v>
      </c>
      <c r="S846" s="10" t="s">
        <v>19830</v>
      </c>
      <c r="T846" s="10"/>
      <c r="U846" s="10"/>
      <c r="V846" s="10"/>
      <c r="W846" s="14" t="s">
        <v>19829</v>
      </c>
      <c r="X846" s="15"/>
      <c r="Y846" s="14" t="s">
        <v>19829</v>
      </c>
      <c r="Z846" s="14"/>
      <c r="AA846" s="10" t="s">
        <v>23976</v>
      </c>
      <c r="AB846" s="10" t="s">
        <v>23977</v>
      </c>
      <c r="AC846" s="10" t="s">
        <v>21733</v>
      </c>
      <c r="AD846" s="10">
        <v>61.8</v>
      </c>
      <c r="AE846" s="10" t="s">
        <v>19833</v>
      </c>
      <c r="AF846" s="10" t="s">
        <v>19825</v>
      </c>
      <c r="AG846" s="10" t="s">
        <v>19833</v>
      </c>
      <c r="AH846" s="10" t="s">
        <v>19833</v>
      </c>
      <c r="AI846" s="10" t="s">
        <v>19833</v>
      </c>
      <c r="AJ846" s="10" t="s">
        <v>19833</v>
      </c>
      <c r="AK846" s="10" t="s">
        <v>19833</v>
      </c>
      <c r="AL846" s="10" t="s">
        <v>19833</v>
      </c>
      <c r="AM846" s="10"/>
      <c r="AN846" s="10" t="s">
        <v>19833</v>
      </c>
      <c r="AO846" s="10" t="s">
        <v>19833</v>
      </c>
      <c r="AP846" s="10"/>
      <c r="AQ846" s="10" t="s">
        <v>19833</v>
      </c>
      <c r="AR846" s="10" t="s">
        <v>19833</v>
      </c>
      <c r="AS846" s="10">
        <v>14</v>
      </c>
      <c r="AT846" s="10">
        <v>12</v>
      </c>
      <c r="AU846" s="11">
        <f t="shared" si="34"/>
        <v>0.8571428571428571</v>
      </c>
      <c r="AV846" s="11">
        <v>8.3333333333333301E-2</v>
      </c>
      <c r="AW846" s="60" t="s">
        <v>25723</v>
      </c>
      <c r="AX846" s="65" t="s">
        <v>19830</v>
      </c>
      <c r="AY846" s="16">
        <v>34</v>
      </c>
      <c r="AZ846" s="11">
        <v>8.8235294117647065E-2</v>
      </c>
      <c r="BA846" s="11">
        <v>0</v>
      </c>
      <c r="BB846" s="54" t="s">
        <v>25724</v>
      </c>
      <c r="BC846" s="65"/>
      <c r="BD846" s="16"/>
      <c r="BE846" s="13" t="s">
        <v>19830</v>
      </c>
      <c r="BF846" s="13" t="s">
        <v>25677</v>
      </c>
      <c r="BG846" s="10"/>
      <c r="BH846" s="10"/>
      <c r="BI846" s="10"/>
      <c r="BJ846" s="10"/>
      <c r="BK846" s="35"/>
      <c r="BL846" s="253"/>
      <c r="BM846" s="253"/>
      <c r="BN846" s="256"/>
      <c r="BO846" s="253"/>
      <c r="BP846" s="253"/>
      <c r="BQ846" s="277"/>
      <c r="BR846" s="269" t="s">
        <v>25808</v>
      </c>
    </row>
    <row r="847" spans="1:70">
      <c r="A847" s="34" t="s">
        <v>23907</v>
      </c>
      <c r="B847" s="10" t="s">
        <v>23908</v>
      </c>
      <c r="C847" s="10" t="s">
        <v>23909</v>
      </c>
      <c r="D847" s="10">
        <v>14</v>
      </c>
      <c r="E847" s="10">
        <v>485607</v>
      </c>
      <c r="F847" s="35">
        <v>486479</v>
      </c>
      <c r="G847" s="11">
        <v>0.17</v>
      </c>
      <c r="H847" s="10">
        <v>48</v>
      </c>
      <c r="I847" s="10">
        <v>10</v>
      </c>
      <c r="J847" s="10">
        <v>1519</v>
      </c>
      <c r="K847" s="10">
        <v>121.96</v>
      </c>
      <c r="L847" s="10">
        <v>38.5</v>
      </c>
      <c r="M847" s="10">
        <v>259.91000000000003</v>
      </c>
      <c r="N847" s="10">
        <v>37.06</v>
      </c>
      <c r="O847" s="10">
        <v>2.1311085601836699</v>
      </c>
      <c r="P847" s="10">
        <v>0.96259740259740301</v>
      </c>
      <c r="Q847" s="10">
        <v>4.08</v>
      </c>
      <c r="R847" s="10" t="s">
        <v>19829</v>
      </c>
      <c r="S847" s="10" t="s">
        <v>19830</v>
      </c>
      <c r="T847" s="10"/>
      <c r="U847" s="10"/>
      <c r="V847" s="10"/>
      <c r="W847" s="12" t="s">
        <v>19829</v>
      </c>
      <c r="X847" s="12"/>
      <c r="Y847" s="12" t="s">
        <v>19830</v>
      </c>
      <c r="Z847" s="12"/>
      <c r="AA847" s="10" t="s">
        <v>23910</v>
      </c>
      <c r="AB847" s="10" t="s">
        <v>23911</v>
      </c>
      <c r="AC847" s="10"/>
      <c r="AD847" s="10">
        <v>59.4</v>
      </c>
      <c r="AE847" s="10" t="s">
        <v>19824</v>
      </c>
      <c r="AF847" s="10" t="s">
        <v>19833</v>
      </c>
      <c r="AG847" s="10"/>
      <c r="AH847" s="10"/>
      <c r="AI847" s="10" t="s">
        <v>19833</v>
      </c>
      <c r="AJ847" s="10" t="s">
        <v>19833</v>
      </c>
      <c r="AK847" s="10" t="s">
        <v>19833</v>
      </c>
      <c r="AL847" s="10"/>
      <c r="AM847" s="10" t="s">
        <v>19833</v>
      </c>
      <c r="AN847" s="10" t="s">
        <v>19833</v>
      </c>
      <c r="AO847" s="10"/>
      <c r="AP847" s="10"/>
      <c r="AQ847" s="10" t="s">
        <v>19833</v>
      </c>
      <c r="AR847" s="10" t="s">
        <v>19833</v>
      </c>
      <c r="AS847" s="10">
        <v>14</v>
      </c>
      <c r="AT847" s="10">
        <v>9</v>
      </c>
      <c r="AU847" s="11">
        <f t="shared" si="34"/>
        <v>0.6428571428571429</v>
      </c>
      <c r="AV847" s="11">
        <v>0</v>
      </c>
      <c r="AW847" s="68" t="s">
        <v>25689</v>
      </c>
      <c r="AX847" s="34"/>
      <c r="AY847" s="10"/>
      <c r="AZ847" s="11"/>
      <c r="BA847" s="11"/>
      <c r="BB847" s="36"/>
      <c r="BC847" s="63"/>
      <c r="BD847" s="13"/>
      <c r="BE847" s="13"/>
      <c r="BF847" s="13"/>
      <c r="BG847" s="10"/>
      <c r="BH847" s="10"/>
      <c r="BI847" s="10"/>
      <c r="BJ847" s="10"/>
      <c r="BK847" s="35"/>
      <c r="BL847" s="253"/>
      <c r="BM847" s="253"/>
      <c r="BN847" s="256"/>
      <c r="BO847" s="253"/>
      <c r="BP847" s="253"/>
      <c r="BQ847" s="277"/>
      <c r="BR847" s="269" t="s">
        <v>25810</v>
      </c>
    </row>
    <row r="848" spans="1:70">
      <c r="A848" s="34" t="s">
        <v>24308</v>
      </c>
      <c r="B848" s="10" t="s">
        <v>24309</v>
      </c>
      <c r="C848" s="10" t="s">
        <v>24310</v>
      </c>
      <c r="D848" s="10">
        <v>14</v>
      </c>
      <c r="E848" s="10">
        <v>457704</v>
      </c>
      <c r="F848" s="35">
        <v>461990</v>
      </c>
      <c r="G848" s="11"/>
      <c r="H848" s="10">
        <v>21</v>
      </c>
      <c r="I848" s="10">
        <v>15</v>
      </c>
      <c r="J848" s="10">
        <v>874</v>
      </c>
      <c r="K848" s="10">
        <v>153.13999999999999</v>
      </c>
      <c r="L848" s="10">
        <v>67</v>
      </c>
      <c r="M848" s="10">
        <v>204.77</v>
      </c>
      <c r="N848" s="10">
        <v>54.86</v>
      </c>
      <c r="O848" s="10">
        <v>1.33714248400157</v>
      </c>
      <c r="P848" s="10">
        <v>0.81880597014925405</v>
      </c>
      <c r="Q848" s="10">
        <v>2.2400000000000002</v>
      </c>
      <c r="R848" s="10" t="s">
        <v>19829</v>
      </c>
      <c r="S848" s="10" t="s">
        <v>19830</v>
      </c>
      <c r="T848" s="10"/>
      <c r="U848" s="10"/>
      <c r="V848" s="10"/>
      <c r="W848" s="14" t="s">
        <v>19829</v>
      </c>
      <c r="X848" s="15"/>
      <c r="Y848" s="14" t="s">
        <v>19829</v>
      </c>
      <c r="Z848" s="14"/>
      <c r="AA848" s="10" t="s">
        <v>24311</v>
      </c>
      <c r="AB848" s="10" t="s">
        <v>24312</v>
      </c>
      <c r="AC848" s="10"/>
      <c r="AD848" s="10">
        <v>59.2</v>
      </c>
      <c r="AE848" s="10" t="s">
        <v>19833</v>
      </c>
      <c r="AF848" s="10" t="s">
        <v>19833</v>
      </c>
      <c r="AG848" s="10"/>
      <c r="AH848" s="10" t="s">
        <v>19833</v>
      </c>
      <c r="AI848" s="10" t="s">
        <v>19833</v>
      </c>
      <c r="AJ848" s="10" t="s">
        <v>19833</v>
      </c>
      <c r="AK848" s="10" t="s">
        <v>19833</v>
      </c>
      <c r="AL848" s="10" t="s">
        <v>19833</v>
      </c>
      <c r="AM848" s="10" t="s">
        <v>19833</v>
      </c>
      <c r="AN848" s="10" t="s">
        <v>19833</v>
      </c>
      <c r="AO848" s="10" t="s">
        <v>19833</v>
      </c>
      <c r="AP848" s="10" t="s">
        <v>19833</v>
      </c>
      <c r="AQ848" s="10" t="s">
        <v>19833</v>
      </c>
      <c r="AR848" s="10" t="s">
        <v>19833</v>
      </c>
      <c r="AS848" s="10">
        <v>14</v>
      </c>
      <c r="AT848" s="10">
        <v>13</v>
      </c>
      <c r="AU848" s="11">
        <f t="shared" si="34"/>
        <v>0.9285714285714286</v>
      </c>
      <c r="AV848" s="11">
        <v>0</v>
      </c>
      <c r="AW848" s="68" t="s">
        <v>25724</v>
      </c>
      <c r="AX848" s="34"/>
      <c r="AY848" s="10"/>
      <c r="AZ848" s="11"/>
      <c r="BA848" s="11"/>
      <c r="BB848" s="36"/>
      <c r="BC848" s="63"/>
      <c r="BD848" s="13"/>
      <c r="BE848" s="13"/>
      <c r="BF848" s="13"/>
      <c r="BG848" s="10"/>
      <c r="BH848" s="10"/>
      <c r="BI848" s="10"/>
      <c r="BJ848" s="10"/>
      <c r="BK848" s="35"/>
      <c r="BL848" s="253"/>
      <c r="BM848" s="253"/>
      <c r="BN848" s="256"/>
      <c r="BO848" s="253"/>
      <c r="BP848" s="253"/>
      <c r="BQ848" s="277"/>
      <c r="BR848" s="269" t="s">
        <v>25808</v>
      </c>
    </row>
    <row r="849" spans="1:70">
      <c r="A849" s="34" t="s">
        <v>24249</v>
      </c>
      <c r="B849" s="10" t="s">
        <v>24250</v>
      </c>
      <c r="C849" s="10" t="s">
        <v>24251</v>
      </c>
      <c r="D849" s="10">
        <v>14</v>
      </c>
      <c r="E849" s="10">
        <v>430087</v>
      </c>
      <c r="F849" s="35">
        <v>434493</v>
      </c>
      <c r="G849" s="11">
        <v>0.33</v>
      </c>
      <c r="H849" s="10">
        <v>215</v>
      </c>
      <c r="I849" s="10">
        <v>10</v>
      </c>
      <c r="J849" s="10">
        <v>1517</v>
      </c>
      <c r="K849" s="10">
        <v>72.17</v>
      </c>
      <c r="L849" s="10">
        <v>29</v>
      </c>
      <c r="M849" s="10">
        <v>160.55000000000001</v>
      </c>
      <c r="N849" s="10">
        <v>23.72</v>
      </c>
      <c r="O849" s="10">
        <v>2.2246085631148702</v>
      </c>
      <c r="P849" s="10">
        <v>0.81793103448275895</v>
      </c>
      <c r="Q849" s="10">
        <v>6.17</v>
      </c>
      <c r="R849" s="10" t="s">
        <v>19829</v>
      </c>
      <c r="S849" s="10" t="s">
        <v>19830</v>
      </c>
      <c r="T849" s="10"/>
      <c r="U849" s="10"/>
      <c r="V849" s="10"/>
      <c r="W849" s="14" t="s">
        <v>19829</v>
      </c>
      <c r="X849" s="15"/>
      <c r="Y849" s="14" t="s">
        <v>19829</v>
      </c>
      <c r="Z849" s="14"/>
      <c r="AA849" s="10" t="s">
        <v>24252</v>
      </c>
      <c r="AB849" s="10" t="s">
        <v>24253</v>
      </c>
      <c r="AC849" s="10"/>
      <c r="AD849" s="10">
        <v>58</v>
      </c>
      <c r="AE849" s="10" t="s">
        <v>19833</v>
      </c>
      <c r="AF849" s="10" t="s">
        <v>19833</v>
      </c>
      <c r="AG849" s="10" t="s">
        <v>19833</v>
      </c>
      <c r="AH849" s="10" t="s">
        <v>19833</v>
      </c>
      <c r="AI849" s="10" t="s">
        <v>19833</v>
      </c>
      <c r="AJ849" s="10" t="s">
        <v>19833</v>
      </c>
      <c r="AK849" s="10" t="s">
        <v>19833</v>
      </c>
      <c r="AL849" s="10" t="s">
        <v>19833</v>
      </c>
      <c r="AM849" s="10"/>
      <c r="AN849" s="10" t="s">
        <v>19833</v>
      </c>
      <c r="AO849" s="10"/>
      <c r="AP849" s="10" t="s">
        <v>19833</v>
      </c>
      <c r="AQ849" s="10"/>
      <c r="AR849" s="10" t="s">
        <v>19833</v>
      </c>
      <c r="AS849" s="10">
        <v>14</v>
      </c>
      <c r="AT849" s="10">
        <v>11</v>
      </c>
      <c r="AU849" s="11">
        <f t="shared" si="34"/>
        <v>0.7857142857142857</v>
      </c>
      <c r="AV849" s="11">
        <v>0</v>
      </c>
      <c r="AW849" s="68" t="s">
        <v>25724</v>
      </c>
      <c r="AX849" s="34"/>
      <c r="AY849" s="10"/>
      <c r="AZ849" s="11"/>
      <c r="BA849" s="11"/>
      <c r="BB849" s="36"/>
      <c r="BC849" s="63"/>
      <c r="BD849" s="13"/>
      <c r="BE849" s="13"/>
      <c r="BF849" s="13"/>
      <c r="BG849" s="10"/>
      <c r="BH849" s="10"/>
      <c r="BI849" s="10"/>
      <c r="BJ849" s="10"/>
      <c r="BK849" s="35"/>
      <c r="BL849" s="253"/>
      <c r="BM849" s="253"/>
      <c r="BN849" s="256"/>
      <c r="BO849" s="253"/>
      <c r="BP849" s="253"/>
      <c r="BQ849" s="277"/>
      <c r="BR849" s="269" t="s">
        <v>25808</v>
      </c>
    </row>
    <row r="850" spans="1:70">
      <c r="A850" s="34" t="s">
        <v>24796</v>
      </c>
      <c r="B850" s="10" t="s">
        <v>24797</v>
      </c>
      <c r="C850" s="10" t="s">
        <v>24798</v>
      </c>
      <c r="D850" s="10">
        <v>14</v>
      </c>
      <c r="E850" s="10">
        <v>427735</v>
      </c>
      <c r="F850" s="35">
        <v>429753</v>
      </c>
      <c r="G850" s="11">
        <v>0.34</v>
      </c>
      <c r="H850" s="10">
        <v>8566</v>
      </c>
      <c r="I850" s="10">
        <v>10</v>
      </c>
      <c r="J850" s="10">
        <v>288</v>
      </c>
      <c r="K850" s="10">
        <v>30.83</v>
      </c>
      <c r="L850" s="10">
        <v>23</v>
      </c>
      <c r="M850" s="10">
        <v>22.44</v>
      </c>
      <c r="N850" s="10">
        <v>14.83</v>
      </c>
      <c r="O850" s="10">
        <v>0.727862471618553</v>
      </c>
      <c r="P850" s="10">
        <v>0.64478260869565196</v>
      </c>
      <c r="Q850" s="10">
        <v>2.21</v>
      </c>
      <c r="R850" s="10" t="s">
        <v>19829</v>
      </c>
      <c r="S850" s="10" t="s">
        <v>19830</v>
      </c>
      <c r="T850" s="10"/>
      <c r="U850" s="10"/>
      <c r="V850" s="10"/>
      <c r="W850" s="14" t="s">
        <v>19829</v>
      </c>
      <c r="X850" s="12"/>
      <c r="Y850" s="14" t="s">
        <v>19829</v>
      </c>
      <c r="Z850" s="14"/>
      <c r="AA850" s="10" t="s">
        <v>24801</v>
      </c>
      <c r="AB850" s="10" t="s">
        <v>24802</v>
      </c>
      <c r="AC850" s="10"/>
      <c r="AD850" s="10">
        <v>57.9</v>
      </c>
      <c r="AE850" s="10" t="s">
        <v>19825</v>
      </c>
      <c r="AF850" s="10" t="s">
        <v>19825</v>
      </c>
      <c r="AG850" s="10" t="s">
        <v>19825</v>
      </c>
      <c r="AH850" s="10" t="s">
        <v>19825</v>
      </c>
      <c r="AI850" s="10" t="s">
        <v>19825</v>
      </c>
      <c r="AJ850" s="10" t="s">
        <v>19825</v>
      </c>
      <c r="AK850" s="10" t="s">
        <v>19825</v>
      </c>
      <c r="AL850" s="10" t="s">
        <v>19825</v>
      </c>
      <c r="AM850" s="10" t="s">
        <v>19825</v>
      </c>
      <c r="AN850" s="10" t="s">
        <v>19825</v>
      </c>
      <c r="AO850" s="10" t="s">
        <v>19825</v>
      </c>
      <c r="AP850" s="10" t="s">
        <v>19825</v>
      </c>
      <c r="AQ850" s="10" t="s">
        <v>19825</v>
      </c>
      <c r="AR850" s="10" t="s">
        <v>19825</v>
      </c>
      <c r="AS850" s="10">
        <v>14</v>
      </c>
      <c r="AT850" s="10">
        <v>14</v>
      </c>
      <c r="AU850" s="11">
        <f t="shared" si="34"/>
        <v>1</v>
      </c>
      <c r="AV850" s="11">
        <v>1</v>
      </c>
      <c r="AW850" s="60" t="s">
        <v>25723</v>
      </c>
      <c r="AX850" s="65" t="s">
        <v>19829</v>
      </c>
      <c r="AY850" s="16">
        <v>44</v>
      </c>
      <c r="AZ850" s="11">
        <v>0.31818181818181818</v>
      </c>
      <c r="BA850" s="11">
        <v>0.79166666666666652</v>
      </c>
      <c r="BB850" s="54" t="s">
        <v>19748</v>
      </c>
      <c r="BC850" s="64" t="s">
        <v>24799</v>
      </c>
      <c r="BD850" s="17" t="s">
        <v>24800</v>
      </c>
      <c r="BE850" s="13" t="s">
        <v>19829</v>
      </c>
      <c r="BF850" s="13"/>
      <c r="BG850" s="10" t="s">
        <v>24799</v>
      </c>
      <c r="BH850" s="10" t="s">
        <v>24800</v>
      </c>
      <c r="BI850" s="10">
        <v>22</v>
      </c>
      <c r="BJ850" s="26">
        <v>0.91</v>
      </c>
      <c r="BK850" s="35" t="s">
        <v>25725</v>
      </c>
      <c r="BL850" s="253"/>
      <c r="BM850" s="253"/>
      <c r="BN850" s="256"/>
      <c r="BO850" s="253"/>
      <c r="BP850" s="253"/>
      <c r="BQ850" s="277"/>
      <c r="BR850" s="269" t="s">
        <v>25807</v>
      </c>
    </row>
    <row r="851" spans="1:70">
      <c r="A851" s="34" t="s">
        <v>24185</v>
      </c>
      <c r="B851" s="10" t="s">
        <v>24186</v>
      </c>
      <c r="C851" s="10" t="s">
        <v>24187</v>
      </c>
      <c r="D851" s="10">
        <v>14</v>
      </c>
      <c r="E851" s="10">
        <v>418488</v>
      </c>
      <c r="F851" s="35">
        <v>417826</v>
      </c>
      <c r="G851" s="11">
        <v>0.31</v>
      </c>
      <c r="H851" s="10">
        <v>45</v>
      </c>
      <c r="I851" s="10">
        <v>11</v>
      </c>
      <c r="J851" s="10">
        <v>463</v>
      </c>
      <c r="K851" s="10">
        <v>83</v>
      </c>
      <c r="L851" s="10">
        <v>31</v>
      </c>
      <c r="M851" s="10">
        <v>115.84</v>
      </c>
      <c r="N851" s="10">
        <v>23.72</v>
      </c>
      <c r="O851" s="10">
        <v>1.3956626506024099</v>
      </c>
      <c r="P851" s="10">
        <v>0.76516129032258096</v>
      </c>
      <c r="Q851" s="10">
        <v>2.16</v>
      </c>
      <c r="R851" s="10" t="s">
        <v>19829</v>
      </c>
      <c r="S851" s="10" t="s">
        <v>19830</v>
      </c>
      <c r="T851" s="10"/>
      <c r="U851" s="10"/>
      <c r="V851" s="10"/>
      <c r="W851" s="14" t="s">
        <v>19829</v>
      </c>
      <c r="X851" s="15"/>
      <c r="Y851" s="14" t="s">
        <v>19829</v>
      </c>
      <c r="Z851" s="14"/>
      <c r="AA851" s="10" t="s">
        <v>24188</v>
      </c>
      <c r="AB851" s="10" t="s">
        <v>24189</v>
      </c>
      <c r="AC851" s="10"/>
      <c r="AD851" s="10">
        <v>60.9</v>
      </c>
      <c r="AE851" s="10" t="s">
        <v>19833</v>
      </c>
      <c r="AF851" s="10" t="s">
        <v>19833</v>
      </c>
      <c r="AG851" s="10" t="s">
        <v>19833</v>
      </c>
      <c r="AH851" s="10" t="s">
        <v>19833</v>
      </c>
      <c r="AI851" s="10" t="s">
        <v>19833</v>
      </c>
      <c r="AJ851" s="10" t="s">
        <v>19833</v>
      </c>
      <c r="AK851" s="10" t="s">
        <v>19833</v>
      </c>
      <c r="AL851" s="10" t="s">
        <v>19833</v>
      </c>
      <c r="AM851" s="10" t="s">
        <v>19833</v>
      </c>
      <c r="AN851" s="10" t="s">
        <v>19833</v>
      </c>
      <c r="AO851" s="10" t="s">
        <v>19833</v>
      </c>
      <c r="AP851" s="10" t="s">
        <v>19833</v>
      </c>
      <c r="AQ851" s="10" t="s">
        <v>19833</v>
      </c>
      <c r="AR851" s="10" t="s">
        <v>19833</v>
      </c>
      <c r="AS851" s="10">
        <v>14</v>
      </c>
      <c r="AT851" s="10">
        <v>14</v>
      </c>
      <c r="AU851" s="11">
        <f t="shared" si="34"/>
        <v>1</v>
      </c>
      <c r="AV851" s="11">
        <v>0</v>
      </c>
      <c r="AW851" s="68" t="s">
        <v>25724</v>
      </c>
      <c r="AX851" s="34"/>
      <c r="AY851" s="10"/>
      <c r="AZ851" s="11"/>
      <c r="BA851" s="11"/>
      <c r="BB851" s="36"/>
      <c r="BC851" s="63"/>
      <c r="BD851" s="13"/>
      <c r="BE851" s="13"/>
      <c r="BF851" s="13"/>
      <c r="BG851" s="10"/>
      <c r="BH851" s="10"/>
      <c r="BI851" s="10"/>
      <c r="BJ851" s="10"/>
      <c r="BK851" s="35"/>
      <c r="BL851" s="253"/>
      <c r="BM851" s="253"/>
      <c r="BN851" s="256"/>
      <c r="BO851" s="253"/>
      <c r="BP851" s="253"/>
      <c r="BQ851" s="277"/>
      <c r="BR851" s="269" t="s">
        <v>25808</v>
      </c>
    </row>
    <row r="852" spans="1:70">
      <c r="A852" s="34" t="s">
        <v>24120</v>
      </c>
      <c r="B852" s="10" t="s">
        <v>24121</v>
      </c>
      <c r="C852" s="10" t="s">
        <v>24122</v>
      </c>
      <c r="D852" s="10">
        <v>14</v>
      </c>
      <c r="E852" s="10">
        <v>413639</v>
      </c>
      <c r="F852" s="35">
        <v>416281</v>
      </c>
      <c r="G852" s="11">
        <v>0.38</v>
      </c>
      <c r="H852" s="10">
        <v>84</v>
      </c>
      <c r="I852" s="10">
        <v>10</v>
      </c>
      <c r="J852" s="10">
        <v>437</v>
      </c>
      <c r="K852" s="10">
        <v>65.239999999999995</v>
      </c>
      <c r="L852" s="10">
        <v>38</v>
      </c>
      <c r="M852" s="10">
        <v>71.33</v>
      </c>
      <c r="N852" s="10">
        <v>35.58</v>
      </c>
      <c r="O852" s="10">
        <v>1.0933476394849799</v>
      </c>
      <c r="P852" s="10">
        <v>0.93631578947368399</v>
      </c>
      <c r="Q852" s="10">
        <v>2.41</v>
      </c>
      <c r="R852" s="10" t="s">
        <v>19829</v>
      </c>
      <c r="S852" s="10" t="s">
        <v>19830</v>
      </c>
      <c r="T852" s="10"/>
      <c r="U852" s="10"/>
      <c r="V852" s="10"/>
      <c r="W852" s="14" t="s">
        <v>19829</v>
      </c>
      <c r="X852" s="15"/>
      <c r="Y852" s="14" t="s">
        <v>19829</v>
      </c>
      <c r="Z852" s="14"/>
      <c r="AA852" s="10" t="s">
        <v>24123</v>
      </c>
      <c r="AB852" s="10" t="s">
        <v>24124</v>
      </c>
      <c r="AC852" s="10"/>
      <c r="AD852" s="10">
        <v>59.8</v>
      </c>
      <c r="AE852" s="10" t="s">
        <v>19833</v>
      </c>
      <c r="AF852" s="10" t="s">
        <v>19833</v>
      </c>
      <c r="AG852" s="10" t="s">
        <v>19833</v>
      </c>
      <c r="AH852" s="10" t="s">
        <v>19833</v>
      </c>
      <c r="AI852" s="10" t="s">
        <v>19833</v>
      </c>
      <c r="AJ852" s="10" t="s">
        <v>19833</v>
      </c>
      <c r="AK852" s="10" t="s">
        <v>19833</v>
      </c>
      <c r="AL852" s="10" t="s">
        <v>19833</v>
      </c>
      <c r="AM852" s="10" t="s">
        <v>19833</v>
      </c>
      <c r="AN852" s="10"/>
      <c r="AO852" s="10" t="s">
        <v>19833</v>
      </c>
      <c r="AP852" s="10"/>
      <c r="AQ852" s="10" t="s">
        <v>19833</v>
      </c>
      <c r="AR852" s="10" t="s">
        <v>19833</v>
      </c>
      <c r="AS852" s="10">
        <v>14</v>
      </c>
      <c r="AT852" s="10">
        <v>12</v>
      </c>
      <c r="AU852" s="11">
        <f t="shared" si="34"/>
        <v>0.8571428571428571</v>
      </c>
      <c r="AV852" s="11">
        <v>0</v>
      </c>
      <c r="AW852" s="68" t="s">
        <v>25724</v>
      </c>
      <c r="AX852" s="34"/>
      <c r="AY852" s="10"/>
      <c r="AZ852" s="11"/>
      <c r="BA852" s="11"/>
      <c r="BB852" s="36"/>
      <c r="BC852" s="63"/>
      <c r="BD852" s="13"/>
      <c r="BE852" s="13"/>
      <c r="BF852" s="13"/>
      <c r="BG852" s="10"/>
      <c r="BH852" s="10"/>
      <c r="BI852" s="10"/>
      <c r="BJ852" s="10"/>
      <c r="BK852" s="35"/>
      <c r="BL852" s="253"/>
      <c r="BM852" s="253"/>
      <c r="BN852" s="256"/>
      <c r="BO852" s="253"/>
      <c r="BP852" s="253"/>
      <c r="BQ852" s="277"/>
      <c r="BR852" s="269" t="s">
        <v>25808</v>
      </c>
    </row>
    <row r="853" spans="1:70">
      <c r="A853" s="34" t="s">
        <v>24070</v>
      </c>
      <c r="B853" s="10" t="s">
        <v>24071</v>
      </c>
      <c r="C853" s="10" t="s">
        <v>24072</v>
      </c>
      <c r="D853" s="10">
        <v>14</v>
      </c>
      <c r="E853" s="10">
        <v>412771</v>
      </c>
      <c r="F853" s="35">
        <v>413199</v>
      </c>
      <c r="G853" s="11">
        <v>0.31</v>
      </c>
      <c r="H853" s="10">
        <v>37</v>
      </c>
      <c r="I853" s="10">
        <v>11</v>
      </c>
      <c r="J853" s="10">
        <v>2733</v>
      </c>
      <c r="K853" s="10">
        <v>286.02999999999997</v>
      </c>
      <c r="L853" s="10">
        <v>49</v>
      </c>
      <c r="M853" s="10">
        <v>508.86</v>
      </c>
      <c r="N853" s="10">
        <v>54.86</v>
      </c>
      <c r="O853" s="10">
        <v>1.77904415620739</v>
      </c>
      <c r="P853" s="10">
        <v>1.11959183673469</v>
      </c>
      <c r="Q853" s="10">
        <v>3.18</v>
      </c>
      <c r="R853" s="10" t="s">
        <v>19829</v>
      </c>
      <c r="S853" s="10" t="s">
        <v>19830</v>
      </c>
      <c r="T853" s="10"/>
      <c r="U853" s="10"/>
      <c r="V853" s="10"/>
      <c r="W853" s="14" t="s">
        <v>19829</v>
      </c>
      <c r="X853" s="15"/>
      <c r="Y853" s="14" t="s">
        <v>19829</v>
      </c>
      <c r="Z853" s="14"/>
      <c r="AA853" s="10" t="s">
        <v>24073</v>
      </c>
      <c r="AB853" s="10" t="s">
        <v>24074</v>
      </c>
      <c r="AC853" s="10"/>
      <c r="AD853" s="10">
        <v>56.8</v>
      </c>
      <c r="AE853" s="10" t="s">
        <v>19833</v>
      </c>
      <c r="AF853" s="10" t="s">
        <v>19833</v>
      </c>
      <c r="AG853" s="10" t="s">
        <v>19833</v>
      </c>
      <c r="AH853" s="10" t="s">
        <v>19833</v>
      </c>
      <c r="AI853" s="10" t="s">
        <v>19833</v>
      </c>
      <c r="AJ853" s="10" t="s">
        <v>19833</v>
      </c>
      <c r="AK853" s="10" t="s">
        <v>19833</v>
      </c>
      <c r="AL853" s="10" t="s">
        <v>19833</v>
      </c>
      <c r="AM853" s="10" t="s">
        <v>19833</v>
      </c>
      <c r="AN853" s="10" t="s">
        <v>19833</v>
      </c>
      <c r="AO853" s="10" t="s">
        <v>19833</v>
      </c>
      <c r="AP853" s="10" t="s">
        <v>19833</v>
      </c>
      <c r="AQ853" s="10" t="s">
        <v>19833</v>
      </c>
      <c r="AR853" s="10" t="s">
        <v>19833</v>
      </c>
      <c r="AS853" s="10">
        <v>14</v>
      </c>
      <c r="AT853" s="10">
        <v>14</v>
      </c>
      <c r="AU853" s="11">
        <f t="shared" si="34"/>
        <v>1</v>
      </c>
      <c r="AV853" s="11">
        <v>0</v>
      </c>
      <c r="AW853" s="68" t="s">
        <v>25724</v>
      </c>
      <c r="AX853" s="34"/>
      <c r="AY853" s="10"/>
      <c r="AZ853" s="11"/>
      <c r="BA853" s="11"/>
      <c r="BB853" s="36"/>
      <c r="BC853" s="63"/>
      <c r="BD853" s="13"/>
      <c r="BE853" s="13"/>
      <c r="BF853" s="13"/>
      <c r="BG853" s="10"/>
      <c r="BH853" s="10"/>
      <c r="BI853" s="10"/>
      <c r="BJ853" s="10"/>
      <c r="BK853" s="35"/>
      <c r="BL853" s="253"/>
      <c r="BM853" s="253"/>
      <c r="BN853" s="256"/>
      <c r="BO853" s="253"/>
      <c r="BP853" s="253"/>
      <c r="BQ853" s="277"/>
      <c r="BR853" s="269" t="s">
        <v>25808</v>
      </c>
    </row>
    <row r="854" spans="1:70">
      <c r="A854" s="34" t="s">
        <v>25372</v>
      </c>
      <c r="B854" s="10" t="s">
        <v>25372</v>
      </c>
      <c r="C854" s="10" t="s">
        <v>25373</v>
      </c>
      <c r="D854" s="10">
        <v>14</v>
      </c>
      <c r="E854" s="10">
        <v>413055</v>
      </c>
      <c r="F854" s="35">
        <v>412684</v>
      </c>
      <c r="G854" s="11">
        <v>0.35</v>
      </c>
      <c r="H854" s="10">
        <v>37</v>
      </c>
      <c r="I854" s="10">
        <v>10</v>
      </c>
      <c r="J854" s="10">
        <v>4785</v>
      </c>
      <c r="K854" s="10">
        <v>223.81</v>
      </c>
      <c r="L854" s="10">
        <v>29</v>
      </c>
      <c r="M854" s="10">
        <v>792.22</v>
      </c>
      <c r="N854" s="10">
        <v>25.2</v>
      </c>
      <c r="O854" s="10">
        <v>3.53969885170457</v>
      </c>
      <c r="P854" s="10">
        <v>0.86896551724137905</v>
      </c>
      <c r="Q854" s="10">
        <v>5.16</v>
      </c>
      <c r="R854" s="10" t="s">
        <v>19829</v>
      </c>
      <c r="S854" s="10" t="s">
        <v>19830</v>
      </c>
      <c r="T854" s="10"/>
      <c r="U854" s="10"/>
      <c r="V854" s="10"/>
      <c r="W854" s="14" t="s">
        <v>19829</v>
      </c>
      <c r="X854" s="21"/>
      <c r="Y854" s="14" t="s">
        <v>19829</v>
      </c>
      <c r="Z854" s="14"/>
      <c r="AA854" s="10" t="s">
        <v>25244</v>
      </c>
      <c r="AB854" s="10" t="s">
        <v>25245</v>
      </c>
      <c r="AC854" s="10"/>
      <c r="AD854" s="10">
        <v>61.5</v>
      </c>
      <c r="AE854" s="10" t="s">
        <v>19833</v>
      </c>
      <c r="AF854" s="10" t="s">
        <v>19833</v>
      </c>
      <c r="AG854" s="10" t="s">
        <v>19833</v>
      </c>
      <c r="AH854" s="10" t="s">
        <v>19833</v>
      </c>
      <c r="AI854" s="10" t="s">
        <v>19833</v>
      </c>
      <c r="AJ854" s="10" t="s">
        <v>19833</v>
      </c>
      <c r="AK854" s="10" t="s">
        <v>19833</v>
      </c>
      <c r="AL854" s="10" t="s">
        <v>19833</v>
      </c>
      <c r="AM854" s="10" t="s">
        <v>19833</v>
      </c>
      <c r="AN854" s="10" t="s">
        <v>19833</v>
      </c>
      <c r="AO854" s="10" t="s">
        <v>19833</v>
      </c>
      <c r="AP854" s="10" t="s">
        <v>19833</v>
      </c>
      <c r="AQ854" s="10" t="s">
        <v>19833</v>
      </c>
      <c r="AR854" s="10" t="s">
        <v>19833</v>
      </c>
      <c r="AS854" s="10">
        <v>14</v>
      </c>
      <c r="AT854" s="10">
        <v>14</v>
      </c>
      <c r="AU854" s="11">
        <f t="shared" si="34"/>
        <v>1</v>
      </c>
      <c r="AV854" s="11">
        <v>0</v>
      </c>
      <c r="AW854" s="68" t="s">
        <v>25724</v>
      </c>
      <c r="AX854" s="34"/>
      <c r="AY854" s="10"/>
      <c r="AZ854" s="11"/>
      <c r="BA854" s="11"/>
      <c r="BB854" s="36"/>
      <c r="BC854" s="63"/>
      <c r="BD854" s="13"/>
      <c r="BE854" s="13"/>
      <c r="BF854" s="13"/>
      <c r="BG854" s="10"/>
      <c r="BH854" s="10"/>
      <c r="BI854" s="10"/>
      <c r="BJ854" s="10"/>
      <c r="BK854" s="35"/>
      <c r="BL854" s="253"/>
      <c r="BM854" s="253"/>
      <c r="BN854" s="256"/>
      <c r="BO854" s="253"/>
      <c r="BP854" s="253"/>
      <c r="BQ854" s="277"/>
      <c r="BR854" s="269" t="s">
        <v>25808</v>
      </c>
    </row>
    <row r="855" spans="1:70">
      <c r="A855" s="34" t="s">
        <v>24021</v>
      </c>
      <c r="B855" s="10" t="s">
        <v>24022</v>
      </c>
      <c r="C855" s="10" t="s">
        <v>24023</v>
      </c>
      <c r="D855" s="10">
        <v>14</v>
      </c>
      <c r="E855" s="10">
        <v>405564</v>
      </c>
      <c r="F855" s="35">
        <v>402652</v>
      </c>
      <c r="G855" s="11">
        <v>0.35</v>
      </c>
      <c r="H855" s="10">
        <v>460</v>
      </c>
      <c r="I855" s="10">
        <v>10</v>
      </c>
      <c r="J855" s="10">
        <v>565</v>
      </c>
      <c r="K855" s="10">
        <v>213.13</v>
      </c>
      <c r="L855" s="10">
        <v>257.5</v>
      </c>
      <c r="M855" s="10">
        <v>139.26</v>
      </c>
      <c r="N855" s="10">
        <v>142.33000000000001</v>
      </c>
      <c r="O855" s="10">
        <v>0.65340402571200695</v>
      </c>
      <c r="P855" s="10">
        <v>0.55273786407767</v>
      </c>
      <c r="Q855" s="10">
        <v>-0.27</v>
      </c>
      <c r="R855" s="10" t="s">
        <v>19829</v>
      </c>
      <c r="S855" s="10" t="s">
        <v>19830</v>
      </c>
      <c r="T855" s="10"/>
      <c r="U855" s="10"/>
      <c r="V855" s="10"/>
      <c r="W855" s="14" t="s">
        <v>19829</v>
      </c>
      <c r="X855" s="15"/>
      <c r="Y855" s="14" t="s">
        <v>19829</v>
      </c>
      <c r="Z855" s="14"/>
      <c r="AA855" s="10" t="s">
        <v>24026</v>
      </c>
      <c r="AB855" s="10" t="s">
        <v>24027</v>
      </c>
      <c r="AC855" s="10"/>
      <c r="AD855" s="10">
        <v>60.8</v>
      </c>
      <c r="AE855" s="10"/>
      <c r="AF855" s="10" t="s">
        <v>19833</v>
      </c>
      <c r="AG855" s="10" t="s">
        <v>19833</v>
      </c>
      <c r="AH855" s="10" t="s">
        <v>19825</v>
      </c>
      <c r="AI855" s="10" t="s">
        <v>19833</v>
      </c>
      <c r="AJ855" s="10" t="s">
        <v>19825</v>
      </c>
      <c r="AK855" s="10" t="s">
        <v>19825</v>
      </c>
      <c r="AL855" s="10" t="s">
        <v>19825</v>
      </c>
      <c r="AM855" s="10" t="s">
        <v>19825</v>
      </c>
      <c r="AN855" s="10" t="s">
        <v>19825</v>
      </c>
      <c r="AO855" s="10" t="s">
        <v>19825</v>
      </c>
      <c r="AP855" s="10" t="s">
        <v>19825</v>
      </c>
      <c r="AQ855" s="10" t="s">
        <v>19825</v>
      </c>
      <c r="AR855" s="10" t="s">
        <v>19825</v>
      </c>
      <c r="AS855" s="10">
        <v>14</v>
      </c>
      <c r="AT855" s="10">
        <v>13</v>
      </c>
      <c r="AU855" s="11">
        <f t="shared" si="34"/>
        <v>0.9285714285714286</v>
      </c>
      <c r="AV855" s="11">
        <v>0.76923076923076905</v>
      </c>
      <c r="AW855" s="60" t="s">
        <v>25723</v>
      </c>
      <c r="AX855" s="65" t="s">
        <v>19830</v>
      </c>
      <c r="AY855" s="16">
        <v>53</v>
      </c>
      <c r="AZ855" s="11">
        <v>0.81132075471698117</v>
      </c>
      <c r="BA855" s="11">
        <v>0.10465116279069768</v>
      </c>
      <c r="BB855" s="54" t="s">
        <v>19748</v>
      </c>
      <c r="BC855" s="64" t="s">
        <v>24024</v>
      </c>
      <c r="BD855" s="17" t="s">
        <v>24025</v>
      </c>
      <c r="BE855" s="13" t="s">
        <v>19829</v>
      </c>
      <c r="BF855" s="13"/>
      <c r="BG855" s="10" t="s">
        <v>24024</v>
      </c>
      <c r="BH855" s="10" t="s">
        <v>24025</v>
      </c>
      <c r="BI855" s="18">
        <v>38</v>
      </c>
      <c r="BJ855" s="19">
        <v>0.86842105263157898</v>
      </c>
      <c r="BK855" s="35" t="s">
        <v>19749</v>
      </c>
      <c r="BL855" s="20">
        <v>8</v>
      </c>
      <c r="BM855" s="20">
        <v>8</v>
      </c>
      <c r="BN855" s="256">
        <f>BL855/BM855</f>
        <v>1</v>
      </c>
      <c r="BO855" s="20"/>
      <c r="BP855" s="20"/>
      <c r="BQ855" s="277"/>
      <c r="BR855" s="269" t="s">
        <v>25809</v>
      </c>
    </row>
    <row r="856" spans="1:70">
      <c r="A856" s="34" t="s">
        <v>23789</v>
      </c>
      <c r="B856" s="10" t="s">
        <v>23790</v>
      </c>
      <c r="C856" s="10" t="s">
        <v>23970</v>
      </c>
      <c r="D856" s="10">
        <v>14</v>
      </c>
      <c r="E856" s="10">
        <v>392892</v>
      </c>
      <c r="F856" s="35">
        <v>394370</v>
      </c>
      <c r="G856" s="11">
        <v>0.33</v>
      </c>
      <c r="H856" s="10">
        <v>51</v>
      </c>
      <c r="I856" s="10">
        <v>10</v>
      </c>
      <c r="J856" s="10">
        <v>520</v>
      </c>
      <c r="K856" s="10">
        <v>79.959999999999994</v>
      </c>
      <c r="L856" s="10">
        <v>36</v>
      </c>
      <c r="M856" s="10">
        <v>108.86</v>
      </c>
      <c r="N856" s="10">
        <v>29.65</v>
      </c>
      <c r="O856" s="10">
        <v>1.3614307153576799</v>
      </c>
      <c r="P856" s="10">
        <v>0.82361111111111096</v>
      </c>
      <c r="Q856" s="10">
        <v>2.2999999999999998</v>
      </c>
      <c r="R856" s="10" t="s">
        <v>19829</v>
      </c>
      <c r="S856" s="10" t="s">
        <v>19830</v>
      </c>
      <c r="T856" s="10"/>
      <c r="U856" s="10"/>
      <c r="V856" s="10"/>
      <c r="W856" s="14" t="s">
        <v>19829</v>
      </c>
      <c r="X856" s="15"/>
      <c r="Y856" s="14" t="s">
        <v>19829</v>
      </c>
      <c r="Z856" s="14"/>
      <c r="AA856" s="10" t="s">
        <v>23971</v>
      </c>
      <c r="AB856" s="10" t="s">
        <v>23972</v>
      </c>
      <c r="AC856" s="10" t="s">
        <v>21733</v>
      </c>
      <c r="AD856" s="10">
        <v>61.9</v>
      </c>
      <c r="AE856" s="10" t="s">
        <v>19833</v>
      </c>
      <c r="AF856" s="10" t="s">
        <v>19833</v>
      </c>
      <c r="AG856" s="10" t="s">
        <v>19833</v>
      </c>
      <c r="AH856" s="10" t="s">
        <v>19824</v>
      </c>
      <c r="AI856" s="10" t="s">
        <v>19833</v>
      </c>
      <c r="AJ856" s="10" t="s">
        <v>19833</v>
      </c>
      <c r="AK856" s="10" t="s">
        <v>19833</v>
      </c>
      <c r="AL856" s="10" t="s">
        <v>19833</v>
      </c>
      <c r="AM856" s="10" t="s">
        <v>19833</v>
      </c>
      <c r="AN856" s="10" t="s">
        <v>19833</v>
      </c>
      <c r="AO856" s="10" t="s">
        <v>19833</v>
      </c>
      <c r="AP856" s="10" t="s">
        <v>19833</v>
      </c>
      <c r="AQ856" s="10" t="s">
        <v>19824</v>
      </c>
      <c r="AR856" s="10"/>
      <c r="AS856" s="10">
        <v>14</v>
      </c>
      <c r="AT856" s="10">
        <v>13</v>
      </c>
      <c r="AU856" s="11">
        <f t="shared" si="34"/>
        <v>0.9285714285714286</v>
      </c>
      <c r="AV856" s="11">
        <v>0</v>
      </c>
      <c r="AW856" s="68" t="s">
        <v>25724</v>
      </c>
      <c r="AX856" s="34"/>
      <c r="AY856" s="10"/>
      <c r="AZ856" s="11"/>
      <c r="BA856" s="11"/>
      <c r="BB856" s="36"/>
      <c r="BC856" s="63"/>
      <c r="BD856" s="13"/>
      <c r="BE856" s="13"/>
      <c r="BF856" s="13"/>
      <c r="BG856" s="10"/>
      <c r="BH856" s="10"/>
      <c r="BI856" s="10"/>
      <c r="BJ856" s="10"/>
      <c r="BK856" s="35"/>
      <c r="BL856" s="253"/>
      <c r="BM856" s="253"/>
      <c r="BN856" s="256"/>
      <c r="BO856" s="253"/>
      <c r="BP856" s="253"/>
      <c r="BQ856" s="277"/>
      <c r="BR856" s="269" t="s">
        <v>25808</v>
      </c>
    </row>
    <row r="857" spans="1:70">
      <c r="A857" s="34" t="s">
        <v>23902</v>
      </c>
      <c r="B857" s="10" t="s">
        <v>23903</v>
      </c>
      <c r="C857" s="10" t="s">
        <v>23904</v>
      </c>
      <c r="D857" s="10">
        <v>14</v>
      </c>
      <c r="E857" s="10">
        <v>387227</v>
      </c>
      <c r="F857" s="35">
        <v>389767</v>
      </c>
      <c r="G857" s="11">
        <v>0.33</v>
      </c>
      <c r="H857" s="10">
        <v>157</v>
      </c>
      <c r="I857" s="10">
        <v>10</v>
      </c>
      <c r="J857" s="10">
        <v>3162</v>
      </c>
      <c r="K857" s="10">
        <v>804.5</v>
      </c>
      <c r="L857" s="10">
        <v>59</v>
      </c>
      <c r="M857" s="10">
        <v>996.92</v>
      </c>
      <c r="N857" s="10">
        <v>72.650000000000006</v>
      </c>
      <c r="O857" s="10">
        <v>1.2391796146675</v>
      </c>
      <c r="P857" s="10">
        <v>1.23135593220339</v>
      </c>
      <c r="Q857" s="10">
        <v>0.79</v>
      </c>
      <c r="R857" s="10" t="s">
        <v>19829</v>
      </c>
      <c r="S857" s="10" t="s">
        <v>19830</v>
      </c>
      <c r="T857" s="10"/>
      <c r="U857" s="10"/>
      <c r="V857" s="10"/>
      <c r="W857" s="14" t="s">
        <v>19829</v>
      </c>
      <c r="X857" s="15"/>
      <c r="Y857" s="14" t="s">
        <v>19829</v>
      </c>
      <c r="Z857" s="14"/>
      <c r="AA857" s="10" t="s">
        <v>23905</v>
      </c>
      <c r="AB857" s="10" t="s">
        <v>23906</v>
      </c>
      <c r="AC857" s="10"/>
      <c r="AD857" s="10">
        <v>57.6</v>
      </c>
      <c r="AE857" s="10" t="s">
        <v>19833</v>
      </c>
      <c r="AF857" s="10" t="s">
        <v>19833</v>
      </c>
      <c r="AG857" s="10" t="s">
        <v>19833</v>
      </c>
      <c r="AH857" s="10" t="s">
        <v>19833</v>
      </c>
      <c r="AI857" s="10" t="s">
        <v>19833</v>
      </c>
      <c r="AJ857" s="10"/>
      <c r="AK857" s="10"/>
      <c r="AL857" s="10"/>
      <c r="AM857" s="10" t="s">
        <v>19833</v>
      </c>
      <c r="AN857" s="10" t="s">
        <v>19825</v>
      </c>
      <c r="AO857" s="10" t="s">
        <v>19824</v>
      </c>
      <c r="AP857" s="10" t="s">
        <v>19825</v>
      </c>
      <c r="AQ857" s="10" t="s">
        <v>19825</v>
      </c>
      <c r="AR857" s="10" t="s">
        <v>19825</v>
      </c>
      <c r="AS857" s="10">
        <v>14</v>
      </c>
      <c r="AT857" s="10">
        <v>11</v>
      </c>
      <c r="AU857" s="11">
        <f t="shared" si="34"/>
        <v>0.7857142857142857</v>
      </c>
      <c r="AV857" s="11">
        <v>0.36363636363636404</v>
      </c>
      <c r="AW857" s="60" t="s">
        <v>25723</v>
      </c>
      <c r="AX857" s="65" t="s">
        <v>19830</v>
      </c>
      <c r="AY857" s="16">
        <v>50</v>
      </c>
      <c r="AZ857" s="11">
        <v>0.52</v>
      </c>
      <c r="BA857" s="11">
        <v>0</v>
      </c>
      <c r="BB857" s="54" t="s">
        <v>25724</v>
      </c>
      <c r="BC857" s="34"/>
      <c r="BD857" s="10"/>
      <c r="BE857" s="13" t="s">
        <v>19830</v>
      </c>
      <c r="BF857" s="13" t="s">
        <v>25677</v>
      </c>
      <c r="BG857" s="10"/>
      <c r="BH857" s="10"/>
      <c r="BI857" s="10"/>
      <c r="BJ857" s="10"/>
      <c r="BK857" s="35"/>
      <c r="BL857" s="253"/>
      <c r="BM857" s="253"/>
      <c r="BN857" s="256"/>
      <c r="BO857" s="253"/>
      <c r="BP857" s="253"/>
      <c r="BQ857" s="277"/>
      <c r="BR857" s="269" t="s">
        <v>25808</v>
      </c>
    </row>
    <row r="858" spans="1:70">
      <c r="A858" s="34" t="s">
        <v>24303</v>
      </c>
      <c r="B858" s="10" t="s">
        <v>24304</v>
      </c>
      <c r="C858" s="10" t="s">
        <v>24305</v>
      </c>
      <c r="D858" s="10">
        <v>14</v>
      </c>
      <c r="E858" s="10">
        <v>378767</v>
      </c>
      <c r="F858" s="35">
        <v>379225</v>
      </c>
      <c r="G858" s="11">
        <v>0.35</v>
      </c>
      <c r="H858" s="10">
        <v>400</v>
      </c>
      <c r="I858" s="10">
        <v>10</v>
      </c>
      <c r="J858" s="10">
        <v>1077</v>
      </c>
      <c r="K858" s="10">
        <v>142.69999999999999</v>
      </c>
      <c r="L858" s="10">
        <v>115</v>
      </c>
      <c r="M858" s="10">
        <v>129.94</v>
      </c>
      <c r="N858" s="10">
        <v>91.92</v>
      </c>
      <c r="O858" s="10">
        <v>0.91058163980378404</v>
      </c>
      <c r="P858" s="10">
        <v>0.79930434782608695</v>
      </c>
      <c r="Q858" s="10">
        <v>2.87</v>
      </c>
      <c r="R858" s="10" t="s">
        <v>19829</v>
      </c>
      <c r="S858" s="10" t="s">
        <v>19830</v>
      </c>
      <c r="T858" s="10"/>
      <c r="U858" s="10"/>
      <c r="V858" s="10"/>
      <c r="W858" s="14" t="s">
        <v>19829</v>
      </c>
      <c r="X858" s="15"/>
      <c r="Y858" s="14" t="s">
        <v>19829</v>
      </c>
      <c r="Z858" s="14"/>
      <c r="AA858" s="10" t="s">
        <v>24306</v>
      </c>
      <c r="AB858" s="10" t="s">
        <v>24307</v>
      </c>
      <c r="AC858" s="10"/>
      <c r="AD858" s="10">
        <v>59.1</v>
      </c>
      <c r="AE858" s="10" t="s">
        <v>19833</v>
      </c>
      <c r="AF858" s="10" t="s">
        <v>19833</v>
      </c>
      <c r="AG858" s="10" t="s">
        <v>19833</v>
      </c>
      <c r="AH858" s="10" t="s">
        <v>19833</v>
      </c>
      <c r="AI858" s="10" t="s">
        <v>19833</v>
      </c>
      <c r="AJ858" s="10"/>
      <c r="AK858" s="10"/>
      <c r="AL858" s="10" t="s">
        <v>19833</v>
      </c>
      <c r="AM858" s="10" t="s">
        <v>19833</v>
      </c>
      <c r="AN858" s="10" t="s">
        <v>19833</v>
      </c>
      <c r="AO858" s="10" t="s">
        <v>19833</v>
      </c>
      <c r="AP858" s="10" t="s">
        <v>19833</v>
      </c>
      <c r="AQ858" s="10" t="s">
        <v>19833</v>
      </c>
      <c r="AR858" s="10" t="s">
        <v>19833</v>
      </c>
      <c r="AS858" s="10">
        <v>14</v>
      </c>
      <c r="AT858" s="10">
        <v>12</v>
      </c>
      <c r="AU858" s="11">
        <f t="shared" si="34"/>
        <v>0.8571428571428571</v>
      </c>
      <c r="AV858" s="11">
        <v>0</v>
      </c>
      <c r="AW858" s="68" t="s">
        <v>25724</v>
      </c>
      <c r="AX858" s="34"/>
      <c r="AY858" s="10"/>
      <c r="AZ858" s="11"/>
      <c r="BA858" s="11"/>
      <c r="BB858" s="36"/>
      <c r="BC858" s="63"/>
      <c r="BD858" s="13"/>
      <c r="BE858" s="13"/>
      <c r="BF858" s="13"/>
      <c r="BG858" s="10"/>
      <c r="BH858" s="10"/>
      <c r="BI858" s="10"/>
      <c r="BJ858" s="10"/>
      <c r="BK858" s="35"/>
      <c r="BL858" s="253"/>
      <c r="BM858" s="253"/>
      <c r="BN858" s="256"/>
      <c r="BO858" s="253"/>
      <c r="BP858" s="253"/>
      <c r="BQ858" s="277"/>
      <c r="BR858" s="269" t="s">
        <v>25808</v>
      </c>
    </row>
    <row r="859" spans="1:70">
      <c r="A859" s="34" t="s">
        <v>24244</v>
      </c>
      <c r="B859" s="10" t="s">
        <v>24245</v>
      </c>
      <c r="C859" s="10" t="s">
        <v>24246</v>
      </c>
      <c r="D859" s="10">
        <v>14</v>
      </c>
      <c r="E859" s="10">
        <v>375321</v>
      </c>
      <c r="F859" s="35">
        <v>378491</v>
      </c>
      <c r="G859" s="11">
        <v>0.26</v>
      </c>
      <c r="H859" s="10">
        <v>44</v>
      </c>
      <c r="I859" s="10">
        <v>10</v>
      </c>
      <c r="J859" s="10">
        <v>923</v>
      </c>
      <c r="K859" s="10">
        <v>88.36</v>
      </c>
      <c r="L859" s="10">
        <v>29</v>
      </c>
      <c r="M859" s="10">
        <v>154.09</v>
      </c>
      <c r="N859" s="10">
        <v>25.95</v>
      </c>
      <c r="O859" s="10">
        <v>1.74388863739249</v>
      </c>
      <c r="P859" s="10">
        <v>0.89482758620689695</v>
      </c>
      <c r="Q859" s="10">
        <v>3.81</v>
      </c>
      <c r="R859" s="10" t="s">
        <v>19829</v>
      </c>
      <c r="S859" s="10" t="s">
        <v>19830</v>
      </c>
      <c r="T859" s="10"/>
      <c r="U859" s="10"/>
      <c r="V859" s="10"/>
      <c r="W859" s="14" t="s">
        <v>19829</v>
      </c>
      <c r="X859" s="15"/>
      <c r="Y859" s="14" t="s">
        <v>19829</v>
      </c>
      <c r="Z859" s="14"/>
      <c r="AA859" s="10" t="s">
        <v>24247</v>
      </c>
      <c r="AB859" s="10" t="s">
        <v>24248</v>
      </c>
      <c r="AC859" s="10"/>
      <c r="AD859" s="10">
        <v>57.4</v>
      </c>
      <c r="AE859" s="10" t="s">
        <v>19833</v>
      </c>
      <c r="AF859" s="10" t="s">
        <v>19833</v>
      </c>
      <c r="AG859" s="10" t="s">
        <v>19833</v>
      </c>
      <c r="AH859" s="10" t="s">
        <v>19833</v>
      </c>
      <c r="AI859" s="10" t="s">
        <v>19833</v>
      </c>
      <c r="AJ859" s="10" t="s">
        <v>19833</v>
      </c>
      <c r="AK859" s="10" t="s">
        <v>19833</v>
      </c>
      <c r="AL859" s="10" t="s">
        <v>19833</v>
      </c>
      <c r="AM859" s="10"/>
      <c r="AN859" s="10"/>
      <c r="AO859" s="10" t="s">
        <v>19833</v>
      </c>
      <c r="AP859" s="10" t="s">
        <v>19833</v>
      </c>
      <c r="AQ859" s="10" t="s">
        <v>19833</v>
      </c>
      <c r="AR859" s="10"/>
      <c r="AS859" s="10">
        <v>14</v>
      </c>
      <c r="AT859" s="10">
        <v>11</v>
      </c>
      <c r="AU859" s="11">
        <f t="shared" si="34"/>
        <v>0.7857142857142857</v>
      </c>
      <c r="AV859" s="11">
        <v>0</v>
      </c>
      <c r="AW859" s="68" t="s">
        <v>25724</v>
      </c>
      <c r="AX859" s="34"/>
      <c r="AY859" s="10"/>
      <c r="AZ859" s="11"/>
      <c r="BA859" s="11"/>
      <c r="BB859" s="36"/>
      <c r="BC859" s="63"/>
      <c r="BD859" s="13"/>
      <c r="BE859" s="13"/>
      <c r="BF859" s="13"/>
      <c r="BG859" s="10"/>
      <c r="BH859" s="10"/>
      <c r="BI859" s="10"/>
      <c r="BJ859" s="10"/>
      <c r="BK859" s="35"/>
      <c r="BL859" s="253"/>
      <c r="BM859" s="253"/>
      <c r="BN859" s="256"/>
      <c r="BO859" s="253"/>
      <c r="BP859" s="253"/>
      <c r="BQ859" s="277"/>
      <c r="BR859" s="269" t="s">
        <v>25808</v>
      </c>
    </row>
    <row r="860" spans="1:70">
      <c r="A860" s="34" t="s">
        <v>25593</v>
      </c>
      <c r="B860" s="10" t="s">
        <v>25594</v>
      </c>
      <c r="C860" s="10" t="s">
        <v>25595</v>
      </c>
      <c r="D860" s="10">
        <v>14</v>
      </c>
      <c r="E860" s="10">
        <v>370055</v>
      </c>
      <c r="F860" s="35">
        <v>368595</v>
      </c>
      <c r="G860" s="11">
        <v>0.4</v>
      </c>
      <c r="H860" s="10">
        <v>211</v>
      </c>
      <c r="I860" s="10">
        <v>10</v>
      </c>
      <c r="J860" s="10">
        <v>1007</v>
      </c>
      <c r="K860" s="10">
        <v>316.70999999999998</v>
      </c>
      <c r="L860" s="10">
        <v>311</v>
      </c>
      <c r="M860" s="10">
        <v>229.47</v>
      </c>
      <c r="N860" s="10">
        <v>308.38</v>
      </c>
      <c r="O860" s="10">
        <v>0.72454295727953</v>
      </c>
      <c r="P860" s="10">
        <v>0.99157556270096503</v>
      </c>
      <c r="Q860" s="10">
        <v>0.37</v>
      </c>
      <c r="R860" s="10" t="s">
        <v>19830</v>
      </c>
      <c r="S860" s="10" t="s">
        <v>19829</v>
      </c>
      <c r="T860" s="10" t="s">
        <v>25727</v>
      </c>
      <c r="U860" s="10" t="s">
        <v>25596</v>
      </c>
      <c r="V860" s="10" t="s">
        <v>25597</v>
      </c>
      <c r="W860" s="14" t="s">
        <v>19829</v>
      </c>
      <c r="X860" s="14"/>
      <c r="Y860" s="14" t="s">
        <v>19829</v>
      </c>
      <c r="Z860" s="14"/>
      <c r="AA860" s="10" t="s">
        <v>25598</v>
      </c>
      <c r="AB860" s="10" t="s">
        <v>25599</v>
      </c>
      <c r="AC860" s="10" t="s">
        <v>19864</v>
      </c>
      <c r="AD860" s="10">
        <v>57.8</v>
      </c>
      <c r="AE860" s="10" t="s">
        <v>19833</v>
      </c>
      <c r="AF860" s="10" t="s">
        <v>19833</v>
      </c>
      <c r="AG860" s="10" t="s">
        <v>19833</v>
      </c>
      <c r="AH860" s="10"/>
      <c r="AI860" s="10" t="s">
        <v>19825</v>
      </c>
      <c r="AJ860" s="10" t="s">
        <v>19825</v>
      </c>
      <c r="AK860" s="10" t="s">
        <v>19825</v>
      </c>
      <c r="AL860" s="10" t="s">
        <v>19825</v>
      </c>
      <c r="AM860" s="10" t="s">
        <v>19825</v>
      </c>
      <c r="AN860" s="10" t="s">
        <v>19825</v>
      </c>
      <c r="AO860" s="10" t="s">
        <v>19825</v>
      </c>
      <c r="AP860" s="10" t="s">
        <v>19825</v>
      </c>
      <c r="AQ860" s="10" t="s">
        <v>19825</v>
      </c>
      <c r="AR860" s="10" t="s">
        <v>19825</v>
      </c>
      <c r="AS860" s="10">
        <v>14</v>
      </c>
      <c r="AT860" s="10">
        <v>13</v>
      </c>
      <c r="AU860" s="11">
        <f t="shared" ref="AU860:AU891" si="35">AT860/AS860</f>
        <v>0.9285714285714286</v>
      </c>
      <c r="AV860" s="11">
        <v>0.76923076923076905</v>
      </c>
      <c r="AW860" s="60" t="s">
        <v>25723</v>
      </c>
      <c r="AX860" s="65" t="s">
        <v>19830</v>
      </c>
      <c r="AY860" s="16">
        <v>22</v>
      </c>
      <c r="AZ860" s="11">
        <v>0.54545454545454541</v>
      </c>
      <c r="BA860" s="11">
        <v>0.90909090909090906</v>
      </c>
      <c r="BB860" s="54" t="s">
        <v>19748</v>
      </c>
      <c r="BC860" s="34" t="s">
        <v>25596</v>
      </c>
      <c r="BD860" s="10" t="s">
        <v>25597</v>
      </c>
      <c r="BE860" s="13" t="s">
        <v>19829</v>
      </c>
      <c r="BF860" s="13"/>
      <c r="BG860" s="10" t="s">
        <v>25596</v>
      </c>
      <c r="BH860" s="10" t="s">
        <v>25597</v>
      </c>
      <c r="BI860" s="18">
        <v>80</v>
      </c>
      <c r="BJ860" s="19">
        <v>1</v>
      </c>
      <c r="BK860" s="35" t="s">
        <v>19749</v>
      </c>
      <c r="BL860" s="20"/>
      <c r="BM860" s="20"/>
      <c r="BN860" s="256"/>
      <c r="BO860" s="20">
        <v>0</v>
      </c>
      <c r="BP860" s="20">
        <v>0</v>
      </c>
      <c r="BQ860" s="277">
        <v>128</v>
      </c>
      <c r="BR860" s="269" t="s">
        <v>25807</v>
      </c>
    </row>
    <row r="861" spans="1:70">
      <c r="A861" s="34" t="s">
        <v>22714</v>
      </c>
      <c r="B861" s="10" t="s">
        <v>22715</v>
      </c>
      <c r="C861" s="10" t="s">
        <v>22716</v>
      </c>
      <c r="D861" s="10">
        <v>14</v>
      </c>
      <c r="E861" s="10">
        <v>349756</v>
      </c>
      <c r="F861" s="35">
        <v>349367</v>
      </c>
      <c r="G861" s="11">
        <v>0.31</v>
      </c>
      <c r="H861" s="10">
        <v>22</v>
      </c>
      <c r="I861" s="10">
        <v>10</v>
      </c>
      <c r="J861" s="10">
        <v>236</v>
      </c>
      <c r="K861" s="10">
        <v>37.14</v>
      </c>
      <c r="L861" s="10">
        <v>20</v>
      </c>
      <c r="M861" s="10">
        <v>48.36</v>
      </c>
      <c r="N861" s="10">
        <v>10.38</v>
      </c>
      <c r="O861" s="10">
        <v>1.30210016155089</v>
      </c>
      <c r="P861" s="10">
        <v>0.51900000000000002</v>
      </c>
      <c r="Q861" s="10">
        <v>3.18</v>
      </c>
      <c r="R861" s="10" t="s">
        <v>19829</v>
      </c>
      <c r="S861" s="10" t="s">
        <v>19830</v>
      </c>
      <c r="T861" s="10"/>
      <c r="U861" s="10"/>
      <c r="V861" s="10"/>
      <c r="W861" s="14" t="s">
        <v>19829</v>
      </c>
      <c r="X861" s="15"/>
      <c r="Y861" s="14" t="s">
        <v>19829</v>
      </c>
      <c r="Z861" s="14"/>
      <c r="AA861" s="10" t="s">
        <v>22717</v>
      </c>
      <c r="AB861" s="10" t="s">
        <v>22718</v>
      </c>
      <c r="AC861" s="10"/>
      <c r="AD861" s="10">
        <v>59.5</v>
      </c>
      <c r="AE861" s="10" t="s">
        <v>19833</v>
      </c>
      <c r="AF861" s="10" t="s">
        <v>19833</v>
      </c>
      <c r="AG861" s="10" t="s">
        <v>19833</v>
      </c>
      <c r="AH861" s="10" t="s">
        <v>19833</v>
      </c>
      <c r="AI861" s="10" t="s">
        <v>19833</v>
      </c>
      <c r="AJ861" s="10" t="s">
        <v>19833</v>
      </c>
      <c r="AK861" s="10" t="s">
        <v>19833</v>
      </c>
      <c r="AL861" s="10" t="s">
        <v>19833</v>
      </c>
      <c r="AM861" s="10"/>
      <c r="AN861" s="10" t="s">
        <v>19833</v>
      </c>
      <c r="AO861" s="10" t="s">
        <v>19833</v>
      </c>
      <c r="AP861" s="10" t="s">
        <v>19833</v>
      </c>
      <c r="AQ861" s="10" t="s">
        <v>19833</v>
      </c>
      <c r="AR861" s="10" t="s">
        <v>19833</v>
      </c>
      <c r="AS861" s="10">
        <v>14</v>
      </c>
      <c r="AT861" s="10">
        <v>13</v>
      </c>
      <c r="AU861" s="11">
        <f t="shared" si="35"/>
        <v>0.9285714285714286</v>
      </c>
      <c r="AV861" s="11">
        <v>0</v>
      </c>
      <c r="AW861" s="68" t="s">
        <v>25724</v>
      </c>
      <c r="AX861" s="34"/>
      <c r="AY861" s="10"/>
      <c r="AZ861" s="11"/>
      <c r="BA861" s="11"/>
      <c r="BB861" s="36"/>
      <c r="BC861" s="63"/>
      <c r="BD861" s="13"/>
      <c r="BE861" s="13"/>
      <c r="BF861" s="13"/>
      <c r="BG861" s="10"/>
      <c r="BH861" s="10"/>
      <c r="BI861" s="10"/>
      <c r="BJ861" s="10"/>
      <c r="BK861" s="35"/>
      <c r="BL861" s="253"/>
      <c r="BM861" s="253"/>
      <c r="BN861" s="256"/>
      <c r="BO861" s="253"/>
      <c r="BP861" s="253"/>
      <c r="BQ861" s="277"/>
      <c r="BR861" s="269" t="s">
        <v>25808</v>
      </c>
    </row>
    <row r="862" spans="1:70">
      <c r="A862" s="34" t="s">
        <v>25135</v>
      </c>
      <c r="B862" s="10" t="s">
        <v>25135</v>
      </c>
      <c r="C862" s="10" t="s">
        <v>25136</v>
      </c>
      <c r="D862" s="10">
        <v>14</v>
      </c>
      <c r="E862" s="10">
        <v>349251</v>
      </c>
      <c r="F862" s="35">
        <v>349658</v>
      </c>
      <c r="G862" s="11">
        <v>0.44</v>
      </c>
      <c r="H862" s="10">
        <v>535</v>
      </c>
      <c r="I862" s="10">
        <v>10</v>
      </c>
      <c r="J862" s="10">
        <v>2047</v>
      </c>
      <c r="K862" s="10">
        <v>64.02</v>
      </c>
      <c r="L862" s="10">
        <v>34</v>
      </c>
      <c r="M862" s="10">
        <v>124.26</v>
      </c>
      <c r="N862" s="10">
        <v>28.17</v>
      </c>
      <c r="O862" s="10">
        <v>1.9409559512652299</v>
      </c>
      <c r="P862" s="10">
        <v>0.82852941176470596</v>
      </c>
      <c r="Q862" s="10">
        <v>9.57</v>
      </c>
      <c r="R862" s="10" t="s">
        <v>19829</v>
      </c>
      <c r="S862" s="10" t="s">
        <v>19830</v>
      </c>
      <c r="T862" s="10"/>
      <c r="U862" s="10"/>
      <c r="V862" s="10"/>
      <c r="W862" s="14" t="s">
        <v>19829</v>
      </c>
      <c r="X862" s="21"/>
      <c r="Y862" s="14" t="s">
        <v>19829</v>
      </c>
      <c r="Z862" s="14"/>
      <c r="AA862" s="10" t="s">
        <v>25137</v>
      </c>
      <c r="AB862" s="10" t="s">
        <v>25138</v>
      </c>
      <c r="AC862" s="10"/>
      <c r="AD862" s="10">
        <v>60.1</v>
      </c>
      <c r="AE862" s="10" t="s">
        <v>19833</v>
      </c>
      <c r="AF862" s="10" t="s">
        <v>19833</v>
      </c>
      <c r="AG862" s="10" t="s">
        <v>19833</v>
      </c>
      <c r="AH862" s="10" t="s">
        <v>19833</v>
      </c>
      <c r="AI862" s="10" t="s">
        <v>19833</v>
      </c>
      <c r="AJ862" s="10" t="s">
        <v>19833</v>
      </c>
      <c r="AK862" s="10" t="s">
        <v>19833</v>
      </c>
      <c r="AL862" s="10" t="s">
        <v>19833</v>
      </c>
      <c r="AM862" s="10" t="s">
        <v>19833</v>
      </c>
      <c r="AN862" s="10" t="s">
        <v>19833</v>
      </c>
      <c r="AO862" s="10" t="s">
        <v>19833</v>
      </c>
      <c r="AP862" s="10" t="s">
        <v>19833</v>
      </c>
      <c r="AQ862" s="10" t="s">
        <v>19833</v>
      </c>
      <c r="AR862" s="10" t="s">
        <v>19833</v>
      </c>
      <c r="AS862" s="10">
        <v>14</v>
      </c>
      <c r="AT862" s="10">
        <v>14</v>
      </c>
      <c r="AU862" s="11">
        <f t="shared" si="35"/>
        <v>1</v>
      </c>
      <c r="AV862" s="11">
        <v>0</v>
      </c>
      <c r="AW862" s="68" t="s">
        <v>25724</v>
      </c>
      <c r="AX862" s="34"/>
      <c r="AY862" s="10"/>
      <c r="AZ862" s="11"/>
      <c r="BA862" s="11"/>
      <c r="BB862" s="36"/>
      <c r="BC862" s="63"/>
      <c r="BD862" s="13"/>
      <c r="BE862" s="13"/>
      <c r="BF862" s="13"/>
      <c r="BG862" s="10"/>
      <c r="BH862" s="10"/>
      <c r="BI862" s="10"/>
      <c r="BJ862" s="10"/>
      <c r="BK862" s="35"/>
      <c r="BL862" s="253"/>
      <c r="BM862" s="253"/>
      <c r="BN862" s="256"/>
      <c r="BO862" s="253"/>
      <c r="BP862" s="253"/>
      <c r="BQ862" s="277"/>
      <c r="BR862" s="269" t="s">
        <v>25808</v>
      </c>
    </row>
    <row r="863" spans="1:70">
      <c r="A863" s="34" t="s">
        <v>22659</v>
      </c>
      <c r="B863" s="10" t="s">
        <v>22660</v>
      </c>
      <c r="C863" s="10" t="s">
        <v>22661</v>
      </c>
      <c r="D863" s="10">
        <v>14</v>
      </c>
      <c r="E863" s="10">
        <v>348521</v>
      </c>
      <c r="F863" s="35">
        <v>347766</v>
      </c>
      <c r="G863" s="11">
        <v>0.25</v>
      </c>
      <c r="H863" s="10">
        <v>310</v>
      </c>
      <c r="I863" s="10">
        <v>10</v>
      </c>
      <c r="J863" s="10">
        <v>1766</v>
      </c>
      <c r="K863" s="10">
        <v>65.19</v>
      </c>
      <c r="L863" s="10">
        <v>26</v>
      </c>
      <c r="M863" s="10">
        <v>163.83000000000001</v>
      </c>
      <c r="N863" s="10">
        <v>17.79</v>
      </c>
      <c r="O863" s="10">
        <v>2.5131155085135801</v>
      </c>
      <c r="P863" s="10">
        <v>0.68423076923076898</v>
      </c>
      <c r="Q863" s="10">
        <v>7.37</v>
      </c>
      <c r="R863" s="10" t="s">
        <v>19829</v>
      </c>
      <c r="S863" s="10" t="s">
        <v>19830</v>
      </c>
      <c r="T863" s="10"/>
      <c r="U863" s="10"/>
      <c r="V863" s="10"/>
      <c r="W863" s="14" t="s">
        <v>19829</v>
      </c>
      <c r="X863" s="15"/>
      <c r="Y863" s="14" t="s">
        <v>19829</v>
      </c>
      <c r="Z863" s="14"/>
      <c r="AA863" s="10" t="s">
        <v>22662</v>
      </c>
      <c r="AB863" s="10" t="s">
        <v>22663</v>
      </c>
      <c r="AC863" s="10"/>
      <c r="AD863" s="10">
        <v>62.5</v>
      </c>
      <c r="AE863" s="10" t="s">
        <v>19833</v>
      </c>
      <c r="AF863" s="10" t="s">
        <v>19833</v>
      </c>
      <c r="AG863" s="10" t="s">
        <v>19833</v>
      </c>
      <c r="AH863" s="10" t="s">
        <v>19833</v>
      </c>
      <c r="AI863" s="10" t="s">
        <v>19833</v>
      </c>
      <c r="AJ863" s="10" t="s">
        <v>19833</v>
      </c>
      <c r="AK863" s="10" t="s">
        <v>19833</v>
      </c>
      <c r="AL863" s="10" t="s">
        <v>19833</v>
      </c>
      <c r="AM863" s="10" t="s">
        <v>19833</v>
      </c>
      <c r="AN863" s="10" t="s">
        <v>19833</v>
      </c>
      <c r="AO863" s="10" t="s">
        <v>19833</v>
      </c>
      <c r="AP863" s="10"/>
      <c r="AQ863" s="10" t="s">
        <v>19833</v>
      </c>
      <c r="AR863" s="10"/>
      <c r="AS863" s="10">
        <v>14</v>
      </c>
      <c r="AT863" s="10">
        <v>12</v>
      </c>
      <c r="AU863" s="11">
        <f t="shared" si="35"/>
        <v>0.8571428571428571</v>
      </c>
      <c r="AV863" s="11">
        <v>0</v>
      </c>
      <c r="AW863" s="68" t="s">
        <v>25724</v>
      </c>
      <c r="AX863" s="34"/>
      <c r="AY863" s="10"/>
      <c r="AZ863" s="11"/>
      <c r="BA863" s="11"/>
      <c r="BB863" s="36"/>
      <c r="BC863" s="63"/>
      <c r="BD863" s="13"/>
      <c r="BE863" s="13"/>
      <c r="BF863" s="13"/>
      <c r="BG863" s="10"/>
      <c r="BH863" s="10"/>
      <c r="BI863" s="10"/>
      <c r="BJ863" s="10"/>
      <c r="BK863" s="35"/>
      <c r="BL863" s="253"/>
      <c r="BM863" s="253"/>
      <c r="BN863" s="256"/>
      <c r="BO863" s="253"/>
      <c r="BP863" s="253"/>
      <c r="BQ863" s="277"/>
      <c r="BR863" s="269" t="s">
        <v>25808</v>
      </c>
    </row>
    <row r="864" spans="1:70">
      <c r="A864" s="34" t="s">
        <v>22598</v>
      </c>
      <c r="B864" s="10" t="s">
        <v>19823</v>
      </c>
      <c r="C864" s="10" t="s">
        <v>22599</v>
      </c>
      <c r="D864" s="10">
        <v>14</v>
      </c>
      <c r="E864" s="10">
        <v>346313</v>
      </c>
      <c r="F864" s="35">
        <v>347542</v>
      </c>
      <c r="G864" s="11">
        <v>0.24</v>
      </c>
      <c r="H864" s="10">
        <v>451</v>
      </c>
      <c r="I864" s="10">
        <v>10</v>
      </c>
      <c r="J864" s="10">
        <v>1429</v>
      </c>
      <c r="K864" s="10">
        <v>95.17</v>
      </c>
      <c r="L864" s="10">
        <v>32</v>
      </c>
      <c r="M864" s="10">
        <v>184.55</v>
      </c>
      <c r="N864" s="10">
        <v>28.17</v>
      </c>
      <c r="O864" s="10">
        <v>1.93916150047284</v>
      </c>
      <c r="P864" s="10">
        <v>0.88031250000000005</v>
      </c>
      <c r="Q864" s="10">
        <v>4.3499999999999996</v>
      </c>
      <c r="R864" s="10" t="s">
        <v>19829</v>
      </c>
      <c r="S864" s="10" t="s">
        <v>19830</v>
      </c>
      <c r="T864" s="10"/>
      <c r="U864" s="10"/>
      <c r="V864" s="10"/>
      <c r="W864" s="14" t="s">
        <v>19829</v>
      </c>
      <c r="X864" s="15"/>
      <c r="Y864" s="14" t="s">
        <v>19829</v>
      </c>
      <c r="Z864" s="14"/>
      <c r="AA864" s="10" t="s">
        <v>22602</v>
      </c>
      <c r="AB864" s="10" t="s">
        <v>22603</v>
      </c>
      <c r="AC864" s="10"/>
      <c r="AD864" s="10">
        <v>59.17</v>
      </c>
      <c r="AE864" s="10"/>
      <c r="AF864" s="10" t="s">
        <v>19833</v>
      </c>
      <c r="AG864" s="10" t="s">
        <v>19833</v>
      </c>
      <c r="AH864" s="10" t="s">
        <v>19833</v>
      </c>
      <c r="AI864" s="10" t="s">
        <v>19833</v>
      </c>
      <c r="AJ864" s="10" t="s">
        <v>19833</v>
      </c>
      <c r="AK864" s="10" t="s">
        <v>19833</v>
      </c>
      <c r="AL864" s="10" t="s">
        <v>19833</v>
      </c>
      <c r="AM864" s="10" t="s">
        <v>19833</v>
      </c>
      <c r="AN864" s="10" t="s">
        <v>19833</v>
      </c>
      <c r="AO864" s="10" t="s">
        <v>19833</v>
      </c>
      <c r="AP864" s="10" t="s">
        <v>19833</v>
      </c>
      <c r="AQ864" s="10" t="s">
        <v>19825</v>
      </c>
      <c r="AR864" s="10" t="s">
        <v>19825</v>
      </c>
      <c r="AS864" s="10">
        <v>14</v>
      </c>
      <c r="AT864" s="10">
        <v>13</v>
      </c>
      <c r="AU864" s="11">
        <f t="shared" si="35"/>
        <v>0.9285714285714286</v>
      </c>
      <c r="AV864" s="11">
        <v>0.15384615384615399</v>
      </c>
      <c r="AW864" s="60" t="s">
        <v>25723</v>
      </c>
      <c r="AX864" s="65" t="s">
        <v>19830</v>
      </c>
      <c r="AY864" s="16">
        <v>95</v>
      </c>
      <c r="AZ864" s="11">
        <v>0.78947368421052633</v>
      </c>
      <c r="BA864" s="11">
        <v>0.29333333333333333</v>
      </c>
      <c r="BB864" s="54" t="s">
        <v>19748</v>
      </c>
      <c r="BC864" s="64" t="s">
        <v>22600</v>
      </c>
      <c r="BD864" s="17" t="s">
        <v>22601</v>
      </c>
      <c r="BE864" s="13" t="s">
        <v>19829</v>
      </c>
      <c r="BF864" s="13"/>
      <c r="BG864" s="10" t="s">
        <v>22600</v>
      </c>
      <c r="BH864" s="10" t="s">
        <v>22601</v>
      </c>
      <c r="BI864" s="18">
        <v>62</v>
      </c>
      <c r="BJ864" s="19">
        <f>6/46</f>
        <v>0.13043478260869565</v>
      </c>
      <c r="BK864" s="35" t="s">
        <v>19749</v>
      </c>
      <c r="BL864" s="20">
        <v>10</v>
      </c>
      <c r="BM864" s="20">
        <v>10</v>
      </c>
      <c r="BN864" s="256">
        <f>BL864/BM864</f>
        <v>1</v>
      </c>
      <c r="BO864" s="20"/>
      <c r="BP864" s="20"/>
      <c r="BQ864" s="277"/>
      <c r="BR864" s="269" t="s">
        <v>25809</v>
      </c>
    </row>
    <row r="865" spans="1:70">
      <c r="A865" s="34" t="s">
        <v>22551</v>
      </c>
      <c r="B865" s="10" t="s">
        <v>22552</v>
      </c>
      <c r="C865" s="10" t="s">
        <v>22553</v>
      </c>
      <c r="D865" s="10">
        <v>14</v>
      </c>
      <c r="E865" s="10">
        <v>339612</v>
      </c>
      <c r="F865" s="35">
        <v>340208</v>
      </c>
      <c r="G865" s="11">
        <v>0.23</v>
      </c>
      <c r="H865" s="10">
        <v>68</v>
      </c>
      <c r="I865" s="10">
        <v>10</v>
      </c>
      <c r="J865" s="10">
        <v>829</v>
      </c>
      <c r="K865" s="10">
        <v>128.87</v>
      </c>
      <c r="L865" s="10">
        <v>58.5</v>
      </c>
      <c r="M865" s="10">
        <v>166.78</v>
      </c>
      <c r="N865" s="10">
        <v>65.23</v>
      </c>
      <c r="O865" s="10">
        <v>1.29417242182044</v>
      </c>
      <c r="P865" s="10">
        <v>1.1150427350427401</v>
      </c>
      <c r="Q865" s="10">
        <v>2.1800000000000002</v>
      </c>
      <c r="R865" s="10" t="s">
        <v>19829</v>
      </c>
      <c r="S865" s="10" t="s">
        <v>19830</v>
      </c>
      <c r="T865" s="10"/>
      <c r="U865" s="10"/>
      <c r="V865" s="10"/>
      <c r="W865" s="14" t="s">
        <v>19829</v>
      </c>
      <c r="X865" s="15"/>
      <c r="Y865" s="14" t="s">
        <v>19829</v>
      </c>
      <c r="Z865" s="14"/>
      <c r="AA865" s="10" t="s">
        <v>22554</v>
      </c>
      <c r="AB865" s="10" t="s">
        <v>22555</v>
      </c>
      <c r="AC865" s="10"/>
      <c r="AD865" s="10">
        <v>60.6</v>
      </c>
      <c r="AE865" s="10" t="s">
        <v>19833</v>
      </c>
      <c r="AF865" s="10" t="s">
        <v>19833</v>
      </c>
      <c r="AG865" s="10" t="s">
        <v>19833</v>
      </c>
      <c r="AH865" s="10" t="s">
        <v>19833</v>
      </c>
      <c r="AI865" s="10" t="s">
        <v>19833</v>
      </c>
      <c r="AJ865" s="10" t="s">
        <v>19833</v>
      </c>
      <c r="AK865" s="10" t="s">
        <v>19833</v>
      </c>
      <c r="AL865" s="10" t="s">
        <v>19833</v>
      </c>
      <c r="AM865" s="10" t="s">
        <v>19833</v>
      </c>
      <c r="AN865" s="10" t="s">
        <v>19833</v>
      </c>
      <c r="AO865" s="10" t="s">
        <v>19833</v>
      </c>
      <c r="AP865" s="10" t="s">
        <v>19833</v>
      </c>
      <c r="AQ865" s="10" t="s">
        <v>19833</v>
      </c>
      <c r="AR865" s="10" t="s">
        <v>19833</v>
      </c>
      <c r="AS865" s="10">
        <v>14</v>
      </c>
      <c r="AT865" s="10">
        <v>14</v>
      </c>
      <c r="AU865" s="11">
        <f t="shared" si="35"/>
        <v>1</v>
      </c>
      <c r="AV865" s="11">
        <v>0</v>
      </c>
      <c r="AW865" s="68" t="s">
        <v>25724</v>
      </c>
      <c r="AX865" s="34"/>
      <c r="AY865" s="10"/>
      <c r="AZ865" s="11"/>
      <c r="BA865" s="11"/>
      <c r="BB865" s="36"/>
      <c r="BC865" s="63"/>
      <c r="BD865" s="13"/>
      <c r="BE865" s="13"/>
      <c r="BF865" s="13"/>
      <c r="BG865" s="10"/>
      <c r="BH865" s="10"/>
      <c r="BI865" s="10"/>
      <c r="BJ865" s="10"/>
      <c r="BK865" s="35"/>
      <c r="BL865" s="253"/>
      <c r="BM865" s="253"/>
      <c r="BN865" s="256"/>
      <c r="BO865" s="253"/>
      <c r="BP865" s="253"/>
      <c r="BQ865" s="277"/>
      <c r="BR865" s="269" t="s">
        <v>25808</v>
      </c>
    </row>
    <row r="866" spans="1:70">
      <c r="A866" s="34" t="s">
        <v>22956</v>
      </c>
      <c r="B866" s="10" t="s">
        <v>22957</v>
      </c>
      <c r="C866" s="10" t="s">
        <v>22777</v>
      </c>
      <c r="D866" s="10">
        <v>14</v>
      </c>
      <c r="E866" s="10">
        <v>332597</v>
      </c>
      <c r="F866" s="35">
        <v>334867</v>
      </c>
      <c r="G866" s="11">
        <v>0.2</v>
      </c>
      <c r="H866" s="10">
        <v>234</v>
      </c>
      <c r="I866" s="10">
        <v>10</v>
      </c>
      <c r="J866" s="10">
        <v>725</v>
      </c>
      <c r="K866" s="10">
        <v>63.4</v>
      </c>
      <c r="L866" s="10">
        <v>30.5</v>
      </c>
      <c r="M866" s="10">
        <v>85.47</v>
      </c>
      <c r="N866" s="10">
        <v>27.43</v>
      </c>
      <c r="O866" s="10">
        <v>1.3481072555205</v>
      </c>
      <c r="P866" s="10">
        <v>0.89934426229508202</v>
      </c>
      <c r="Q866" s="10">
        <v>3.69</v>
      </c>
      <c r="R866" s="10" t="s">
        <v>19829</v>
      </c>
      <c r="S866" s="10" t="s">
        <v>19830</v>
      </c>
      <c r="T866" s="10"/>
      <c r="U866" s="10"/>
      <c r="V866" s="10"/>
      <c r="W866" s="14" t="s">
        <v>19829</v>
      </c>
      <c r="X866" s="15"/>
      <c r="Y866" s="14" t="s">
        <v>19829</v>
      </c>
      <c r="Z866" s="14"/>
      <c r="AA866" s="10" t="s">
        <v>22778</v>
      </c>
      <c r="AB866" s="10" t="s">
        <v>22779</v>
      </c>
      <c r="AC866" s="10"/>
      <c r="AD866" s="10">
        <v>61.9</v>
      </c>
      <c r="AE866" s="10"/>
      <c r="AF866" s="10" t="s">
        <v>19833</v>
      </c>
      <c r="AG866" s="10" t="s">
        <v>19833</v>
      </c>
      <c r="AH866" s="10"/>
      <c r="AI866" s="10" t="s">
        <v>19833</v>
      </c>
      <c r="AJ866" s="10" t="s">
        <v>19833</v>
      </c>
      <c r="AK866" s="10" t="s">
        <v>19833</v>
      </c>
      <c r="AL866" s="10" t="s">
        <v>19833</v>
      </c>
      <c r="AM866" s="10" t="s">
        <v>19833</v>
      </c>
      <c r="AN866" s="10" t="s">
        <v>19833</v>
      </c>
      <c r="AO866" s="10" t="s">
        <v>19833</v>
      </c>
      <c r="AP866" s="10" t="s">
        <v>19833</v>
      </c>
      <c r="AQ866" s="10" t="s">
        <v>19833</v>
      </c>
      <c r="AR866" s="10" t="s">
        <v>19833</v>
      </c>
      <c r="AS866" s="10">
        <v>14</v>
      </c>
      <c r="AT866" s="10">
        <v>12</v>
      </c>
      <c r="AU866" s="11">
        <f t="shared" si="35"/>
        <v>0.8571428571428571</v>
      </c>
      <c r="AV866" s="11">
        <v>0</v>
      </c>
      <c r="AW866" s="68" t="s">
        <v>25724</v>
      </c>
      <c r="AX866" s="34"/>
      <c r="AY866" s="10"/>
      <c r="AZ866" s="11"/>
      <c r="BA866" s="11"/>
      <c r="BB866" s="36"/>
      <c r="BC866" s="63"/>
      <c r="BD866" s="13"/>
      <c r="BE866" s="13"/>
      <c r="BF866" s="13"/>
      <c r="BG866" s="10"/>
      <c r="BH866" s="10"/>
      <c r="BI866" s="10"/>
      <c r="BJ866" s="10"/>
      <c r="BK866" s="35"/>
      <c r="BL866" s="253"/>
      <c r="BM866" s="253"/>
      <c r="BN866" s="256"/>
      <c r="BO866" s="253"/>
      <c r="BP866" s="253"/>
      <c r="BQ866" s="277"/>
      <c r="BR866" s="269" t="s">
        <v>25808</v>
      </c>
    </row>
    <row r="867" spans="1:70">
      <c r="A867" s="34" t="s">
        <v>22894</v>
      </c>
      <c r="B867" s="10" t="s">
        <v>22895</v>
      </c>
      <c r="C867" s="10" t="s">
        <v>22896</v>
      </c>
      <c r="D867" s="10">
        <v>14</v>
      </c>
      <c r="E867" s="10">
        <v>331322</v>
      </c>
      <c r="F867" s="35">
        <v>332154</v>
      </c>
      <c r="G867" s="11">
        <v>0.42</v>
      </c>
      <c r="H867" s="10">
        <v>251</v>
      </c>
      <c r="I867" s="10">
        <v>10</v>
      </c>
      <c r="J867" s="10">
        <v>753</v>
      </c>
      <c r="K867" s="10">
        <v>79.19</v>
      </c>
      <c r="L867" s="10">
        <v>35</v>
      </c>
      <c r="M867" s="10">
        <v>111.51</v>
      </c>
      <c r="N867" s="10">
        <v>32.619999999999997</v>
      </c>
      <c r="O867" s="10">
        <v>1.4081323399419099</v>
      </c>
      <c r="P867" s="10">
        <v>0.93200000000000005</v>
      </c>
      <c r="Q867" s="10">
        <v>2.96</v>
      </c>
      <c r="R867" s="10" t="s">
        <v>19829</v>
      </c>
      <c r="S867" s="10" t="s">
        <v>19830</v>
      </c>
      <c r="T867" s="10"/>
      <c r="U867" s="10"/>
      <c r="V867" s="10"/>
      <c r="W867" s="14" t="s">
        <v>19829</v>
      </c>
      <c r="X867" s="15"/>
      <c r="Y867" s="14" t="s">
        <v>19829</v>
      </c>
      <c r="Z867" s="14"/>
      <c r="AA867" s="10" t="s">
        <v>22897</v>
      </c>
      <c r="AB867" s="10" t="s">
        <v>22898</v>
      </c>
      <c r="AC867" s="10"/>
      <c r="AD867" s="10">
        <v>60.3</v>
      </c>
      <c r="AE867" s="10" t="s">
        <v>19833</v>
      </c>
      <c r="AF867" s="10" t="s">
        <v>19833</v>
      </c>
      <c r="AG867" s="10" t="s">
        <v>19833</v>
      </c>
      <c r="AH867" s="10" t="s">
        <v>19833</v>
      </c>
      <c r="AI867" s="10" t="s">
        <v>19833</v>
      </c>
      <c r="AJ867" s="10" t="s">
        <v>19833</v>
      </c>
      <c r="AK867" s="10" t="s">
        <v>19833</v>
      </c>
      <c r="AL867" s="10" t="s">
        <v>19833</v>
      </c>
      <c r="AM867" s="10" t="s">
        <v>19833</v>
      </c>
      <c r="AN867" s="10" t="s">
        <v>19833</v>
      </c>
      <c r="AO867" s="10" t="s">
        <v>19833</v>
      </c>
      <c r="AP867" s="10" t="s">
        <v>19833</v>
      </c>
      <c r="AQ867" s="10" t="s">
        <v>19833</v>
      </c>
      <c r="AR867" s="10" t="s">
        <v>19833</v>
      </c>
      <c r="AS867" s="10">
        <v>14</v>
      </c>
      <c r="AT867" s="10">
        <v>14</v>
      </c>
      <c r="AU867" s="11">
        <f t="shared" si="35"/>
        <v>1</v>
      </c>
      <c r="AV867" s="11">
        <v>0</v>
      </c>
      <c r="AW867" s="68" t="s">
        <v>25724</v>
      </c>
      <c r="AX867" s="34"/>
      <c r="AY867" s="10"/>
      <c r="AZ867" s="11"/>
      <c r="BA867" s="11"/>
      <c r="BB867" s="36"/>
      <c r="BC867" s="63"/>
      <c r="BD867" s="13"/>
      <c r="BE867" s="13"/>
      <c r="BF867" s="13"/>
      <c r="BG867" s="10"/>
      <c r="BH867" s="10"/>
      <c r="BI867" s="10"/>
      <c r="BJ867" s="10"/>
      <c r="BK867" s="35"/>
      <c r="BL867" s="253"/>
      <c r="BM867" s="253"/>
      <c r="BN867" s="256"/>
      <c r="BO867" s="253"/>
      <c r="BP867" s="253"/>
      <c r="BQ867" s="277"/>
      <c r="BR867" s="269" t="s">
        <v>25808</v>
      </c>
    </row>
    <row r="868" spans="1:70">
      <c r="A868" s="34" t="s">
        <v>22828</v>
      </c>
      <c r="B868" s="10" t="s">
        <v>22829</v>
      </c>
      <c r="C868" s="10" t="s">
        <v>22830</v>
      </c>
      <c r="D868" s="10">
        <v>14</v>
      </c>
      <c r="E868" s="10">
        <v>330073</v>
      </c>
      <c r="F868" s="35">
        <v>326741</v>
      </c>
      <c r="G868" s="11">
        <v>0.44</v>
      </c>
      <c r="H868" s="10">
        <v>2003</v>
      </c>
      <c r="I868" s="10">
        <v>10</v>
      </c>
      <c r="J868" s="10">
        <v>1335</v>
      </c>
      <c r="K868" s="10">
        <v>74.819999999999993</v>
      </c>
      <c r="L868" s="10">
        <v>66</v>
      </c>
      <c r="M868" s="10">
        <v>59.45</v>
      </c>
      <c r="N868" s="10">
        <v>22.24</v>
      </c>
      <c r="O868" s="10">
        <v>0.79457364341085301</v>
      </c>
      <c r="P868" s="10">
        <v>0.33696969696969697</v>
      </c>
      <c r="Q868" s="10">
        <v>9.7200000000000006</v>
      </c>
      <c r="R868" s="10" t="s">
        <v>19829</v>
      </c>
      <c r="S868" s="10" t="s">
        <v>19830</v>
      </c>
      <c r="T868" s="10"/>
      <c r="U868" s="10"/>
      <c r="V868" s="10"/>
      <c r="W868" s="14" t="s">
        <v>19829</v>
      </c>
      <c r="X868" s="15"/>
      <c r="Y868" s="14" t="s">
        <v>19829</v>
      </c>
      <c r="Z868" s="14"/>
      <c r="AA868" s="10" t="s">
        <v>22833</v>
      </c>
      <c r="AB868" s="10" t="s">
        <v>22834</v>
      </c>
      <c r="AC868" s="10"/>
      <c r="AD868" s="10">
        <v>59.04</v>
      </c>
      <c r="AE868" s="10"/>
      <c r="AF868" s="10" t="s">
        <v>19825</v>
      </c>
      <c r="AG868" s="10"/>
      <c r="AH868" s="10" t="s">
        <v>19824</v>
      </c>
      <c r="AI868" s="10" t="s">
        <v>19825</v>
      </c>
      <c r="AJ868" s="10" t="s">
        <v>19825</v>
      </c>
      <c r="AK868" s="10" t="s">
        <v>19825</v>
      </c>
      <c r="AL868" s="10" t="s">
        <v>19825</v>
      </c>
      <c r="AM868" s="10" t="s">
        <v>19825</v>
      </c>
      <c r="AN868" s="10" t="s">
        <v>19825</v>
      </c>
      <c r="AO868" s="10" t="s">
        <v>19825</v>
      </c>
      <c r="AP868" s="10" t="s">
        <v>19825</v>
      </c>
      <c r="AQ868" s="10" t="s">
        <v>19825</v>
      </c>
      <c r="AR868" s="10"/>
      <c r="AS868" s="10">
        <v>14</v>
      </c>
      <c r="AT868" s="10">
        <v>11</v>
      </c>
      <c r="AU868" s="11">
        <f t="shared" si="35"/>
        <v>0.7857142857142857</v>
      </c>
      <c r="AV868" s="11">
        <v>0.90909090909090906</v>
      </c>
      <c r="AW868" s="60" t="s">
        <v>25723</v>
      </c>
      <c r="AX868" s="65" t="s">
        <v>19830</v>
      </c>
      <c r="AY868" s="16">
        <v>75</v>
      </c>
      <c r="AZ868" s="11">
        <v>0.70666666666666667</v>
      </c>
      <c r="BA868" s="11">
        <v>0.74528301886792447</v>
      </c>
      <c r="BB868" s="54" t="s">
        <v>19748</v>
      </c>
      <c r="BC868" s="64" t="s">
        <v>22831</v>
      </c>
      <c r="BD868" s="17" t="s">
        <v>22832</v>
      </c>
      <c r="BE868" s="13" t="s">
        <v>19829</v>
      </c>
      <c r="BF868" s="13"/>
      <c r="BG868" s="10" t="s">
        <v>22831</v>
      </c>
      <c r="BH868" s="10" t="s">
        <v>22832</v>
      </c>
      <c r="BI868" s="18">
        <v>38</v>
      </c>
      <c r="BJ868" s="19">
        <v>0.92105263157894735</v>
      </c>
      <c r="BK868" s="35" t="s">
        <v>19749</v>
      </c>
      <c r="BL868" s="20"/>
      <c r="BM868" s="20"/>
      <c r="BN868" s="256"/>
      <c r="BO868" s="20">
        <v>5</v>
      </c>
      <c r="BP868" s="20">
        <v>1</v>
      </c>
      <c r="BQ868" s="277">
        <v>122</v>
      </c>
      <c r="BR868" s="269" t="s">
        <v>25809</v>
      </c>
    </row>
    <row r="869" spans="1:70">
      <c r="A869" s="34" t="s">
        <v>22768</v>
      </c>
      <c r="B869" s="10" t="s">
        <v>22769</v>
      </c>
      <c r="C869" s="10" t="s">
        <v>22770</v>
      </c>
      <c r="D869" s="10">
        <v>14</v>
      </c>
      <c r="E869" s="10">
        <v>310636</v>
      </c>
      <c r="F869" s="35">
        <v>315882</v>
      </c>
      <c r="G869" s="11">
        <v>0.49</v>
      </c>
      <c r="H869" s="10">
        <v>345</v>
      </c>
      <c r="I869" s="10">
        <v>10</v>
      </c>
      <c r="J869" s="10">
        <v>1636</v>
      </c>
      <c r="K869" s="10">
        <v>75.13</v>
      </c>
      <c r="L869" s="10">
        <v>24</v>
      </c>
      <c r="M869" s="10">
        <v>178.51</v>
      </c>
      <c r="N869" s="10">
        <v>19.27</v>
      </c>
      <c r="O869" s="10">
        <v>2.3760149074936798</v>
      </c>
      <c r="P869" s="10">
        <v>0.80291666666666694</v>
      </c>
      <c r="Q869" s="10">
        <v>5.53</v>
      </c>
      <c r="R869" s="10" t="s">
        <v>19829</v>
      </c>
      <c r="S869" s="10" t="s">
        <v>19830</v>
      </c>
      <c r="T869" s="10"/>
      <c r="U869" s="10"/>
      <c r="V869" s="10"/>
      <c r="W869" s="14" t="s">
        <v>19829</v>
      </c>
      <c r="X869" s="15"/>
      <c r="Y869" s="14" t="s">
        <v>19829</v>
      </c>
      <c r="Z869" s="14"/>
      <c r="AA869" s="10" t="s">
        <v>22771</v>
      </c>
      <c r="AB869" s="10" t="s">
        <v>22772</v>
      </c>
      <c r="AC869" s="10"/>
      <c r="AD869" s="10"/>
      <c r="AE869" s="10" t="s">
        <v>19833</v>
      </c>
      <c r="AF869" s="10"/>
      <c r="AG869" s="10" t="s">
        <v>19833</v>
      </c>
      <c r="AH869" s="10" t="s">
        <v>19833</v>
      </c>
      <c r="AI869" s="10" t="s">
        <v>19833</v>
      </c>
      <c r="AJ869" s="10" t="s">
        <v>19833</v>
      </c>
      <c r="AK869" s="10" t="s">
        <v>19833</v>
      </c>
      <c r="AL869" s="10" t="s">
        <v>19833</v>
      </c>
      <c r="AM869" s="10" t="s">
        <v>19833</v>
      </c>
      <c r="AN869" s="10" t="s">
        <v>19833</v>
      </c>
      <c r="AO869" s="10" t="s">
        <v>19833</v>
      </c>
      <c r="AP869" s="10" t="s">
        <v>19833</v>
      </c>
      <c r="AQ869" s="10" t="s">
        <v>19833</v>
      </c>
      <c r="AR869" s="10" t="s">
        <v>19833</v>
      </c>
      <c r="AS869" s="10">
        <v>14</v>
      </c>
      <c r="AT869" s="10">
        <v>13</v>
      </c>
      <c r="AU869" s="11">
        <f t="shared" si="35"/>
        <v>0.9285714285714286</v>
      </c>
      <c r="AV869" s="11">
        <v>0</v>
      </c>
      <c r="AW869" s="68" t="s">
        <v>25724</v>
      </c>
      <c r="AX869" s="34"/>
      <c r="AY869" s="10"/>
      <c r="AZ869" s="11"/>
      <c r="BA869" s="11"/>
      <c r="BB869" s="36"/>
      <c r="BC869" s="63"/>
      <c r="BD869" s="13"/>
      <c r="BE869" s="13"/>
      <c r="BF869" s="13"/>
      <c r="BG869" s="10"/>
      <c r="BH869" s="10"/>
      <c r="BI869" s="10"/>
      <c r="BJ869" s="10"/>
      <c r="BK869" s="35"/>
      <c r="BL869" s="253"/>
      <c r="BM869" s="253"/>
      <c r="BN869" s="256"/>
      <c r="BO869" s="253"/>
      <c r="BP869" s="253"/>
      <c r="BQ869" s="277"/>
      <c r="BR869" s="269" t="s">
        <v>25808</v>
      </c>
    </row>
    <row r="870" spans="1:70">
      <c r="A870" s="34" t="s">
        <v>22709</v>
      </c>
      <c r="B870" s="10" t="s">
        <v>22710</v>
      </c>
      <c r="C870" s="10" t="s">
        <v>22711</v>
      </c>
      <c r="D870" s="10">
        <v>14</v>
      </c>
      <c r="E870" s="10">
        <v>302680</v>
      </c>
      <c r="F870" s="35">
        <v>303402</v>
      </c>
      <c r="G870" s="11">
        <v>0.44</v>
      </c>
      <c r="H870" s="10">
        <v>419</v>
      </c>
      <c r="I870" s="10">
        <v>10</v>
      </c>
      <c r="J870" s="10">
        <v>2248</v>
      </c>
      <c r="K870" s="10">
        <v>62.49</v>
      </c>
      <c r="L870" s="10">
        <v>29</v>
      </c>
      <c r="M870" s="10">
        <v>157.63999999999999</v>
      </c>
      <c r="N870" s="10">
        <v>22.24</v>
      </c>
      <c r="O870" s="10">
        <v>2.5226436229796798</v>
      </c>
      <c r="P870" s="10">
        <v>0.76689655172413795</v>
      </c>
      <c r="Q870" s="10">
        <v>9.56</v>
      </c>
      <c r="R870" s="10" t="s">
        <v>19829</v>
      </c>
      <c r="S870" s="10" t="s">
        <v>19830</v>
      </c>
      <c r="T870" s="10"/>
      <c r="U870" s="10"/>
      <c r="V870" s="10"/>
      <c r="W870" s="12" t="s">
        <v>19829</v>
      </c>
      <c r="X870" s="12"/>
      <c r="Y870" s="12" t="s">
        <v>19830</v>
      </c>
      <c r="Z870" s="12"/>
      <c r="AA870" s="10" t="s">
        <v>22712</v>
      </c>
      <c r="AB870" s="10" t="s">
        <v>22713</v>
      </c>
      <c r="AC870" s="10"/>
      <c r="AD870" s="10">
        <v>61.5</v>
      </c>
      <c r="AE870" s="10" t="s">
        <v>19833</v>
      </c>
      <c r="AF870" s="10" t="s">
        <v>19833</v>
      </c>
      <c r="AG870" s="10" t="s">
        <v>19833</v>
      </c>
      <c r="AH870" s="10" t="s">
        <v>19833</v>
      </c>
      <c r="AI870" s="10"/>
      <c r="AJ870" s="10" t="s">
        <v>19833</v>
      </c>
      <c r="AK870" s="10"/>
      <c r="AL870" s="10" t="s">
        <v>19833</v>
      </c>
      <c r="AM870" s="10" t="s">
        <v>19833</v>
      </c>
      <c r="AN870" s="10"/>
      <c r="AO870" s="10"/>
      <c r="AP870" s="10" t="s">
        <v>19833</v>
      </c>
      <c r="AQ870" s="10"/>
      <c r="AR870" s="10" t="s">
        <v>19833</v>
      </c>
      <c r="AS870" s="10">
        <v>14</v>
      </c>
      <c r="AT870" s="10">
        <v>9</v>
      </c>
      <c r="AU870" s="11">
        <f t="shared" si="35"/>
        <v>0.6428571428571429</v>
      </c>
      <c r="AV870" s="11">
        <v>0</v>
      </c>
      <c r="AW870" s="68" t="s">
        <v>25689</v>
      </c>
      <c r="AX870" s="34"/>
      <c r="AY870" s="10"/>
      <c r="AZ870" s="11"/>
      <c r="BA870" s="11"/>
      <c r="BB870" s="36"/>
      <c r="BC870" s="63"/>
      <c r="BD870" s="13"/>
      <c r="BE870" s="13"/>
      <c r="BF870" s="13"/>
      <c r="BG870" s="10"/>
      <c r="BH870" s="10"/>
      <c r="BI870" s="10"/>
      <c r="BJ870" s="10"/>
      <c r="BK870" s="35"/>
      <c r="BL870" s="253"/>
      <c r="BM870" s="253"/>
      <c r="BN870" s="256"/>
      <c r="BO870" s="253"/>
      <c r="BP870" s="253"/>
      <c r="BQ870" s="277"/>
      <c r="BR870" s="269" t="s">
        <v>25810</v>
      </c>
    </row>
    <row r="871" spans="1:70">
      <c r="A871" s="34" t="s">
        <v>25093</v>
      </c>
      <c r="B871" s="10" t="s">
        <v>25093</v>
      </c>
      <c r="C871" s="10" t="s">
        <v>25094</v>
      </c>
      <c r="D871" s="10">
        <v>14</v>
      </c>
      <c r="E871" s="10">
        <v>298335</v>
      </c>
      <c r="F871" s="35">
        <v>299558</v>
      </c>
      <c r="G871" s="11">
        <v>0.18</v>
      </c>
      <c r="H871" s="10">
        <v>548</v>
      </c>
      <c r="I871" s="10">
        <v>10</v>
      </c>
      <c r="J871" s="10">
        <v>4784</v>
      </c>
      <c r="K871" s="10">
        <v>219.01</v>
      </c>
      <c r="L871" s="10">
        <v>191</v>
      </c>
      <c r="M871" s="10">
        <v>321.39999999999998</v>
      </c>
      <c r="N871" s="10">
        <v>151.22999999999999</v>
      </c>
      <c r="O871" s="10">
        <v>1.46751289895439</v>
      </c>
      <c r="P871" s="10">
        <v>0.79178010471204197</v>
      </c>
      <c r="Q871" s="10">
        <v>10.42</v>
      </c>
      <c r="R871" s="10" t="s">
        <v>19829</v>
      </c>
      <c r="S871" s="10" t="s">
        <v>19830</v>
      </c>
      <c r="T871" s="10"/>
      <c r="U871" s="10"/>
      <c r="V871" s="10"/>
      <c r="W871" s="14" t="s">
        <v>19829</v>
      </c>
      <c r="X871" s="21"/>
      <c r="Y871" s="14" t="s">
        <v>19829</v>
      </c>
      <c r="Z871" s="14"/>
      <c r="AA871" s="10" t="s">
        <v>25097</v>
      </c>
      <c r="AB871" s="10" t="s">
        <v>25098</v>
      </c>
      <c r="AC871" s="10" t="s">
        <v>21733</v>
      </c>
      <c r="AD871" s="10">
        <v>61</v>
      </c>
      <c r="AE871" s="10" t="s">
        <v>19833</v>
      </c>
      <c r="AF871" s="10" t="s">
        <v>19824</v>
      </c>
      <c r="AG871" s="10" t="s">
        <v>19833</v>
      </c>
      <c r="AH871" s="10" t="s">
        <v>19833</v>
      </c>
      <c r="AI871" s="10" t="s">
        <v>19824</v>
      </c>
      <c r="AJ871" s="10" t="s">
        <v>19833</v>
      </c>
      <c r="AK871" s="10" t="s">
        <v>19833</v>
      </c>
      <c r="AL871" s="10" t="s">
        <v>19825</v>
      </c>
      <c r="AM871" s="10" t="s">
        <v>19833</v>
      </c>
      <c r="AN871" s="10" t="s">
        <v>19825</v>
      </c>
      <c r="AO871" s="10" t="s">
        <v>19824</v>
      </c>
      <c r="AP871" s="10" t="s">
        <v>19833</v>
      </c>
      <c r="AQ871" s="10" t="s">
        <v>19833</v>
      </c>
      <c r="AR871" s="10" t="s">
        <v>19833</v>
      </c>
      <c r="AS871" s="10">
        <v>14</v>
      </c>
      <c r="AT871" s="10">
        <v>14</v>
      </c>
      <c r="AU871" s="11">
        <f t="shared" si="35"/>
        <v>1</v>
      </c>
      <c r="AV871" s="11">
        <v>0.14285714285714302</v>
      </c>
      <c r="AW871" s="60" t="s">
        <v>25723</v>
      </c>
      <c r="AX871" s="65" t="s">
        <v>19830</v>
      </c>
      <c r="AY871" s="16">
        <v>22</v>
      </c>
      <c r="AZ871" s="11">
        <v>0.90909090909090906</v>
      </c>
      <c r="BA871" s="11">
        <v>0.875</v>
      </c>
      <c r="BB871" s="54" t="s">
        <v>19748</v>
      </c>
      <c r="BC871" s="64" t="s">
        <v>25095</v>
      </c>
      <c r="BD871" s="17" t="s">
        <v>25096</v>
      </c>
      <c r="BE871" s="13" t="s">
        <v>19829</v>
      </c>
      <c r="BF871" s="13"/>
      <c r="BG871" s="10" t="s">
        <v>25095</v>
      </c>
      <c r="BH871" s="10" t="s">
        <v>25096</v>
      </c>
      <c r="BI871" s="18">
        <v>80</v>
      </c>
      <c r="BJ871" s="19">
        <v>0.71250000000000002</v>
      </c>
      <c r="BK871" s="35" t="s">
        <v>19749</v>
      </c>
      <c r="BL871" s="20">
        <v>8</v>
      </c>
      <c r="BM871" s="20">
        <v>8</v>
      </c>
      <c r="BN871" s="256">
        <f>BL871/BM871</f>
        <v>1</v>
      </c>
      <c r="BO871" s="20"/>
      <c r="BP871" s="20"/>
      <c r="BQ871" s="277"/>
      <c r="BR871" s="269" t="s">
        <v>25809</v>
      </c>
    </row>
    <row r="872" spans="1:70">
      <c r="A872" s="34" t="s">
        <v>22654</v>
      </c>
      <c r="B872" s="10" t="s">
        <v>22655</v>
      </c>
      <c r="C872" s="10" t="s">
        <v>22656</v>
      </c>
      <c r="D872" s="10">
        <v>14</v>
      </c>
      <c r="E872" s="10">
        <v>297627</v>
      </c>
      <c r="F872" s="35">
        <v>295960</v>
      </c>
      <c r="G872" s="11">
        <v>0.27</v>
      </c>
      <c r="H872" s="10">
        <v>351</v>
      </c>
      <c r="I872" s="10">
        <v>10</v>
      </c>
      <c r="J872" s="10">
        <v>1433</v>
      </c>
      <c r="K872" s="10">
        <v>87.83</v>
      </c>
      <c r="L872" s="10">
        <v>42</v>
      </c>
      <c r="M872" s="10">
        <v>140.25</v>
      </c>
      <c r="N872" s="10">
        <v>41.51</v>
      </c>
      <c r="O872" s="10">
        <v>1.59683479448935</v>
      </c>
      <c r="P872" s="10">
        <v>0.98833333333333295</v>
      </c>
      <c r="Q872" s="10">
        <v>4.8</v>
      </c>
      <c r="R872" s="10" t="s">
        <v>19829</v>
      </c>
      <c r="S872" s="10" t="s">
        <v>19830</v>
      </c>
      <c r="T872" s="10"/>
      <c r="U872" s="10"/>
      <c r="V872" s="10"/>
      <c r="W872" s="14" t="s">
        <v>19829</v>
      </c>
      <c r="X872" s="15"/>
      <c r="Y872" s="14" t="s">
        <v>19829</v>
      </c>
      <c r="Z872" s="14"/>
      <c r="AA872" s="10" t="s">
        <v>22657</v>
      </c>
      <c r="AB872" s="10" t="s">
        <v>22658</v>
      </c>
      <c r="AC872" s="10" t="s">
        <v>21663</v>
      </c>
      <c r="AD872" s="10">
        <v>59.3</v>
      </c>
      <c r="AE872" s="10" t="s">
        <v>19824</v>
      </c>
      <c r="AF872" s="10" t="s">
        <v>19824</v>
      </c>
      <c r="AG872" s="10" t="s">
        <v>19833</v>
      </c>
      <c r="AH872" s="10" t="s">
        <v>19833</v>
      </c>
      <c r="AI872" s="10" t="s">
        <v>19824</v>
      </c>
      <c r="AJ872" s="10" t="s">
        <v>19824</v>
      </c>
      <c r="AK872" s="10" t="s">
        <v>19833</v>
      </c>
      <c r="AL872" s="10" t="s">
        <v>19824</v>
      </c>
      <c r="AM872" s="10" t="s">
        <v>19833</v>
      </c>
      <c r="AN872" s="10" t="s">
        <v>19824</v>
      </c>
      <c r="AO872" s="10" t="s">
        <v>19824</v>
      </c>
      <c r="AP872" s="10" t="s">
        <v>19824</v>
      </c>
      <c r="AQ872" s="10" t="s">
        <v>19824</v>
      </c>
      <c r="AR872" s="10" t="s">
        <v>19833</v>
      </c>
      <c r="AS872" s="10">
        <v>14</v>
      </c>
      <c r="AT872" s="10">
        <v>14</v>
      </c>
      <c r="AU872" s="11">
        <f t="shared" si="35"/>
        <v>1</v>
      </c>
      <c r="AV872" s="11">
        <v>0</v>
      </c>
      <c r="AW872" s="68" t="s">
        <v>25724</v>
      </c>
      <c r="AX872" s="34"/>
      <c r="AY872" s="10"/>
      <c r="AZ872" s="11"/>
      <c r="BA872" s="11"/>
      <c r="BB872" s="36"/>
      <c r="BC872" s="63"/>
      <c r="BD872" s="13"/>
      <c r="BE872" s="13"/>
      <c r="BF872" s="13"/>
      <c r="BG872" s="10"/>
      <c r="BH872" s="10"/>
      <c r="BI872" s="10"/>
      <c r="BJ872" s="10"/>
      <c r="BK872" s="35"/>
      <c r="BL872" s="253"/>
      <c r="BM872" s="253"/>
      <c r="BN872" s="256"/>
      <c r="BO872" s="253"/>
      <c r="BP872" s="253"/>
      <c r="BQ872" s="277"/>
      <c r="BR872" s="269" t="s">
        <v>25808</v>
      </c>
    </row>
    <row r="873" spans="1:70">
      <c r="A873" s="34" t="s">
        <v>22430</v>
      </c>
      <c r="B873" s="10" t="s">
        <v>22431</v>
      </c>
      <c r="C873" s="10" t="s">
        <v>22595</v>
      </c>
      <c r="D873" s="10">
        <v>14</v>
      </c>
      <c r="E873" s="10">
        <v>286308</v>
      </c>
      <c r="F873" s="35">
        <v>287609</v>
      </c>
      <c r="G873" s="11">
        <v>0.24</v>
      </c>
      <c r="H873" s="10">
        <v>645</v>
      </c>
      <c r="I873" s="10">
        <v>10</v>
      </c>
      <c r="J873" s="10">
        <v>4744</v>
      </c>
      <c r="K873" s="10">
        <v>92.11</v>
      </c>
      <c r="L873" s="10">
        <v>40</v>
      </c>
      <c r="M873" s="10">
        <v>307.27999999999997</v>
      </c>
      <c r="N873" s="10">
        <v>35.58</v>
      </c>
      <c r="O873" s="10">
        <v>3.3360112908479</v>
      </c>
      <c r="P873" s="10">
        <v>0.88949999999999996</v>
      </c>
      <c r="Q873" s="10">
        <v>11.3</v>
      </c>
      <c r="R873" s="10" t="s">
        <v>19829</v>
      </c>
      <c r="S873" s="10" t="s">
        <v>19830</v>
      </c>
      <c r="T873" s="10"/>
      <c r="U873" s="10"/>
      <c r="V873" s="10"/>
      <c r="W873" s="14" t="s">
        <v>19829</v>
      </c>
      <c r="X873" s="15"/>
      <c r="Y873" s="14" t="s">
        <v>19829</v>
      </c>
      <c r="Z873" s="14"/>
      <c r="AA873" s="10" t="s">
        <v>22596</v>
      </c>
      <c r="AB873" s="10" t="s">
        <v>22597</v>
      </c>
      <c r="AC873" s="10"/>
      <c r="AD873" s="10">
        <v>59.35</v>
      </c>
      <c r="AE873" s="10" t="s">
        <v>19833</v>
      </c>
      <c r="AF873" s="10" t="s">
        <v>19833</v>
      </c>
      <c r="AG873" s="10" t="s">
        <v>19833</v>
      </c>
      <c r="AH873" s="10" t="s">
        <v>19833</v>
      </c>
      <c r="AI873" s="10" t="s">
        <v>19833</v>
      </c>
      <c r="AJ873" s="10" t="s">
        <v>19833</v>
      </c>
      <c r="AK873" s="10" t="s">
        <v>19833</v>
      </c>
      <c r="AL873" s="10" t="s">
        <v>19833</v>
      </c>
      <c r="AM873" s="10" t="s">
        <v>19833</v>
      </c>
      <c r="AN873" s="10" t="s">
        <v>19833</v>
      </c>
      <c r="AO873" s="10" t="s">
        <v>19833</v>
      </c>
      <c r="AP873" s="10" t="s">
        <v>19833</v>
      </c>
      <c r="AQ873" s="10" t="s">
        <v>19833</v>
      </c>
      <c r="AR873" s="10" t="s">
        <v>19833</v>
      </c>
      <c r="AS873" s="10">
        <v>14</v>
      </c>
      <c r="AT873" s="10">
        <v>14</v>
      </c>
      <c r="AU873" s="11">
        <f t="shared" si="35"/>
        <v>1</v>
      </c>
      <c r="AV873" s="11">
        <v>0</v>
      </c>
      <c r="AW873" s="68" t="s">
        <v>25724</v>
      </c>
      <c r="AX873" s="34"/>
      <c r="AY873" s="10"/>
      <c r="AZ873" s="11"/>
      <c r="BA873" s="11"/>
      <c r="BB873" s="36"/>
      <c r="BC873" s="63"/>
      <c r="BD873" s="13"/>
      <c r="BE873" s="13"/>
      <c r="BF873" s="13"/>
      <c r="BG873" s="10"/>
      <c r="BH873" s="10"/>
      <c r="BI873" s="10"/>
      <c r="BJ873" s="10"/>
      <c r="BK873" s="35"/>
      <c r="BL873" s="253"/>
      <c r="BM873" s="253"/>
      <c r="BN873" s="256"/>
      <c r="BO873" s="253"/>
      <c r="BP873" s="253"/>
      <c r="BQ873" s="277"/>
      <c r="BR873" s="269" t="s">
        <v>25808</v>
      </c>
    </row>
    <row r="874" spans="1:70">
      <c r="A874" s="34" t="s">
        <v>22546</v>
      </c>
      <c r="B874" s="10" t="s">
        <v>22547</v>
      </c>
      <c r="C874" s="10" t="s">
        <v>22548</v>
      </c>
      <c r="D874" s="10">
        <v>14</v>
      </c>
      <c r="E874" s="10">
        <v>284260</v>
      </c>
      <c r="F874" s="35">
        <v>285888</v>
      </c>
      <c r="G874" s="11"/>
      <c r="H874" s="10">
        <v>91</v>
      </c>
      <c r="I874" s="10">
        <v>10</v>
      </c>
      <c r="J874" s="10">
        <v>1192</v>
      </c>
      <c r="K874" s="10">
        <v>83</v>
      </c>
      <c r="L874" s="10">
        <v>29</v>
      </c>
      <c r="M874" s="10">
        <v>169.5</v>
      </c>
      <c r="N874" s="10">
        <v>25.2</v>
      </c>
      <c r="O874" s="10">
        <v>2.0421686746988001</v>
      </c>
      <c r="P874" s="10">
        <v>0.86896551724137905</v>
      </c>
      <c r="Q874" s="10">
        <v>4.7699999999999996</v>
      </c>
      <c r="R874" s="10" t="s">
        <v>19829</v>
      </c>
      <c r="S874" s="10" t="s">
        <v>19830</v>
      </c>
      <c r="T874" s="10"/>
      <c r="U874" s="10"/>
      <c r="V874" s="10"/>
      <c r="W874" s="14" t="s">
        <v>19829</v>
      </c>
      <c r="X874" s="14"/>
      <c r="Y874" s="14" t="s">
        <v>19829</v>
      </c>
      <c r="Z874" s="14"/>
      <c r="AA874" s="10" t="s">
        <v>22549</v>
      </c>
      <c r="AB874" s="10" t="s">
        <v>22550</v>
      </c>
      <c r="AC874" s="10" t="s">
        <v>19864</v>
      </c>
      <c r="AD874" s="10">
        <v>62.3</v>
      </c>
      <c r="AE874" s="10"/>
      <c r="AF874" s="10" t="s">
        <v>19833</v>
      </c>
      <c r="AG874" s="10"/>
      <c r="AH874" s="10" t="s">
        <v>19833</v>
      </c>
      <c r="AI874" s="10" t="s">
        <v>19833</v>
      </c>
      <c r="AJ874" s="10" t="s">
        <v>19833</v>
      </c>
      <c r="AK874" s="10" t="s">
        <v>19833</v>
      </c>
      <c r="AL874" s="10" t="s">
        <v>19833</v>
      </c>
      <c r="AM874" s="10" t="s">
        <v>19833</v>
      </c>
      <c r="AN874" s="10"/>
      <c r="AO874" s="10" t="s">
        <v>19833</v>
      </c>
      <c r="AP874" s="10" t="s">
        <v>19833</v>
      </c>
      <c r="AQ874" s="10" t="s">
        <v>19833</v>
      </c>
      <c r="AR874" s="10" t="s">
        <v>19833</v>
      </c>
      <c r="AS874" s="10">
        <v>14</v>
      </c>
      <c r="AT874" s="10">
        <v>11</v>
      </c>
      <c r="AU874" s="11">
        <f t="shared" si="35"/>
        <v>0.7857142857142857</v>
      </c>
      <c r="AV874" s="11">
        <v>0</v>
      </c>
      <c r="AW874" s="68" t="s">
        <v>25724</v>
      </c>
      <c r="AX874" s="34"/>
      <c r="AY874" s="10"/>
      <c r="AZ874" s="11"/>
      <c r="BA874" s="11"/>
      <c r="BB874" s="36"/>
      <c r="BC874" s="63"/>
      <c r="BD874" s="13"/>
      <c r="BE874" s="13"/>
      <c r="BF874" s="13"/>
      <c r="BG874" s="10"/>
      <c r="BH874" s="10"/>
      <c r="BI874" s="10"/>
      <c r="BJ874" s="10"/>
      <c r="BK874" s="35"/>
      <c r="BL874" s="253"/>
      <c r="BM874" s="253"/>
      <c r="BN874" s="256"/>
      <c r="BO874" s="253"/>
      <c r="BP874" s="253"/>
      <c r="BQ874" s="277"/>
      <c r="BR874" s="269" t="s">
        <v>25808</v>
      </c>
    </row>
    <row r="875" spans="1:70">
      <c r="A875" s="34" t="s">
        <v>22951</v>
      </c>
      <c r="B875" s="10" t="s">
        <v>22952</v>
      </c>
      <c r="C875" s="10" t="s">
        <v>22953</v>
      </c>
      <c r="D875" s="10">
        <v>14</v>
      </c>
      <c r="E875" s="10">
        <v>255353</v>
      </c>
      <c r="F875" s="35">
        <v>256630</v>
      </c>
      <c r="G875" s="11">
        <v>0.34</v>
      </c>
      <c r="H875" s="10">
        <v>1747</v>
      </c>
      <c r="I875" s="10">
        <v>10</v>
      </c>
      <c r="J875" s="10">
        <v>2246</v>
      </c>
      <c r="K875" s="10">
        <v>74.599999999999994</v>
      </c>
      <c r="L875" s="10">
        <v>50</v>
      </c>
      <c r="M875" s="10">
        <v>111.41</v>
      </c>
      <c r="N875" s="10">
        <v>37.06</v>
      </c>
      <c r="O875" s="10">
        <v>1.49343163538874</v>
      </c>
      <c r="P875" s="10">
        <v>0.74119999999999997</v>
      </c>
      <c r="Q875" s="10">
        <v>9.4600000000000009</v>
      </c>
      <c r="R875" s="10" t="s">
        <v>19829</v>
      </c>
      <c r="S875" s="10" t="s">
        <v>19830</v>
      </c>
      <c r="T875" s="10"/>
      <c r="U875" s="10"/>
      <c r="V875" s="10"/>
      <c r="W875" s="14" t="s">
        <v>19829</v>
      </c>
      <c r="X875" s="15"/>
      <c r="Y875" s="14" t="s">
        <v>19829</v>
      </c>
      <c r="Z875" s="14"/>
      <c r="AA875" s="10" t="s">
        <v>22954</v>
      </c>
      <c r="AB875" s="10" t="s">
        <v>22955</v>
      </c>
      <c r="AC875" s="10" t="s">
        <v>21733</v>
      </c>
      <c r="AD875" s="10">
        <v>61.1</v>
      </c>
      <c r="AE875" s="10" t="s">
        <v>19833</v>
      </c>
      <c r="AF875" s="10" t="s">
        <v>19833</v>
      </c>
      <c r="AG875" s="10" t="s">
        <v>19833</v>
      </c>
      <c r="AH875" s="10" t="s">
        <v>19824</v>
      </c>
      <c r="AI875" s="10" t="s">
        <v>19833</v>
      </c>
      <c r="AJ875" s="10" t="s">
        <v>19824</v>
      </c>
      <c r="AK875" s="10" t="s">
        <v>19833</v>
      </c>
      <c r="AL875" s="10" t="s">
        <v>19833</v>
      </c>
      <c r="AM875" s="10" t="s">
        <v>19824</v>
      </c>
      <c r="AN875" s="10" t="s">
        <v>19833</v>
      </c>
      <c r="AO875" s="10" t="s">
        <v>19833</v>
      </c>
      <c r="AP875" s="10" t="s">
        <v>19833</v>
      </c>
      <c r="AQ875" s="10" t="s">
        <v>19833</v>
      </c>
      <c r="AR875" s="10" t="s">
        <v>19833</v>
      </c>
      <c r="AS875" s="10">
        <v>14</v>
      </c>
      <c r="AT875" s="10">
        <v>14</v>
      </c>
      <c r="AU875" s="11">
        <f t="shared" si="35"/>
        <v>1</v>
      </c>
      <c r="AV875" s="11">
        <v>0</v>
      </c>
      <c r="AW875" s="68" t="s">
        <v>25724</v>
      </c>
      <c r="AX875" s="34"/>
      <c r="AY875" s="10"/>
      <c r="AZ875" s="11"/>
      <c r="BA875" s="11"/>
      <c r="BB875" s="36"/>
      <c r="BC875" s="63"/>
      <c r="BD875" s="13"/>
      <c r="BE875" s="13"/>
      <c r="BF875" s="13"/>
      <c r="BG875" s="10"/>
      <c r="BH875" s="10"/>
      <c r="BI875" s="10"/>
      <c r="BJ875" s="10"/>
      <c r="BK875" s="35"/>
      <c r="BL875" s="253"/>
      <c r="BM875" s="253"/>
      <c r="BN875" s="256"/>
      <c r="BO875" s="253"/>
      <c r="BP875" s="253"/>
      <c r="BQ875" s="277"/>
      <c r="BR875" s="269" t="s">
        <v>25808</v>
      </c>
    </row>
    <row r="876" spans="1:70">
      <c r="A876" s="34" t="s">
        <v>22889</v>
      </c>
      <c r="B876" s="10" t="s">
        <v>22890</v>
      </c>
      <c r="C876" s="10" t="s">
        <v>22891</v>
      </c>
      <c r="D876" s="10">
        <v>14</v>
      </c>
      <c r="E876" s="10">
        <v>241689</v>
      </c>
      <c r="F876" s="35">
        <v>244172</v>
      </c>
      <c r="G876" s="11">
        <v>0.36</v>
      </c>
      <c r="H876" s="10">
        <v>243</v>
      </c>
      <c r="I876" s="10">
        <v>10</v>
      </c>
      <c r="J876" s="10">
        <v>5206</v>
      </c>
      <c r="K876" s="10">
        <v>105.94</v>
      </c>
      <c r="L876" s="10">
        <v>25</v>
      </c>
      <c r="M876" s="10">
        <v>386.85</v>
      </c>
      <c r="N876" s="10">
        <v>19.27</v>
      </c>
      <c r="O876" s="10">
        <v>3.6515952425901501</v>
      </c>
      <c r="P876" s="10">
        <v>0.77080000000000004</v>
      </c>
      <c r="Q876" s="10">
        <v>10.28</v>
      </c>
      <c r="R876" s="10" t="s">
        <v>19829</v>
      </c>
      <c r="S876" s="10" t="s">
        <v>19830</v>
      </c>
      <c r="T876" s="10"/>
      <c r="U876" s="10"/>
      <c r="V876" s="10"/>
      <c r="W876" s="14" t="s">
        <v>19829</v>
      </c>
      <c r="X876" s="15"/>
      <c r="Y876" s="14" t="s">
        <v>19829</v>
      </c>
      <c r="Z876" s="14"/>
      <c r="AA876" s="10" t="s">
        <v>22892</v>
      </c>
      <c r="AB876" s="10" t="s">
        <v>22893</v>
      </c>
      <c r="AC876" s="10"/>
      <c r="AD876" s="10">
        <v>60.3</v>
      </c>
      <c r="AE876" s="10"/>
      <c r="AF876" s="10" t="s">
        <v>19833</v>
      </c>
      <c r="AG876" s="10" t="s">
        <v>19833</v>
      </c>
      <c r="AH876" s="10" t="s">
        <v>19833</v>
      </c>
      <c r="AI876" s="10" t="s">
        <v>19833</v>
      </c>
      <c r="AJ876" s="10" t="s">
        <v>19833</v>
      </c>
      <c r="AK876" s="10" t="s">
        <v>19833</v>
      </c>
      <c r="AL876" s="10" t="s">
        <v>19833</v>
      </c>
      <c r="AM876" s="10" t="s">
        <v>19833</v>
      </c>
      <c r="AN876" s="10" t="s">
        <v>19833</v>
      </c>
      <c r="AO876" s="10" t="s">
        <v>19833</v>
      </c>
      <c r="AP876" s="10" t="s">
        <v>19833</v>
      </c>
      <c r="AQ876" s="10" t="s">
        <v>19833</v>
      </c>
      <c r="AR876" s="10" t="s">
        <v>19833</v>
      </c>
      <c r="AS876" s="10">
        <v>14</v>
      </c>
      <c r="AT876" s="10">
        <v>13</v>
      </c>
      <c r="AU876" s="11">
        <f t="shared" si="35"/>
        <v>0.9285714285714286</v>
      </c>
      <c r="AV876" s="11">
        <v>0</v>
      </c>
      <c r="AW876" s="68" t="s">
        <v>25724</v>
      </c>
      <c r="AX876" s="34"/>
      <c r="AY876" s="10"/>
      <c r="AZ876" s="11"/>
      <c r="BA876" s="11"/>
      <c r="BB876" s="36"/>
      <c r="BC876" s="63"/>
      <c r="BD876" s="13"/>
      <c r="BE876" s="13"/>
      <c r="BF876" s="13"/>
      <c r="BG876" s="10"/>
      <c r="BH876" s="10"/>
      <c r="BI876" s="10"/>
      <c r="BJ876" s="10"/>
      <c r="BK876" s="35"/>
      <c r="BL876" s="253"/>
      <c r="BM876" s="253"/>
      <c r="BN876" s="256"/>
      <c r="BO876" s="253"/>
      <c r="BP876" s="253"/>
      <c r="BQ876" s="277"/>
      <c r="BR876" s="269" t="s">
        <v>25808</v>
      </c>
    </row>
    <row r="877" spans="1:70">
      <c r="A877" s="34" t="s">
        <v>22823</v>
      </c>
      <c r="B877" s="10" t="s">
        <v>22824</v>
      </c>
      <c r="C877" s="10" t="s">
        <v>22825</v>
      </c>
      <c r="D877" s="10">
        <v>14</v>
      </c>
      <c r="E877" s="10">
        <v>233695</v>
      </c>
      <c r="F877" s="35">
        <v>231068</v>
      </c>
      <c r="G877" s="11">
        <v>0.34</v>
      </c>
      <c r="H877" s="10">
        <v>57</v>
      </c>
      <c r="I877" s="10">
        <v>15</v>
      </c>
      <c r="J877" s="10">
        <v>1217</v>
      </c>
      <c r="K877" s="10">
        <v>176.68</v>
      </c>
      <c r="L877" s="10">
        <v>141</v>
      </c>
      <c r="M877" s="10">
        <v>174.24</v>
      </c>
      <c r="N877" s="10">
        <v>109.71</v>
      </c>
      <c r="O877" s="10">
        <v>0.98618972153045104</v>
      </c>
      <c r="P877" s="10">
        <v>0.77808510638297901</v>
      </c>
      <c r="Q877" s="10">
        <v>3.74</v>
      </c>
      <c r="R877" s="10" t="s">
        <v>19829</v>
      </c>
      <c r="S877" s="10" t="s">
        <v>19830</v>
      </c>
      <c r="T877" s="10"/>
      <c r="U877" s="10"/>
      <c r="V877" s="10"/>
      <c r="W877" s="14" t="s">
        <v>19829</v>
      </c>
      <c r="X877" s="15"/>
      <c r="Y877" s="14" t="s">
        <v>19829</v>
      </c>
      <c r="Z877" s="14"/>
      <c r="AA877" s="10" t="s">
        <v>22826</v>
      </c>
      <c r="AB877" s="10" t="s">
        <v>22827</v>
      </c>
      <c r="AC877" s="10"/>
      <c r="AD877" s="10">
        <v>61</v>
      </c>
      <c r="AE877" s="10" t="s">
        <v>19833</v>
      </c>
      <c r="AF877" s="10" t="s">
        <v>19833</v>
      </c>
      <c r="AG877" s="10" t="s">
        <v>19833</v>
      </c>
      <c r="AH877" s="10" t="s">
        <v>19833</v>
      </c>
      <c r="AI877" s="10" t="s">
        <v>19833</v>
      </c>
      <c r="AJ877" s="10" t="s">
        <v>19833</v>
      </c>
      <c r="AK877" s="10" t="s">
        <v>19833</v>
      </c>
      <c r="AL877" s="10" t="s">
        <v>19833</v>
      </c>
      <c r="AM877" s="10" t="s">
        <v>19833</v>
      </c>
      <c r="AN877" s="10" t="s">
        <v>19833</v>
      </c>
      <c r="AO877" s="10" t="s">
        <v>19833</v>
      </c>
      <c r="AP877" s="10" t="s">
        <v>19833</v>
      </c>
      <c r="AQ877" s="10" t="s">
        <v>19833</v>
      </c>
      <c r="AR877" s="10" t="s">
        <v>19833</v>
      </c>
      <c r="AS877" s="10">
        <v>14</v>
      </c>
      <c r="AT877" s="10">
        <v>14</v>
      </c>
      <c r="AU877" s="11">
        <f t="shared" si="35"/>
        <v>1</v>
      </c>
      <c r="AV877" s="11">
        <v>0</v>
      </c>
      <c r="AW877" s="68" t="s">
        <v>25724</v>
      </c>
      <c r="AX877" s="34"/>
      <c r="AY877" s="10"/>
      <c r="AZ877" s="11"/>
      <c r="BA877" s="11"/>
      <c r="BB877" s="36"/>
      <c r="BC877" s="63"/>
      <c r="BD877" s="13"/>
      <c r="BE877" s="13"/>
      <c r="BF877" s="13"/>
      <c r="BG877" s="10"/>
      <c r="BH877" s="10"/>
      <c r="BI877" s="10"/>
      <c r="BJ877" s="10"/>
      <c r="BK877" s="35"/>
      <c r="BL877" s="253"/>
      <c r="BM877" s="253"/>
      <c r="BN877" s="256"/>
      <c r="BO877" s="253"/>
      <c r="BP877" s="253"/>
      <c r="BQ877" s="277"/>
      <c r="BR877" s="269" t="s">
        <v>25808</v>
      </c>
    </row>
    <row r="878" spans="1:70">
      <c r="A878" s="34" t="s">
        <v>22763</v>
      </c>
      <c r="B878" s="10" t="s">
        <v>22764</v>
      </c>
      <c r="C878" s="10" t="s">
        <v>22765</v>
      </c>
      <c r="D878" s="10">
        <v>14</v>
      </c>
      <c r="E878" s="10">
        <v>229094</v>
      </c>
      <c r="F878" s="35">
        <v>229714</v>
      </c>
      <c r="G878" s="11">
        <v>0.3</v>
      </c>
      <c r="H878" s="10">
        <v>5</v>
      </c>
      <c r="I878" s="10">
        <v>10</v>
      </c>
      <c r="J878" s="10">
        <v>317</v>
      </c>
      <c r="K878" s="10">
        <v>152.19999999999999</v>
      </c>
      <c r="L878" s="10">
        <v>136</v>
      </c>
      <c r="M878" s="10">
        <v>140.9</v>
      </c>
      <c r="N878" s="10">
        <v>186.81</v>
      </c>
      <c r="O878" s="10">
        <v>0.92575558475689901</v>
      </c>
      <c r="P878" s="10">
        <v>1.3736029411764701</v>
      </c>
      <c r="Q878" s="10">
        <v>0.09</v>
      </c>
      <c r="R878" s="10" t="s">
        <v>19829</v>
      </c>
      <c r="S878" s="10" t="s">
        <v>19830</v>
      </c>
      <c r="T878" s="10"/>
      <c r="U878" s="10"/>
      <c r="V878" s="10"/>
      <c r="W878" s="14" t="s">
        <v>19829</v>
      </c>
      <c r="X878" s="15"/>
      <c r="Y878" s="14" t="s">
        <v>19829</v>
      </c>
      <c r="Z878" s="14"/>
      <c r="AA878" s="10" t="s">
        <v>22766</v>
      </c>
      <c r="AB878" s="10" t="s">
        <v>22767</v>
      </c>
      <c r="AC878" s="10"/>
      <c r="AD878" s="10">
        <v>61.3</v>
      </c>
      <c r="AE878" s="10"/>
      <c r="AF878" s="10" t="s">
        <v>19833</v>
      </c>
      <c r="AG878" s="10" t="s">
        <v>19833</v>
      </c>
      <c r="AH878" s="10" t="s">
        <v>19833</v>
      </c>
      <c r="AI878" s="10" t="s">
        <v>19833</v>
      </c>
      <c r="AJ878" s="10" t="s">
        <v>19833</v>
      </c>
      <c r="AK878" s="10" t="s">
        <v>19833</v>
      </c>
      <c r="AL878" s="10" t="s">
        <v>19833</v>
      </c>
      <c r="AM878" s="10"/>
      <c r="AN878" s="10" t="s">
        <v>19833</v>
      </c>
      <c r="AO878" s="10" t="s">
        <v>19833</v>
      </c>
      <c r="AP878" s="10" t="s">
        <v>19833</v>
      </c>
      <c r="AQ878" s="10"/>
      <c r="AR878" s="10" t="s">
        <v>19833</v>
      </c>
      <c r="AS878" s="10">
        <v>14</v>
      </c>
      <c r="AT878" s="10">
        <v>11</v>
      </c>
      <c r="AU878" s="11">
        <f t="shared" si="35"/>
        <v>0.7857142857142857</v>
      </c>
      <c r="AV878" s="11">
        <v>0</v>
      </c>
      <c r="AW878" s="68" t="s">
        <v>25724</v>
      </c>
      <c r="AX878" s="34"/>
      <c r="AY878" s="10"/>
      <c r="AZ878" s="11"/>
      <c r="BA878" s="11"/>
      <c r="BB878" s="36"/>
      <c r="BC878" s="63"/>
      <c r="BD878" s="13"/>
      <c r="BE878" s="13"/>
      <c r="BF878" s="13"/>
      <c r="BG878" s="10"/>
      <c r="BH878" s="10"/>
      <c r="BI878" s="10"/>
      <c r="BJ878" s="10"/>
      <c r="BK878" s="35"/>
      <c r="BL878" s="253"/>
      <c r="BM878" s="253"/>
      <c r="BN878" s="256"/>
      <c r="BO878" s="253"/>
      <c r="BP878" s="253"/>
      <c r="BQ878" s="277"/>
      <c r="BR878" s="269" t="s">
        <v>25808</v>
      </c>
    </row>
    <row r="879" spans="1:70">
      <c r="A879" s="34" t="s">
        <v>22704</v>
      </c>
      <c r="B879" s="10" t="s">
        <v>22705</v>
      </c>
      <c r="C879" s="10" t="s">
        <v>22706</v>
      </c>
      <c r="D879" s="10">
        <v>14</v>
      </c>
      <c r="E879" s="10">
        <v>214923</v>
      </c>
      <c r="F879" s="35">
        <v>215801</v>
      </c>
      <c r="G879" s="11">
        <v>0.43</v>
      </c>
      <c r="H879" s="10">
        <v>325</v>
      </c>
      <c r="I879" s="10">
        <v>10</v>
      </c>
      <c r="J879" s="10">
        <v>829</v>
      </c>
      <c r="K879" s="10">
        <v>56.66</v>
      </c>
      <c r="L879" s="10">
        <v>25</v>
      </c>
      <c r="M879" s="10">
        <v>98.96</v>
      </c>
      <c r="N879" s="10">
        <v>17.79</v>
      </c>
      <c r="O879" s="10">
        <v>1.7465584186374901</v>
      </c>
      <c r="P879" s="10">
        <v>0.71160000000000001</v>
      </c>
      <c r="Q879" s="10">
        <v>4.12</v>
      </c>
      <c r="R879" s="10" t="s">
        <v>19829</v>
      </c>
      <c r="S879" s="10" t="s">
        <v>19830</v>
      </c>
      <c r="T879" s="10"/>
      <c r="U879" s="10"/>
      <c r="V879" s="10"/>
      <c r="W879" s="14" t="s">
        <v>19829</v>
      </c>
      <c r="X879" s="15"/>
      <c r="Y879" s="14" t="s">
        <v>19829</v>
      </c>
      <c r="Z879" s="14"/>
      <c r="AA879" s="10" t="s">
        <v>22707</v>
      </c>
      <c r="AB879" s="10" t="s">
        <v>22708</v>
      </c>
      <c r="AC879" s="10"/>
      <c r="AD879" s="10">
        <v>57.6</v>
      </c>
      <c r="AE879" s="10" t="s">
        <v>19833</v>
      </c>
      <c r="AF879" s="10" t="s">
        <v>19833</v>
      </c>
      <c r="AG879" s="10" t="s">
        <v>19833</v>
      </c>
      <c r="AH879" s="10" t="s">
        <v>19833</v>
      </c>
      <c r="AI879" s="10" t="s">
        <v>19833</v>
      </c>
      <c r="AJ879" s="10" t="s">
        <v>19833</v>
      </c>
      <c r="AK879" s="10" t="s">
        <v>19833</v>
      </c>
      <c r="AL879" s="10" t="s">
        <v>19833</v>
      </c>
      <c r="AM879" s="10" t="s">
        <v>19833</v>
      </c>
      <c r="AN879" s="10"/>
      <c r="AO879" s="10" t="s">
        <v>19833</v>
      </c>
      <c r="AP879" s="10" t="s">
        <v>19833</v>
      </c>
      <c r="AQ879" s="10" t="s">
        <v>19833</v>
      </c>
      <c r="AR879" s="10" t="s">
        <v>19833</v>
      </c>
      <c r="AS879" s="10">
        <v>14</v>
      </c>
      <c r="AT879" s="10">
        <v>13</v>
      </c>
      <c r="AU879" s="11">
        <f t="shared" si="35"/>
        <v>0.9285714285714286</v>
      </c>
      <c r="AV879" s="11">
        <v>0</v>
      </c>
      <c r="AW879" s="68" t="s">
        <v>25724</v>
      </c>
      <c r="AX879" s="34"/>
      <c r="AY879" s="10"/>
      <c r="AZ879" s="11"/>
      <c r="BA879" s="11"/>
      <c r="BB879" s="36"/>
      <c r="BC879" s="63"/>
      <c r="BD879" s="13"/>
      <c r="BE879" s="13"/>
      <c r="BF879" s="13"/>
      <c r="BG879" s="10"/>
      <c r="BH879" s="10"/>
      <c r="BI879" s="10"/>
      <c r="BJ879" s="10"/>
      <c r="BK879" s="35"/>
      <c r="BL879" s="253"/>
      <c r="BM879" s="253"/>
      <c r="BN879" s="256"/>
      <c r="BO879" s="253"/>
      <c r="BP879" s="253"/>
      <c r="BQ879" s="277"/>
      <c r="BR879" s="269" t="s">
        <v>25808</v>
      </c>
    </row>
    <row r="880" spans="1:70">
      <c r="A880" s="34" t="s">
        <v>22649</v>
      </c>
      <c r="B880" s="10" t="s">
        <v>22650</v>
      </c>
      <c r="C880" s="10" t="s">
        <v>22651</v>
      </c>
      <c r="D880" s="10">
        <v>14</v>
      </c>
      <c r="E880" s="10">
        <v>199977</v>
      </c>
      <c r="F880" s="35">
        <v>198502</v>
      </c>
      <c r="G880" s="11">
        <v>0.36</v>
      </c>
      <c r="H880" s="10">
        <v>718</v>
      </c>
      <c r="I880" s="10">
        <v>10</v>
      </c>
      <c r="J880" s="10">
        <v>914</v>
      </c>
      <c r="K880" s="10">
        <v>53.36</v>
      </c>
      <c r="L880" s="10">
        <v>26</v>
      </c>
      <c r="M880" s="10">
        <v>86.75</v>
      </c>
      <c r="N880" s="10">
        <v>19.27</v>
      </c>
      <c r="O880" s="10">
        <v>1.62574962518741</v>
      </c>
      <c r="P880" s="10">
        <v>0.74115384615384605</v>
      </c>
      <c r="Q880" s="10">
        <v>5.18</v>
      </c>
      <c r="R880" s="10" t="s">
        <v>19829</v>
      </c>
      <c r="S880" s="10" t="s">
        <v>19830</v>
      </c>
      <c r="T880" s="10"/>
      <c r="U880" s="10"/>
      <c r="V880" s="10"/>
      <c r="W880" s="14" t="s">
        <v>19829</v>
      </c>
      <c r="X880" s="15"/>
      <c r="Y880" s="14" t="s">
        <v>19829</v>
      </c>
      <c r="Z880" s="14"/>
      <c r="AA880" s="10" t="s">
        <v>22652</v>
      </c>
      <c r="AB880" s="10" t="s">
        <v>22653</v>
      </c>
      <c r="AC880" s="10" t="s">
        <v>21637</v>
      </c>
      <c r="AD880" s="10">
        <v>60.1</v>
      </c>
      <c r="AE880" s="10" t="s">
        <v>19833</v>
      </c>
      <c r="AF880" s="10" t="s">
        <v>19833</v>
      </c>
      <c r="AG880" s="10"/>
      <c r="AH880" s="10" t="s">
        <v>19833</v>
      </c>
      <c r="AI880" s="10" t="s">
        <v>19833</v>
      </c>
      <c r="AJ880" s="10" t="s">
        <v>19833</v>
      </c>
      <c r="AK880" s="10"/>
      <c r="AL880" s="10" t="s">
        <v>19833</v>
      </c>
      <c r="AM880" s="10"/>
      <c r="AN880" s="10" t="s">
        <v>19833</v>
      </c>
      <c r="AO880" s="10" t="s">
        <v>19833</v>
      </c>
      <c r="AP880" s="10" t="s">
        <v>19833</v>
      </c>
      <c r="AQ880" s="10" t="s">
        <v>19833</v>
      </c>
      <c r="AR880" s="10" t="s">
        <v>19833</v>
      </c>
      <c r="AS880" s="10">
        <v>14</v>
      </c>
      <c r="AT880" s="10">
        <v>11</v>
      </c>
      <c r="AU880" s="11">
        <f t="shared" si="35"/>
        <v>0.7857142857142857</v>
      </c>
      <c r="AV880" s="11">
        <v>0</v>
      </c>
      <c r="AW880" s="68" t="s">
        <v>25724</v>
      </c>
      <c r="AX880" s="34"/>
      <c r="AY880" s="10"/>
      <c r="AZ880" s="11"/>
      <c r="BA880" s="11"/>
      <c r="BB880" s="36"/>
      <c r="BC880" s="63"/>
      <c r="BD880" s="13"/>
      <c r="BE880" s="13"/>
      <c r="BF880" s="13"/>
      <c r="BG880" s="10"/>
      <c r="BH880" s="10"/>
      <c r="BI880" s="10"/>
      <c r="BJ880" s="10"/>
      <c r="BK880" s="35"/>
      <c r="BL880" s="253"/>
      <c r="BM880" s="253"/>
      <c r="BN880" s="256"/>
      <c r="BO880" s="253"/>
      <c r="BP880" s="253"/>
      <c r="BQ880" s="277"/>
      <c r="BR880" s="269" t="s">
        <v>25808</v>
      </c>
    </row>
    <row r="881" spans="1:70">
      <c r="A881" s="34" t="s">
        <v>23112</v>
      </c>
      <c r="B881" s="10" t="s">
        <v>23113</v>
      </c>
      <c r="C881" s="10" t="s">
        <v>23114</v>
      </c>
      <c r="D881" s="10">
        <v>14</v>
      </c>
      <c r="E881" s="10">
        <v>187496</v>
      </c>
      <c r="F881" s="35">
        <v>187170</v>
      </c>
      <c r="G881" s="11">
        <v>0.41</v>
      </c>
      <c r="H881" s="10">
        <v>12</v>
      </c>
      <c r="I881" s="10">
        <v>22</v>
      </c>
      <c r="J881" s="10">
        <v>1499</v>
      </c>
      <c r="K881" s="10">
        <v>529</v>
      </c>
      <c r="L881" s="10">
        <v>456.5</v>
      </c>
      <c r="M881" s="10">
        <v>480.37</v>
      </c>
      <c r="N881" s="10">
        <v>548.55999999999995</v>
      </c>
      <c r="O881" s="10">
        <v>0.90807183364839295</v>
      </c>
      <c r="P881" s="10">
        <v>1.2016648411829101</v>
      </c>
      <c r="Q881" s="10">
        <v>0.62</v>
      </c>
      <c r="R881" s="10" t="s">
        <v>19829</v>
      </c>
      <c r="S881" s="10" t="s">
        <v>19830</v>
      </c>
      <c r="T881" s="10"/>
      <c r="U881" s="10"/>
      <c r="V881" s="10"/>
      <c r="W881" s="14" t="s">
        <v>19829</v>
      </c>
      <c r="X881" s="15"/>
      <c r="Y881" s="14" t="s">
        <v>19829</v>
      </c>
      <c r="Z881" s="14"/>
      <c r="AA881" s="10" t="s">
        <v>23115</v>
      </c>
      <c r="AB881" s="10" t="s">
        <v>23116</v>
      </c>
      <c r="AC881" s="10"/>
      <c r="AD881" s="10">
        <v>59.2</v>
      </c>
      <c r="AE881" s="10" t="s">
        <v>19833</v>
      </c>
      <c r="AF881" s="10" t="s">
        <v>19833</v>
      </c>
      <c r="AG881" s="10" t="s">
        <v>19833</v>
      </c>
      <c r="AH881" s="10" t="s">
        <v>19833</v>
      </c>
      <c r="AI881" s="10" t="s">
        <v>19824</v>
      </c>
      <c r="AJ881" s="10" t="s">
        <v>19833</v>
      </c>
      <c r="AK881" s="10" t="s">
        <v>19833</v>
      </c>
      <c r="AL881" s="10" t="s">
        <v>19833</v>
      </c>
      <c r="AM881" s="10" t="s">
        <v>19833</v>
      </c>
      <c r="AN881" s="10" t="s">
        <v>19833</v>
      </c>
      <c r="AO881" s="10" t="s">
        <v>19833</v>
      </c>
      <c r="AP881" s="10" t="s">
        <v>19833</v>
      </c>
      <c r="AQ881" s="10"/>
      <c r="AR881" s="10"/>
      <c r="AS881" s="10">
        <v>14</v>
      </c>
      <c r="AT881" s="10">
        <v>12</v>
      </c>
      <c r="AU881" s="11">
        <f t="shared" si="35"/>
        <v>0.8571428571428571</v>
      </c>
      <c r="AV881" s="11">
        <v>0</v>
      </c>
      <c r="AW881" s="68" t="s">
        <v>25724</v>
      </c>
      <c r="AX881" s="34"/>
      <c r="AY881" s="10"/>
      <c r="AZ881" s="11"/>
      <c r="BA881" s="11"/>
      <c r="BB881" s="36"/>
      <c r="BC881" s="63"/>
      <c r="BD881" s="13"/>
      <c r="BE881" s="13"/>
      <c r="BF881" s="13"/>
      <c r="BG881" s="10"/>
      <c r="BH881" s="10"/>
      <c r="BI881" s="10"/>
      <c r="BJ881" s="10"/>
      <c r="BK881" s="35"/>
      <c r="BL881" s="253"/>
      <c r="BM881" s="253"/>
      <c r="BN881" s="256"/>
      <c r="BO881" s="253"/>
      <c r="BP881" s="253"/>
      <c r="BQ881" s="277"/>
      <c r="BR881" s="269" t="s">
        <v>25808</v>
      </c>
    </row>
    <row r="882" spans="1:70">
      <c r="A882" s="34" t="s">
        <v>20612</v>
      </c>
      <c r="B882" s="10" t="s">
        <v>20613</v>
      </c>
      <c r="C882" s="10" t="s">
        <v>20614</v>
      </c>
      <c r="D882" s="10">
        <v>14</v>
      </c>
      <c r="E882" s="10">
        <v>186885</v>
      </c>
      <c r="F882" s="35">
        <v>186346</v>
      </c>
      <c r="G882" s="11">
        <v>0.43</v>
      </c>
      <c r="H882" s="10">
        <v>8</v>
      </c>
      <c r="I882" s="10">
        <v>35</v>
      </c>
      <c r="J882" s="10">
        <v>2500</v>
      </c>
      <c r="K882" s="10">
        <v>731.38</v>
      </c>
      <c r="L882" s="10">
        <v>418</v>
      </c>
      <c r="M882" s="10">
        <v>910.34</v>
      </c>
      <c r="N882" s="10">
        <v>551.53</v>
      </c>
      <c r="O882" s="10">
        <v>1.2446881238207199</v>
      </c>
      <c r="P882" s="10">
        <v>1.31944976076555</v>
      </c>
      <c r="Q882" s="10">
        <v>0.87</v>
      </c>
      <c r="R882" s="10" t="s">
        <v>19829</v>
      </c>
      <c r="S882" s="10" t="s">
        <v>19830</v>
      </c>
      <c r="T882" s="10"/>
      <c r="U882" s="10"/>
      <c r="V882" s="10"/>
      <c r="W882" s="14" t="s">
        <v>19829</v>
      </c>
      <c r="X882" s="21"/>
      <c r="Y882" s="14" t="s">
        <v>19829</v>
      </c>
      <c r="Z882" s="14"/>
      <c r="AA882" s="10" t="s">
        <v>20615</v>
      </c>
      <c r="AB882" s="10" t="s">
        <v>20616</v>
      </c>
      <c r="AC882" s="10"/>
      <c r="AD882" s="10">
        <v>60.28</v>
      </c>
      <c r="AE882" s="10" t="s">
        <v>19833</v>
      </c>
      <c r="AF882" s="10" t="s">
        <v>19833</v>
      </c>
      <c r="AG882" s="10" t="s">
        <v>19833</v>
      </c>
      <c r="AH882" s="10" t="s">
        <v>19824</v>
      </c>
      <c r="AI882" s="10" t="s">
        <v>19824</v>
      </c>
      <c r="AJ882" s="10" t="s">
        <v>19824</v>
      </c>
      <c r="AK882" s="10" t="s">
        <v>19833</v>
      </c>
      <c r="AL882" s="10" t="s">
        <v>19824</v>
      </c>
      <c r="AM882" s="10" t="s">
        <v>19833</v>
      </c>
      <c r="AN882" s="10" t="s">
        <v>19833</v>
      </c>
      <c r="AO882" s="10" t="s">
        <v>19824</v>
      </c>
      <c r="AP882" s="10"/>
      <c r="AQ882" s="10"/>
      <c r="AR882" s="10"/>
      <c r="AS882" s="10">
        <v>11</v>
      </c>
      <c r="AT882" s="10">
        <v>11</v>
      </c>
      <c r="AU882" s="11">
        <f t="shared" si="35"/>
        <v>1</v>
      </c>
      <c r="AV882" s="11">
        <v>0</v>
      </c>
      <c r="AW882" s="68" t="s">
        <v>25724</v>
      </c>
      <c r="AX882" s="34"/>
      <c r="AY882" s="10"/>
      <c r="AZ882" s="11"/>
      <c r="BA882" s="11"/>
      <c r="BB882" s="36"/>
      <c r="BC882" s="63"/>
      <c r="BD882" s="13"/>
      <c r="BE882" s="13"/>
      <c r="BF882" s="13"/>
      <c r="BG882" s="10"/>
      <c r="BH882" s="10"/>
      <c r="BI882" s="10"/>
      <c r="BJ882" s="10"/>
      <c r="BK882" s="35"/>
      <c r="BL882" s="253"/>
      <c r="BM882" s="253"/>
      <c r="BN882" s="256"/>
      <c r="BO882" s="253"/>
      <c r="BP882" s="253"/>
      <c r="BQ882" s="277"/>
      <c r="BR882" s="269" t="s">
        <v>25808</v>
      </c>
    </row>
    <row r="883" spans="1:70">
      <c r="A883" s="34" t="s">
        <v>20491</v>
      </c>
      <c r="B883" s="10" t="s">
        <v>20491</v>
      </c>
      <c r="C883" s="10" t="s">
        <v>20492</v>
      </c>
      <c r="D883" s="10">
        <v>14</v>
      </c>
      <c r="E883" s="10">
        <v>182875</v>
      </c>
      <c r="F883" s="35">
        <v>185178</v>
      </c>
      <c r="G883" s="11">
        <v>0.42</v>
      </c>
      <c r="H883" s="10">
        <v>6</v>
      </c>
      <c r="I883" s="10">
        <v>190</v>
      </c>
      <c r="J883" s="10">
        <v>3165</v>
      </c>
      <c r="K883" s="10">
        <v>1744.33</v>
      </c>
      <c r="L883" s="10">
        <v>1860.5</v>
      </c>
      <c r="M883" s="10">
        <v>1272.75</v>
      </c>
      <c r="N883" s="10">
        <v>1841.39</v>
      </c>
      <c r="O883" s="10">
        <v>0.72964977957152599</v>
      </c>
      <c r="P883" s="10">
        <v>0.98972856758935801</v>
      </c>
      <c r="Q883" s="10">
        <v>-0.11</v>
      </c>
      <c r="R883" s="10" t="s">
        <v>19829</v>
      </c>
      <c r="S883" s="10" t="s">
        <v>19830</v>
      </c>
      <c r="T883" s="10"/>
      <c r="U883" s="10"/>
      <c r="V883" s="10"/>
      <c r="W883" s="14" t="s">
        <v>19829</v>
      </c>
      <c r="X883" s="21"/>
      <c r="Y883" s="14" t="s">
        <v>19829</v>
      </c>
      <c r="Z883" s="14"/>
      <c r="AA883" s="10" t="s">
        <v>20493</v>
      </c>
      <c r="AB883" s="10" t="s">
        <v>20494</v>
      </c>
      <c r="AC883" s="10"/>
      <c r="AD883" s="10">
        <v>60.89</v>
      </c>
      <c r="AE883" s="10" t="s">
        <v>19824</v>
      </c>
      <c r="AF883" s="10" t="s">
        <v>19833</v>
      </c>
      <c r="AG883" s="10"/>
      <c r="AH883" s="10" t="s">
        <v>19824</v>
      </c>
      <c r="AI883" s="10" t="s">
        <v>19824</v>
      </c>
      <c r="AJ883" s="10" t="s">
        <v>19824</v>
      </c>
      <c r="AK883" s="10" t="s">
        <v>19824</v>
      </c>
      <c r="AL883" s="10" t="s">
        <v>19833</v>
      </c>
      <c r="AM883" s="10" t="s">
        <v>19833</v>
      </c>
      <c r="AN883" s="10" t="s">
        <v>19833</v>
      </c>
      <c r="AO883" s="10"/>
      <c r="AP883" s="10" t="s">
        <v>19824</v>
      </c>
      <c r="AQ883" s="10"/>
      <c r="AR883" s="10"/>
      <c r="AS883" s="10">
        <v>12</v>
      </c>
      <c r="AT883" s="10">
        <v>10</v>
      </c>
      <c r="AU883" s="11">
        <f t="shared" si="35"/>
        <v>0.83333333333333337</v>
      </c>
      <c r="AV883" s="11">
        <v>0</v>
      </c>
      <c r="AW883" s="68" t="s">
        <v>25724</v>
      </c>
      <c r="AX883" s="34"/>
      <c r="AY883" s="10"/>
      <c r="AZ883" s="11"/>
      <c r="BA883" s="11"/>
      <c r="BB883" s="36"/>
      <c r="BC883" s="63"/>
      <c r="BD883" s="13"/>
      <c r="BE883" s="13"/>
      <c r="BF883" s="13"/>
      <c r="BG883" s="10"/>
      <c r="BH883" s="10"/>
      <c r="BI883" s="10"/>
      <c r="BJ883" s="10"/>
      <c r="BK883" s="35"/>
      <c r="BL883" s="253"/>
      <c r="BM883" s="253"/>
      <c r="BN883" s="256"/>
      <c r="BO883" s="253"/>
      <c r="BP883" s="253"/>
      <c r="BQ883" s="277"/>
      <c r="BR883" s="269" t="s">
        <v>25808</v>
      </c>
    </row>
    <row r="884" spans="1:70">
      <c r="A884" s="34" t="s">
        <v>25626</v>
      </c>
      <c r="B884" s="10" t="s">
        <v>25627</v>
      </c>
      <c r="C884" s="10" t="s">
        <v>25628</v>
      </c>
      <c r="D884" s="10">
        <v>14</v>
      </c>
      <c r="E884" s="10">
        <v>174315</v>
      </c>
      <c r="F884" s="35">
        <v>172588</v>
      </c>
      <c r="G884" s="11">
        <v>0.43</v>
      </c>
      <c r="H884" s="10">
        <v>20</v>
      </c>
      <c r="I884" s="10">
        <v>11</v>
      </c>
      <c r="J884" s="10">
        <v>908</v>
      </c>
      <c r="K884" s="10">
        <v>144.15</v>
      </c>
      <c r="L884" s="10">
        <v>53</v>
      </c>
      <c r="M884" s="10">
        <v>217.35</v>
      </c>
      <c r="N884" s="10">
        <v>45.96</v>
      </c>
      <c r="O884" s="10">
        <v>1.50780437044745</v>
      </c>
      <c r="P884" s="10">
        <v>0.86716981132075499</v>
      </c>
      <c r="Q884" s="10">
        <v>2.2599999999999998</v>
      </c>
      <c r="R884" s="10" t="s">
        <v>19830</v>
      </c>
      <c r="S884" s="10" t="s">
        <v>19829</v>
      </c>
      <c r="T884" s="10" t="s">
        <v>25727</v>
      </c>
      <c r="U884" s="10" t="s">
        <v>25629</v>
      </c>
      <c r="V884" s="10" t="s">
        <v>25630</v>
      </c>
      <c r="W884" s="14" t="s">
        <v>19829</v>
      </c>
      <c r="X884" s="14"/>
      <c r="Y884" s="14" t="s">
        <v>19829</v>
      </c>
      <c r="Z884" s="14"/>
      <c r="AA884" s="10" t="s">
        <v>25631</v>
      </c>
      <c r="AB884" s="10" t="s">
        <v>25632</v>
      </c>
      <c r="AC884" s="10" t="s">
        <v>21705</v>
      </c>
      <c r="AD884" s="10">
        <v>58</v>
      </c>
      <c r="AE884" s="10" t="s">
        <v>19833</v>
      </c>
      <c r="AF884" s="10" t="s">
        <v>19833</v>
      </c>
      <c r="AG884" s="10" t="s">
        <v>19833</v>
      </c>
      <c r="AH884" s="10" t="s">
        <v>19833</v>
      </c>
      <c r="AI884" s="10" t="s">
        <v>19833</v>
      </c>
      <c r="AJ884" s="10" t="s">
        <v>19833</v>
      </c>
      <c r="AK884" s="10" t="s">
        <v>19833</v>
      </c>
      <c r="AL884" s="10" t="s">
        <v>19833</v>
      </c>
      <c r="AM884" s="10" t="s">
        <v>19833</v>
      </c>
      <c r="AN884" s="10" t="s">
        <v>19833</v>
      </c>
      <c r="AO884" s="10" t="s">
        <v>19833</v>
      </c>
      <c r="AP884" s="10" t="s">
        <v>19833</v>
      </c>
      <c r="AQ884" s="10" t="s">
        <v>19833</v>
      </c>
      <c r="AR884" s="10" t="s">
        <v>19833</v>
      </c>
      <c r="AS884" s="10">
        <v>14</v>
      </c>
      <c r="AT884" s="10">
        <v>14</v>
      </c>
      <c r="AU884" s="11">
        <f t="shared" si="35"/>
        <v>1</v>
      </c>
      <c r="AV884" s="11">
        <v>0</v>
      </c>
      <c r="AW884" s="68" t="s">
        <v>25724</v>
      </c>
      <c r="AX884" s="34"/>
      <c r="AY884" s="10"/>
      <c r="AZ884" s="11"/>
      <c r="BA884" s="11"/>
      <c r="BB884" s="36"/>
      <c r="BC884" s="63"/>
      <c r="BD884" s="13"/>
      <c r="BE884" s="13"/>
      <c r="BF884" s="13"/>
      <c r="BG884" s="10"/>
      <c r="BH884" s="10"/>
      <c r="BI884" s="23"/>
      <c r="BJ884" s="23"/>
      <c r="BK884" s="35"/>
      <c r="BL884" s="254"/>
      <c r="BM884" s="254"/>
      <c r="BN884" s="256"/>
      <c r="BO884" s="254"/>
      <c r="BP884" s="254"/>
      <c r="BQ884" s="277"/>
      <c r="BR884" s="269" t="s">
        <v>25808</v>
      </c>
    </row>
    <row r="885" spans="1:70">
      <c r="A885" s="34" t="s">
        <v>23174</v>
      </c>
      <c r="B885" s="10" t="s">
        <v>23175</v>
      </c>
      <c r="C885" s="10" t="s">
        <v>23176</v>
      </c>
      <c r="D885" s="10">
        <v>14</v>
      </c>
      <c r="E885" s="10">
        <v>164623</v>
      </c>
      <c r="F885" s="35">
        <v>167097</v>
      </c>
      <c r="G885" s="11">
        <v>0.43</v>
      </c>
      <c r="H885" s="10">
        <v>23</v>
      </c>
      <c r="I885" s="10">
        <v>10</v>
      </c>
      <c r="J885" s="10">
        <v>943</v>
      </c>
      <c r="K885" s="10">
        <v>127.04</v>
      </c>
      <c r="L885" s="10">
        <v>18</v>
      </c>
      <c r="M885" s="10">
        <v>220.25</v>
      </c>
      <c r="N885" s="10">
        <v>11.86</v>
      </c>
      <c r="O885" s="10">
        <v>1.73370591939547</v>
      </c>
      <c r="P885" s="10">
        <v>0.65888888888888897</v>
      </c>
      <c r="Q885" s="10">
        <v>2.37</v>
      </c>
      <c r="R885" s="10" t="s">
        <v>19829</v>
      </c>
      <c r="S885" s="10" t="s">
        <v>19830</v>
      </c>
      <c r="T885" s="10"/>
      <c r="U885" s="10"/>
      <c r="V885" s="10"/>
      <c r="W885" s="14" t="s">
        <v>19829</v>
      </c>
      <c r="X885" s="15"/>
      <c r="Y885" s="14" t="s">
        <v>19829</v>
      </c>
      <c r="Z885" s="14"/>
      <c r="AA885" s="10" t="s">
        <v>23177</v>
      </c>
      <c r="AB885" s="10" t="s">
        <v>23178</v>
      </c>
      <c r="AC885" s="10"/>
      <c r="AD885" s="10">
        <v>61.9</v>
      </c>
      <c r="AE885" s="10" t="s">
        <v>19833</v>
      </c>
      <c r="AF885" s="10" t="s">
        <v>19833</v>
      </c>
      <c r="AG885" s="10" t="s">
        <v>19833</v>
      </c>
      <c r="AH885" s="10" t="s">
        <v>19833</v>
      </c>
      <c r="AI885" s="10" t="s">
        <v>19833</v>
      </c>
      <c r="AJ885" s="10"/>
      <c r="AK885" s="10" t="s">
        <v>19833</v>
      </c>
      <c r="AL885" s="10" t="s">
        <v>19833</v>
      </c>
      <c r="AM885" s="10" t="s">
        <v>19833</v>
      </c>
      <c r="AN885" s="10" t="s">
        <v>19833</v>
      </c>
      <c r="AO885" s="10"/>
      <c r="AP885" s="10"/>
      <c r="AQ885" s="10" t="s">
        <v>19833</v>
      </c>
      <c r="AR885" s="10" t="s">
        <v>19833</v>
      </c>
      <c r="AS885" s="10">
        <v>14</v>
      </c>
      <c r="AT885" s="10">
        <v>11</v>
      </c>
      <c r="AU885" s="11">
        <f t="shared" si="35"/>
        <v>0.7857142857142857</v>
      </c>
      <c r="AV885" s="11">
        <v>0</v>
      </c>
      <c r="AW885" s="68" t="s">
        <v>25724</v>
      </c>
      <c r="AX885" s="34"/>
      <c r="AY885" s="10"/>
      <c r="AZ885" s="11"/>
      <c r="BA885" s="11"/>
      <c r="BB885" s="36"/>
      <c r="BC885" s="63"/>
      <c r="BD885" s="13"/>
      <c r="BE885" s="13"/>
      <c r="BF885" s="13"/>
      <c r="BG885" s="10"/>
      <c r="BH885" s="10"/>
      <c r="BI885" s="10"/>
      <c r="BJ885" s="10"/>
      <c r="BK885" s="35"/>
      <c r="BL885" s="253"/>
      <c r="BM885" s="253"/>
      <c r="BN885" s="256"/>
      <c r="BO885" s="253"/>
      <c r="BP885" s="253"/>
      <c r="BQ885" s="277"/>
      <c r="BR885" s="269" t="s">
        <v>25808</v>
      </c>
    </row>
    <row r="886" spans="1:70">
      <c r="A886" s="34" t="s">
        <v>20435</v>
      </c>
      <c r="B886" s="10" t="s">
        <v>20436</v>
      </c>
      <c r="C886" s="10" t="s">
        <v>20437</v>
      </c>
      <c r="D886" s="10">
        <v>14</v>
      </c>
      <c r="E886" s="10">
        <v>160373</v>
      </c>
      <c r="F886" s="35">
        <v>158109</v>
      </c>
      <c r="G886" s="11">
        <v>0.36</v>
      </c>
      <c r="H886" s="10">
        <v>16</v>
      </c>
      <c r="I886" s="10">
        <v>228</v>
      </c>
      <c r="J886" s="10">
        <v>2636</v>
      </c>
      <c r="K886" s="10">
        <v>1908.81</v>
      </c>
      <c r="L886" s="10">
        <v>2234.5</v>
      </c>
      <c r="M886" s="10">
        <v>780.27</v>
      </c>
      <c r="N886" s="10">
        <v>312.83</v>
      </c>
      <c r="O886" s="10">
        <v>0.40877300517076098</v>
      </c>
      <c r="P886" s="10">
        <v>0.14000000000000001</v>
      </c>
      <c r="Q886" s="10">
        <v>-1.1499999999999999</v>
      </c>
      <c r="R886" s="10" t="s">
        <v>19829</v>
      </c>
      <c r="S886" s="10" t="s">
        <v>19830</v>
      </c>
      <c r="T886" s="10"/>
      <c r="U886" s="10"/>
      <c r="V886" s="10"/>
      <c r="W886" s="14" t="s">
        <v>19829</v>
      </c>
      <c r="X886" s="21"/>
      <c r="Y886" s="14" t="s">
        <v>19829</v>
      </c>
      <c r="Z886" s="14"/>
      <c r="AA886" s="10" t="s">
        <v>20438</v>
      </c>
      <c r="AB886" s="10" t="s">
        <v>20439</v>
      </c>
      <c r="AC886" s="10"/>
      <c r="AD886" s="10">
        <v>59.81</v>
      </c>
      <c r="AE886" s="10" t="s">
        <v>19824</v>
      </c>
      <c r="AF886" s="10" t="s">
        <v>19824</v>
      </c>
      <c r="AG886" s="10" t="s">
        <v>19824</v>
      </c>
      <c r="AH886" s="10" t="s">
        <v>19824</v>
      </c>
      <c r="AI886" s="10" t="s">
        <v>19824</v>
      </c>
      <c r="AJ886" s="10" t="s">
        <v>19824</v>
      </c>
      <c r="AK886" s="10" t="s">
        <v>19824</v>
      </c>
      <c r="AL886" s="10" t="s">
        <v>19824</v>
      </c>
      <c r="AM886" s="10" t="s">
        <v>19824</v>
      </c>
      <c r="AN886" s="10" t="s">
        <v>19824</v>
      </c>
      <c r="AO886" s="10" t="s">
        <v>19824</v>
      </c>
      <c r="AP886" s="10" t="s">
        <v>19824</v>
      </c>
      <c r="AQ886" s="10" t="s">
        <v>19824</v>
      </c>
      <c r="AR886" s="10" t="s">
        <v>19824</v>
      </c>
      <c r="AS886" s="10">
        <v>14</v>
      </c>
      <c r="AT886" s="10">
        <v>14</v>
      </c>
      <c r="AU886" s="11">
        <f t="shared" si="35"/>
        <v>1</v>
      </c>
      <c r="AV886" s="11">
        <v>0</v>
      </c>
      <c r="AW886" s="68" t="s">
        <v>25724</v>
      </c>
      <c r="AX886" s="34"/>
      <c r="AY886" s="10"/>
      <c r="AZ886" s="11"/>
      <c r="BA886" s="11"/>
      <c r="BB886" s="36"/>
      <c r="BC886" s="63"/>
      <c r="BD886" s="13"/>
      <c r="BE886" s="13"/>
      <c r="BF886" s="13"/>
      <c r="BG886" s="10"/>
      <c r="BH886" s="10"/>
      <c r="BI886" s="10"/>
      <c r="BJ886" s="10"/>
      <c r="BK886" s="35"/>
      <c r="BL886" s="253"/>
      <c r="BM886" s="253"/>
      <c r="BN886" s="256"/>
      <c r="BO886" s="253"/>
      <c r="BP886" s="253"/>
      <c r="BQ886" s="277"/>
      <c r="BR886" s="269" t="s">
        <v>25808</v>
      </c>
    </row>
    <row r="887" spans="1:70">
      <c r="A887" s="34" t="s">
        <v>25323</v>
      </c>
      <c r="B887" s="10" t="s">
        <v>25323</v>
      </c>
      <c r="C887" s="10" t="s">
        <v>25324</v>
      </c>
      <c r="D887" s="10">
        <v>14</v>
      </c>
      <c r="E887" s="10">
        <v>157455</v>
      </c>
      <c r="F887" s="35">
        <v>156859</v>
      </c>
      <c r="G887" s="11"/>
      <c r="H887" s="10">
        <v>20</v>
      </c>
      <c r="I887" s="10">
        <v>11</v>
      </c>
      <c r="J887" s="10">
        <v>576</v>
      </c>
      <c r="K887" s="10">
        <v>119.85</v>
      </c>
      <c r="L887" s="10">
        <v>31.5</v>
      </c>
      <c r="M887" s="10">
        <v>175.03</v>
      </c>
      <c r="N887" s="10">
        <v>29.65</v>
      </c>
      <c r="O887" s="10">
        <v>1.4604088443888199</v>
      </c>
      <c r="P887" s="10">
        <v>0.94126984126984103</v>
      </c>
      <c r="Q887" s="10">
        <v>1.56</v>
      </c>
      <c r="R887" s="10" t="s">
        <v>19829</v>
      </c>
      <c r="S887" s="10" t="s">
        <v>19830</v>
      </c>
      <c r="T887" s="10"/>
      <c r="U887" s="10"/>
      <c r="V887" s="10"/>
      <c r="W887" s="14" t="s">
        <v>19829</v>
      </c>
      <c r="X887" s="21"/>
      <c r="Y887" s="14" t="s">
        <v>19829</v>
      </c>
      <c r="Z887" s="14"/>
      <c r="AA887" s="10" t="s">
        <v>25325</v>
      </c>
      <c r="AB887" s="10" t="s">
        <v>25326</v>
      </c>
      <c r="AC887" s="10"/>
      <c r="AD887" s="10">
        <v>59.9</v>
      </c>
      <c r="AE887" s="10" t="s">
        <v>19833</v>
      </c>
      <c r="AF887" s="10" t="s">
        <v>19833</v>
      </c>
      <c r="AG887" s="10" t="s">
        <v>19833</v>
      </c>
      <c r="AH887" s="10" t="s">
        <v>19833</v>
      </c>
      <c r="AI887" s="10"/>
      <c r="AJ887" s="10" t="s">
        <v>19833</v>
      </c>
      <c r="AK887" s="10" t="s">
        <v>19833</v>
      </c>
      <c r="AL887" s="10" t="s">
        <v>19833</v>
      </c>
      <c r="AM887" s="10" t="s">
        <v>19833</v>
      </c>
      <c r="AN887" s="10" t="s">
        <v>19833</v>
      </c>
      <c r="AO887" s="10" t="s">
        <v>19833</v>
      </c>
      <c r="AP887" s="10" t="s">
        <v>19833</v>
      </c>
      <c r="AQ887" s="10" t="s">
        <v>19833</v>
      </c>
      <c r="AR887" s="10" t="s">
        <v>19833</v>
      </c>
      <c r="AS887" s="10">
        <v>14</v>
      </c>
      <c r="AT887" s="10">
        <v>13</v>
      </c>
      <c r="AU887" s="11">
        <f t="shared" si="35"/>
        <v>0.9285714285714286</v>
      </c>
      <c r="AV887" s="11">
        <v>0</v>
      </c>
      <c r="AW887" s="68" t="s">
        <v>25724</v>
      </c>
      <c r="AX887" s="34"/>
      <c r="AY887" s="10"/>
      <c r="AZ887" s="11"/>
      <c r="BA887" s="11"/>
      <c r="BB887" s="36"/>
      <c r="BC887" s="63"/>
      <c r="BD887" s="13"/>
      <c r="BE887" s="13"/>
      <c r="BF887" s="13"/>
      <c r="BG887" s="10"/>
      <c r="BH887" s="10"/>
      <c r="BI887" s="10"/>
      <c r="BJ887" s="10"/>
      <c r="BK887" s="35"/>
      <c r="BL887" s="253"/>
      <c r="BM887" s="253"/>
      <c r="BN887" s="256"/>
      <c r="BO887" s="253"/>
      <c r="BP887" s="253"/>
      <c r="BQ887" s="277"/>
      <c r="BR887" s="269" t="s">
        <v>25808</v>
      </c>
    </row>
    <row r="888" spans="1:70">
      <c r="A888" s="34" t="s">
        <v>20377</v>
      </c>
      <c r="B888" s="10" t="s">
        <v>20378</v>
      </c>
      <c r="C888" s="10" t="s">
        <v>20379</v>
      </c>
      <c r="D888" s="10">
        <v>14</v>
      </c>
      <c r="E888" s="10">
        <v>155100</v>
      </c>
      <c r="F888" s="35">
        <v>156539</v>
      </c>
      <c r="G888" s="11">
        <v>0.45</v>
      </c>
      <c r="H888" s="10">
        <v>13</v>
      </c>
      <c r="I888" s="10">
        <v>486</v>
      </c>
      <c r="J888" s="10">
        <v>3264</v>
      </c>
      <c r="K888" s="10">
        <v>2117.92</v>
      </c>
      <c r="L888" s="10">
        <v>2304</v>
      </c>
      <c r="M888" s="10">
        <v>999.13</v>
      </c>
      <c r="N888" s="10">
        <v>1076.3699999999999</v>
      </c>
      <c r="O888" s="10">
        <v>0.47175058548009402</v>
      </c>
      <c r="P888" s="10">
        <v>0.46717447916666699</v>
      </c>
      <c r="Q888" s="10">
        <v>-0.41</v>
      </c>
      <c r="R888" s="10" t="s">
        <v>19829</v>
      </c>
      <c r="S888" s="10" t="s">
        <v>19830</v>
      </c>
      <c r="T888" s="10"/>
      <c r="U888" s="10"/>
      <c r="V888" s="10"/>
      <c r="W888" s="14" t="s">
        <v>19829</v>
      </c>
      <c r="X888" s="21"/>
      <c r="Y888" s="14" t="s">
        <v>19829</v>
      </c>
      <c r="Z888" s="14"/>
      <c r="AA888" s="10" t="s">
        <v>20380</v>
      </c>
      <c r="AB888" s="10" t="s">
        <v>20381</v>
      </c>
      <c r="AC888" s="10"/>
      <c r="AD888" s="10">
        <v>58.05</v>
      </c>
      <c r="AE888" s="10" t="s">
        <v>19824</v>
      </c>
      <c r="AF888" s="10" t="s">
        <v>19824</v>
      </c>
      <c r="AG888" s="10" t="s">
        <v>19824</v>
      </c>
      <c r="AH888" s="10" t="s">
        <v>19824</v>
      </c>
      <c r="AI888" s="10" t="s">
        <v>19824</v>
      </c>
      <c r="AJ888" s="10" t="s">
        <v>19824</v>
      </c>
      <c r="AK888" s="10" t="s">
        <v>19824</v>
      </c>
      <c r="AL888" s="10" t="s">
        <v>19824</v>
      </c>
      <c r="AM888" s="10" t="s">
        <v>19824</v>
      </c>
      <c r="AN888" s="10" t="s">
        <v>19824</v>
      </c>
      <c r="AO888" s="10" t="s">
        <v>19824</v>
      </c>
      <c r="AP888" s="10" t="s">
        <v>19824</v>
      </c>
      <c r="AQ888" s="10" t="s">
        <v>19824</v>
      </c>
      <c r="AR888" s="10" t="s">
        <v>19824</v>
      </c>
      <c r="AS888" s="10">
        <v>14</v>
      </c>
      <c r="AT888" s="10">
        <v>14</v>
      </c>
      <c r="AU888" s="11">
        <f t="shared" si="35"/>
        <v>1</v>
      </c>
      <c r="AV888" s="11">
        <v>0</v>
      </c>
      <c r="AW888" s="68" t="s">
        <v>25724</v>
      </c>
      <c r="AX888" s="34"/>
      <c r="AY888" s="10"/>
      <c r="AZ888" s="11"/>
      <c r="BA888" s="11"/>
      <c r="BB888" s="36"/>
      <c r="BC888" s="63"/>
      <c r="BD888" s="13"/>
      <c r="BE888" s="13"/>
      <c r="BF888" s="13"/>
      <c r="BG888" s="10"/>
      <c r="BH888" s="10"/>
      <c r="BI888" s="10"/>
      <c r="BJ888" s="10"/>
      <c r="BK888" s="35"/>
      <c r="BL888" s="253"/>
      <c r="BM888" s="253"/>
      <c r="BN888" s="256"/>
      <c r="BO888" s="253"/>
      <c r="BP888" s="253"/>
      <c r="BQ888" s="277"/>
      <c r="BR888" s="269" t="s">
        <v>25808</v>
      </c>
    </row>
    <row r="889" spans="1:70">
      <c r="A889" s="34" t="s">
        <v>25658</v>
      </c>
      <c r="B889" s="10" t="s">
        <v>25659</v>
      </c>
      <c r="C889" s="10" t="s">
        <v>25660</v>
      </c>
      <c r="D889" s="10">
        <v>14</v>
      </c>
      <c r="E889" s="10">
        <v>148212</v>
      </c>
      <c r="F889" s="35">
        <v>154880</v>
      </c>
      <c r="G889" s="11">
        <v>0.38</v>
      </c>
      <c r="H889" s="10">
        <v>1</v>
      </c>
      <c r="I889" s="10">
        <v>781</v>
      </c>
      <c r="J889" s="10">
        <v>781</v>
      </c>
      <c r="K889" s="10">
        <v>781</v>
      </c>
      <c r="L889" s="10">
        <v>781</v>
      </c>
      <c r="M889" s="10"/>
      <c r="N889" s="10">
        <v>0</v>
      </c>
      <c r="O889" s="10"/>
      <c r="P889" s="10">
        <v>0</v>
      </c>
      <c r="Q889" s="10"/>
      <c r="R889" s="10" t="s">
        <v>19830</v>
      </c>
      <c r="S889" s="10" t="s">
        <v>19829</v>
      </c>
      <c r="T889" s="10" t="s">
        <v>25727</v>
      </c>
      <c r="U889" s="10" t="s">
        <v>25661</v>
      </c>
      <c r="V889" s="10" t="s">
        <v>25662</v>
      </c>
      <c r="W889" s="12" t="s">
        <v>19829</v>
      </c>
      <c r="X889" s="12"/>
      <c r="Y889" s="12" t="s">
        <v>19830</v>
      </c>
      <c r="Z889" s="12"/>
      <c r="AA889" s="10" t="s">
        <v>25663</v>
      </c>
      <c r="AB889" s="10" t="s">
        <v>25664</v>
      </c>
      <c r="AC889" s="10"/>
      <c r="AD889" s="10">
        <v>59.3</v>
      </c>
      <c r="AE889" s="10"/>
      <c r="AF889" s="10"/>
      <c r="AG889" s="10"/>
      <c r="AH889" s="10"/>
      <c r="AI889" s="10"/>
      <c r="AJ889" s="10"/>
      <c r="AK889" s="10"/>
      <c r="AL889" s="10"/>
      <c r="AM889" s="10"/>
      <c r="AN889" s="10"/>
      <c r="AO889" s="10"/>
      <c r="AP889" s="10"/>
      <c r="AQ889" s="10"/>
      <c r="AR889" s="10"/>
      <c r="AS889" s="10">
        <v>1</v>
      </c>
      <c r="AT889" s="10">
        <v>0</v>
      </c>
      <c r="AU889" s="11">
        <f t="shared" si="35"/>
        <v>0</v>
      </c>
      <c r="AV889" s="11">
        <v>0</v>
      </c>
      <c r="AW889" s="68" t="s">
        <v>25689</v>
      </c>
      <c r="AX889" s="34"/>
      <c r="AY889" s="10"/>
      <c r="AZ889" s="11"/>
      <c r="BA889" s="11"/>
      <c r="BB889" s="36"/>
      <c r="BC889" s="63"/>
      <c r="BD889" s="13"/>
      <c r="BE889" s="13"/>
      <c r="BF889" s="13"/>
      <c r="BG889" s="10"/>
      <c r="BH889" s="10"/>
      <c r="BI889" s="10"/>
      <c r="BJ889" s="10"/>
      <c r="BK889" s="35"/>
      <c r="BL889" s="253"/>
      <c r="BM889" s="253"/>
      <c r="BN889" s="256"/>
      <c r="BO889" s="253"/>
      <c r="BP889" s="253"/>
      <c r="BQ889" s="277"/>
      <c r="BR889" s="269" t="s">
        <v>25810</v>
      </c>
    </row>
    <row r="890" spans="1:70">
      <c r="A890" s="34" t="s">
        <v>20320</v>
      </c>
      <c r="B890" s="10" t="s">
        <v>20321</v>
      </c>
      <c r="C890" s="10" t="s">
        <v>20322</v>
      </c>
      <c r="D890" s="10">
        <v>14</v>
      </c>
      <c r="E890" s="10">
        <v>147840</v>
      </c>
      <c r="F890" s="35">
        <v>146896</v>
      </c>
      <c r="G890" s="11">
        <v>0.45</v>
      </c>
      <c r="H890" s="10">
        <v>13</v>
      </c>
      <c r="I890" s="10">
        <v>11</v>
      </c>
      <c r="J890" s="10">
        <v>2971</v>
      </c>
      <c r="K890" s="10">
        <v>718.54</v>
      </c>
      <c r="L890" s="10">
        <v>273</v>
      </c>
      <c r="M890" s="10">
        <v>925.89</v>
      </c>
      <c r="N890" s="10">
        <v>388.44</v>
      </c>
      <c r="O890" s="10">
        <v>1.2885712695187499</v>
      </c>
      <c r="P890" s="10">
        <v>1.4228571428571399</v>
      </c>
      <c r="Q890" s="10">
        <v>1.1599999999999999</v>
      </c>
      <c r="R890" s="10" t="s">
        <v>19829</v>
      </c>
      <c r="S890" s="10" t="s">
        <v>19830</v>
      </c>
      <c r="T890" s="10"/>
      <c r="U890" s="10"/>
      <c r="V890" s="10"/>
      <c r="W890" s="14" t="s">
        <v>19829</v>
      </c>
      <c r="X890" s="21"/>
      <c r="Y890" s="14" t="s">
        <v>19829</v>
      </c>
      <c r="Z890" s="14"/>
      <c r="AA890" s="10" t="s">
        <v>20323</v>
      </c>
      <c r="AB890" s="10" t="s">
        <v>20324</v>
      </c>
      <c r="AC890" s="10"/>
      <c r="AD890" s="10">
        <v>58.55</v>
      </c>
      <c r="AE890" s="10" t="s">
        <v>19833</v>
      </c>
      <c r="AF890" s="10" t="s">
        <v>19833</v>
      </c>
      <c r="AG890" s="10" t="s">
        <v>19833</v>
      </c>
      <c r="AH890" s="10" t="s">
        <v>19833</v>
      </c>
      <c r="AI890" s="10" t="s">
        <v>19824</v>
      </c>
      <c r="AJ890" s="10" t="s">
        <v>19824</v>
      </c>
      <c r="AK890" s="10" t="s">
        <v>19824</v>
      </c>
      <c r="AL890" s="10" t="s">
        <v>19833</v>
      </c>
      <c r="AM890" s="10" t="s">
        <v>19833</v>
      </c>
      <c r="AN890" s="10" t="s">
        <v>19833</v>
      </c>
      <c r="AO890" s="10" t="s">
        <v>19824</v>
      </c>
      <c r="AP890" s="10" t="s">
        <v>19824</v>
      </c>
      <c r="AQ890" s="10" t="s">
        <v>19824</v>
      </c>
      <c r="AR890" s="10"/>
      <c r="AS890" s="10">
        <v>14</v>
      </c>
      <c r="AT890" s="10">
        <v>13</v>
      </c>
      <c r="AU890" s="11">
        <f t="shared" si="35"/>
        <v>0.9285714285714286</v>
      </c>
      <c r="AV890" s="11">
        <v>0</v>
      </c>
      <c r="AW890" s="68" t="s">
        <v>25724</v>
      </c>
      <c r="AX890" s="34"/>
      <c r="AY890" s="10"/>
      <c r="AZ890" s="11"/>
      <c r="BA890" s="11"/>
      <c r="BB890" s="36"/>
      <c r="BC890" s="63"/>
      <c r="BD890" s="13"/>
      <c r="BE890" s="13"/>
      <c r="BF890" s="13"/>
      <c r="BG890" s="10"/>
      <c r="BH890" s="10"/>
      <c r="BI890" s="10"/>
      <c r="BJ890" s="10"/>
      <c r="BK890" s="35"/>
      <c r="BL890" s="253"/>
      <c r="BM890" s="253"/>
      <c r="BN890" s="256"/>
      <c r="BO890" s="253"/>
      <c r="BP890" s="253"/>
      <c r="BQ890" s="277"/>
      <c r="BR890" s="269" t="s">
        <v>25808</v>
      </c>
    </row>
    <row r="891" spans="1:70">
      <c r="A891" s="34" t="s">
        <v>23676</v>
      </c>
      <c r="B891" s="10" t="s">
        <v>23677</v>
      </c>
      <c r="C891" s="10" t="s">
        <v>23678</v>
      </c>
      <c r="D891" s="10">
        <v>14</v>
      </c>
      <c r="E891" s="10">
        <v>140878</v>
      </c>
      <c r="F891" s="35">
        <v>144078</v>
      </c>
      <c r="G891" s="11">
        <v>0.38</v>
      </c>
      <c r="H891" s="10">
        <v>247</v>
      </c>
      <c r="I891" s="10">
        <v>11</v>
      </c>
      <c r="J891" s="10">
        <v>2769</v>
      </c>
      <c r="K891" s="10">
        <v>157.68</v>
      </c>
      <c r="L891" s="10">
        <v>116</v>
      </c>
      <c r="M891" s="10">
        <v>204.01</v>
      </c>
      <c r="N891" s="10">
        <v>94.89</v>
      </c>
      <c r="O891" s="10">
        <v>1.29382293252156</v>
      </c>
      <c r="P891" s="10">
        <v>0.81801724137930998</v>
      </c>
      <c r="Q891" s="10">
        <v>8.75</v>
      </c>
      <c r="R891" s="10" t="s">
        <v>19829</v>
      </c>
      <c r="S891" s="10" t="s">
        <v>19830</v>
      </c>
      <c r="T891" s="10"/>
      <c r="U891" s="10"/>
      <c r="V891" s="10"/>
      <c r="W891" s="14" t="s">
        <v>19829</v>
      </c>
      <c r="X891" s="21"/>
      <c r="Y891" s="14" t="s">
        <v>19829</v>
      </c>
      <c r="Z891" s="14"/>
      <c r="AA891" s="10" t="s">
        <v>23679</v>
      </c>
      <c r="AB891" s="10" t="s">
        <v>23680</v>
      </c>
      <c r="AC891" s="10"/>
      <c r="AD891" s="10">
        <v>61.7</v>
      </c>
      <c r="AE891" s="10" t="s">
        <v>19833</v>
      </c>
      <c r="AF891" s="10" t="s">
        <v>19833</v>
      </c>
      <c r="AG891" s="10" t="s">
        <v>19833</v>
      </c>
      <c r="AH891" s="10" t="s">
        <v>19833</v>
      </c>
      <c r="AI891" s="10" t="s">
        <v>19833</v>
      </c>
      <c r="AJ891" s="10" t="s">
        <v>19833</v>
      </c>
      <c r="AK891" s="10" t="s">
        <v>19833</v>
      </c>
      <c r="AL891" s="10" t="s">
        <v>19833</v>
      </c>
      <c r="AM891" s="10" t="s">
        <v>19833</v>
      </c>
      <c r="AN891" s="10" t="s">
        <v>19833</v>
      </c>
      <c r="AO891" s="10" t="s">
        <v>19833</v>
      </c>
      <c r="AP891" s="10" t="s">
        <v>19833</v>
      </c>
      <c r="AQ891" s="10" t="s">
        <v>19833</v>
      </c>
      <c r="AR891" s="10" t="s">
        <v>19833</v>
      </c>
      <c r="AS891" s="10">
        <v>14</v>
      </c>
      <c r="AT891" s="10">
        <v>14</v>
      </c>
      <c r="AU891" s="11">
        <f t="shared" si="35"/>
        <v>1</v>
      </c>
      <c r="AV891" s="11">
        <v>0</v>
      </c>
      <c r="AW891" s="68" t="s">
        <v>25724</v>
      </c>
      <c r="AX891" s="34"/>
      <c r="AY891" s="10"/>
      <c r="AZ891" s="11"/>
      <c r="BA891" s="11"/>
      <c r="BB891" s="36"/>
      <c r="BC891" s="63"/>
      <c r="BD891" s="13"/>
      <c r="BE891" s="13"/>
      <c r="BF891" s="13"/>
      <c r="BG891" s="10"/>
      <c r="BH891" s="10"/>
      <c r="BI891" s="10"/>
      <c r="BJ891" s="10"/>
      <c r="BK891" s="35"/>
      <c r="BL891" s="253"/>
      <c r="BM891" s="253"/>
      <c r="BN891" s="256"/>
      <c r="BO891" s="253"/>
      <c r="BP891" s="253"/>
      <c r="BQ891" s="277"/>
      <c r="BR891" s="269" t="s">
        <v>25808</v>
      </c>
    </row>
    <row r="892" spans="1:70">
      <c r="A892" s="34" t="s">
        <v>20272</v>
      </c>
      <c r="B892" s="10" t="s">
        <v>20273</v>
      </c>
      <c r="C892" s="10" t="s">
        <v>20274</v>
      </c>
      <c r="D892" s="10">
        <v>14</v>
      </c>
      <c r="E892" s="10">
        <v>129084</v>
      </c>
      <c r="F892" s="35">
        <v>126805</v>
      </c>
      <c r="G892" s="11">
        <v>0.3</v>
      </c>
      <c r="H892" s="10">
        <v>13</v>
      </c>
      <c r="I892" s="10">
        <v>10</v>
      </c>
      <c r="J892" s="10">
        <v>2806</v>
      </c>
      <c r="K892" s="10">
        <v>1632</v>
      </c>
      <c r="L892" s="10">
        <v>2077</v>
      </c>
      <c r="M892" s="10">
        <v>1097.78</v>
      </c>
      <c r="N892" s="10">
        <v>1073.4000000000001</v>
      </c>
      <c r="O892" s="10">
        <v>0.67265931372549004</v>
      </c>
      <c r="P892" s="10">
        <v>0.51680308136735698</v>
      </c>
      <c r="Q892" s="10">
        <v>-0.32</v>
      </c>
      <c r="R892" s="10" t="s">
        <v>19829</v>
      </c>
      <c r="S892" s="10" t="s">
        <v>19830</v>
      </c>
      <c r="T892" s="10"/>
      <c r="U892" s="10"/>
      <c r="V892" s="10"/>
      <c r="W892" s="14" t="s">
        <v>19829</v>
      </c>
      <c r="X892" s="21"/>
      <c r="Y892" s="14" t="s">
        <v>19829</v>
      </c>
      <c r="Z892" s="14"/>
      <c r="AA892" s="10" t="s">
        <v>20275</v>
      </c>
      <c r="AB892" s="10" t="s">
        <v>20276</v>
      </c>
      <c r="AC892" s="10"/>
      <c r="AD892" s="10">
        <v>59.38</v>
      </c>
      <c r="AE892" s="10"/>
      <c r="AF892" s="10"/>
      <c r="AG892" s="10" t="s">
        <v>19824</v>
      </c>
      <c r="AH892" s="10" t="s">
        <v>19824</v>
      </c>
      <c r="AI892" s="10" t="s">
        <v>19824</v>
      </c>
      <c r="AJ892" s="10" t="s">
        <v>19824</v>
      </c>
      <c r="AK892" s="10"/>
      <c r="AL892" s="10" t="s">
        <v>19824</v>
      </c>
      <c r="AM892" s="10" t="s">
        <v>19824</v>
      </c>
      <c r="AN892" s="10" t="s">
        <v>19824</v>
      </c>
      <c r="AO892" s="10" t="s">
        <v>19824</v>
      </c>
      <c r="AP892" s="10" t="s">
        <v>19824</v>
      </c>
      <c r="AQ892" s="10" t="s">
        <v>19824</v>
      </c>
      <c r="AR892" s="10"/>
      <c r="AS892" s="10">
        <v>14</v>
      </c>
      <c r="AT892" s="10">
        <v>10</v>
      </c>
      <c r="AU892" s="11">
        <f t="shared" ref="AU892:AU894" si="36">AT892/AS892</f>
        <v>0.7142857142857143</v>
      </c>
      <c r="AV892" s="11">
        <v>0</v>
      </c>
      <c r="AW892" s="68" t="s">
        <v>25724</v>
      </c>
      <c r="AX892" s="34"/>
      <c r="AY892" s="10"/>
      <c r="AZ892" s="11"/>
      <c r="BA892" s="11"/>
      <c r="BB892" s="36"/>
      <c r="BC892" s="63"/>
      <c r="BD892" s="13"/>
      <c r="BE892" s="13"/>
      <c r="BF892" s="13"/>
      <c r="BG892" s="10"/>
      <c r="BH892" s="10"/>
      <c r="BI892" s="10"/>
      <c r="BJ892" s="10"/>
      <c r="BK892" s="35"/>
      <c r="BL892" s="253"/>
      <c r="BM892" s="253"/>
      <c r="BN892" s="256"/>
      <c r="BO892" s="253"/>
      <c r="BP892" s="253"/>
      <c r="BQ892" s="277"/>
      <c r="BR892" s="269" t="s">
        <v>25808</v>
      </c>
    </row>
    <row r="893" spans="1:70">
      <c r="A893" s="34" t="s">
        <v>20666</v>
      </c>
      <c r="B893" s="10" t="s">
        <v>20667</v>
      </c>
      <c r="C893" s="10" t="s">
        <v>20668</v>
      </c>
      <c r="D893" s="10">
        <v>14</v>
      </c>
      <c r="E893" s="10">
        <v>107687</v>
      </c>
      <c r="F893" s="35">
        <v>108274</v>
      </c>
      <c r="G893" s="11">
        <v>0.4</v>
      </c>
      <c r="H893" s="10">
        <v>26</v>
      </c>
      <c r="I893" s="10">
        <v>16</v>
      </c>
      <c r="J893" s="10">
        <v>3622</v>
      </c>
      <c r="K893" s="10">
        <v>447.27</v>
      </c>
      <c r="L893" s="10">
        <v>79</v>
      </c>
      <c r="M893" s="10">
        <v>802.94</v>
      </c>
      <c r="N893" s="10">
        <v>71.91</v>
      </c>
      <c r="O893" s="10">
        <v>1.7952020032642499</v>
      </c>
      <c r="P893" s="10">
        <v>0.91025316455696204</v>
      </c>
      <c r="Q893" s="10">
        <v>2.6</v>
      </c>
      <c r="R893" s="10" t="s">
        <v>19829</v>
      </c>
      <c r="S893" s="10" t="s">
        <v>19830</v>
      </c>
      <c r="T893" s="10"/>
      <c r="U893" s="10"/>
      <c r="V893" s="10"/>
      <c r="W893" s="14" t="s">
        <v>19829</v>
      </c>
      <c r="X893" s="21"/>
      <c r="Y893" s="14" t="s">
        <v>19829</v>
      </c>
      <c r="Z893" s="14"/>
      <c r="AA893" s="10" t="s">
        <v>20669</v>
      </c>
      <c r="AB893" s="10" t="s">
        <v>20670</v>
      </c>
      <c r="AC893" s="10"/>
      <c r="AD893" s="10">
        <v>60.62</v>
      </c>
      <c r="AE893" s="10" t="s">
        <v>19824</v>
      </c>
      <c r="AF893" s="10" t="s">
        <v>19824</v>
      </c>
      <c r="AG893" s="10" t="s">
        <v>19833</v>
      </c>
      <c r="AH893" s="10" t="s">
        <v>19824</v>
      </c>
      <c r="AI893" s="10" t="s">
        <v>19824</v>
      </c>
      <c r="AJ893" s="10" t="s">
        <v>19824</v>
      </c>
      <c r="AK893" s="10" t="s">
        <v>19824</v>
      </c>
      <c r="AL893" s="10" t="s">
        <v>19824</v>
      </c>
      <c r="AM893" s="10" t="s">
        <v>19824</v>
      </c>
      <c r="AN893" s="10" t="s">
        <v>19824</v>
      </c>
      <c r="AO893" s="10" t="s">
        <v>19824</v>
      </c>
      <c r="AP893" s="10" t="s">
        <v>19824</v>
      </c>
      <c r="AQ893" s="10" t="s">
        <v>19824</v>
      </c>
      <c r="AR893" s="10" t="s">
        <v>19824</v>
      </c>
      <c r="AS893" s="10">
        <v>14</v>
      </c>
      <c r="AT893" s="10">
        <v>14</v>
      </c>
      <c r="AU893" s="11">
        <f t="shared" si="36"/>
        <v>1</v>
      </c>
      <c r="AV893" s="11">
        <v>0</v>
      </c>
      <c r="AW893" s="68" t="s">
        <v>25724</v>
      </c>
      <c r="AX893" s="34"/>
      <c r="AY893" s="10"/>
      <c r="AZ893" s="11"/>
      <c r="BA893" s="11"/>
      <c r="BB893" s="36"/>
      <c r="BC893" s="63"/>
      <c r="BD893" s="13"/>
      <c r="BE893" s="13"/>
      <c r="BF893" s="13"/>
      <c r="BG893" s="10"/>
      <c r="BH893" s="10"/>
      <c r="BI893" s="10"/>
      <c r="BJ893" s="10"/>
      <c r="BK893" s="35"/>
      <c r="BL893" s="253"/>
      <c r="BM893" s="253"/>
      <c r="BN893" s="256"/>
      <c r="BO893" s="253"/>
      <c r="BP893" s="253"/>
      <c r="BQ893" s="277"/>
      <c r="BR893" s="269" t="s">
        <v>25808</v>
      </c>
    </row>
    <row r="894" spans="1:70">
      <c r="A894" s="34" t="s">
        <v>23236</v>
      </c>
      <c r="B894" s="10" t="s">
        <v>23237</v>
      </c>
      <c r="C894" s="10" t="s">
        <v>23238</v>
      </c>
      <c r="D894" s="10">
        <v>14</v>
      </c>
      <c r="E894" s="10">
        <v>91994</v>
      </c>
      <c r="F894" s="35">
        <v>94801</v>
      </c>
      <c r="G894" s="11">
        <v>0.47</v>
      </c>
      <c r="H894" s="10">
        <v>26</v>
      </c>
      <c r="I894" s="10">
        <v>11</v>
      </c>
      <c r="J894" s="10">
        <v>3705</v>
      </c>
      <c r="K894" s="10">
        <v>498.88</v>
      </c>
      <c r="L894" s="10">
        <v>149</v>
      </c>
      <c r="M894" s="10">
        <v>968.07</v>
      </c>
      <c r="N894" s="10">
        <v>203.12</v>
      </c>
      <c r="O894" s="10">
        <v>1.94048669018602</v>
      </c>
      <c r="P894" s="10">
        <v>1.3632214765100701</v>
      </c>
      <c r="Q894" s="10">
        <v>2.4700000000000002</v>
      </c>
      <c r="R894" s="10" t="s">
        <v>19829</v>
      </c>
      <c r="S894" s="10" t="s">
        <v>19830</v>
      </c>
      <c r="T894" s="10"/>
      <c r="U894" s="10"/>
      <c r="V894" s="10"/>
      <c r="W894" s="14" t="s">
        <v>19829</v>
      </c>
      <c r="X894" s="15"/>
      <c r="Y894" s="14" t="s">
        <v>19829</v>
      </c>
      <c r="Z894" s="14"/>
      <c r="AA894" s="10" t="s">
        <v>23239</v>
      </c>
      <c r="AB894" s="10" t="s">
        <v>23240</v>
      </c>
      <c r="AC894" s="10"/>
      <c r="AD894" s="10">
        <v>58</v>
      </c>
      <c r="AE894" s="10"/>
      <c r="AF894" s="10" t="s">
        <v>19833</v>
      </c>
      <c r="AG894" s="10"/>
      <c r="AH894" s="10" t="s">
        <v>19833</v>
      </c>
      <c r="AI894" s="10" t="s">
        <v>19833</v>
      </c>
      <c r="AJ894" s="10" t="s">
        <v>19833</v>
      </c>
      <c r="AK894" s="10" t="s">
        <v>19833</v>
      </c>
      <c r="AL894" s="10" t="s">
        <v>19833</v>
      </c>
      <c r="AM894" s="10" t="s">
        <v>19833</v>
      </c>
      <c r="AN894" s="10" t="s">
        <v>19833</v>
      </c>
      <c r="AO894" s="10" t="s">
        <v>19833</v>
      </c>
      <c r="AP894" s="10" t="s">
        <v>19833</v>
      </c>
      <c r="AQ894" s="10" t="s">
        <v>19833</v>
      </c>
      <c r="AR894" s="10" t="s">
        <v>19833</v>
      </c>
      <c r="AS894" s="10">
        <v>14</v>
      </c>
      <c r="AT894" s="10">
        <v>12</v>
      </c>
      <c r="AU894" s="11">
        <f t="shared" si="36"/>
        <v>0.8571428571428571</v>
      </c>
      <c r="AV894" s="11">
        <v>0</v>
      </c>
      <c r="AW894" s="68" t="s">
        <v>25724</v>
      </c>
      <c r="AX894" s="34"/>
      <c r="AY894" s="10"/>
      <c r="AZ894" s="11"/>
      <c r="BA894" s="11"/>
      <c r="BB894" s="36"/>
      <c r="BC894" s="63"/>
      <c r="BD894" s="13"/>
      <c r="BE894" s="13"/>
      <c r="BF894" s="13"/>
      <c r="BG894" s="10"/>
      <c r="BH894" s="10"/>
      <c r="BI894" s="10"/>
      <c r="BJ894" s="10"/>
      <c r="BK894" s="35"/>
      <c r="BL894" s="253"/>
      <c r="BM894" s="253"/>
      <c r="BN894" s="256"/>
      <c r="BO894" s="253"/>
      <c r="BP894" s="253"/>
      <c r="BQ894" s="277"/>
      <c r="BR894" s="269" t="s">
        <v>25808</v>
      </c>
    </row>
    <row r="895" spans="1:70">
      <c r="A895" s="34" t="s">
        <v>20609</v>
      </c>
      <c r="B895" s="10" t="s">
        <v>20610</v>
      </c>
      <c r="C895" s="10" t="s">
        <v>20611</v>
      </c>
      <c r="D895" s="10">
        <v>14</v>
      </c>
      <c r="E895" s="10">
        <v>86218</v>
      </c>
      <c r="F895" s="35">
        <v>87240</v>
      </c>
      <c r="G895" s="11">
        <v>0.28999999999999998</v>
      </c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 t="s">
        <v>19829</v>
      </c>
      <c r="S895" s="10" t="s">
        <v>19830</v>
      </c>
      <c r="T895" s="10"/>
      <c r="U895" s="10"/>
      <c r="V895" s="10"/>
      <c r="W895" s="12" t="s">
        <v>19829</v>
      </c>
      <c r="X895" s="12"/>
      <c r="Y895" s="12" t="s">
        <v>19830</v>
      </c>
      <c r="Z895" s="11" t="s">
        <v>25682</v>
      </c>
      <c r="AA895" s="10"/>
      <c r="AB895" s="10"/>
      <c r="AC895" s="10"/>
      <c r="AD895" s="10"/>
      <c r="AE895" s="10"/>
      <c r="AF895" s="10"/>
      <c r="AG895" s="10"/>
      <c r="AH895" s="10"/>
      <c r="AI895" s="10"/>
      <c r="AJ895" s="10"/>
      <c r="AK895" s="10"/>
      <c r="AL895" s="10"/>
      <c r="AM895" s="10"/>
      <c r="AN895" s="10"/>
      <c r="AO895" s="10"/>
      <c r="AP895" s="10"/>
      <c r="AQ895" s="10"/>
      <c r="AR895" s="10"/>
      <c r="AS895" s="10">
        <v>0</v>
      </c>
      <c r="AT895" s="10">
        <v>0</v>
      </c>
      <c r="AU895" s="11" t="s">
        <v>25675</v>
      </c>
      <c r="AV895" s="11" t="s">
        <v>25675</v>
      </c>
      <c r="AW895" s="68" t="s">
        <v>25689</v>
      </c>
      <c r="AX895" s="34"/>
      <c r="AY895" s="10"/>
      <c r="AZ895" s="11"/>
      <c r="BA895" s="11"/>
      <c r="BB895" s="36"/>
      <c r="BC895" s="63"/>
      <c r="BD895" s="13"/>
      <c r="BE895" s="13"/>
      <c r="BF895" s="13"/>
      <c r="BG895" s="10"/>
      <c r="BH895" s="10"/>
      <c r="BI895" s="10"/>
      <c r="BJ895" s="10"/>
      <c r="BK895" s="35"/>
      <c r="BL895" s="253"/>
      <c r="BM895" s="253"/>
      <c r="BN895" s="256"/>
      <c r="BO895" s="253"/>
      <c r="BP895" s="253"/>
      <c r="BQ895" s="277"/>
      <c r="BR895" s="269" t="s">
        <v>25808</v>
      </c>
    </row>
    <row r="896" spans="1:70">
      <c r="A896" s="34" t="s">
        <v>20388</v>
      </c>
      <c r="B896" s="10" t="s">
        <v>20554</v>
      </c>
      <c r="C896" s="10" t="s">
        <v>20555</v>
      </c>
      <c r="D896" s="10">
        <v>14</v>
      </c>
      <c r="E896" s="10">
        <v>58155</v>
      </c>
      <c r="F896" s="35">
        <v>58808</v>
      </c>
      <c r="G896" s="11">
        <v>0.24</v>
      </c>
      <c r="H896" s="10">
        <v>5396</v>
      </c>
      <c r="I896" s="10">
        <v>12</v>
      </c>
      <c r="J896" s="10">
        <v>735</v>
      </c>
      <c r="K896" s="10">
        <v>31.46</v>
      </c>
      <c r="L896" s="10">
        <v>26</v>
      </c>
      <c r="M896" s="10">
        <v>23.42</v>
      </c>
      <c r="N896" s="10">
        <v>13.34</v>
      </c>
      <c r="O896" s="10">
        <v>0.74443738080101696</v>
      </c>
      <c r="P896" s="10">
        <v>0.51307692307692299</v>
      </c>
      <c r="Q896" s="10">
        <v>12.4</v>
      </c>
      <c r="R896" s="10" t="s">
        <v>19829</v>
      </c>
      <c r="S896" s="10" t="s">
        <v>19830</v>
      </c>
      <c r="T896" s="10"/>
      <c r="U896" s="10"/>
      <c r="V896" s="10"/>
      <c r="W896" s="14" t="s">
        <v>19829</v>
      </c>
      <c r="X896" s="21"/>
      <c r="Y896" s="14" t="s">
        <v>19829</v>
      </c>
      <c r="Z896" s="14"/>
      <c r="AA896" s="10" t="s">
        <v>20558</v>
      </c>
      <c r="AB896" s="10" t="s">
        <v>20559</v>
      </c>
      <c r="AC896" s="10"/>
      <c r="AD896" s="10">
        <v>59.39</v>
      </c>
      <c r="AE896" s="10" t="s">
        <v>19825</v>
      </c>
      <c r="AF896" s="10" t="s">
        <v>19825</v>
      </c>
      <c r="AG896" s="10" t="s">
        <v>19825</v>
      </c>
      <c r="AH896" s="10" t="s">
        <v>19825</v>
      </c>
      <c r="AI896" s="10" t="s">
        <v>19825</v>
      </c>
      <c r="AJ896" s="10" t="s">
        <v>19825</v>
      </c>
      <c r="AK896" s="10" t="s">
        <v>19825</v>
      </c>
      <c r="AL896" s="10" t="s">
        <v>19825</v>
      </c>
      <c r="AM896" s="10" t="s">
        <v>19825</v>
      </c>
      <c r="AN896" s="10" t="s">
        <v>19825</v>
      </c>
      <c r="AO896" s="10" t="s">
        <v>19825</v>
      </c>
      <c r="AP896" s="10" t="s">
        <v>19825</v>
      </c>
      <c r="AQ896" s="10" t="s">
        <v>19825</v>
      </c>
      <c r="AR896" s="10" t="s">
        <v>19825</v>
      </c>
      <c r="AS896" s="10">
        <v>14</v>
      </c>
      <c r="AT896" s="10">
        <v>14</v>
      </c>
      <c r="AU896" s="11">
        <f t="shared" ref="AU896:AU937" si="37">AT896/AS896</f>
        <v>1</v>
      </c>
      <c r="AV896" s="11">
        <v>1</v>
      </c>
      <c r="AW896" s="60" t="s">
        <v>25723</v>
      </c>
      <c r="AX896" s="65" t="s">
        <v>19829</v>
      </c>
      <c r="AY896" s="16">
        <v>55</v>
      </c>
      <c r="AZ896" s="11">
        <v>0.74545454545454548</v>
      </c>
      <c r="BA896" s="11">
        <v>0.93902439024390238</v>
      </c>
      <c r="BB896" s="54" t="s">
        <v>19748</v>
      </c>
      <c r="BC896" s="64" t="s">
        <v>20556</v>
      </c>
      <c r="BD896" s="17" t="s">
        <v>20557</v>
      </c>
      <c r="BE896" s="13" t="s">
        <v>19829</v>
      </c>
      <c r="BF896" s="13"/>
      <c r="BG896" s="10" t="s">
        <v>20556</v>
      </c>
      <c r="BH896" s="10" t="s">
        <v>20557</v>
      </c>
      <c r="BI896" s="18">
        <v>74</v>
      </c>
      <c r="BJ896" s="19">
        <v>1</v>
      </c>
      <c r="BK896" s="35" t="s">
        <v>19749</v>
      </c>
      <c r="BL896" s="20"/>
      <c r="BM896" s="20"/>
      <c r="BN896" s="256"/>
      <c r="BO896" s="20">
        <v>0</v>
      </c>
      <c r="BP896" s="20">
        <v>0</v>
      </c>
      <c r="BQ896" s="277">
        <v>128</v>
      </c>
      <c r="BR896" s="269" t="s">
        <v>25807</v>
      </c>
    </row>
    <row r="897" spans="1:70">
      <c r="A897" s="34" t="s">
        <v>20486</v>
      </c>
      <c r="B897" s="10" t="s">
        <v>20487</v>
      </c>
      <c r="C897" s="10" t="s">
        <v>20488</v>
      </c>
      <c r="D897" s="10">
        <v>14</v>
      </c>
      <c r="E897" s="10">
        <v>55897</v>
      </c>
      <c r="F897" s="35">
        <v>54122</v>
      </c>
      <c r="G897" s="11">
        <v>0.36</v>
      </c>
      <c r="H897" s="10">
        <v>15</v>
      </c>
      <c r="I897" s="10">
        <v>17</v>
      </c>
      <c r="J897" s="10">
        <v>3201</v>
      </c>
      <c r="K897" s="10">
        <v>573.6</v>
      </c>
      <c r="L897" s="10">
        <v>214</v>
      </c>
      <c r="M897" s="10">
        <v>982.66</v>
      </c>
      <c r="N897" s="10">
        <v>207.56</v>
      </c>
      <c r="O897" s="10">
        <v>1.7131450488144999</v>
      </c>
      <c r="P897" s="10">
        <v>0.96990654205607496</v>
      </c>
      <c r="Q897" s="10">
        <v>1.9</v>
      </c>
      <c r="R897" s="10" t="s">
        <v>19829</v>
      </c>
      <c r="S897" s="10" t="s">
        <v>19830</v>
      </c>
      <c r="T897" s="10"/>
      <c r="U897" s="10"/>
      <c r="V897" s="10"/>
      <c r="W897" s="14" t="s">
        <v>19829</v>
      </c>
      <c r="X897" s="21"/>
      <c r="Y897" s="14" t="s">
        <v>19829</v>
      </c>
      <c r="Z897" s="14"/>
      <c r="AA897" s="10" t="s">
        <v>20489</v>
      </c>
      <c r="AB897" s="10" t="s">
        <v>20490</v>
      </c>
      <c r="AC897" s="10" t="s">
        <v>19864</v>
      </c>
      <c r="AD897" s="10">
        <v>60.35</v>
      </c>
      <c r="AE897" s="10" t="s">
        <v>19824</v>
      </c>
      <c r="AF897" s="10" t="s">
        <v>19833</v>
      </c>
      <c r="AG897" s="10" t="s">
        <v>19833</v>
      </c>
      <c r="AH897" s="10" t="s">
        <v>19824</v>
      </c>
      <c r="AI897" s="10" t="s">
        <v>19824</v>
      </c>
      <c r="AJ897" s="10" t="s">
        <v>19824</v>
      </c>
      <c r="AK897" s="10" t="s">
        <v>19824</v>
      </c>
      <c r="AL897" s="10" t="s">
        <v>19824</v>
      </c>
      <c r="AM897" s="10" t="s">
        <v>19824</v>
      </c>
      <c r="AN897" s="10" t="s">
        <v>19824</v>
      </c>
      <c r="AO897" s="10" t="s">
        <v>19824</v>
      </c>
      <c r="AP897" s="10" t="s">
        <v>19824</v>
      </c>
      <c r="AQ897" s="10" t="s">
        <v>19824</v>
      </c>
      <c r="AR897" s="10" t="s">
        <v>19824</v>
      </c>
      <c r="AS897" s="10">
        <v>14</v>
      </c>
      <c r="AT897" s="10">
        <v>14</v>
      </c>
      <c r="AU897" s="11">
        <f t="shared" si="37"/>
        <v>1</v>
      </c>
      <c r="AV897" s="11">
        <v>0</v>
      </c>
      <c r="AW897" s="68" t="s">
        <v>25724</v>
      </c>
      <c r="AX897" s="34"/>
      <c r="AY897" s="10"/>
      <c r="AZ897" s="11"/>
      <c r="BA897" s="11"/>
      <c r="BB897" s="36"/>
      <c r="BC897" s="63"/>
      <c r="BD897" s="13"/>
      <c r="BE897" s="13"/>
      <c r="BF897" s="13"/>
      <c r="BG897" s="10"/>
      <c r="BH897" s="10"/>
      <c r="BI897" s="10"/>
      <c r="BJ897" s="10"/>
      <c r="BK897" s="35"/>
      <c r="BL897" s="253"/>
      <c r="BM897" s="253"/>
      <c r="BN897" s="256"/>
      <c r="BO897" s="253"/>
      <c r="BP897" s="253"/>
      <c r="BQ897" s="277"/>
      <c r="BR897" s="269" t="s">
        <v>25808</v>
      </c>
    </row>
    <row r="898" spans="1:70">
      <c r="A898" s="34" t="s">
        <v>20430</v>
      </c>
      <c r="B898" s="10" t="s">
        <v>20431</v>
      </c>
      <c r="C898" s="10" t="s">
        <v>20432</v>
      </c>
      <c r="D898" s="10">
        <v>14</v>
      </c>
      <c r="E898" s="10">
        <v>52431</v>
      </c>
      <c r="F898" s="35">
        <v>51907</v>
      </c>
      <c r="G898" s="11">
        <v>0.31</v>
      </c>
      <c r="H898" s="10">
        <v>1168</v>
      </c>
      <c r="I898" s="10">
        <v>20</v>
      </c>
      <c r="J898" s="10">
        <v>296</v>
      </c>
      <c r="K898" s="10">
        <v>52.05</v>
      </c>
      <c r="L898" s="10">
        <v>42</v>
      </c>
      <c r="M898" s="10">
        <v>31.25</v>
      </c>
      <c r="N898" s="10">
        <v>23.72</v>
      </c>
      <c r="O898" s="10">
        <v>0.60038424591738704</v>
      </c>
      <c r="P898" s="10">
        <v>0.56476190476190502</v>
      </c>
      <c r="Q898" s="10">
        <v>1.99</v>
      </c>
      <c r="R898" s="10" t="s">
        <v>19829</v>
      </c>
      <c r="S898" s="10" t="s">
        <v>19830</v>
      </c>
      <c r="T898" s="10"/>
      <c r="U898" s="10"/>
      <c r="V898" s="10"/>
      <c r="W898" s="14" t="s">
        <v>19829</v>
      </c>
      <c r="X898" s="21"/>
      <c r="Y898" s="14" t="s">
        <v>19829</v>
      </c>
      <c r="Z898" s="14"/>
      <c r="AA898" s="10" t="s">
        <v>20433</v>
      </c>
      <c r="AB898" s="10" t="s">
        <v>20434</v>
      </c>
      <c r="AC898" s="10"/>
      <c r="AD898" s="10">
        <v>59.78</v>
      </c>
      <c r="AE898" s="10" t="s">
        <v>19833</v>
      </c>
      <c r="AF898" s="10" t="s">
        <v>19833</v>
      </c>
      <c r="AG898" s="10" t="s">
        <v>19833</v>
      </c>
      <c r="AH898" s="10" t="s">
        <v>19833</v>
      </c>
      <c r="AI898" s="10" t="s">
        <v>19833</v>
      </c>
      <c r="AJ898" s="10" t="s">
        <v>19833</v>
      </c>
      <c r="AK898" s="10" t="s">
        <v>19833</v>
      </c>
      <c r="AL898" s="10" t="s">
        <v>19833</v>
      </c>
      <c r="AM898" s="10" t="s">
        <v>19833</v>
      </c>
      <c r="AN898" s="10" t="s">
        <v>19833</v>
      </c>
      <c r="AO898" s="10" t="s">
        <v>19833</v>
      </c>
      <c r="AP898" s="10" t="s">
        <v>19833</v>
      </c>
      <c r="AQ898" s="10" t="s">
        <v>19833</v>
      </c>
      <c r="AR898" s="10" t="s">
        <v>19833</v>
      </c>
      <c r="AS898" s="10">
        <v>14</v>
      </c>
      <c r="AT898" s="10">
        <v>14</v>
      </c>
      <c r="AU898" s="11">
        <f t="shared" si="37"/>
        <v>1</v>
      </c>
      <c r="AV898" s="11">
        <v>0</v>
      </c>
      <c r="AW898" s="68" t="s">
        <v>25724</v>
      </c>
      <c r="AX898" s="34"/>
      <c r="AY898" s="10"/>
      <c r="AZ898" s="11"/>
      <c r="BA898" s="11"/>
      <c r="BB898" s="36"/>
      <c r="BC898" s="63"/>
      <c r="BD898" s="13"/>
      <c r="BE898" s="13"/>
      <c r="BF898" s="13"/>
      <c r="BG898" s="10"/>
      <c r="BH898" s="10"/>
      <c r="BI898" s="10"/>
      <c r="BJ898" s="10"/>
      <c r="BK898" s="35"/>
      <c r="BL898" s="253"/>
      <c r="BM898" s="253"/>
      <c r="BN898" s="256"/>
      <c r="BO898" s="253"/>
      <c r="BP898" s="253"/>
      <c r="BQ898" s="277"/>
      <c r="BR898" s="269" t="s">
        <v>25808</v>
      </c>
    </row>
    <row r="899" spans="1:70">
      <c r="A899" s="34" t="s">
        <v>20372</v>
      </c>
      <c r="B899" s="10" t="s">
        <v>20373</v>
      </c>
      <c r="C899" s="10" t="s">
        <v>20374</v>
      </c>
      <c r="D899" s="10">
        <v>14</v>
      </c>
      <c r="E899" s="10">
        <v>48287</v>
      </c>
      <c r="F899" s="35">
        <v>49216</v>
      </c>
      <c r="G899" s="11">
        <v>0.52</v>
      </c>
      <c r="H899" s="10">
        <v>9</v>
      </c>
      <c r="I899" s="10">
        <v>13</v>
      </c>
      <c r="J899" s="10">
        <v>1193</v>
      </c>
      <c r="K899" s="10">
        <v>332.67</v>
      </c>
      <c r="L899" s="10">
        <v>130</v>
      </c>
      <c r="M899" s="10">
        <v>407.86</v>
      </c>
      <c r="N899" s="10">
        <v>173.46</v>
      </c>
      <c r="O899" s="10">
        <v>1.22601977936093</v>
      </c>
      <c r="P899" s="10">
        <v>1.33430769230769</v>
      </c>
      <c r="Q899" s="10">
        <v>0.89</v>
      </c>
      <c r="R899" s="10" t="s">
        <v>19829</v>
      </c>
      <c r="S899" s="10" t="s">
        <v>19830</v>
      </c>
      <c r="T899" s="10"/>
      <c r="U899" s="10"/>
      <c r="V899" s="10"/>
      <c r="W899" s="14" t="s">
        <v>19829</v>
      </c>
      <c r="X899" s="21"/>
      <c r="Y899" s="14" t="s">
        <v>19829</v>
      </c>
      <c r="Z899" s="14"/>
      <c r="AA899" s="10" t="s">
        <v>20375</v>
      </c>
      <c r="AB899" s="10" t="s">
        <v>20376</v>
      </c>
      <c r="AC899" s="10"/>
      <c r="AD899" s="10">
        <v>57.27</v>
      </c>
      <c r="AE899" s="10" t="s">
        <v>19833</v>
      </c>
      <c r="AF899" s="10" t="s">
        <v>19833</v>
      </c>
      <c r="AG899" s="10" t="s">
        <v>19833</v>
      </c>
      <c r="AH899" s="10" t="s">
        <v>19833</v>
      </c>
      <c r="AI899" s="10" t="s">
        <v>19824</v>
      </c>
      <c r="AJ899" s="10" t="s">
        <v>19824</v>
      </c>
      <c r="AK899" s="10" t="s">
        <v>19824</v>
      </c>
      <c r="AL899" s="10" t="s">
        <v>19824</v>
      </c>
      <c r="AM899" s="10" t="s">
        <v>19833</v>
      </c>
      <c r="AN899" s="10" t="s">
        <v>19833</v>
      </c>
      <c r="AO899" s="10" t="s">
        <v>19833</v>
      </c>
      <c r="AP899" s="10" t="s">
        <v>19824</v>
      </c>
      <c r="AQ899" s="10" t="s">
        <v>19824</v>
      </c>
      <c r="AR899" s="10" t="s">
        <v>19824</v>
      </c>
      <c r="AS899" s="10">
        <v>14</v>
      </c>
      <c r="AT899" s="10">
        <v>14</v>
      </c>
      <c r="AU899" s="11">
        <f t="shared" si="37"/>
        <v>1</v>
      </c>
      <c r="AV899" s="11">
        <v>0</v>
      </c>
      <c r="AW899" s="68" t="s">
        <v>25724</v>
      </c>
      <c r="AX899" s="34"/>
      <c r="AY899" s="10"/>
      <c r="AZ899" s="11"/>
      <c r="BA899" s="11"/>
      <c r="BB899" s="36"/>
      <c r="BC899" s="63"/>
      <c r="BD899" s="13"/>
      <c r="BE899" s="13"/>
      <c r="BF899" s="13"/>
      <c r="BG899" s="10"/>
      <c r="BH899" s="10"/>
      <c r="BI899" s="10"/>
      <c r="BJ899" s="10"/>
      <c r="BK899" s="35"/>
      <c r="BL899" s="253"/>
      <c r="BM899" s="253"/>
      <c r="BN899" s="256"/>
      <c r="BO899" s="253"/>
      <c r="BP899" s="253"/>
      <c r="BQ899" s="277"/>
      <c r="BR899" s="269" t="s">
        <v>25808</v>
      </c>
    </row>
    <row r="900" spans="1:70">
      <c r="A900" s="34" t="s">
        <v>20315</v>
      </c>
      <c r="B900" s="10" t="s">
        <v>20316</v>
      </c>
      <c r="C900" s="10" t="s">
        <v>20317</v>
      </c>
      <c r="D900" s="10">
        <v>14</v>
      </c>
      <c r="E900" s="10">
        <v>48022</v>
      </c>
      <c r="F900" s="35">
        <v>45308</v>
      </c>
      <c r="G900" s="11">
        <v>0.28000000000000003</v>
      </c>
      <c r="H900" s="10">
        <v>34</v>
      </c>
      <c r="I900" s="10">
        <v>10</v>
      </c>
      <c r="J900" s="10">
        <v>3452</v>
      </c>
      <c r="K900" s="10">
        <v>476.18</v>
      </c>
      <c r="L900" s="10">
        <v>119.5</v>
      </c>
      <c r="M900" s="10">
        <v>856.81</v>
      </c>
      <c r="N900" s="10">
        <v>157.9</v>
      </c>
      <c r="O900" s="10">
        <v>1.7993405854928799</v>
      </c>
      <c r="P900" s="10">
        <v>1.3213389121338901</v>
      </c>
      <c r="Q900" s="10">
        <v>2.5099999999999998</v>
      </c>
      <c r="R900" s="10" t="s">
        <v>19829</v>
      </c>
      <c r="S900" s="10" t="s">
        <v>19830</v>
      </c>
      <c r="T900" s="10"/>
      <c r="U900" s="10"/>
      <c r="V900" s="10"/>
      <c r="W900" s="14" t="s">
        <v>19829</v>
      </c>
      <c r="X900" s="21"/>
      <c r="Y900" s="14" t="s">
        <v>19829</v>
      </c>
      <c r="Z900" s="14"/>
      <c r="AA900" s="10" t="s">
        <v>20318</v>
      </c>
      <c r="AB900" s="10" t="s">
        <v>20319</v>
      </c>
      <c r="AC900" s="10"/>
      <c r="AD900" s="10">
        <v>59.92</v>
      </c>
      <c r="AE900" s="10" t="s">
        <v>19824</v>
      </c>
      <c r="AF900" s="10" t="s">
        <v>19824</v>
      </c>
      <c r="AG900" s="10" t="s">
        <v>19824</v>
      </c>
      <c r="AH900" s="10" t="s">
        <v>19824</v>
      </c>
      <c r="AI900" s="10" t="s">
        <v>19824</v>
      </c>
      <c r="AJ900" s="10" t="s">
        <v>19824</v>
      </c>
      <c r="AK900" s="10" t="s">
        <v>19824</v>
      </c>
      <c r="AL900" s="10" t="s">
        <v>19824</v>
      </c>
      <c r="AM900" s="10" t="s">
        <v>19824</v>
      </c>
      <c r="AN900" s="10" t="s">
        <v>19824</v>
      </c>
      <c r="AO900" s="10" t="s">
        <v>19824</v>
      </c>
      <c r="AP900" s="10" t="s">
        <v>19824</v>
      </c>
      <c r="AQ900" s="10" t="s">
        <v>19824</v>
      </c>
      <c r="AR900" s="10" t="s">
        <v>19824</v>
      </c>
      <c r="AS900" s="10">
        <v>14</v>
      </c>
      <c r="AT900" s="10">
        <v>14</v>
      </c>
      <c r="AU900" s="11">
        <f t="shared" si="37"/>
        <v>1</v>
      </c>
      <c r="AV900" s="11">
        <v>0</v>
      </c>
      <c r="AW900" s="68" t="s">
        <v>25724</v>
      </c>
      <c r="AX900" s="34"/>
      <c r="AY900" s="10"/>
      <c r="AZ900" s="11"/>
      <c r="BA900" s="11"/>
      <c r="BB900" s="36"/>
      <c r="BC900" s="63"/>
      <c r="BD900" s="13"/>
      <c r="BE900" s="13"/>
      <c r="BF900" s="13"/>
      <c r="BG900" s="10"/>
      <c r="BH900" s="10"/>
      <c r="BI900" s="10"/>
      <c r="BJ900" s="10"/>
      <c r="BK900" s="35"/>
      <c r="BL900" s="253"/>
      <c r="BM900" s="253"/>
      <c r="BN900" s="256"/>
      <c r="BO900" s="253"/>
      <c r="BP900" s="253"/>
      <c r="BQ900" s="277"/>
      <c r="BR900" s="269" t="s">
        <v>25808</v>
      </c>
    </row>
    <row r="901" spans="1:70">
      <c r="A901" s="34" t="s">
        <v>20267</v>
      </c>
      <c r="B901" s="10" t="s">
        <v>20268</v>
      </c>
      <c r="C901" s="10" t="s">
        <v>20269</v>
      </c>
      <c r="D901" s="10">
        <v>14</v>
      </c>
      <c r="E901" s="10">
        <v>40619</v>
      </c>
      <c r="F901" s="35">
        <v>42016</v>
      </c>
      <c r="G901" s="11">
        <v>0.37</v>
      </c>
      <c r="H901" s="10">
        <v>11</v>
      </c>
      <c r="I901" s="10">
        <v>11</v>
      </c>
      <c r="J901" s="10">
        <v>1871</v>
      </c>
      <c r="K901" s="10">
        <v>433.82</v>
      </c>
      <c r="L901" s="10">
        <v>184</v>
      </c>
      <c r="M901" s="10">
        <v>658.96</v>
      </c>
      <c r="N901" s="10">
        <v>252.04</v>
      </c>
      <c r="O901" s="10">
        <v>1.5189710017979801</v>
      </c>
      <c r="P901" s="10">
        <v>1.3697826086956499</v>
      </c>
      <c r="Q901" s="10">
        <v>1.32</v>
      </c>
      <c r="R901" s="10" t="s">
        <v>19829</v>
      </c>
      <c r="S901" s="10" t="s">
        <v>19830</v>
      </c>
      <c r="T901" s="10"/>
      <c r="U901" s="10"/>
      <c r="V901" s="10"/>
      <c r="W901" s="14" t="s">
        <v>19829</v>
      </c>
      <c r="X901" s="21"/>
      <c r="Y901" s="14" t="s">
        <v>19829</v>
      </c>
      <c r="Z901" s="14"/>
      <c r="AA901" s="10" t="s">
        <v>20270</v>
      </c>
      <c r="AB901" s="10" t="s">
        <v>20271</v>
      </c>
      <c r="AC901" s="10" t="s">
        <v>19864</v>
      </c>
      <c r="AD901" s="10">
        <v>60.38</v>
      </c>
      <c r="AE901" s="10" t="s">
        <v>19824</v>
      </c>
      <c r="AF901" s="10" t="s">
        <v>19824</v>
      </c>
      <c r="AG901" s="10"/>
      <c r="AH901" s="10" t="s">
        <v>19824</v>
      </c>
      <c r="AI901" s="10" t="s">
        <v>19833</v>
      </c>
      <c r="AJ901" s="10" t="s">
        <v>19824</v>
      </c>
      <c r="AK901" s="10" t="s">
        <v>19824</v>
      </c>
      <c r="AL901" s="10" t="s">
        <v>19824</v>
      </c>
      <c r="AM901" s="10" t="s">
        <v>19824</v>
      </c>
      <c r="AN901" s="10" t="s">
        <v>19824</v>
      </c>
      <c r="AO901" s="10" t="s">
        <v>19824</v>
      </c>
      <c r="AP901" s="10" t="s">
        <v>19824</v>
      </c>
      <c r="AQ901" s="10" t="s">
        <v>19824</v>
      </c>
      <c r="AR901" s="10" t="s">
        <v>19824</v>
      </c>
      <c r="AS901" s="10">
        <v>14</v>
      </c>
      <c r="AT901" s="10">
        <v>13</v>
      </c>
      <c r="AU901" s="11">
        <f t="shared" si="37"/>
        <v>0.9285714285714286</v>
      </c>
      <c r="AV901" s="11">
        <v>0</v>
      </c>
      <c r="AW901" s="68" t="s">
        <v>25724</v>
      </c>
      <c r="AX901" s="34"/>
      <c r="AY901" s="10"/>
      <c r="AZ901" s="11"/>
      <c r="BA901" s="11"/>
      <c r="BB901" s="36"/>
      <c r="BC901" s="63"/>
      <c r="BD901" s="13"/>
      <c r="BE901" s="13"/>
      <c r="BF901" s="13"/>
      <c r="BG901" s="10"/>
      <c r="BH901" s="10"/>
      <c r="BI901" s="10"/>
      <c r="BJ901" s="10"/>
      <c r="BK901" s="35"/>
      <c r="BL901" s="253"/>
      <c r="BM901" s="253"/>
      <c r="BN901" s="256"/>
      <c r="BO901" s="253"/>
      <c r="BP901" s="253"/>
      <c r="BQ901" s="277"/>
      <c r="BR901" s="269" t="s">
        <v>25808</v>
      </c>
    </row>
    <row r="902" spans="1:70">
      <c r="A902" s="34" t="s">
        <v>24239</v>
      </c>
      <c r="B902" s="10" t="s">
        <v>24240</v>
      </c>
      <c r="C902" s="10" t="s">
        <v>24241</v>
      </c>
      <c r="D902" s="10">
        <v>14</v>
      </c>
      <c r="E902" s="10">
        <v>635297</v>
      </c>
      <c r="F902" s="35">
        <v>634344</v>
      </c>
      <c r="G902" s="11">
        <v>0.34</v>
      </c>
      <c r="H902" s="10">
        <v>44</v>
      </c>
      <c r="I902" s="10">
        <v>10</v>
      </c>
      <c r="J902" s="10">
        <v>720</v>
      </c>
      <c r="K902" s="10">
        <v>68.7</v>
      </c>
      <c r="L902" s="10">
        <v>32.5</v>
      </c>
      <c r="M902" s="10">
        <v>117.91</v>
      </c>
      <c r="N902" s="10">
        <v>18.53</v>
      </c>
      <c r="O902" s="10">
        <v>1.7163027656477401</v>
      </c>
      <c r="P902" s="10">
        <v>0.57015384615384601</v>
      </c>
      <c r="Q902" s="10">
        <v>4.12</v>
      </c>
      <c r="R902" s="10" t="s">
        <v>19829</v>
      </c>
      <c r="S902" s="10" t="s">
        <v>19830</v>
      </c>
      <c r="T902" s="10"/>
      <c r="U902" s="10"/>
      <c r="V902" s="10"/>
      <c r="W902" s="14" t="s">
        <v>19829</v>
      </c>
      <c r="X902" s="15"/>
      <c r="Y902" s="14" t="s">
        <v>19829</v>
      </c>
      <c r="Z902" s="14"/>
      <c r="AA902" s="10" t="s">
        <v>24242</v>
      </c>
      <c r="AB902" s="10" t="s">
        <v>24243</v>
      </c>
      <c r="AC902" s="10"/>
      <c r="AD902" s="10">
        <v>58.5</v>
      </c>
      <c r="AE902" s="10" t="s">
        <v>19833</v>
      </c>
      <c r="AF902" s="10" t="s">
        <v>19833</v>
      </c>
      <c r="AG902" s="10" t="s">
        <v>19833</v>
      </c>
      <c r="AH902" s="10" t="s">
        <v>19833</v>
      </c>
      <c r="AI902" s="10" t="s">
        <v>19833</v>
      </c>
      <c r="AJ902" s="10" t="s">
        <v>19833</v>
      </c>
      <c r="AK902" s="10" t="s">
        <v>19833</v>
      </c>
      <c r="AL902" s="10" t="s">
        <v>19833</v>
      </c>
      <c r="AM902" s="10" t="s">
        <v>19833</v>
      </c>
      <c r="AN902" s="10" t="s">
        <v>19833</v>
      </c>
      <c r="AO902" s="10" t="s">
        <v>19833</v>
      </c>
      <c r="AP902" s="10" t="s">
        <v>19833</v>
      </c>
      <c r="AQ902" s="10" t="s">
        <v>19824</v>
      </c>
      <c r="AR902" s="10" t="s">
        <v>19833</v>
      </c>
      <c r="AS902" s="10">
        <v>14</v>
      </c>
      <c r="AT902" s="10">
        <v>14</v>
      </c>
      <c r="AU902" s="11">
        <f t="shared" si="37"/>
        <v>1</v>
      </c>
      <c r="AV902" s="11">
        <v>0</v>
      </c>
      <c r="AW902" s="68" t="s">
        <v>25724</v>
      </c>
      <c r="AX902" s="34"/>
      <c r="AY902" s="10"/>
      <c r="AZ902" s="11"/>
      <c r="BA902" s="11"/>
      <c r="BB902" s="36"/>
      <c r="BC902" s="63"/>
      <c r="BD902" s="13"/>
      <c r="BE902" s="13"/>
      <c r="BF902" s="13"/>
      <c r="BG902" s="10"/>
      <c r="BH902" s="10"/>
      <c r="BI902" s="10"/>
      <c r="BJ902" s="10"/>
      <c r="BK902" s="35"/>
      <c r="BL902" s="253"/>
      <c r="BM902" s="253"/>
      <c r="BN902" s="256"/>
      <c r="BO902" s="253"/>
      <c r="BP902" s="253"/>
      <c r="BQ902" s="277"/>
      <c r="BR902" s="269" t="s">
        <v>25808</v>
      </c>
    </row>
    <row r="903" spans="1:70">
      <c r="A903" s="34" t="s">
        <v>24891</v>
      </c>
      <c r="B903" s="10" t="s">
        <v>24892</v>
      </c>
      <c r="C903" s="10" t="s">
        <v>24893</v>
      </c>
      <c r="D903" s="10">
        <v>14</v>
      </c>
      <c r="E903" s="10">
        <v>646950</v>
      </c>
      <c r="F903" s="35">
        <v>644320</v>
      </c>
      <c r="G903" s="11">
        <v>0.25</v>
      </c>
      <c r="H903" s="10">
        <v>39</v>
      </c>
      <c r="I903" s="10">
        <v>25</v>
      </c>
      <c r="J903" s="10">
        <v>2574</v>
      </c>
      <c r="K903" s="10">
        <v>1723.05</v>
      </c>
      <c r="L903" s="10">
        <v>1831</v>
      </c>
      <c r="M903" s="10">
        <v>550.03</v>
      </c>
      <c r="N903" s="10">
        <v>419.58</v>
      </c>
      <c r="O903" s="10">
        <v>0.31921882707988702</v>
      </c>
      <c r="P903" s="10">
        <v>0.229153468050246</v>
      </c>
      <c r="Q903" s="10">
        <v>-1.33</v>
      </c>
      <c r="R903" s="10" t="s">
        <v>19829</v>
      </c>
      <c r="S903" s="10" t="s">
        <v>19830</v>
      </c>
      <c r="T903" s="10"/>
      <c r="U903" s="10"/>
      <c r="V903" s="10"/>
      <c r="W903" s="14" t="s">
        <v>19829</v>
      </c>
      <c r="X903" s="12"/>
      <c r="Y903" s="14" t="s">
        <v>19829</v>
      </c>
      <c r="Z903" s="14"/>
      <c r="AA903" s="10" t="s">
        <v>24894</v>
      </c>
      <c r="AB903" s="10" t="s">
        <v>24895</v>
      </c>
      <c r="AC903" s="10"/>
      <c r="AD903" s="10">
        <v>51.4</v>
      </c>
      <c r="AE903" s="10" t="s">
        <v>19824</v>
      </c>
      <c r="AF903" s="10" t="s">
        <v>19824</v>
      </c>
      <c r="AG903" s="10" t="s">
        <v>19824</v>
      </c>
      <c r="AH903" s="10"/>
      <c r="AI903" s="10" t="s">
        <v>19824</v>
      </c>
      <c r="AJ903" s="10" t="s">
        <v>19824</v>
      </c>
      <c r="AK903" s="10"/>
      <c r="AL903" s="10"/>
      <c r="AM903" s="10" t="s">
        <v>19824</v>
      </c>
      <c r="AN903" s="10" t="s">
        <v>19824</v>
      </c>
      <c r="AO903" s="10" t="s">
        <v>19824</v>
      </c>
      <c r="AP903" s="10" t="s">
        <v>19824</v>
      </c>
      <c r="AQ903" s="10" t="s">
        <v>19824</v>
      </c>
      <c r="AR903" s="10" t="s">
        <v>19824</v>
      </c>
      <c r="AS903" s="10">
        <v>14</v>
      </c>
      <c r="AT903" s="10">
        <v>11</v>
      </c>
      <c r="AU903" s="11">
        <f t="shared" si="37"/>
        <v>0.7857142857142857</v>
      </c>
      <c r="AV903" s="11">
        <v>0</v>
      </c>
      <c r="AW903" s="68" t="s">
        <v>25724</v>
      </c>
      <c r="AX903" s="34"/>
      <c r="AY903" s="10"/>
      <c r="AZ903" s="11"/>
      <c r="BA903" s="11"/>
      <c r="BB903" s="36"/>
      <c r="BC903" s="63"/>
      <c r="BD903" s="13"/>
      <c r="BE903" s="13"/>
      <c r="BF903" s="13"/>
      <c r="BG903" s="10"/>
      <c r="BH903" s="10"/>
      <c r="BI903" s="10"/>
      <c r="BJ903" s="10"/>
      <c r="BK903" s="35"/>
      <c r="BL903" s="253"/>
      <c r="BM903" s="253"/>
      <c r="BN903" s="256"/>
      <c r="BO903" s="253"/>
      <c r="BP903" s="253"/>
      <c r="BQ903" s="277"/>
      <c r="BR903" s="269" t="s">
        <v>25808</v>
      </c>
    </row>
    <row r="904" spans="1:70">
      <c r="A904" s="34" t="s">
        <v>24135</v>
      </c>
      <c r="B904" s="10" t="s">
        <v>24136</v>
      </c>
      <c r="C904" s="10" t="s">
        <v>24137</v>
      </c>
      <c r="D904" s="10">
        <v>14</v>
      </c>
      <c r="E904" s="10">
        <v>661374</v>
      </c>
      <c r="F904" s="35">
        <v>654673</v>
      </c>
      <c r="G904" s="11"/>
      <c r="H904" s="10">
        <v>1</v>
      </c>
      <c r="I904" s="10">
        <v>147</v>
      </c>
      <c r="J904" s="10">
        <v>147</v>
      </c>
      <c r="K904" s="10">
        <v>147</v>
      </c>
      <c r="L904" s="10">
        <v>147</v>
      </c>
      <c r="M904" s="10"/>
      <c r="N904" s="10">
        <v>0</v>
      </c>
      <c r="O904" s="10"/>
      <c r="P904" s="10">
        <v>0</v>
      </c>
      <c r="Q904" s="10"/>
      <c r="R904" s="10" t="s">
        <v>19829</v>
      </c>
      <c r="S904" s="10" t="s">
        <v>19830</v>
      </c>
      <c r="T904" s="10"/>
      <c r="U904" s="10"/>
      <c r="V904" s="10"/>
      <c r="W904" s="14" t="s">
        <v>19829</v>
      </c>
      <c r="X904" s="15"/>
      <c r="Y904" s="14" t="s">
        <v>19829</v>
      </c>
      <c r="Z904" s="14"/>
      <c r="AA904" s="10" t="s">
        <v>24301</v>
      </c>
      <c r="AB904" s="10" t="s">
        <v>24302</v>
      </c>
      <c r="AC904" s="10" t="s">
        <v>19864</v>
      </c>
      <c r="AD904" s="10"/>
      <c r="AE904" s="10" t="s">
        <v>19833</v>
      </c>
      <c r="AF904" s="10" t="s">
        <v>19833</v>
      </c>
      <c r="AG904" s="10"/>
      <c r="AH904" s="10"/>
      <c r="AI904" s="10"/>
      <c r="AJ904" s="10"/>
      <c r="AK904" s="10"/>
      <c r="AL904" s="10"/>
      <c r="AM904" s="10"/>
      <c r="AN904" s="10"/>
      <c r="AO904" s="10"/>
      <c r="AP904" s="10"/>
      <c r="AQ904" s="10"/>
      <c r="AR904" s="10"/>
      <c r="AS904" s="10">
        <v>2</v>
      </c>
      <c r="AT904" s="10">
        <v>2</v>
      </c>
      <c r="AU904" s="11">
        <f t="shared" si="37"/>
        <v>1</v>
      </c>
      <c r="AV904" s="11">
        <v>0</v>
      </c>
      <c r="AW904" s="68" t="s">
        <v>25724</v>
      </c>
      <c r="AX904" s="34"/>
      <c r="AY904" s="10"/>
      <c r="AZ904" s="11"/>
      <c r="BA904" s="11"/>
      <c r="BB904" s="36"/>
      <c r="BC904" s="63"/>
      <c r="BD904" s="13"/>
      <c r="BE904" s="13"/>
      <c r="BF904" s="13"/>
      <c r="BG904" s="10"/>
      <c r="BH904" s="10"/>
      <c r="BI904" s="10"/>
      <c r="BJ904" s="10"/>
      <c r="BK904" s="35"/>
      <c r="BL904" s="253"/>
      <c r="BM904" s="253"/>
      <c r="BN904" s="256"/>
      <c r="BO904" s="253"/>
      <c r="BP904" s="253"/>
      <c r="BQ904" s="277"/>
      <c r="BR904" s="269" t="s">
        <v>25808</v>
      </c>
    </row>
    <row r="905" spans="1:70">
      <c r="A905" s="34" t="s">
        <v>23897</v>
      </c>
      <c r="B905" s="10" t="s">
        <v>23898</v>
      </c>
      <c r="C905" s="10" t="s">
        <v>23899</v>
      </c>
      <c r="D905" s="10">
        <v>14</v>
      </c>
      <c r="E905" s="10">
        <v>662913</v>
      </c>
      <c r="F905" s="35">
        <v>663581</v>
      </c>
      <c r="G905" s="11">
        <v>0.2</v>
      </c>
      <c r="H905" s="10">
        <v>202</v>
      </c>
      <c r="I905" s="10">
        <v>10</v>
      </c>
      <c r="J905" s="10">
        <v>1254</v>
      </c>
      <c r="K905" s="10">
        <v>87.87</v>
      </c>
      <c r="L905" s="10">
        <v>32.5</v>
      </c>
      <c r="M905" s="10">
        <v>160.33000000000001</v>
      </c>
      <c r="N905" s="10">
        <v>28.17</v>
      </c>
      <c r="O905" s="10">
        <v>1.8246272903152401</v>
      </c>
      <c r="P905" s="10">
        <v>0.86676923076923096</v>
      </c>
      <c r="Q905" s="10">
        <v>4.29</v>
      </c>
      <c r="R905" s="10" t="s">
        <v>19829</v>
      </c>
      <c r="S905" s="10" t="s">
        <v>19830</v>
      </c>
      <c r="T905" s="10"/>
      <c r="U905" s="10"/>
      <c r="V905" s="10"/>
      <c r="W905" s="14" t="s">
        <v>19829</v>
      </c>
      <c r="X905" s="15"/>
      <c r="Y905" s="14" t="s">
        <v>19829</v>
      </c>
      <c r="Z905" s="14"/>
      <c r="AA905" s="10" t="s">
        <v>23900</v>
      </c>
      <c r="AB905" s="10" t="s">
        <v>23901</v>
      </c>
      <c r="AC905" s="10"/>
      <c r="AD905" s="10">
        <v>61.3</v>
      </c>
      <c r="AE905" s="10" t="s">
        <v>19833</v>
      </c>
      <c r="AF905" s="10" t="s">
        <v>19833</v>
      </c>
      <c r="AG905" s="10" t="s">
        <v>19833</v>
      </c>
      <c r="AH905" s="10" t="s">
        <v>19833</v>
      </c>
      <c r="AI905" s="10" t="s">
        <v>19833</v>
      </c>
      <c r="AJ905" s="10" t="s">
        <v>19833</v>
      </c>
      <c r="AK905" s="10" t="s">
        <v>19833</v>
      </c>
      <c r="AL905" s="10" t="s">
        <v>19833</v>
      </c>
      <c r="AM905" s="10" t="s">
        <v>19833</v>
      </c>
      <c r="AN905" s="10" t="s">
        <v>19833</v>
      </c>
      <c r="AO905" s="10" t="s">
        <v>19833</v>
      </c>
      <c r="AP905" s="10" t="s">
        <v>19833</v>
      </c>
      <c r="AQ905" s="10" t="s">
        <v>19833</v>
      </c>
      <c r="AR905" s="10" t="s">
        <v>19833</v>
      </c>
      <c r="AS905" s="10">
        <v>14</v>
      </c>
      <c r="AT905" s="10">
        <v>14</v>
      </c>
      <c r="AU905" s="11">
        <f t="shared" si="37"/>
        <v>1</v>
      </c>
      <c r="AV905" s="11">
        <v>0</v>
      </c>
      <c r="AW905" s="68" t="s">
        <v>25724</v>
      </c>
      <c r="AX905" s="34"/>
      <c r="AY905" s="10"/>
      <c r="AZ905" s="11"/>
      <c r="BA905" s="11"/>
      <c r="BB905" s="36"/>
      <c r="BC905" s="63"/>
      <c r="BD905" s="13"/>
      <c r="BE905" s="13"/>
      <c r="BF905" s="13"/>
      <c r="BG905" s="10"/>
      <c r="BH905" s="10"/>
      <c r="BI905" s="10"/>
      <c r="BJ905" s="10"/>
      <c r="BK905" s="35"/>
      <c r="BL905" s="253"/>
      <c r="BM905" s="253"/>
      <c r="BN905" s="256"/>
      <c r="BO905" s="253"/>
      <c r="BP905" s="253"/>
      <c r="BQ905" s="277"/>
      <c r="BR905" s="269" t="s">
        <v>25808</v>
      </c>
    </row>
    <row r="906" spans="1:70">
      <c r="A906" s="34" t="s">
        <v>23963</v>
      </c>
      <c r="B906" s="10" t="s">
        <v>23964</v>
      </c>
      <c r="C906" s="10" t="s">
        <v>23965</v>
      </c>
      <c r="D906" s="10">
        <v>14</v>
      </c>
      <c r="E906" s="10">
        <v>674689</v>
      </c>
      <c r="F906" s="35">
        <v>673274</v>
      </c>
      <c r="G906" s="11">
        <v>0.3</v>
      </c>
      <c r="H906" s="10">
        <v>166</v>
      </c>
      <c r="I906" s="10">
        <v>10</v>
      </c>
      <c r="J906" s="10">
        <v>1389</v>
      </c>
      <c r="K906" s="10">
        <v>94.47</v>
      </c>
      <c r="L906" s="10">
        <v>49</v>
      </c>
      <c r="M906" s="10">
        <v>152.32</v>
      </c>
      <c r="N906" s="10">
        <v>50.41</v>
      </c>
      <c r="O906" s="10">
        <v>1.6123637133481501</v>
      </c>
      <c r="P906" s="10">
        <v>1.0287755102040801</v>
      </c>
      <c r="Q906" s="10">
        <v>4.87</v>
      </c>
      <c r="R906" s="10" t="s">
        <v>19829</v>
      </c>
      <c r="S906" s="10" t="s">
        <v>19830</v>
      </c>
      <c r="T906" s="10"/>
      <c r="U906" s="10"/>
      <c r="V906" s="10"/>
      <c r="W906" s="14" t="s">
        <v>19829</v>
      </c>
      <c r="X906" s="15"/>
      <c r="Y906" s="14" t="s">
        <v>19829</v>
      </c>
      <c r="Z906" s="14"/>
      <c r="AA906" s="10" t="s">
        <v>23787</v>
      </c>
      <c r="AB906" s="10" t="s">
        <v>23788</v>
      </c>
      <c r="AC906" s="10" t="s">
        <v>21663</v>
      </c>
      <c r="AD906" s="10">
        <v>58.9</v>
      </c>
      <c r="AE906" s="10" t="s">
        <v>19833</v>
      </c>
      <c r="AF906" s="10" t="s">
        <v>19833</v>
      </c>
      <c r="AG906" s="10" t="s">
        <v>19833</v>
      </c>
      <c r="AH906" s="10" t="s">
        <v>19833</v>
      </c>
      <c r="AI906" s="10" t="s">
        <v>19833</v>
      </c>
      <c r="AJ906" s="10"/>
      <c r="AK906" s="10" t="s">
        <v>19833</v>
      </c>
      <c r="AL906" s="10" t="s">
        <v>19833</v>
      </c>
      <c r="AM906" s="10" t="s">
        <v>19833</v>
      </c>
      <c r="AN906" s="10" t="s">
        <v>19833</v>
      </c>
      <c r="AO906" s="10" t="s">
        <v>19833</v>
      </c>
      <c r="AP906" s="10" t="s">
        <v>19833</v>
      </c>
      <c r="AQ906" s="10"/>
      <c r="AR906" s="10" t="s">
        <v>19824</v>
      </c>
      <c r="AS906" s="10">
        <v>14</v>
      </c>
      <c r="AT906" s="10">
        <v>12</v>
      </c>
      <c r="AU906" s="11">
        <f t="shared" si="37"/>
        <v>0.8571428571428571</v>
      </c>
      <c r="AV906" s="11">
        <v>0</v>
      </c>
      <c r="AW906" s="68" t="s">
        <v>25724</v>
      </c>
      <c r="AX906" s="34"/>
      <c r="AY906" s="10"/>
      <c r="AZ906" s="11"/>
      <c r="BA906" s="11"/>
      <c r="BB906" s="36"/>
      <c r="BC906" s="63"/>
      <c r="BD906" s="13"/>
      <c r="BE906" s="13"/>
      <c r="BF906" s="13"/>
      <c r="BG906" s="10"/>
      <c r="BH906" s="10"/>
      <c r="BI906" s="10"/>
      <c r="BJ906" s="10"/>
      <c r="BK906" s="35"/>
      <c r="BL906" s="253"/>
      <c r="BM906" s="253"/>
      <c r="BN906" s="256"/>
      <c r="BO906" s="253"/>
      <c r="BP906" s="253"/>
      <c r="BQ906" s="277"/>
      <c r="BR906" s="269" t="s">
        <v>25808</v>
      </c>
    </row>
    <row r="907" spans="1:70">
      <c r="A907" s="34" t="s">
        <v>24016</v>
      </c>
      <c r="B907" s="10" t="s">
        <v>24017</v>
      </c>
      <c r="C907" s="10" t="s">
        <v>24018</v>
      </c>
      <c r="D907" s="10">
        <v>14</v>
      </c>
      <c r="E907" s="10">
        <v>694047</v>
      </c>
      <c r="F907" s="35">
        <v>693019</v>
      </c>
      <c r="G907" s="11">
        <v>0.48</v>
      </c>
      <c r="H907" s="10">
        <v>309</v>
      </c>
      <c r="I907" s="10">
        <v>10</v>
      </c>
      <c r="J907" s="10">
        <v>1865</v>
      </c>
      <c r="K907" s="10">
        <v>78.290000000000006</v>
      </c>
      <c r="L907" s="10">
        <v>25</v>
      </c>
      <c r="M907" s="10">
        <v>177.74</v>
      </c>
      <c r="N907" s="10">
        <v>19.27</v>
      </c>
      <c r="O907" s="10">
        <v>2.2702771746072301</v>
      </c>
      <c r="P907" s="10">
        <v>0.77080000000000004</v>
      </c>
      <c r="Q907" s="10">
        <v>5.63</v>
      </c>
      <c r="R907" s="10" t="s">
        <v>19829</v>
      </c>
      <c r="S907" s="10" t="s">
        <v>19830</v>
      </c>
      <c r="T907" s="10"/>
      <c r="U907" s="10"/>
      <c r="V907" s="10"/>
      <c r="W907" s="14" t="s">
        <v>19829</v>
      </c>
      <c r="X907" s="15"/>
      <c r="Y907" s="14" t="s">
        <v>19829</v>
      </c>
      <c r="Z907" s="14"/>
      <c r="AA907" s="10" t="s">
        <v>24019</v>
      </c>
      <c r="AB907" s="10" t="s">
        <v>24020</v>
      </c>
      <c r="AC907" s="10"/>
      <c r="AD907" s="10">
        <v>58.2</v>
      </c>
      <c r="AE907" s="10" t="s">
        <v>19833</v>
      </c>
      <c r="AF907" s="10" t="s">
        <v>19833</v>
      </c>
      <c r="AG907" s="10" t="s">
        <v>19833</v>
      </c>
      <c r="AH907" s="10" t="s">
        <v>19833</v>
      </c>
      <c r="AI907" s="10" t="s">
        <v>19833</v>
      </c>
      <c r="AJ907" s="10" t="s">
        <v>19833</v>
      </c>
      <c r="AK907" s="10" t="s">
        <v>19833</v>
      </c>
      <c r="AL907" s="10" t="s">
        <v>19833</v>
      </c>
      <c r="AM907" s="10" t="s">
        <v>19833</v>
      </c>
      <c r="AN907" s="10" t="s">
        <v>19833</v>
      </c>
      <c r="AO907" s="10" t="s">
        <v>19833</v>
      </c>
      <c r="AP907" s="10" t="s">
        <v>19833</v>
      </c>
      <c r="AQ907" s="10" t="s">
        <v>19833</v>
      </c>
      <c r="AR907" s="10" t="s">
        <v>19833</v>
      </c>
      <c r="AS907" s="10">
        <v>14</v>
      </c>
      <c r="AT907" s="10">
        <v>14</v>
      </c>
      <c r="AU907" s="11">
        <f t="shared" si="37"/>
        <v>1</v>
      </c>
      <c r="AV907" s="11">
        <v>0</v>
      </c>
      <c r="AW907" s="68" t="s">
        <v>25724</v>
      </c>
      <c r="AX907" s="34"/>
      <c r="AY907" s="10"/>
      <c r="AZ907" s="11"/>
      <c r="BA907" s="11"/>
      <c r="BB907" s="36"/>
      <c r="BC907" s="63"/>
      <c r="BD907" s="13"/>
      <c r="BE907" s="13"/>
      <c r="BF907" s="13"/>
      <c r="BG907" s="10"/>
      <c r="BH907" s="10"/>
      <c r="BI907" s="10"/>
      <c r="BJ907" s="10"/>
      <c r="BK907" s="35"/>
      <c r="BL907" s="253"/>
      <c r="BM907" s="253"/>
      <c r="BN907" s="256"/>
      <c r="BO907" s="253"/>
      <c r="BP907" s="253"/>
      <c r="BQ907" s="277"/>
      <c r="BR907" s="269" t="s">
        <v>25808</v>
      </c>
    </row>
    <row r="908" spans="1:70">
      <c r="A908" s="34" t="s">
        <v>24065</v>
      </c>
      <c r="B908" s="10" t="s">
        <v>24066</v>
      </c>
      <c r="C908" s="10" t="s">
        <v>24067</v>
      </c>
      <c r="D908" s="10">
        <v>14</v>
      </c>
      <c r="E908" s="10">
        <v>695595</v>
      </c>
      <c r="F908" s="35">
        <v>697484</v>
      </c>
      <c r="G908" s="11">
        <v>0.41</v>
      </c>
      <c r="H908" s="10">
        <v>19</v>
      </c>
      <c r="I908" s="10">
        <v>12</v>
      </c>
      <c r="J908" s="10">
        <v>1024</v>
      </c>
      <c r="K908" s="10">
        <v>199.26</v>
      </c>
      <c r="L908" s="10">
        <v>114</v>
      </c>
      <c r="M908" s="10">
        <v>233.06</v>
      </c>
      <c r="N908" s="10">
        <v>131.94999999999999</v>
      </c>
      <c r="O908" s="10">
        <v>1.16962762220215</v>
      </c>
      <c r="P908" s="10">
        <v>1.1574561403508801</v>
      </c>
      <c r="Q908" s="10">
        <v>2.29</v>
      </c>
      <c r="R908" s="10" t="s">
        <v>19829</v>
      </c>
      <c r="S908" s="10" t="s">
        <v>19830</v>
      </c>
      <c r="T908" s="10"/>
      <c r="U908" s="10"/>
      <c r="V908" s="10"/>
      <c r="W908" s="14" t="s">
        <v>19829</v>
      </c>
      <c r="X908" s="15"/>
      <c r="Y908" s="14" t="s">
        <v>19829</v>
      </c>
      <c r="Z908" s="14"/>
      <c r="AA908" s="10" t="s">
        <v>24068</v>
      </c>
      <c r="AB908" s="10" t="s">
        <v>24069</v>
      </c>
      <c r="AC908" s="10" t="s">
        <v>21637</v>
      </c>
      <c r="AD908" s="10">
        <v>59.7</v>
      </c>
      <c r="AE908" s="10" t="s">
        <v>19833</v>
      </c>
      <c r="AF908" s="10" t="s">
        <v>19833</v>
      </c>
      <c r="AG908" s="10" t="s">
        <v>19833</v>
      </c>
      <c r="AH908" s="10" t="s">
        <v>19833</v>
      </c>
      <c r="AI908" s="10" t="s">
        <v>19833</v>
      </c>
      <c r="AJ908" s="10" t="s">
        <v>19833</v>
      </c>
      <c r="AK908" s="10" t="s">
        <v>19833</v>
      </c>
      <c r="AL908" s="10" t="s">
        <v>19833</v>
      </c>
      <c r="AM908" s="10" t="s">
        <v>19833</v>
      </c>
      <c r="AN908" s="10" t="s">
        <v>19833</v>
      </c>
      <c r="AO908" s="10" t="s">
        <v>19833</v>
      </c>
      <c r="AP908" s="10" t="s">
        <v>19833</v>
      </c>
      <c r="AQ908" s="10" t="s">
        <v>19833</v>
      </c>
      <c r="AR908" s="10" t="s">
        <v>19833</v>
      </c>
      <c r="AS908" s="10">
        <v>14</v>
      </c>
      <c r="AT908" s="10">
        <v>14</v>
      </c>
      <c r="AU908" s="11">
        <f t="shared" si="37"/>
        <v>1</v>
      </c>
      <c r="AV908" s="11">
        <v>0</v>
      </c>
      <c r="AW908" s="68" t="s">
        <v>25724</v>
      </c>
      <c r="AX908" s="34"/>
      <c r="AY908" s="10"/>
      <c r="AZ908" s="11"/>
      <c r="BA908" s="11"/>
      <c r="BB908" s="36"/>
      <c r="BC908" s="63"/>
      <c r="BD908" s="13"/>
      <c r="BE908" s="13"/>
      <c r="BF908" s="13"/>
      <c r="BG908" s="10"/>
      <c r="BH908" s="10"/>
      <c r="BI908" s="10"/>
      <c r="BJ908" s="10"/>
      <c r="BK908" s="35"/>
      <c r="BL908" s="253"/>
      <c r="BM908" s="253"/>
      <c r="BN908" s="256"/>
      <c r="BO908" s="253"/>
      <c r="BP908" s="253"/>
      <c r="BQ908" s="277"/>
      <c r="BR908" s="269" t="s">
        <v>25808</v>
      </c>
    </row>
    <row r="909" spans="1:70">
      <c r="A909" s="34" t="s">
        <v>24115</v>
      </c>
      <c r="B909" s="10" t="s">
        <v>24116</v>
      </c>
      <c r="C909" s="10" t="s">
        <v>24117</v>
      </c>
      <c r="D909" s="10">
        <v>14</v>
      </c>
      <c r="E909" s="10">
        <v>701895</v>
      </c>
      <c r="F909" s="35">
        <v>703085</v>
      </c>
      <c r="G909" s="11"/>
      <c r="H909" s="10">
        <v>38</v>
      </c>
      <c r="I909" s="10">
        <v>11</v>
      </c>
      <c r="J909" s="10">
        <v>691</v>
      </c>
      <c r="K909" s="10">
        <v>131.41999999999999</v>
      </c>
      <c r="L909" s="10">
        <v>47.5</v>
      </c>
      <c r="M909" s="10">
        <v>178.7</v>
      </c>
      <c r="N909" s="10">
        <v>52.63</v>
      </c>
      <c r="O909" s="10">
        <v>1.3597625932126001</v>
      </c>
      <c r="P909" s="10">
        <v>1.1080000000000001</v>
      </c>
      <c r="Q909" s="10">
        <v>1.86</v>
      </c>
      <c r="R909" s="10" t="s">
        <v>19829</v>
      </c>
      <c r="S909" s="10" t="s">
        <v>19830</v>
      </c>
      <c r="T909" s="10"/>
      <c r="U909" s="10"/>
      <c r="V909" s="10"/>
      <c r="W909" s="14" t="s">
        <v>19829</v>
      </c>
      <c r="X909" s="14"/>
      <c r="Y909" s="14" t="s">
        <v>19829</v>
      </c>
      <c r="Z909" s="14"/>
      <c r="AA909" s="10" t="s">
        <v>24118</v>
      </c>
      <c r="AB909" s="10" t="s">
        <v>24119</v>
      </c>
      <c r="AC909" s="10"/>
      <c r="AD909" s="10">
        <v>60.7</v>
      </c>
      <c r="AE909" s="10"/>
      <c r="AF909" s="10" t="s">
        <v>19833</v>
      </c>
      <c r="AG909" s="10" t="s">
        <v>19833</v>
      </c>
      <c r="AH909" s="10" t="s">
        <v>19833</v>
      </c>
      <c r="AI909" s="10" t="s">
        <v>19833</v>
      </c>
      <c r="AJ909" s="10" t="s">
        <v>19824</v>
      </c>
      <c r="AK909" s="10" t="s">
        <v>19833</v>
      </c>
      <c r="AL909" s="10" t="s">
        <v>19833</v>
      </c>
      <c r="AM909" s="10" t="s">
        <v>19833</v>
      </c>
      <c r="AN909" s="10" t="s">
        <v>19824</v>
      </c>
      <c r="AO909" s="10" t="s">
        <v>19833</v>
      </c>
      <c r="AP909" s="10" t="s">
        <v>19833</v>
      </c>
      <c r="AQ909" s="10" t="s">
        <v>19833</v>
      </c>
      <c r="AR909" s="10" t="s">
        <v>19833</v>
      </c>
      <c r="AS909" s="10">
        <v>14</v>
      </c>
      <c r="AT909" s="10">
        <v>13</v>
      </c>
      <c r="AU909" s="11">
        <f t="shared" si="37"/>
        <v>0.9285714285714286</v>
      </c>
      <c r="AV909" s="11">
        <v>0</v>
      </c>
      <c r="AW909" s="68" t="s">
        <v>25724</v>
      </c>
      <c r="AX909" s="34"/>
      <c r="AY909" s="10"/>
      <c r="AZ909" s="11"/>
      <c r="BA909" s="11"/>
      <c r="BB909" s="36"/>
      <c r="BC909" s="63"/>
      <c r="BD909" s="13"/>
      <c r="BE909" s="13"/>
      <c r="BF909" s="13"/>
      <c r="BG909" s="10"/>
      <c r="BH909" s="10"/>
      <c r="BI909" s="10"/>
      <c r="BJ909" s="10"/>
      <c r="BK909" s="35"/>
      <c r="BL909" s="253"/>
      <c r="BM909" s="253"/>
      <c r="BN909" s="256"/>
      <c r="BO909" s="253"/>
      <c r="BP909" s="253"/>
      <c r="BQ909" s="277"/>
      <c r="BR909" s="269" t="s">
        <v>25808</v>
      </c>
    </row>
    <row r="910" spans="1:70">
      <c r="A910" s="34" t="s">
        <v>24178</v>
      </c>
      <c r="B910" s="10" t="s">
        <v>24179</v>
      </c>
      <c r="C910" s="10" t="s">
        <v>24180</v>
      </c>
      <c r="D910" s="10">
        <v>14</v>
      </c>
      <c r="E910" s="10">
        <v>707788</v>
      </c>
      <c r="F910" s="35">
        <v>708195</v>
      </c>
      <c r="G910" s="11">
        <v>0.32</v>
      </c>
      <c r="H910" s="10">
        <v>247</v>
      </c>
      <c r="I910" s="10">
        <v>11</v>
      </c>
      <c r="J910" s="10">
        <v>781</v>
      </c>
      <c r="K910" s="10">
        <v>388.27</v>
      </c>
      <c r="L910" s="10">
        <v>466</v>
      </c>
      <c r="M910" s="10">
        <v>193.18</v>
      </c>
      <c r="N910" s="10">
        <v>118.61</v>
      </c>
      <c r="O910" s="10">
        <v>0.49754037139104201</v>
      </c>
      <c r="P910" s="10">
        <v>0.25452789699570799</v>
      </c>
      <c r="Q910" s="10">
        <v>-0.82</v>
      </c>
      <c r="R910" s="10" t="s">
        <v>19829</v>
      </c>
      <c r="S910" s="10" t="s">
        <v>19830</v>
      </c>
      <c r="T910" s="10"/>
      <c r="U910" s="10"/>
      <c r="V910" s="10"/>
      <c r="W910" s="14" t="s">
        <v>19829</v>
      </c>
      <c r="X910" s="15"/>
      <c r="Y910" s="14" t="s">
        <v>19829</v>
      </c>
      <c r="Z910" s="14"/>
      <c r="AA910" s="10" t="s">
        <v>24183</v>
      </c>
      <c r="AB910" s="10" t="s">
        <v>24184</v>
      </c>
      <c r="AC910" s="10"/>
      <c r="AD910" s="10">
        <v>62.8</v>
      </c>
      <c r="AE910" s="10" t="s">
        <v>19833</v>
      </c>
      <c r="AF910" s="10" t="s">
        <v>19833</v>
      </c>
      <c r="AG910" s="10"/>
      <c r="AH910" s="10"/>
      <c r="AI910" s="10" t="s">
        <v>19825</v>
      </c>
      <c r="AJ910" s="10" t="s">
        <v>19825</v>
      </c>
      <c r="AK910" s="10" t="s">
        <v>19824</v>
      </c>
      <c r="AL910" s="10"/>
      <c r="AM910" s="10" t="s">
        <v>19825</v>
      </c>
      <c r="AN910" s="10" t="s">
        <v>19825</v>
      </c>
      <c r="AO910" s="10" t="s">
        <v>19825</v>
      </c>
      <c r="AP910" s="10" t="s">
        <v>19825</v>
      </c>
      <c r="AQ910" s="10" t="s">
        <v>19825</v>
      </c>
      <c r="AR910" s="10" t="s">
        <v>19825</v>
      </c>
      <c r="AS910" s="10">
        <v>14</v>
      </c>
      <c r="AT910" s="10">
        <v>11</v>
      </c>
      <c r="AU910" s="11">
        <f t="shared" si="37"/>
        <v>0.7857142857142857</v>
      </c>
      <c r="AV910" s="11">
        <v>0.72727272727272707</v>
      </c>
      <c r="AW910" s="60" t="s">
        <v>25723</v>
      </c>
      <c r="AX910" s="65" t="s">
        <v>19830</v>
      </c>
      <c r="AY910" s="16">
        <v>22</v>
      </c>
      <c r="AZ910" s="11">
        <v>0.63636363636363635</v>
      </c>
      <c r="BA910" s="11">
        <v>0.9285714285714286</v>
      </c>
      <c r="BB910" s="54" t="s">
        <v>19748</v>
      </c>
      <c r="BC910" s="64" t="s">
        <v>24181</v>
      </c>
      <c r="BD910" s="17" t="s">
        <v>24182</v>
      </c>
      <c r="BE910" s="13" t="s">
        <v>19829</v>
      </c>
      <c r="BF910" s="13"/>
      <c r="BG910" s="10" t="s">
        <v>24181</v>
      </c>
      <c r="BH910" s="10" t="s">
        <v>24182</v>
      </c>
      <c r="BI910" s="18">
        <v>40</v>
      </c>
      <c r="BJ910" s="19">
        <v>0.95</v>
      </c>
      <c r="BK910" s="35" t="s">
        <v>19749</v>
      </c>
      <c r="BL910" s="20"/>
      <c r="BM910" s="20"/>
      <c r="BN910" s="256"/>
      <c r="BO910" s="20">
        <v>10</v>
      </c>
      <c r="BP910" s="20">
        <v>15</v>
      </c>
      <c r="BQ910" s="277">
        <v>103</v>
      </c>
      <c r="BR910" s="269" t="s">
        <v>25809</v>
      </c>
    </row>
    <row r="911" spans="1:70">
      <c r="A911" s="34" t="s">
        <v>23730</v>
      </c>
      <c r="B911" s="10" t="s">
        <v>23731</v>
      </c>
      <c r="C911" s="10" t="s">
        <v>23732</v>
      </c>
      <c r="D911" s="10">
        <v>14</v>
      </c>
      <c r="E911" s="10">
        <v>723112</v>
      </c>
      <c r="F911" s="35">
        <v>721120</v>
      </c>
      <c r="G911" s="11">
        <v>0.47</v>
      </c>
      <c r="H911" s="10">
        <v>54</v>
      </c>
      <c r="I911" s="10">
        <v>10</v>
      </c>
      <c r="J911" s="10">
        <v>1434</v>
      </c>
      <c r="K911" s="10">
        <v>211.11</v>
      </c>
      <c r="L911" s="10">
        <v>53</v>
      </c>
      <c r="M911" s="10">
        <v>353</v>
      </c>
      <c r="N911" s="10">
        <v>55.6</v>
      </c>
      <c r="O911" s="10">
        <v>1.6721140637582299</v>
      </c>
      <c r="P911" s="10">
        <v>1.04905660377358</v>
      </c>
      <c r="Q911" s="10">
        <v>2.38</v>
      </c>
      <c r="R911" s="10" t="s">
        <v>19829</v>
      </c>
      <c r="S911" s="10" t="s">
        <v>19830</v>
      </c>
      <c r="T911" s="10"/>
      <c r="U911" s="10"/>
      <c r="V911" s="10"/>
      <c r="W911" s="14" t="s">
        <v>19829</v>
      </c>
      <c r="X911" s="21"/>
      <c r="Y911" s="14" t="s">
        <v>19829</v>
      </c>
      <c r="Z911" s="14"/>
      <c r="AA911" s="10" t="s">
        <v>23733</v>
      </c>
      <c r="AB911" s="10" t="s">
        <v>23734</v>
      </c>
      <c r="AC911" s="10"/>
      <c r="AD911" s="10">
        <v>63</v>
      </c>
      <c r="AE911" s="10" t="s">
        <v>19833</v>
      </c>
      <c r="AF911" s="10"/>
      <c r="AG911" s="10" t="s">
        <v>19833</v>
      </c>
      <c r="AH911" s="10" t="s">
        <v>19833</v>
      </c>
      <c r="AI911" s="10" t="s">
        <v>19833</v>
      </c>
      <c r="AJ911" s="10" t="s">
        <v>19833</v>
      </c>
      <c r="AK911" s="10" t="s">
        <v>19833</v>
      </c>
      <c r="AL911" s="10" t="s">
        <v>19833</v>
      </c>
      <c r="AM911" s="10"/>
      <c r="AN911" s="10"/>
      <c r="AO911" s="10" t="s">
        <v>19833</v>
      </c>
      <c r="AP911" s="10" t="s">
        <v>19833</v>
      </c>
      <c r="AQ911" s="10" t="s">
        <v>19833</v>
      </c>
      <c r="AR911" s="10" t="s">
        <v>19833</v>
      </c>
      <c r="AS911" s="10">
        <v>14</v>
      </c>
      <c r="AT911" s="10">
        <v>11</v>
      </c>
      <c r="AU911" s="11">
        <f t="shared" si="37"/>
        <v>0.7857142857142857</v>
      </c>
      <c r="AV911" s="11">
        <v>0</v>
      </c>
      <c r="AW911" s="68" t="s">
        <v>25724</v>
      </c>
      <c r="AX911" s="34"/>
      <c r="AY911" s="10"/>
      <c r="AZ911" s="11"/>
      <c r="BA911" s="11"/>
      <c r="BB911" s="36"/>
      <c r="BC911" s="63"/>
      <c r="BD911" s="13"/>
      <c r="BE911" s="13"/>
      <c r="BF911" s="13"/>
      <c r="BG911" s="10"/>
      <c r="BH911" s="10"/>
      <c r="BI911" s="10"/>
      <c r="BJ911" s="10"/>
      <c r="BK911" s="35"/>
      <c r="BL911" s="253"/>
      <c r="BM911" s="253"/>
      <c r="BN911" s="256"/>
      <c r="BO911" s="253"/>
      <c r="BP911" s="253"/>
      <c r="BQ911" s="277"/>
      <c r="BR911" s="269" t="s">
        <v>25808</v>
      </c>
    </row>
    <row r="912" spans="1:70">
      <c r="A912" s="34" t="s">
        <v>23785</v>
      </c>
      <c r="B912" s="10" t="s">
        <v>23786</v>
      </c>
      <c r="C912" s="10" t="s">
        <v>23602</v>
      </c>
      <c r="D912" s="10">
        <v>14</v>
      </c>
      <c r="E912" s="10">
        <v>724306</v>
      </c>
      <c r="F912" s="35">
        <v>723356</v>
      </c>
      <c r="G912" s="11">
        <v>0.34</v>
      </c>
      <c r="H912" s="10">
        <v>132</v>
      </c>
      <c r="I912" s="10">
        <v>10</v>
      </c>
      <c r="J912" s="10">
        <v>2466</v>
      </c>
      <c r="K912" s="10">
        <v>169.25</v>
      </c>
      <c r="L912" s="10">
        <v>60</v>
      </c>
      <c r="M912" s="10">
        <v>292.45</v>
      </c>
      <c r="N912" s="10">
        <v>68.2</v>
      </c>
      <c r="O912" s="10">
        <v>1.7279172821270301</v>
      </c>
      <c r="P912" s="10">
        <v>1.13666666666667</v>
      </c>
      <c r="Q912" s="10">
        <v>4.51</v>
      </c>
      <c r="R912" s="10" t="s">
        <v>19829</v>
      </c>
      <c r="S912" s="10" t="s">
        <v>19830</v>
      </c>
      <c r="T912" s="10"/>
      <c r="U912" s="10"/>
      <c r="V912" s="10"/>
      <c r="W912" s="14" t="s">
        <v>19829</v>
      </c>
      <c r="X912" s="21"/>
      <c r="Y912" s="14" t="s">
        <v>19829</v>
      </c>
      <c r="Z912" s="14"/>
      <c r="AA912" s="10" t="s">
        <v>23603</v>
      </c>
      <c r="AB912" s="10" t="s">
        <v>23604</v>
      </c>
      <c r="AC912" s="10"/>
      <c r="AD912" s="10">
        <v>61.1</v>
      </c>
      <c r="AE912" s="10" t="s">
        <v>19833</v>
      </c>
      <c r="AF912" s="10" t="s">
        <v>19833</v>
      </c>
      <c r="AG912" s="10" t="s">
        <v>19833</v>
      </c>
      <c r="AH912" s="10" t="s">
        <v>19833</v>
      </c>
      <c r="AI912" s="10" t="s">
        <v>19833</v>
      </c>
      <c r="AJ912" s="10" t="s">
        <v>19833</v>
      </c>
      <c r="AK912" s="10" t="s">
        <v>19833</v>
      </c>
      <c r="AL912" s="10" t="s">
        <v>19833</v>
      </c>
      <c r="AM912" s="10" t="s">
        <v>19833</v>
      </c>
      <c r="AN912" s="10" t="s">
        <v>19833</v>
      </c>
      <c r="AO912" s="10" t="s">
        <v>19833</v>
      </c>
      <c r="AP912" s="10" t="s">
        <v>19824</v>
      </c>
      <c r="AQ912" s="10" t="s">
        <v>19833</v>
      </c>
      <c r="AR912" s="10" t="s">
        <v>19833</v>
      </c>
      <c r="AS912" s="10">
        <v>14</v>
      </c>
      <c r="AT912" s="10">
        <v>14</v>
      </c>
      <c r="AU912" s="11">
        <f t="shared" si="37"/>
        <v>1</v>
      </c>
      <c r="AV912" s="11">
        <v>0</v>
      </c>
      <c r="AW912" s="68" t="s">
        <v>25724</v>
      </c>
      <c r="AX912" s="34"/>
      <c r="AY912" s="10"/>
      <c r="AZ912" s="11"/>
      <c r="BA912" s="11"/>
      <c r="BB912" s="36"/>
      <c r="BC912" s="63"/>
      <c r="BD912" s="13"/>
      <c r="BE912" s="13"/>
      <c r="BF912" s="13"/>
      <c r="BG912" s="10"/>
      <c r="BH912" s="10"/>
      <c r="BI912" s="10"/>
      <c r="BJ912" s="10"/>
      <c r="BK912" s="35"/>
      <c r="BL912" s="253"/>
      <c r="BM912" s="253"/>
      <c r="BN912" s="256"/>
      <c r="BO912" s="253"/>
      <c r="BP912" s="253"/>
      <c r="BQ912" s="277"/>
      <c r="BR912" s="269" t="s">
        <v>25808</v>
      </c>
    </row>
    <row r="913" spans="1:70">
      <c r="A913" s="34" t="s">
        <v>20330</v>
      </c>
      <c r="B913" s="10" t="s">
        <v>20331</v>
      </c>
      <c r="C913" s="10" t="s">
        <v>20332</v>
      </c>
      <c r="D913" s="10">
        <v>15</v>
      </c>
      <c r="E913" s="10">
        <v>316175</v>
      </c>
      <c r="F913" s="35">
        <v>315813</v>
      </c>
      <c r="G913" s="11">
        <v>0.28000000000000003</v>
      </c>
      <c r="H913" s="10">
        <v>5</v>
      </c>
      <c r="I913" s="10">
        <v>26</v>
      </c>
      <c r="J913" s="10">
        <v>3512</v>
      </c>
      <c r="K913" s="10">
        <v>2080.6</v>
      </c>
      <c r="L913" s="10">
        <v>3253</v>
      </c>
      <c r="M913" s="10">
        <v>1795.14</v>
      </c>
      <c r="N913" s="10">
        <v>383.99</v>
      </c>
      <c r="O913" s="10">
        <v>0.86279919254061299</v>
      </c>
      <c r="P913" s="10">
        <v>0.11804180756225</v>
      </c>
      <c r="Q913" s="10">
        <v>-0.28999999999999998</v>
      </c>
      <c r="R913" s="10" t="s">
        <v>19829</v>
      </c>
      <c r="S913" s="10" t="s">
        <v>19830</v>
      </c>
      <c r="T913" s="10"/>
      <c r="U913" s="10"/>
      <c r="V913" s="10"/>
      <c r="W913" s="14" t="s">
        <v>19829</v>
      </c>
      <c r="X913" s="15"/>
      <c r="Y913" s="14" t="s">
        <v>19829</v>
      </c>
      <c r="Z913" s="14"/>
      <c r="AA913" s="10" t="s">
        <v>20333</v>
      </c>
      <c r="AB913" s="10" t="s">
        <v>20334</v>
      </c>
      <c r="AC913" s="10"/>
      <c r="AD913" s="10">
        <v>61.17</v>
      </c>
      <c r="AE913" s="10"/>
      <c r="AF913" s="10" t="s">
        <v>19833</v>
      </c>
      <c r="AG913" s="10" t="s">
        <v>19824</v>
      </c>
      <c r="AH913" s="10" t="s">
        <v>19824</v>
      </c>
      <c r="AI913" s="10" t="s">
        <v>19833</v>
      </c>
      <c r="AJ913" s="10" t="s">
        <v>19833</v>
      </c>
      <c r="AK913" s="10"/>
      <c r="AL913" s="10"/>
      <c r="AM913" s="10"/>
      <c r="AN913" s="10"/>
      <c r="AO913" s="10"/>
      <c r="AP913" s="10"/>
      <c r="AQ913" s="10"/>
      <c r="AR913" s="10"/>
      <c r="AS913" s="10">
        <v>6</v>
      </c>
      <c r="AT913" s="10">
        <v>5</v>
      </c>
      <c r="AU913" s="11">
        <f t="shared" si="37"/>
        <v>0.83333333333333337</v>
      </c>
      <c r="AV913" s="11">
        <v>0</v>
      </c>
      <c r="AW913" s="68" t="s">
        <v>25724</v>
      </c>
      <c r="AX913" s="34"/>
      <c r="AY913" s="10"/>
      <c r="AZ913" s="11"/>
      <c r="BA913" s="11"/>
      <c r="BB913" s="36"/>
      <c r="BC913" s="63"/>
      <c r="BD913" s="13"/>
      <c r="BE913" s="13"/>
      <c r="BF913" s="13"/>
      <c r="BG913" s="10"/>
      <c r="BH913" s="10"/>
      <c r="BI913" s="10"/>
      <c r="BJ913" s="10"/>
      <c r="BK913" s="35"/>
      <c r="BL913" s="253"/>
      <c r="BM913" s="253"/>
      <c r="BN913" s="256"/>
      <c r="BO913" s="253"/>
      <c r="BP913" s="253"/>
      <c r="BQ913" s="277"/>
      <c r="BR913" s="269" t="s">
        <v>25808</v>
      </c>
    </row>
    <row r="914" spans="1:70">
      <c r="A914" s="34" t="s">
        <v>20390</v>
      </c>
      <c r="B914" s="10" t="s">
        <v>20391</v>
      </c>
      <c r="C914" s="10" t="s">
        <v>20392</v>
      </c>
      <c r="D914" s="10">
        <v>15</v>
      </c>
      <c r="E914" s="10">
        <v>307938</v>
      </c>
      <c r="F914" s="35">
        <v>309041</v>
      </c>
      <c r="G914" s="11">
        <v>0.37</v>
      </c>
      <c r="H914" s="10">
        <v>3</v>
      </c>
      <c r="I914" s="10">
        <v>15</v>
      </c>
      <c r="J914" s="10">
        <v>2572</v>
      </c>
      <c r="K914" s="10">
        <v>903</v>
      </c>
      <c r="L914" s="10">
        <v>122</v>
      </c>
      <c r="M914" s="10">
        <v>1446.39</v>
      </c>
      <c r="N914" s="10">
        <v>158.63999999999999</v>
      </c>
      <c r="O914" s="10">
        <v>1.6017607973421899</v>
      </c>
      <c r="P914" s="10">
        <v>1.30032786885246</v>
      </c>
      <c r="Q914" s="10">
        <v>0.38</v>
      </c>
      <c r="R914" s="10" t="s">
        <v>19829</v>
      </c>
      <c r="S914" s="10" t="s">
        <v>19830</v>
      </c>
      <c r="T914" s="10"/>
      <c r="U914" s="10"/>
      <c r="V914" s="10"/>
      <c r="W914" s="14" t="s">
        <v>19829</v>
      </c>
      <c r="X914" s="15"/>
      <c r="Y914" s="14" t="s">
        <v>19829</v>
      </c>
      <c r="Z914" s="14"/>
      <c r="AA914" s="10" t="s">
        <v>20393</v>
      </c>
      <c r="AB914" s="10" t="s">
        <v>20394</v>
      </c>
      <c r="AC914" s="10"/>
      <c r="AD914" s="10">
        <v>59.57</v>
      </c>
      <c r="AE914" s="10" t="s">
        <v>19833</v>
      </c>
      <c r="AF914" s="10" t="s">
        <v>19833</v>
      </c>
      <c r="AG914" s="10" t="s">
        <v>19824</v>
      </c>
      <c r="AH914" s="10"/>
      <c r="AI914" s="10"/>
      <c r="AJ914" s="10"/>
      <c r="AK914" s="10"/>
      <c r="AL914" s="10"/>
      <c r="AM914" s="10"/>
      <c r="AN914" s="10"/>
      <c r="AO914" s="10"/>
      <c r="AP914" s="10"/>
      <c r="AQ914" s="10"/>
      <c r="AR914" s="10"/>
      <c r="AS914" s="10">
        <v>3</v>
      </c>
      <c r="AT914" s="10">
        <v>3</v>
      </c>
      <c r="AU914" s="11">
        <f t="shared" si="37"/>
        <v>1</v>
      </c>
      <c r="AV914" s="11">
        <v>0</v>
      </c>
      <c r="AW914" s="68" t="s">
        <v>25724</v>
      </c>
      <c r="AX914" s="34"/>
      <c r="AY914" s="10"/>
      <c r="AZ914" s="11"/>
      <c r="BA914" s="11"/>
      <c r="BB914" s="36"/>
      <c r="BC914" s="63"/>
      <c r="BD914" s="13"/>
      <c r="BE914" s="13"/>
      <c r="BF914" s="13"/>
      <c r="BG914" s="10"/>
      <c r="BH914" s="10"/>
      <c r="BI914" s="10"/>
      <c r="BJ914" s="10"/>
      <c r="BK914" s="35"/>
      <c r="BL914" s="253"/>
      <c r="BM914" s="253"/>
      <c r="BN914" s="256"/>
      <c r="BO914" s="253"/>
      <c r="BP914" s="253"/>
      <c r="BQ914" s="277"/>
      <c r="BR914" s="269" t="s">
        <v>25808</v>
      </c>
    </row>
    <row r="915" spans="1:70">
      <c r="A915" s="34" t="s">
        <v>20447</v>
      </c>
      <c r="B915" s="10" t="s">
        <v>20448</v>
      </c>
      <c r="C915" s="10" t="s">
        <v>20449</v>
      </c>
      <c r="D915" s="10">
        <v>15</v>
      </c>
      <c r="E915" s="10">
        <v>285426</v>
      </c>
      <c r="F915" s="35">
        <v>282421</v>
      </c>
      <c r="G915" s="11">
        <v>0.43</v>
      </c>
      <c r="H915" s="10">
        <v>6</v>
      </c>
      <c r="I915" s="10">
        <v>76</v>
      </c>
      <c r="J915" s="10">
        <v>1420</v>
      </c>
      <c r="K915" s="10">
        <v>498.33</v>
      </c>
      <c r="L915" s="10">
        <v>308</v>
      </c>
      <c r="M915" s="10">
        <v>517.76</v>
      </c>
      <c r="N915" s="10">
        <v>298</v>
      </c>
      <c r="O915" s="10">
        <v>1.0389902273593801</v>
      </c>
      <c r="P915" s="10">
        <v>0.96753246753246802</v>
      </c>
      <c r="Q915" s="10">
        <v>0.76</v>
      </c>
      <c r="R915" s="10" t="s">
        <v>19829</v>
      </c>
      <c r="S915" s="10" t="s">
        <v>19830</v>
      </c>
      <c r="T915" s="10"/>
      <c r="U915" s="10"/>
      <c r="V915" s="10"/>
      <c r="W915" s="14" t="s">
        <v>19829</v>
      </c>
      <c r="X915" s="15"/>
      <c r="Y915" s="14" t="s">
        <v>19829</v>
      </c>
      <c r="Z915" s="14"/>
      <c r="AA915" s="10" t="s">
        <v>20450</v>
      </c>
      <c r="AB915" s="10" t="s">
        <v>20451</v>
      </c>
      <c r="AC915" s="10"/>
      <c r="AD915" s="10">
        <v>59.37</v>
      </c>
      <c r="AE915" s="10" t="s">
        <v>19824</v>
      </c>
      <c r="AF915" s="10" t="s">
        <v>19833</v>
      </c>
      <c r="AG915" s="10" t="s">
        <v>19833</v>
      </c>
      <c r="AH915" s="10" t="s">
        <v>19824</v>
      </c>
      <c r="AI915" s="10" t="s">
        <v>19824</v>
      </c>
      <c r="AJ915" s="10" t="s">
        <v>19824</v>
      </c>
      <c r="AK915" s="10"/>
      <c r="AL915" s="10"/>
      <c r="AM915" s="10"/>
      <c r="AN915" s="10"/>
      <c r="AO915" s="10"/>
      <c r="AP915" s="10"/>
      <c r="AQ915" s="10"/>
      <c r="AR915" s="10"/>
      <c r="AS915" s="10">
        <v>6</v>
      </c>
      <c r="AT915" s="10">
        <v>6</v>
      </c>
      <c r="AU915" s="11">
        <f t="shared" si="37"/>
        <v>1</v>
      </c>
      <c r="AV915" s="11">
        <v>0</v>
      </c>
      <c r="AW915" s="68" t="s">
        <v>25724</v>
      </c>
      <c r="AX915" s="34"/>
      <c r="AY915" s="10"/>
      <c r="AZ915" s="11"/>
      <c r="BA915" s="11"/>
      <c r="BB915" s="36"/>
      <c r="BC915" s="63"/>
      <c r="BD915" s="13"/>
      <c r="BE915" s="13"/>
      <c r="BF915" s="13"/>
      <c r="BG915" s="10"/>
      <c r="BH915" s="10"/>
      <c r="BI915" s="10"/>
      <c r="BJ915" s="10"/>
      <c r="BK915" s="35"/>
      <c r="BL915" s="253"/>
      <c r="BM915" s="253"/>
      <c r="BN915" s="256"/>
      <c r="BO915" s="253"/>
      <c r="BP915" s="253"/>
      <c r="BQ915" s="277"/>
      <c r="BR915" s="269" t="s">
        <v>25808</v>
      </c>
    </row>
    <row r="916" spans="1:70">
      <c r="A916" s="34" t="s">
        <v>20505</v>
      </c>
      <c r="B916" s="10" t="s">
        <v>20506</v>
      </c>
      <c r="C916" s="10" t="s">
        <v>20507</v>
      </c>
      <c r="D916" s="10">
        <v>15</v>
      </c>
      <c r="E916" s="10">
        <v>281498</v>
      </c>
      <c r="F916" s="35">
        <v>280272</v>
      </c>
      <c r="G916" s="11">
        <v>0.36</v>
      </c>
      <c r="H916" s="10">
        <v>5549</v>
      </c>
      <c r="I916" s="10">
        <v>12</v>
      </c>
      <c r="J916" s="10">
        <v>955</v>
      </c>
      <c r="K916" s="10">
        <v>32.42</v>
      </c>
      <c r="L916" s="10">
        <v>25</v>
      </c>
      <c r="M916" s="10">
        <v>26.56</v>
      </c>
      <c r="N916" s="10">
        <v>14.83</v>
      </c>
      <c r="O916" s="10">
        <v>0.81924737816162896</v>
      </c>
      <c r="P916" s="10">
        <v>0.59319999999999995</v>
      </c>
      <c r="Q916" s="10">
        <v>10.49</v>
      </c>
      <c r="R916" s="10" t="s">
        <v>19829</v>
      </c>
      <c r="S916" s="10" t="s">
        <v>19830</v>
      </c>
      <c r="T916" s="10"/>
      <c r="U916" s="10"/>
      <c r="V916" s="10"/>
      <c r="W916" s="14" t="s">
        <v>19829</v>
      </c>
      <c r="X916" s="15"/>
      <c r="Y916" s="14" t="s">
        <v>19829</v>
      </c>
      <c r="Z916" s="14"/>
      <c r="AA916" s="10" t="s">
        <v>20510</v>
      </c>
      <c r="AB916" s="10" t="s">
        <v>20511</v>
      </c>
      <c r="AC916" s="10"/>
      <c r="AD916" s="10">
        <v>61.97</v>
      </c>
      <c r="AE916" s="10" t="s">
        <v>19825</v>
      </c>
      <c r="AF916" s="10" t="s">
        <v>19833</v>
      </c>
      <c r="AG916" s="10" t="s">
        <v>19825</v>
      </c>
      <c r="AH916" s="10"/>
      <c r="AI916" s="10" t="s">
        <v>19825</v>
      </c>
      <c r="AJ916" s="10" t="s">
        <v>19825</v>
      </c>
      <c r="AK916" s="10" t="s">
        <v>19824</v>
      </c>
      <c r="AL916" s="10"/>
      <c r="AM916" s="10" t="s">
        <v>19824</v>
      </c>
      <c r="AN916" s="10" t="s">
        <v>19825</v>
      </c>
      <c r="AO916" s="10"/>
      <c r="AP916" s="10" t="s">
        <v>19833</v>
      </c>
      <c r="AQ916" s="10"/>
      <c r="AR916" s="10" t="s">
        <v>19825</v>
      </c>
      <c r="AS916" s="10">
        <v>14</v>
      </c>
      <c r="AT916" s="10">
        <v>10</v>
      </c>
      <c r="AU916" s="11">
        <f t="shared" si="37"/>
        <v>0.7142857142857143</v>
      </c>
      <c r="AV916" s="11">
        <v>0.6</v>
      </c>
      <c r="AW916" s="60" t="s">
        <v>25723</v>
      </c>
      <c r="AX916" s="65" t="s">
        <v>19829</v>
      </c>
      <c r="AY916" s="16">
        <v>75</v>
      </c>
      <c r="AZ916" s="11">
        <v>0.70666666666666667</v>
      </c>
      <c r="BA916" s="11">
        <v>0.9285714285714286</v>
      </c>
      <c r="BB916" s="54" t="s">
        <v>19748</v>
      </c>
      <c r="BC916" s="64" t="s">
        <v>20508</v>
      </c>
      <c r="BD916" s="17" t="s">
        <v>20509</v>
      </c>
      <c r="BE916" s="13" t="s">
        <v>19829</v>
      </c>
      <c r="BF916" s="13"/>
      <c r="BG916" s="10" t="s">
        <v>20508</v>
      </c>
      <c r="BH916" s="10" t="s">
        <v>20509</v>
      </c>
      <c r="BI916" s="18">
        <v>38</v>
      </c>
      <c r="BJ916" s="19">
        <v>1</v>
      </c>
      <c r="BK916" s="35" t="s">
        <v>19749</v>
      </c>
      <c r="BL916" s="20"/>
      <c r="BM916" s="20"/>
      <c r="BN916" s="256"/>
      <c r="BO916" s="20">
        <v>10</v>
      </c>
      <c r="BP916" s="20">
        <v>17</v>
      </c>
      <c r="BQ916" s="277">
        <v>101</v>
      </c>
      <c r="BR916" s="269" t="s">
        <v>25809</v>
      </c>
    </row>
    <row r="917" spans="1:70">
      <c r="A917" s="34" t="s">
        <v>20570</v>
      </c>
      <c r="B917" s="10" t="s">
        <v>20571</v>
      </c>
      <c r="C917" s="10" t="s">
        <v>20572</v>
      </c>
      <c r="D917" s="10">
        <v>15</v>
      </c>
      <c r="E917" s="10">
        <v>274353</v>
      </c>
      <c r="F917" s="35">
        <v>274012</v>
      </c>
      <c r="G917" s="11">
        <v>0.49</v>
      </c>
      <c r="H917" s="10">
        <v>222</v>
      </c>
      <c r="I917" s="10">
        <v>20</v>
      </c>
      <c r="J917" s="10">
        <v>2212</v>
      </c>
      <c r="K917" s="10">
        <v>122.72</v>
      </c>
      <c r="L917" s="10">
        <v>39</v>
      </c>
      <c r="M917" s="10">
        <v>362.08</v>
      </c>
      <c r="N917" s="10">
        <v>22.24</v>
      </c>
      <c r="O917" s="10">
        <v>2.9504563233376802</v>
      </c>
      <c r="P917" s="10">
        <v>0.57025641025641005</v>
      </c>
      <c r="Q917" s="10">
        <v>4.6900000000000004</v>
      </c>
      <c r="R917" s="10" t="s">
        <v>19829</v>
      </c>
      <c r="S917" s="10" t="s">
        <v>19830</v>
      </c>
      <c r="T917" s="10"/>
      <c r="U917" s="10"/>
      <c r="V917" s="10"/>
      <c r="W917" s="14" t="s">
        <v>19829</v>
      </c>
      <c r="X917" s="15"/>
      <c r="Y917" s="14" t="s">
        <v>19829</v>
      </c>
      <c r="Z917" s="14"/>
      <c r="AA917" s="10" t="s">
        <v>20575</v>
      </c>
      <c r="AB917" s="10" t="s">
        <v>20576</v>
      </c>
      <c r="AC917" s="10"/>
      <c r="AD917" s="10">
        <v>64.900000000000006</v>
      </c>
      <c r="AE917" s="10"/>
      <c r="AF917" s="10"/>
      <c r="AG917" s="10"/>
      <c r="AH917" s="10" t="s">
        <v>19825</v>
      </c>
      <c r="AI917" s="10"/>
      <c r="AJ917" s="10" t="s">
        <v>19825</v>
      </c>
      <c r="AK917" s="10"/>
      <c r="AL917" s="10" t="s">
        <v>19825</v>
      </c>
      <c r="AM917" s="10"/>
      <c r="AN917" s="10" t="s">
        <v>19825</v>
      </c>
      <c r="AO917" s="10" t="s">
        <v>19825</v>
      </c>
      <c r="AP917" s="10" t="s">
        <v>19825</v>
      </c>
      <c r="AQ917" s="10" t="s">
        <v>19825</v>
      </c>
      <c r="AR917" s="10" t="s">
        <v>19824</v>
      </c>
      <c r="AS917" s="10">
        <v>14</v>
      </c>
      <c r="AT917" s="10">
        <v>8</v>
      </c>
      <c r="AU917" s="11">
        <f t="shared" si="37"/>
        <v>0.5714285714285714</v>
      </c>
      <c r="AV917" s="11">
        <v>0.875</v>
      </c>
      <c r="AW917" s="60" t="s">
        <v>25723</v>
      </c>
      <c r="AX917" s="65" t="s">
        <v>19829</v>
      </c>
      <c r="AY917" s="16">
        <v>68</v>
      </c>
      <c r="AZ917" s="11">
        <v>0.79411764705882348</v>
      </c>
      <c r="BA917" s="11">
        <v>0.79807692307692302</v>
      </c>
      <c r="BB917" s="54" t="s">
        <v>19748</v>
      </c>
      <c r="BC917" s="64"/>
      <c r="BD917" s="17"/>
      <c r="BE917" s="13" t="s">
        <v>19830</v>
      </c>
      <c r="BF917" s="13" t="s">
        <v>25676</v>
      </c>
      <c r="BG917" s="10" t="s">
        <v>20573</v>
      </c>
      <c r="BH917" s="10" t="s">
        <v>20574</v>
      </c>
      <c r="BI917" s="10"/>
      <c r="BJ917" s="10"/>
      <c r="BK917" s="35"/>
      <c r="BL917" s="253"/>
      <c r="BM917" s="253"/>
      <c r="BN917" s="256"/>
      <c r="BO917" s="253"/>
      <c r="BP917" s="253"/>
      <c r="BQ917" s="277"/>
      <c r="BR917" s="269" t="s">
        <v>25810</v>
      </c>
    </row>
    <row r="918" spans="1:70">
      <c r="A918" s="34" t="s">
        <v>20627</v>
      </c>
      <c r="B918" s="10" t="s">
        <v>20628</v>
      </c>
      <c r="C918" s="10" t="s">
        <v>20629</v>
      </c>
      <c r="D918" s="10">
        <v>15</v>
      </c>
      <c r="E918" s="10">
        <v>259923</v>
      </c>
      <c r="F918" s="35">
        <v>263204</v>
      </c>
      <c r="G918" s="11">
        <v>0.57999999999999996</v>
      </c>
      <c r="H918" s="10">
        <v>5591</v>
      </c>
      <c r="I918" s="10">
        <v>20</v>
      </c>
      <c r="J918" s="10">
        <v>177</v>
      </c>
      <c r="K918" s="10">
        <v>40.049999999999997</v>
      </c>
      <c r="L918" s="10">
        <v>35</v>
      </c>
      <c r="M918" s="10">
        <v>18.79</v>
      </c>
      <c r="N918" s="10">
        <v>13.34</v>
      </c>
      <c r="O918" s="10">
        <v>0.46916354556804002</v>
      </c>
      <c r="P918" s="10">
        <v>0.38114285714285701</v>
      </c>
      <c r="Q918" s="10">
        <v>1.93</v>
      </c>
      <c r="R918" s="10" t="s">
        <v>19829</v>
      </c>
      <c r="S918" s="10" t="s">
        <v>19830</v>
      </c>
      <c r="T918" s="10"/>
      <c r="U918" s="10"/>
      <c r="V918" s="10"/>
      <c r="W918" s="14" t="s">
        <v>19829</v>
      </c>
      <c r="X918" s="15"/>
      <c r="Y918" s="14" t="s">
        <v>19829</v>
      </c>
      <c r="Z918" s="14"/>
      <c r="AA918" s="10" t="s">
        <v>20630</v>
      </c>
      <c r="AB918" s="10" t="s">
        <v>20631</v>
      </c>
      <c r="AC918" s="10"/>
      <c r="AD918" s="10">
        <v>59.5</v>
      </c>
      <c r="AE918" s="10" t="s">
        <v>19833</v>
      </c>
      <c r="AF918" s="10" t="s">
        <v>19833</v>
      </c>
      <c r="AG918" s="10" t="s">
        <v>19833</v>
      </c>
      <c r="AH918" s="10" t="s">
        <v>19833</v>
      </c>
      <c r="AI918" s="10" t="s">
        <v>19833</v>
      </c>
      <c r="AJ918" s="10" t="s">
        <v>19833</v>
      </c>
      <c r="AK918" s="10" t="s">
        <v>19833</v>
      </c>
      <c r="AL918" s="10" t="s">
        <v>19833</v>
      </c>
      <c r="AM918" s="10" t="s">
        <v>19833</v>
      </c>
      <c r="AN918" s="10" t="s">
        <v>19833</v>
      </c>
      <c r="AO918" s="10" t="s">
        <v>19833</v>
      </c>
      <c r="AP918" s="10"/>
      <c r="AQ918" s="10" t="s">
        <v>19833</v>
      </c>
      <c r="AR918" s="10" t="s">
        <v>19833</v>
      </c>
      <c r="AS918" s="10">
        <v>14</v>
      </c>
      <c r="AT918" s="10">
        <v>13</v>
      </c>
      <c r="AU918" s="11">
        <f t="shared" si="37"/>
        <v>0.9285714285714286</v>
      </c>
      <c r="AV918" s="11">
        <v>0</v>
      </c>
      <c r="AW918" s="68" t="s">
        <v>25724</v>
      </c>
      <c r="AX918" s="34"/>
      <c r="AY918" s="10"/>
      <c r="AZ918" s="11"/>
      <c r="BA918" s="11"/>
      <c r="BB918" s="36"/>
      <c r="BC918" s="63"/>
      <c r="BD918" s="13"/>
      <c r="BE918" s="13"/>
      <c r="BF918" s="13"/>
      <c r="BG918" s="10"/>
      <c r="BH918" s="10"/>
      <c r="BI918" s="10"/>
      <c r="BJ918" s="10"/>
      <c r="BK918" s="35"/>
      <c r="BL918" s="253"/>
      <c r="BM918" s="253"/>
      <c r="BN918" s="256"/>
      <c r="BO918" s="253"/>
      <c r="BP918" s="253"/>
      <c r="BQ918" s="277"/>
      <c r="BR918" s="269" t="s">
        <v>25808</v>
      </c>
    </row>
    <row r="919" spans="1:70">
      <c r="A919" s="34" t="s">
        <v>20681</v>
      </c>
      <c r="B919" s="10" t="s">
        <v>20682</v>
      </c>
      <c r="C919" s="10" t="s">
        <v>20683</v>
      </c>
      <c r="D919" s="10">
        <v>15</v>
      </c>
      <c r="E919" s="10">
        <v>255337</v>
      </c>
      <c r="F919" s="35">
        <v>256101</v>
      </c>
      <c r="G919" s="11">
        <v>0.37</v>
      </c>
      <c r="H919" s="10">
        <v>19</v>
      </c>
      <c r="I919" s="10">
        <v>17</v>
      </c>
      <c r="J919" s="10">
        <v>2794</v>
      </c>
      <c r="K919" s="10">
        <v>814.68</v>
      </c>
      <c r="L919" s="10">
        <v>184</v>
      </c>
      <c r="M919" s="10">
        <v>1095.67</v>
      </c>
      <c r="N919" s="10">
        <v>238.7</v>
      </c>
      <c r="O919" s="10">
        <v>1.34490843030392</v>
      </c>
      <c r="P919" s="10">
        <v>1.2972826086956499</v>
      </c>
      <c r="Q919" s="10">
        <v>0.86</v>
      </c>
      <c r="R919" s="10" t="s">
        <v>19829</v>
      </c>
      <c r="S919" s="10" t="s">
        <v>19830</v>
      </c>
      <c r="T919" s="10"/>
      <c r="U919" s="10"/>
      <c r="V919" s="10"/>
      <c r="W919" s="14" t="s">
        <v>19829</v>
      </c>
      <c r="X919" s="15"/>
      <c r="Y919" s="14" t="s">
        <v>19829</v>
      </c>
      <c r="Z919" s="14"/>
      <c r="AA919" s="10" t="s">
        <v>20684</v>
      </c>
      <c r="AB919" s="10" t="s">
        <v>20685</v>
      </c>
      <c r="AC919" s="10"/>
      <c r="AD919" s="10">
        <v>59.38</v>
      </c>
      <c r="AE919" s="10" t="s">
        <v>19833</v>
      </c>
      <c r="AF919" s="10" t="s">
        <v>19833</v>
      </c>
      <c r="AG919" s="10" t="s">
        <v>19833</v>
      </c>
      <c r="AH919" s="10"/>
      <c r="AI919" s="10" t="s">
        <v>19833</v>
      </c>
      <c r="AJ919" s="10"/>
      <c r="AK919" s="10" t="s">
        <v>19824</v>
      </c>
      <c r="AL919" s="10" t="s">
        <v>19833</v>
      </c>
      <c r="AM919" s="10" t="s">
        <v>19833</v>
      </c>
      <c r="AN919" s="10" t="s">
        <v>19833</v>
      </c>
      <c r="AO919" s="10" t="s">
        <v>19824</v>
      </c>
      <c r="AP919" s="10" t="s">
        <v>19824</v>
      </c>
      <c r="AQ919" s="10" t="s">
        <v>19824</v>
      </c>
      <c r="AR919" s="10" t="s">
        <v>19824</v>
      </c>
      <c r="AS919" s="10">
        <v>14</v>
      </c>
      <c r="AT919" s="10">
        <v>12</v>
      </c>
      <c r="AU919" s="11">
        <f t="shared" si="37"/>
        <v>0.8571428571428571</v>
      </c>
      <c r="AV919" s="11">
        <v>0</v>
      </c>
      <c r="AW919" s="68" t="s">
        <v>25724</v>
      </c>
      <c r="AX919" s="34"/>
      <c r="AY919" s="10"/>
      <c r="AZ919" s="11"/>
      <c r="BA919" s="11"/>
      <c r="BB919" s="36"/>
      <c r="BC919" s="63"/>
      <c r="BD919" s="13"/>
      <c r="BE919" s="13"/>
      <c r="BF919" s="13"/>
      <c r="BG919" s="10"/>
      <c r="BH919" s="10"/>
      <c r="BI919" s="10"/>
      <c r="BJ919" s="10"/>
      <c r="BK919" s="35"/>
      <c r="BL919" s="253"/>
      <c r="BM919" s="253"/>
      <c r="BN919" s="256"/>
      <c r="BO919" s="253"/>
      <c r="BP919" s="253"/>
      <c r="BQ919" s="277"/>
      <c r="BR919" s="269" t="s">
        <v>25808</v>
      </c>
    </row>
    <row r="920" spans="1:70">
      <c r="A920" s="34" t="s">
        <v>20289</v>
      </c>
      <c r="B920" s="10" t="s">
        <v>20290</v>
      </c>
      <c r="C920" s="10" t="s">
        <v>20291</v>
      </c>
      <c r="D920" s="10">
        <v>15</v>
      </c>
      <c r="E920" s="10">
        <v>253577</v>
      </c>
      <c r="F920" s="35">
        <v>253149</v>
      </c>
      <c r="G920" s="11"/>
      <c r="H920" s="10">
        <v>981</v>
      </c>
      <c r="I920" s="10">
        <v>10</v>
      </c>
      <c r="J920" s="10">
        <v>563</v>
      </c>
      <c r="K920" s="10">
        <v>210.9</v>
      </c>
      <c r="L920" s="10">
        <v>207</v>
      </c>
      <c r="M920" s="10">
        <v>73.39</v>
      </c>
      <c r="N920" s="10">
        <v>56.34</v>
      </c>
      <c r="O920" s="10">
        <v>0.34798482693219501</v>
      </c>
      <c r="P920" s="10">
        <v>0.27217391304347799</v>
      </c>
      <c r="Q920" s="10">
        <v>0.45</v>
      </c>
      <c r="R920" s="10" t="s">
        <v>19829</v>
      </c>
      <c r="S920" s="10" t="s">
        <v>19830</v>
      </c>
      <c r="T920" s="10"/>
      <c r="U920" s="10"/>
      <c r="V920" s="10"/>
      <c r="W920" s="14" t="s">
        <v>19829</v>
      </c>
      <c r="X920" s="14"/>
      <c r="Y920" s="14" t="s">
        <v>19829</v>
      </c>
      <c r="Z920" s="14"/>
      <c r="AA920" s="10" t="s">
        <v>20292</v>
      </c>
      <c r="AB920" s="10" t="s">
        <v>20112</v>
      </c>
      <c r="AC920" s="10"/>
      <c r="AD920" s="10">
        <v>59.28</v>
      </c>
      <c r="AE920" s="10" t="s">
        <v>19833</v>
      </c>
      <c r="AF920" s="10" t="s">
        <v>19833</v>
      </c>
      <c r="AG920" s="10" t="s">
        <v>19833</v>
      </c>
      <c r="AH920" s="10" t="s">
        <v>19833</v>
      </c>
      <c r="AI920" s="10" t="s">
        <v>19833</v>
      </c>
      <c r="AJ920" s="10" t="s">
        <v>19833</v>
      </c>
      <c r="AK920" s="10" t="s">
        <v>19833</v>
      </c>
      <c r="AL920" s="10" t="s">
        <v>19833</v>
      </c>
      <c r="AM920" s="10" t="s">
        <v>19833</v>
      </c>
      <c r="AN920" s="10" t="s">
        <v>19833</v>
      </c>
      <c r="AO920" s="10" t="s">
        <v>19833</v>
      </c>
      <c r="AP920" s="10" t="s">
        <v>19833</v>
      </c>
      <c r="AQ920" s="10" t="s">
        <v>19833</v>
      </c>
      <c r="AR920" s="10" t="s">
        <v>19833</v>
      </c>
      <c r="AS920" s="10">
        <v>14</v>
      </c>
      <c r="AT920" s="10">
        <v>14</v>
      </c>
      <c r="AU920" s="11">
        <f t="shared" si="37"/>
        <v>1</v>
      </c>
      <c r="AV920" s="11">
        <v>0</v>
      </c>
      <c r="AW920" s="68" t="s">
        <v>25724</v>
      </c>
      <c r="AX920" s="34"/>
      <c r="AY920" s="10"/>
      <c r="AZ920" s="11"/>
      <c r="BA920" s="11"/>
      <c r="BB920" s="36"/>
      <c r="BC920" s="63"/>
      <c r="BD920" s="13"/>
      <c r="BE920" s="13"/>
      <c r="BF920" s="13"/>
      <c r="BG920" s="10"/>
      <c r="BH920" s="10"/>
      <c r="BI920" s="10"/>
      <c r="BJ920" s="10"/>
      <c r="BK920" s="35"/>
      <c r="BL920" s="253"/>
      <c r="BM920" s="253"/>
      <c r="BN920" s="256"/>
      <c r="BO920" s="253"/>
      <c r="BP920" s="253"/>
      <c r="BQ920" s="277"/>
      <c r="BR920" s="269" t="s">
        <v>25808</v>
      </c>
    </row>
    <row r="921" spans="1:70">
      <c r="A921" s="34" t="s">
        <v>20335</v>
      </c>
      <c r="B921" s="10" t="s">
        <v>20336</v>
      </c>
      <c r="C921" s="10" t="s">
        <v>20337</v>
      </c>
      <c r="D921" s="10">
        <v>15</v>
      </c>
      <c r="E921" s="10">
        <v>204471</v>
      </c>
      <c r="F921" s="35">
        <v>202696</v>
      </c>
      <c r="G921" s="11">
        <v>0.42</v>
      </c>
      <c r="H921" s="10">
        <v>7</v>
      </c>
      <c r="I921" s="10">
        <v>37</v>
      </c>
      <c r="J921" s="10">
        <v>2957</v>
      </c>
      <c r="K921" s="10">
        <v>558.86</v>
      </c>
      <c r="L921" s="10">
        <v>195</v>
      </c>
      <c r="M921" s="10">
        <v>1060.73</v>
      </c>
      <c r="N921" s="10">
        <v>115.64</v>
      </c>
      <c r="O921" s="10">
        <v>1.8980245499767401</v>
      </c>
      <c r="P921" s="10">
        <v>0.59302564102564104</v>
      </c>
      <c r="Q921" s="10">
        <v>1.6</v>
      </c>
      <c r="R921" s="10" t="s">
        <v>19829</v>
      </c>
      <c r="S921" s="10" t="s">
        <v>19830</v>
      </c>
      <c r="T921" s="10"/>
      <c r="U921" s="10"/>
      <c r="V921" s="10"/>
      <c r="W921" s="14" t="s">
        <v>19829</v>
      </c>
      <c r="X921" s="15"/>
      <c r="Y921" s="14" t="s">
        <v>19829</v>
      </c>
      <c r="Z921" s="14"/>
      <c r="AA921" s="10" t="s">
        <v>20338</v>
      </c>
      <c r="AB921" s="10" t="s">
        <v>20339</v>
      </c>
      <c r="AC921" s="10" t="s">
        <v>19864</v>
      </c>
      <c r="AD921" s="10">
        <v>60.11</v>
      </c>
      <c r="AE921" s="10" t="s">
        <v>19824</v>
      </c>
      <c r="AF921" s="10" t="s">
        <v>19833</v>
      </c>
      <c r="AG921" s="10" t="s">
        <v>19824</v>
      </c>
      <c r="AH921" s="10" t="s">
        <v>19824</v>
      </c>
      <c r="AI921" s="10" t="s">
        <v>19824</v>
      </c>
      <c r="AJ921" s="10" t="s">
        <v>19824</v>
      </c>
      <c r="AK921" s="10" t="s">
        <v>19824</v>
      </c>
      <c r="AL921" s="10" t="s">
        <v>19824</v>
      </c>
      <c r="AM921" s="10" t="s">
        <v>19824</v>
      </c>
      <c r="AN921" s="10"/>
      <c r="AO921" s="10"/>
      <c r="AP921" s="10"/>
      <c r="AQ921" s="10"/>
      <c r="AR921" s="10"/>
      <c r="AS921" s="10">
        <v>9</v>
      </c>
      <c r="AT921" s="10">
        <v>9</v>
      </c>
      <c r="AU921" s="11">
        <f t="shared" si="37"/>
        <v>1</v>
      </c>
      <c r="AV921" s="11">
        <v>0</v>
      </c>
      <c r="AW921" s="68" t="s">
        <v>25724</v>
      </c>
      <c r="AX921" s="34"/>
      <c r="AY921" s="10"/>
      <c r="AZ921" s="11"/>
      <c r="BA921" s="11"/>
      <c r="BB921" s="36"/>
      <c r="BC921" s="63"/>
      <c r="BD921" s="13"/>
      <c r="BE921" s="13"/>
      <c r="BF921" s="13"/>
      <c r="BG921" s="10"/>
      <c r="BH921" s="10"/>
      <c r="BI921" s="10"/>
      <c r="BJ921" s="10"/>
      <c r="BK921" s="35"/>
      <c r="BL921" s="253"/>
      <c r="BM921" s="253"/>
      <c r="BN921" s="256"/>
      <c r="BO921" s="253"/>
      <c r="BP921" s="253"/>
      <c r="BQ921" s="277"/>
      <c r="BR921" s="269" t="s">
        <v>25808</v>
      </c>
    </row>
    <row r="922" spans="1:70">
      <c r="A922" s="34" t="s">
        <v>20395</v>
      </c>
      <c r="B922" s="10" t="s">
        <v>20396</v>
      </c>
      <c r="C922" s="10" t="s">
        <v>20397</v>
      </c>
      <c r="D922" s="10">
        <v>15</v>
      </c>
      <c r="E922" s="10">
        <v>198942</v>
      </c>
      <c r="F922" s="35">
        <v>200297</v>
      </c>
      <c r="G922" s="11">
        <v>0.38</v>
      </c>
      <c r="H922" s="10">
        <v>326</v>
      </c>
      <c r="I922" s="10">
        <v>10</v>
      </c>
      <c r="J922" s="10">
        <v>1311</v>
      </c>
      <c r="K922" s="10">
        <v>387.18</v>
      </c>
      <c r="L922" s="10">
        <v>235</v>
      </c>
      <c r="M922" s="10">
        <v>325.98</v>
      </c>
      <c r="N922" s="10">
        <v>200.15</v>
      </c>
      <c r="O922" s="10">
        <v>0.84193398419339804</v>
      </c>
      <c r="P922" s="10">
        <v>0.85170212765957498</v>
      </c>
      <c r="Q922" s="10">
        <v>0.95</v>
      </c>
      <c r="R922" s="10" t="s">
        <v>19829</v>
      </c>
      <c r="S922" s="10" t="s">
        <v>19830</v>
      </c>
      <c r="T922" s="10"/>
      <c r="U922" s="10"/>
      <c r="V922" s="10"/>
      <c r="W922" s="14" t="s">
        <v>19829</v>
      </c>
      <c r="X922" s="15"/>
      <c r="Y922" s="14" t="s">
        <v>19829</v>
      </c>
      <c r="Z922" s="14"/>
      <c r="AA922" s="10" t="s">
        <v>20398</v>
      </c>
      <c r="AB922" s="10" t="s">
        <v>20399</v>
      </c>
      <c r="AC922" s="10" t="s">
        <v>19864</v>
      </c>
      <c r="AD922" s="10">
        <v>60.64</v>
      </c>
      <c r="AE922" s="10" t="s">
        <v>19825</v>
      </c>
      <c r="AF922" s="10" t="s">
        <v>19833</v>
      </c>
      <c r="AG922" s="10" t="s">
        <v>19825</v>
      </c>
      <c r="AH922" s="10" t="s">
        <v>19824</v>
      </c>
      <c r="AI922" s="10" t="s">
        <v>19825</v>
      </c>
      <c r="AJ922" s="10" t="s">
        <v>19833</v>
      </c>
      <c r="AK922" s="10" t="s">
        <v>19825</v>
      </c>
      <c r="AL922" s="10" t="s">
        <v>19825</v>
      </c>
      <c r="AM922" s="10" t="s">
        <v>19825</v>
      </c>
      <c r="AN922" s="10" t="s">
        <v>19825</v>
      </c>
      <c r="AO922" s="10" t="s">
        <v>19824</v>
      </c>
      <c r="AP922" s="10" t="s">
        <v>19824</v>
      </c>
      <c r="AQ922" s="10" t="s">
        <v>19824</v>
      </c>
      <c r="AR922" s="10" t="s">
        <v>19833</v>
      </c>
      <c r="AS922" s="10">
        <v>14</v>
      </c>
      <c r="AT922" s="10">
        <v>14</v>
      </c>
      <c r="AU922" s="11">
        <f t="shared" si="37"/>
        <v>1</v>
      </c>
      <c r="AV922" s="11">
        <v>0.5</v>
      </c>
      <c r="AW922" s="60" t="s">
        <v>25723</v>
      </c>
      <c r="AX922" s="65" t="s">
        <v>19829</v>
      </c>
      <c r="AY922" s="16">
        <v>77</v>
      </c>
      <c r="AZ922" s="11">
        <v>1</v>
      </c>
      <c r="BA922" s="11">
        <f>145/154</f>
        <v>0.94155844155844159</v>
      </c>
      <c r="BB922" s="54" t="s">
        <v>25725</v>
      </c>
      <c r="BC922" s="34"/>
      <c r="BD922" s="10"/>
      <c r="BE922" s="13" t="s">
        <v>19830</v>
      </c>
      <c r="BF922" s="16" t="s">
        <v>25725</v>
      </c>
      <c r="BG922" s="10"/>
      <c r="BH922" s="10"/>
      <c r="BI922" s="10"/>
      <c r="BJ922" s="10"/>
      <c r="BK922" s="35"/>
      <c r="BL922" s="253"/>
      <c r="BM922" s="253"/>
      <c r="BN922" s="256"/>
      <c r="BO922" s="253"/>
      <c r="BP922" s="253"/>
      <c r="BQ922" s="277"/>
      <c r="BR922" s="269" t="s">
        <v>25807</v>
      </c>
    </row>
    <row r="923" spans="1:70">
      <c r="A923" s="34" t="s">
        <v>20452</v>
      </c>
      <c r="B923" s="10" t="s">
        <v>20453</v>
      </c>
      <c r="C923" s="10" t="s">
        <v>20454</v>
      </c>
      <c r="D923" s="10">
        <v>15</v>
      </c>
      <c r="E923" s="10">
        <v>186723</v>
      </c>
      <c r="F923" s="35">
        <v>185848</v>
      </c>
      <c r="G923" s="11">
        <v>0.23</v>
      </c>
      <c r="H923" s="10">
        <v>264</v>
      </c>
      <c r="I923" s="10">
        <v>12</v>
      </c>
      <c r="J923" s="10">
        <v>1276</v>
      </c>
      <c r="K923" s="10">
        <v>388.97</v>
      </c>
      <c r="L923" s="10">
        <v>229.5</v>
      </c>
      <c r="M923" s="10">
        <v>331.65</v>
      </c>
      <c r="N923" s="10">
        <v>232.77</v>
      </c>
      <c r="O923" s="10">
        <v>0.85263645011183398</v>
      </c>
      <c r="P923" s="10">
        <v>1.0142483660130699</v>
      </c>
      <c r="Q923" s="10">
        <v>0.75</v>
      </c>
      <c r="R923" s="10" t="s">
        <v>19829</v>
      </c>
      <c r="S923" s="10" t="s">
        <v>19830</v>
      </c>
      <c r="T923" s="10"/>
      <c r="U923" s="10"/>
      <c r="V923" s="10"/>
      <c r="W923" s="14" t="s">
        <v>19829</v>
      </c>
      <c r="X923" s="15"/>
      <c r="Y923" s="14" t="s">
        <v>19829</v>
      </c>
      <c r="Z923" s="14"/>
      <c r="AA923" s="10" t="s">
        <v>20455</v>
      </c>
      <c r="AB923" s="10" t="s">
        <v>20456</v>
      </c>
      <c r="AC923" s="10"/>
      <c r="AD923" s="10">
        <v>65.3</v>
      </c>
      <c r="AE923" s="10" t="s">
        <v>19824</v>
      </c>
      <c r="AF923" s="10" t="s">
        <v>19824</v>
      </c>
      <c r="AG923" s="10" t="s">
        <v>19833</v>
      </c>
      <c r="AH923" s="10" t="s">
        <v>19833</v>
      </c>
      <c r="AI923" s="10" t="s">
        <v>19833</v>
      </c>
      <c r="AJ923" s="10" t="s">
        <v>19833</v>
      </c>
      <c r="AK923" s="10" t="s">
        <v>19833</v>
      </c>
      <c r="AL923" s="10" t="s">
        <v>19833</v>
      </c>
      <c r="AM923" s="10" t="s">
        <v>19833</v>
      </c>
      <c r="AN923" s="10" t="s">
        <v>19833</v>
      </c>
      <c r="AO923" s="10" t="s">
        <v>19833</v>
      </c>
      <c r="AP923" s="10" t="s">
        <v>19833</v>
      </c>
      <c r="AQ923" s="10" t="s">
        <v>19833</v>
      </c>
      <c r="AR923" s="10" t="s">
        <v>19833</v>
      </c>
      <c r="AS923" s="10">
        <v>14</v>
      </c>
      <c r="AT923" s="10">
        <v>14</v>
      </c>
      <c r="AU923" s="11">
        <f t="shared" si="37"/>
        <v>1</v>
      </c>
      <c r="AV923" s="11">
        <v>0</v>
      </c>
      <c r="AW923" s="68" t="s">
        <v>25724</v>
      </c>
      <c r="AX923" s="34"/>
      <c r="AY923" s="10"/>
      <c r="AZ923" s="11"/>
      <c r="BA923" s="11"/>
      <c r="BB923" s="36"/>
      <c r="BC923" s="63"/>
      <c r="BD923" s="13"/>
      <c r="BE923" s="13"/>
      <c r="BF923" s="13"/>
      <c r="BG923" s="10"/>
      <c r="BH923" s="10"/>
      <c r="BI923" s="10"/>
      <c r="BJ923" s="10"/>
      <c r="BK923" s="35"/>
      <c r="BL923" s="253"/>
      <c r="BM923" s="253"/>
      <c r="BN923" s="256"/>
      <c r="BO923" s="253"/>
      <c r="BP923" s="253"/>
      <c r="BQ923" s="277"/>
      <c r="BR923" s="269" t="s">
        <v>25808</v>
      </c>
    </row>
    <row r="924" spans="1:70">
      <c r="A924" s="34" t="s">
        <v>23293</v>
      </c>
      <c r="B924" s="10" t="s">
        <v>23294</v>
      </c>
      <c r="C924" s="10" t="s">
        <v>23295</v>
      </c>
      <c r="D924" s="10">
        <v>15</v>
      </c>
      <c r="E924" s="10">
        <v>181682</v>
      </c>
      <c r="F924" s="35">
        <v>185212</v>
      </c>
      <c r="G924" s="11">
        <v>0.47</v>
      </c>
      <c r="H924" s="10">
        <v>42</v>
      </c>
      <c r="I924" s="10">
        <v>11</v>
      </c>
      <c r="J924" s="10">
        <v>1391</v>
      </c>
      <c r="K924" s="10">
        <v>263.98</v>
      </c>
      <c r="L924" s="10">
        <v>118.5</v>
      </c>
      <c r="M924" s="10">
        <v>340.85</v>
      </c>
      <c r="N924" s="10">
        <v>149.74</v>
      </c>
      <c r="O924" s="10">
        <v>1.29119630275021</v>
      </c>
      <c r="P924" s="10">
        <v>1.2636286919831199</v>
      </c>
      <c r="Q924" s="10">
        <v>1.6</v>
      </c>
      <c r="R924" s="10" t="s">
        <v>19829</v>
      </c>
      <c r="S924" s="10" t="s">
        <v>19830</v>
      </c>
      <c r="T924" s="10"/>
      <c r="U924" s="10"/>
      <c r="V924" s="10"/>
      <c r="W924" s="14" t="s">
        <v>19829</v>
      </c>
      <c r="X924" s="15"/>
      <c r="Y924" s="14" t="s">
        <v>19829</v>
      </c>
      <c r="Z924" s="14"/>
      <c r="AA924" s="10" t="s">
        <v>23296</v>
      </c>
      <c r="AB924" s="10" t="s">
        <v>23297</v>
      </c>
      <c r="AC924" s="10"/>
      <c r="AD924" s="10">
        <v>56</v>
      </c>
      <c r="AE924" s="10" t="s">
        <v>19833</v>
      </c>
      <c r="AF924" s="10" t="s">
        <v>19833</v>
      </c>
      <c r="AG924" s="10" t="s">
        <v>19833</v>
      </c>
      <c r="AH924" s="10" t="s">
        <v>19833</v>
      </c>
      <c r="AI924" s="10" t="s">
        <v>19833</v>
      </c>
      <c r="AJ924" s="10"/>
      <c r="AK924" s="10"/>
      <c r="AL924" s="10" t="s">
        <v>19833</v>
      </c>
      <c r="AM924" s="10"/>
      <c r="AN924" s="10" t="s">
        <v>19833</v>
      </c>
      <c r="AO924" s="10" t="s">
        <v>19833</v>
      </c>
      <c r="AP924" s="10"/>
      <c r="AQ924" s="10" t="s">
        <v>19833</v>
      </c>
      <c r="AR924" s="10" t="s">
        <v>19833</v>
      </c>
      <c r="AS924" s="10">
        <v>14</v>
      </c>
      <c r="AT924" s="10">
        <v>10</v>
      </c>
      <c r="AU924" s="11">
        <f t="shared" si="37"/>
        <v>0.7142857142857143</v>
      </c>
      <c r="AV924" s="11">
        <v>0</v>
      </c>
      <c r="AW924" s="68" t="s">
        <v>25724</v>
      </c>
      <c r="AX924" s="34"/>
      <c r="AY924" s="10"/>
      <c r="AZ924" s="11"/>
      <c r="BA924" s="11"/>
      <c r="BB924" s="36"/>
      <c r="BC924" s="63"/>
      <c r="BD924" s="13"/>
      <c r="BE924" s="13"/>
      <c r="BF924" s="13"/>
      <c r="BG924" s="10"/>
      <c r="BH924" s="10"/>
      <c r="BI924" s="10"/>
      <c r="BJ924" s="10"/>
      <c r="BK924" s="35"/>
      <c r="BL924" s="253"/>
      <c r="BM924" s="253"/>
      <c r="BN924" s="256"/>
      <c r="BO924" s="253"/>
      <c r="BP924" s="253"/>
      <c r="BQ924" s="277"/>
      <c r="BR924" s="269" t="s">
        <v>25808</v>
      </c>
    </row>
    <row r="925" spans="1:70">
      <c r="A925" s="34" t="s">
        <v>23164</v>
      </c>
      <c r="B925" s="10" t="s">
        <v>23165</v>
      </c>
      <c r="C925" s="10" t="s">
        <v>23166</v>
      </c>
      <c r="D925" s="10">
        <v>15</v>
      </c>
      <c r="E925" s="10">
        <v>142555</v>
      </c>
      <c r="F925" s="35">
        <v>141584</v>
      </c>
      <c r="G925" s="11">
        <v>0.5</v>
      </c>
      <c r="H925" s="10">
        <v>32</v>
      </c>
      <c r="I925" s="10">
        <v>10</v>
      </c>
      <c r="J925" s="10">
        <v>2009</v>
      </c>
      <c r="K925" s="10">
        <v>207.16</v>
      </c>
      <c r="L925" s="10">
        <v>12</v>
      </c>
      <c r="M925" s="10">
        <v>528.1</v>
      </c>
      <c r="N925" s="10">
        <v>2.97</v>
      </c>
      <c r="O925" s="10">
        <v>2.54923730449894</v>
      </c>
      <c r="P925" s="10">
        <v>0.2475</v>
      </c>
      <c r="Q925" s="10">
        <v>2.35</v>
      </c>
      <c r="R925" s="10" t="s">
        <v>19829</v>
      </c>
      <c r="S925" s="10" t="s">
        <v>19830</v>
      </c>
      <c r="T925" s="10"/>
      <c r="U925" s="10"/>
      <c r="V925" s="10"/>
      <c r="W925" s="14" t="s">
        <v>19829</v>
      </c>
      <c r="X925" s="15"/>
      <c r="Y925" s="14" t="s">
        <v>19829</v>
      </c>
      <c r="Z925" s="14"/>
      <c r="AA925" s="10" t="s">
        <v>23167</v>
      </c>
      <c r="AB925" s="10" t="s">
        <v>23168</v>
      </c>
      <c r="AC925" s="10"/>
      <c r="AD925" s="10">
        <v>58.4</v>
      </c>
      <c r="AE925" s="10" t="s">
        <v>19833</v>
      </c>
      <c r="AF925" s="10" t="s">
        <v>19833</v>
      </c>
      <c r="AG925" s="10" t="s">
        <v>19833</v>
      </c>
      <c r="AH925" s="10" t="s">
        <v>19833</v>
      </c>
      <c r="AI925" s="10" t="s">
        <v>19833</v>
      </c>
      <c r="AJ925" s="10" t="s">
        <v>19833</v>
      </c>
      <c r="AK925" s="10" t="s">
        <v>19833</v>
      </c>
      <c r="AL925" s="10" t="s">
        <v>19833</v>
      </c>
      <c r="AM925" s="10" t="s">
        <v>19833</v>
      </c>
      <c r="AN925" s="10"/>
      <c r="AO925" s="10"/>
      <c r="AP925" s="10" t="s">
        <v>19833</v>
      </c>
      <c r="AQ925" s="10"/>
      <c r="AR925" s="10" t="s">
        <v>19824</v>
      </c>
      <c r="AS925" s="10">
        <v>14</v>
      </c>
      <c r="AT925" s="10">
        <v>11</v>
      </c>
      <c r="AU925" s="11">
        <f t="shared" si="37"/>
        <v>0.7857142857142857</v>
      </c>
      <c r="AV925" s="11">
        <v>0</v>
      </c>
      <c r="AW925" s="68" t="s">
        <v>25724</v>
      </c>
      <c r="AX925" s="34"/>
      <c r="AY925" s="10"/>
      <c r="AZ925" s="11"/>
      <c r="BA925" s="11"/>
      <c r="BB925" s="36"/>
      <c r="BC925" s="63"/>
      <c r="BD925" s="13"/>
      <c r="BE925" s="13"/>
      <c r="BF925" s="13"/>
      <c r="BG925" s="10"/>
      <c r="BH925" s="10"/>
      <c r="BI925" s="10"/>
      <c r="BJ925" s="10"/>
      <c r="BK925" s="35"/>
      <c r="BL925" s="253"/>
      <c r="BM925" s="253"/>
      <c r="BN925" s="256"/>
      <c r="BO925" s="253"/>
      <c r="BP925" s="253"/>
      <c r="BQ925" s="277"/>
      <c r="BR925" s="269" t="s">
        <v>25808</v>
      </c>
    </row>
    <row r="926" spans="1:70">
      <c r="A926" s="34" t="s">
        <v>23226</v>
      </c>
      <c r="B926" s="10" t="s">
        <v>23227</v>
      </c>
      <c r="C926" s="10" t="s">
        <v>23228</v>
      </c>
      <c r="D926" s="10">
        <v>15</v>
      </c>
      <c r="E926" s="10">
        <v>137825</v>
      </c>
      <c r="F926" s="35">
        <v>136527</v>
      </c>
      <c r="G926" s="11">
        <v>0.56000000000000005</v>
      </c>
      <c r="H926" s="10">
        <v>5</v>
      </c>
      <c r="I926" s="10">
        <v>44</v>
      </c>
      <c r="J926" s="10">
        <v>3635</v>
      </c>
      <c r="K926" s="10">
        <v>1003</v>
      </c>
      <c r="L926" s="10">
        <v>338</v>
      </c>
      <c r="M926" s="10">
        <v>1512.74</v>
      </c>
      <c r="N926" s="10">
        <v>435.88</v>
      </c>
      <c r="O926" s="10">
        <v>1.50821535393819</v>
      </c>
      <c r="P926" s="10">
        <v>1.28958579881657</v>
      </c>
      <c r="Q926" s="10">
        <v>0.94</v>
      </c>
      <c r="R926" s="10" t="s">
        <v>19829</v>
      </c>
      <c r="S926" s="10" t="s">
        <v>19830</v>
      </c>
      <c r="T926" s="10"/>
      <c r="U926" s="10"/>
      <c r="V926" s="10"/>
      <c r="W926" s="12" t="s">
        <v>19829</v>
      </c>
      <c r="X926" s="12"/>
      <c r="Y926" s="12" t="s">
        <v>19830</v>
      </c>
      <c r="Z926" s="12"/>
      <c r="AA926" s="10" t="s">
        <v>23229</v>
      </c>
      <c r="AB926" s="10" t="s">
        <v>23230</v>
      </c>
      <c r="AC926" s="10" t="s">
        <v>21950</v>
      </c>
      <c r="AD926" s="10">
        <v>56.3</v>
      </c>
      <c r="AE926" s="10"/>
      <c r="AF926" s="10" t="s">
        <v>19824</v>
      </c>
      <c r="AG926" s="10" t="s">
        <v>19824</v>
      </c>
      <c r="AH926" s="10"/>
      <c r="AI926" s="10" t="s">
        <v>19833</v>
      </c>
      <c r="AJ926" s="10"/>
      <c r="AK926" s="10"/>
      <c r="AL926" s="10"/>
      <c r="AM926" s="10"/>
      <c r="AN926" s="10"/>
      <c r="AO926" s="10"/>
      <c r="AP926" s="10"/>
      <c r="AQ926" s="10"/>
      <c r="AR926" s="10"/>
      <c r="AS926" s="10">
        <v>5</v>
      </c>
      <c r="AT926" s="10">
        <v>3</v>
      </c>
      <c r="AU926" s="11">
        <f t="shared" si="37"/>
        <v>0.6</v>
      </c>
      <c r="AV926" s="11">
        <v>0</v>
      </c>
      <c r="AW926" s="68" t="s">
        <v>25689</v>
      </c>
      <c r="AX926" s="34"/>
      <c r="AY926" s="10"/>
      <c r="AZ926" s="11"/>
      <c r="BA926" s="11"/>
      <c r="BB926" s="36"/>
      <c r="BC926" s="63"/>
      <c r="BD926" s="13"/>
      <c r="BE926" s="13"/>
      <c r="BF926" s="13"/>
      <c r="BG926" s="10"/>
      <c r="BH926" s="10"/>
      <c r="BI926" s="10"/>
      <c r="BJ926" s="10"/>
      <c r="BK926" s="35"/>
      <c r="BL926" s="253"/>
      <c r="BM926" s="253"/>
      <c r="BN926" s="256"/>
      <c r="BO926" s="253"/>
      <c r="BP926" s="253"/>
      <c r="BQ926" s="277"/>
      <c r="BR926" s="269" t="s">
        <v>25810</v>
      </c>
    </row>
    <row r="927" spans="1:70">
      <c r="A927" s="34" t="s">
        <v>23288</v>
      </c>
      <c r="B927" s="10" t="s">
        <v>23289</v>
      </c>
      <c r="C927" s="10" t="s">
        <v>23290</v>
      </c>
      <c r="D927" s="10">
        <v>15</v>
      </c>
      <c r="E927" s="10">
        <v>126689</v>
      </c>
      <c r="F927" s="35">
        <v>125997</v>
      </c>
      <c r="G927" s="11">
        <v>0.52</v>
      </c>
      <c r="H927" s="10">
        <v>46</v>
      </c>
      <c r="I927" s="10">
        <v>10</v>
      </c>
      <c r="J927" s="10">
        <v>6697</v>
      </c>
      <c r="K927" s="10">
        <v>285.35000000000002</v>
      </c>
      <c r="L927" s="10">
        <v>14</v>
      </c>
      <c r="M927" s="10">
        <v>999.39</v>
      </c>
      <c r="N927" s="10">
        <v>5.93</v>
      </c>
      <c r="O927" s="10">
        <v>3.50233047135097</v>
      </c>
      <c r="P927" s="10">
        <v>0.42357142857142899</v>
      </c>
      <c r="Q927" s="10">
        <v>5.75</v>
      </c>
      <c r="R927" s="10" t="s">
        <v>19829</v>
      </c>
      <c r="S927" s="10" t="s">
        <v>19830</v>
      </c>
      <c r="T927" s="10"/>
      <c r="U927" s="10"/>
      <c r="V927" s="10"/>
      <c r="W927" s="14" t="s">
        <v>19829</v>
      </c>
      <c r="X927" s="15"/>
      <c r="Y927" s="14" t="s">
        <v>19829</v>
      </c>
      <c r="Z927" s="14"/>
      <c r="AA927" s="10" t="s">
        <v>23291</v>
      </c>
      <c r="AB927" s="10" t="s">
        <v>23292</v>
      </c>
      <c r="AC927" s="10"/>
      <c r="AD927" s="10">
        <v>60.9</v>
      </c>
      <c r="AE927" s="10"/>
      <c r="AF927" s="10" t="s">
        <v>19833</v>
      </c>
      <c r="AG927" s="10"/>
      <c r="AH927" s="10" t="s">
        <v>19833</v>
      </c>
      <c r="AI927" s="10"/>
      <c r="AJ927" s="10"/>
      <c r="AK927" s="10" t="s">
        <v>19833</v>
      </c>
      <c r="AL927" s="10" t="s">
        <v>19833</v>
      </c>
      <c r="AM927" s="10" t="s">
        <v>19833</v>
      </c>
      <c r="AN927" s="10" t="s">
        <v>19833</v>
      </c>
      <c r="AO927" s="10" t="s">
        <v>19833</v>
      </c>
      <c r="AP927" s="10" t="s">
        <v>19833</v>
      </c>
      <c r="AQ927" s="10" t="s">
        <v>19833</v>
      </c>
      <c r="AR927" s="10" t="s">
        <v>19833</v>
      </c>
      <c r="AS927" s="10">
        <v>14</v>
      </c>
      <c r="AT927" s="10">
        <v>10</v>
      </c>
      <c r="AU927" s="11">
        <f t="shared" si="37"/>
        <v>0.7142857142857143</v>
      </c>
      <c r="AV927" s="11">
        <v>0</v>
      </c>
      <c r="AW927" s="68" t="s">
        <v>25724</v>
      </c>
      <c r="AX927" s="34"/>
      <c r="AY927" s="10"/>
      <c r="AZ927" s="11"/>
      <c r="BA927" s="11"/>
      <c r="BB927" s="36"/>
      <c r="BC927" s="63"/>
      <c r="BD927" s="13"/>
      <c r="BE927" s="13"/>
      <c r="BF927" s="13"/>
      <c r="BG927" s="10"/>
      <c r="BH927" s="10"/>
      <c r="BI927" s="10"/>
      <c r="BJ927" s="10"/>
      <c r="BK927" s="35"/>
      <c r="BL927" s="253"/>
      <c r="BM927" s="253"/>
      <c r="BN927" s="256"/>
      <c r="BO927" s="253"/>
      <c r="BP927" s="253"/>
      <c r="BQ927" s="277"/>
      <c r="BR927" s="269" t="s">
        <v>25808</v>
      </c>
    </row>
    <row r="928" spans="1:70">
      <c r="A928" s="34" t="s">
        <v>23345</v>
      </c>
      <c r="B928" s="10" t="s">
        <v>23346</v>
      </c>
      <c r="C928" s="10" t="s">
        <v>23347</v>
      </c>
      <c r="D928" s="10">
        <v>15</v>
      </c>
      <c r="E928" s="10">
        <v>94402</v>
      </c>
      <c r="F928" s="35">
        <v>93395</v>
      </c>
      <c r="G928" s="11">
        <v>0.4</v>
      </c>
      <c r="H928" s="10">
        <v>1246</v>
      </c>
      <c r="I928" s="10">
        <v>10</v>
      </c>
      <c r="J928" s="10">
        <v>1138</v>
      </c>
      <c r="K928" s="10">
        <v>304.5</v>
      </c>
      <c r="L928" s="10">
        <v>288.5</v>
      </c>
      <c r="M928" s="10">
        <v>136.13999999999999</v>
      </c>
      <c r="N928" s="10">
        <v>125.28</v>
      </c>
      <c r="O928" s="10">
        <v>0.44709359605911297</v>
      </c>
      <c r="P928" s="10">
        <v>0.43424610051993101</v>
      </c>
      <c r="Q928" s="10">
        <v>0.8</v>
      </c>
      <c r="R928" s="10" t="s">
        <v>19829</v>
      </c>
      <c r="S928" s="10" t="s">
        <v>19830</v>
      </c>
      <c r="T928" s="10"/>
      <c r="U928" s="10"/>
      <c r="V928" s="10"/>
      <c r="W928" s="14" t="s">
        <v>19829</v>
      </c>
      <c r="X928" s="15"/>
      <c r="Y928" s="14" t="s">
        <v>19829</v>
      </c>
      <c r="Z928" s="14"/>
      <c r="AA928" s="10" t="s">
        <v>23348</v>
      </c>
      <c r="AB928" s="10" t="s">
        <v>23349</v>
      </c>
      <c r="AC928" s="10"/>
      <c r="AD928" s="10">
        <v>59.7</v>
      </c>
      <c r="AE928" s="10" t="s">
        <v>19824</v>
      </c>
      <c r="AF928" s="10" t="s">
        <v>19824</v>
      </c>
      <c r="AG928" s="10" t="s">
        <v>19824</v>
      </c>
      <c r="AH928" s="10" t="s">
        <v>19824</v>
      </c>
      <c r="AI928" s="10" t="s">
        <v>19824</v>
      </c>
      <c r="AJ928" s="10" t="s">
        <v>19824</v>
      </c>
      <c r="AK928" s="10" t="s">
        <v>19824</v>
      </c>
      <c r="AL928" s="10" t="s">
        <v>19824</v>
      </c>
      <c r="AM928" s="10" t="s">
        <v>19833</v>
      </c>
      <c r="AN928" s="10" t="s">
        <v>19824</v>
      </c>
      <c r="AO928" s="10" t="s">
        <v>19824</v>
      </c>
      <c r="AP928" s="10" t="s">
        <v>19824</v>
      </c>
      <c r="AQ928" s="10" t="s">
        <v>19833</v>
      </c>
      <c r="AR928" s="10" t="s">
        <v>19833</v>
      </c>
      <c r="AS928" s="10">
        <v>14</v>
      </c>
      <c r="AT928" s="10">
        <v>14</v>
      </c>
      <c r="AU928" s="11">
        <f t="shared" si="37"/>
        <v>1</v>
      </c>
      <c r="AV928" s="11">
        <v>0</v>
      </c>
      <c r="AW928" s="68" t="s">
        <v>25724</v>
      </c>
      <c r="AX928" s="34"/>
      <c r="AY928" s="10"/>
      <c r="AZ928" s="11"/>
      <c r="BA928" s="11"/>
      <c r="BB928" s="36"/>
      <c r="BC928" s="63"/>
      <c r="BD928" s="13"/>
      <c r="BE928" s="13"/>
      <c r="BF928" s="13"/>
      <c r="BG928" s="10"/>
      <c r="BH928" s="10"/>
      <c r="BI928" s="10"/>
      <c r="BJ928" s="10"/>
      <c r="BK928" s="35"/>
      <c r="BL928" s="253"/>
      <c r="BM928" s="253"/>
      <c r="BN928" s="256"/>
      <c r="BO928" s="253"/>
      <c r="BP928" s="253"/>
      <c r="BQ928" s="277"/>
      <c r="BR928" s="269" t="s">
        <v>25808</v>
      </c>
    </row>
    <row r="929" spans="1:70">
      <c r="A929" s="34" t="s">
        <v>23392</v>
      </c>
      <c r="B929" s="10" t="s">
        <v>23393</v>
      </c>
      <c r="C929" s="10" t="s">
        <v>23394</v>
      </c>
      <c r="D929" s="10">
        <v>15</v>
      </c>
      <c r="E929" s="10">
        <v>87844</v>
      </c>
      <c r="F929" s="35">
        <v>89448</v>
      </c>
      <c r="G929" s="11">
        <v>0.55000000000000004</v>
      </c>
      <c r="H929" s="10">
        <v>11</v>
      </c>
      <c r="I929" s="10">
        <v>10</v>
      </c>
      <c r="J929" s="10">
        <v>1414</v>
      </c>
      <c r="K929" s="10">
        <v>383.27</v>
      </c>
      <c r="L929" s="10">
        <v>235</v>
      </c>
      <c r="M929" s="10">
        <v>456.14</v>
      </c>
      <c r="N929" s="10">
        <v>170.5</v>
      </c>
      <c r="O929" s="10">
        <v>1.1901270644715201</v>
      </c>
      <c r="P929" s="10">
        <v>0.72553191489361701</v>
      </c>
      <c r="Q929" s="10">
        <v>1.3</v>
      </c>
      <c r="R929" s="10" t="s">
        <v>19829</v>
      </c>
      <c r="S929" s="10" t="s">
        <v>19830</v>
      </c>
      <c r="T929" s="10"/>
      <c r="U929" s="10"/>
      <c r="V929" s="10"/>
      <c r="W929" s="14" t="s">
        <v>19829</v>
      </c>
      <c r="X929" s="15"/>
      <c r="Y929" s="14" t="s">
        <v>19829</v>
      </c>
      <c r="Z929" s="14"/>
      <c r="AA929" s="10" t="s">
        <v>23395</v>
      </c>
      <c r="AB929" s="10" t="s">
        <v>23396</v>
      </c>
      <c r="AC929" s="10" t="s">
        <v>21733</v>
      </c>
      <c r="AD929" s="10">
        <v>61.5</v>
      </c>
      <c r="AE929" s="10" t="s">
        <v>19833</v>
      </c>
      <c r="AF929" s="10" t="s">
        <v>19833</v>
      </c>
      <c r="AG929" s="10" t="s">
        <v>19833</v>
      </c>
      <c r="AH929" s="10" t="s">
        <v>19833</v>
      </c>
      <c r="AI929" s="10" t="s">
        <v>19833</v>
      </c>
      <c r="AJ929" s="10" t="s">
        <v>19833</v>
      </c>
      <c r="AK929" s="10" t="s">
        <v>19833</v>
      </c>
      <c r="AL929" s="10" t="s">
        <v>19833</v>
      </c>
      <c r="AM929" s="10" t="s">
        <v>19833</v>
      </c>
      <c r="AN929" s="10"/>
      <c r="AO929" s="10"/>
      <c r="AP929" s="10" t="s">
        <v>19833</v>
      </c>
      <c r="AQ929" s="10"/>
      <c r="AR929" s="10" t="s">
        <v>19833</v>
      </c>
      <c r="AS929" s="10">
        <v>14</v>
      </c>
      <c r="AT929" s="10">
        <v>11</v>
      </c>
      <c r="AU929" s="11">
        <f t="shared" si="37"/>
        <v>0.7857142857142857</v>
      </c>
      <c r="AV929" s="11">
        <v>0</v>
      </c>
      <c r="AW929" s="68" t="s">
        <v>25724</v>
      </c>
      <c r="AX929" s="34"/>
      <c r="AY929" s="10"/>
      <c r="AZ929" s="11"/>
      <c r="BA929" s="11"/>
      <c r="BB929" s="36"/>
      <c r="BC929" s="63"/>
      <c r="BD929" s="13"/>
      <c r="BE929" s="13"/>
      <c r="BF929" s="13"/>
      <c r="BG929" s="10"/>
      <c r="BH929" s="10"/>
      <c r="BI929" s="10"/>
      <c r="BJ929" s="10"/>
      <c r="BK929" s="35"/>
      <c r="BL929" s="253"/>
      <c r="BM929" s="253"/>
      <c r="BN929" s="256"/>
      <c r="BO929" s="253"/>
      <c r="BP929" s="253"/>
      <c r="BQ929" s="277"/>
      <c r="BR929" s="269" t="s">
        <v>25808</v>
      </c>
    </row>
    <row r="930" spans="1:70">
      <c r="A930" s="34" t="s">
        <v>25431</v>
      </c>
      <c r="B930" s="10" t="s">
        <v>25432</v>
      </c>
      <c r="C930" s="10" t="s">
        <v>25433</v>
      </c>
      <c r="D930" s="10">
        <v>15</v>
      </c>
      <c r="E930" s="10">
        <v>80348</v>
      </c>
      <c r="F930" s="35">
        <v>81190</v>
      </c>
      <c r="G930" s="11">
        <v>0.19</v>
      </c>
      <c r="H930" s="10">
        <v>8</v>
      </c>
      <c r="I930" s="10">
        <v>17</v>
      </c>
      <c r="J930" s="10">
        <v>983</v>
      </c>
      <c r="K930" s="10">
        <v>375.25</v>
      </c>
      <c r="L930" s="10">
        <v>324.5</v>
      </c>
      <c r="M930" s="10">
        <v>316.14</v>
      </c>
      <c r="N930" s="10">
        <v>260.94</v>
      </c>
      <c r="O930" s="10">
        <v>0.842478347768155</v>
      </c>
      <c r="P930" s="10">
        <v>0.80412942989214198</v>
      </c>
      <c r="Q930" s="10">
        <v>0.63</v>
      </c>
      <c r="R930" s="10" t="s">
        <v>19830</v>
      </c>
      <c r="S930" s="10" t="s">
        <v>19829</v>
      </c>
      <c r="T930" s="10" t="s">
        <v>25727</v>
      </c>
      <c r="U930" s="10" t="s">
        <v>25314</v>
      </c>
      <c r="V930" s="10" t="s">
        <v>25315</v>
      </c>
      <c r="W930" s="14" t="s">
        <v>19829</v>
      </c>
      <c r="X930" s="14"/>
      <c r="Y930" s="14" t="s">
        <v>19829</v>
      </c>
      <c r="Z930" s="14"/>
      <c r="AA930" s="10" t="s">
        <v>25437</v>
      </c>
      <c r="AB930" s="10" t="s">
        <v>25438</v>
      </c>
      <c r="AC930" s="10"/>
      <c r="AD930" s="10">
        <v>56.7</v>
      </c>
      <c r="AE930" s="10" t="s">
        <v>19833</v>
      </c>
      <c r="AF930" s="10" t="s">
        <v>19833</v>
      </c>
      <c r="AG930" s="10" t="s">
        <v>19833</v>
      </c>
      <c r="AH930" s="10" t="s">
        <v>19824</v>
      </c>
      <c r="AI930" s="10" t="s">
        <v>19824</v>
      </c>
      <c r="AJ930" s="10" t="s">
        <v>19824</v>
      </c>
      <c r="AK930" s="10" t="s">
        <v>19824</v>
      </c>
      <c r="AL930" s="10" t="s">
        <v>19824</v>
      </c>
      <c r="AM930" s="10" t="s">
        <v>19824</v>
      </c>
      <c r="AN930" s="10" t="s">
        <v>19833</v>
      </c>
      <c r="AO930" s="10" t="s">
        <v>19833</v>
      </c>
      <c r="AP930" s="10"/>
      <c r="AQ930" s="10" t="s">
        <v>19833</v>
      </c>
      <c r="AR930" s="10" t="s">
        <v>19824</v>
      </c>
      <c r="AS930" s="10">
        <v>14</v>
      </c>
      <c r="AT930" s="10">
        <v>13</v>
      </c>
      <c r="AU930" s="11">
        <f t="shared" si="37"/>
        <v>0.9285714285714286</v>
      </c>
      <c r="AV930" s="11">
        <v>0</v>
      </c>
      <c r="AW930" s="68" t="s">
        <v>25724</v>
      </c>
      <c r="AX930" s="34"/>
      <c r="AY930" s="10"/>
      <c r="AZ930" s="11"/>
      <c r="BA930" s="11"/>
      <c r="BB930" s="36"/>
      <c r="BC930" s="63"/>
      <c r="BD930" s="13"/>
      <c r="BE930" s="13"/>
      <c r="BF930" s="13"/>
      <c r="BG930" s="10"/>
      <c r="BH930" s="10"/>
      <c r="BI930" s="10"/>
      <c r="BJ930" s="10"/>
      <c r="BK930" s="35"/>
      <c r="BL930" s="253"/>
      <c r="BM930" s="253"/>
      <c r="BN930" s="256"/>
      <c r="BO930" s="253"/>
      <c r="BP930" s="253"/>
      <c r="BQ930" s="277"/>
      <c r="BR930" s="269" t="s">
        <v>25808</v>
      </c>
    </row>
    <row r="931" spans="1:70">
      <c r="A931" s="34" t="s">
        <v>22995</v>
      </c>
      <c r="B931" s="10" t="s">
        <v>22996</v>
      </c>
      <c r="C931" s="10" t="s">
        <v>22997</v>
      </c>
      <c r="D931" s="10">
        <v>15</v>
      </c>
      <c r="E931" s="10">
        <v>74400</v>
      </c>
      <c r="F931" s="35">
        <v>76979</v>
      </c>
      <c r="G931" s="11">
        <v>0.38</v>
      </c>
      <c r="H931" s="10">
        <v>54</v>
      </c>
      <c r="I931" s="10">
        <v>10</v>
      </c>
      <c r="J931" s="10">
        <v>978</v>
      </c>
      <c r="K931" s="10">
        <v>90.31</v>
      </c>
      <c r="L931" s="10">
        <v>32</v>
      </c>
      <c r="M931" s="10">
        <v>165.03</v>
      </c>
      <c r="N931" s="10">
        <v>31.88</v>
      </c>
      <c r="O931" s="10">
        <v>1.82737238401063</v>
      </c>
      <c r="P931" s="10">
        <v>0.99624999999999997</v>
      </c>
      <c r="Q931" s="10">
        <v>3.82</v>
      </c>
      <c r="R931" s="10" t="s">
        <v>19829</v>
      </c>
      <c r="S931" s="10" t="s">
        <v>19830</v>
      </c>
      <c r="T931" s="10"/>
      <c r="U931" s="10"/>
      <c r="V931" s="10"/>
      <c r="W931" s="14" t="s">
        <v>19829</v>
      </c>
      <c r="X931" s="15"/>
      <c r="Y931" s="14" t="s">
        <v>19829</v>
      </c>
      <c r="Z931" s="14"/>
      <c r="AA931" s="10" t="s">
        <v>23000</v>
      </c>
      <c r="AB931" s="10" t="s">
        <v>23001</v>
      </c>
      <c r="AC931" s="10"/>
      <c r="AD931" s="10">
        <v>58.5</v>
      </c>
      <c r="AE931" s="10"/>
      <c r="AF931" s="10"/>
      <c r="AG931" s="10" t="s">
        <v>19825</v>
      </c>
      <c r="AH931" s="10"/>
      <c r="AI931" s="10"/>
      <c r="AJ931" s="10" t="s">
        <v>19825</v>
      </c>
      <c r="AK931" s="10" t="s">
        <v>19825</v>
      </c>
      <c r="AL931" s="10" t="s">
        <v>19825</v>
      </c>
      <c r="AM931" s="10" t="s">
        <v>19825</v>
      </c>
      <c r="AN931" s="10" t="s">
        <v>19825</v>
      </c>
      <c r="AO931" s="10" t="s">
        <v>19825</v>
      </c>
      <c r="AP931" s="10" t="s">
        <v>19833</v>
      </c>
      <c r="AQ931" s="10" t="s">
        <v>19825</v>
      </c>
      <c r="AR931" s="10" t="s">
        <v>19825</v>
      </c>
      <c r="AS931" s="10">
        <v>14</v>
      </c>
      <c r="AT931" s="10">
        <v>10</v>
      </c>
      <c r="AU931" s="11">
        <f t="shared" si="37"/>
        <v>0.7142857142857143</v>
      </c>
      <c r="AV931" s="11">
        <v>0.9</v>
      </c>
      <c r="AW931" s="60" t="s">
        <v>25723</v>
      </c>
      <c r="AX931" s="65" t="s">
        <v>19830</v>
      </c>
      <c r="AY931" s="16">
        <v>49</v>
      </c>
      <c r="AZ931" s="11">
        <v>0.73469387755102045</v>
      </c>
      <c r="BA931" s="11">
        <v>0.33333333333333326</v>
      </c>
      <c r="BB931" s="54" t="s">
        <v>19748</v>
      </c>
      <c r="BC931" s="64" t="s">
        <v>22998</v>
      </c>
      <c r="BD931" s="17" t="s">
        <v>22999</v>
      </c>
      <c r="BE931" s="13" t="s">
        <v>19829</v>
      </c>
      <c r="BF931" s="13"/>
      <c r="BG931" s="10" t="s">
        <v>22998</v>
      </c>
      <c r="BH931" s="10" t="s">
        <v>22999</v>
      </c>
      <c r="BI931" s="18">
        <v>62</v>
      </c>
      <c r="BJ931" s="19">
        <v>0.82258064516129037</v>
      </c>
      <c r="BK931" s="35" t="s">
        <v>19749</v>
      </c>
      <c r="BL931" s="20">
        <v>8</v>
      </c>
      <c r="BM931" s="20">
        <v>8</v>
      </c>
      <c r="BN931" s="256">
        <f>BL931/BM931</f>
        <v>1</v>
      </c>
      <c r="BO931" s="20"/>
      <c r="BP931" s="20"/>
      <c r="BQ931" s="277"/>
      <c r="BR931" s="269" t="s">
        <v>25809</v>
      </c>
    </row>
    <row r="932" spans="1:70">
      <c r="A932" s="34" t="s">
        <v>23052</v>
      </c>
      <c r="B932" s="10" t="s">
        <v>23053</v>
      </c>
      <c r="C932" s="10" t="s">
        <v>22869</v>
      </c>
      <c r="D932" s="10">
        <v>15</v>
      </c>
      <c r="E932" s="10">
        <v>70325</v>
      </c>
      <c r="F932" s="35">
        <v>70690</v>
      </c>
      <c r="G932" s="11">
        <v>0.46</v>
      </c>
      <c r="H932" s="10">
        <v>25</v>
      </c>
      <c r="I932" s="10">
        <v>10</v>
      </c>
      <c r="J932" s="10">
        <v>6090</v>
      </c>
      <c r="K932" s="10">
        <v>483.6</v>
      </c>
      <c r="L932" s="10">
        <v>116</v>
      </c>
      <c r="M932" s="10">
        <v>1247.3900000000001</v>
      </c>
      <c r="N932" s="10">
        <v>155.66999999999999</v>
      </c>
      <c r="O932" s="10">
        <v>2.5793837882547601</v>
      </c>
      <c r="P932" s="10">
        <v>1.3419827586206901</v>
      </c>
      <c r="Q932" s="10">
        <v>3.68</v>
      </c>
      <c r="R932" s="10" t="s">
        <v>19829</v>
      </c>
      <c r="S932" s="10" t="s">
        <v>19830</v>
      </c>
      <c r="T932" s="10"/>
      <c r="U932" s="10"/>
      <c r="V932" s="10"/>
      <c r="W932" s="14" t="s">
        <v>19829</v>
      </c>
      <c r="X932" s="15"/>
      <c r="Y932" s="14" t="s">
        <v>19829</v>
      </c>
      <c r="Z932" s="14"/>
      <c r="AA932" s="10" t="s">
        <v>22870</v>
      </c>
      <c r="AB932" s="10" t="s">
        <v>22871</v>
      </c>
      <c r="AC932" s="10"/>
      <c r="AD932" s="10">
        <v>58</v>
      </c>
      <c r="AE932" s="10"/>
      <c r="AF932" s="10"/>
      <c r="AG932" s="10"/>
      <c r="AH932" s="10"/>
      <c r="AI932" s="10" t="s">
        <v>19833</v>
      </c>
      <c r="AJ932" s="10" t="s">
        <v>19833</v>
      </c>
      <c r="AK932" s="10" t="s">
        <v>19833</v>
      </c>
      <c r="AL932" s="10" t="s">
        <v>19833</v>
      </c>
      <c r="AM932" s="10" t="s">
        <v>19833</v>
      </c>
      <c r="AN932" s="10" t="s">
        <v>19833</v>
      </c>
      <c r="AO932" s="10" t="s">
        <v>19833</v>
      </c>
      <c r="AP932" s="10" t="s">
        <v>19833</v>
      </c>
      <c r="AQ932" s="10" t="s">
        <v>19833</v>
      </c>
      <c r="AR932" s="10" t="s">
        <v>19833</v>
      </c>
      <c r="AS932" s="10">
        <v>14</v>
      </c>
      <c r="AT932" s="10">
        <v>10</v>
      </c>
      <c r="AU932" s="11">
        <f t="shared" si="37"/>
        <v>0.7142857142857143</v>
      </c>
      <c r="AV932" s="11">
        <v>0</v>
      </c>
      <c r="AW932" s="68" t="s">
        <v>25724</v>
      </c>
      <c r="AX932" s="34"/>
      <c r="AY932" s="10"/>
      <c r="AZ932" s="11"/>
      <c r="BA932" s="11"/>
      <c r="BB932" s="36"/>
      <c r="BC932" s="63"/>
      <c r="BD932" s="13"/>
      <c r="BE932" s="13"/>
      <c r="BF932" s="13"/>
      <c r="BG932" s="10"/>
      <c r="BH932" s="10"/>
      <c r="BI932" s="10"/>
      <c r="BJ932" s="10"/>
      <c r="BK932" s="35"/>
      <c r="BL932" s="253"/>
      <c r="BM932" s="253"/>
      <c r="BN932" s="256"/>
      <c r="BO932" s="253"/>
      <c r="BP932" s="253"/>
      <c r="BQ932" s="277"/>
      <c r="BR932" s="269" t="s">
        <v>25808</v>
      </c>
    </row>
    <row r="933" spans="1:70">
      <c r="A933" s="34" t="s">
        <v>25275</v>
      </c>
      <c r="B933" s="10" t="s">
        <v>25275</v>
      </c>
      <c r="C933" s="10" t="s">
        <v>25276</v>
      </c>
      <c r="D933" s="10">
        <v>15</v>
      </c>
      <c r="E933" s="10">
        <v>70545</v>
      </c>
      <c r="F933" s="35">
        <v>70156</v>
      </c>
      <c r="G933" s="11">
        <v>0.52</v>
      </c>
      <c r="H933" s="10">
        <v>205</v>
      </c>
      <c r="I933" s="10">
        <v>10</v>
      </c>
      <c r="J933" s="10">
        <v>658</v>
      </c>
      <c r="K933" s="10">
        <v>82.34</v>
      </c>
      <c r="L933" s="10">
        <v>48</v>
      </c>
      <c r="M933" s="10">
        <v>100.42</v>
      </c>
      <c r="N933" s="10">
        <v>47.44</v>
      </c>
      <c r="O933" s="10">
        <v>1.2195773621569099</v>
      </c>
      <c r="P933" s="10">
        <v>0.98833333333333295</v>
      </c>
      <c r="Q933" s="10">
        <v>3.13</v>
      </c>
      <c r="R933" s="10" t="s">
        <v>19829</v>
      </c>
      <c r="S933" s="10" t="s">
        <v>19830</v>
      </c>
      <c r="T933" s="10"/>
      <c r="U933" s="10"/>
      <c r="V933" s="10"/>
      <c r="W933" s="14" t="s">
        <v>19829</v>
      </c>
      <c r="X933" s="21"/>
      <c r="Y933" s="14" t="s">
        <v>19829</v>
      </c>
      <c r="Z933" s="14"/>
      <c r="AA933" s="10" t="s">
        <v>25277</v>
      </c>
      <c r="AB933" s="10" t="s">
        <v>25278</v>
      </c>
      <c r="AC933" s="10"/>
      <c r="AD933" s="10">
        <v>55.3</v>
      </c>
      <c r="AE933" s="10" t="s">
        <v>19833</v>
      </c>
      <c r="AF933" s="10" t="s">
        <v>19833</v>
      </c>
      <c r="AG933" s="10" t="s">
        <v>19833</v>
      </c>
      <c r="AH933" s="10" t="s">
        <v>19833</v>
      </c>
      <c r="AI933" s="10" t="s">
        <v>19833</v>
      </c>
      <c r="AJ933" s="10" t="s">
        <v>19833</v>
      </c>
      <c r="AK933" s="10" t="s">
        <v>19833</v>
      </c>
      <c r="AL933" s="10" t="s">
        <v>19833</v>
      </c>
      <c r="AM933" s="10" t="s">
        <v>19833</v>
      </c>
      <c r="AN933" s="10" t="s">
        <v>19833</v>
      </c>
      <c r="AO933" s="10" t="s">
        <v>19833</v>
      </c>
      <c r="AP933" s="10" t="s">
        <v>19833</v>
      </c>
      <c r="AQ933" s="10" t="s">
        <v>19833</v>
      </c>
      <c r="AR933" s="10" t="s">
        <v>19833</v>
      </c>
      <c r="AS933" s="10">
        <v>14</v>
      </c>
      <c r="AT933" s="10">
        <v>14</v>
      </c>
      <c r="AU933" s="11">
        <f t="shared" si="37"/>
        <v>1</v>
      </c>
      <c r="AV933" s="11">
        <v>0</v>
      </c>
      <c r="AW933" s="68" t="s">
        <v>25724</v>
      </c>
      <c r="AX933" s="34"/>
      <c r="AY933" s="10"/>
      <c r="AZ933" s="11"/>
      <c r="BA933" s="11"/>
      <c r="BB933" s="36"/>
      <c r="BC933" s="63"/>
      <c r="BD933" s="13"/>
      <c r="BE933" s="13"/>
      <c r="BF933" s="13"/>
      <c r="BG933" s="10"/>
      <c r="BH933" s="10"/>
      <c r="BI933" s="10"/>
      <c r="BJ933" s="10"/>
      <c r="BK933" s="35"/>
      <c r="BL933" s="253"/>
      <c r="BM933" s="253"/>
      <c r="BN933" s="256"/>
      <c r="BO933" s="253"/>
      <c r="BP933" s="253"/>
      <c r="BQ933" s="277"/>
      <c r="BR933" s="269" t="s">
        <v>25808</v>
      </c>
    </row>
    <row r="934" spans="1:70">
      <c r="A934" s="34" t="s">
        <v>23107</v>
      </c>
      <c r="B934" s="10" t="s">
        <v>23108</v>
      </c>
      <c r="C934" s="10" t="s">
        <v>23109</v>
      </c>
      <c r="D934" s="10">
        <v>15</v>
      </c>
      <c r="E934" s="10">
        <v>70044</v>
      </c>
      <c r="F934" s="35">
        <v>69376</v>
      </c>
      <c r="G934" s="11">
        <v>0.4</v>
      </c>
      <c r="H934" s="10">
        <v>22</v>
      </c>
      <c r="I934" s="10">
        <v>10</v>
      </c>
      <c r="J934" s="10">
        <v>1077</v>
      </c>
      <c r="K934" s="10">
        <v>269.23</v>
      </c>
      <c r="L934" s="10">
        <v>64</v>
      </c>
      <c r="M934" s="10">
        <v>333.99</v>
      </c>
      <c r="N934" s="10">
        <v>79.319999999999993</v>
      </c>
      <c r="O934" s="10">
        <v>1.24053783010809</v>
      </c>
      <c r="P934" s="10">
        <v>1.2393749999999999</v>
      </c>
      <c r="Q934" s="10">
        <v>1.06</v>
      </c>
      <c r="R934" s="10" t="s">
        <v>19829</v>
      </c>
      <c r="S934" s="10" t="s">
        <v>19830</v>
      </c>
      <c r="T934" s="10"/>
      <c r="U934" s="10"/>
      <c r="V934" s="10"/>
      <c r="W934" s="14" t="s">
        <v>19829</v>
      </c>
      <c r="X934" s="15"/>
      <c r="Y934" s="14" t="s">
        <v>19829</v>
      </c>
      <c r="Z934" s="14"/>
      <c r="AA934" s="10" t="s">
        <v>23110</v>
      </c>
      <c r="AB934" s="10" t="s">
        <v>23111</v>
      </c>
      <c r="AC934" s="10"/>
      <c r="AD934" s="10">
        <v>58.2</v>
      </c>
      <c r="AE934" s="10" t="s">
        <v>19833</v>
      </c>
      <c r="AF934" s="10"/>
      <c r="AG934" s="10"/>
      <c r="AH934" s="10" t="s">
        <v>19833</v>
      </c>
      <c r="AI934" s="10" t="s">
        <v>19833</v>
      </c>
      <c r="AJ934" s="10" t="s">
        <v>19833</v>
      </c>
      <c r="AK934" s="10"/>
      <c r="AL934" s="10" t="s">
        <v>19833</v>
      </c>
      <c r="AM934" s="10" t="s">
        <v>19833</v>
      </c>
      <c r="AN934" s="10" t="s">
        <v>19833</v>
      </c>
      <c r="AO934" s="10" t="s">
        <v>19833</v>
      </c>
      <c r="AP934" s="10" t="s">
        <v>19833</v>
      </c>
      <c r="AQ934" s="10" t="s">
        <v>19833</v>
      </c>
      <c r="AR934" s="10" t="s">
        <v>19833</v>
      </c>
      <c r="AS934" s="10">
        <v>14</v>
      </c>
      <c r="AT934" s="10">
        <v>11</v>
      </c>
      <c r="AU934" s="11">
        <f t="shared" si="37"/>
        <v>0.7857142857142857</v>
      </c>
      <c r="AV934" s="11">
        <v>0</v>
      </c>
      <c r="AW934" s="68" t="s">
        <v>25724</v>
      </c>
      <c r="AX934" s="34"/>
      <c r="AY934" s="10"/>
      <c r="AZ934" s="11"/>
      <c r="BA934" s="11"/>
      <c r="BB934" s="36"/>
      <c r="BC934" s="63"/>
      <c r="BD934" s="13"/>
      <c r="BE934" s="13"/>
      <c r="BF934" s="13"/>
      <c r="BG934" s="10"/>
      <c r="BH934" s="10"/>
      <c r="BI934" s="10"/>
      <c r="BJ934" s="10"/>
      <c r="BK934" s="35"/>
      <c r="BL934" s="253"/>
      <c r="BM934" s="253"/>
      <c r="BN934" s="256"/>
      <c r="BO934" s="253"/>
      <c r="BP934" s="253"/>
      <c r="BQ934" s="277"/>
      <c r="BR934" s="269" t="s">
        <v>25808</v>
      </c>
    </row>
    <row r="935" spans="1:70">
      <c r="A935" s="34" t="s">
        <v>24428</v>
      </c>
      <c r="B935" s="10" t="s">
        <v>24429</v>
      </c>
      <c r="C935" s="10" t="s">
        <v>24430</v>
      </c>
      <c r="D935" s="10">
        <v>15</v>
      </c>
      <c r="E935" s="10">
        <v>61024</v>
      </c>
      <c r="F935" s="35">
        <v>60383</v>
      </c>
      <c r="G935" s="11">
        <v>0.36</v>
      </c>
      <c r="H935" s="10">
        <v>1192</v>
      </c>
      <c r="I935" s="10">
        <v>10</v>
      </c>
      <c r="J935" s="10">
        <v>5004</v>
      </c>
      <c r="K935" s="10">
        <v>80.25</v>
      </c>
      <c r="L935" s="10">
        <v>41</v>
      </c>
      <c r="M935" s="10">
        <v>196.83</v>
      </c>
      <c r="N935" s="10">
        <v>35.58</v>
      </c>
      <c r="O935" s="10">
        <v>2.4527102803738301</v>
      </c>
      <c r="P935" s="10">
        <v>0.86780487804878004</v>
      </c>
      <c r="Q935" s="10">
        <v>15.78</v>
      </c>
      <c r="R935" s="10" t="s">
        <v>19829</v>
      </c>
      <c r="S935" s="10" t="s">
        <v>19830</v>
      </c>
      <c r="T935" s="10"/>
      <c r="U935" s="10"/>
      <c r="V935" s="10"/>
      <c r="W935" s="14" t="s">
        <v>19829</v>
      </c>
      <c r="X935" s="15"/>
      <c r="Y935" s="14" t="s">
        <v>19829</v>
      </c>
      <c r="Z935" s="14"/>
      <c r="AA935" s="10" t="s">
        <v>24431</v>
      </c>
      <c r="AB935" s="10" t="s">
        <v>24432</v>
      </c>
      <c r="AC935" s="10"/>
      <c r="AD935" s="10">
        <v>60.4</v>
      </c>
      <c r="AE935" s="10"/>
      <c r="AF935" s="10"/>
      <c r="AG935" s="10"/>
      <c r="AH935" s="10" t="s">
        <v>19833</v>
      </c>
      <c r="AI935" s="10" t="s">
        <v>19833</v>
      </c>
      <c r="AJ935" s="10" t="s">
        <v>19833</v>
      </c>
      <c r="AK935" s="10" t="s">
        <v>19833</v>
      </c>
      <c r="AL935" s="10" t="s">
        <v>19833</v>
      </c>
      <c r="AM935" s="10" t="s">
        <v>19833</v>
      </c>
      <c r="AN935" s="10" t="s">
        <v>19833</v>
      </c>
      <c r="AO935" s="10" t="s">
        <v>19833</v>
      </c>
      <c r="AP935" s="10" t="s">
        <v>19833</v>
      </c>
      <c r="AQ935" s="10" t="s">
        <v>19833</v>
      </c>
      <c r="AR935" s="10"/>
      <c r="AS935" s="10">
        <v>14</v>
      </c>
      <c r="AT935" s="10">
        <v>10</v>
      </c>
      <c r="AU935" s="11">
        <f t="shared" si="37"/>
        <v>0.7142857142857143</v>
      </c>
      <c r="AV935" s="11">
        <v>0</v>
      </c>
      <c r="AW935" s="68" t="s">
        <v>25724</v>
      </c>
      <c r="AX935" s="34"/>
      <c r="AY935" s="10"/>
      <c r="AZ935" s="11"/>
      <c r="BA935" s="11"/>
      <c r="BB935" s="36"/>
      <c r="BC935" s="63"/>
      <c r="BD935" s="13"/>
      <c r="BE935" s="13"/>
      <c r="BF935" s="13"/>
      <c r="BG935" s="10"/>
      <c r="BH935" s="10"/>
      <c r="BI935" s="10"/>
      <c r="BJ935" s="10"/>
      <c r="BK935" s="35"/>
      <c r="BL935" s="253"/>
      <c r="BM935" s="253"/>
      <c r="BN935" s="256"/>
      <c r="BO935" s="253"/>
      <c r="BP935" s="253"/>
      <c r="BQ935" s="277"/>
      <c r="BR935" s="269" t="s">
        <v>25808</v>
      </c>
    </row>
    <row r="936" spans="1:70">
      <c r="A936" s="34" t="s">
        <v>23427</v>
      </c>
      <c r="B936" s="10" t="s">
        <v>23428</v>
      </c>
      <c r="C936" s="10" t="s">
        <v>23606</v>
      </c>
      <c r="D936" s="10">
        <v>15</v>
      </c>
      <c r="E936" s="10">
        <v>53098</v>
      </c>
      <c r="F936" s="35">
        <v>54552</v>
      </c>
      <c r="G936" s="11">
        <v>0.27</v>
      </c>
      <c r="H936" s="10">
        <v>76</v>
      </c>
      <c r="I936" s="10">
        <v>11</v>
      </c>
      <c r="J936" s="10">
        <v>958</v>
      </c>
      <c r="K936" s="10">
        <v>127</v>
      </c>
      <c r="L936" s="10">
        <v>48</v>
      </c>
      <c r="M936" s="10">
        <v>183.56</v>
      </c>
      <c r="N936" s="10">
        <v>48.93</v>
      </c>
      <c r="O936" s="10">
        <v>1.44535433070866</v>
      </c>
      <c r="P936" s="10">
        <v>1.0193749999999999</v>
      </c>
      <c r="Q936" s="10">
        <v>2.4300000000000002</v>
      </c>
      <c r="R936" s="10" t="s">
        <v>19829</v>
      </c>
      <c r="S936" s="10" t="s">
        <v>19830</v>
      </c>
      <c r="T936" s="10"/>
      <c r="U936" s="10"/>
      <c r="V936" s="10"/>
      <c r="W936" s="14" t="s">
        <v>19829</v>
      </c>
      <c r="X936" s="21"/>
      <c r="Y936" s="14" t="s">
        <v>19829</v>
      </c>
      <c r="Z936" s="14"/>
      <c r="AA936" s="10" t="s">
        <v>23607</v>
      </c>
      <c r="AB936" s="10" t="s">
        <v>23608</v>
      </c>
      <c r="AC936" s="10" t="s">
        <v>21950</v>
      </c>
      <c r="AD936" s="10">
        <v>56.9</v>
      </c>
      <c r="AE936" s="10" t="s">
        <v>19833</v>
      </c>
      <c r="AF936" s="10" t="s">
        <v>19833</v>
      </c>
      <c r="AG936" s="10" t="s">
        <v>19833</v>
      </c>
      <c r="AH936" s="10"/>
      <c r="AI936" s="10" t="s">
        <v>19833</v>
      </c>
      <c r="AJ936" s="10" t="s">
        <v>19833</v>
      </c>
      <c r="AK936" s="10" t="s">
        <v>19833</v>
      </c>
      <c r="AL936" s="10" t="s">
        <v>19833</v>
      </c>
      <c r="AM936" s="10" t="s">
        <v>19833</v>
      </c>
      <c r="AN936" s="10" t="s">
        <v>19833</v>
      </c>
      <c r="AO936" s="10" t="s">
        <v>19833</v>
      </c>
      <c r="AP936" s="10" t="s">
        <v>19833</v>
      </c>
      <c r="AQ936" s="10" t="s">
        <v>19833</v>
      </c>
      <c r="AR936" s="10" t="s">
        <v>19833</v>
      </c>
      <c r="AS936" s="10">
        <v>14</v>
      </c>
      <c r="AT936" s="10">
        <v>13</v>
      </c>
      <c r="AU936" s="11">
        <f t="shared" si="37"/>
        <v>0.9285714285714286</v>
      </c>
      <c r="AV936" s="11">
        <v>0</v>
      </c>
      <c r="AW936" s="68" t="s">
        <v>25724</v>
      </c>
      <c r="AX936" s="34"/>
      <c r="AY936" s="10"/>
      <c r="AZ936" s="11"/>
      <c r="BA936" s="11"/>
      <c r="BB936" s="36"/>
      <c r="BC936" s="63"/>
      <c r="BD936" s="13"/>
      <c r="BE936" s="13"/>
      <c r="BF936" s="13"/>
      <c r="BG936" s="10"/>
      <c r="BH936" s="10"/>
      <c r="BI936" s="10"/>
      <c r="BJ936" s="10"/>
      <c r="BK936" s="35"/>
      <c r="BL936" s="253"/>
      <c r="BM936" s="253"/>
      <c r="BN936" s="256"/>
      <c r="BO936" s="253"/>
      <c r="BP936" s="253"/>
      <c r="BQ936" s="277"/>
      <c r="BR936" s="269" t="s">
        <v>25808</v>
      </c>
    </row>
    <row r="937" spans="1:70">
      <c r="A937" s="34" t="s">
        <v>24298</v>
      </c>
      <c r="B937" s="10" t="s">
        <v>24299</v>
      </c>
      <c r="C937" s="10" t="s">
        <v>24300</v>
      </c>
      <c r="D937" s="10">
        <v>15</v>
      </c>
      <c r="E937" s="10">
        <v>48864</v>
      </c>
      <c r="F937" s="35">
        <v>49448</v>
      </c>
      <c r="G937" s="11">
        <v>0.3</v>
      </c>
      <c r="H937" s="10">
        <v>2</v>
      </c>
      <c r="I937" s="10">
        <v>41</v>
      </c>
      <c r="J937" s="10">
        <v>110</v>
      </c>
      <c r="K937" s="10">
        <v>75.5</v>
      </c>
      <c r="L937" s="10">
        <v>75.5</v>
      </c>
      <c r="M937" s="10">
        <v>48.79</v>
      </c>
      <c r="N937" s="10">
        <v>51.15</v>
      </c>
      <c r="O937" s="10">
        <v>0.64622516556291398</v>
      </c>
      <c r="P937" s="10">
        <v>0.67748344370860902</v>
      </c>
      <c r="Q937" s="10">
        <v>0</v>
      </c>
      <c r="R937" s="10" t="s">
        <v>19829</v>
      </c>
      <c r="S937" s="10" t="s">
        <v>19830</v>
      </c>
      <c r="T937" s="10"/>
      <c r="U937" s="10"/>
      <c r="V937" s="10"/>
      <c r="W937" s="14" t="s">
        <v>19829</v>
      </c>
      <c r="X937" s="15"/>
      <c r="Y937" s="14" t="s">
        <v>19829</v>
      </c>
      <c r="Z937" s="14"/>
      <c r="AA937" s="10" t="s">
        <v>24483</v>
      </c>
      <c r="AB937" s="10" t="s">
        <v>24484</v>
      </c>
      <c r="AC937" s="10"/>
      <c r="AD937" s="10">
        <v>61</v>
      </c>
      <c r="AE937" s="10"/>
      <c r="AF937" s="10" t="s">
        <v>19833</v>
      </c>
      <c r="AG937" s="10" t="s">
        <v>19833</v>
      </c>
      <c r="AH937" s="10" t="s">
        <v>19833</v>
      </c>
      <c r="AI937" s="10" t="s">
        <v>19833</v>
      </c>
      <c r="AJ937" s="10"/>
      <c r="AK937" s="10"/>
      <c r="AL937" s="10"/>
      <c r="AM937" s="10"/>
      <c r="AN937" s="10"/>
      <c r="AO937" s="10"/>
      <c r="AP937" s="10"/>
      <c r="AQ937" s="10"/>
      <c r="AR937" s="10"/>
      <c r="AS937" s="10">
        <v>5</v>
      </c>
      <c r="AT937" s="10">
        <v>4</v>
      </c>
      <c r="AU937" s="11">
        <f t="shared" si="37"/>
        <v>0.8</v>
      </c>
      <c r="AV937" s="11">
        <v>0</v>
      </c>
      <c r="AW937" s="68" t="s">
        <v>25724</v>
      </c>
      <c r="AX937" s="34"/>
      <c r="AY937" s="10"/>
      <c r="AZ937" s="11"/>
      <c r="BA937" s="11"/>
      <c r="BB937" s="36"/>
      <c r="BC937" s="63"/>
      <c r="BD937" s="13"/>
      <c r="BE937" s="13"/>
      <c r="BF937" s="13"/>
      <c r="BG937" s="10"/>
      <c r="BH937" s="10"/>
      <c r="BI937" s="10"/>
      <c r="BJ937" s="10"/>
      <c r="BK937" s="35"/>
      <c r="BL937" s="253"/>
      <c r="BM937" s="253"/>
      <c r="BN937" s="256"/>
      <c r="BO937" s="253"/>
      <c r="BP937" s="253"/>
      <c r="BQ937" s="277"/>
      <c r="BR937" s="269" t="s">
        <v>25808</v>
      </c>
    </row>
    <row r="938" spans="1:70">
      <c r="A938" s="34" t="s">
        <v>25464</v>
      </c>
      <c r="B938" s="10" t="s">
        <v>25465</v>
      </c>
      <c r="C938" s="10" t="s">
        <v>25466</v>
      </c>
      <c r="D938" s="10">
        <v>15</v>
      </c>
      <c r="E938" s="10">
        <v>44938</v>
      </c>
      <c r="F938" s="35">
        <v>45633</v>
      </c>
      <c r="G938" s="11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 t="s">
        <v>19830</v>
      </c>
      <c r="S938" s="10" t="s">
        <v>19829</v>
      </c>
      <c r="T938" s="10" t="s">
        <v>25727</v>
      </c>
      <c r="U938" s="10" t="s">
        <v>25467</v>
      </c>
      <c r="V938" s="10" t="s">
        <v>25468</v>
      </c>
      <c r="W938" s="14" t="s">
        <v>19830</v>
      </c>
      <c r="X938" s="14" t="s">
        <v>25688</v>
      </c>
      <c r="Y938" s="14" t="s">
        <v>19830</v>
      </c>
      <c r="Z938" s="14"/>
      <c r="AA938" s="10" t="s">
        <v>25469</v>
      </c>
      <c r="AB938" s="10" t="s">
        <v>25470</v>
      </c>
      <c r="AC938" s="10"/>
      <c r="AD938" s="10"/>
      <c r="AE938" s="10"/>
      <c r="AF938" s="10"/>
      <c r="AG938" s="10"/>
      <c r="AH938" s="10"/>
      <c r="AI938" s="10"/>
      <c r="AJ938" s="10"/>
      <c r="AK938" s="10"/>
      <c r="AL938" s="10"/>
      <c r="AM938" s="10"/>
      <c r="AN938" s="10"/>
      <c r="AO938" s="10"/>
      <c r="AP938" s="10"/>
      <c r="AQ938" s="10"/>
      <c r="AR938" s="10"/>
      <c r="AS938" s="10">
        <v>0</v>
      </c>
      <c r="AT938" s="10">
        <v>0</v>
      </c>
      <c r="AU938" s="11" t="s">
        <v>25675</v>
      </c>
      <c r="AV938" s="11" t="s">
        <v>25675</v>
      </c>
      <c r="AW938" s="68" t="s">
        <v>25675</v>
      </c>
      <c r="AX938" s="34"/>
      <c r="AY938" s="10"/>
      <c r="AZ938" s="11"/>
      <c r="BA938" s="11"/>
      <c r="BB938" s="36"/>
      <c r="BC938" s="63"/>
      <c r="BD938" s="13"/>
      <c r="BE938" s="13"/>
      <c r="BF938" s="13"/>
      <c r="BG938" s="10"/>
      <c r="BH938" s="10"/>
      <c r="BI938" s="10"/>
      <c r="BJ938" s="10"/>
      <c r="BK938" s="35"/>
      <c r="BL938" s="253"/>
      <c r="BM938" s="253"/>
      <c r="BN938" s="256"/>
      <c r="BO938" s="253"/>
      <c r="BP938" s="253"/>
      <c r="BQ938" s="277"/>
      <c r="BR938" s="269" t="s">
        <v>25810</v>
      </c>
    </row>
    <row r="939" spans="1:70">
      <c r="A939" s="34" t="s">
        <v>25055</v>
      </c>
      <c r="B939" s="10" t="s">
        <v>25056</v>
      </c>
      <c r="C939" s="10" t="s">
        <v>25057</v>
      </c>
      <c r="D939" s="10">
        <v>15</v>
      </c>
      <c r="E939" s="10">
        <v>333592</v>
      </c>
      <c r="F939" s="35">
        <v>334356</v>
      </c>
      <c r="G939" s="11">
        <v>0.31</v>
      </c>
      <c r="H939" s="10">
        <v>242</v>
      </c>
      <c r="I939" s="10">
        <v>10</v>
      </c>
      <c r="J939" s="10">
        <v>6440</v>
      </c>
      <c r="K939" s="10">
        <v>287.43</v>
      </c>
      <c r="L939" s="10">
        <v>57.5</v>
      </c>
      <c r="M939" s="10">
        <v>763.43</v>
      </c>
      <c r="N939" s="10">
        <v>61.53</v>
      </c>
      <c r="O939" s="10">
        <v>2.6560553873986699</v>
      </c>
      <c r="P939" s="10">
        <v>1.0700869565217399</v>
      </c>
      <c r="Q939" s="10">
        <v>5.58</v>
      </c>
      <c r="R939" s="10" t="s">
        <v>19829</v>
      </c>
      <c r="S939" s="10" t="s">
        <v>19830</v>
      </c>
      <c r="T939" s="10"/>
      <c r="U939" s="10"/>
      <c r="V939" s="10"/>
      <c r="W939" s="14" t="s">
        <v>19829</v>
      </c>
      <c r="X939" s="12"/>
      <c r="Y939" s="14" t="s">
        <v>19829</v>
      </c>
      <c r="Z939" s="14"/>
      <c r="AA939" s="10" t="s">
        <v>25058</v>
      </c>
      <c r="AB939" s="10" t="s">
        <v>25059</v>
      </c>
      <c r="AC939" s="10"/>
      <c r="AD939" s="10">
        <v>60.06</v>
      </c>
      <c r="AE939" s="10" t="s">
        <v>19824</v>
      </c>
      <c r="AF939" s="10" t="s">
        <v>19833</v>
      </c>
      <c r="AG939" s="10"/>
      <c r="AH939" s="10"/>
      <c r="AI939" s="10" t="s">
        <v>19833</v>
      </c>
      <c r="AJ939" s="10" t="s">
        <v>19833</v>
      </c>
      <c r="AK939" s="10" t="s">
        <v>19824</v>
      </c>
      <c r="AL939" s="10" t="s">
        <v>19833</v>
      </c>
      <c r="AM939" s="10"/>
      <c r="AN939" s="10" t="s">
        <v>19824</v>
      </c>
      <c r="AO939" s="10" t="s">
        <v>19833</v>
      </c>
      <c r="AP939" s="10" t="s">
        <v>19824</v>
      </c>
      <c r="AQ939" s="10" t="s">
        <v>19833</v>
      </c>
      <c r="AR939" s="10" t="s">
        <v>19824</v>
      </c>
      <c r="AS939" s="10">
        <v>14</v>
      </c>
      <c r="AT939" s="10">
        <v>11</v>
      </c>
      <c r="AU939" s="11">
        <f t="shared" ref="AU939:AU960" si="38">AT939/AS939</f>
        <v>0.7857142857142857</v>
      </c>
      <c r="AV939" s="11">
        <v>0</v>
      </c>
      <c r="AW939" s="68" t="s">
        <v>25724</v>
      </c>
      <c r="AX939" s="34"/>
      <c r="AY939" s="10"/>
      <c r="AZ939" s="11"/>
      <c r="BA939" s="11"/>
      <c r="BB939" s="36"/>
      <c r="BC939" s="63"/>
      <c r="BD939" s="13"/>
      <c r="BE939" s="13"/>
      <c r="BF939" s="13"/>
      <c r="BG939" s="10"/>
      <c r="BH939" s="10"/>
      <c r="BI939" s="10"/>
      <c r="BJ939" s="10"/>
      <c r="BK939" s="35"/>
      <c r="BL939" s="253"/>
      <c r="BM939" s="253"/>
      <c r="BN939" s="256"/>
      <c r="BO939" s="253"/>
      <c r="BP939" s="253"/>
      <c r="BQ939" s="277"/>
      <c r="BR939" s="269" t="s">
        <v>25808</v>
      </c>
    </row>
    <row r="940" spans="1:70">
      <c r="A940" s="34" t="s">
        <v>24733</v>
      </c>
      <c r="B940" s="10" t="s">
        <v>24734</v>
      </c>
      <c r="C940" s="10" t="s">
        <v>24735</v>
      </c>
      <c r="D940" s="10">
        <v>15</v>
      </c>
      <c r="E940" s="10">
        <v>370844</v>
      </c>
      <c r="F940" s="35">
        <v>370524</v>
      </c>
      <c r="G940" s="11">
        <v>0.42</v>
      </c>
      <c r="H940" s="10">
        <v>317</v>
      </c>
      <c r="I940" s="10">
        <v>10</v>
      </c>
      <c r="J940" s="10">
        <v>2169</v>
      </c>
      <c r="K940" s="10">
        <v>685.72</v>
      </c>
      <c r="L940" s="10">
        <v>594</v>
      </c>
      <c r="M940" s="10">
        <v>376.23</v>
      </c>
      <c r="N940" s="10">
        <v>300.97000000000003</v>
      </c>
      <c r="O940" s="10">
        <v>0.54866417779851795</v>
      </c>
      <c r="P940" s="10">
        <v>0.50668350168350196</v>
      </c>
      <c r="Q940" s="10">
        <v>1.01</v>
      </c>
      <c r="R940" s="10" t="s">
        <v>19829</v>
      </c>
      <c r="S940" s="10" t="s">
        <v>19830</v>
      </c>
      <c r="T940" s="10"/>
      <c r="U940" s="10"/>
      <c r="V940" s="10"/>
      <c r="W940" s="14" t="s">
        <v>19829</v>
      </c>
      <c r="X940" s="12"/>
      <c r="Y940" s="14" t="s">
        <v>19829</v>
      </c>
      <c r="Z940" s="14"/>
      <c r="AA940" s="10" t="s">
        <v>24736</v>
      </c>
      <c r="AB940" s="10" t="s">
        <v>24737</v>
      </c>
      <c r="AC940" s="10"/>
      <c r="AD940" s="10">
        <v>61.63</v>
      </c>
      <c r="AE940" s="10" t="s">
        <v>19833</v>
      </c>
      <c r="AF940" s="10" t="s">
        <v>19833</v>
      </c>
      <c r="AG940" s="10" t="s">
        <v>19833</v>
      </c>
      <c r="AH940" s="10" t="s">
        <v>19833</v>
      </c>
      <c r="AI940" s="10" t="s">
        <v>19824</v>
      </c>
      <c r="AJ940" s="10" t="s">
        <v>19833</v>
      </c>
      <c r="AK940" s="10" t="s">
        <v>19824</v>
      </c>
      <c r="AL940" s="10" t="s">
        <v>19824</v>
      </c>
      <c r="AM940" s="10" t="s">
        <v>19833</v>
      </c>
      <c r="AN940" s="10" t="s">
        <v>19824</v>
      </c>
      <c r="AO940" s="10" t="s">
        <v>19824</v>
      </c>
      <c r="AP940" s="10" t="s">
        <v>19824</v>
      </c>
      <c r="AQ940" s="10" t="s">
        <v>19824</v>
      </c>
      <c r="AR940" s="10"/>
      <c r="AS940" s="10">
        <v>14</v>
      </c>
      <c r="AT940" s="10">
        <v>13</v>
      </c>
      <c r="AU940" s="11">
        <f t="shared" si="38"/>
        <v>0.9285714285714286</v>
      </c>
      <c r="AV940" s="11">
        <v>0</v>
      </c>
      <c r="AW940" s="68" t="s">
        <v>25724</v>
      </c>
      <c r="AX940" s="34"/>
      <c r="AY940" s="10"/>
      <c r="AZ940" s="11"/>
      <c r="BA940" s="11"/>
      <c r="BB940" s="36"/>
      <c r="BC940" s="63"/>
      <c r="BD940" s="13"/>
      <c r="BE940" s="13"/>
      <c r="BF940" s="13"/>
      <c r="BG940" s="10"/>
      <c r="BH940" s="10"/>
      <c r="BI940" s="10"/>
      <c r="BJ940" s="10"/>
      <c r="BK940" s="35"/>
      <c r="BL940" s="253"/>
      <c r="BM940" s="253"/>
      <c r="BN940" s="256"/>
      <c r="BO940" s="253"/>
      <c r="BP940" s="253"/>
      <c r="BQ940" s="277"/>
      <c r="BR940" s="269" t="s">
        <v>25808</v>
      </c>
    </row>
    <row r="941" spans="1:70">
      <c r="A941" s="34" t="s">
        <v>24781</v>
      </c>
      <c r="B941" s="10" t="s">
        <v>24782</v>
      </c>
      <c r="C941" s="10" t="s">
        <v>24783</v>
      </c>
      <c r="D941" s="10">
        <v>15</v>
      </c>
      <c r="E941" s="10">
        <v>415907</v>
      </c>
      <c r="F941" s="35">
        <v>414459</v>
      </c>
      <c r="G941" s="11">
        <v>0.35</v>
      </c>
      <c r="H941" s="10">
        <v>112</v>
      </c>
      <c r="I941" s="10">
        <v>10</v>
      </c>
      <c r="J941" s="10">
        <v>3748</v>
      </c>
      <c r="K941" s="10">
        <v>419.01</v>
      </c>
      <c r="L941" s="10">
        <v>186.5</v>
      </c>
      <c r="M941" s="10">
        <v>529.11</v>
      </c>
      <c r="N941" s="10">
        <v>243.89</v>
      </c>
      <c r="O941" s="10">
        <v>1.26276222524522</v>
      </c>
      <c r="P941" s="10">
        <v>1.3077211796246599</v>
      </c>
      <c r="Q941" s="10">
        <v>2.69</v>
      </c>
      <c r="R941" s="10" t="s">
        <v>19829</v>
      </c>
      <c r="S941" s="10" t="s">
        <v>19830</v>
      </c>
      <c r="T941" s="10"/>
      <c r="U941" s="10"/>
      <c r="V941" s="10"/>
      <c r="W941" s="14" t="s">
        <v>19829</v>
      </c>
      <c r="X941" s="12"/>
      <c r="Y941" s="14" t="s">
        <v>19829</v>
      </c>
      <c r="Z941" s="14"/>
      <c r="AA941" s="10" t="s">
        <v>24784</v>
      </c>
      <c r="AB941" s="10" t="s">
        <v>24785</v>
      </c>
      <c r="AC941" s="10"/>
      <c r="AD941" s="10">
        <v>58.51</v>
      </c>
      <c r="AE941" s="10" t="s">
        <v>19833</v>
      </c>
      <c r="AF941" s="10" t="s">
        <v>19833</v>
      </c>
      <c r="AG941" s="10" t="s">
        <v>19833</v>
      </c>
      <c r="AH941" s="10" t="s">
        <v>19833</v>
      </c>
      <c r="AI941" s="10" t="s">
        <v>19833</v>
      </c>
      <c r="AJ941" s="10" t="s">
        <v>19833</v>
      </c>
      <c r="AK941" s="10" t="s">
        <v>19833</v>
      </c>
      <c r="AL941" s="10" t="s">
        <v>19833</v>
      </c>
      <c r="AM941" s="10" t="s">
        <v>19833</v>
      </c>
      <c r="AN941" s="10" t="s">
        <v>19833</v>
      </c>
      <c r="AO941" s="10" t="s">
        <v>19833</v>
      </c>
      <c r="AP941" s="10" t="s">
        <v>19833</v>
      </c>
      <c r="AQ941" s="10"/>
      <c r="AR941" s="10"/>
      <c r="AS941" s="10">
        <v>12</v>
      </c>
      <c r="AT941" s="10">
        <v>12</v>
      </c>
      <c r="AU941" s="11">
        <f t="shared" si="38"/>
        <v>1</v>
      </c>
      <c r="AV941" s="11">
        <v>0</v>
      </c>
      <c r="AW941" s="68" t="s">
        <v>25724</v>
      </c>
      <c r="AX941" s="34"/>
      <c r="AY941" s="10"/>
      <c r="AZ941" s="11"/>
      <c r="BA941" s="11"/>
      <c r="BB941" s="36"/>
      <c r="BC941" s="63"/>
      <c r="BD941" s="13"/>
      <c r="BE941" s="13"/>
      <c r="BF941" s="13"/>
      <c r="BG941" s="10"/>
      <c r="BH941" s="10"/>
      <c r="BI941" s="10"/>
      <c r="BJ941" s="10"/>
      <c r="BK941" s="35"/>
      <c r="BL941" s="253"/>
      <c r="BM941" s="253"/>
      <c r="BN941" s="256"/>
      <c r="BO941" s="253"/>
      <c r="BP941" s="253"/>
      <c r="BQ941" s="277"/>
      <c r="BR941" s="269" t="s">
        <v>25808</v>
      </c>
    </row>
    <row r="942" spans="1:70">
      <c r="A942" s="34" t="s">
        <v>24830</v>
      </c>
      <c r="B942" s="10" t="s">
        <v>24831</v>
      </c>
      <c r="C942" s="10" t="s">
        <v>24832</v>
      </c>
      <c r="D942" s="10">
        <v>15</v>
      </c>
      <c r="E942" s="10">
        <v>421650</v>
      </c>
      <c r="F942" s="35">
        <v>418630</v>
      </c>
      <c r="G942" s="11">
        <v>0.32</v>
      </c>
      <c r="H942" s="10">
        <v>50</v>
      </c>
      <c r="I942" s="10">
        <v>10</v>
      </c>
      <c r="J942" s="10">
        <v>2007</v>
      </c>
      <c r="K942" s="10">
        <v>328.86</v>
      </c>
      <c r="L942" s="10">
        <v>104.5</v>
      </c>
      <c r="M942" s="10">
        <v>520.89</v>
      </c>
      <c r="N942" s="10">
        <v>116.38</v>
      </c>
      <c r="O942" s="10">
        <v>1.58392629082284</v>
      </c>
      <c r="P942" s="10">
        <v>1.1136842105263201</v>
      </c>
      <c r="Q942" s="10">
        <v>2.21</v>
      </c>
      <c r="R942" s="10" t="s">
        <v>19829</v>
      </c>
      <c r="S942" s="10" t="s">
        <v>19830</v>
      </c>
      <c r="T942" s="10"/>
      <c r="U942" s="10"/>
      <c r="V942" s="10"/>
      <c r="W942" s="14" t="s">
        <v>19829</v>
      </c>
      <c r="X942" s="12"/>
      <c r="Y942" s="14" t="s">
        <v>19829</v>
      </c>
      <c r="Z942" s="14"/>
      <c r="AA942" s="10" t="s">
        <v>24833</v>
      </c>
      <c r="AB942" s="10" t="s">
        <v>24656</v>
      </c>
      <c r="AC942" s="10"/>
      <c r="AD942" s="10">
        <v>57.08</v>
      </c>
      <c r="AE942" s="10" t="s">
        <v>19833</v>
      </c>
      <c r="AF942" s="10" t="s">
        <v>19833</v>
      </c>
      <c r="AG942" s="10" t="s">
        <v>19824</v>
      </c>
      <c r="AH942" s="10"/>
      <c r="AI942" s="10" t="s">
        <v>19833</v>
      </c>
      <c r="AJ942" s="10" t="s">
        <v>19833</v>
      </c>
      <c r="AK942" s="10" t="s">
        <v>19833</v>
      </c>
      <c r="AL942" s="10" t="s">
        <v>19833</v>
      </c>
      <c r="AM942" s="10"/>
      <c r="AN942" s="10" t="s">
        <v>19833</v>
      </c>
      <c r="AO942" s="10"/>
      <c r="AP942" s="10"/>
      <c r="AQ942" s="10"/>
      <c r="AR942" s="10"/>
      <c r="AS942" s="10">
        <v>10</v>
      </c>
      <c r="AT942" s="10">
        <v>8</v>
      </c>
      <c r="AU942" s="11">
        <f t="shared" si="38"/>
        <v>0.8</v>
      </c>
      <c r="AV942" s="11">
        <v>0</v>
      </c>
      <c r="AW942" s="68" t="s">
        <v>25724</v>
      </c>
      <c r="AX942" s="34"/>
      <c r="AY942" s="10"/>
      <c r="AZ942" s="11"/>
      <c r="BA942" s="11"/>
      <c r="BB942" s="36"/>
      <c r="BC942" s="63"/>
      <c r="BD942" s="13"/>
      <c r="BE942" s="13"/>
      <c r="BF942" s="13"/>
      <c r="BG942" s="10"/>
      <c r="BH942" s="10"/>
      <c r="BI942" s="10"/>
      <c r="BJ942" s="10"/>
      <c r="BK942" s="35"/>
      <c r="BL942" s="253"/>
      <c r="BM942" s="253"/>
      <c r="BN942" s="256"/>
      <c r="BO942" s="253"/>
      <c r="BP942" s="253"/>
      <c r="BQ942" s="277"/>
      <c r="BR942" s="269" t="s">
        <v>25808</v>
      </c>
    </row>
    <row r="943" spans="1:70">
      <c r="A943" s="34" t="s">
        <v>24876</v>
      </c>
      <c r="B943" s="10" t="s">
        <v>24877</v>
      </c>
      <c r="C943" s="10" t="s">
        <v>24878</v>
      </c>
      <c r="D943" s="10">
        <v>15</v>
      </c>
      <c r="E943" s="10">
        <v>431626</v>
      </c>
      <c r="F943" s="35">
        <v>430247</v>
      </c>
      <c r="G943" s="11">
        <v>0.35</v>
      </c>
      <c r="H943" s="10">
        <v>6</v>
      </c>
      <c r="I943" s="10">
        <v>41</v>
      </c>
      <c r="J943" s="10">
        <v>590</v>
      </c>
      <c r="K943" s="10">
        <v>395</v>
      </c>
      <c r="L943" s="10">
        <v>504.5</v>
      </c>
      <c r="M943" s="10">
        <v>228.69</v>
      </c>
      <c r="N943" s="10">
        <v>100.82</v>
      </c>
      <c r="O943" s="10">
        <v>0.57896202531645602</v>
      </c>
      <c r="P943" s="10">
        <v>0.19984142715559999</v>
      </c>
      <c r="Q943" s="10">
        <v>-0.56999999999999995</v>
      </c>
      <c r="R943" s="10" t="s">
        <v>19829</v>
      </c>
      <c r="S943" s="10" t="s">
        <v>19830</v>
      </c>
      <c r="T943" s="10"/>
      <c r="U943" s="10"/>
      <c r="V943" s="10"/>
      <c r="W943" s="14" t="s">
        <v>19829</v>
      </c>
      <c r="X943" s="12"/>
      <c r="Y943" s="14" t="s">
        <v>19829</v>
      </c>
      <c r="Z943" s="14"/>
      <c r="AA943" s="10" t="s">
        <v>24879</v>
      </c>
      <c r="AB943" s="10" t="s">
        <v>24880</v>
      </c>
      <c r="AC943" s="10"/>
      <c r="AD943" s="10">
        <v>56.28</v>
      </c>
      <c r="AE943" s="10" t="s">
        <v>19833</v>
      </c>
      <c r="AF943" s="10" t="s">
        <v>19824</v>
      </c>
      <c r="AG943" s="10" t="s">
        <v>19824</v>
      </c>
      <c r="AH943" s="10" t="s">
        <v>19824</v>
      </c>
      <c r="AI943" s="10" t="s">
        <v>19824</v>
      </c>
      <c r="AJ943" s="10" t="s">
        <v>19824</v>
      </c>
      <c r="AK943" s="10" t="s">
        <v>19833</v>
      </c>
      <c r="AL943" s="10" t="s">
        <v>19824</v>
      </c>
      <c r="AM943" s="10" t="s">
        <v>19824</v>
      </c>
      <c r="AN943" s="10" t="s">
        <v>19824</v>
      </c>
      <c r="AO943" s="10" t="s">
        <v>19833</v>
      </c>
      <c r="AP943" s="10"/>
      <c r="AQ943" s="10"/>
      <c r="AR943" s="10"/>
      <c r="AS943" s="10">
        <v>11</v>
      </c>
      <c r="AT943" s="10">
        <v>11</v>
      </c>
      <c r="AU943" s="11">
        <f t="shared" si="38"/>
        <v>1</v>
      </c>
      <c r="AV943" s="11">
        <v>0</v>
      </c>
      <c r="AW943" s="68" t="s">
        <v>25724</v>
      </c>
      <c r="AX943" s="34"/>
      <c r="AY943" s="10"/>
      <c r="AZ943" s="11"/>
      <c r="BA943" s="11"/>
      <c r="BB943" s="36"/>
      <c r="BC943" s="63"/>
      <c r="BD943" s="13"/>
      <c r="BE943" s="13"/>
      <c r="BF943" s="13"/>
      <c r="BG943" s="10"/>
      <c r="BH943" s="10"/>
      <c r="BI943" s="10"/>
      <c r="BJ943" s="10"/>
      <c r="BK943" s="35"/>
      <c r="BL943" s="253"/>
      <c r="BM943" s="253"/>
      <c r="BN943" s="256"/>
      <c r="BO943" s="253"/>
      <c r="BP943" s="253"/>
      <c r="BQ943" s="277"/>
      <c r="BR943" s="269" t="s">
        <v>25808</v>
      </c>
    </row>
    <row r="944" spans="1:70">
      <c r="A944" s="34" t="s">
        <v>24918</v>
      </c>
      <c r="B944" s="10" t="s">
        <v>24919</v>
      </c>
      <c r="C944" s="10" t="s">
        <v>24920</v>
      </c>
      <c r="D944" s="10">
        <v>15</v>
      </c>
      <c r="E944" s="10">
        <v>432186</v>
      </c>
      <c r="F944" s="35">
        <v>433373</v>
      </c>
      <c r="G944" s="11">
        <v>0.32</v>
      </c>
      <c r="H944" s="10">
        <v>73</v>
      </c>
      <c r="I944" s="10">
        <v>10</v>
      </c>
      <c r="J944" s="10">
        <v>1660</v>
      </c>
      <c r="K944" s="10">
        <v>209.22</v>
      </c>
      <c r="L944" s="10">
        <v>80</v>
      </c>
      <c r="M944" s="10">
        <v>296.77</v>
      </c>
      <c r="N944" s="10">
        <v>97.85</v>
      </c>
      <c r="O944" s="10">
        <v>1.4184590383328599</v>
      </c>
      <c r="P944" s="10">
        <v>1.223125</v>
      </c>
      <c r="Q944" s="10">
        <v>2.61</v>
      </c>
      <c r="R944" s="10" t="s">
        <v>19829</v>
      </c>
      <c r="S944" s="10" t="s">
        <v>19830</v>
      </c>
      <c r="T944" s="10"/>
      <c r="U944" s="10"/>
      <c r="V944" s="10"/>
      <c r="W944" s="14" t="s">
        <v>19829</v>
      </c>
      <c r="X944" s="12"/>
      <c r="Y944" s="14" t="s">
        <v>19829</v>
      </c>
      <c r="Z944" s="14"/>
      <c r="AA944" s="10" t="s">
        <v>24921</v>
      </c>
      <c r="AB944" s="10" t="s">
        <v>24922</v>
      </c>
      <c r="AC944" s="10"/>
      <c r="AD944" s="10">
        <v>59.38</v>
      </c>
      <c r="AE944" s="10" t="s">
        <v>19833</v>
      </c>
      <c r="AF944" s="10" t="s">
        <v>19833</v>
      </c>
      <c r="AG944" s="10" t="s">
        <v>19833</v>
      </c>
      <c r="AH944" s="10" t="s">
        <v>19833</v>
      </c>
      <c r="AI944" s="10" t="s">
        <v>19833</v>
      </c>
      <c r="AJ944" s="10" t="s">
        <v>19833</v>
      </c>
      <c r="AK944" s="10" t="s">
        <v>19833</v>
      </c>
      <c r="AL944" s="10" t="s">
        <v>19833</v>
      </c>
      <c r="AM944" s="10" t="s">
        <v>19833</v>
      </c>
      <c r="AN944" s="10" t="s">
        <v>19833</v>
      </c>
      <c r="AO944" s="10" t="s">
        <v>19833</v>
      </c>
      <c r="AP944" s="10" t="s">
        <v>19833</v>
      </c>
      <c r="AQ944" s="10" t="s">
        <v>19824</v>
      </c>
      <c r="AR944" s="10" t="s">
        <v>19824</v>
      </c>
      <c r="AS944" s="10">
        <v>14</v>
      </c>
      <c r="AT944" s="10">
        <v>14</v>
      </c>
      <c r="AU944" s="11">
        <f t="shared" si="38"/>
        <v>1</v>
      </c>
      <c r="AV944" s="11">
        <v>0</v>
      </c>
      <c r="AW944" s="68" t="s">
        <v>25724</v>
      </c>
      <c r="AX944" s="34"/>
      <c r="AY944" s="10"/>
      <c r="AZ944" s="11"/>
      <c r="BA944" s="11"/>
      <c r="BB944" s="36"/>
      <c r="BC944" s="63"/>
      <c r="BD944" s="13"/>
      <c r="BE944" s="13"/>
      <c r="BF944" s="13"/>
      <c r="BG944" s="10"/>
      <c r="BH944" s="10"/>
      <c r="BI944" s="10"/>
      <c r="BJ944" s="10"/>
      <c r="BK944" s="35"/>
      <c r="BL944" s="253"/>
      <c r="BM944" s="253"/>
      <c r="BN944" s="256"/>
      <c r="BO944" s="253"/>
      <c r="BP944" s="253"/>
      <c r="BQ944" s="277"/>
      <c r="BR944" s="269" t="s">
        <v>25808</v>
      </c>
    </row>
    <row r="945" spans="1:70">
      <c r="A945" s="34" t="s">
        <v>24966</v>
      </c>
      <c r="B945" s="10" t="s">
        <v>24967</v>
      </c>
      <c r="C945" s="10" t="s">
        <v>24968</v>
      </c>
      <c r="D945" s="10">
        <v>15</v>
      </c>
      <c r="E945" s="10">
        <v>441163</v>
      </c>
      <c r="F945" s="35">
        <v>440390</v>
      </c>
      <c r="G945" s="11">
        <v>0.25</v>
      </c>
      <c r="H945" s="10">
        <v>155</v>
      </c>
      <c r="I945" s="10">
        <v>11</v>
      </c>
      <c r="J945" s="10">
        <v>3824</v>
      </c>
      <c r="K945" s="10">
        <v>448.19</v>
      </c>
      <c r="L945" s="10">
        <v>184</v>
      </c>
      <c r="M945" s="10">
        <v>695.01</v>
      </c>
      <c r="N945" s="10">
        <v>223.87</v>
      </c>
      <c r="O945" s="10">
        <v>1.55070394252438</v>
      </c>
      <c r="P945" s="10">
        <v>1.2166847826086999</v>
      </c>
      <c r="Q945" s="10">
        <v>2.87</v>
      </c>
      <c r="R945" s="10" t="s">
        <v>19829</v>
      </c>
      <c r="S945" s="10" t="s">
        <v>19830</v>
      </c>
      <c r="T945" s="10"/>
      <c r="U945" s="10"/>
      <c r="V945" s="10"/>
      <c r="W945" s="14" t="s">
        <v>19829</v>
      </c>
      <c r="X945" s="12"/>
      <c r="Y945" s="14" t="s">
        <v>19829</v>
      </c>
      <c r="Z945" s="14"/>
      <c r="AA945" s="10" t="s">
        <v>24971</v>
      </c>
      <c r="AB945" s="10" t="s">
        <v>24972</v>
      </c>
      <c r="AC945" s="10"/>
      <c r="AD945" s="10">
        <v>56.49</v>
      </c>
      <c r="AE945" s="10" t="s">
        <v>19825</v>
      </c>
      <c r="AF945" s="10" t="s">
        <v>19825</v>
      </c>
      <c r="AG945" s="10" t="s">
        <v>19825</v>
      </c>
      <c r="AH945" s="10"/>
      <c r="AI945" s="10"/>
      <c r="AJ945" s="10"/>
      <c r="AK945" s="10" t="s">
        <v>19825</v>
      </c>
      <c r="AL945" s="10" t="s">
        <v>19825</v>
      </c>
      <c r="AM945" s="10" t="s">
        <v>19825</v>
      </c>
      <c r="AN945" s="10"/>
      <c r="AO945" s="10" t="s">
        <v>19825</v>
      </c>
      <c r="AP945" s="10"/>
      <c r="AQ945" s="10" t="s">
        <v>19825</v>
      </c>
      <c r="AR945" s="10"/>
      <c r="AS945" s="10">
        <v>14</v>
      </c>
      <c r="AT945" s="10">
        <v>8</v>
      </c>
      <c r="AU945" s="11">
        <f t="shared" si="38"/>
        <v>0.5714285714285714</v>
      </c>
      <c r="AV945" s="11">
        <v>1</v>
      </c>
      <c r="AW945" s="60" t="s">
        <v>25723</v>
      </c>
      <c r="AX945" s="65" t="s">
        <v>19830</v>
      </c>
      <c r="AY945" s="16">
        <v>77</v>
      </c>
      <c r="AZ945" s="11">
        <v>0.62337662337662336</v>
      </c>
      <c r="BA945" s="11">
        <v>9.7826086956521743E-2</v>
      </c>
      <c r="BB945" s="54" t="s">
        <v>19748</v>
      </c>
      <c r="BC945" s="64" t="s">
        <v>24969</v>
      </c>
      <c r="BD945" s="17" t="s">
        <v>24970</v>
      </c>
      <c r="BE945" s="13" t="s">
        <v>19829</v>
      </c>
      <c r="BF945" s="13"/>
      <c r="BG945" s="10" t="s">
        <v>24969</v>
      </c>
      <c r="BH945" s="10" t="s">
        <v>24970</v>
      </c>
      <c r="BI945" s="18">
        <v>54</v>
      </c>
      <c r="BJ945" s="11">
        <f>2/108</f>
        <v>1.8518518518518517E-2</v>
      </c>
      <c r="BK945" s="35" t="s">
        <v>19749</v>
      </c>
      <c r="BL945" s="20">
        <v>10</v>
      </c>
      <c r="BM945" s="276">
        <v>10</v>
      </c>
      <c r="BN945" s="256">
        <f>BL945/BM945</f>
        <v>1</v>
      </c>
      <c r="BO945" s="20"/>
      <c r="BP945" s="276"/>
      <c r="BQ945" s="277"/>
      <c r="BR945" s="269" t="s">
        <v>25809</v>
      </c>
    </row>
    <row r="946" spans="1:70">
      <c r="A946" s="34" t="s">
        <v>25013</v>
      </c>
      <c r="B946" s="10" t="s">
        <v>25014</v>
      </c>
      <c r="C946" s="10" t="s">
        <v>25015</v>
      </c>
      <c r="D946" s="10">
        <v>15</v>
      </c>
      <c r="E946" s="10">
        <v>444686</v>
      </c>
      <c r="F946" s="35">
        <v>445849</v>
      </c>
      <c r="G946" s="11">
        <v>0.26</v>
      </c>
      <c r="H946" s="10">
        <v>33</v>
      </c>
      <c r="I946" s="10">
        <v>10</v>
      </c>
      <c r="J946" s="10">
        <v>3157</v>
      </c>
      <c r="K946" s="10">
        <v>240.15</v>
      </c>
      <c r="L946" s="10">
        <v>28</v>
      </c>
      <c r="M946" s="10">
        <v>571.41</v>
      </c>
      <c r="N946" s="10">
        <v>23.72</v>
      </c>
      <c r="O946" s="10">
        <v>2.3793878825733898</v>
      </c>
      <c r="P946" s="10">
        <v>0.84714285714285698</v>
      </c>
      <c r="Q946" s="10">
        <v>4.07</v>
      </c>
      <c r="R946" s="10" t="s">
        <v>19829</v>
      </c>
      <c r="S946" s="10" t="s">
        <v>19830</v>
      </c>
      <c r="T946" s="10"/>
      <c r="U946" s="10"/>
      <c r="V946" s="10"/>
      <c r="W946" s="14" t="s">
        <v>19829</v>
      </c>
      <c r="X946" s="12"/>
      <c r="Y946" s="14" t="s">
        <v>19829</v>
      </c>
      <c r="Z946" s="14"/>
      <c r="AA946" s="10" t="s">
        <v>25016</v>
      </c>
      <c r="AB946" s="10" t="s">
        <v>25017</v>
      </c>
      <c r="AC946" s="10"/>
      <c r="AD946" s="10">
        <v>62.05</v>
      </c>
      <c r="AE946" s="10" t="s">
        <v>19833</v>
      </c>
      <c r="AF946" s="10" t="s">
        <v>19833</v>
      </c>
      <c r="AG946" s="10" t="s">
        <v>19833</v>
      </c>
      <c r="AH946" s="10" t="s">
        <v>19833</v>
      </c>
      <c r="AI946" s="10" t="s">
        <v>19833</v>
      </c>
      <c r="AJ946" s="10" t="s">
        <v>19833</v>
      </c>
      <c r="AK946" s="10" t="s">
        <v>19833</v>
      </c>
      <c r="AL946" s="10" t="s">
        <v>19833</v>
      </c>
      <c r="AM946" s="10" t="s">
        <v>19833</v>
      </c>
      <c r="AN946" s="10" t="s">
        <v>19833</v>
      </c>
      <c r="AO946" s="10" t="s">
        <v>19833</v>
      </c>
      <c r="AP946" s="10" t="s">
        <v>19833</v>
      </c>
      <c r="AQ946" s="10" t="s">
        <v>19833</v>
      </c>
      <c r="AR946" s="10" t="s">
        <v>19833</v>
      </c>
      <c r="AS946" s="10">
        <v>14</v>
      </c>
      <c r="AT946" s="10">
        <v>14</v>
      </c>
      <c r="AU946" s="11">
        <f t="shared" si="38"/>
        <v>1</v>
      </c>
      <c r="AV946" s="11">
        <v>0</v>
      </c>
      <c r="AW946" s="68" t="s">
        <v>25724</v>
      </c>
      <c r="AX946" s="34"/>
      <c r="AY946" s="10"/>
      <c r="AZ946" s="11"/>
      <c r="BA946" s="11"/>
      <c r="BB946" s="36"/>
      <c r="BC946" s="63"/>
      <c r="BD946" s="13"/>
      <c r="BE946" s="13"/>
      <c r="BF946" s="13"/>
      <c r="BG946" s="10"/>
      <c r="BH946" s="10"/>
      <c r="BI946" s="10"/>
      <c r="BJ946" s="10"/>
      <c r="BK946" s="35"/>
      <c r="BL946" s="253"/>
      <c r="BM946" s="253"/>
      <c r="BN946" s="256"/>
      <c r="BO946" s="253"/>
      <c r="BP946" s="253"/>
      <c r="BQ946" s="277"/>
      <c r="BR946" s="269" t="s">
        <v>25808</v>
      </c>
    </row>
    <row r="947" spans="1:70">
      <c r="A947" s="34" t="s">
        <v>25060</v>
      </c>
      <c r="B947" s="10" t="s">
        <v>25061</v>
      </c>
      <c r="C947" s="10" t="s">
        <v>25062</v>
      </c>
      <c r="D947" s="10">
        <v>15</v>
      </c>
      <c r="E947" s="10">
        <v>467589</v>
      </c>
      <c r="F947" s="35">
        <v>466675</v>
      </c>
      <c r="G947" s="11">
        <v>0.26</v>
      </c>
      <c r="H947" s="10">
        <v>180</v>
      </c>
      <c r="I947" s="10">
        <v>10</v>
      </c>
      <c r="J947" s="10">
        <v>3008</v>
      </c>
      <c r="K947" s="10">
        <v>264.05</v>
      </c>
      <c r="L947" s="10">
        <v>104</v>
      </c>
      <c r="M947" s="10">
        <v>451.95</v>
      </c>
      <c r="N947" s="10">
        <v>123.06</v>
      </c>
      <c r="O947" s="10">
        <v>1.71160765006628</v>
      </c>
      <c r="P947" s="10">
        <v>1.1832692307692301</v>
      </c>
      <c r="Q947" s="10">
        <v>3.47</v>
      </c>
      <c r="R947" s="10" t="s">
        <v>19829</v>
      </c>
      <c r="S947" s="10" t="s">
        <v>19830</v>
      </c>
      <c r="T947" s="10"/>
      <c r="U947" s="10"/>
      <c r="V947" s="10"/>
      <c r="W947" s="14" t="s">
        <v>19829</v>
      </c>
      <c r="X947" s="12"/>
      <c r="Y947" s="14" t="s">
        <v>19829</v>
      </c>
      <c r="Z947" s="14"/>
      <c r="AA947" s="10" t="s">
        <v>25063</v>
      </c>
      <c r="AB947" s="10" t="s">
        <v>25064</v>
      </c>
      <c r="AC947" s="10"/>
      <c r="AD947" s="10">
        <v>61.49</v>
      </c>
      <c r="AE947" s="10" t="s">
        <v>19833</v>
      </c>
      <c r="AF947" s="10" t="s">
        <v>19833</v>
      </c>
      <c r="AG947" s="10"/>
      <c r="AH947" s="10" t="s">
        <v>19824</v>
      </c>
      <c r="AI947" s="10" t="s">
        <v>19833</v>
      </c>
      <c r="AJ947" s="10" t="s">
        <v>19833</v>
      </c>
      <c r="AK947" s="10" t="s">
        <v>19833</v>
      </c>
      <c r="AL947" s="10" t="s">
        <v>19833</v>
      </c>
      <c r="AM947" s="10" t="s">
        <v>19824</v>
      </c>
      <c r="AN947" s="10" t="s">
        <v>19833</v>
      </c>
      <c r="AO947" s="10" t="s">
        <v>19824</v>
      </c>
      <c r="AP947" s="10" t="s">
        <v>19833</v>
      </c>
      <c r="AQ947" s="10" t="s">
        <v>19824</v>
      </c>
      <c r="AR947" s="10" t="s">
        <v>19824</v>
      </c>
      <c r="AS947" s="10">
        <v>14</v>
      </c>
      <c r="AT947" s="10">
        <v>13</v>
      </c>
      <c r="AU947" s="11">
        <f t="shared" si="38"/>
        <v>0.9285714285714286</v>
      </c>
      <c r="AV947" s="11">
        <v>0</v>
      </c>
      <c r="AW947" s="68" t="s">
        <v>25724</v>
      </c>
      <c r="AX947" s="34"/>
      <c r="AY947" s="10"/>
      <c r="AZ947" s="11"/>
      <c r="BA947" s="11"/>
      <c r="BB947" s="36"/>
      <c r="BC947" s="63"/>
      <c r="BD947" s="13"/>
      <c r="BE947" s="13"/>
      <c r="BF947" s="13"/>
      <c r="BG947" s="10"/>
      <c r="BH947" s="10"/>
      <c r="BI947" s="10"/>
      <c r="BJ947" s="10"/>
      <c r="BK947" s="35"/>
      <c r="BL947" s="253"/>
      <c r="BM947" s="253"/>
      <c r="BN947" s="256"/>
      <c r="BO947" s="253"/>
      <c r="BP947" s="253"/>
      <c r="BQ947" s="277"/>
      <c r="BR947" s="269" t="s">
        <v>25808</v>
      </c>
    </row>
    <row r="948" spans="1:70">
      <c r="A948" s="34" t="s">
        <v>24738</v>
      </c>
      <c r="B948" s="10" t="s">
        <v>24739</v>
      </c>
      <c r="C948" s="10" t="s">
        <v>24740</v>
      </c>
      <c r="D948" s="10">
        <v>15</v>
      </c>
      <c r="E948" s="10">
        <v>468212</v>
      </c>
      <c r="F948" s="35">
        <v>469252</v>
      </c>
      <c r="G948" s="11">
        <v>0.28000000000000003</v>
      </c>
      <c r="H948" s="10">
        <v>320</v>
      </c>
      <c r="I948" s="10">
        <v>10</v>
      </c>
      <c r="J948" s="10">
        <v>3573</v>
      </c>
      <c r="K948" s="10">
        <v>218.13</v>
      </c>
      <c r="L948" s="10">
        <v>71</v>
      </c>
      <c r="M948" s="10">
        <v>424.52</v>
      </c>
      <c r="N948" s="10">
        <v>83.03</v>
      </c>
      <c r="O948" s="10">
        <v>1.9461788841516501</v>
      </c>
      <c r="P948" s="10">
        <v>1.1694366197183099</v>
      </c>
      <c r="Q948" s="10">
        <v>4.68</v>
      </c>
      <c r="R948" s="10" t="s">
        <v>19829</v>
      </c>
      <c r="S948" s="10" t="s">
        <v>19830</v>
      </c>
      <c r="T948" s="10"/>
      <c r="U948" s="10"/>
      <c r="V948" s="10"/>
      <c r="W948" s="14" t="s">
        <v>19829</v>
      </c>
      <c r="X948" s="12"/>
      <c r="Y948" s="14" t="s">
        <v>19829</v>
      </c>
      <c r="Z948" s="14"/>
      <c r="AA948" s="10" t="s">
        <v>24741</v>
      </c>
      <c r="AB948" s="10" t="s">
        <v>24742</v>
      </c>
      <c r="AC948" s="10"/>
      <c r="AD948" s="10">
        <v>58.71</v>
      </c>
      <c r="AE948" s="10" t="s">
        <v>19833</v>
      </c>
      <c r="AF948" s="10" t="s">
        <v>19833</v>
      </c>
      <c r="AG948" s="10" t="s">
        <v>19833</v>
      </c>
      <c r="AH948" s="10"/>
      <c r="AI948" s="10" t="s">
        <v>19833</v>
      </c>
      <c r="AJ948" s="10" t="s">
        <v>19833</v>
      </c>
      <c r="AK948" s="10" t="s">
        <v>19824</v>
      </c>
      <c r="AL948" s="10" t="s">
        <v>19824</v>
      </c>
      <c r="AM948" s="10" t="s">
        <v>19824</v>
      </c>
      <c r="AN948" s="10" t="s">
        <v>19833</v>
      </c>
      <c r="AO948" s="10" t="s">
        <v>19824</v>
      </c>
      <c r="AP948" s="10" t="s">
        <v>19824</v>
      </c>
      <c r="AQ948" s="10" t="s">
        <v>19824</v>
      </c>
      <c r="AR948" s="10" t="s">
        <v>19824</v>
      </c>
      <c r="AS948" s="10">
        <v>14</v>
      </c>
      <c r="AT948" s="10">
        <v>13</v>
      </c>
      <c r="AU948" s="11">
        <f t="shared" si="38"/>
        <v>0.9285714285714286</v>
      </c>
      <c r="AV948" s="11">
        <v>0</v>
      </c>
      <c r="AW948" s="68" t="s">
        <v>25724</v>
      </c>
      <c r="AX948" s="34"/>
      <c r="AY948" s="10"/>
      <c r="AZ948" s="11"/>
      <c r="BA948" s="11"/>
      <c r="BB948" s="36"/>
      <c r="BC948" s="63"/>
      <c r="BD948" s="13"/>
      <c r="BE948" s="13"/>
      <c r="BF948" s="13"/>
      <c r="BG948" s="10"/>
      <c r="BH948" s="10"/>
      <c r="BI948" s="10"/>
      <c r="BJ948" s="10"/>
      <c r="BK948" s="35"/>
      <c r="BL948" s="253"/>
      <c r="BM948" s="253"/>
      <c r="BN948" s="256"/>
      <c r="BO948" s="253"/>
      <c r="BP948" s="253"/>
      <c r="BQ948" s="277"/>
      <c r="BR948" s="269" t="s">
        <v>25808</v>
      </c>
    </row>
    <row r="949" spans="1:70">
      <c r="A949" s="34" t="s">
        <v>24786</v>
      </c>
      <c r="B949" s="10" t="s">
        <v>24787</v>
      </c>
      <c r="C949" s="10" t="s">
        <v>24788</v>
      </c>
      <c r="D949" s="10">
        <v>15</v>
      </c>
      <c r="E949" s="10">
        <v>471899</v>
      </c>
      <c r="F949" s="35">
        <v>472597</v>
      </c>
      <c r="G949" s="11">
        <v>0.28999999999999998</v>
      </c>
      <c r="H949" s="10">
        <v>45</v>
      </c>
      <c r="I949" s="10">
        <v>10</v>
      </c>
      <c r="J949" s="10">
        <v>9285</v>
      </c>
      <c r="K949" s="10">
        <v>1338.91</v>
      </c>
      <c r="L949" s="10">
        <v>374</v>
      </c>
      <c r="M949" s="10">
        <v>2470.23</v>
      </c>
      <c r="N949" s="10">
        <v>521.88</v>
      </c>
      <c r="O949" s="10">
        <v>1.8449559716485799</v>
      </c>
      <c r="P949" s="10">
        <v>1.39540106951872</v>
      </c>
      <c r="Q949" s="10">
        <v>2.1800000000000002</v>
      </c>
      <c r="R949" s="10" t="s">
        <v>19829</v>
      </c>
      <c r="S949" s="10" t="s">
        <v>19830</v>
      </c>
      <c r="T949" s="10"/>
      <c r="U949" s="10"/>
      <c r="V949" s="10"/>
      <c r="W949" s="14" t="s">
        <v>19829</v>
      </c>
      <c r="X949" s="12"/>
      <c r="Y949" s="14" t="s">
        <v>19829</v>
      </c>
      <c r="Z949" s="14"/>
      <c r="AA949" s="10" t="s">
        <v>24789</v>
      </c>
      <c r="AB949" s="10" t="s">
        <v>24790</v>
      </c>
      <c r="AC949" s="10"/>
      <c r="AD949" s="10">
        <v>62.32</v>
      </c>
      <c r="AE949" s="10" t="s">
        <v>19833</v>
      </c>
      <c r="AF949" s="10" t="s">
        <v>19833</v>
      </c>
      <c r="AG949" s="10" t="s">
        <v>19833</v>
      </c>
      <c r="AH949" s="10" t="s">
        <v>19833</v>
      </c>
      <c r="AI949" s="10"/>
      <c r="AJ949" s="10" t="s">
        <v>19833</v>
      </c>
      <c r="AK949" s="10" t="s">
        <v>19833</v>
      </c>
      <c r="AL949" s="10" t="s">
        <v>19824</v>
      </c>
      <c r="AM949" s="10" t="s">
        <v>19833</v>
      </c>
      <c r="AN949" s="10"/>
      <c r="AO949" s="10" t="s">
        <v>19833</v>
      </c>
      <c r="AP949" s="10"/>
      <c r="AQ949" s="10" t="s">
        <v>19833</v>
      </c>
      <c r="AR949" s="10"/>
      <c r="AS949" s="10">
        <v>13</v>
      </c>
      <c r="AT949" s="10">
        <v>10</v>
      </c>
      <c r="AU949" s="11">
        <f t="shared" si="38"/>
        <v>0.76923076923076927</v>
      </c>
      <c r="AV949" s="11">
        <v>0</v>
      </c>
      <c r="AW949" s="68" t="s">
        <v>25724</v>
      </c>
      <c r="AX949" s="34"/>
      <c r="AY949" s="10"/>
      <c r="AZ949" s="11"/>
      <c r="BA949" s="11"/>
      <c r="BB949" s="36"/>
      <c r="BC949" s="63"/>
      <c r="BD949" s="13"/>
      <c r="BE949" s="13"/>
      <c r="BF949" s="13"/>
      <c r="BG949" s="10"/>
      <c r="BH949" s="10"/>
      <c r="BI949" s="10"/>
      <c r="BJ949" s="10"/>
      <c r="BK949" s="35"/>
      <c r="BL949" s="253"/>
      <c r="BM949" s="253"/>
      <c r="BN949" s="256"/>
      <c r="BO949" s="253"/>
      <c r="BP949" s="253"/>
      <c r="BQ949" s="277"/>
      <c r="BR949" s="269" t="s">
        <v>25808</v>
      </c>
    </row>
    <row r="950" spans="1:70">
      <c r="A950" s="34" t="s">
        <v>25497</v>
      </c>
      <c r="B950" s="10" t="s">
        <v>25498</v>
      </c>
      <c r="C950" s="10" t="s">
        <v>25499</v>
      </c>
      <c r="D950" s="10">
        <v>15</v>
      </c>
      <c r="E950" s="10">
        <v>504328</v>
      </c>
      <c r="F950" s="35">
        <v>503552</v>
      </c>
      <c r="G950" s="11">
        <v>0.35</v>
      </c>
      <c r="H950" s="10">
        <v>6</v>
      </c>
      <c r="I950" s="10">
        <v>11</v>
      </c>
      <c r="J950" s="10">
        <v>330</v>
      </c>
      <c r="K950" s="10">
        <v>67.33</v>
      </c>
      <c r="L950" s="10">
        <v>12.5</v>
      </c>
      <c r="M950" s="10">
        <v>128.80000000000001</v>
      </c>
      <c r="N950" s="10">
        <v>1.48</v>
      </c>
      <c r="O950" s="10">
        <v>1.9129659884152701</v>
      </c>
      <c r="P950" s="10">
        <v>0.11840000000000001</v>
      </c>
      <c r="Q950" s="10">
        <v>1.36</v>
      </c>
      <c r="R950" s="10" t="s">
        <v>19830</v>
      </c>
      <c r="S950" s="10" t="s">
        <v>19829</v>
      </c>
      <c r="T950" s="10" t="s">
        <v>25727</v>
      </c>
      <c r="U950" s="10" t="s">
        <v>25500</v>
      </c>
      <c r="V950" s="10" t="s">
        <v>25501</v>
      </c>
      <c r="W950" s="14" t="s">
        <v>19829</v>
      </c>
      <c r="X950" s="14"/>
      <c r="Y950" s="14" t="s">
        <v>19829</v>
      </c>
      <c r="Z950" s="14"/>
      <c r="AA950" s="10" t="s">
        <v>25502</v>
      </c>
      <c r="AB950" s="10" t="s">
        <v>25503</v>
      </c>
      <c r="AC950" s="10"/>
      <c r="AD950" s="10">
        <v>61</v>
      </c>
      <c r="AE950" s="10" t="s">
        <v>19833</v>
      </c>
      <c r="AF950" s="10" t="s">
        <v>19833</v>
      </c>
      <c r="AG950" s="10" t="s">
        <v>19833</v>
      </c>
      <c r="AH950" s="10" t="s">
        <v>19833</v>
      </c>
      <c r="AI950" s="10"/>
      <c r="AJ950" s="10"/>
      <c r="AK950" s="10"/>
      <c r="AL950" s="10"/>
      <c r="AM950" s="10"/>
      <c r="AN950" s="10"/>
      <c r="AO950" s="10"/>
      <c r="AP950" s="10"/>
      <c r="AQ950" s="10"/>
      <c r="AR950" s="10"/>
      <c r="AS950" s="10">
        <v>4</v>
      </c>
      <c r="AT950" s="10">
        <v>4</v>
      </c>
      <c r="AU950" s="11">
        <f t="shared" si="38"/>
        <v>1</v>
      </c>
      <c r="AV950" s="11">
        <v>0</v>
      </c>
      <c r="AW950" s="68" t="s">
        <v>25724</v>
      </c>
      <c r="AX950" s="34"/>
      <c r="AY950" s="10"/>
      <c r="AZ950" s="11"/>
      <c r="BA950" s="11"/>
      <c r="BB950" s="36"/>
      <c r="BC950" s="63"/>
      <c r="BD950" s="13"/>
      <c r="BE950" s="13"/>
      <c r="BF950" s="13"/>
      <c r="BG950" s="10"/>
      <c r="BH950" s="10"/>
      <c r="BI950" s="10"/>
      <c r="BJ950" s="10"/>
      <c r="BK950" s="35"/>
      <c r="BL950" s="253"/>
      <c r="BM950" s="253"/>
      <c r="BN950" s="256"/>
      <c r="BO950" s="253"/>
      <c r="BP950" s="253"/>
      <c r="BQ950" s="277"/>
      <c r="BR950" s="269" t="s">
        <v>25808</v>
      </c>
    </row>
    <row r="951" spans="1:70">
      <c r="A951" s="34" t="s">
        <v>21771</v>
      </c>
      <c r="B951" s="10" t="s">
        <v>21772</v>
      </c>
      <c r="C951" s="10" t="s">
        <v>21773</v>
      </c>
      <c r="D951" s="10">
        <v>15</v>
      </c>
      <c r="E951" s="10">
        <v>511178</v>
      </c>
      <c r="F951" s="35">
        <v>507948</v>
      </c>
      <c r="G951" s="11">
        <v>0.21</v>
      </c>
      <c r="H951" s="10">
        <v>70</v>
      </c>
      <c r="I951" s="10">
        <v>10</v>
      </c>
      <c r="J951" s="10">
        <v>4111</v>
      </c>
      <c r="K951" s="10">
        <v>821.57</v>
      </c>
      <c r="L951" s="10">
        <v>604.5</v>
      </c>
      <c r="M951" s="10">
        <v>850.87</v>
      </c>
      <c r="N951" s="10">
        <v>777.62</v>
      </c>
      <c r="O951" s="10">
        <v>1.03566342490597</v>
      </c>
      <c r="P951" s="10">
        <v>1.2863854425144701</v>
      </c>
      <c r="Q951" s="10">
        <v>1.59</v>
      </c>
      <c r="R951" s="10" t="s">
        <v>19829</v>
      </c>
      <c r="S951" s="10" t="s">
        <v>19830</v>
      </c>
      <c r="T951" s="10"/>
      <c r="U951" s="10"/>
      <c r="V951" s="10"/>
      <c r="W951" s="14" t="s">
        <v>19829</v>
      </c>
      <c r="X951" s="15"/>
      <c r="Y951" s="14" t="s">
        <v>19829</v>
      </c>
      <c r="Z951" s="14"/>
      <c r="AA951" s="10" t="s">
        <v>21776</v>
      </c>
      <c r="AB951" s="10" t="s">
        <v>21777</v>
      </c>
      <c r="AC951" s="10"/>
      <c r="AD951" s="10">
        <v>61.8</v>
      </c>
      <c r="AE951" s="10" t="s">
        <v>19833</v>
      </c>
      <c r="AF951" s="10" t="s">
        <v>19825</v>
      </c>
      <c r="AG951" s="10" t="s">
        <v>19833</v>
      </c>
      <c r="AH951" s="10"/>
      <c r="AI951" s="10" t="s">
        <v>19833</v>
      </c>
      <c r="AJ951" s="10"/>
      <c r="AK951" s="10" t="s">
        <v>19825</v>
      </c>
      <c r="AL951" s="10"/>
      <c r="AM951" s="10" t="s">
        <v>19825</v>
      </c>
      <c r="AN951" s="10" t="s">
        <v>19825</v>
      </c>
      <c r="AO951" s="10" t="s">
        <v>19825</v>
      </c>
      <c r="AP951" s="10" t="s">
        <v>19825</v>
      </c>
      <c r="AQ951" s="10" t="s">
        <v>19825</v>
      </c>
      <c r="AR951" s="10" t="s">
        <v>19825</v>
      </c>
      <c r="AS951" s="10">
        <v>14</v>
      </c>
      <c r="AT951" s="10">
        <v>11</v>
      </c>
      <c r="AU951" s="11">
        <f t="shared" si="38"/>
        <v>0.7857142857142857</v>
      </c>
      <c r="AV951" s="11">
        <v>0.72727272727272707</v>
      </c>
      <c r="AW951" s="60" t="s">
        <v>25723</v>
      </c>
      <c r="AX951" s="65" t="s">
        <v>19830</v>
      </c>
      <c r="AY951" s="16">
        <v>44</v>
      </c>
      <c r="AZ951" s="11">
        <v>0.79545454545454541</v>
      </c>
      <c r="BA951" s="11">
        <v>0.5</v>
      </c>
      <c r="BB951" s="54" t="s">
        <v>19748</v>
      </c>
      <c r="BC951" s="64" t="s">
        <v>21774</v>
      </c>
      <c r="BD951" s="17" t="s">
        <v>21775</v>
      </c>
      <c r="BE951" s="13" t="s">
        <v>19829</v>
      </c>
      <c r="BF951" s="13"/>
      <c r="BG951" s="10" t="s">
        <v>21774</v>
      </c>
      <c r="BH951" s="10" t="s">
        <v>21775</v>
      </c>
      <c r="BI951" s="18">
        <v>32</v>
      </c>
      <c r="BJ951" s="19">
        <v>0.5</v>
      </c>
      <c r="BK951" s="35" t="s">
        <v>19749</v>
      </c>
      <c r="BL951" s="20">
        <v>20</v>
      </c>
      <c r="BM951" s="20">
        <v>20</v>
      </c>
      <c r="BN951" s="256">
        <f>BL951/BM951</f>
        <v>1</v>
      </c>
      <c r="BO951" s="20"/>
      <c r="BP951" s="20"/>
      <c r="BQ951" s="277"/>
      <c r="BR951" s="269" t="s">
        <v>25809</v>
      </c>
    </row>
    <row r="952" spans="1:70">
      <c r="A952" s="34" t="s">
        <v>25127</v>
      </c>
      <c r="B952" s="10" t="s">
        <v>25127</v>
      </c>
      <c r="C952" s="10" t="s">
        <v>25128</v>
      </c>
      <c r="D952" s="10">
        <v>15</v>
      </c>
      <c r="E952" s="10">
        <v>516423</v>
      </c>
      <c r="F952" s="35">
        <v>516773</v>
      </c>
      <c r="G952" s="11">
        <v>0.38</v>
      </c>
      <c r="H952" s="10">
        <v>94</v>
      </c>
      <c r="I952" s="10">
        <v>10</v>
      </c>
      <c r="J952" s="10">
        <v>1981</v>
      </c>
      <c r="K952" s="10">
        <v>102.7</v>
      </c>
      <c r="L952" s="10">
        <v>39.5</v>
      </c>
      <c r="M952" s="10">
        <v>242.02</v>
      </c>
      <c r="N952" s="10">
        <v>34.840000000000003</v>
      </c>
      <c r="O952" s="10">
        <v>2.3565725413826701</v>
      </c>
      <c r="P952" s="10">
        <v>0.88202531645569604</v>
      </c>
      <c r="Q952" s="10">
        <v>5.68</v>
      </c>
      <c r="R952" s="10" t="s">
        <v>19829</v>
      </c>
      <c r="S952" s="10" t="s">
        <v>19830</v>
      </c>
      <c r="T952" s="10"/>
      <c r="U952" s="10"/>
      <c r="V952" s="10"/>
      <c r="W952" s="14" t="s">
        <v>19829</v>
      </c>
      <c r="X952" s="21"/>
      <c r="Y952" s="14" t="s">
        <v>19829</v>
      </c>
      <c r="Z952" s="14"/>
      <c r="AA952" s="10" t="s">
        <v>25129</v>
      </c>
      <c r="AB952" s="10" t="s">
        <v>25130</v>
      </c>
      <c r="AC952" s="10"/>
      <c r="AD952" s="10">
        <v>58.9</v>
      </c>
      <c r="AE952" s="10" t="s">
        <v>19833</v>
      </c>
      <c r="AF952" s="10" t="s">
        <v>19833</v>
      </c>
      <c r="AG952" s="10" t="s">
        <v>19833</v>
      </c>
      <c r="AH952" s="10" t="s">
        <v>19833</v>
      </c>
      <c r="AI952" s="10" t="s">
        <v>19833</v>
      </c>
      <c r="AJ952" s="10" t="s">
        <v>19833</v>
      </c>
      <c r="AK952" s="10" t="s">
        <v>19833</v>
      </c>
      <c r="AL952" s="10" t="s">
        <v>19833</v>
      </c>
      <c r="AM952" s="10" t="s">
        <v>19833</v>
      </c>
      <c r="AN952" s="10" t="s">
        <v>19833</v>
      </c>
      <c r="AO952" s="10" t="s">
        <v>19833</v>
      </c>
      <c r="AP952" s="10" t="s">
        <v>19833</v>
      </c>
      <c r="AQ952" s="10" t="s">
        <v>19833</v>
      </c>
      <c r="AR952" s="10" t="s">
        <v>19824</v>
      </c>
      <c r="AS952" s="10">
        <v>14</v>
      </c>
      <c r="AT952" s="10">
        <v>14</v>
      </c>
      <c r="AU952" s="11">
        <f t="shared" si="38"/>
        <v>1</v>
      </c>
      <c r="AV952" s="11">
        <v>0</v>
      </c>
      <c r="AW952" s="68" t="s">
        <v>25724</v>
      </c>
      <c r="AX952" s="34"/>
      <c r="AY952" s="10"/>
      <c r="AZ952" s="11"/>
      <c r="BA952" s="11"/>
      <c r="BB952" s="36"/>
      <c r="BC952" s="63"/>
      <c r="BD952" s="13"/>
      <c r="BE952" s="13"/>
      <c r="BF952" s="13"/>
      <c r="BG952" s="10"/>
      <c r="BH952" s="10"/>
      <c r="BI952" s="10"/>
      <c r="BJ952" s="10"/>
      <c r="BK952" s="35"/>
      <c r="BL952" s="253"/>
      <c r="BM952" s="253"/>
      <c r="BN952" s="256"/>
      <c r="BO952" s="253"/>
      <c r="BP952" s="253"/>
      <c r="BQ952" s="277"/>
      <c r="BR952" s="269" t="s">
        <v>25808</v>
      </c>
    </row>
    <row r="953" spans="1:70">
      <c r="A953" s="34" t="s">
        <v>21843</v>
      </c>
      <c r="B953" s="10" t="s">
        <v>21844</v>
      </c>
      <c r="C953" s="10" t="s">
        <v>21845</v>
      </c>
      <c r="D953" s="10">
        <v>15</v>
      </c>
      <c r="E953" s="10">
        <v>516841</v>
      </c>
      <c r="F953" s="35">
        <v>516449</v>
      </c>
      <c r="G953" s="11">
        <v>0.4</v>
      </c>
      <c r="H953" s="10">
        <v>18</v>
      </c>
      <c r="I953" s="10">
        <v>10</v>
      </c>
      <c r="J953" s="10">
        <v>1007</v>
      </c>
      <c r="K953" s="10">
        <v>242.56</v>
      </c>
      <c r="L953" s="10">
        <v>57</v>
      </c>
      <c r="M953" s="10">
        <v>303.63</v>
      </c>
      <c r="N953" s="10">
        <v>68.94</v>
      </c>
      <c r="O953" s="10">
        <v>1.2517727572559401</v>
      </c>
      <c r="P953" s="10">
        <v>1.20947368421053</v>
      </c>
      <c r="Q953" s="10">
        <v>1.08</v>
      </c>
      <c r="R953" s="10" t="s">
        <v>19829</v>
      </c>
      <c r="S953" s="10" t="s">
        <v>19830</v>
      </c>
      <c r="T953" s="10"/>
      <c r="U953" s="10"/>
      <c r="V953" s="10"/>
      <c r="W953" s="14" t="s">
        <v>19829</v>
      </c>
      <c r="X953" s="15"/>
      <c r="Y953" s="14" t="s">
        <v>19829</v>
      </c>
      <c r="Z953" s="14"/>
      <c r="AA953" s="10" t="s">
        <v>21846</v>
      </c>
      <c r="AB953" s="10" t="s">
        <v>21847</v>
      </c>
      <c r="AC953" s="10"/>
      <c r="AD953" s="10">
        <v>61.3</v>
      </c>
      <c r="AE953" s="10" t="s">
        <v>19833</v>
      </c>
      <c r="AF953" s="10" t="s">
        <v>19833</v>
      </c>
      <c r="AG953" s="10" t="s">
        <v>19833</v>
      </c>
      <c r="AH953" s="10" t="s">
        <v>19833</v>
      </c>
      <c r="AI953" s="10" t="s">
        <v>19833</v>
      </c>
      <c r="AJ953" s="10" t="s">
        <v>19833</v>
      </c>
      <c r="AK953" s="10" t="s">
        <v>19833</v>
      </c>
      <c r="AL953" s="10" t="s">
        <v>19833</v>
      </c>
      <c r="AM953" s="10" t="s">
        <v>19833</v>
      </c>
      <c r="AN953" s="10"/>
      <c r="AO953" s="10"/>
      <c r="AP953" s="10"/>
      <c r="AQ953" s="10"/>
      <c r="AR953" s="10" t="s">
        <v>19833</v>
      </c>
      <c r="AS953" s="10">
        <v>14</v>
      </c>
      <c r="AT953" s="10">
        <v>10</v>
      </c>
      <c r="AU953" s="11">
        <f t="shared" si="38"/>
        <v>0.7142857142857143</v>
      </c>
      <c r="AV953" s="11">
        <v>0</v>
      </c>
      <c r="AW953" s="68" t="s">
        <v>25724</v>
      </c>
      <c r="AX953" s="34"/>
      <c r="AY953" s="10"/>
      <c r="AZ953" s="11"/>
      <c r="BA953" s="11"/>
      <c r="BB953" s="36"/>
      <c r="BC953" s="63"/>
      <c r="BD953" s="13"/>
      <c r="BE953" s="13"/>
      <c r="BF953" s="13"/>
      <c r="BG953" s="10"/>
      <c r="BH953" s="10"/>
      <c r="BI953" s="10"/>
      <c r="BJ953" s="10"/>
      <c r="BK953" s="35"/>
      <c r="BL953" s="253"/>
      <c r="BM953" s="253"/>
      <c r="BN953" s="256"/>
      <c r="BO953" s="253"/>
      <c r="BP953" s="253"/>
      <c r="BQ953" s="277"/>
      <c r="BR953" s="269" t="s">
        <v>25808</v>
      </c>
    </row>
    <row r="954" spans="1:70">
      <c r="A954" s="34" t="s">
        <v>21897</v>
      </c>
      <c r="B954" s="10" t="s">
        <v>21898</v>
      </c>
      <c r="C954" s="10" t="s">
        <v>21899</v>
      </c>
      <c r="D954" s="10">
        <v>15</v>
      </c>
      <c r="E954" s="10">
        <v>544145</v>
      </c>
      <c r="F954" s="35">
        <v>539763</v>
      </c>
      <c r="G954" s="11"/>
      <c r="H954" s="10">
        <v>216</v>
      </c>
      <c r="I954" s="10">
        <v>10</v>
      </c>
      <c r="J954" s="10">
        <v>1872</v>
      </c>
      <c r="K954" s="10">
        <v>121.99</v>
      </c>
      <c r="L954" s="10">
        <v>42.5</v>
      </c>
      <c r="M954" s="10">
        <v>217.06</v>
      </c>
      <c r="N954" s="10">
        <v>39.29</v>
      </c>
      <c r="O954" s="10">
        <v>1.77932617427658</v>
      </c>
      <c r="P954" s="10">
        <v>0.92447058823529404</v>
      </c>
      <c r="Q954" s="10">
        <v>4.16</v>
      </c>
      <c r="R954" s="10" t="s">
        <v>19829</v>
      </c>
      <c r="S954" s="10" t="s">
        <v>19830</v>
      </c>
      <c r="T954" s="10"/>
      <c r="U954" s="10"/>
      <c r="V954" s="10"/>
      <c r="W954" s="12" t="s">
        <v>19829</v>
      </c>
      <c r="X954" s="12"/>
      <c r="Y954" s="12" t="s">
        <v>19830</v>
      </c>
      <c r="Z954" s="12"/>
      <c r="AA954" s="10" t="s">
        <v>21900</v>
      </c>
      <c r="AB954" s="10" t="s">
        <v>21901</v>
      </c>
      <c r="AC954" s="10"/>
      <c r="AD954" s="10">
        <v>55.2</v>
      </c>
      <c r="AE954" s="10"/>
      <c r="AF954" s="10"/>
      <c r="AG954" s="10" t="s">
        <v>19833</v>
      </c>
      <c r="AH954" s="10" t="s">
        <v>19833</v>
      </c>
      <c r="AI954" s="10"/>
      <c r="AJ954" s="10"/>
      <c r="AK954" s="10"/>
      <c r="AL954" s="10"/>
      <c r="AM954" s="10" t="s">
        <v>19833</v>
      </c>
      <c r="AN954" s="10" t="s">
        <v>19833</v>
      </c>
      <c r="AO954" s="10" t="s">
        <v>19833</v>
      </c>
      <c r="AP954" s="10" t="s">
        <v>19833</v>
      </c>
      <c r="AQ954" s="10" t="s">
        <v>19833</v>
      </c>
      <c r="AR954" s="10"/>
      <c r="AS954" s="10">
        <v>14</v>
      </c>
      <c r="AT954" s="10">
        <v>7</v>
      </c>
      <c r="AU954" s="11">
        <f t="shared" si="38"/>
        <v>0.5</v>
      </c>
      <c r="AV954" s="11">
        <v>0</v>
      </c>
      <c r="AW954" s="68" t="s">
        <v>25689</v>
      </c>
      <c r="AX954" s="34"/>
      <c r="AY954" s="10"/>
      <c r="AZ954" s="11"/>
      <c r="BA954" s="11"/>
      <c r="BB954" s="36"/>
      <c r="BC954" s="63"/>
      <c r="BD954" s="13"/>
      <c r="BE954" s="13"/>
      <c r="BF954" s="13"/>
      <c r="BG954" s="10"/>
      <c r="BH954" s="10"/>
      <c r="BI954" s="10"/>
      <c r="BJ954" s="10"/>
      <c r="BK954" s="35"/>
      <c r="BL954" s="253"/>
      <c r="BM954" s="253"/>
      <c r="BN954" s="256"/>
      <c r="BO954" s="253"/>
      <c r="BP954" s="253"/>
      <c r="BQ954" s="277"/>
      <c r="BR954" s="269" t="s">
        <v>25810</v>
      </c>
    </row>
    <row r="955" spans="1:70">
      <c r="A955" s="34" t="s">
        <v>21945</v>
      </c>
      <c r="B955" s="10" t="s">
        <v>21946</v>
      </c>
      <c r="C955" s="10" t="s">
        <v>21947</v>
      </c>
      <c r="D955" s="10">
        <v>15</v>
      </c>
      <c r="E955" s="10">
        <v>545029</v>
      </c>
      <c r="F955" s="35">
        <v>546333</v>
      </c>
      <c r="G955" s="11"/>
      <c r="H955" s="10">
        <v>47</v>
      </c>
      <c r="I955" s="10">
        <v>10</v>
      </c>
      <c r="J955" s="10">
        <v>1164</v>
      </c>
      <c r="K955" s="10">
        <v>179.81</v>
      </c>
      <c r="L955" s="10">
        <v>51</v>
      </c>
      <c r="M955" s="10">
        <v>293.95</v>
      </c>
      <c r="N955" s="10">
        <v>53.37</v>
      </c>
      <c r="O955" s="10">
        <v>1.63478115788888</v>
      </c>
      <c r="P955" s="10">
        <v>1.04647058823529</v>
      </c>
      <c r="Q955" s="10">
        <v>2.19</v>
      </c>
      <c r="R955" s="10" t="s">
        <v>19829</v>
      </c>
      <c r="S955" s="10" t="s">
        <v>19830</v>
      </c>
      <c r="T955" s="10"/>
      <c r="U955" s="10"/>
      <c r="V955" s="10"/>
      <c r="W955" s="14" t="s">
        <v>19829</v>
      </c>
      <c r="X955" s="15"/>
      <c r="Y955" s="14" t="s">
        <v>19829</v>
      </c>
      <c r="Z955" s="14"/>
      <c r="AA955" s="10" t="s">
        <v>21948</v>
      </c>
      <c r="AB955" s="10" t="s">
        <v>21949</v>
      </c>
      <c r="AC955" s="10" t="s">
        <v>21950</v>
      </c>
      <c r="AD955" s="10">
        <v>57.1</v>
      </c>
      <c r="AE955" s="10" t="s">
        <v>19833</v>
      </c>
      <c r="AF955" s="10" t="s">
        <v>19833</v>
      </c>
      <c r="AG955" s="10" t="s">
        <v>19833</v>
      </c>
      <c r="AH955" s="10" t="s">
        <v>19833</v>
      </c>
      <c r="AI955" s="10" t="s">
        <v>19833</v>
      </c>
      <c r="AJ955" s="10" t="s">
        <v>19833</v>
      </c>
      <c r="AK955" s="10" t="s">
        <v>19833</v>
      </c>
      <c r="AL955" s="10" t="s">
        <v>19833</v>
      </c>
      <c r="AM955" s="10" t="s">
        <v>19833</v>
      </c>
      <c r="AN955" s="10" t="s">
        <v>19833</v>
      </c>
      <c r="AO955" s="10" t="s">
        <v>19833</v>
      </c>
      <c r="AP955" s="10" t="s">
        <v>19833</v>
      </c>
      <c r="AQ955" s="10" t="s">
        <v>19833</v>
      </c>
      <c r="AR955" s="10" t="s">
        <v>19833</v>
      </c>
      <c r="AS955" s="10">
        <v>14</v>
      </c>
      <c r="AT955" s="10">
        <v>14</v>
      </c>
      <c r="AU955" s="11">
        <f t="shared" si="38"/>
        <v>1</v>
      </c>
      <c r="AV955" s="11">
        <v>0</v>
      </c>
      <c r="AW955" s="68" t="s">
        <v>25724</v>
      </c>
      <c r="AX955" s="34"/>
      <c r="AY955" s="10"/>
      <c r="AZ955" s="11"/>
      <c r="BA955" s="11"/>
      <c r="BB955" s="36"/>
      <c r="BC955" s="63"/>
      <c r="BD955" s="13"/>
      <c r="BE955" s="13"/>
      <c r="BF955" s="13"/>
      <c r="BG955" s="10"/>
      <c r="BH955" s="10"/>
      <c r="BI955" s="10"/>
      <c r="BJ955" s="10"/>
      <c r="BK955" s="35"/>
      <c r="BL955" s="253"/>
      <c r="BM955" s="253"/>
      <c r="BN955" s="256"/>
      <c r="BO955" s="253"/>
      <c r="BP955" s="253"/>
      <c r="BQ955" s="277"/>
      <c r="BR955" s="269" t="s">
        <v>25808</v>
      </c>
    </row>
    <row r="956" spans="1:70">
      <c r="A956" s="34" t="s">
        <v>22008</v>
      </c>
      <c r="B956" s="10" t="s">
        <v>22009</v>
      </c>
      <c r="C956" s="10" t="s">
        <v>22010</v>
      </c>
      <c r="D956" s="10">
        <v>15</v>
      </c>
      <c r="E956" s="10">
        <v>550246</v>
      </c>
      <c r="F956" s="35">
        <v>548792</v>
      </c>
      <c r="G956" s="11">
        <v>0.33</v>
      </c>
      <c r="H956" s="10">
        <v>176</v>
      </c>
      <c r="I956" s="10">
        <v>10</v>
      </c>
      <c r="J956" s="10">
        <v>3105</v>
      </c>
      <c r="K956" s="10">
        <v>1325.24</v>
      </c>
      <c r="L956" s="10">
        <v>1270</v>
      </c>
      <c r="M956" s="10">
        <v>701.54</v>
      </c>
      <c r="N956" s="10">
        <v>715.35</v>
      </c>
      <c r="O956" s="10">
        <v>0.52936826537080095</v>
      </c>
      <c r="P956" s="10">
        <v>0.56326771653543295</v>
      </c>
      <c r="Q956" s="10">
        <v>0.33</v>
      </c>
      <c r="R956" s="10" t="s">
        <v>19829</v>
      </c>
      <c r="S956" s="10" t="s">
        <v>19830</v>
      </c>
      <c r="T956" s="10"/>
      <c r="U956" s="10"/>
      <c r="V956" s="10"/>
      <c r="W956" s="14" t="s">
        <v>19829</v>
      </c>
      <c r="X956" s="15"/>
      <c r="Y956" s="14" t="s">
        <v>19829</v>
      </c>
      <c r="Z956" s="14"/>
      <c r="AA956" s="10" t="s">
        <v>22011</v>
      </c>
      <c r="AB956" s="10" t="s">
        <v>22012</v>
      </c>
      <c r="AC956" s="10" t="s">
        <v>21637</v>
      </c>
      <c r="AD956" s="10">
        <v>59.41</v>
      </c>
      <c r="AE956" s="10" t="s">
        <v>19833</v>
      </c>
      <c r="AF956" s="10" t="s">
        <v>19833</v>
      </c>
      <c r="AG956" s="10" t="s">
        <v>19833</v>
      </c>
      <c r="AH956" s="10" t="s">
        <v>19833</v>
      </c>
      <c r="AI956" s="10" t="s">
        <v>19833</v>
      </c>
      <c r="AJ956" s="10" t="s">
        <v>19833</v>
      </c>
      <c r="AK956" s="10" t="s">
        <v>19833</v>
      </c>
      <c r="AL956" s="10" t="s">
        <v>19833</v>
      </c>
      <c r="AM956" s="10" t="s">
        <v>19833</v>
      </c>
      <c r="AN956" s="10" t="s">
        <v>19833</v>
      </c>
      <c r="AO956" s="10" t="s">
        <v>19833</v>
      </c>
      <c r="AP956" s="10" t="s">
        <v>19833</v>
      </c>
      <c r="AQ956" s="10" t="s">
        <v>19833</v>
      </c>
      <c r="AR956" s="10" t="s">
        <v>19833</v>
      </c>
      <c r="AS956" s="10">
        <v>14</v>
      </c>
      <c r="AT956" s="10">
        <v>14</v>
      </c>
      <c r="AU956" s="11">
        <f t="shared" si="38"/>
        <v>1</v>
      </c>
      <c r="AV956" s="11">
        <v>0</v>
      </c>
      <c r="AW956" s="68" t="s">
        <v>25724</v>
      </c>
      <c r="AX956" s="34"/>
      <c r="AY956" s="10"/>
      <c r="AZ956" s="11"/>
      <c r="BA956" s="11"/>
      <c r="BB956" s="36"/>
      <c r="BC956" s="63"/>
      <c r="BD956" s="13"/>
      <c r="BE956" s="13"/>
      <c r="BF956" s="13"/>
      <c r="BG956" s="10"/>
      <c r="BH956" s="10"/>
      <c r="BI956" s="10"/>
      <c r="BJ956" s="10"/>
      <c r="BK956" s="35"/>
      <c r="BL956" s="253"/>
      <c r="BM956" s="253"/>
      <c r="BN956" s="256"/>
      <c r="BO956" s="253"/>
      <c r="BP956" s="253"/>
      <c r="BQ956" s="277"/>
      <c r="BR956" s="269" t="s">
        <v>25808</v>
      </c>
    </row>
    <row r="957" spans="1:70">
      <c r="A957" s="34" t="s">
        <v>21615</v>
      </c>
      <c r="B957" s="10" t="s">
        <v>21616</v>
      </c>
      <c r="C957" s="10" t="s">
        <v>21617</v>
      </c>
      <c r="D957" s="10">
        <v>15</v>
      </c>
      <c r="E957" s="10">
        <v>552887</v>
      </c>
      <c r="F957" s="35">
        <v>552298</v>
      </c>
      <c r="G957" s="11">
        <v>0.28000000000000003</v>
      </c>
      <c r="H957" s="10">
        <v>198</v>
      </c>
      <c r="I957" s="10">
        <v>10</v>
      </c>
      <c r="J957" s="10">
        <v>4179</v>
      </c>
      <c r="K957" s="10">
        <v>360.32</v>
      </c>
      <c r="L957" s="10">
        <v>324</v>
      </c>
      <c r="M957" s="10">
        <v>340.18</v>
      </c>
      <c r="N957" s="10">
        <v>174.95</v>
      </c>
      <c r="O957" s="10">
        <v>0.94410523978685601</v>
      </c>
      <c r="P957" s="10">
        <v>0.53996913580246897</v>
      </c>
      <c r="Q957" s="10">
        <v>7.35</v>
      </c>
      <c r="R957" s="10" t="s">
        <v>19829</v>
      </c>
      <c r="S957" s="10" t="s">
        <v>19830</v>
      </c>
      <c r="T957" s="10"/>
      <c r="U957" s="10"/>
      <c r="V957" s="10"/>
      <c r="W957" s="14" t="s">
        <v>19829</v>
      </c>
      <c r="X957" s="15"/>
      <c r="Y957" s="14" t="s">
        <v>19829</v>
      </c>
      <c r="Z957" s="14"/>
      <c r="AA957" s="10" t="s">
        <v>21620</v>
      </c>
      <c r="AB957" s="10" t="s">
        <v>21621</v>
      </c>
      <c r="AC957" s="10"/>
      <c r="AD957" s="10">
        <v>58.95</v>
      </c>
      <c r="AE957" s="10" t="s">
        <v>19833</v>
      </c>
      <c r="AF957" s="10" t="s">
        <v>19833</v>
      </c>
      <c r="AG957" s="10" t="s">
        <v>19825</v>
      </c>
      <c r="AH957" s="10" t="s">
        <v>19825</v>
      </c>
      <c r="AI957" s="10" t="s">
        <v>19825</v>
      </c>
      <c r="AJ957" s="10" t="s">
        <v>19825</v>
      </c>
      <c r="AK957" s="10" t="s">
        <v>19825</v>
      </c>
      <c r="AL957" s="10" t="s">
        <v>19833</v>
      </c>
      <c r="AM957" s="10" t="s">
        <v>19824</v>
      </c>
      <c r="AN957" s="10" t="s">
        <v>19825</v>
      </c>
      <c r="AO957" s="10" t="s">
        <v>19825</v>
      </c>
      <c r="AP957" s="10" t="s">
        <v>19825</v>
      </c>
      <c r="AQ957" s="10" t="s">
        <v>19825</v>
      </c>
      <c r="AR957" s="10" t="s">
        <v>19824</v>
      </c>
      <c r="AS957" s="10">
        <v>14</v>
      </c>
      <c r="AT957" s="10">
        <v>14</v>
      </c>
      <c r="AU957" s="11">
        <f t="shared" si="38"/>
        <v>1</v>
      </c>
      <c r="AV957" s="11">
        <v>0.64285714285714302</v>
      </c>
      <c r="AW957" s="60" t="s">
        <v>25723</v>
      </c>
      <c r="AX957" s="65" t="s">
        <v>19830</v>
      </c>
      <c r="AY957" s="16">
        <v>22</v>
      </c>
      <c r="AZ957" s="11">
        <v>0.40909090909090912</v>
      </c>
      <c r="BA957" s="11">
        <v>0.22222222222222221</v>
      </c>
      <c r="BB957" s="54" t="s">
        <v>19748</v>
      </c>
      <c r="BC957" s="64" t="s">
        <v>21618</v>
      </c>
      <c r="BD957" s="17" t="s">
        <v>21619</v>
      </c>
      <c r="BE957" s="13" t="s">
        <v>19829</v>
      </c>
      <c r="BF957" s="13"/>
      <c r="BG957" s="10" t="s">
        <v>21618</v>
      </c>
      <c r="BH957" s="10" t="s">
        <v>21619</v>
      </c>
      <c r="BI957" s="18">
        <v>80</v>
      </c>
      <c r="BJ957" s="19">
        <v>0.36249999999999999</v>
      </c>
      <c r="BK957" s="35" t="s">
        <v>19749</v>
      </c>
      <c r="BL957" s="20">
        <v>10</v>
      </c>
      <c r="BM957" s="20">
        <v>10</v>
      </c>
      <c r="BN957" s="256">
        <f>BL957/BM957</f>
        <v>1</v>
      </c>
      <c r="BO957" s="20"/>
      <c r="BP957" s="20"/>
      <c r="BQ957" s="277"/>
      <c r="BR957" s="269" t="s">
        <v>25809</v>
      </c>
    </row>
    <row r="958" spans="1:70">
      <c r="A958" s="34" t="s">
        <v>21671</v>
      </c>
      <c r="B958" s="10" t="s">
        <v>21672</v>
      </c>
      <c r="C958" s="10" t="s">
        <v>21673</v>
      </c>
      <c r="D958" s="10">
        <v>15</v>
      </c>
      <c r="E958" s="10">
        <v>602342</v>
      </c>
      <c r="F958" s="35">
        <v>601383</v>
      </c>
      <c r="G958" s="11"/>
      <c r="H958" s="10">
        <v>31</v>
      </c>
      <c r="I958" s="10">
        <v>11</v>
      </c>
      <c r="J958" s="10">
        <v>2075</v>
      </c>
      <c r="K958" s="10">
        <v>309.23</v>
      </c>
      <c r="L958" s="10">
        <v>50</v>
      </c>
      <c r="M958" s="10">
        <v>519.29</v>
      </c>
      <c r="N958" s="10">
        <v>54.86</v>
      </c>
      <c r="O958" s="10">
        <v>1.6793001972641699</v>
      </c>
      <c r="P958" s="10">
        <v>1.0972</v>
      </c>
      <c r="Q958" s="10">
        <v>1.92</v>
      </c>
      <c r="R958" s="10" t="s">
        <v>19829</v>
      </c>
      <c r="S958" s="10" t="s">
        <v>19830</v>
      </c>
      <c r="T958" s="10"/>
      <c r="U958" s="10"/>
      <c r="V958" s="10"/>
      <c r="W958" s="14" t="s">
        <v>19829</v>
      </c>
      <c r="X958" s="15"/>
      <c r="Y958" s="14" t="s">
        <v>19829</v>
      </c>
      <c r="Z958" s="14"/>
      <c r="AA958" s="10" t="s">
        <v>21674</v>
      </c>
      <c r="AB958" s="10" t="s">
        <v>21514</v>
      </c>
      <c r="AC958" s="10"/>
      <c r="AD958" s="10">
        <v>57.5</v>
      </c>
      <c r="AE958" s="10" t="s">
        <v>19833</v>
      </c>
      <c r="AF958" s="10" t="s">
        <v>19833</v>
      </c>
      <c r="AG958" s="10" t="s">
        <v>19833</v>
      </c>
      <c r="AH958" s="10" t="s">
        <v>19833</v>
      </c>
      <c r="AI958" s="10" t="s">
        <v>19833</v>
      </c>
      <c r="AJ958" s="10" t="s">
        <v>19833</v>
      </c>
      <c r="AK958" s="10" t="s">
        <v>19833</v>
      </c>
      <c r="AL958" s="10" t="s">
        <v>19833</v>
      </c>
      <c r="AM958" s="10" t="s">
        <v>19833</v>
      </c>
      <c r="AN958" s="10" t="s">
        <v>19833</v>
      </c>
      <c r="AO958" s="10" t="s">
        <v>19824</v>
      </c>
      <c r="AP958" s="10" t="s">
        <v>19833</v>
      </c>
      <c r="AQ958" s="10" t="s">
        <v>19833</v>
      </c>
      <c r="AR958" s="10" t="s">
        <v>19833</v>
      </c>
      <c r="AS958" s="10">
        <v>14</v>
      </c>
      <c r="AT958" s="10">
        <v>14</v>
      </c>
      <c r="AU958" s="11">
        <f t="shared" si="38"/>
        <v>1</v>
      </c>
      <c r="AV958" s="11">
        <v>0</v>
      </c>
      <c r="AW958" s="68" t="s">
        <v>25724</v>
      </c>
      <c r="AX958" s="34"/>
      <c r="AY958" s="10"/>
      <c r="AZ958" s="11"/>
      <c r="BA958" s="11"/>
      <c r="BB958" s="36"/>
      <c r="BC958" s="63"/>
      <c r="BD958" s="13"/>
      <c r="BE958" s="13"/>
      <c r="BF958" s="13"/>
      <c r="BG958" s="10"/>
      <c r="BH958" s="10"/>
      <c r="BI958" s="10"/>
      <c r="BJ958" s="10"/>
      <c r="BK958" s="35"/>
      <c r="BL958" s="253"/>
      <c r="BM958" s="253"/>
      <c r="BN958" s="256"/>
      <c r="BO958" s="253"/>
      <c r="BP958" s="253"/>
      <c r="BQ958" s="277"/>
      <c r="BR958" s="269" t="s">
        <v>25808</v>
      </c>
    </row>
    <row r="959" spans="1:70">
      <c r="A959" s="34" t="s">
        <v>25167</v>
      </c>
      <c r="B959" s="10" t="s">
        <v>25167</v>
      </c>
      <c r="C959" s="10" t="s">
        <v>25168</v>
      </c>
      <c r="D959" s="10">
        <v>15</v>
      </c>
      <c r="E959" s="10">
        <v>605873</v>
      </c>
      <c r="F959" s="35">
        <v>606178</v>
      </c>
      <c r="G959" s="11">
        <v>0.41</v>
      </c>
      <c r="H959" s="10">
        <v>354</v>
      </c>
      <c r="I959" s="10">
        <v>10</v>
      </c>
      <c r="J959" s="10">
        <v>1508</v>
      </c>
      <c r="K959" s="10">
        <v>133.43</v>
      </c>
      <c r="L959" s="10">
        <v>66</v>
      </c>
      <c r="M959" s="10">
        <v>196.52</v>
      </c>
      <c r="N959" s="10">
        <v>73.39</v>
      </c>
      <c r="O959" s="10">
        <v>1.47283219665742</v>
      </c>
      <c r="P959" s="10">
        <v>1.1119696969696999</v>
      </c>
      <c r="Q959" s="10">
        <v>3.74</v>
      </c>
      <c r="R959" s="10" t="s">
        <v>19829</v>
      </c>
      <c r="S959" s="10" t="s">
        <v>19830</v>
      </c>
      <c r="T959" s="10"/>
      <c r="U959" s="10"/>
      <c r="V959" s="10"/>
      <c r="W959" s="14" t="s">
        <v>19829</v>
      </c>
      <c r="X959" s="21"/>
      <c r="Y959" s="14" t="s">
        <v>19829</v>
      </c>
      <c r="Z959" s="14"/>
      <c r="AA959" s="10" t="s">
        <v>25169</v>
      </c>
      <c r="AB959" s="10" t="s">
        <v>25170</v>
      </c>
      <c r="AC959" s="10"/>
      <c r="AD959" s="10">
        <v>58.4</v>
      </c>
      <c r="AE959" s="10" t="s">
        <v>19833</v>
      </c>
      <c r="AF959" s="10" t="s">
        <v>19833</v>
      </c>
      <c r="AG959" s="10" t="s">
        <v>19833</v>
      </c>
      <c r="AH959" s="10" t="s">
        <v>19833</v>
      </c>
      <c r="AI959" s="10" t="s">
        <v>19833</v>
      </c>
      <c r="AJ959" s="10" t="s">
        <v>19833</v>
      </c>
      <c r="AK959" s="10" t="s">
        <v>19833</v>
      </c>
      <c r="AL959" s="10" t="s">
        <v>19833</v>
      </c>
      <c r="AM959" s="10" t="s">
        <v>19833</v>
      </c>
      <c r="AN959" s="10" t="s">
        <v>19833</v>
      </c>
      <c r="AO959" s="10" t="s">
        <v>19833</v>
      </c>
      <c r="AP959" s="10" t="s">
        <v>19833</v>
      </c>
      <c r="AQ959" s="10" t="s">
        <v>19833</v>
      </c>
      <c r="AR959" s="10" t="s">
        <v>19833</v>
      </c>
      <c r="AS959" s="10">
        <v>14</v>
      </c>
      <c r="AT959" s="10">
        <v>14</v>
      </c>
      <c r="AU959" s="11">
        <f t="shared" si="38"/>
        <v>1</v>
      </c>
      <c r="AV959" s="11">
        <v>0</v>
      </c>
      <c r="AW959" s="68" t="s">
        <v>25724</v>
      </c>
      <c r="AX959" s="34"/>
      <c r="AY959" s="10"/>
      <c r="AZ959" s="11"/>
      <c r="BA959" s="11"/>
      <c r="BB959" s="36"/>
      <c r="BC959" s="63"/>
      <c r="BD959" s="13"/>
      <c r="BE959" s="13"/>
      <c r="BF959" s="13"/>
      <c r="BG959" s="10"/>
      <c r="BH959" s="10"/>
      <c r="BI959" s="10"/>
      <c r="BJ959" s="10"/>
      <c r="BK959" s="35"/>
      <c r="BL959" s="253"/>
      <c r="BM959" s="253"/>
      <c r="BN959" s="256"/>
      <c r="BO959" s="253"/>
      <c r="BP959" s="253"/>
      <c r="BQ959" s="277"/>
      <c r="BR959" s="269" t="s">
        <v>25808</v>
      </c>
    </row>
    <row r="960" spans="1:70">
      <c r="A960" s="34" t="s">
        <v>21718</v>
      </c>
      <c r="B960" s="10" t="s">
        <v>21719</v>
      </c>
      <c r="C960" s="10" t="s">
        <v>21720</v>
      </c>
      <c r="D960" s="10">
        <v>15</v>
      </c>
      <c r="E960" s="10">
        <v>609197</v>
      </c>
      <c r="F960" s="35">
        <v>608640</v>
      </c>
      <c r="G960" s="11">
        <v>0.31</v>
      </c>
      <c r="H960" s="10">
        <v>25</v>
      </c>
      <c r="I960" s="10">
        <v>4</v>
      </c>
      <c r="J960" s="10">
        <v>587</v>
      </c>
      <c r="K960" s="10">
        <v>113.48</v>
      </c>
      <c r="L960" s="10">
        <v>34</v>
      </c>
      <c r="M960" s="10">
        <v>146.05000000000001</v>
      </c>
      <c r="N960" s="10">
        <v>43</v>
      </c>
      <c r="O960" s="10">
        <v>1.2870109270356</v>
      </c>
      <c r="P960" s="10">
        <v>1.26470588235294</v>
      </c>
      <c r="Q960" s="10">
        <v>1.65</v>
      </c>
      <c r="R960" s="10" t="s">
        <v>19829</v>
      </c>
      <c r="S960" s="10" t="s">
        <v>19830</v>
      </c>
      <c r="T960" s="10"/>
      <c r="U960" s="10"/>
      <c r="V960" s="10"/>
      <c r="W960" s="14" t="s">
        <v>19829</v>
      </c>
      <c r="X960" s="15"/>
      <c r="Y960" s="14" t="s">
        <v>19829</v>
      </c>
      <c r="Z960" s="14"/>
      <c r="AA960" s="10" t="s">
        <v>21721</v>
      </c>
      <c r="AB960" s="10" t="s">
        <v>21722</v>
      </c>
      <c r="AC960" s="10"/>
      <c r="AD960" s="10">
        <v>61</v>
      </c>
      <c r="AE960" s="10" t="s">
        <v>19833</v>
      </c>
      <c r="AF960" s="10"/>
      <c r="AG960" s="10" t="s">
        <v>19833</v>
      </c>
      <c r="AH960" s="10" t="s">
        <v>19833</v>
      </c>
      <c r="AI960" s="10" t="s">
        <v>19833</v>
      </c>
      <c r="AJ960" s="10"/>
      <c r="AK960" s="10" t="s">
        <v>19833</v>
      </c>
      <c r="AL960" s="10" t="s">
        <v>19833</v>
      </c>
      <c r="AM960" s="10"/>
      <c r="AN960" s="10" t="s">
        <v>19833</v>
      </c>
      <c r="AO960" s="10" t="s">
        <v>19833</v>
      </c>
      <c r="AP960" s="10" t="s">
        <v>19833</v>
      </c>
      <c r="AQ960" s="10" t="s">
        <v>19833</v>
      </c>
      <c r="AR960" s="10" t="s">
        <v>19833</v>
      </c>
      <c r="AS960" s="10">
        <v>14</v>
      </c>
      <c r="AT960" s="10">
        <v>11</v>
      </c>
      <c r="AU960" s="11">
        <f t="shared" si="38"/>
        <v>0.7857142857142857</v>
      </c>
      <c r="AV960" s="11">
        <v>0</v>
      </c>
      <c r="AW960" s="68" t="s">
        <v>25724</v>
      </c>
      <c r="AX960" s="34"/>
      <c r="AY960" s="10"/>
      <c r="AZ960" s="11"/>
      <c r="BA960" s="11"/>
      <c r="BB960" s="36"/>
      <c r="BC960" s="63"/>
      <c r="BD960" s="13"/>
      <c r="BE960" s="13"/>
      <c r="BF960" s="13"/>
      <c r="BG960" s="10"/>
      <c r="BH960" s="10"/>
      <c r="BI960" s="10"/>
      <c r="BJ960" s="10"/>
      <c r="BK960" s="35"/>
      <c r="BL960" s="253"/>
      <c r="BM960" s="253"/>
      <c r="BN960" s="256"/>
      <c r="BO960" s="253"/>
      <c r="BP960" s="253"/>
      <c r="BQ960" s="277"/>
      <c r="BR960" s="269" t="s">
        <v>25808</v>
      </c>
    </row>
    <row r="961" spans="1:70">
      <c r="A961" s="34" t="s">
        <v>25531</v>
      </c>
      <c r="B961" s="10" t="s">
        <v>25532</v>
      </c>
      <c r="C961" s="10" t="s">
        <v>25533</v>
      </c>
      <c r="D961" s="10">
        <v>15</v>
      </c>
      <c r="E961" s="10">
        <v>611388</v>
      </c>
      <c r="F961" s="35">
        <v>609838</v>
      </c>
      <c r="G961" s="11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 t="s">
        <v>19830</v>
      </c>
      <c r="S961" s="10" t="s">
        <v>19829</v>
      </c>
      <c r="T961" s="10" t="s">
        <v>25727</v>
      </c>
      <c r="U961" s="10" t="s">
        <v>25534</v>
      </c>
      <c r="V961" s="10" t="s">
        <v>25434</v>
      </c>
      <c r="W961" s="14" t="s">
        <v>19830</v>
      </c>
      <c r="X961" s="14" t="s">
        <v>25688</v>
      </c>
      <c r="Y961" s="14" t="s">
        <v>19830</v>
      </c>
      <c r="Z961" s="14"/>
      <c r="AA961" s="10" t="s">
        <v>25435</v>
      </c>
      <c r="AB961" s="10" t="s">
        <v>25436</v>
      </c>
      <c r="AC961" s="10"/>
      <c r="AD961" s="10"/>
      <c r="AE961" s="10"/>
      <c r="AF961" s="10"/>
      <c r="AG961" s="10"/>
      <c r="AH961" s="10"/>
      <c r="AI961" s="10"/>
      <c r="AJ961" s="10"/>
      <c r="AK961" s="10"/>
      <c r="AL961" s="10"/>
      <c r="AM961" s="10"/>
      <c r="AN961" s="10"/>
      <c r="AO961" s="10"/>
      <c r="AP961" s="10"/>
      <c r="AQ961" s="10"/>
      <c r="AR961" s="10"/>
      <c r="AS961" s="10">
        <v>0</v>
      </c>
      <c r="AT961" s="10">
        <v>0</v>
      </c>
      <c r="AU961" s="11" t="s">
        <v>25675</v>
      </c>
      <c r="AV961" s="11" t="s">
        <v>25675</v>
      </c>
      <c r="AW961" s="68" t="s">
        <v>25675</v>
      </c>
      <c r="AX961" s="34"/>
      <c r="AY961" s="10"/>
      <c r="AZ961" s="11"/>
      <c r="BA961" s="11"/>
      <c r="BB961" s="36"/>
      <c r="BC961" s="63"/>
      <c r="BD961" s="13"/>
      <c r="BE961" s="13"/>
      <c r="BF961" s="13"/>
      <c r="BG961" s="10"/>
      <c r="BH961" s="10"/>
      <c r="BI961" s="10"/>
      <c r="BJ961" s="10"/>
      <c r="BK961" s="35"/>
      <c r="BL961" s="253"/>
      <c r="BM961" s="253"/>
      <c r="BN961" s="256"/>
      <c r="BO961" s="253"/>
      <c r="BP961" s="253"/>
      <c r="BQ961" s="277"/>
      <c r="BR961" s="269" t="s">
        <v>25810</v>
      </c>
    </row>
    <row r="962" spans="1:70">
      <c r="A962" s="34" t="s">
        <v>21778</v>
      </c>
      <c r="B962" s="10" t="s">
        <v>21779</v>
      </c>
      <c r="C962" s="10" t="s">
        <v>21780</v>
      </c>
      <c r="D962" s="10">
        <v>15</v>
      </c>
      <c r="E962" s="10">
        <v>616671</v>
      </c>
      <c r="F962" s="35">
        <v>612997</v>
      </c>
      <c r="G962" s="11"/>
      <c r="H962" s="10">
        <v>16</v>
      </c>
      <c r="I962" s="10">
        <v>13</v>
      </c>
      <c r="J962" s="10">
        <v>936</v>
      </c>
      <c r="K962" s="10">
        <v>308.25</v>
      </c>
      <c r="L962" s="10">
        <v>226.5</v>
      </c>
      <c r="M962" s="10">
        <v>298.35000000000002</v>
      </c>
      <c r="N962" s="10">
        <v>269.83</v>
      </c>
      <c r="O962" s="10">
        <v>0.96788321167883196</v>
      </c>
      <c r="P962" s="10">
        <v>1.19130242825607</v>
      </c>
      <c r="Q962" s="10">
        <v>0.95</v>
      </c>
      <c r="R962" s="10" t="s">
        <v>19829</v>
      </c>
      <c r="S962" s="10" t="s">
        <v>19830</v>
      </c>
      <c r="T962" s="10"/>
      <c r="U962" s="10"/>
      <c r="V962" s="10"/>
      <c r="W962" s="12" t="s">
        <v>19829</v>
      </c>
      <c r="X962" s="12"/>
      <c r="Y962" s="12" t="s">
        <v>19830</v>
      </c>
      <c r="Z962" s="12"/>
      <c r="AA962" s="10" t="s">
        <v>21781</v>
      </c>
      <c r="AB962" s="10" t="s">
        <v>21782</v>
      </c>
      <c r="AC962" s="10"/>
      <c r="AD962" s="10">
        <v>57.4</v>
      </c>
      <c r="AE962" s="10" t="s">
        <v>19824</v>
      </c>
      <c r="AF962" s="10" t="s">
        <v>19824</v>
      </c>
      <c r="AG962" s="10" t="s">
        <v>19833</v>
      </c>
      <c r="AH962" s="10"/>
      <c r="AI962" s="10"/>
      <c r="AJ962" s="10"/>
      <c r="AK962" s="10"/>
      <c r="AL962" s="10" t="s">
        <v>19833</v>
      </c>
      <c r="AM962" s="10" t="s">
        <v>19824</v>
      </c>
      <c r="AN962" s="10"/>
      <c r="AO962" s="10" t="s">
        <v>19833</v>
      </c>
      <c r="AP962" s="10" t="s">
        <v>19833</v>
      </c>
      <c r="AQ962" s="10" t="s">
        <v>19833</v>
      </c>
      <c r="AR962" s="10" t="s">
        <v>19833</v>
      </c>
      <c r="AS962" s="10">
        <v>14</v>
      </c>
      <c r="AT962" s="10">
        <v>9</v>
      </c>
      <c r="AU962" s="11">
        <f t="shared" ref="AU962:AU974" si="39">AT962/AS962</f>
        <v>0.6428571428571429</v>
      </c>
      <c r="AV962" s="11">
        <v>0</v>
      </c>
      <c r="AW962" s="68" t="s">
        <v>25689</v>
      </c>
      <c r="AX962" s="34"/>
      <c r="AY962" s="10"/>
      <c r="AZ962" s="11"/>
      <c r="BA962" s="11"/>
      <c r="BB962" s="36"/>
      <c r="BC962" s="63"/>
      <c r="BD962" s="13"/>
      <c r="BE962" s="13"/>
      <c r="BF962" s="13"/>
      <c r="BG962" s="10"/>
      <c r="BH962" s="10"/>
      <c r="BI962" s="10"/>
      <c r="BJ962" s="10"/>
      <c r="BK962" s="35"/>
      <c r="BL962" s="253"/>
      <c r="BM962" s="253"/>
      <c r="BN962" s="256"/>
      <c r="BO962" s="253"/>
      <c r="BP962" s="253"/>
      <c r="BQ962" s="277"/>
      <c r="BR962" s="269" t="s">
        <v>25810</v>
      </c>
    </row>
    <row r="963" spans="1:70">
      <c r="A963" s="34" t="s">
        <v>21848</v>
      </c>
      <c r="B963" s="10" t="s">
        <v>21849</v>
      </c>
      <c r="C963" s="10" t="s">
        <v>21850</v>
      </c>
      <c r="D963" s="10">
        <v>15</v>
      </c>
      <c r="E963" s="10">
        <v>631751</v>
      </c>
      <c r="F963" s="35">
        <v>630966</v>
      </c>
      <c r="G963" s="11">
        <v>0.42</v>
      </c>
      <c r="H963" s="10">
        <v>86</v>
      </c>
      <c r="I963" s="10">
        <v>10</v>
      </c>
      <c r="J963" s="10">
        <v>6241</v>
      </c>
      <c r="K963" s="10">
        <v>2272.88</v>
      </c>
      <c r="L963" s="10">
        <v>2578.5</v>
      </c>
      <c r="M963" s="10">
        <v>2076.08</v>
      </c>
      <c r="N963" s="10">
        <v>3187.59</v>
      </c>
      <c r="O963" s="10">
        <v>0.91341381859139104</v>
      </c>
      <c r="P963" s="10">
        <v>1.23621873182083</v>
      </c>
      <c r="Q963" s="10">
        <v>0.12</v>
      </c>
      <c r="R963" s="10" t="s">
        <v>19829</v>
      </c>
      <c r="S963" s="10" t="s">
        <v>19830</v>
      </c>
      <c r="T963" s="10"/>
      <c r="U963" s="10"/>
      <c r="V963" s="10"/>
      <c r="W963" s="14" t="s">
        <v>19829</v>
      </c>
      <c r="X963" s="15"/>
      <c r="Y963" s="14" t="s">
        <v>19829</v>
      </c>
      <c r="Z963" s="14"/>
      <c r="AA963" s="10" t="s">
        <v>21851</v>
      </c>
      <c r="AB963" s="10" t="s">
        <v>21852</v>
      </c>
      <c r="AC963" s="10"/>
      <c r="AD963" s="10">
        <v>58.83</v>
      </c>
      <c r="AE963" s="10" t="s">
        <v>19833</v>
      </c>
      <c r="AF963" s="10" t="s">
        <v>19833</v>
      </c>
      <c r="AG963" s="10"/>
      <c r="AH963" s="10" t="s">
        <v>19824</v>
      </c>
      <c r="AI963" s="10" t="s">
        <v>19833</v>
      </c>
      <c r="AJ963" s="10" t="s">
        <v>19833</v>
      </c>
      <c r="AK963" s="10" t="s">
        <v>19833</v>
      </c>
      <c r="AL963" s="10" t="s">
        <v>19833</v>
      </c>
      <c r="AM963" s="10" t="s">
        <v>19833</v>
      </c>
      <c r="AN963" s="10" t="s">
        <v>19833</v>
      </c>
      <c r="AO963" s="10" t="s">
        <v>19833</v>
      </c>
      <c r="AP963" s="10" t="s">
        <v>19833</v>
      </c>
      <c r="AQ963" s="10" t="s">
        <v>19833</v>
      </c>
      <c r="AR963" s="10" t="s">
        <v>19833</v>
      </c>
      <c r="AS963" s="10">
        <v>14</v>
      </c>
      <c r="AT963" s="10">
        <v>13</v>
      </c>
      <c r="AU963" s="11">
        <f t="shared" si="39"/>
        <v>0.9285714285714286</v>
      </c>
      <c r="AV963" s="11">
        <v>0</v>
      </c>
      <c r="AW963" s="68" t="s">
        <v>25724</v>
      </c>
      <c r="AX963" s="34"/>
      <c r="AY963" s="10"/>
      <c r="AZ963" s="11"/>
      <c r="BA963" s="11"/>
      <c r="BB963" s="36"/>
      <c r="BC963" s="63"/>
      <c r="BD963" s="13"/>
      <c r="BE963" s="13"/>
      <c r="BF963" s="13"/>
      <c r="BG963" s="10"/>
      <c r="BH963" s="10"/>
      <c r="BI963" s="10"/>
      <c r="BJ963" s="10"/>
      <c r="BK963" s="35"/>
      <c r="BL963" s="253"/>
      <c r="BM963" s="253"/>
      <c r="BN963" s="256"/>
      <c r="BO963" s="253"/>
      <c r="BP963" s="253"/>
      <c r="BQ963" s="277"/>
      <c r="BR963" s="269" t="s">
        <v>25808</v>
      </c>
    </row>
    <row r="964" spans="1:70">
      <c r="A964" s="34" t="s">
        <v>21902</v>
      </c>
      <c r="B964" s="10" t="s">
        <v>21903</v>
      </c>
      <c r="C964" s="10" t="s">
        <v>21904</v>
      </c>
      <c r="D964" s="10">
        <v>15</v>
      </c>
      <c r="E964" s="10">
        <v>633566</v>
      </c>
      <c r="F964" s="35">
        <v>633282</v>
      </c>
      <c r="G964" s="11">
        <v>0.38</v>
      </c>
      <c r="H964" s="10">
        <v>70</v>
      </c>
      <c r="I964" s="10">
        <v>10</v>
      </c>
      <c r="J964" s="10">
        <v>3476</v>
      </c>
      <c r="K964" s="10">
        <v>143.69</v>
      </c>
      <c r="L964" s="10">
        <v>19</v>
      </c>
      <c r="M964" s="10">
        <v>454.1</v>
      </c>
      <c r="N964" s="10">
        <v>11.86</v>
      </c>
      <c r="O964" s="10">
        <v>3.16027559329111</v>
      </c>
      <c r="P964" s="10">
        <v>0.62421052631578899</v>
      </c>
      <c r="Q964" s="10">
        <v>5.91</v>
      </c>
      <c r="R964" s="10" t="s">
        <v>19829</v>
      </c>
      <c r="S964" s="10" t="s">
        <v>19830</v>
      </c>
      <c r="T964" s="10"/>
      <c r="U964" s="10"/>
      <c r="V964" s="10"/>
      <c r="W964" s="14" t="s">
        <v>19829</v>
      </c>
      <c r="X964" s="15"/>
      <c r="Y964" s="14" t="s">
        <v>19829</v>
      </c>
      <c r="Z964" s="14"/>
      <c r="AA964" s="10" t="s">
        <v>21905</v>
      </c>
      <c r="AB964" s="10" t="s">
        <v>21906</v>
      </c>
      <c r="AC964" s="10"/>
      <c r="AD964" s="10">
        <v>60.6</v>
      </c>
      <c r="AE964" s="10" t="s">
        <v>19833</v>
      </c>
      <c r="AF964" s="10" t="s">
        <v>19833</v>
      </c>
      <c r="AG964" s="10" t="s">
        <v>19833</v>
      </c>
      <c r="AH964" s="10" t="s">
        <v>19833</v>
      </c>
      <c r="AI964" s="10" t="s">
        <v>19833</v>
      </c>
      <c r="AJ964" s="10" t="s">
        <v>19833</v>
      </c>
      <c r="AK964" s="10" t="s">
        <v>19833</v>
      </c>
      <c r="AL964" s="10" t="s">
        <v>19833</v>
      </c>
      <c r="AM964" s="10" t="s">
        <v>19833</v>
      </c>
      <c r="AN964" s="10" t="s">
        <v>19833</v>
      </c>
      <c r="AO964" s="10" t="s">
        <v>19833</v>
      </c>
      <c r="AP964" s="10" t="s">
        <v>19833</v>
      </c>
      <c r="AQ964" s="10" t="s">
        <v>19833</v>
      </c>
      <c r="AR964" s="10" t="s">
        <v>19824</v>
      </c>
      <c r="AS964" s="10">
        <v>14</v>
      </c>
      <c r="AT964" s="10">
        <v>14</v>
      </c>
      <c r="AU964" s="11">
        <f t="shared" si="39"/>
        <v>1</v>
      </c>
      <c r="AV964" s="11">
        <v>0</v>
      </c>
      <c r="AW964" s="68" t="s">
        <v>25724</v>
      </c>
      <c r="AX964" s="34"/>
      <c r="AY964" s="10"/>
      <c r="AZ964" s="11"/>
      <c r="BA964" s="11"/>
      <c r="BB964" s="36"/>
      <c r="BC964" s="63"/>
      <c r="BD964" s="13"/>
      <c r="BE964" s="13"/>
      <c r="BF964" s="13"/>
      <c r="BG964" s="10"/>
      <c r="BH964" s="10"/>
      <c r="BI964" s="10"/>
      <c r="BJ964" s="10"/>
      <c r="BK964" s="35"/>
      <c r="BL964" s="253"/>
      <c r="BM964" s="253"/>
      <c r="BN964" s="256"/>
      <c r="BO964" s="253"/>
      <c r="BP964" s="253"/>
      <c r="BQ964" s="277"/>
      <c r="BR964" s="269" t="s">
        <v>25808</v>
      </c>
    </row>
    <row r="965" spans="1:70">
      <c r="A965" s="34" t="s">
        <v>21951</v>
      </c>
      <c r="B965" s="10" t="s">
        <v>21952</v>
      </c>
      <c r="C965" s="10" t="s">
        <v>21953</v>
      </c>
      <c r="D965" s="10">
        <v>15</v>
      </c>
      <c r="E965" s="10">
        <v>633839</v>
      </c>
      <c r="F965" s="35">
        <v>636757</v>
      </c>
      <c r="G965" s="11"/>
      <c r="H965" s="10">
        <v>389</v>
      </c>
      <c r="I965" s="10">
        <v>10</v>
      </c>
      <c r="J965" s="10">
        <v>1454</v>
      </c>
      <c r="K965" s="10">
        <v>567.44000000000005</v>
      </c>
      <c r="L965" s="10">
        <v>573</v>
      </c>
      <c r="M965" s="10">
        <v>357.92</v>
      </c>
      <c r="N965" s="10">
        <v>415.13</v>
      </c>
      <c r="O965" s="10">
        <v>0.63076272381220899</v>
      </c>
      <c r="P965" s="10">
        <v>0.72448516579406597</v>
      </c>
      <c r="Q965" s="10">
        <v>0.12</v>
      </c>
      <c r="R965" s="10" t="s">
        <v>19829</v>
      </c>
      <c r="S965" s="10" t="s">
        <v>19830</v>
      </c>
      <c r="T965" s="10"/>
      <c r="U965" s="10"/>
      <c r="V965" s="10"/>
      <c r="W965" s="14" t="s">
        <v>19829</v>
      </c>
      <c r="X965" s="15"/>
      <c r="Y965" s="14" t="s">
        <v>19829</v>
      </c>
      <c r="Z965" s="14"/>
      <c r="AA965" s="10" t="s">
        <v>21956</v>
      </c>
      <c r="AB965" s="10" t="s">
        <v>21957</v>
      </c>
      <c r="AC965" s="10"/>
      <c r="AD965" s="10">
        <v>61.8</v>
      </c>
      <c r="AE965" s="10" t="s">
        <v>19824</v>
      </c>
      <c r="AF965" s="10" t="s">
        <v>19833</v>
      </c>
      <c r="AG965" s="10" t="s">
        <v>19824</v>
      </c>
      <c r="AH965" s="10" t="s">
        <v>19825</v>
      </c>
      <c r="AI965" s="10" t="s">
        <v>19825</v>
      </c>
      <c r="AJ965" s="10" t="s">
        <v>19825</v>
      </c>
      <c r="AK965" s="10" t="s">
        <v>19825</v>
      </c>
      <c r="AL965" s="10" t="s">
        <v>19825</v>
      </c>
      <c r="AM965" s="10" t="s">
        <v>19825</v>
      </c>
      <c r="AN965" s="10" t="s">
        <v>19824</v>
      </c>
      <c r="AO965" s="10" t="s">
        <v>19825</v>
      </c>
      <c r="AP965" s="10" t="s">
        <v>19825</v>
      </c>
      <c r="AQ965" s="10" t="s">
        <v>19825</v>
      </c>
      <c r="AR965" s="10" t="s">
        <v>19825</v>
      </c>
      <c r="AS965" s="10">
        <v>14</v>
      </c>
      <c r="AT965" s="10">
        <v>14</v>
      </c>
      <c r="AU965" s="11">
        <f t="shared" si="39"/>
        <v>1</v>
      </c>
      <c r="AV965" s="11">
        <v>0.71428571428571397</v>
      </c>
      <c r="AW965" s="60" t="s">
        <v>25723</v>
      </c>
      <c r="AX965" s="65" t="s">
        <v>19830</v>
      </c>
      <c r="AY965" s="16">
        <v>42</v>
      </c>
      <c r="AZ965" s="11">
        <v>0.7142857142857143</v>
      </c>
      <c r="BA965" s="11">
        <v>0.93333333333333324</v>
      </c>
      <c r="BB965" s="54" t="s">
        <v>19748</v>
      </c>
      <c r="BC965" s="64" t="s">
        <v>21954</v>
      </c>
      <c r="BD965" s="17" t="s">
        <v>21955</v>
      </c>
      <c r="BE965" s="13" t="s">
        <v>19829</v>
      </c>
      <c r="BF965" s="13"/>
      <c r="BG965" s="10" t="s">
        <v>21954</v>
      </c>
      <c r="BH965" s="10" t="s">
        <v>21955</v>
      </c>
      <c r="BI965" s="18">
        <v>36</v>
      </c>
      <c r="BJ965" s="19">
        <v>0.94444444444444442</v>
      </c>
      <c r="BK965" s="35" t="s">
        <v>19749</v>
      </c>
      <c r="BL965" s="20"/>
      <c r="BM965" s="20"/>
      <c r="BN965" s="256"/>
      <c r="BO965" s="20">
        <v>11</v>
      </c>
      <c r="BP965" s="20">
        <v>47</v>
      </c>
      <c r="BQ965" s="277">
        <v>70</v>
      </c>
      <c r="BR965" s="269" t="s">
        <v>25809</v>
      </c>
    </row>
    <row r="966" spans="1:70">
      <c r="A966" s="34" t="s">
        <v>25214</v>
      </c>
      <c r="B966" s="10" t="s">
        <v>25215</v>
      </c>
      <c r="C966" s="10" t="s">
        <v>25216</v>
      </c>
      <c r="D966" s="10">
        <v>15</v>
      </c>
      <c r="E966" s="10">
        <v>649007</v>
      </c>
      <c r="F966" s="35">
        <v>648804</v>
      </c>
      <c r="G966" s="11">
        <v>0.39</v>
      </c>
      <c r="H966" s="10">
        <v>741</v>
      </c>
      <c r="I966" s="10">
        <v>17</v>
      </c>
      <c r="J966" s="10">
        <v>1400</v>
      </c>
      <c r="K966" s="10">
        <v>453.26</v>
      </c>
      <c r="L966" s="10">
        <v>436</v>
      </c>
      <c r="M966" s="10">
        <v>164.66</v>
      </c>
      <c r="N966" s="10">
        <v>157.16</v>
      </c>
      <c r="O966" s="10">
        <v>0.36327935401314898</v>
      </c>
      <c r="P966" s="10">
        <v>0.36045871559633003</v>
      </c>
      <c r="Q966" s="10">
        <v>0.42</v>
      </c>
      <c r="R966" s="10" t="s">
        <v>19829</v>
      </c>
      <c r="S966" s="10" t="s">
        <v>19830</v>
      </c>
      <c r="T966" s="10"/>
      <c r="U966" s="10"/>
      <c r="V966" s="10"/>
      <c r="W966" s="14" t="s">
        <v>19829</v>
      </c>
      <c r="X966" s="21"/>
      <c r="Y966" s="14" t="s">
        <v>19829</v>
      </c>
      <c r="Z966" s="14"/>
      <c r="AA966" s="10" t="s">
        <v>25217</v>
      </c>
      <c r="AB966" s="10" t="s">
        <v>25218</v>
      </c>
      <c r="AC966" s="10"/>
      <c r="AD966" s="10">
        <v>58.4</v>
      </c>
      <c r="AE966" s="10" t="s">
        <v>19825</v>
      </c>
      <c r="AF966" s="10" t="s">
        <v>19825</v>
      </c>
      <c r="AG966" s="10" t="s">
        <v>19825</v>
      </c>
      <c r="AH966" s="10"/>
      <c r="AI966" s="10" t="s">
        <v>19825</v>
      </c>
      <c r="AJ966" s="10" t="s">
        <v>19825</v>
      </c>
      <c r="AK966" s="10" t="s">
        <v>19825</v>
      </c>
      <c r="AL966" s="10" t="s">
        <v>19825</v>
      </c>
      <c r="AM966" s="10" t="s">
        <v>19825</v>
      </c>
      <c r="AN966" s="10" t="s">
        <v>19825</v>
      </c>
      <c r="AO966" s="10" t="s">
        <v>19825</v>
      </c>
      <c r="AP966" s="10" t="s">
        <v>19825</v>
      </c>
      <c r="AQ966" s="10" t="s">
        <v>19825</v>
      </c>
      <c r="AR966" s="10" t="s">
        <v>19825</v>
      </c>
      <c r="AS966" s="10">
        <v>14</v>
      </c>
      <c r="AT966" s="10">
        <v>13</v>
      </c>
      <c r="AU966" s="11">
        <f t="shared" si="39"/>
        <v>0.9285714285714286</v>
      </c>
      <c r="AV966" s="11">
        <v>1</v>
      </c>
      <c r="AW966" s="60" t="s">
        <v>25723</v>
      </c>
      <c r="AX966" s="65" t="s">
        <v>19829</v>
      </c>
      <c r="AY966" s="16">
        <v>22</v>
      </c>
      <c r="AZ966" s="11">
        <v>1</v>
      </c>
      <c r="BA966" s="11" t="s">
        <v>25675</v>
      </c>
      <c r="BB966" s="54" t="s">
        <v>25725</v>
      </c>
      <c r="BC966" s="65"/>
      <c r="BD966" s="16"/>
      <c r="BE966" s="13" t="s">
        <v>19830</v>
      </c>
      <c r="BF966" s="13"/>
      <c r="BG966" s="10"/>
      <c r="BH966" s="10"/>
      <c r="BI966" s="10"/>
      <c r="BJ966" s="10"/>
      <c r="BK966" s="35"/>
      <c r="BL966" s="253"/>
      <c r="BM966" s="253"/>
      <c r="BN966" s="256"/>
      <c r="BO966" s="253"/>
      <c r="BP966" s="253"/>
      <c r="BQ966" s="277"/>
      <c r="BR966" s="269" t="s">
        <v>25807</v>
      </c>
    </row>
    <row r="967" spans="1:70">
      <c r="A967" s="34" t="s">
        <v>22013</v>
      </c>
      <c r="B967" s="10" t="s">
        <v>22014</v>
      </c>
      <c r="C967" s="10" t="s">
        <v>22015</v>
      </c>
      <c r="D967" s="10">
        <v>15</v>
      </c>
      <c r="E967" s="10">
        <v>649303</v>
      </c>
      <c r="F967" s="35">
        <v>651732</v>
      </c>
      <c r="G967" s="11"/>
      <c r="H967" s="10">
        <v>552</v>
      </c>
      <c r="I967" s="10">
        <v>10</v>
      </c>
      <c r="J967" s="10">
        <v>1414</v>
      </c>
      <c r="K967" s="10">
        <v>113.12</v>
      </c>
      <c r="L967" s="10">
        <v>65</v>
      </c>
      <c r="M967" s="10">
        <v>144.75</v>
      </c>
      <c r="N967" s="10">
        <v>65.23</v>
      </c>
      <c r="O967" s="10">
        <v>1.27961456859972</v>
      </c>
      <c r="P967" s="10">
        <v>1.0035384615384599</v>
      </c>
      <c r="Q967" s="10">
        <v>3.67</v>
      </c>
      <c r="R967" s="10" t="s">
        <v>19829</v>
      </c>
      <c r="S967" s="10" t="s">
        <v>19830</v>
      </c>
      <c r="T967" s="10"/>
      <c r="U967" s="10"/>
      <c r="V967" s="10"/>
      <c r="W967" s="14" t="s">
        <v>19829</v>
      </c>
      <c r="X967" s="15"/>
      <c r="Y967" s="14" t="s">
        <v>19829</v>
      </c>
      <c r="Z967" s="14"/>
      <c r="AA967" s="10" t="s">
        <v>22016</v>
      </c>
      <c r="AB967" s="10" t="s">
        <v>22017</v>
      </c>
      <c r="AC967" s="10"/>
      <c r="AD967" s="10">
        <v>60.5</v>
      </c>
      <c r="AE967" s="10" t="s">
        <v>19833</v>
      </c>
      <c r="AF967" s="10" t="s">
        <v>19833</v>
      </c>
      <c r="AG967" s="10" t="s">
        <v>19833</v>
      </c>
      <c r="AH967" s="10" t="s">
        <v>19833</v>
      </c>
      <c r="AI967" s="10" t="s">
        <v>19833</v>
      </c>
      <c r="AJ967" s="10" t="s">
        <v>19833</v>
      </c>
      <c r="AK967" s="10" t="s">
        <v>19833</v>
      </c>
      <c r="AL967" s="10" t="s">
        <v>19833</v>
      </c>
      <c r="AM967" s="10" t="s">
        <v>19833</v>
      </c>
      <c r="AN967" s="10" t="s">
        <v>19833</v>
      </c>
      <c r="AO967" s="10" t="s">
        <v>19833</v>
      </c>
      <c r="AP967" s="10" t="s">
        <v>19833</v>
      </c>
      <c r="AQ967" s="10" t="s">
        <v>19833</v>
      </c>
      <c r="AR967" s="10" t="s">
        <v>19833</v>
      </c>
      <c r="AS967" s="10">
        <v>14</v>
      </c>
      <c r="AT967" s="10">
        <v>14</v>
      </c>
      <c r="AU967" s="11">
        <f t="shared" si="39"/>
        <v>1</v>
      </c>
      <c r="AV967" s="11">
        <v>0</v>
      </c>
      <c r="AW967" s="68" t="s">
        <v>25724</v>
      </c>
      <c r="AX967" s="34"/>
      <c r="AY967" s="10"/>
      <c r="AZ967" s="11"/>
      <c r="BA967" s="11"/>
      <c r="BB967" s="36"/>
      <c r="BC967" s="63"/>
      <c r="BD967" s="13"/>
      <c r="BE967" s="13"/>
      <c r="BF967" s="13"/>
      <c r="BG967" s="10"/>
      <c r="BH967" s="10"/>
      <c r="BI967" s="10"/>
      <c r="BJ967" s="10"/>
      <c r="BK967" s="35"/>
      <c r="BL967" s="253"/>
      <c r="BM967" s="253"/>
      <c r="BN967" s="256"/>
      <c r="BO967" s="253"/>
      <c r="BP967" s="253"/>
      <c r="BQ967" s="277"/>
      <c r="BR967" s="269" t="s">
        <v>25808</v>
      </c>
    </row>
    <row r="968" spans="1:70">
      <c r="A968" s="34" t="s">
        <v>25263</v>
      </c>
      <c r="B968" s="10" t="s">
        <v>25263</v>
      </c>
      <c r="C968" s="10" t="s">
        <v>25264</v>
      </c>
      <c r="D968" s="10">
        <v>15</v>
      </c>
      <c r="E968" s="10">
        <v>651840</v>
      </c>
      <c r="F968" s="35">
        <v>651376</v>
      </c>
      <c r="G968" s="11">
        <v>0.53</v>
      </c>
      <c r="H968" s="10">
        <v>18</v>
      </c>
      <c r="I968" s="10">
        <v>10</v>
      </c>
      <c r="J968" s="10">
        <v>342</v>
      </c>
      <c r="K968" s="10">
        <v>76.94</v>
      </c>
      <c r="L968" s="10">
        <v>28.5</v>
      </c>
      <c r="M968" s="10">
        <v>101.67</v>
      </c>
      <c r="N968" s="10">
        <v>24.46</v>
      </c>
      <c r="O968" s="10">
        <v>1.3214192877566899</v>
      </c>
      <c r="P968" s="10">
        <v>0.85824561403508803</v>
      </c>
      <c r="Q968" s="10">
        <v>1.46</v>
      </c>
      <c r="R968" s="10" t="s">
        <v>19829</v>
      </c>
      <c r="S968" s="10" t="s">
        <v>19830</v>
      </c>
      <c r="T968" s="10"/>
      <c r="U968" s="10"/>
      <c r="V968" s="10"/>
      <c r="W968" s="14" t="s">
        <v>19829</v>
      </c>
      <c r="X968" s="21"/>
      <c r="Y968" s="14" t="s">
        <v>19829</v>
      </c>
      <c r="Z968" s="14"/>
      <c r="AA968" s="10" t="s">
        <v>25265</v>
      </c>
      <c r="AB968" s="10" t="s">
        <v>25266</v>
      </c>
      <c r="AC968" s="10"/>
      <c r="AD968" s="10">
        <v>59</v>
      </c>
      <c r="AE968" s="10" t="s">
        <v>19833</v>
      </c>
      <c r="AF968" s="10" t="s">
        <v>19833</v>
      </c>
      <c r="AG968" s="10" t="s">
        <v>19833</v>
      </c>
      <c r="AH968" s="10" t="s">
        <v>19833</v>
      </c>
      <c r="AI968" s="10" t="s">
        <v>19833</v>
      </c>
      <c r="AJ968" s="10" t="s">
        <v>19833</v>
      </c>
      <c r="AK968" s="10" t="s">
        <v>19833</v>
      </c>
      <c r="AL968" s="10" t="s">
        <v>19833</v>
      </c>
      <c r="AM968" s="10" t="s">
        <v>19833</v>
      </c>
      <c r="AN968" s="10" t="s">
        <v>19833</v>
      </c>
      <c r="AO968" s="10"/>
      <c r="AP968" s="10" t="s">
        <v>19833</v>
      </c>
      <c r="AQ968" s="10" t="s">
        <v>19833</v>
      </c>
      <c r="AR968" s="10" t="s">
        <v>19833</v>
      </c>
      <c r="AS968" s="10">
        <v>14</v>
      </c>
      <c r="AT968" s="10">
        <v>13</v>
      </c>
      <c r="AU968" s="11">
        <f t="shared" si="39"/>
        <v>0.9285714285714286</v>
      </c>
      <c r="AV968" s="11">
        <v>0</v>
      </c>
      <c r="AW968" s="68" t="s">
        <v>25724</v>
      </c>
      <c r="AX968" s="34"/>
      <c r="AY968" s="10"/>
      <c r="AZ968" s="11"/>
      <c r="BA968" s="11"/>
      <c r="BB968" s="36"/>
      <c r="BC968" s="63"/>
      <c r="BD968" s="13"/>
      <c r="BE968" s="13"/>
      <c r="BF968" s="13"/>
      <c r="BG968" s="10"/>
      <c r="BH968" s="10"/>
      <c r="BI968" s="10"/>
      <c r="BJ968" s="10"/>
      <c r="BK968" s="35"/>
      <c r="BL968" s="253"/>
      <c r="BM968" s="253"/>
      <c r="BN968" s="256"/>
      <c r="BO968" s="253"/>
      <c r="BP968" s="253"/>
      <c r="BQ968" s="277"/>
      <c r="BR968" s="269" t="s">
        <v>25808</v>
      </c>
    </row>
    <row r="969" spans="1:70">
      <c r="A969" s="34" t="s">
        <v>24657</v>
      </c>
      <c r="B969" s="10" t="s">
        <v>24658</v>
      </c>
      <c r="C969" s="10" t="s">
        <v>24659</v>
      </c>
      <c r="D969" s="10">
        <v>15</v>
      </c>
      <c r="E969" s="10">
        <v>658747</v>
      </c>
      <c r="F969" s="35">
        <v>659601</v>
      </c>
      <c r="G969" s="11">
        <v>0.28999999999999998</v>
      </c>
      <c r="H969" s="10">
        <v>65</v>
      </c>
      <c r="I969" s="10">
        <v>10</v>
      </c>
      <c r="J969" s="10">
        <v>2801</v>
      </c>
      <c r="K969" s="10">
        <v>357.97</v>
      </c>
      <c r="L969" s="10">
        <v>173</v>
      </c>
      <c r="M969" s="10">
        <v>573.45000000000005</v>
      </c>
      <c r="N969" s="10">
        <v>229.8</v>
      </c>
      <c r="O969" s="10">
        <v>1.6019498840685</v>
      </c>
      <c r="P969" s="10">
        <v>1.32832369942197</v>
      </c>
      <c r="Q969" s="10">
        <v>2.97</v>
      </c>
      <c r="R969" s="10" t="s">
        <v>19829</v>
      </c>
      <c r="S969" s="10" t="s">
        <v>19830</v>
      </c>
      <c r="T969" s="10"/>
      <c r="U969" s="10"/>
      <c r="V969" s="10"/>
      <c r="W969" s="14" t="s">
        <v>19829</v>
      </c>
      <c r="X969" s="12"/>
      <c r="Y969" s="14" t="s">
        <v>19829</v>
      </c>
      <c r="Z969" s="14"/>
      <c r="AA969" s="10" t="s">
        <v>24660</v>
      </c>
      <c r="AB969" s="10" t="s">
        <v>24838</v>
      </c>
      <c r="AC969" s="10"/>
      <c r="AD969" s="10">
        <v>57.74</v>
      </c>
      <c r="AE969" s="10" t="s">
        <v>19833</v>
      </c>
      <c r="AF969" s="10" t="s">
        <v>19833</v>
      </c>
      <c r="AG969" s="10" t="s">
        <v>19824</v>
      </c>
      <c r="AH969" s="10" t="s">
        <v>19824</v>
      </c>
      <c r="AI969" s="10" t="s">
        <v>19824</v>
      </c>
      <c r="AJ969" s="10" t="s">
        <v>19824</v>
      </c>
      <c r="AK969" s="10" t="s">
        <v>19833</v>
      </c>
      <c r="AL969" s="10" t="s">
        <v>19824</v>
      </c>
      <c r="AM969" s="10" t="s">
        <v>19833</v>
      </c>
      <c r="AN969" s="10" t="s">
        <v>19824</v>
      </c>
      <c r="AO969" s="10" t="s">
        <v>19833</v>
      </c>
      <c r="AP969" s="10"/>
      <c r="AQ969" s="10"/>
      <c r="AR969" s="10"/>
      <c r="AS969" s="10">
        <v>11</v>
      </c>
      <c r="AT969" s="10">
        <v>11</v>
      </c>
      <c r="AU969" s="11">
        <f t="shared" si="39"/>
        <v>1</v>
      </c>
      <c r="AV969" s="11">
        <v>0</v>
      </c>
      <c r="AW969" s="68" t="s">
        <v>25724</v>
      </c>
      <c r="AX969" s="34"/>
      <c r="AY969" s="10"/>
      <c r="AZ969" s="11"/>
      <c r="BA969" s="11"/>
      <c r="BB969" s="36"/>
      <c r="BC969" s="63"/>
      <c r="BD969" s="13"/>
      <c r="BE969" s="13"/>
      <c r="BF969" s="13"/>
      <c r="BG969" s="10"/>
      <c r="BH969" s="10"/>
      <c r="BI969" s="10"/>
      <c r="BJ969" s="10"/>
      <c r="BK969" s="35"/>
      <c r="BL969" s="253"/>
      <c r="BM969" s="253"/>
      <c r="BN969" s="256"/>
      <c r="BO969" s="253"/>
      <c r="BP969" s="253"/>
      <c r="BQ969" s="277"/>
      <c r="BR969" s="269" t="s">
        <v>25808</v>
      </c>
    </row>
    <row r="970" spans="1:70">
      <c r="A970" s="34" t="s">
        <v>21622</v>
      </c>
      <c r="B970" s="10" t="s">
        <v>21623</v>
      </c>
      <c r="C970" s="10" t="s">
        <v>21624</v>
      </c>
      <c r="D970" s="10">
        <v>15</v>
      </c>
      <c r="E970" s="10">
        <v>662401</v>
      </c>
      <c r="F970" s="35">
        <v>663582</v>
      </c>
      <c r="G970" s="11"/>
      <c r="H970" s="10">
        <v>2</v>
      </c>
      <c r="I970" s="10">
        <v>79</v>
      </c>
      <c r="J970" s="10">
        <v>93</v>
      </c>
      <c r="K970" s="10">
        <v>86</v>
      </c>
      <c r="L970" s="10">
        <v>86</v>
      </c>
      <c r="M970" s="10">
        <v>9.9</v>
      </c>
      <c r="N970" s="10">
        <v>10.38</v>
      </c>
      <c r="O970" s="10">
        <v>0.115116279069767</v>
      </c>
      <c r="P970" s="10">
        <v>0.120697674418605</v>
      </c>
      <c r="Q970" s="10">
        <v>0</v>
      </c>
      <c r="R970" s="10" t="s">
        <v>19829</v>
      </c>
      <c r="S970" s="10" t="s">
        <v>19830</v>
      </c>
      <c r="T970" s="10"/>
      <c r="U970" s="10"/>
      <c r="V970" s="10"/>
      <c r="W970" s="14" t="s">
        <v>19829</v>
      </c>
      <c r="X970" s="15"/>
      <c r="Y970" s="14" t="s">
        <v>19829</v>
      </c>
      <c r="Z970" s="14"/>
      <c r="AA970" s="10" t="s">
        <v>21625</v>
      </c>
      <c r="AB970" s="10" t="s">
        <v>21626</v>
      </c>
      <c r="AC970" s="10"/>
      <c r="AD970" s="10">
        <v>60.1</v>
      </c>
      <c r="AE970" s="10" t="s">
        <v>19824</v>
      </c>
      <c r="AF970" s="10" t="s">
        <v>19824</v>
      </c>
      <c r="AG970" s="10"/>
      <c r="AH970" s="10"/>
      <c r="AI970" s="10"/>
      <c r="AJ970" s="10"/>
      <c r="AK970" s="10"/>
      <c r="AL970" s="10"/>
      <c r="AM970" s="10"/>
      <c r="AN970" s="10"/>
      <c r="AO970" s="10"/>
      <c r="AP970" s="10"/>
      <c r="AQ970" s="10"/>
      <c r="AR970" s="10"/>
      <c r="AS970" s="10">
        <v>2</v>
      </c>
      <c r="AT970" s="10">
        <v>2</v>
      </c>
      <c r="AU970" s="11">
        <f t="shared" si="39"/>
        <v>1</v>
      </c>
      <c r="AV970" s="11">
        <v>0</v>
      </c>
      <c r="AW970" s="68" t="s">
        <v>25724</v>
      </c>
      <c r="AX970" s="34"/>
      <c r="AY970" s="10"/>
      <c r="AZ970" s="11"/>
      <c r="BA970" s="11"/>
      <c r="BB970" s="36"/>
      <c r="BC970" s="63"/>
      <c r="BD970" s="13"/>
      <c r="BE970" s="13"/>
      <c r="BF970" s="13"/>
      <c r="BG970" s="10"/>
      <c r="BH970" s="10"/>
      <c r="BI970" s="10"/>
      <c r="BJ970" s="10"/>
      <c r="BK970" s="35"/>
      <c r="BL970" s="253"/>
      <c r="BM970" s="253"/>
      <c r="BN970" s="256"/>
      <c r="BO970" s="253"/>
      <c r="BP970" s="253"/>
      <c r="BQ970" s="277"/>
      <c r="BR970" s="269" t="s">
        <v>25808</v>
      </c>
    </row>
    <row r="971" spans="1:70">
      <c r="A971" s="34" t="s">
        <v>21515</v>
      </c>
      <c r="B971" s="10" t="s">
        <v>21516</v>
      </c>
      <c r="C971" s="10" t="s">
        <v>21517</v>
      </c>
      <c r="D971" s="10">
        <v>15</v>
      </c>
      <c r="E971" s="10">
        <v>675939</v>
      </c>
      <c r="F971" s="35">
        <v>677840</v>
      </c>
      <c r="G971" s="11">
        <v>0.3</v>
      </c>
      <c r="H971" s="10">
        <v>256</v>
      </c>
      <c r="I971" s="10">
        <v>10</v>
      </c>
      <c r="J971" s="10">
        <v>2750</v>
      </c>
      <c r="K971" s="10">
        <v>843.32</v>
      </c>
      <c r="L971" s="10">
        <v>864.5</v>
      </c>
      <c r="M971" s="10">
        <v>427.76</v>
      </c>
      <c r="N971" s="10">
        <v>378.06</v>
      </c>
      <c r="O971" s="10">
        <v>0.50723331594175403</v>
      </c>
      <c r="P971" s="10">
        <v>0.43731636784268402</v>
      </c>
      <c r="Q971" s="10">
        <v>0.38</v>
      </c>
      <c r="R971" s="10" t="s">
        <v>19829</v>
      </c>
      <c r="S971" s="10" t="s">
        <v>19830</v>
      </c>
      <c r="T971" s="10"/>
      <c r="U971" s="10"/>
      <c r="V971" s="10"/>
      <c r="W971" s="14" t="s">
        <v>19829</v>
      </c>
      <c r="X971" s="15"/>
      <c r="Y971" s="14" t="s">
        <v>19829</v>
      </c>
      <c r="Z971" s="14"/>
      <c r="AA971" s="10" t="s">
        <v>21678</v>
      </c>
      <c r="AB971" s="10" t="s">
        <v>21679</v>
      </c>
      <c r="AC971" s="10"/>
      <c r="AD971" s="10">
        <v>58.5</v>
      </c>
      <c r="AE971" s="10" t="s">
        <v>19833</v>
      </c>
      <c r="AF971" s="10" t="s">
        <v>19825</v>
      </c>
      <c r="AG971" s="10" t="s">
        <v>19825</v>
      </c>
      <c r="AH971" s="10" t="s">
        <v>19825</v>
      </c>
      <c r="AI971" s="10" t="s">
        <v>19825</v>
      </c>
      <c r="AJ971" s="10" t="s">
        <v>19825</v>
      </c>
      <c r="AK971" s="10" t="s">
        <v>19825</v>
      </c>
      <c r="AL971" s="10" t="s">
        <v>19825</v>
      </c>
      <c r="AM971" s="10" t="s">
        <v>19825</v>
      </c>
      <c r="AN971" s="10" t="s">
        <v>19825</v>
      </c>
      <c r="AO971" s="10" t="s">
        <v>19825</v>
      </c>
      <c r="AP971" s="10" t="s">
        <v>19825</v>
      </c>
      <c r="AQ971" s="10" t="s">
        <v>19825</v>
      </c>
      <c r="AR971" s="10" t="s">
        <v>19825</v>
      </c>
      <c r="AS971" s="10">
        <v>14</v>
      </c>
      <c r="AT971" s="10">
        <v>14</v>
      </c>
      <c r="AU971" s="11">
        <f t="shared" si="39"/>
        <v>1</v>
      </c>
      <c r="AV971" s="11">
        <v>0.92857142857142905</v>
      </c>
      <c r="AW971" s="60" t="s">
        <v>25723</v>
      </c>
      <c r="AX971" s="65" t="s">
        <v>19829</v>
      </c>
      <c r="AY971" s="16">
        <v>21</v>
      </c>
      <c r="AZ971" s="11">
        <v>0.76190476190476186</v>
      </c>
      <c r="BA971" s="11">
        <v>0.7857142857142857</v>
      </c>
      <c r="BB971" s="54" t="s">
        <v>19748</v>
      </c>
      <c r="BC971" s="64" t="s">
        <v>21518</v>
      </c>
      <c r="BD971" s="17" t="s">
        <v>21519</v>
      </c>
      <c r="BE971" s="13" t="s">
        <v>19829</v>
      </c>
      <c r="BF971" s="13"/>
      <c r="BG971" s="10" t="s">
        <v>21518</v>
      </c>
      <c r="BH971" s="10" t="s">
        <v>21519</v>
      </c>
      <c r="BI971" s="10">
        <v>88</v>
      </c>
      <c r="BJ971" s="26">
        <v>0.96</v>
      </c>
      <c r="BK971" s="35" t="s">
        <v>25725</v>
      </c>
      <c r="BL971" s="253"/>
      <c r="BM971" s="253"/>
      <c r="BN971" s="256"/>
      <c r="BO971" s="253"/>
      <c r="BP971" s="253"/>
      <c r="BQ971" s="277"/>
      <c r="BR971" s="269" t="s">
        <v>25807</v>
      </c>
    </row>
    <row r="972" spans="1:70">
      <c r="A972" s="34" t="s">
        <v>25308</v>
      </c>
      <c r="B972" s="10" t="s">
        <v>25309</v>
      </c>
      <c r="C972" s="10" t="s">
        <v>25310</v>
      </c>
      <c r="D972" s="10">
        <v>15</v>
      </c>
      <c r="E972" s="10">
        <v>678793</v>
      </c>
      <c r="F972" s="35">
        <v>678191</v>
      </c>
      <c r="G972" s="11">
        <v>0.45</v>
      </c>
      <c r="H972" s="10">
        <v>352</v>
      </c>
      <c r="I972" s="10">
        <v>11</v>
      </c>
      <c r="J972" s="10">
        <v>1402</v>
      </c>
      <c r="K972" s="10">
        <v>607.26</v>
      </c>
      <c r="L972" s="10">
        <v>610.5</v>
      </c>
      <c r="M972" s="10">
        <v>276.02999999999997</v>
      </c>
      <c r="N972" s="10">
        <v>252.78</v>
      </c>
      <c r="O972" s="10">
        <v>0.45454994565754397</v>
      </c>
      <c r="P972" s="10">
        <v>0.41405405405405399</v>
      </c>
      <c r="Q972" s="10">
        <v>0.24</v>
      </c>
      <c r="R972" s="10" t="s">
        <v>19829</v>
      </c>
      <c r="S972" s="10" t="s">
        <v>19830</v>
      </c>
      <c r="T972" s="10"/>
      <c r="U972" s="10"/>
      <c r="V972" s="10"/>
      <c r="W972" s="14" t="s">
        <v>19829</v>
      </c>
      <c r="X972" s="21"/>
      <c r="Y972" s="14" t="s">
        <v>19829</v>
      </c>
      <c r="Z972" s="14"/>
      <c r="AA972" s="10" t="s">
        <v>25313</v>
      </c>
      <c r="AB972" s="10" t="s">
        <v>25172</v>
      </c>
      <c r="AC972" s="10"/>
      <c r="AD972" s="10">
        <v>59.6</v>
      </c>
      <c r="AE972" s="10" t="s">
        <v>19825</v>
      </c>
      <c r="AF972" s="10"/>
      <c r="AG972" s="10"/>
      <c r="AH972" s="10"/>
      <c r="AI972" s="10"/>
      <c r="AJ972" s="10" t="s">
        <v>19825</v>
      </c>
      <c r="AK972" s="10"/>
      <c r="AL972" s="10"/>
      <c r="AM972" s="10"/>
      <c r="AN972" s="10"/>
      <c r="AO972" s="10"/>
      <c r="AP972" s="10" t="s">
        <v>19825</v>
      </c>
      <c r="AQ972" s="10" t="s">
        <v>19825</v>
      </c>
      <c r="AR972" s="10"/>
      <c r="AS972" s="10">
        <v>14</v>
      </c>
      <c r="AT972" s="10">
        <v>4</v>
      </c>
      <c r="AU972" s="11">
        <f t="shared" si="39"/>
        <v>0.2857142857142857</v>
      </c>
      <c r="AV972" s="11">
        <v>1</v>
      </c>
      <c r="AW972" s="60" t="s">
        <v>25723</v>
      </c>
      <c r="AX972" s="65" t="s">
        <v>19829</v>
      </c>
      <c r="AY972" s="16">
        <v>21</v>
      </c>
      <c r="AZ972" s="11">
        <v>0.38095238095238093</v>
      </c>
      <c r="BA972" s="11" t="s">
        <v>25675</v>
      </c>
      <c r="BB972" s="54" t="s">
        <v>19748</v>
      </c>
      <c r="BC972" s="64" t="s">
        <v>25311</v>
      </c>
      <c r="BD972" s="17" t="s">
        <v>25312</v>
      </c>
      <c r="BE972" s="13" t="s">
        <v>19829</v>
      </c>
      <c r="BF972" s="13"/>
      <c r="BG972" s="10"/>
      <c r="BH972" s="10"/>
      <c r="BI972" s="10">
        <v>22</v>
      </c>
      <c r="BJ972" s="26">
        <v>1</v>
      </c>
      <c r="BK972" s="35" t="s">
        <v>25725</v>
      </c>
      <c r="BL972" s="253"/>
      <c r="BM972" s="253"/>
      <c r="BN972" s="256"/>
      <c r="BO972" s="253"/>
      <c r="BP972" s="253"/>
      <c r="BQ972" s="277"/>
      <c r="BR972" s="269" t="s">
        <v>25807</v>
      </c>
    </row>
    <row r="973" spans="1:70">
      <c r="A973" s="34" t="s">
        <v>21723</v>
      </c>
      <c r="B973" s="10" t="s">
        <v>21724</v>
      </c>
      <c r="C973" s="10" t="s">
        <v>21725</v>
      </c>
      <c r="D973" s="10">
        <v>15</v>
      </c>
      <c r="E973" s="10">
        <v>712543</v>
      </c>
      <c r="F973" s="35">
        <v>711683</v>
      </c>
      <c r="G973" s="11">
        <v>0.33</v>
      </c>
      <c r="H973" s="10">
        <v>32</v>
      </c>
      <c r="I973" s="10">
        <v>10</v>
      </c>
      <c r="J973" s="10">
        <v>1255</v>
      </c>
      <c r="K973" s="10">
        <v>220.94</v>
      </c>
      <c r="L973" s="10">
        <v>47</v>
      </c>
      <c r="M973" s="10">
        <v>317.05</v>
      </c>
      <c r="N973" s="10">
        <v>51.15</v>
      </c>
      <c r="O973" s="10">
        <v>1.4350049787272601</v>
      </c>
      <c r="P973" s="10">
        <v>1.08829787234043</v>
      </c>
      <c r="Q973" s="10">
        <v>1.69</v>
      </c>
      <c r="R973" s="10" t="s">
        <v>19829</v>
      </c>
      <c r="S973" s="10" t="s">
        <v>19830</v>
      </c>
      <c r="T973" s="10"/>
      <c r="U973" s="10"/>
      <c r="V973" s="10"/>
      <c r="W973" s="14" t="s">
        <v>19829</v>
      </c>
      <c r="X973" s="15"/>
      <c r="Y973" s="14" t="s">
        <v>19829</v>
      </c>
      <c r="Z973" s="14"/>
      <c r="AA973" s="10" t="s">
        <v>21726</v>
      </c>
      <c r="AB973" s="10" t="s">
        <v>21727</v>
      </c>
      <c r="AC973" s="10"/>
      <c r="AD973" s="10">
        <v>59.24</v>
      </c>
      <c r="AE973" s="10" t="s">
        <v>19833</v>
      </c>
      <c r="AF973" s="10" t="s">
        <v>19833</v>
      </c>
      <c r="AG973" s="10" t="s">
        <v>19833</v>
      </c>
      <c r="AH973" s="10" t="s">
        <v>19833</v>
      </c>
      <c r="AI973" s="10" t="s">
        <v>19833</v>
      </c>
      <c r="AJ973" s="10" t="s">
        <v>19833</v>
      </c>
      <c r="AK973" s="10" t="s">
        <v>19833</v>
      </c>
      <c r="AL973" s="10" t="s">
        <v>19833</v>
      </c>
      <c r="AM973" s="10" t="s">
        <v>19833</v>
      </c>
      <c r="AN973" s="10" t="s">
        <v>19824</v>
      </c>
      <c r="AO973" s="10" t="s">
        <v>19833</v>
      </c>
      <c r="AP973" s="10" t="s">
        <v>19833</v>
      </c>
      <c r="AQ973" s="10" t="s">
        <v>19833</v>
      </c>
      <c r="AR973" s="10" t="s">
        <v>19833</v>
      </c>
      <c r="AS973" s="10">
        <v>14</v>
      </c>
      <c r="AT973" s="10">
        <v>14</v>
      </c>
      <c r="AU973" s="11">
        <f t="shared" si="39"/>
        <v>1</v>
      </c>
      <c r="AV973" s="11">
        <v>0</v>
      </c>
      <c r="AW973" s="68" t="s">
        <v>25724</v>
      </c>
      <c r="AX973" s="34"/>
      <c r="AY973" s="10"/>
      <c r="AZ973" s="11"/>
      <c r="BA973" s="11"/>
      <c r="BB973" s="36"/>
      <c r="BC973" s="63"/>
      <c r="BD973" s="13"/>
      <c r="BE973" s="13"/>
      <c r="BF973" s="13"/>
      <c r="BG973" s="10"/>
      <c r="BH973" s="10"/>
      <c r="BI973" s="10"/>
      <c r="BJ973" s="10"/>
      <c r="BK973" s="35"/>
      <c r="BL973" s="253"/>
      <c r="BM973" s="253"/>
      <c r="BN973" s="256"/>
      <c r="BO973" s="253"/>
      <c r="BP973" s="253"/>
      <c r="BQ973" s="277"/>
      <c r="BR973" s="269" t="s">
        <v>25808</v>
      </c>
    </row>
    <row r="974" spans="1:70">
      <c r="A974" s="34" t="s">
        <v>25343</v>
      </c>
      <c r="B974" s="10" t="s">
        <v>25343</v>
      </c>
      <c r="C974" s="10" t="s">
        <v>25344</v>
      </c>
      <c r="D974" s="10">
        <v>15</v>
      </c>
      <c r="E974" s="10">
        <v>722565</v>
      </c>
      <c r="F974" s="35">
        <v>722918</v>
      </c>
      <c r="G974" s="11">
        <v>0.31</v>
      </c>
      <c r="H974" s="10">
        <v>113</v>
      </c>
      <c r="I974" s="10">
        <v>10</v>
      </c>
      <c r="J974" s="10">
        <v>823</v>
      </c>
      <c r="K974" s="10">
        <v>133.53</v>
      </c>
      <c r="L974" s="10">
        <v>72</v>
      </c>
      <c r="M974" s="10">
        <v>164.69</v>
      </c>
      <c r="N974" s="10">
        <v>62.27</v>
      </c>
      <c r="O974" s="10">
        <v>1.23335580019471</v>
      </c>
      <c r="P974" s="10">
        <v>0.86486111111111097</v>
      </c>
      <c r="Q974" s="10">
        <v>2.2200000000000002</v>
      </c>
      <c r="R974" s="10" t="s">
        <v>19829</v>
      </c>
      <c r="S974" s="10" t="s">
        <v>19830</v>
      </c>
      <c r="T974" s="10"/>
      <c r="U974" s="10"/>
      <c r="V974" s="10"/>
      <c r="W974" s="14" t="s">
        <v>19829</v>
      </c>
      <c r="X974" s="21"/>
      <c r="Y974" s="14" t="s">
        <v>19829</v>
      </c>
      <c r="Z974" s="14"/>
      <c r="AA974" s="10" t="s">
        <v>25345</v>
      </c>
      <c r="AB974" s="10" t="s">
        <v>25346</v>
      </c>
      <c r="AC974" s="10"/>
      <c r="AD974" s="10">
        <v>58.1</v>
      </c>
      <c r="AE974" s="10" t="s">
        <v>19833</v>
      </c>
      <c r="AF974" s="10" t="s">
        <v>19833</v>
      </c>
      <c r="AG974" s="10" t="s">
        <v>19833</v>
      </c>
      <c r="AH974" s="10" t="s">
        <v>19833</v>
      </c>
      <c r="AI974" s="10" t="s">
        <v>19833</v>
      </c>
      <c r="AJ974" s="10" t="s">
        <v>19833</v>
      </c>
      <c r="AK974" s="10" t="s">
        <v>19833</v>
      </c>
      <c r="AL974" s="10" t="s">
        <v>19833</v>
      </c>
      <c r="AM974" s="10" t="s">
        <v>19833</v>
      </c>
      <c r="AN974" s="10" t="s">
        <v>19833</v>
      </c>
      <c r="AO974" s="10" t="s">
        <v>19833</v>
      </c>
      <c r="AP974" s="10" t="s">
        <v>19833</v>
      </c>
      <c r="AQ974" s="10" t="s">
        <v>19833</v>
      </c>
      <c r="AR974" s="10" t="s">
        <v>19833</v>
      </c>
      <c r="AS974" s="10">
        <v>14</v>
      </c>
      <c r="AT974" s="10">
        <v>14</v>
      </c>
      <c r="AU974" s="11">
        <f t="shared" si="39"/>
        <v>1</v>
      </c>
      <c r="AV974" s="11">
        <v>0</v>
      </c>
      <c r="AW974" s="68" t="s">
        <v>25724</v>
      </c>
      <c r="AX974" s="34"/>
      <c r="AY974" s="10"/>
      <c r="AZ974" s="11"/>
      <c r="BA974" s="11"/>
      <c r="BB974" s="36"/>
      <c r="BC974" s="63"/>
      <c r="BD974" s="13"/>
      <c r="BE974" s="13"/>
      <c r="BF974" s="13"/>
      <c r="BG974" s="10"/>
      <c r="BH974" s="10"/>
      <c r="BI974" s="10"/>
      <c r="BJ974" s="10"/>
      <c r="BK974" s="35"/>
      <c r="BL974" s="253"/>
      <c r="BM974" s="253"/>
      <c r="BN974" s="256"/>
      <c r="BO974" s="253"/>
      <c r="BP974" s="253"/>
      <c r="BQ974" s="277"/>
      <c r="BR974" s="269" t="s">
        <v>25808</v>
      </c>
    </row>
    <row r="975" spans="1:70">
      <c r="A975" s="34" t="s">
        <v>25567</v>
      </c>
      <c r="B975" s="10" t="s">
        <v>25568</v>
      </c>
      <c r="C975" s="10" t="s">
        <v>25569</v>
      </c>
      <c r="D975" s="10">
        <v>15</v>
      </c>
      <c r="E975" s="10">
        <v>722911</v>
      </c>
      <c r="F975" s="35">
        <v>724725</v>
      </c>
      <c r="G975" s="11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 t="s">
        <v>19830</v>
      </c>
      <c r="S975" s="10" t="s">
        <v>19829</v>
      </c>
      <c r="T975" s="10" t="s">
        <v>25727</v>
      </c>
      <c r="U975" s="10" t="s">
        <v>25570</v>
      </c>
      <c r="V975" s="10" t="s">
        <v>25571</v>
      </c>
      <c r="W975" s="14" t="s">
        <v>19830</v>
      </c>
      <c r="X975" s="14" t="s">
        <v>25688</v>
      </c>
      <c r="Y975" s="14" t="s">
        <v>19830</v>
      </c>
      <c r="Z975" s="14"/>
      <c r="AA975" s="10"/>
      <c r="AB975" s="10"/>
      <c r="AC975" s="10"/>
      <c r="AD975" s="10"/>
      <c r="AE975" s="10"/>
      <c r="AF975" s="10"/>
      <c r="AG975" s="10"/>
      <c r="AH975" s="10"/>
      <c r="AI975" s="10"/>
      <c r="AJ975" s="10"/>
      <c r="AK975" s="10"/>
      <c r="AL975" s="10"/>
      <c r="AM975" s="10"/>
      <c r="AN975" s="10"/>
      <c r="AO975" s="10"/>
      <c r="AP975" s="10"/>
      <c r="AQ975" s="10"/>
      <c r="AR975" s="10"/>
      <c r="AS975" s="10">
        <v>0</v>
      </c>
      <c r="AT975" s="10">
        <v>0</v>
      </c>
      <c r="AU975" s="11" t="s">
        <v>25675</v>
      </c>
      <c r="AV975" s="11" t="s">
        <v>25675</v>
      </c>
      <c r="AW975" s="68" t="s">
        <v>25675</v>
      </c>
      <c r="AX975" s="34"/>
      <c r="AY975" s="10"/>
      <c r="AZ975" s="11"/>
      <c r="BA975" s="11"/>
      <c r="BB975" s="36"/>
      <c r="BC975" s="63"/>
      <c r="BD975" s="13"/>
      <c r="BE975" s="13"/>
      <c r="BF975" s="13"/>
      <c r="BG975" s="10"/>
      <c r="BH975" s="10"/>
      <c r="BI975" s="10"/>
      <c r="BJ975" s="10"/>
      <c r="BK975" s="35"/>
      <c r="BL975" s="253"/>
      <c r="BM975" s="253"/>
      <c r="BN975" s="256"/>
      <c r="BO975" s="253"/>
      <c r="BP975" s="253"/>
      <c r="BQ975" s="277"/>
      <c r="BR975" s="269" t="s">
        <v>25810</v>
      </c>
    </row>
    <row r="976" spans="1:70">
      <c r="A976" s="34" t="s">
        <v>21783</v>
      </c>
      <c r="B976" s="10" t="s">
        <v>21784</v>
      </c>
      <c r="C976" s="10" t="s">
        <v>21785</v>
      </c>
      <c r="D976" s="10">
        <v>15</v>
      </c>
      <c r="E976" s="10">
        <v>727512</v>
      </c>
      <c r="F976" s="35">
        <v>729644</v>
      </c>
      <c r="G976" s="11">
        <v>0.27</v>
      </c>
      <c r="H976" s="10">
        <v>119</v>
      </c>
      <c r="I976" s="10">
        <v>10</v>
      </c>
      <c r="J976" s="10">
        <v>2557</v>
      </c>
      <c r="K976" s="10">
        <v>202.22</v>
      </c>
      <c r="L976" s="10">
        <v>30</v>
      </c>
      <c r="M976" s="10">
        <v>482.2</v>
      </c>
      <c r="N976" s="10">
        <v>26.69</v>
      </c>
      <c r="O976" s="10">
        <v>2.3845316981505298</v>
      </c>
      <c r="P976" s="10">
        <v>0.88966666666666705</v>
      </c>
      <c r="Q976" s="10">
        <v>3.51</v>
      </c>
      <c r="R976" s="10" t="s">
        <v>19829</v>
      </c>
      <c r="S976" s="10" t="s">
        <v>19830</v>
      </c>
      <c r="T976" s="10"/>
      <c r="U976" s="10"/>
      <c r="V976" s="10"/>
      <c r="W976" s="14" t="s">
        <v>19829</v>
      </c>
      <c r="X976" s="15"/>
      <c r="Y976" s="14" t="s">
        <v>19829</v>
      </c>
      <c r="Z976" s="14"/>
      <c r="AA976" s="10" t="s">
        <v>21786</v>
      </c>
      <c r="AB976" s="10" t="s">
        <v>21787</v>
      </c>
      <c r="AC976" s="10"/>
      <c r="AD976" s="10">
        <v>58.6</v>
      </c>
      <c r="AE976" s="10" t="s">
        <v>19833</v>
      </c>
      <c r="AF976" s="10" t="s">
        <v>19833</v>
      </c>
      <c r="AG976" s="10" t="s">
        <v>19833</v>
      </c>
      <c r="AH976" s="10" t="s">
        <v>19833</v>
      </c>
      <c r="AI976" s="10" t="s">
        <v>19833</v>
      </c>
      <c r="AJ976" s="10" t="s">
        <v>19833</v>
      </c>
      <c r="AK976" s="10" t="s">
        <v>19833</v>
      </c>
      <c r="AL976" s="10" t="s">
        <v>19833</v>
      </c>
      <c r="AM976" s="10" t="s">
        <v>19833</v>
      </c>
      <c r="AN976" s="10" t="s">
        <v>19833</v>
      </c>
      <c r="AO976" s="10" t="s">
        <v>19833</v>
      </c>
      <c r="AP976" s="10" t="s">
        <v>19833</v>
      </c>
      <c r="AQ976" s="10" t="s">
        <v>19833</v>
      </c>
      <c r="AR976" s="10" t="s">
        <v>19824</v>
      </c>
      <c r="AS976" s="10">
        <v>14</v>
      </c>
      <c r="AT976" s="10">
        <v>14</v>
      </c>
      <c r="AU976" s="11">
        <f>AT976/AS976</f>
        <v>1</v>
      </c>
      <c r="AV976" s="11">
        <v>0</v>
      </c>
      <c r="AW976" s="68" t="s">
        <v>25724</v>
      </c>
      <c r="AX976" s="34"/>
      <c r="AY976" s="10"/>
      <c r="AZ976" s="11"/>
      <c r="BA976" s="11"/>
      <c r="BB976" s="36"/>
      <c r="BC976" s="63"/>
      <c r="BD976" s="13"/>
      <c r="BE976" s="13"/>
      <c r="BF976" s="13"/>
      <c r="BG976" s="10"/>
      <c r="BH976" s="10"/>
      <c r="BI976" s="10"/>
      <c r="BJ976" s="10"/>
      <c r="BK976" s="35"/>
      <c r="BL976" s="253"/>
      <c r="BM976" s="253"/>
      <c r="BN976" s="256"/>
      <c r="BO976" s="253"/>
      <c r="BP976" s="253"/>
      <c r="BQ976" s="277"/>
      <c r="BR976" s="269" t="s">
        <v>25808</v>
      </c>
    </row>
    <row r="977" spans="1:70">
      <c r="A977" s="34" t="s">
        <v>21853</v>
      </c>
      <c r="B977" s="10" t="s">
        <v>21854</v>
      </c>
      <c r="C977" s="10" t="s">
        <v>21855</v>
      </c>
      <c r="D977" s="10">
        <v>15</v>
      </c>
      <c r="E977" s="10">
        <v>733457</v>
      </c>
      <c r="F977" s="35">
        <v>730008</v>
      </c>
      <c r="G977" s="11">
        <v>0.24</v>
      </c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 t="s">
        <v>19829</v>
      </c>
      <c r="S977" s="10" t="s">
        <v>19830</v>
      </c>
      <c r="T977" s="10"/>
      <c r="U977" s="10"/>
      <c r="V977" s="10"/>
      <c r="W977" s="12" t="s">
        <v>19829</v>
      </c>
      <c r="X977" s="12"/>
      <c r="Y977" s="12" t="s">
        <v>19830</v>
      </c>
      <c r="Z977" s="11" t="s">
        <v>25682</v>
      </c>
      <c r="AA977" s="10" t="s">
        <v>21856</v>
      </c>
      <c r="AB977" s="10" t="s">
        <v>21857</v>
      </c>
      <c r="AC977" s="10"/>
      <c r="AD977" s="10">
        <v>59.6</v>
      </c>
      <c r="AE977" s="10"/>
      <c r="AF977" s="10"/>
      <c r="AG977" s="10"/>
      <c r="AH977" s="10"/>
      <c r="AI977" s="10"/>
      <c r="AJ977" s="10"/>
      <c r="AK977" s="10"/>
      <c r="AL977" s="10"/>
      <c r="AM977" s="10"/>
      <c r="AN977" s="10"/>
      <c r="AO977" s="10"/>
      <c r="AP977" s="10"/>
      <c r="AQ977" s="10"/>
      <c r="AR977" s="10"/>
      <c r="AS977" s="10">
        <v>0</v>
      </c>
      <c r="AT977" s="10">
        <v>0</v>
      </c>
      <c r="AU977" s="11" t="s">
        <v>25675</v>
      </c>
      <c r="AV977" s="11" t="s">
        <v>25675</v>
      </c>
      <c r="AW977" s="68" t="s">
        <v>25689</v>
      </c>
      <c r="AX977" s="34"/>
      <c r="AY977" s="10"/>
      <c r="AZ977" s="11"/>
      <c r="BA977" s="11"/>
      <c r="BB977" s="36"/>
      <c r="BC977" s="63"/>
      <c r="BD977" s="13"/>
      <c r="BE977" s="13"/>
      <c r="BF977" s="13"/>
      <c r="BG977" s="10"/>
      <c r="BH977" s="10"/>
      <c r="BI977" s="10"/>
      <c r="BJ977" s="10"/>
      <c r="BK977" s="35"/>
      <c r="BL977" s="253"/>
      <c r="BM977" s="253"/>
      <c r="BN977" s="256"/>
      <c r="BO977" s="253"/>
      <c r="BP977" s="253"/>
      <c r="BQ977" s="277"/>
      <c r="BR977" s="269" t="s">
        <v>25808</v>
      </c>
    </row>
    <row r="978" spans="1:70">
      <c r="A978" s="34" t="s">
        <v>21907</v>
      </c>
      <c r="B978" s="10" t="s">
        <v>21908</v>
      </c>
      <c r="C978" s="10" t="s">
        <v>21909</v>
      </c>
      <c r="D978" s="10">
        <v>15</v>
      </c>
      <c r="E978" s="10">
        <v>738320</v>
      </c>
      <c r="F978" s="35">
        <v>738532</v>
      </c>
      <c r="G978" s="11"/>
      <c r="H978" s="10">
        <v>260</v>
      </c>
      <c r="I978" s="10">
        <v>10</v>
      </c>
      <c r="J978" s="10">
        <v>1653</v>
      </c>
      <c r="K978" s="10">
        <v>97.7</v>
      </c>
      <c r="L978" s="10">
        <v>27.5</v>
      </c>
      <c r="M978" s="10">
        <v>224.77</v>
      </c>
      <c r="N978" s="10">
        <v>21.5</v>
      </c>
      <c r="O978" s="10">
        <v>2.3006141248720602</v>
      </c>
      <c r="P978" s="10">
        <v>0.78181818181818197</v>
      </c>
      <c r="Q978" s="10">
        <v>4.7699999999999996</v>
      </c>
      <c r="R978" s="10" t="s">
        <v>19829</v>
      </c>
      <c r="S978" s="10" t="s">
        <v>19830</v>
      </c>
      <c r="T978" s="10"/>
      <c r="U978" s="10"/>
      <c r="V978" s="10"/>
      <c r="W978" s="14" t="s">
        <v>19829</v>
      </c>
      <c r="X978" s="15"/>
      <c r="Y978" s="14" t="s">
        <v>19829</v>
      </c>
      <c r="Z978" s="14"/>
      <c r="AA978" s="10" t="s">
        <v>21910</v>
      </c>
      <c r="AB978" s="10" t="s">
        <v>21911</v>
      </c>
      <c r="AC978" s="10"/>
      <c r="AD978" s="10">
        <v>61.1</v>
      </c>
      <c r="AE978" s="10" t="s">
        <v>19833</v>
      </c>
      <c r="AF978" s="10" t="s">
        <v>19833</v>
      </c>
      <c r="AG978" s="10" t="s">
        <v>19833</v>
      </c>
      <c r="AH978" s="10" t="s">
        <v>19833</v>
      </c>
      <c r="AI978" s="10" t="s">
        <v>19833</v>
      </c>
      <c r="AJ978" s="10" t="s">
        <v>19833</v>
      </c>
      <c r="AK978" s="10" t="s">
        <v>19833</v>
      </c>
      <c r="AL978" s="10" t="s">
        <v>19833</v>
      </c>
      <c r="AM978" s="10" t="s">
        <v>19833</v>
      </c>
      <c r="AN978" s="10" t="s">
        <v>19833</v>
      </c>
      <c r="AO978" s="10" t="s">
        <v>19833</v>
      </c>
      <c r="AP978" s="10" t="s">
        <v>19833</v>
      </c>
      <c r="AQ978" s="10" t="s">
        <v>19833</v>
      </c>
      <c r="AR978" s="10" t="s">
        <v>19824</v>
      </c>
      <c r="AS978" s="10">
        <v>14</v>
      </c>
      <c r="AT978" s="10">
        <v>14</v>
      </c>
      <c r="AU978" s="11">
        <f t="shared" ref="AU978:AU990" si="40">AT978/AS978</f>
        <v>1</v>
      </c>
      <c r="AV978" s="11">
        <v>0</v>
      </c>
      <c r="AW978" s="68" t="s">
        <v>25724</v>
      </c>
      <c r="AX978" s="34"/>
      <c r="AY978" s="10"/>
      <c r="AZ978" s="11"/>
      <c r="BA978" s="11"/>
      <c r="BB978" s="36"/>
      <c r="BC978" s="63"/>
      <c r="BD978" s="13"/>
      <c r="BE978" s="13"/>
      <c r="BF978" s="13"/>
      <c r="BG978" s="10"/>
      <c r="BH978" s="10"/>
      <c r="BI978" s="10"/>
      <c r="BJ978" s="10"/>
      <c r="BK978" s="35"/>
      <c r="BL978" s="253"/>
      <c r="BM978" s="253"/>
      <c r="BN978" s="256"/>
      <c r="BO978" s="253"/>
      <c r="BP978" s="253"/>
      <c r="BQ978" s="277"/>
      <c r="BR978" s="269" t="s">
        <v>25808</v>
      </c>
    </row>
    <row r="979" spans="1:70">
      <c r="A979" s="34" t="s">
        <v>21958</v>
      </c>
      <c r="B979" s="10" t="s">
        <v>21959</v>
      </c>
      <c r="C979" s="10" t="s">
        <v>21960</v>
      </c>
      <c r="D979" s="10">
        <v>15</v>
      </c>
      <c r="E979" s="10">
        <v>749301</v>
      </c>
      <c r="F979" s="35">
        <v>751886</v>
      </c>
      <c r="G979" s="11"/>
      <c r="H979" s="10">
        <v>117</v>
      </c>
      <c r="I979" s="10">
        <v>10</v>
      </c>
      <c r="J979" s="10">
        <v>2148</v>
      </c>
      <c r="K979" s="10">
        <v>157.31</v>
      </c>
      <c r="L979" s="10">
        <v>44</v>
      </c>
      <c r="M979" s="10">
        <v>305.64999999999998</v>
      </c>
      <c r="N979" s="10">
        <v>47.44</v>
      </c>
      <c r="O979" s="10">
        <v>1.9429788316063801</v>
      </c>
      <c r="P979" s="10">
        <v>1.0781818181818199</v>
      </c>
      <c r="Q979" s="10">
        <v>3.85</v>
      </c>
      <c r="R979" s="10" t="s">
        <v>19829</v>
      </c>
      <c r="S979" s="10" t="s">
        <v>19830</v>
      </c>
      <c r="T979" s="10"/>
      <c r="U979" s="10"/>
      <c r="V979" s="10"/>
      <c r="W979" s="14" t="s">
        <v>19829</v>
      </c>
      <c r="X979" s="15"/>
      <c r="Y979" s="14" t="s">
        <v>19829</v>
      </c>
      <c r="Z979" s="14"/>
      <c r="AA979" s="10" t="s">
        <v>21961</v>
      </c>
      <c r="AB979" s="10" t="s">
        <v>21962</v>
      </c>
      <c r="AC979" s="10"/>
      <c r="AD979" s="10">
        <v>61</v>
      </c>
      <c r="AE979" s="10" t="s">
        <v>19833</v>
      </c>
      <c r="AF979" s="10"/>
      <c r="AG979" s="10" t="s">
        <v>19833</v>
      </c>
      <c r="AH979" s="10" t="s">
        <v>19833</v>
      </c>
      <c r="AI979" s="10" t="s">
        <v>19833</v>
      </c>
      <c r="AJ979" s="10" t="s">
        <v>19833</v>
      </c>
      <c r="AK979" s="10" t="s">
        <v>19833</v>
      </c>
      <c r="AL979" s="10" t="s">
        <v>19833</v>
      </c>
      <c r="AM979" s="10" t="s">
        <v>19833</v>
      </c>
      <c r="AN979" s="10"/>
      <c r="AO979" s="10" t="s">
        <v>19833</v>
      </c>
      <c r="AP979" s="10" t="s">
        <v>19833</v>
      </c>
      <c r="AQ979" s="10"/>
      <c r="AR979" s="10" t="s">
        <v>19824</v>
      </c>
      <c r="AS979" s="10">
        <v>14</v>
      </c>
      <c r="AT979" s="10">
        <v>11</v>
      </c>
      <c r="AU979" s="11">
        <f t="shared" si="40"/>
        <v>0.7857142857142857</v>
      </c>
      <c r="AV979" s="11">
        <v>0</v>
      </c>
      <c r="AW979" s="68" t="s">
        <v>25724</v>
      </c>
      <c r="AX979" s="34"/>
      <c r="AY979" s="10"/>
      <c r="AZ979" s="11"/>
      <c r="BA979" s="11"/>
      <c r="BB979" s="36"/>
      <c r="BC979" s="63"/>
      <c r="BD979" s="13"/>
      <c r="BE979" s="13"/>
      <c r="BF979" s="13"/>
      <c r="BG979" s="10"/>
      <c r="BH979" s="10"/>
      <c r="BI979" s="10"/>
      <c r="BJ979" s="10"/>
      <c r="BK979" s="35"/>
      <c r="BL979" s="253"/>
      <c r="BM979" s="253"/>
      <c r="BN979" s="256"/>
      <c r="BO979" s="253"/>
      <c r="BP979" s="253"/>
      <c r="BQ979" s="277"/>
      <c r="BR979" s="269" t="s">
        <v>25808</v>
      </c>
    </row>
    <row r="980" spans="1:70">
      <c r="A980" s="34" t="s">
        <v>25383</v>
      </c>
      <c r="B980" s="10" t="s">
        <v>25383</v>
      </c>
      <c r="C980" s="10" t="s">
        <v>25384</v>
      </c>
      <c r="D980" s="10">
        <v>15</v>
      </c>
      <c r="E980" s="10">
        <v>751895</v>
      </c>
      <c r="F980" s="35">
        <v>751476</v>
      </c>
      <c r="G980" s="11">
        <v>0.31</v>
      </c>
      <c r="H980" s="10">
        <v>102</v>
      </c>
      <c r="I980" s="10">
        <v>11</v>
      </c>
      <c r="J980" s="10">
        <v>2168</v>
      </c>
      <c r="K980" s="10">
        <v>156.38999999999999</v>
      </c>
      <c r="L980" s="10">
        <v>80.5</v>
      </c>
      <c r="M980" s="10">
        <v>262.81</v>
      </c>
      <c r="N980" s="10">
        <v>83.77</v>
      </c>
      <c r="O980" s="10">
        <v>1.68047829145086</v>
      </c>
      <c r="P980" s="10">
        <v>1.0406211180124201</v>
      </c>
      <c r="Q980" s="10">
        <v>5.14</v>
      </c>
      <c r="R980" s="10" t="s">
        <v>19829</v>
      </c>
      <c r="S980" s="10" t="s">
        <v>19830</v>
      </c>
      <c r="T980" s="10"/>
      <c r="U980" s="10"/>
      <c r="V980" s="10"/>
      <c r="W980" s="14" t="s">
        <v>19829</v>
      </c>
      <c r="X980" s="21"/>
      <c r="Y980" s="14" t="s">
        <v>19829</v>
      </c>
      <c r="Z980" s="14"/>
      <c r="AA980" s="10" t="s">
        <v>25385</v>
      </c>
      <c r="AB980" s="10" t="s">
        <v>25386</v>
      </c>
      <c r="AC980" s="10"/>
      <c r="AD980" s="10">
        <v>54.2</v>
      </c>
      <c r="AE980" s="10" t="s">
        <v>19833</v>
      </c>
      <c r="AF980" s="10" t="s">
        <v>19833</v>
      </c>
      <c r="AG980" s="10" t="s">
        <v>19833</v>
      </c>
      <c r="AH980" s="10" t="s">
        <v>19833</v>
      </c>
      <c r="AI980" s="10" t="s">
        <v>19833</v>
      </c>
      <c r="AJ980" s="10" t="s">
        <v>19833</v>
      </c>
      <c r="AK980" s="10" t="s">
        <v>19833</v>
      </c>
      <c r="AL980" s="10" t="s">
        <v>19824</v>
      </c>
      <c r="AM980" s="10" t="s">
        <v>19833</v>
      </c>
      <c r="AN980" s="10" t="s">
        <v>19833</v>
      </c>
      <c r="AO980" s="10" t="s">
        <v>19833</v>
      </c>
      <c r="AP980" s="10" t="s">
        <v>19833</v>
      </c>
      <c r="AQ980" s="10" t="s">
        <v>19833</v>
      </c>
      <c r="AR980" s="10" t="s">
        <v>19833</v>
      </c>
      <c r="AS980" s="10">
        <v>14</v>
      </c>
      <c r="AT980" s="10">
        <v>14</v>
      </c>
      <c r="AU980" s="11">
        <f t="shared" si="40"/>
        <v>1</v>
      </c>
      <c r="AV980" s="11">
        <v>0</v>
      </c>
      <c r="AW980" s="68" t="s">
        <v>25724</v>
      </c>
      <c r="AX980" s="34"/>
      <c r="AY980" s="10"/>
      <c r="AZ980" s="11"/>
      <c r="BA980" s="11"/>
      <c r="BB980" s="36"/>
      <c r="BC980" s="63"/>
      <c r="BD980" s="13"/>
      <c r="BE980" s="13"/>
      <c r="BF980" s="13"/>
      <c r="BG980" s="10"/>
      <c r="BH980" s="10"/>
      <c r="BI980" s="10"/>
      <c r="BJ980" s="10"/>
      <c r="BK980" s="35"/>
      <c r="BL980" s="253"/>
      <c r="BM980" s="253"/>
      <c r="BN980" s="256"/>
      <c r="BO980" s="253"/>
      <c r="BP980" s="253"/>
      <c r="BQ980" s="277"/>
      <c r="BR980" s="269" t="s">
        <v>25808</v>
      </c>
    </row>
    <row r="981" spans="1:70">
      <c r="A981" s="34" t="s">
        <v>22018</v>
      </c>
      <c r="B981" s="10" t="s">
        <v>22019</v>
      </c>
      <c r="C981" s="10" t="s">
        <v>22020</v>
      </c>
      <c r="D981" s="10">
        <v>15</v>
      </c>
      <c r="E981" s="10">
        <v>761265</v>
      </c>
      <c r="F981" s="35">
        <v>760825</v>
      </c>
      <c r="G981" s="11">
        <v>0.28000000000000003</v>
      </c>
      <c r="H981" s="10">
        <v>22</v>
      </c>
      <c r="I981" s="10">
        <v>10</v>
      </c>
      <c r="J981" s="10">
        <v>3576</v>
      </c>
      <c r="K981" s="10">
        <v>379</v>
      </c>
      <c r="L981" s="10">
        <v>103</v>
      </c>
      <c r="M981" s="10">
        <v>790.42</v>
      </c>
      <c r="N981" s="10">
        <v>135.66</v>
      </c>
      <c r="O981" s="10">
        <v>2.0855408970976299</v>
      </c>
      <c r="P981" s="10">
        <v>1.31708737864078</v>
      </c>
      <c r="Q981" s="10">
        <v>3.05</v>
      </c>
      <c r="R981" s="10" t="s">
        <v>19829</v>
      </c>
      <c r="S981" s="10" t="s">
        <v>19830</v>
      </c>
      <c r="T981" s="10"/>
      <c r="U981" s="10"/>
      <c r="V981" s="10"/>
      <c r="W981" s="14" t="s">
        <v>19829</v>
      </c>
      <c r="X981" s="15"/>
      <c r="Y981" s="14" t="s">
        <v>19829</v>
      </c>
      <c r="Z981" s="14"/>
      <c r="AA981" s="10" t="s">
        <v>22021</v>
      </c>
      <c r="AB981" s="10" t="s">
        <v>22022</v>
      </c>
      <c r="AC981" s="10"/>
      <c r="AD981" s="10">
        <v>60.3</v>
      </c>
      <c r="AE981" s="10"/>
      <c r="AF981" s="10" t="s">
        <v>19833</v>
      </c>
      <c r="AG981" s="10" t="s">
        <v>19833</v>
      </c>
      <c r="AH981" s="10"/>
      <c r="AI981" s="10" t="s">
        <v>19833</v>
      </c>
      <c r="AJ981" s="10" t="s">
        <v>19833</v>
      </c>
      <c r="AK981" s="10" t="s">
        <v>19833</v>
      </c>
      <c r="AL981" s="10" t="s">
        <v>19833</v>
      </c>
      <c r="AM981" s="10" t="s">
        <v>19833</v>
      </c>
      <c r="AN981" s="10" t="s">
        <v>19833</v>
      </c>
      <c r="AO981" s="10" t="s">
        <v>19833</v>
      </c>
      <c r="AP981" s="10" t="s">
        <v>19833</v>
      </c>
      <c r="AQ981" s="10" t="s">
        <v>19833</v>
      </c>
      <c r="AR981" s="10" t="s">
        <v>19833</v>
      </c>
      <c r="AS981" s="10">
        <v>14</v>
      </c>
      <c r="AT981" s="10">
        <v>12</v>
      </c>
      <c r="AU981" s="11">
        <f t="shared" si="40"/>
        <v>0.8571428571428571</v>
      </c>
      <c r="AV981" s="11">
        <v>0</v>
      </c>
      <c r="AW981" s="68" t="s">
        <v>25724</v>
      </c>
      <c r="AX981" s="34"/>
      <c r="AY981" s="10"/>
      <c r="AZ981" s="11"/>
      <c r="BA981" s="11"/>
      <c r="BB981" s="36"/>
      <c r="BC981" s="63"/>
      <c r="BD981" s="13"/>
      <c r="BE981" s="13"/>
      <c r="BF981" s="13"/>
      <c r="BG981" s="10"/>
      <c r="BH981" s="10"/>
      <c r="BI981" s="10"/>
      <c r="BJ981" s="10"/>
      <c r="BK981" s="35"/>
      <c r="BL981" s="253"/>
      <c r="BM981" s="253"/>
      <c r="BN981" s="256"/>
      <c r="BO981" s="253"/>
      <c r="BP981" s="253"/>
      <c r="BQ981" s="277"/>
      <c r="BR981" s="269" t="s">
        <v>25808</v>
      </c>
    </row>
    <row r="982" spans="1:70">
      <c r="A982" s="34" t="s">
        <v>21680</v>
      </c>
      <c r="B982" s="10" t="s">
        <v>21681</v>
      </c>
      <c r="C982" s="10" t="s">
        <v>21682</v>
      </c>
      <c r="D982" s="10">
        <v>15</v>
      </c>
      <c r="E982" s="10">
        <v>774573</v>
      </c>
      <c r="F982" s="35">
        <v>775259</v>
      </c>
      <c r="G982" s="11">
        <v>0.36</v>
      </c>
      <c r="H982" s="10">
        <v>9</v>
      </c>
      <c r="I982" s="10">
        <v>10</v>
      </c>
      <c r="J982" s="10">
        <v>914</v>
      </c>
      <c r="K982" s="10">
        <v>260.44</v>
      </c>
      <c r="L982" s="10">
        <v>264</v>
      </c>
      <c r="M982" s="10">
        <v>288.61</v>
      </c>
      <c r="N982" s="10">
        <v>284.66000000000003</v>
      </c>
      <c r="O982" s="10">
        <v>1.10816310858547</v>
      </c>
      <c r="P982" s="10">
        <v>1.0782575757575801</v>
      </c>
      <c r="Q982" s="10">
        <v>1.08</v>
      </c>
      <c r="R982" s="10" t="s">
        <v>19829</v>
      </c>
      <c r="S982" s="10" t="s">
        <v>19830</v>
      </c>
      <c r="T982" s="10"/>
      <c r="U982" s="10"/>
      <c r="V982" s="10"/>
      <c r="W982" s="14" t="s">
        <v>19829</v>
      </c>
      <c r="X982" s="15"/>
      <c r="Y982" s="14" t="s">
        <v>19829</v>
      </c>
      <c r="Z982" s="14"/>
      <c r="AA982" s="10" t="s">
        <v>21683</v>
      </c>
      <c r="AB982" s="10" t="s">
        <v>21684</v>
      </c>
      <c r="AC982" s="10"/>
      <c r="AD982" s="10">
        <v>58.58</v>
      </c>
      <c r="AE982" s="10" t="s">
        <v>19833</v>
      </c>
      <c r="AF982" s="10" t="s">
        <v>19833</v>
      </c>
      <c r="AG982" s="10" t="s">
        <v>19833</v>
      </c>
      <c r="AH982" s="10" t="s">
        <v>19833</v>
      </c>
      <c r="AI982" s="10" t="s">
        <v>19833</v>
      </c>
      <c r="AJ982" s="10" t="s">
        <v>19833</v>
      </c>
      <c r="AK982" s="10" t="s">
        <v>19833</v>
      </c>
      <c r="AL982" s="10"/>
      <c r="AM982" s="10" t="s">
        <v>19833</v>
      </c>
      <c r="AN982" s="10"/>
      <c r="AO982" s="10"/>
      <c r="AP982" s="10"/>
      <c r="AQ982" s="10"/>
      <c r="AR982" s="10"/>
      <c r="AS982" s="10">
        <v>9</v>
      </c>
      <c r="AT982" s="10">
        <v>8</v>
      </c>
      <c r="AU982" s="11">
        <f t="shared" si="40"/>
        <v>0.88888888888888884</v>
      </c>
      <c r="AV982" s="11">
        <v>0</v>
      </c>
      <c r="AW982" s="68" t="s">
        <v>25724</v>
      </c>
      <c r="AX982" s="34"/>
      <c r="AY982" s="10"/>
      <c r="AZ982" s="11"/>
      <c r="BA982" s="11"/>
      <c r="BB982" s="36"/>
      <c r="BC982" s="63"/>
      <c r="BD982" s="13"/>
      <c r="BE982" s="13"/>
      <c r="BF982" s="13"/>
      <c r="BG982" s="10"/>
      <c r="BH982" s="10"/>
      <c r="BI982" s="10"/>
      <c r="BJ982" s="10"/>
      <c r="BK982" s="35"/>
      <c r="BL982" s="253"/>
      <c r="BM982" s="253"/>
      <c r="BN982" s="256"/>
      <c r="BO982" s="253"/>
      <c r="BP982" s="253"/>
      <c r="BQ982" s="277"/>
      <c r="BR982" s="269" t="s">
        <v>25808</v>
      </c>
    </row>
    <row r="983" spans="1:70">
      <c r="A983" s="34" t="s">
        <v>21788</v>
      </c>
      <c r="B983" s="10" t="s">
        <v>21789</v>
      </c>
      <c r="C983" s="10" t="s">
        <v>21790</v>
      </c>
      <c r="D983" s="10">
        <v>15</v>
      </c>
      <c r="E983" s="10">
        <v>780906</v>
      </c>
      <c r="F983" s="35">
        <v>781541</v>
      </c>
      <c r="G983" s="11"/>
      <c r="H983" s="10">
        <v>19</v>
      </c>
      <c r="I983" s="10">
        <v>10</v>
      </c>
      <c r="J983" s="10">
        <v>2860</v>
      </c>
      <c r="K983" s="10">
        <v>570.58000000000004</v>
      </c>
      <c r="L983" s="10">
        <v>179</v>
      </c>
      <c r="M983" s="10">
        <v>797.2</v>
      </c>
      <c r="N983" s="10">
        <v>246.11</v>
      </c>
      <c r="O983" s="10">
        <v>1.39717480458481</v>
      </c>
      <c r="P983" s="10">
        <v>1.3749162011173199</v>
      </c>
      <c r="Q983" s="10">
        <v>1.47</v>
      </c>
      <c r="R983" s="10" t="s">
        <v>19829</v>
      </c>
      <c r="S983" s="10" t="s">
        <v>19830</v>
      </c>
      <c r="T983" s="10"/>
      <c r="U983" s="10"/>
      <c r="V983" s="10"/>
      <c r="W983" s="14" t="s">
        <v>19829</v>
      </c>
      <c r="X983" s="15"/>
      <c r="Y983" s="14" t="s">
        <v>19829</v>
      </c>
      <c r="Z983" s="14"/>
      <c r="AA983" s="10" t="s">
        <v>21791</v>
      </c>
      <c r="AB983" s="10" t="s">
        <v>21792</v>
      </c>
      <c r="AC983" s="10"/>
      <c r="AD983" s="10">
        <v>61.6</v>
      </c>
      <c r="AE983" s="10" t="s">
        <v>19833</v>
      </c>
      <c r="AF983" s="10"/>
      <c r="AG983" s="10" t="s">
        <v>19824</v>
      </c>
      <c r="AH983" s="10" t="s">
        <v>19833</v>
      </c>
      <c r="AI983" s="10" t="s">
        <v>19833</v>
      </c>
      <c r="AJ983" s="10" t="s">
        <v>19833</v>
      </c>
      <c r="AK983" s="10" t="s">
        <v>19833</v>
      </c>
      <c r="AL983" s="10" t="s">
        <v>19833</v>
      </c>
      <c r="AM983" s="10" t="s">
        <v>19833</v>
      </c>
      <c r="AN983" s="10" t="s">
        <v>19824</v>
      </c>
      <c r="AO983" s="10" t="s">
        <v>19833</v>
      </c>
      <c r="AP983" s="10" t="s">
        <v>19824</v>
      </c>
      <c r="AQ983" s="10" t="s">
        <v>19833</v>
      </c>
      <c r="AR983" s="10" t="s">
        <v>19824</v>
      </c>
      <c r="AS983" s="10">
        <v>14</v>
      </c>
      <c r="AT983" s="10">
        <v>13</v>
      </c>
      <c r="AU983" s="11">
        <f t="shared" si="40"/>
        <v>0.9285714285714286</v>
      </c>
      <c r="AV983" s="11">
        <v>0</v>
      </c>
      <c r="AW983" s="68" t="s">
        <v>25724</v>
      </c>
      <c r="AX983" s="34"/>
      <c r="AY983" s="10"/>
      <c r="AZ983" s="11"/>
      <c r="BA983" s="11"/>
      <c r="BB983" s="36"/>
      <c r="BC983" s="63"/>
      <c r="BD983" s="13"/>
      <c r="BE983" s="13"/>
      <c r="BF983" s="13"/>
      <c r="BG983" s="10"/>
      <c r="BH983" s="10"/>
      <c r="BI983" s="10"/>
      <c r="BJ983" s="10"/>
      <c r="BK983" s="35"/>
      <c r="BL983" s="253"/>
      <c r="BM983" s="253"/>
      <c r="BN983" s="256"/>
      <c r="BO983" s="253"/>
      <c r="BP983" s="253"/>
      <c r="BQ983" s="277"/>
      <c r="BR983" s="269" t="s">
        <v>25808</v>
      </c>
    </row>
    <row r="984" spans="1:70">
      <c r="A984" s="34" t="s">
        <v>21858</v>
      </c>
      <c r="B984" s="10" t="s">
        <v>21859</v>
      </c>
      <c r="C984" s="10" t="s">
        <v>21860</v>
      </c>
      <c r="D984" s="10">
        <v>15</v>
      </c>
      <c r="E984" s="10">
        <v>792531</v>
      </c>
      <c r="F984" s="35">
        <v>793868</v>
      </c>
      <c r="G984" s="11">
        <v>0.27</v>
      </c>
      <c r="H984" s="10">
        <v>16</v>
      </c>
      <c r="I984" s="10">
        <v>10</v>
      </c>
      <c r="J984" s="10">
        <v>4128</v>
      </c>
      <c r="K984" s="10">
        <v>664.25</v>
      </c>
      <c r="L984" s="10">
        <v>346.5</v>
      </c>
      <c r="M984" s="10">
        <v>1042.44</v>
      </c>
      <c r="N984" s="10">
        <v>354.34</v>
      </c>
      <c r="O984" s="10">
        <v>1.5693488897252501</v>
      </c>
      <c r="P984" s="10">
        <v>1.0226262626262601</v>
      </c>
      <c r="Q984" s="10">
        <v>2.36</v>
      </c>
      <c r="R984" s="10" t="s">
        <v>19829</v>
      </c>
      <c r="S984" s="10" t="s">
        <v>19830</v>
      </c>
      <c r="T984" s="10"/>
      <c r="U984" s="10"/>
      <c r="V984" s="10"/>
      <c r="W984" s="14" t="s">
        <v>19829</v>
      </c>
      <c r="X984" s="15"/>
      <c r="Y984" s="14" t="s">
        <v>19829</v>
      </c>
      <c r="Z984" s="14"/>
      <c r="AA984" s="10" t="s">
        <v>21863</v>
      </c>
      <c r="AB984" s="10" t="s">
        <v>21864</v>
      </c>
      <c r="AC984" s="10" t="s">
        <v>21705</v>
      </c>
      <c r="AD984" s="10">
        <v>57.8</v>
      </c>
      <c r="AE984" s="10" t="s">
        <v>19825</v>
      </c>
      <c r="AF984" s="10" t="s">
        <v>19833</v>
      </c>
      <c r="AG984" s="10" t="s">
        <v>19833</v>
      </c>
      <c r="AH984" s="10" t="s">
        <v>19824</v>
      </c>
      <c r="AI984" s="10" t="s">
        <v>19833</v>
      </c>
      <c r="AJ984" s="10" t="s">
        <v>19824</v>
      </c>
      <c r="AK984" s="10" t="s">
        <v>19833</v>
      </c>
      <c r="AL984" s="10" t="s">
        <v>19825</v>
      </c>
      <c r="AM984" s="10" t="s">
        <v>19833</v>
      </c>
      <c r="AN984" s="10" t="s">
        <v>19833</v>
      </c>
      <c r="AO984" s="10" t="s">
        <v>19833</v>
      </c>
      <c r="AP984" s="10" t="s">
        <v>19833</v>
      </c>
      <c r="AQ984" s="10" t="s">
        <v>19833</v>
      </c>
      <c r="AR984" s="10" t="s">
        <v>19833</v>
      </c>
      <c r="AS984" s="10">
        <v>14</v>
      </c>
      <c r="AT984" s="10">
        <v>14</v>
      </c>
      <c r="AU984" s="11">
        <f t="shared" si="40"/>
        <v>1</v>
      </c>
      <c r="AV984" s="11">
        <v>0.14285714285714302</v>
      </c>
      <c r="AW984" s="60" t="s">
        <v>25723</v>
      </c>
      <c r="AX984" s="65" t="s">
        <v>19830</v>
      </c>
      <c r="AY984" s="16">
        <v>22</v>
      </c>
      <c r="AZ984" s="11">
        <v>0.86363636363636365</v>
      </c>
      <c r="BA984" s="11">
        <v>2.6315789473684209E-2</v>
      </c>
      <c r="BB984" s="54" t="s">
        <v>19748</v>
      </c>
      <c r="BC984" s="64" t="s">
        <v>21861</v>
      </c>
      <c r="BD984" s="17" t="s">
        <v>21862</v>
      </c>
      <c r="BE984" s="13" t="s">
        <v>19829</v>
      </c>
      <c r="BF984" s="13"/>
      <c r="BG984" s="10"/>
      <c r="BH984" s="10"/>
      <c r="BI984" s="10">
        <v>37</v>
      </c>
      <c r="BJ984" s="26">
        <v>0</v>
      </c>
      <c r="BK984" s="35" t="s">
        <v>25724</v>
      </c>
      <c r="BL984" s="253"/>
      <c r="BM984" s="253"/>
      <c r="BN984" s="256"/>
      <c r="BO984" s="253"/>
      <c r="BP984" s="253"/>
      <c r="BQ984" s="277"/>
      <c r="BR984" s="269" t="s">
        <v>25808</v>
      </c>
    </row>
    <row r="985" spans="1:70">
      <c r="A985" s="34" t="s">
        <v>21912</v>
      </c>
      <c r="B985" s="10" t="s">
        <v>21913</v>
      </c>
      <c r="C985" s="10" t="s">
        <v>21914</v>
      </c>
      <c r="D985" s="10">
        <v>15</v>
      </c>
      <c r="E985" s="10">
        <v>800731</v>
      </c>
      <c r="F985" s="35">
        <v>798674</v>
      </c>
      <c r="G985" s="11">
        <v>0.34</v>
      </c>
      <c r="H985" s="10">
        <v>14</v>
      </c>
      <c r="I985" s="10">
        <v>10</v>
      </c>
      <c r="J985" s="10">
        <v>5605</v>
      </c>
      <c r="K985" s="10">
        <v>487.71</v>
      </c>
      <c r="L985" s="10">
        <v>33</v>
      </c>
      <c r="M985" s="10">
        <v>1478.93</v>
      </c>
      <c r="N985" s="10">
        <v>31.13</v>
      </c>
      <c r="O985" s="10">
        <v>3.0323963010805599</v>
      </c>
      <c r="P985" s="10">
        <v>0.94333333333333302</v>
      </c>
      <c r="Q985" s="10">
        <v>2.94</v>
      </c>
      <c r="R985" s="10" t="s">
        <v>19829</v>
      </c>
      <c r="S985" s="10" t="s">
        <v>19830</v>
      </c>
      <c r="T985" s="10"/>
      <c r="U985" s="10"/>
      <c r="V985" s="10"/>
      <c r="W985" s="14" t="s">
        <v>19829</v>
      </c>
      <c r="X985" s="15"/>
      <c r="Y985" s="14" t="s">
        <v>19829</v>
      </c>
      <c r="Z985" s="14"/>
      <c r="AA985" s="10" t="s">
        <v>21915</v>
      </c>
      <c r="AB985" s="10" t="s">
        <v>21916</v>
      </c>
      <c r="AC985" s="10"/>
      <c r="AD985" s="10">
        <v>58.9</v>
      </c>
      <c r="AE985" s="10" t="s">
        <v>19833</v>
      </c>
      <c r="AF985" s="10" t="s">
        <v>19833</v>
      </c>
      <c r="AG985" s="10" t="s">
        <v>19833</v>
      </c>
      <c r="AH985" s="10" t="s">
        <v>19833</v>
      </c>
      <c r="AI985" s="10" t="s">
        <v>19833</v>
      </c>
      <c r="AJ985" s="10"/>
      <c r="AK985" s="10" t="s">
        <v>19833</v>
      </c>
      <c r="AL985" s="10" t="s">
        <v>19833</v>
      </c>
      <c r="AM985" s="10" t="s">
        <v>19833</v>
      </c>
      <c r="AN985" s="10" t="s">
        <v>19833</v>
      </c>
      <c r="AO985" s="10" t="s">
        <v>19833</v>
      </c>
      <c r="AP985" s="10" t="s">
        <v>19833</v>
      </c>
      <c r="AQ985" s="10" t="s">
        <v>19833</v>
      </c>
      <c r="AR985" s="10" t="s">
        <v>19824</v>
      </c>
      <c r="AS985" s="10">
        <v>14</v>
      </c>
      <c r="AT985" s="10">
        <v>13</v>
      </c>
      <c r="AU985" s="11">
        <f t="shared" si="40"/>
        <v>0.9285714285714286</v>
      </c>
      <c r="AV985" s="11">
        <v>0</v>
      </c>
      <c r="AW985" s="68" t="s">
        <v>25724</v>
      </c>
      <c r="AX985" s="34"/>
      <c r="AY985" s="10"/>
      <c r="AZ985" s="11"/>
      <c r="BA985" s="11"/>
      <c r="BB985" s="36"/>
      <c r="BC985" s="63"/>
      <c r="BD985" s="13"/>
      <c r="BE985" s="13"/>
      <c r="BF985" s="13"/>
      <c r="BG985" s="10"/>
      <c r="BH985" s="10"/>
      <c r="BI985" s="10"/>
      <c r="BJ985" s="10"/>
      <c r="BK985" s="35"/>
      <c r="BL985" s="253"/>
      <c r="BM985" s="253"/>
      <c r="BN985" s="256"/>
      <c r="BO985" s="253"/>
      <c r="BP985" s="253"/>
      <c r="BQ985" s="277"/>
      <c r="BR985" s="269" t="s">
        <v>25808</v>
      </c>
    </row>
    <row r="986" spans="1:70">
      <c r="A986" s="34" t="s">
        <v>21963</v>
      </c>
      <c r="B986" s="10" t="s">
        <v>21964</v>
      </c>
      <c r="C986" s="10" t="s">
        <v>21965</v>
      </c>
      <c r="D986" s="10">
        <v>15</v>
      </c>
      <c r="E986" s="10">
        <v>802307</v>
      </c>
      <c r="F986" s="35">
        <v>800970</v>
      </c>
      <c r="G986" s="11">
        <v>0.24</v>
      </c>
      <c r="H986" s="10">
        <v>4</v>
      </c>
      <c r="I986" s="10">
        <v>206</v>
      </c>
      <c r="J986" s="10">
        <v>1232</v>
      </c>
      <c r="K986" s="10">
        <v>645.5</v>
      </c>
      <c r="L986" s="10">
        <v>572</v>
      </c>
      <c r="M986" s="10">
        <v>460.18</v>
      </c>
      <c r="N986" s="10">
        <v>426.25</v>
      </c>
      <c r="O986" s="10">
        <v>0.71290472501936497</v>
      </c>
      <c r="P986" s="10">
        <v>0.74519230769230804</v>
      </c>
      <c r="Q986" s="10">
        <v>0.25</v>
      </c>
      <c r="R986" s="10" t="s">
        <v>19829</v>
      </c>
      <c r="S986" s="10" t="s">
        <v>19830</v>
      </c>
      <c r="T986" s="10"/>
      <c r="U986" s="10"/>
      <c r="V986" s="10"/>
      <c r="W986" s="14" t="s">
        <v>19829</v>
      </c>
      <c r="X986" s="15"/>
      <c r="Y986" s="14" t="s">
        <v>19829</v>
      </c>
      <c r="Z986" s="14"/>
      <c r="AA986" s="10" t="s">
        <v>21966</v>
      </c>
      <c r="AB986" s="10" t="s">
        <v>21967</v>
      </c>
      <c r="AC986" s="10" t="s">
        <v>21637</v>
      </c>
      <c r="AD986" s="10">
        <v>59.81</v>
      </c>
      <c r="AE986" s="10" t="s">
        <v>19833</v>
      </c>
      <c r="AF986" s="10" t="s">
        <v>19833</v>
      </c>
      <c r="AG986" s="10" t="s">
        <v>19833</v>
      </c>
      <c r="AH986" s="10" t="s">
        <v>19824</v>
      </c>
      <c r="AI986" s="10" t="s">
        <v>19824</v>
      </c>
      <c r="AJ986" s="10" t="s">
        <v>19833</v>
      </c>
      <c r="AK986" s="10" t="s">
        <v>19833</v>
      </c>
      <c r="AL986" s="10"/>
      <c r="AM986" s="10"/>
      <c r="AN986" s="10"/>
      <c r="AO986" s="10"/>
      <c r="AP986" s="10"/>
      <c r="AQ986" s="10"/>
      <c r="AR986" s="10"/>
      <c r="AS986" s="10">
        <v>7</v>
      </c>
      <c r="AT986" s="10">
        <v>7</v>
      </c>
      <c r="AU986" s="11">
        <f t="shared" si="40"/>
        <v>1</v>
      </c>
      <c r="AV986" s="11">
        <v>0</v>
      </c>
      <c r="AW986" s="68" t="s">
        <v>25724</v>
      </c>
      <c r="AX986" s="34"/>
      <c r="AY986" s="10"/>
      <c r="AZ986" s="11"/>
      <c r="BA986" s="11"/>
      <c r="BB986" s="36"/>
      <c r="BC986" s="63"/>
      <c r="BD986" s="13"/>
      <c r="BE986" s="13"/>
      <c r="BF986" s="13"/>
      <c r="BG986" s="10"/>
      <c r="BH986" s="10"/>
      <c r="BI986" s="10"/>
      <c r="BJ986" s="10"/>
      <c r="BK986" s="35"/>
      <c r="BL986" s="253"/>
      <c r="BM986" s="253"/>
      <c r="BN986" s="256"/>
      <c r="BO986" s="253"/>
      <c r="BP986" s="253"/>
      <c r="BQ986" s="277"/>
      <c r="BR986" s="269" t="s">
        <v>25808</v>
      </c>
    </row>
    <row r="987" spans="1:70">
      <c r="A987" s="34" t="s">
        <v>22023</v>
      </c>
      <c r="B987" s="10" t="s">
        <v>22024</v>
      </c>
      <c r="C987" s="10" t="s">
        <v>22025</v>
      </c>
      <c r="D987" s="10">
        <v>15</v>
      </c>
      <c r="E987" s="10">
        <v>807023</v>
      </c>
      <c r="F987" s="35">
        <v>805032</v>
      </c>
      <c r="G987" s="11">
        <v>0.3</v>
      </c>
      <c r="H987" s="10">
        <v>18</v>
      </c>
      <c r="I987" s="10">
        <v>10</v>
      </c>
      <c r="J987" s="10">
        <v>310</v>
      </c>
      <c r="K987" s="10">
        <v>67.56</v>
      </c>
      <c r="L987" s="10">
        <v>20.5</v>
      </c>
      <c r="M987" s="10">
        <v>92.74</v>
      </c>
      <c r="N987" s="10">
        <v>13.34</v>
      </c>
      <c r="O987" s="10">
        <v>1.3727057430432199</v>
      </c>
      <c r="P987" s="10">
        <v>0.65073170731707297</v>
      </c>
      <c r="Q987" s="10">
        <v>1.6</v>
      </c>
      <c r="R987" s="10" t="s">
        <v>19829</v>
      </c>
      <c r="S987" s="10" t="s">
        <v>19830</v>
      </c>
      <c r="T987" s="10"/>
      <c r="U987" s="10"/>
      <c r="V987" s="10"/>
      <c r="W987" s="14" t="s">
        <v>19829</v>
      </c>
      <c r="X987" s="15"/>
      <c r="Y987" s="14" t="s">
        <v>19829</v>
      </c>
      <c r="Z987" s="14"/>
      <c r="AA987" s="10" t="s">
        <v>22026</v>
      </c>
      <c r="AB987" s="10" t="s">
        <v>22027</v>
      </c>
      <c r="AC987" s="10"/>
      <c r="AD987" s="10">
        <v>59.32</v>
      </c>
      <c r="AE987" s="10"/>
      <c r="AF987" s="10" t="s">
        <v>19833</v>
      </c>
      <c r="AG987" s="10" t="s">
        <v>19833</v>
      </c>
      <c r="AH987" s="10" t="s">
        <v>19833</v>
      </c>
      <c r="AI987" s="10" t="s">
        <v>19833</v>
      </c>
      <c r="AJ987" s="10" t="s">
        <v>19833</v>
      </c>
      <c r="AK987" s="10" t="s">
        <v>19833</v>
      </c>
      <c r="AL987" s="10" t="s">
        <v>19833</v>
      </c>
      <c r="AM987" s="10" t="s">
        <v>19833</v>
      </c>
      <c r="AN987" s="10" t="s">
        <v>19833</v>
      </c>
      <c r="AO987" s="10" t="s">
        <v>19833</v>
      </c>
      <c r="AP987" s="10"/>
      <c r="AQ987" s="10" t="s">
        <v>19833</v>
      </c>
      <c r="AR987" s="10" t="s">
        <v>19833</v>
      </c>
      <c r="AS987" s="10">
        <v>14</v>
      </c>
      <c r="AT987" s="10">
        <v>12</v>
      </c>
      <c r="AU987" s="11">
        <f t="shared" si="40"/>
        <v>0.8571428571428571</v>
      </c>
      <c r="AV987" s="11">
        <v>0</v>
      </c>
      <c r="AW987" s="68" t="s">
        <v>25724</v>
      </c>
      <c r="AX987" s="34"/>
      <c r="AY987" s="10"/>
      <c r="AZ987" s="11"/>
      <c r="BA987" s="11"/>
      <c r="BB987" s="36"/>
      <c r="BC987" s="63"/>
      <c r="BD987" s="13"/>
      <c r="BE987" s="13"/>
      <c r="BF987" s="13"/>
      <c r="BG987" s="10"/>
      <c r="BH987" s="10"/>
      <c r="BI987" s="10"/>
      <c r="BJ987" s="10"/>
      <c r="BK987" s="35"/>
      <c r="BL987" s="253"/>
      <c r="BM987" s="253"/>
      <c r="BN987" s="256"/>
      <c r="BO987" s="253"/>
      <c r="BP987" s="253"/>
      <c r="BQ987" s="277"/>
      <c r="BR987" s="269" t="s">
        <v>25808</v>
      </c>
    </row>
    <row r="988" spans="1:70">
      <c r="A988" s="34" t="s">
        <v>21627</v>
      </c>
      <c r="B988" s="10" t="s">
        <v>21628</v>
      </c>
      <c r="C988" s="10" t="s">
        <v>21629</v>
      </c>
      <c r="D988" s="10">
        <v>15</v>
      </c>
      <c r="E988" s="10">
        <v>810683</v>
      </c>
      <c r="F988" s="35">
        <v>808254</v>
      </c>
      <c r="G988" s="11"/>
      <c r="H988" s="10">
        <v>90</v>
      </c>
      <c r="I988" s="10">
        <v>10</v>
      </c>
      <c r="J988" s="10">
        <v>5203</v>
      </c>
      <c r="K988" s="10">
        <v>372.3</v>
      </c>
      <c r="L988" s="10">
        <v>33.5</v>
      </c>
      <c r="M988" s="10">
        <v>861.9</v>
      </c>
      <c r="N988" s="10">
        <v>33.36</v>
      </c>
      <c r="O988" s="10">
        <v>2.31506849315068</v>
      </c>
      <c r="P988" s="10">
        <v>0.99582089552238795</v>
      </c>
      <c r="Q988" s="10">
        <v>3.76</v>
      </c>
      <c r="R988" s="10" t="s">
        <v>19829</v>
      </c>
      <c r="S988" s="10" t="s">
        <v>19830</v>
      </c>
      <c r="T988" s="10"/>
      <c r="U988" s="10"/>
      <c r="V988" s="10"/>
      <c r="W988" s="12" t="s">
        <v>19829</v>
      </c>
      <c r="X988" s="12"/>
      <c r="Y988" s="12" t="s">
        <v>19830</v>
      </c>
      <c r="Z988" s="12"/>
      <c r="AA988" s="10" t="s">
        <v>21630</v>
      </c>
      <c r="AB988" s="10" t="s">
        <v>21631</v>
      </c>
      <c r="AC988" s="10"/>
      <c r="AD988" s="10">
        <v>59.1</v>
      </c>
      <c r="AE988" s="10" t="s">
        <v>19833</v>
      </c>
      <c r="AF988" s="10" t="s">
        <v>19833</v>
      </c>
      <c r="AG988" s="10" t="s">
        <v>19833</v>
      </c>
      <c r="AH988" s="10" t="s">
        <v>19833</v>
      </c>
      <c r="AI988" s="10"/>
      <c r="AJ988" s="10"/>
      <c r="AK988" s="10"/>
      <c r="AL988" s="10" t="s">
        <v>19833</v>
      </c>
      <c r="AM988" s="10"/>
      <c r="AN988" s="10"/>
      <c r="AO988" s="10" t="s">
        <v>19833</v>
      </c>
      <c r="AP988" s="10" t="s">
        <v>19833</v>
      </c>
      <c r="AQ988" s="10" t="s">
        <v>19833</v>
      </c>
      <c r="AR988" s="10"/>
      <c r="AS988" s="10">
        <v>14</v>
      </c>
      <c r="AT988" s="10">
        <v>8</v>
      </c>
      <c r="AU988" s="11">
        <f t="shared" si="40"/>
        <v>0.5714285714285714</v>
      </c>
      <c r="AV988" s="11">
        <v>0</v>
      </c>
      <c r="AW988" s="68" t="s">
        <v>25689</v>
      </c>
      <c r="AX988" s="34"/>
      <c r="AY988" s="10"/>
      <c r="AZ988" s="11"/>
      <c r="BA988" s="11"/>
      <c r="BB988" s="36"/>
      <c r="BC988" s="63"/>
      <c r="BD988" s="13"/>
      <c r="BE988" s="13"/>
      <c r="BF988" s="13"/>
      <c r="BG988" s="10"/>
      <c r="BH988" s="10"/>
      <c r="BI988" s="10"/>
      <c r="BJ988" s="10"/>
      <c r="BK988" s="35"/>
      <c r="BL988" s="253"/>
      <c r="BM988" s="253"/>
      <c r="BN988" s="256"/>
      <c r="BO988" s="253"/>
      <c r="BP988" s="253"/>
      <c r="BQ988" s="277"/>
      <c r="BR988" s="269" t="s">
        <v>25810</v>
      </c>
    </row>
    <row r="989" spans="1:70">
      <c r="A989" s="34" t="s">
        <v>21685</v>
      </c>
      <c r="B989" s="10" t="s">
        <v>21686</v>
      </c>
      <c r="C989" s="10" t="s">
        <v>21687</v>
      </c>
      <c r="D989" s="10">
        <v>15</v>
      </c>
      <c r="E989" s="10">
        <v>811008</v>
      </c>
      <c r="F989" s="35">
        <v>811493</v>
      </c>
      <c r="G989" s="11">
        <v>0.32</v>
      </c>
      <c r="H989" s="10">
        <v>29</v>
      </c>
      <c r="I989" s="10">
        <v>10</v>
      </c>
      <c r="J989" s="10">
        <v>10486</v>
      </c>
      <c r="K989" s="10">
        <v>1433.21</v>
      </c>
      <c r="L989" s="10">
        <v>87</v>
      </c>
      <c r="M989" s="10">
        <v>2982.6</v>
      </c>
      <c r="N989" s="10">
        <v>111.19</v>
      </c>
      <c r="O989" s="10">
        <v>2.0810627891237199</v>
      </c>
      <c r="P989" s="10">
        <v>1.27804597701149</v>
      </c>
      <c r="Q989" s="10">
        <v>1.98</v>
      </c>
      <c r="R989" s="10" t="s">
        <v>19829</v>
      </c>
      <c r="S989" s="10" t="s">
        <v>19830</v>
      </c>
      <c r="T989" s="10"/>
      <c r="U989" s="10"/>
      <c r="V989" s="10"/>
      <c r="W989" s="14" t="s">
        <v>19829</v>
      </c>
      <c r="X989" s="15"/>
      <c r="Y989" s="14" t="s">
        <v>19829</v>
      </c>
      <c r="Z989" s="14"/>
      <c r="AA989" s="10" t="s">
        <v>21688</v>
      </c>
      <c r="AB989" s="10" t="s">
        <v>21689</v>
      </c>
      <c r="AC989" s="10"/>
      <c r="AD989" s="10">
        <v>58.23</v>
      </c>
      <c r="AE989" s="10" t="s">
        <v>19833</v>
      </c>
      <c r="AF989" s="10" t="s">
        <v>19833</v>
      </c>
      <c r="AG989" s="10" t="s">
        <v>19833</v>
      </c>
      <c r="AH989" s="10" t="s">
        <v>19833</v>
      </c>
      <c r="AI989" s="10" t="s">
        <v>19833</v>
      </c>
      <c r="AJ989" s="10" t="s">
        <v>19833</v>
      </c>
      <c r="AK989" s="10" t="s">
        <v>19824</v>
      </c>
      <c r="AL989" s="10"/>
      <c r="AM989" s="10" t="s">
        <v>19833</v>
      </c>
      <c r="AN989" s="10" t="s">
        <v>19833</v>
      </c>
      <c r="AO989" s="10" t="s">
        <v>19833</v>
      </c>
      <c r="AP989" s="10" t="s">
        <v>19833</v>
      </c>
      <c r="AQ989" s="10" t="s">
        <v>19833</v>
      </c>
      <c r="AR989" s="10" t="s">
        <v>19833</v>
      </c>
      <c r="AS989" s="10">
        <v>14</v>
      </c>
      <c r="AT989" s="10">
        <v>13</v>
      </c>
      <c r="AU989" s="11">
        <f t="shared" si="40"/>
        <v>0.9285714285714286</v>
      </c>
      <c r="AV989" s="11">
        <v>0</v>
      </c>
      <c r="AW989" s="68" t="s">
        <v>25724</v>
      </c>
      <c r="AX989" s="34"/>
      <c r="AY989" s="10"/>
      <c r="AZ989" s="11"/>
      <c r="BA989" s="11"/>
      <c r="BB989" s="36"/>
      <c r="BC989" s="63"/>
      <c r="BD989" s="13"/>
      <c r="BE989" s="13"/>
      <c r="BF989" s="13"/>
      <c r="BG989" s="10"/>
      <c r="BH989" s="10"/>
      <c r="BI989" s="10"/>
      <c r="BJ989" s="10"/>
      <c r="BK989" s="35"/>
      <c r="BL989" s="253"/>
      <c r="BM989" s="253"/>
      <c r="BN989" s="256"/>
      <c r="BO989" s="253"/>
      <c r="BP989" s="253"/>
      <c r="BQ989" s="277"/>
      <c r="BR989" s="269" t="s">
        <v>25808</v>
      </c>
    </row>
    <row r="990" spans="1:70">
      <c r="A990" s="34" t="s">
        <v>21728</v>
      </c>
      <c r="B990" s="10" t="s">
        <v>21729</v>
      </c>
      <c r="C990" s="10" t="s">
        <v>21730</v>
      </c>
      <c r="D990" s="10">
        <v>15</v>
      </c>
      <c r="E990" s="10">
        <v>813708</v>
      </c>
      <c r="F990" s="35">
        <v>812395</v>
      </c>
      <c r="G990" s="11"/>
      <c r="H990" s="10">
        <v>5</v>
      </c>
      <c r="I990" s="10">
        <v>10</v>
      </c>
      <c r="J990" s="10">
        <v>294</v>
      </c>
      <c r="K990" s="10">
        <v>67.8</v>
      </c>
      <c r="L990" s="10">
        <v>11</v>
      </c>
      <c r="M990" s="10">
        <v>126.45</v>
      </c>
      <c r="N990" s="10">
        <v>1.48</v>
      </c>
      <c r="O990" s="10">
        <v>1.8650442477876099</v>
      </c>
      <c r="P990" s="10">
        <v>0.134545454545455</v>
      </c>
      <c r="Q990" s="10">
        <v>1.07</v>
      </c>
      <c r="R990" s="10" t="s">
        <v>19829</v>
      </c>
      <c r="S990" s="10" t="s">
        <v>19830</v>
      </c>
      <c r="T990" s="10"/>
      <c r="U990" s="10"/>
      <c r="V990" s="10"/>
      <c r="W990" s="14" t="s">
        <v>19829</v>
      </c>
      <c r="X990" s="15"/>
      <c r="Y990" s="14" t="s">
        <v>19829</v>
      </c>
      <c r="Z990" s="14"/>
      <c r="AA990" s="10" t="s">
        <v>21731</v>
      </c>
      <c r="AB990" s="10" t="s">
        <v>21732</v>
      </c>
      <c r="AC990" s="10" t="s">
        <v>21733</v>
      </c>
      <c r="AD990" s="10">
        <v>61.5</v>
      </c>
      <c r="AE990" s="10" t="s">
        <v>19833</v>
      </c>
      <c r="AF990" s="10" t="s">
        <v>19833</v>
      </c>
      <c r="AG990" s="10" t="s">
        <v>19833</v>
      </c>
      <c r="AH990" s="10"/>
      <c r="AI990" s="10"/>
      <c r="AJ990" s="10"/>
      <c r="AK990" s="10"/>
      <c r="AL990" s="10"/>
      <c r="AM990" s="10"/>
      <c r="AN990" s="10"/>
      <c r="AO990" s="10"/>
      <c r="AP990" s="10"/>
      <c r="AQ990" s="10"/>
      <c r="AR990" s="10"/>
      <c r="AS990" s="10">
        <v>3</v>
      </c>
      <c r="AT990" s="10">
        <v>3</v>
      </c>
      <c r="AU990" s="11">
        <f t="shared" si="40"/>
        <v>1</v>
      </c>
      <c r="AV990" s="11">
        <v>0</v>
      </c>
      <c r="AW990" s="68" t="s">
        <v>25724</v>
      </c>
      <c r="AX990" s="34"/>
      <c r="AY990" s="10"/>
      <c r="AZ990" s="11"/>
      <c r="BA990" s="11"/>
      <c r="BB990" s="36"/>
      <c r="BC990" s="63"/>
      <c r="BD990" s="13"/>
      <c r="BE990" s="13"/>
      <c r="BF990" s="13"/>
      <c r="BG990" s="10"/>
      <c r="BH990" s="10"/>
      <c r="BI990" s="10"/>
      <c r="BJ990" s="10"/>
      <c r="BK990" s="35"/>
      <c r="BL990" s="253"/>
      <c r="BM990" s="253"/>
      <c r="BN990" s="256"/>
      <c r="BO990" s="253"/>
      <c r="BP990" s="253"/>
      <c r="BQ990" s="277"/>
      <c r="BR990" s="269" t="s">
        <v>25808</v>
      </c>
    </row>
    <row r="991" spans="1:70">
      <c r="A991" s="34" t="s">
        <v>21793</v>
      </c>
      <c r="B991" s="10" t="s">
        <v>21794</v>
      </c>
      <c r="C991" s="10" t="s">
        <v>21795</v>
      </c>
      <c r="D991" s="10">
        <v>15</v>
      </c>
      <c r="E991" s="10">
        <v>813984</v>
      </c>
      <c r="F991" s="35">
        <v>815720</v>
      </c>
      <c r="G991" s="11">
        <v>0.33</v>
      </c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 t="s">
        <v>19829</v>
      </c>
      <c r="S991" s="10" t="s">
        <v>19830</v>
      </c>
      <c r="T991" s="10"/>
      <c r="U991" s="10"/>
      <c r="V991" s="10"/>
      <c r="W991" s="12" t="s">
        <v>19829</v>
      </c>
      <c r="X991" s="12"/>
      <c r="Y991" s="12" t="s">
        <v>19830</v>
      </c>
      <c r="Z991" s="11" t="s">
        <v>25682</v>
      </c>
      <c r="AA991" s="10" t="s">
        <v>21796</v>
      </c>
      <c r="AB991" s="10" t="s">
        <v>21797</v>
      </c>
      <c r="AC991" s="10" t="s">
        <v>21733</v>
      </c>
      <c r="AD991" s="10">
        <v>61.6</v>
      </c>
      <c r="AE991" s="10"/>
      <c r="AF991" s="10"/>
      <c r="AG991" s="10"/>
      <c r="AH991" s="10"/>
      <c r="AI991" s="10"/>
      <c r="AJ991" s="10"/>
      <c r="AK991" s="10"/>
      <c r="AL991" s="10"/>
      <c r="AM991" s="10"/>
      <c r="AN991" s="10"/>
      <c r="AO991" s="10"/>
      <c r="AP991" s="10"/>
      <c r="AQ991" s="10"/>
      <c r="AR991" s="10"/>
      <c r="AS991" s="10">
        <v>0</v>
      </c>
      <c r="AT991" s="10">
        <v>0</v>
      </c>
      <c r="AU991" s="11" t="s">
        <v>25675</v>
      </c>
      <c r="AV991" s="11" t="s">
        <v>25675</v>
      </c>
      <c r="AW991" s="68" t="s">
        <v>25689</v>
      </c>
      <c r="AX991" s="34"/>
      <c r="AY991" s="10"/>
      <c r="AZ991" s="11"/>
      <c r="BA991" s="11"/>
      <c r="BB991" s="36"/>
      <c r="BC991" s="63"/>
      <c r="BD991" s="13"/>
      <c r="BE991" s="13"/>
      <c r="BF991" s="13"/>
      <c r="BG991" s="10"/>
      <c r="BH991" s="10"/>
      <c r="BI991" s="10"/>
      <c r="BJ991" s="10"/>
      <c r="BK991" s="35"/>
      <c r="BL991" s="253"/>
      <c r="BM991" s="253"/>
      <c r="BN991" s="256"/>
      <c r="BO991" s="253"/>
      <c r="BP991" s="253"/>
      <c r="BQ991" s="277"/>
      <c r="BR991" s="269" t="s">
        <v>25808</v>
      </c>
    </row>
    <row r="992" spans="1:70">
      <c r="A992" s="34" t="s">
        <v>21865</v>
      </c>
      <c r="B992" s="10" t="s">
        <v>21866</v>
      </c>
      <c r="C992" s="10" t="s">
        <v>21867</v>
      </c>
      <c r="D992" s="10">
        <v>15</v>
      </c>
      <c r="E992" s="10">
        <v>816931</v>
      </c>
      <c r="F992" s="35">
        <v>815915</v>
      </c>
      <c r="G992" s="11">
        <v>0.3</v>
      </c>
      <c r="H992" s="10">
        <v>33</v>
      </c>
      <c r="I992" s="10">
        <v>11</v>
      </c>
      <c r="J992" s="10">
        <v>3453</v>
      </c>
      <c r="K992" s="10">
        <v>323.36</v>
      </c>
      <c r="L992" s="10">
        <v>133</v>
      </c>
      <c r="M992" s="10">
        <v>655.51</v>
      </c>
      <c r="N992" s="10">
        <v>164.57</v>
      </c>
      <c r="O992" s="10">
        <v>2.02718332508659</v>
      </c>
      <c r="P992" s="10">
        <v>1.2373684210526299</v>
      </c>
      <c r="Q992" s="10">
        <v>3.63</v>
      </c>
      <c r="R992" s="10" t="s">
        <v>19829</v>
      </c>
      <c r="S992" s="10" t="s">
        <v>19830</v>
      </c>
      <c r="T992" s="10"/>
      <c r="U992" s="10"/>
      <c r="V992" s="10"/>
      <c r="W992" s="14" t="s">
        <v>19829</v>
      </c>
      <c r="X992" s="15"/>
      <c r="Y992" s="14" t="s">
        <v>19829</v>
      </c>
      <c r="Z992" s="14"/>
      <c r="AA992" s="10" t="s">
        <v>21868</v>
      </c>
      <c r="AB992" s="10" t="s">
        <v>21869</v>
      </c>
      <c r="AC992" s="10"/>
      <c r="AD992" s="10">
        <v>59.9</v>
      </c>
      <c r="AE992" s="10" t="s">
        <v>19833</v>
      </c>
      <c r="AF992" s="10" t="s">
        <v>19833</v>
      </c>
      <c r="AG992" s="10" t="s">
        <v>19833</v>
      </c>
      <c r="AH992" s="10" t="s">
        <v>19833</v>
      </c>
      <c r="AI992" s="10" t="s">
        <v>19833</v>
      </c>
      <c r="AJ992" s="10" t="s">
        <v>19833</v>
      </c>
      <c r="AK992" s="10" t="s">
        <v>19824</v>
      </c>
      <c r="AL992" s="10" t="s">
        <v>19833</v>
      </c>
      <c r="AM992" s="10" t="s">
        <v>19824</v>
      </c>
      <c r="AN992" s="10" t="s">
        <v>19833</v>
      </c>
      <c r="AO992" s="10" t="s">
        <v>19833</v>
      </c>
      <c r="AP992" s="10" t="s">
        <v>19833</v>
      </c>
      <c r="AQ992" s="10" t="s">
        <v>19833</v>
      </c>
      <c r="AR992" s="10" t="s">
        <v>19833</v>
      </c>
      <c r="AS992" s="10">
        <v>14</v>
      </c>
      <c r="AT992" s="10">
        <v>14</v>
      </c>
      <c r="AU992" s="11">
        <f t="shared" ref="AU992:AU1023" si="41">AT992/AS992</f>
        <v>1</v>
      </c>
      <c r="AV992" s="11">
        <v>0</v>
      </c>
      <c r="AW992" s="68" t="s">
        <v>25724</v>
      </c>
      <c r="AX992" s="34"/>
      <c r="AY992" s="10"/>
      <c r="AZ992" s="11"/>
      <c r="BA992" s="11"/>
      <c r="BB992" s="36"/>
      <c r="BC992" s="63"/>
      <c r="BD992" s="13"/>
      <c r="BE992" s="13"/>
      <c r="BF992" s="13"/>
      <c r="BG992" s="10"/>
      <c r="BH992" s="10"/>
      <c r="BI992" s="10"/>
      <c r="BJ992" s="10"/>
      <c r="BK992" s="35"/>
      <c r="BL992" s="253"/>
      <c r="BM992" s="253"/>
      <c r="BN992" s="256"/>
      <c r="BO992" s="253"/>
      <c r="BP992" s="253"/>
      <c r="BQ992" s="277"/>
      <c r="BR992" s="269" t="s">
        <v>25808</v>
      </c>
    </row>
    <row r="993" spans="1:70">
      <c r="A993" s="34" t="s">
        <v>21917</v>
      </c>
      <c r="B993" s="10" t="s">
        <v>21917</v>
      </c>
      <c r="C993" s="10" t="s">
        <v>21758</v>
      </c>
      <c r="D993" s="10">
        <v>15</v>
      </c>
      <c r="E993" s="10">
        <v>817292</v>
      </c>
      <c r="F993" s="35">
        <v>818335</v>
      </c>
      <c r="G993" s="11">
        <v>0.38</v>
      </c>
      <c r="H993" s="10">
        <v>34</v>
      </c>
      <c r="I993" s="10">
        <v>11</v>
      </c>
      <c r="J993" s="10">
        <v>1861</v>
      </c>
      <c r="K993" s="10">
        <v>196.21</v>
      </c>
      <c r="L993" s="10">
        <v>49</v>
      </c>
      <c r="M993" s="10">
        <v>393.98</v>
      </c>
      <c r="N993" s="10">
        <v>54.86</v>
      </c>
      <c r="O993" s="10">
        <v>2.0079506651037198</v>
      </c>
      <c r="P993" s="10">
        <v>1.11959183673469</v>
      </c>
      <c r="Q993" s="10">
        <v>2.83</v>
      </c>
      <c r="R993" s="10" t="s">
        <v>19829</v>
      </c>
      <c r="S993" s="10" t="s">
        <v>19830</v>
      </c>
      <c r="T993" s="10"/>
      <c r="U993" s="10"/>
      <c r="V993" s="10"/>
      <c r="W993" s="14" t="s">
        <v>19829</v>
      </c>
      <c r="X993" s="15"/>
      <c r="Y993" s="14" t="s">
        <v>19829</v>
      </c>
      <c r="Z993" s="14"/>
      <c r="AA993" s="10" t="s">
        <v>21759</v>
      </c>
      <c r="AB993" s="10" t="s">
        <v>21760</v>
      </c>
      <c r="AC993" s="10"/>
      <c r="AD993" s="10">
        <v>59.59</v>
      </c>
      <c r="AE993" s="10" t="s">
        <v>19833</v>
      </c>
      <c r="AF993" s="10" t="s">
        <v>19833</v>
      </c>
      <c r="AG993" s="10" t="s">
        <v>19833</v>
      </c>
      <c r="AH993" s="10" t="s">
        <v>19833</v>
      </c>
      <c r="AI993" s="10" t="s">
        <v>19833</v>
      </c>
      <c r="AJ993" s="10" t="s">
        <v>19833</v>
      </c>
      <c r="AK993" s="10" t="s">
        <v>19833</v>
      </c>
      <c r="AL993" s="10" t="s">
        <v>19833</v>
      </c>
      <c r="AM993" s="10" t="s">
        <v>19833</v>
      </c>
      <c r="AN993" s="10" t="s">
        <v>19833</v>
      </c>
      <c r="AO993" s="10" t="s">
        <v>19833</v>
      </c>
      <c r="AP993" s="10" t="s">
        <v>19833</v>
      </c>
      <c r="AQ993" s="10" t="s">
        <v>19833</v>
      </c>
      <c r="AR993" s="10" t="s">
        <v>19824</v>
      </c>
      <c r="AS993" s="10">
        <v>14</v>
      </c>
      <c r="AT993" s="10">
        <v>14</v>
      </c>
      <c r="AU993" s="11">
        <f t="shared" si="41"/>
        <v>1</v>
      </c>
      <c r="AV993" s="11">
        <v>0</v>
      </c>
      <c r="AW993" s="68" t="s">
        <v>25724</v>
      </c>
      <c r="AX993" s="34"/>
      <c r="AY993" s="10"/>
      <c r="AZ993" s="11"/>
      <c r="BA993" s="11"/>
      <c r="BB993" s="36"/>
      <c r="BC993" s="63"/>
      <c r="BD993" s="13"/>
      <c r="BE993" s="13"/>
      <c r="BF993" s="13"/>
      <c r="BG993" s="10"/>
      <c r="BH993" s="10"/>
      <c r="BI993" s="10"/>
      <c r="BJ993" s="10"/>
      <c r="BK993" s="35"/>
      <c r="BL993" s="253"/>
      <c r="BM993" s="253"/>
      <c r="BN993" s="256"/>
      <c r="BO993" s="253"/>
      <c r="BP993" s="253"/>
      <c r="BQ993" s="277"/>
      <c r="BR993" s="269" t="s">
        <v>25808</v>
      </c>
    </row>
    <row r="994" spans="1:70">
      <c r="A994" s="34" t="s">
        <v>24638</v>
      </c>
      <c r="B994" s="10" t="s">
        <v>24639</v>
      </c>
      <c r="C994" s="10" t="s">
        <v>24640</v>
      </c>
      <c r="D994" s="10">
        <v>15</v>
      </c>
      <c r="E994" s="10">
        <v>832813</v>
      </c>
      <c r="F994" s="35">
        <v>834195</v>
      </c>
      <c r="G994" s="11">
        <v>0.18</v>
      </c>
      <c r="H994" s="10">
        <v>76</v>
      </c>
      <c r="I994" s="10">
        <v>10</v>
      </c>
      <c r="J994" s="10">
        <v>321</v>
      </c>
      <c r="K994" s="10">
        <v>64.03</v>
      </c>
      <c r="L994" s="10">
        <v>41.5</v>
      </c>
      <c r="M994" s="10">
        <v>65.39</v>
      </c>
      <c r="N994" s="10">
        <v>40.770000000000003</v>
      </c>
      <c r="O994" s="10">
        <v>1.0212400437294999</v>
      </c>
      <c r="P994" s="10">
        <v>0.98240963855421704</v>
      </c>
      <c r="Q994" s="10">
        <v>1.8</v>
      </c>
      <c r="R994" s="10" t="s">
        <v>19829</v>
      </c>
      <c r="S994" s="10" t="s">
        <v>19830</v>
      </c>
      <c r="T994" s="10"/>
      <c r="U994" s="10"/>
      <c r="V994" s="10"/>
      <c r="W994" s="14" t="s">
        <v>19829</v>
      </c>
      <c r="X994" s="15"/>
      <c r="Y994" s="14" t="s">
        <v>19829</v>
      </c>
      <c r="Z994" s="14"/>
      <c r="AA994" s="10" t="s">
        <v>24641</v>
      </c>
      <c r="AB994" s="10" t="s">
        <v>24642</v>
      </c>
      <c r="AC994" s="10" t="s">
        <v>21733</v>
      </c>
      <c r="AD994" s="10">
        <v>60.7</v>
      </c>
      <c r="AE994" s="10" t="s">
        <v>19833</v>
      </c>
      <c r="AF994" s="10" t="s">
        <v>19833</v>
      </c>
      <c r="AG994" s="10" t="s">
        <v>19833</v>
      </c>
      <c r="AH994" s="10" t="s">
        <v>19833</v>
      </c>
      <c r="AI994" s="10" t="s">
        <v>19833</v>
      </c>
      <c r="AJ994" s="10" t="s">
        <v>19833</v>
      </c>
      <c r="AK994" s="10" t="s">
        <v>19833</v>
      </c>
      <c r="AL994" s="10" t="s">
        <v>19833</v>
      </c>
      <c r="AM994" s="10" t="s">
        <v>19833</v>
      </c>
      <c r="AN994" s="10" t="s">
        <v>19833</v>
      </c>
      <c r="AO994" s="10" t="s">
        <v>19833</v>
      </c>
      <c r="AP994" s="10" t="s">
        <v>19833</v>
      </c>
      <c r="AQ994" s="10" t="s">
        <v>19833</v>
      </c>
      <c r="AR994" s="10" t="s">
        <v>19833</v>
      </c>
      <c r="AS994" s="10">
        <v>14</v>
      </c>
      <c r="AT994" s="10">
        <v>14</v>
      </c>
      <c r="AU994" s="11">
        <f t="shared" si="41"/>
        <v>1</v>
      </c>
      <c r="AV994" s="11">
        <v>0</v>
      </c>
      <c r="AW994" s="68" t="s">
        <v>25724</v>
      </c>
      <c r="AX994" s="34"/>
      <c r="AY994" s="10"/>
      <c r="AZ994" s="11"/>
      <c r="BA994" s="11"/>
      <c r="BB994" s="36"/>
      <c r="BC994" s="63"/>
      <c r="BD994" s="13"/>
      <c r="BE994" s="13"/>
      <c r="BF994" s="13"/>
      <c r="BG994" s="10"/>
      <c r="BH994" s="10"/>
      <c r="BI994" s="10"/>
      <c r="BJ994" s="10"/>
      <c r="BK994" s="35"/>
      <c r="BL994" s="253"/>
      <c r="BM994" s="253"/>
      <c r="BN994" s="256"/>
      <c r="BO994" s="253"/>
      <c r="BP994" s="253"/>
      <c r="BQ994" s="277"/>
      <c r="BR994" s="269" t="s">
        <v>25808</v>
      </c>
    </row>
    <row r="995" spans="1:70">
      <c r="A995" s="34" t="s">
        <v>25600</v>
      </c>
      <c r="B995" s="10" t="s">
        <v>25601</v>
      </c>
      <c r="C995" s="10" t="s">
        <v>25602</v>
      </c>
      <c r="D995" s="10">
        <v>15</v>
      </c>
      <c r="E995" s="10">
        <v>842817</v>
      </c>
      <c r="F995" s="35">
        <v>843644</v>
      </c>
      <c r="G995" s="11">
        <v>0.31</v>
      </c>
      <c r="H995" s="10">
        <v>9</v>
      </c>
      <c r="I995" s="10">
        <v>13</v>
      </c>
      <c r="J995" s="10">
        <v>792</v>
      </c>
      <c r="K995" s="10">
        <v>130.22</v>
      </c>
      <c r="L995" s="10">
        <v>19</v>
      </c>
      <c r="M995" s="10">
        <v>253.85</v>
      </c>
      <c r="N995" s="10">
        <v>8.9</v>
      </c>
      <c r="O995" s="10">
        <v>1.94939333435724</v>
      </c>
      <c r="P995" s="10">
        <v>0.46842105263157902</v>
      </c>
      <c r="Q995" s="10">
        <v>1.91</v>
      </c>
      <c r="R995" s="10" t="s">
        <v>19830</v>
      </c>
      <c r="S995" s="10" t="s">
        <v>19829</v>
      </c>
      <c r="T995" s="10" t="s">
        <v>25727</v>
      </c>
      <c r="U995" s="10" t="s">
        <v>25603</v>
      </c>
      <c r="V995" s="10" t="s">
        <v>25604</v>
      </c>
      <c r="W995" s="14" t="s">
        <v>19829</v>
      </c>
      <c r="X995" s="14"/>
      <c r="Y995" s="14" t="s">
        <v>19829</v>
      </c>
      <c r="Z995" s="14"/>
      <c r="AA995" s="10" t="s">
        <v>25605</v>
      </c>
      <c r="AB995" s="10" t="s">
        <v>25606</v>
      </c>
      <c r="AC995" s="10"/>
      <c r="AD995" s="10">
        <v>58.5</v>
      </c>
      <c r="AE995" s="10" t="s">
        <v>19825</v>
      </c>
      <c r="AF995" s="10" t="s">
        <v>19825</v>
      </c>
      <c r="AG995" s="10" t="s">
        <v>19825</v>
      </c>
      <c r="AH995" s="10" t="s">
        <v>19833</v>
      </c>
      <c r="AI995" s="10" t="s">
        <v>19833</v>
      </c>
      <c r="AJ995" s="10"/>
      <c r="AK995" s="10" t="s">
        <v>19824</v>
      </c>
      <c r="AL995" s="10" t="s">
        <v>19833</v>
      </c>
      <c r="AM995" s="10" t="s">
        <v>19833</v>
      </c>
      <c r="AN995" s="10"/>
      <c r="AO995" s="10"/>
      <c r="AP995" s="10"/>
      <c r="AQ995" s="10"/>
      <c r="AR995" s="10"/>
      <c r="AS995" s="10">
        <v>9</v>
      </c>
      <c r="AT995" s="10">
        <v>8</v>
      </c>
      <c r="AU995" s="11">
        <f t="shared" si="41"/>
        <v>0.88888888888888884</v>
      </c>
      <c r="AV995" s="11">
        <v>0.375</v>
      </c>
      <c r="AW995" s="60" t="s">
        <v>25723</v>
      </c>
      <c r="AX995" s="65" t="s">
        <v>19830</v>
      </c>
      <c r="AY995" s="16">
        <v>19</v>
      </c>
      <c r="AZ995" s="11">
        <v>0.63157894736842102</v>
      </c>
      <c r="BA995" s="11">
        <v>0.5</v>
      </c>
      <c r="BB995" s="54" t="s">
        <v>19748</v>
      </c>
      <c r="BC995" s="34" t="s">
        <v>25603</v>
      </c>
      <c r="BD995" s="10" t="s">
        <v>25604</v>
      </c>
      <c r="BE995" s="13" t="s">
        <v>19829</v>
      </c>
      <c r="BF995" s="13"/>
      <c r="BG995" s="10" t="s">
        <v>25603</v>
      </c>
      <c r="BH995" s="10" t="s">
        <v>25604</v>
      </c>
      <c r="BI995" s="18">
        <v>72</v>
      </c>
      <c r="BJ995" s="19">
        <v>0.86111111111111116</v>
      </c>
      <c r="BK995" s="35" t="s">
        <v>19749</v>
      </c>
      <c r="BL995" s="20">
        <v>10</v>
      </c>
      <c r="BM995" s="20">
        <v>10</v>
      </c>
      <c r="BN995" s="256">
        <f>BL995/BM995</f>
        <v>1</v>
      </c>
      <c r="BO995" s="20"/>
      <c r="BP995" s="20"/>
      <c r="BQ995" s="277"/>
      <c r="BR995" s="269" t="s">
        <v>25809</v>
      </c>
    </row>
    <row r="996" spans="1:70">
      <c r="A996" s="34" t="s">
        <v>25633</v>
      </c>
      <c r="B996" s="10" t="s">
        <v>25634</v>
      </c>
      <c r="C996" s="10" t="s">
        <v>25635</v>
      </c>
      <c r="D996" s="10">
        <v>15</v>
      </c>
      <c r="E996" s="10">
        <v>847129</v>
      </c>
      <c r="F996" s="35">
        <v>846269</v>
      </c>
      <c r="G996" s="11">
        <v>0.32</v>
      </c>
      <c r="H996" s="10">
        <v>2</v>
      </c>
      <c r="I996" s="10">
        <v>58</v>
      </c>
      <c r="J996" s="10">
        <v>84</v>
      </c>
      <c r="K996" s="10">
        <v>71</v>
      </c>
      <c r="L996" s="10">
        <v>71</v>
      </c>
      <c r="M996" s="10">
        <v>18.38</v>
      </c>
      <c r="N996" s="10">
        <v>19.27</v>
      </c>
      <c r="O996" s="10">
        <v>0.25887323943662</v>
      </c>
      <c r="P996" s="10">
        <v>0.27140845070422498</v>
      </c>
      <c r="Q996" s="10">
        <v>0</v>
      </c>
      <c r="R996" s="10" t="s">
        <v>19830</v>
      </c>
      <c r="S996" s="10" t="s">
        <v>19829</v>
      </c>
      <c r="T996" s="10" t="s">
        <v>25727</v>
      </c>
      <c r="U996" s="10" t="s">
        <v>25636</v>
      </c>
      <c r="V996" s="10" t="s">
        <v>25535</v>
      </c>
      <c r="W996" s="14" t="s">
        <v>19829</v>
      </c>
      <c r="X996" s="14"/>
      <c r="Y996" s="14" t="s">
        <v>19829</v>
      </c>
      <c r="Z996" s="14"/>
      <c r="AA996" s="10" t="s">
        <v>25536</v>
      </c>
      <c r="AB996" s="10" t="s">
        <v>25537</v>
      </c>
      <c r="AC996" s="10"/>
      <c r="AD996" s="10">
        <v>58.1</v>
      </c>
      <c r="AE996" s="10" t="s">
        <v>19833</v>
      </c>
      <c r="AF996" s="10" t="s">
        <v>19833</v>
      </c>
      <c r="AG996" s="10" t="s">
        <v>19833</v>
      </c>
      <c r="AH996" s="10" t="s">
        <v>19833</v>
      </c>
      <c r="AI996" s="10"/>
      <c r="AJ996" s="10"/>
      <c r="AK996" s="10"/>
      <c r="AL996" s="10"/>
      <c r="AM996" s="10"/>
      <c r="AN996" s="10"/>
      <c r="AO996" s="10"/>
      <c r="AP996" s="10"/>
      <c r="AQ996" s="10"/>
      <c r="AR996" s="10"/>
      <c r="AS996" s="10">
        <v>4</v>
      </c>
      <c r="AT996" s="10">
        <v>4</v>
      </c>
      <c r="AU996" s="11">
        <f t="shared" si="41"/>
        <v>1</v>
      </c>
      <c r="AV996" s="11">
        <v>0</v>
      </c>
      <c r="AW996" s="68" t="s">
        <v>25724</v>
      </c>
      <c r="AX996" s="34"/>
      <c r="AY996" s="10"/>
      <c r="AZ996" s="11"/>
      <c r="BA996" s="11"/>
      <c r="BB996" s="36"/>
      <c r="BC996" s="63"/>
      <c r="BD996" s="13"/>
      <c r="BE996" s="13"/>
      <c r="BF996" s="13"/>
      <c r="BG996" s="10"/>
      <c r="BH996" s="10"/>
      <c r="BI996" s="10"/>
      <c r="BJ996" s="10"/>
      <c r="BK996" s="35"/>
      <c r="BL996" s="253"/>
      <c r="BM996" s="253"/>
      <c r="BN996" s="256"/>
      <c r="BO996" s="253"/>
      <c r="BP996" s="253"/>
      <c r="BQ996" s="277"/>
      <c r="BR996" s="269" t="s">
        <v>25808</v>
      </c>
    </row>
    <row r="997" spans="1:70">
      <c r="A997" s="34" t="s">
        <v>25088</v>
      </c>
      <c r="B997" s="10" t="s">
        <v>25088</v>
      </c>
      <c r="C997" s="10" t="s">
        <v>25089</v>
      </c>
      <c r="D997" s="10">
        <v>15</v>
      </c>
      <c r="E997" s="10">
        <v>847000</v>
      </c>
      <c r="F997" s="35">
        <v>847320</v>
      </c>
      <c r="G997" s="11">
        <v>0.28999999999999998</v>
      </c>
      <c r="H997" s="10">
        <v>514</v>
      </c>
      <c r="I997" s="10">
        <v>10</v>
      </c>
      <c r="J997" s="10">
        <v>3576</v>
      </c>
      <c r="K997" s="10">
        <v>101.32</v>
      </c>
      <c r="L997" s="10">
        <v>52</v>
      </c>
      <c r="M997" s="10">
        <v>206.3</v>
      </c>
      <c r="N997" s="10">
        <v>44.48</v>
      </c>
      <c r="O997" s="10">
        <v>2.0361231741018599</v>
      </c>
      <c r="P997" s="10">
        <v>0.85538461538461497</v>
      </c>
      <c r="Q997" s="10">
        <v>10.8</v>
      </c>
      <c r="R997" s="10" t="s">
        <v>19829</v>
      </c>
      <c r="S997" s="10" t="s">
        <v>19830</v>
      </c>
      <c r="T997" s="10"/>
      <c r="U997" s="10"/>
      <c r="V997" s="10"/>
      <c r="W997" s="14" t="s">
        <v>19829</v>
      </c>
      <c r="X997" s="21"/>
      <c r="Y997" s="14" t="s">
        <v>19829</v>
      </c>
      <c r="Z997" s="14"/>
      <c r="AA997" s="10" t="s">
        <v>25090</v>
      </c>
      <c r="AB997" s="10" t="s">
        <v>24923</v>
      </c>
      <c r="AC997" s="10"/>
      <c r="AD997" s="10">
        <v>57.6</v>
      </c>
      <c r="AE997" s="10" t="s">
        <v>19833</v>
      </c>
      <c r="AF997" s="10" t="s">
        <v>19833</v>
      </c>
      <c r="AG997" s="10" t="s">
        <v>19833</v>
      </c>
      <c r="AH997" s="10" t="s">
        <v>19833</v>
      </c>
      <c r="AI997" s="10" t="s">
        <v>19833</v>
      </c>
      <c r="AJ997" s="10" t="s">
        <v>19833</v>
      </c>
      <c r="AK997" s="10" t="s">
        <v>19833</v>
      </c>
      <c r="AL997" s="10" t="s">
        <v>19833</v>
      </c>
      <c r="AM997" s="10" t="s">
        <v>19833</v>
      </c>
      <c r="AN997" s="10" t="s">
        <v>19833</v>
      </c>
      <c r="AO997" s="10" t="s">
        <v>19833</v>
      </c>
      <c r="AP997" s="10" t="s">
        <v>19833</v>
      </c>
      <c r="AQ997" s="10" t="s">
        <v>19833</v>
      </c>
      <c r="AR997" s="10" t="s">
        <v>19833</v>
      </c>
      <c r="AS997" s="10">
        <v>14</v>
      </c>
      <c r="AT997" s="10">
        <v>14</v>
      </c>
      <c r="AU997" s="11">
        <f t="shared" si="41"/>
        <v>1</v>
      </c>
      <c r="AV997" s="11">
        <v>0</v>
      </c>
      <c r="AW997" s="68" t="s">
        <v>25724</v>
      </c>
      <c r="AX997" s="34"/>
      <c r="AY997" s="10"/>
      <c r="AZ997" s="11"/>
      <c r="BA997" s="11"/>
      <c r="BB997" s="36"/>
      <c r="BC997" s="63"/>
      <c r="BD997" s="13"/>
      <c r="BE997" s="13"/>
      <c r="BF997" s="13"/>
      <c r="BG997" s="10"/>
      <c r="BH997" s="10"/>
      <c r="BI997" s="10"/>
      <c r="BJ997" s="10"/>
      <c r="BK997" s="35"/>
      <c r="BL997" s="253"/>
      <c r="BM997" s="253"/>
      <c r="BN997" s="256"/>
      <c r="BO997" s="253"/>
      <c r="BP997" s="253"/>
      <c r="BQ997" s="277"/>
      <c r="BR997" s="269" t="s">
        <v>25808</v>
      </c>
    </row>
    <row r="998" spans="1:70">
      <c r="A998" s="34" t="s">
        <v>25665</v>
      </c>
      <c r="B998" s="10" t="s">
        <v>25666</v>
      </c>
      <c r="C998" s="10" t="s">
        <v>25667</v>
      </c>
      <c r="D998" s="10">
        <v>15</v>
      </c>
      <c r="E998" s="10">
        <v>851839</v>
      </c>
      <c r="F998" s="35">
        <v>850937</v>
      </c>
      <c r="G998" s="11">
        <v>0.36</v>
      </c>
      <c r="H998" s="10">
        <v>9</v>
      </c>
      <c r="I998" s="10">
        <v>13</v>
      </c>
      <c r="J998" s="10">
        <v>419</v>
      </c>
      <c r="K998" s="10">
        <v>95.89</v>
      </c>
      <c r="L998" s="10">
        <v>62</v>
      </c>
      <c r="M998" s="10">
        <v>124.84</v>
      </c>
      <c r="N998" s="10">
        <v>23.72</v>
      </c>
      <c r="O998" s="10">
        <v>1.3019084367504401</v>
      </c>
      <c r="P998" s="10">
        <v>0.38258064516128998</v>
      </c>
      <c r="Q998" s="10">
        <v>1.85</v>
      </c>
      <c r="R998" s="10" t="s">
        <v>19830</v>
      </c>
      <c r="S998" s="10" t="s">
        <v>19829</v>
      </c>
      <c r="T998" s="10" t="s">
        <v>25727</v>
      </c>
      <c r="U998" s="10" t="s">
        <v>25668</v>
      </c>
      <c r="V998" s="10" t="s">
        <v>25669</v>
      </c>
      <c r="W998" s="14" t="s">
        <v>19829</v>
      </c>
      <c r="X998" s="14"/>
      <c r="Y998" s="14" t="s">
        <v>19829</v>
      </c>
      <c r="Z998" s="14"/>
      <c r="AA998" s="10" t="s">
        <v>25670</v>
      </c>
      <c r="AB998" s="10" t="s">
        <v>25671</v>
      </c>
      <c r="AC998" s="10"/>
      <c r="AD998" s="10">
        <v>58.3</v>
      </c>
      <c r="AE998" s="10" t="s">
        <v>19833</v>
      </c>
      <c r="AF998" s="10" t="s">
        <v>19833</v>
      </c>
      <c r="AG998" s="10" t="s">
        <v>19833</v>
      </c>
      <c r="AH998" s="10" t="s">
        <v>19824</v>
      </c>
      <c r="AI998" s="10" t="s">
        <v>19833</v>
      </c>
      <c r="AJ998" s="10" t="s">
        <v>19833</v>
      </c>
      <c r="AK998" s="10"/>
      <c r="AL998" s="10" t="s">
        <v>19824</v>
      </c>
      <c r="AM998" s="10" t="s">
        <v>19833</v>
      </c>
      <c r="AN998" s="10" t="s">
        <v>19833</v>
      </c>
      <c r="AO998" s="10"/>
      <c r="AP998" s="10"/>
      <c r="AQ998" s="10"/>
      <c r="AR998" s="10"/>
      <c r="AS998" s="10">
        <v>10</v>
      </c>
      <c r="AT998" s="10">
        <v>9</v>
      </c>
      <c r="AU998" s="11">
        <f t="shared" si="41"/>
        <v>0.9</v>
      </c>
      <c r="AV998" s="11">
        <v>0</v>
      </c>
      <c r="AW998" s="68" t="s">
        <v>25724</v>
      </c>
      <c r="AX998" s="34"/>
      <c r="AY998" s="10"/>
      <c r="AZ998" s="11"/>
      <c r="BA998" s="11"/>
      <c r="BB998" s="36"/>
      <c r="BC998" s="63"/>
      <c r="BD998" s="13"/>
      <c r="BE998" s="13"/>
      <c r="BF998" s="13"/>
      <c r="BG998" s="10"/>
      <c r="BH998" s="10"/>
      <c r="BI998" s="10"/>
      <c r="BJ998" s="10"/>
      <c r="BK998" s="35"/>
      <c r="BL998" s="253"/>
      <c r="BM998" s="253"/>
      <c r="BN998" s="256"/>
      <c r="BO998" s="253"/>
      <c r="BP998" s="253"/>
      <c r="BQ998" s="277"/>
      <c r="BR998" s="269" t="s">
        <v>25808</v>
      </c>
    </row>
    <row r="999" spans="1:70">
      <c r="A999" s="34" t="s">
        <v>20382</v>
      </c>
      <c r="B999" s="10" t="s">
        <v>20383</v>
      </c>
      <c r="C999" s="10" t="s">
        <v>20384</v>
      </c>
      <c r="D999" s="10">
        <v>15</v>
      </c>
      <c r="E999" s="10">
        <v>868340</v>
      </c>
      <c r="F999" s="35">
        <v>868951</v>
      </c>
      <c r="G999" s="11">
        <v>0.38</v>
      </c>
      <c r="H999" s="10">
        <v>10</v>
      </c>
      <c r="I999" s="10">
        <v>45</v>
      </c>
      <c r="J999" s="10">
        <v>2633</v>
      </c>
      <c r="K999" s="10">
        <v>1475.9</v>
      </c>
      <c r="L999" s="10">
        <v>2151</v>
      </c>
      <c r="M999" s="10">
        <v>1168.8699999999999</v>
      </c>
      <c r="N999" s="10">
        <v>639</v>
      </c>
      <c r="O999" s="10">
        <v>0.79197100074530802</v>
      </c>
      <c r="P999" s="10">
        <v>0.29707112970711302</v>
      </c>
      <c r="Q999" s="10">
        <v>-0.31</v>
      </c>
      <c r="R999" s="10" t="s">
        <v>19829</v>
      </c>
      <c r="S999" s="10" t="s">
        <v>19830</v>
      </c>
      <c r="T999" s="10"/>
      <c r="U999" s="10"/>
      <c r="V999" s="10"/>
      <c r="W999" s="14" t="s">
        <v>19829</v>
      </c>
      <c r="X999" s="21"/>
      <c r="Y999" s="14" t="s">
        <v>19829</v>
      </c>
      <c r="Z999" s="14"/>
      <c r="AA999" s="10" t="s">
        <v>20385</v>
      </c>
      <c r="AB999" s="10" t="s">
        <v>20210</v>
      </c>
      <c r="AC999" s="10"/>
      <c r="AD999" s="10">
        <v>59.63</v>
      </c>
      <c r="AE999" s="10" t="s">
        <v>19833</v>
      </c>
      <c r="AF999" s="10" t="s">
        <v>19824</v>
      </c>
      <c r="AG999" s="10" t="s">
        <v>19824</v>
      </c>
      <c r="AH999" s="10" t="s">
        <v>19824</v>
      </c>
      <c r="AI999" s="10" t="s">
        <v>19824</v>
      </c>
      <c r="AJ999" s="10" t="s">
        <v>19824</v>
      </c>
      <c r="AK999" s="10" t="s">
        <v>19824</v>
      </c>
      <c r="AL999" s="10" t="s">
        <v>19824</v>
      </c>
      <c r="AM999" s="10" t="s">
        <v>19824</v>
      </c>
      <c r="AN999" s="10" t="s">
        <v>19824</v>
      </c>
      <c r="AO999" s="10" t="s">
        <v>19833</v>
      </c>
      <c r="AP999" s="10"/>
      <c r="AQ999" s="10"/>
      <c r="AR999" s="10"/>
      <c r="AS999" s="10">
        <v>11</v>
      </c>
      <c r="AT999" s="10">
        <v>11</v>
      </c>
      <c r="AU999" s="11">
        <f t="shared" si="41"/>
        <v>1</v>
      </c>
      <c r="AV999" s="11">
        <v>0</v>
      </c>
      <c r="AW999" s="68" t="s">
        <v>25724</v>
      </c>
      <c r="AX999" s="34"/>
      <c r="AY999" s="10"/>
      <c r="AZ999" s="11"/>
      <c r="BA999" s="11"/>
      <c r="BB999" s="36"/>
      <c r="BC999" s="63"/>
      <c r="BD999" s="13"/>
      <c r="BE999" s="13"/>
      <c r="BF999" s="13"/>
      <c r="BG999" s="10"/>
      <c r="BH999" s="10"/>
      <c r="BI999" s="10"/>
      <c r="BJ999" s="10"/>
      <c r="BK999" s="35"/>
      <c r="BL999" s="253"/>
      <c r="BM999" s="253"/>
      <c r="BN999" s="256"/>
      <c r="BO999" s="253"/>
      <c r="BP999" s="253"/>
      <c r="BQ999" s="277"/>
      <c r="BR999" s="269" t="s">
        <v>25808</v>
      </c>
    </row>
    <row r="1000" spans="1:70">
      <c r="A1000" s="34" t="s">
        <v>24759</v>
      </c>
      <c r="B1000" s="10" t="s">
        <v>24760</v>
      </c>
      <c r="C1000" s="10" t="s">
        <v>24761</v>
      </c>
      <c r="D1000" s="10">
        <v>15</v>
      </c>
      <c r="E1000" s="10">
        <v>898360</v>
      </c>
      <c r="F1000" s="35">
        <v>896825</v>
      </c>
      <c r="G1000" s="11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 t="s">
        <v>19829</v>
      </c>
      <c r="S1000" s="10" t="s">
        <v>19830</v>
      </c>
      <c r="T1000" s="10"/>
      <c r="U1000" s="10"/>
      <c r="V1000" s="10"/>
      <c r="W1000" s="14" t="s">
        <v>19829</v>
      </c>
      <c r="X1000" s="12"/>
      <c r="Y1000" s="14" t="s">
        <v>19829</v>
      </c>
      <c r="Z1000" s="14"/>
      <c r="AA1000" s="10" t="s">
        <v>24762</v>
      </c>
      <c r="AB1000" s="10" t="s">
        <v>24928</v>
      </c>
      <c r="AC1000" s="10"/>
      <c r="AD1000" s="10">
        <v>60.4</v>
      </c>
      <c r="AE1000" s="10" t="s">
        <v>19833</v>
      </c>
      <c r="AF1000" s="10" t="s">
        <v>19833</v>
      </c>
      <c r="AG1000" s="10" t="s">
        <v>19833</v>
      </c>
      <c r="AH1000" s="10" t="s">
        <v>19824</v>
      </c>
      <c r="AI1000" s="10" t="s">
        <v>19833</v>
      </c>
      <c r="AJ1000" s="10" t="s">
        <v>19833</v>
      </c>
      <c r="AK1000" s="10" t="s">
        <v>19824</v>
      </c>
      <c r="AL1000" s="10" t="s">
        <v>19833</v>
      </c>
      <c r="AM1000" s="10" t="s">
        <v>19824</v>
      </c>
      <c r="AN1000" s="10" t="s">
        <v>19833</v>
      </c>
      <c r="AO1000" s="10" t="s">
        <v>19833</v>
      </c>
      <c r="AP1000" s="10" t="s">
        <v>19833</v>
      </c>
      <c r="AQ1000" s="10" t="s">
        <v>19833</v>
      </c>
      <c r="AR1000" s="10" t="s">
        <v>19833</v>
      </c>
      <c r="AS1000" s="10">
        <v>14</v>
      </c>
      <c r="AT1000" s="10">
        <v>14</v>
      </c>
      <c r="AU1000" s="11">
        <f t="shared" si="41"/>
        <v>1</v>
      </c>
      <c r="AV1000" s="11">
        <v>0</v>
      </c>
      <c r="AW1000" s="68" t="s">
        <v>25724</v>
      </c>
      <c r="AX1000" s="34"/>
      <c r="AY1000" s="10"/>
      <c r="AZ1000" s="11"/>
      <c r="BA1000" s="11"/>
      <c r="BB1000" s="36"/>
      <c r="BC1000" s="63"/>
      <c r="BD1000" s="13"/>
      <c r="BE1000" s="13"/>
      <c r="BF1000" s="13"/>
      <c r="BG1000" s="10"/>
      <c r="BH1000" s="10"/>
      <c r="BI1000" s="10"/>
      <c r="BJ1000" s="10"/>
      <c r="BK1000" s="35"/>
      <c r="BL1000" s="253"/>
      <c r="BM1000" s="253"/>
      <c r="BN1000" s="256"/>
      <c r="BO1000" s="253"/>
      <c r="BP1000" s="253"/>
      <c r="BQ1000" s="277"/>
      <c r="BR1000" s="269" t="s">
        <v>25808</v>
      </c>
    </row>
    <row r="1001" spans="1:70">
      <c r="A1001" s="34" t="s">
        <v>20495</v>
      </c>
      <c r="B1001" s="10" t="s">
        <v>20496</v>
      </c>
      <c r="C1001" s="10" t="s">
        <v>20497</v>
      </c>
      <c r="D1001" s="10">
        <v>15</v>
      </c>
      <c r="E1001" s="10">
        <v>912822</v>
      </c>
      <c r="F1001" s="35">
        <v>913463</v>
      </c>
      <c r="G1001" s="11">
        <v>0.34</v>
      </c>
      <c r="H1001" s="10">
        <v>12</v>
      </c>
      <c r="I1001" s="10">
        <v>14</v>
      </c>
      <c r="J1001" s="10">
        <v>3310</v>
      </c>
      <c r="K1001" s="10">
        <v>708.5</v>
      </c>
      <c r="L1001" s="10">
        <v>359.5</v>
      </c>
      <c r="M1001" s="10">
        <v>928.67</v>
      </c>
      <c r="N1001" s="10">
        <v>505.57</v>
      </c>
      <c r="O1001" s="10">
        <v>1.3107551164431901</v>
      </c>
      <c r="P1001" s="10">
        <v>1.4063143254520201</v>
      </c>
      <c r="Q1001" s="10">
        <v>1.73</v>
      </c>
      <c r="R1001" s="10" t="s">
        <v>19829</v>
      </c>
      <c r="S1001" s="10" t="s">
        <v>19830</v>
      </c>
      <c r="T1001" s="10"/>
      <c r="U1001" s="10"/>
      <c r="V1001" s="10"/>
      <c r="W1001" s="12" t="s">
        <v>19829</v>
      </c>
      <c r="X1001" s="12"/>
      <c r="Y1001" s="12" t="s">
        <v>19830</v>
      </c>
      <c r="Z1001" s="12"/>
      <c r="AA1001" s="10" t="s">
        <v>20498</v>
      </c>
      <c r="AB1001" s="10" t="s">
        <v>20499</v>
      </c>
      <c r="AC1001" s="10"/>
      <c r="AD1001" s="10">
        <v>60.54</v>
      </c>
      <c r="AE1001" s="10" t="s">
        <v>19833</v>
      </c>
      <c r="AF1001" s="10" t="s">
        <v>19833</v>
      </c>
      <c r="AG1001" s="10" t="s">
        <v>19833</v>
      </c>
      <c r="AH1001" s="10" t="s">
        <v>19833</v>
      </c>
      <c r="AI1001" s="10" t="s">
        <v>19833</v>
      </c>
      <c r="AJ1001" s="10" t="s">
        <v>19833</v>
      </c>
      <c r="AK1001" s="10" t="s">
        <v>19824</v>
      </c>
      <c r="AL1001" s="10" t="s">
        <v>19824</v>
      </c>
      <c r="AM1001" s="10"/>
      <c r="AN1001" s="10"/>
      <c r="AO1001" s="10" t="s">
        <v>19833</v>
      </c>
      <c r="AP1001" s="10"/>
      <c r="AQ1001" s="10"/>
      <c r="AR1001" s="10"/>
      <c r="AS1001" s="10">
        <v>14</v>
      </c>
      <c r="AT1001" s="10">
        <v>9</v>
      </c>
      <c r="AU1001" s="11">
        <f t="shared" si="41"/>
        <v>0.6428571428571429</v>
      </c>
      <c r="AV1001" s="11">
        <v>0</v>
      </c>
      <c r="AW1001" s="68" t="s">
        <v>25689</v>
      </c>
      <c r="AX1001" s="34"/>
      <c r="AY1001" s="10"/>
      <c r="AZ1001" s="11"/>
      <c r="BA1001" s="11"/>
      <c r="BB1001" s="36"/>
      <c r="BC1001" s="63"/>
      <c r="BD1001" s="13"/>
      <c r="BE1001" s="13"/>
      <c r="BF1001" s="13"/>
      <c r="BG1001" s="10"/>
      <c r="BH1001" s="10"/>
      <c r="BI1001" s="10"/>
      <c r="BJ1001" s="10"/>
      <c r="BK1001" s="35"/>
      <c r="BL1001" s="253"/>
      <c r="BM1001" s="253"/>
      <c r="BN1001" s="256"/>
      <c r="BO1001" s="253"/>
      <c r="BP1001" s="253"/>
      <c r="BQ1001" s="277"/>
      <c r="BR1001" s="269" t="s">
        <v>25810</v>
      </c>
    </row>
    <row r="1002" spans="1:70">
      <c r="A1002" s="34" t="s">
        <v>20560</v>
      </c>
      <c r="B1002" s="10" t="s">
        <v>20561</v>
      </c>
      <c r="C1002" s="10" t="s">
        <v>20562</v>
      </c>
      <c r="D1002" s="10">
        <v>15</v>
      </c>
      <c r="E1002" s="10">
        <v>925721</v>
      </c>
      <c r="F1002" s="35">
        <v>930445</v>
      </c>
      <c r="G1002" s="11">
        <v>0.27</v>
      </c>
      <c r="H1002" s="10">
        <v>4</v>
      </c>
      <c r="I1002" s="10">
        <v>18</v>
      </c>
      <c r="J1002" s="10">
        <v>175</v>
      </c>
      <c r="K1002" s="10">
        <v>99.25</v>
      </c>
      <c r="L1002" s="10">
        <v>102</v>
      </c>
      <c r="M1002" s="10">
        <v>77.86</v>
      </c>
      <c r="N1002" s="10">
        <v>94.15</v>
      </c>
      <c r="O1002" s="10">
        <v>0.78448362720402998</v>
      </c>
      <c r="P1002" s="10">
        <v>0.92303921568627501</v>
      </c>
      <c r="Q1002" s="10">
        <v>-0.03</v>
      </c>
      <c r="R1002" s="10" t="s">
        <v>19829</v>
      </c>
      <c r="S1002" s="10" t="s">
        <v>19830</v>
      </c>
      <c r="T1002" s="10"/>
      <c r="U1002" s="10"/>
      <c r="V1002" s="10"/>
      <c r="W1002" s="14" t="s">
        <v>19829</v>
      </c>
      <c r="X1002" s="21"/>
      <c r="Y1002" s="14" t="s">
        <v>19829</v>
      </c>
      <c r="Z1002" s="14"/>
      <c r="AA1002" s="10" t="s">
        <v>20563</v>
      </c>
      <c r="AB1002" s="10" t="s">
        <v>20564</v>
      </c>
      <c r="AC1002" s="10"/>
      <c r="AD1002" s="10">
        <v>59.85</v>
      </c>
      <c r="AE1002" s="10" t="s">
        <v>19825</v>
      </c>
      <c r="AF1002" s="10" t="s">
        <v>19825</v>
      </c>
      <c r="AG1002" s="10" t="s">
        <v>19833</v>
      </c>
      <c r="AH1002" s="10" t="s">
        <v>19824</v>
      </c>
      <c r="AI1002" s="10" t="s">
        <v>19824</v>
      </c>
      <c r="AJ1002" s="10" t="s">
        <v>19833</v>
      </c>
      <c r="AK1002" s="10" t="s">
        <v>19824</v>
      </c>
      <c r="AL1002" s="10" t="s">
        <v>19825</v>
      </c>
      <c r="AM1002" s="10"/>
      <c r="AN1002" s="10"/>
      <c r="AO1002" s="10"/>
      <c r="AP1002" s="10"/>
      <c r="AQ1002" s="10"/>
      <c r="AR1002" s="10"/>
      <c r="AS1002" s="10">
        <v>8</v>
      </c>
      <c r="AT1002" s="10">
        <v>8</v>
      </c>
      <c r="AU1002" s="11">
        <f t="shared" si="41"/>
        <v>1</v>
      </c>
      <c r="AV1002" s="11">
        <v>0.375</v>
      </c>
      <c r="AW1002" s="60" t="s">
        <v>25723</v>
      </c>
      <c r="AX1002" s="65" t="s">
        <v>19830</v>
      </c>
      <c r="AY1002" s="16">
        <v>83</v>
      </c>
      <c r="AZ1002" s="11">
        <v>0.7831325301204819</v>
      </c>
      <c r="BA1002" s="11">
        <v>0</v>
      </c>
      <c r="BB1002" s="54" t="s">
        <v>25724</v>
      </c>
      <c r="BC1002" s="34"/>
      <c r="BD1002" s="10"/>
      <c r="BE1002" s="13" t="s">
        <v>19830</v>
      </c>
      <c r="BF1002" s="13" t="s">
        <v>25677</v>
      </c>
      <c r="BG1002" s="10"/>
      <c r="BH1002" s="10"/>
      <c r="BI1002" s="10"/>
      <c r="BJ1002" s="10"/>
      <c r="BK1002" s="35"/>
      <c r="BL1002" s="253"/>
      <c r="BM1002" s="253"/>
      <c r="BN1002" s="256"/>
      <c r="BO1002" s="253"/>
      <c r="BP1002" s="253"/>
      <c r="BQ1002" s="277"/>
      <c r="BR1002" s="269" t="s">
        <v>25808</v>
      </c>
    </row>
    <row r="1003" spans="1:70">
      <c r="A1003" s="34" t="s">
        <v>20617</v>
      </c>
      <c r="B1003" s="10" t="s">
        <v>20618</v>
      </c>
      <c r="C1003" s="10" t="s">
        <v>20619</v>
      </c>
      <c r="D1003" s="10">
        <v>15</v>
      </c>
      <c r="E1003" s="10">
        <v>939349</v>
      </c>
      <c r="F1003" s="35">
        <v>936731</v>
      </c>
      <c r="G1003" s="11">
        <v>0.45</v>
      </c>
      <c r="H1003" s="10">
        <v>8</v>
      </c>
      <c r="I1003" s="10">
        <v>65</v>
      </c>
      <c r="J1003" s="10">
        <v>3609</v>
      </c>
      <c r="K1003" s="10">
        <v>1553.75</v>
      </c>
      <c r="L1003" s="10">
        <v>979</v>
      </c>
      <c r="M1003" s="10">
        <v>1645.37</v>
      </c>
      <c r="N1003" s="10">
        <v>1338.05</v>
      </c>
      <c r="O1003" s="10">
        <v>1.0589670152856001</v>
      </c>
      <c r="P1003" s="10">
        <v>1.3667517875383</v>
      </c>
      <c r="Q1003" s="10">
        <v>0.2</v>
      </c>
      <c r="R1003" s="10" t="s">
        <v>19829</v>
      </c>
      <c r="S1003" s="10" t="s">
        <v>19830</v>
      </c>
      <c r="T1003" s="10"/>
      <c r="U1003" s="10"/>
      <c r="V1003" s="10"/>
      <c r="W1003" s="14" t="s">
        <v>19829</v>
      </c>
      <c r="X1003" s="21"/>
      <c r="Y1003" s="14" t="s">
        <v>19829</v>
      </c>
      <c r="Z1003" s="14"/>
      <c r="AA1003" s="10" t="s">
        <v>20620</v>
      </c>
      <c r="AB1003" s="10" t="s">
        <v>20621</v>
      </c>
      <c r="AC1003" s="10"/>
      <c r="AD1003" s="10">
        <v>60.67</v>
      </c>
      <c r="AE1003" s="10" t="s">
        <v>19824</v>
      </c>
      <c r="AF1003" s="10" t="s">
        <v>19824</v>
      </c>
      <c r="AG1003" s="10" t="s">
        <v>19824</v>
      </c>
      <c r="AH1003" s="10" t="s">
        <v>19824</v>
      </c>
      <c r="AI1003" s="10" t="s">
        <v>19824</v>
      </c>
      <c r="AJ1003" s="10" t="s">
        <v>19824</v>
      </c>
      <c r="AK1003" s="10" t="s">
        <v>19824</v>
      </c>
      <c r="AL1003" s="10"/>
      <c r="AM1003" s="10" t="s">
        <v>19833</v>
      </c>
      <c r="AN1003" s="10" t="s">
        <v>19833</v>
      </c>
      <c r="AO1003" s="10" t="s">
        <v>19833</v>
      </c>
      <c r="AP1003" s="10" t="s">
        <v>19833</v>
      </c>
      <c r="AQ1003" s="10"/>
      <c r="AR1003" s="10"/>
      <c r="AS1003" s="10">
        <v>12</v>
      </c>
      <c r="AT1003" s="10">
        <v>11</v>
      </c>
      <c r="AU1003" s="11">
        <f t="shared" si="41"/>
        <v>0.91666666666666663</v>
      </c>
      <c r="AV1003" s="11">
        <v>0</v>
      </c>
      <c r="AW1003" s="68" t="s">
        <v>25724</v>
      </c>
      <c r="AX1003" s="34"/>
      <c r="AY1003" s="10"/>
      <c r="AZ1003" s="11"/>
      <c r="BA1003" s="11"/>
      <c r="BB1003" s="36"/>
      <c r="BC1003" s="63"/>
      <c r="BD1003" s="13"/>
      <c r="BE1003" s="13"/>
      <c r="BF1003" s="13"/>
      <c r="BG1003" s="10"/>
      <c r="BH1003" s="10"/>
      <c r="BI1003" s="10"/>
      <c r="BJ1003" s="10"/>
      <c r="BK1003" s="35"/>
      <c r="BL1003" s="253"/>
      <c r="BM1003" s="253"/>
      <c r="BN1003" s="256"/>
      <c r="BO1003" s="253"/>
      <c r="BP1003" s="253"/>
      <c r="BQ1003" s="277"/>
      <c r="BR1003" s="269" t="s">
        <v>25808</v>
      </c>
    </row>
    <row r="1004" spans="1:70">
      <c r="A1004" s="34" t="s">
        <v>20671</v>
      </c>
      <c r="B1004" s="10" t="s">
        <v>20672</v>
      </c>
      <c r="C1004" s="10" t="s">
        <v>20673</v>
      </c>
      <c r="D1004" s="10">
        <v>15</v>
      </c>
      <c r="E1004" s="10">
        <v>949109</v>
      </c>
      <c r="F1004" s="35">
        <v>946233</v>
      </c>
      <c r="G1004" s="11">
        <v>0.46</v>
      </c>
      <c r="H1004" s="10">
        <v>6</v>
      </c>
      <c r="I1004" s="10">
        <v>11</v>
      </c>
      <c r="J1004" s="10">
        <v>416</v>
      </c>
      <c r="K1004" s="10">
        <v>135.83000000000001</v>
      </c>
      <c r="L1004" s="10">
        <v>80.5</v>
      </c>
      <c r="M1004" s="10">
        <v>151.71</v>
      </c>
      <c r="N1004" s="10">
        <v>86.73</v>
      </c>
      <c r="O1004" s="10">
        <v>1.1169108444378999</v>
      </c>
      <c r="P1004" s="10">
        <v>1.07739130434783</v>
      </c>
      <c r="Q1004" s="10">
        <v>0.89</v>
      </c>
      <c r="R1004" s="10" t="s">
        <v>19829</v>
      </c>
      <c r="S1004" s="10" t="s">
        <v>19830</v>
      </c>
      <c r="T1004" s="10"/>
      <c r="U1004" s="10"/>
      <c r="V1004" s="10"/>
      <c r="W1004" s="12" t="s">
        <v>19829</v>
      </c>
      <c r="X1004" s="12"/>
      <c r="Y1004" s="12" t="s">
        <v>19830</v>
      </c>
      <c r="Z1004" s="12"/>
      <c r="AA1004" s="10" t="s">
        <v>20674</v>
      </c>
      <c r="AB1004" s="10" t="s">
        <v>20675</v>
      </c>
      <c r="AC1004" s="10"/>
      <c r="AD1004" s="10">
        <v>59.24</v>
      </c>
      <c r="AE1004" s="10"/>
      <c r="AF1004" s="10" t="s">
        <v>19833</v>
      </c>
      <c r="AG1004" s="10" t="s">
        <v>19833</v>
      </c>
      <c r="AH1004" s="10" t="s">
        <v>19824</v>
      </c>
      <c r="AI1004" s="10" t="s">
        <v>19824</v>
      </c>
      <c r="AJ1004" s="10" t="s">
        <v>19824</v>
      </c>
      <c r="AK1004" s="10"/>
      <c r="AL1004" s="10"/>
      <c r="AM1004" s="10" t="s">
        <v>19833</v>
      </c>
      <c r="AN1004" s="10"/>
      <c r="AO1004" s="10"/>
      <c r="AP1004" s="10"/>
      <c r="AQ1004" s="10"/>
      <c r="AR1004" s="10"/>
      <c r="AS1004" s="10">
        <v>9</v>
      </c>
      <c r="AT1004" s="10">
        <v>6</v>
      </c>
      <c r="AU1004" s="11">
        <f t="shared" si="41"/>
        <v>0.66666666666666663</v>
      </c>
      <c r="AV1004" s="11">
        <v>0</v>
      </c>
      <c r="AW1004" s="68" t="s">
        <v>25689</v>
      </c>
      <c r="AX1004" s="34"/>
      <c r="AY1004" s="10"/>
      <c r="AZ1004" s="11"/>
      <c r="BA1004" s="11"/>
      <c r="BB1004" s="36"/>
      <c r="BC1004" s="63"/>
      <c r="BD1004" s="13"/>
      <c r="BE1004" s="13"/>
      <c r="BF1004" s="13"/>
      <c r="BG1004" s="10"/>
      <c r="BH1004" s="10"/>
      <c r="BI1004" s="10"/>
      <c r="BJ1004" s="10"/>
      <c r="BK1004" s="35"/>
      <c r="BL1004" s="253"/>
      <c r="BM1004" s="253"/>
      <c r="BN1004" s="256"/>
      <c r="BO1004" s="253"/>
      <c r="BP1004" s="253"/>
      <c r="BQ1004" s="277"/>
      <c r="BR1004" s="269" t="s">
        <v>25810</v>
      </c>
    </row>
    <row r="1005" spans="1:70">
      <c r="A1005" s="34" t="s">
        <v>20277</v>
      </c>
      <c r="B1005" s="10" t="s">
        <v>20278</v>
      </c>
      <c r="C1005" s="10" t="s">
        <v>20279</v>
      </c>
      <c r="D1005" s="10">
        <v>15</v>
      </c>
      <c r="E1005" s="10">
        <v>949773</v>
      </c>
      <c r="F1005" s="35">
        <v>953870</v>
      </c>
      <c r="G1005" s="11">
        <v>0.38</v>
      </c>
      <c r="H1005" s="10">
        <v>4</v>
      </c>
      <c r="I1005" s="10">
        <v>11</v>
      </c>
      <c r="J1005" s="10">
        <v>2226</v>
      </c>
      <c r="K1005" s="10">
        <v>677.25</v>
      </c>
      <c r="L1005" s="10">
        <v>236</v>
      </c>
      <c r="M1005" s="10">
        <v>1053.92</v>
      </c>
      <c r="N1005" s="10">
        <v>332.84</v>
      </c>
      <c r="O1005" s="10">
        <v>1.5561757105943199</v>
      </c>
      <c r="P1005" s="10">
        <v>1.4103389830508499</v>
      </c>
      <c r="Q1005" s="10">
        <v>0.67</v>
      </c>
      <c r="R1005" s="10" t="s">
        <v>19829</v>
      </c>
      <c r="S1005" s="10" t="s">
        <v>19830</v>
      </c>
      <c r="T1005" s="10"/>
      <c r="U1005" s="10"/>
      <c r="V1005" s="10"/>
      <c r="W1005" s="14" t="s">
        <v>19829</v>
      </c>
      <c r="X1005" s="21"/>
      <c r="Y1005" s="14" t="s">
        <v>19829</v>
      </c>
      <c r="Z1005" s="14"/>
      <c r="AA1005" s="10" t="s">
        <v>20282</v>
      </c>
      <c r="AB1005" s="10" t="s">
        <v>20283</v>
      </c>
      <c r="AC1005" s="10"/>
      <c r="AD1005" s="10">
        <v>59.56</v>
      </c>
      <c r="AE1005" s="10" t="s">
        <v>19833</v>
      </c>
      <c r="AF1005" s="10" t="s">
        <v>19833</v>
      </c>
      <c r="AG1005" s="10" t="s">
        <v>19824</v>
      </c>
      <c r="AH1005" s="10" t="s">
        <v>19824</v>
      </c>
      <c r="AI1005" s="10" t="s">
        <v>19825</v>
      </c>
      <c r="AJ1005" s="10"/>
      <c r="AK1005" s="10"/>
      <c r="AL1005" s="10"/>
      <c r="AM1005" s="10"/>
      <c r="AN1005" s="10"/>
      <c r="AO1005" s="10"/>
      <c r="AP1005" s="10"/>
      <c r="AQ1005" s="10"/>
      <c r="AR1005" s="10"/>
      <c r="AS1005" s="10">
        <v>5</v>
      </c>
      <c r="AT1005" s="10">
        <v>5</v>
      </c>
      <c r="AU1005" s="11">
        <f t="shared" si="41"/>
        <v>1</v>
      </c>
      <c r="AV1005" s="11">
        <v>0.2</v>
      </c>
      <c r="AW1005" s="60" t="s">
        <v>25723</v>
      </c>
      <c r="AX1005" s="65" t="s">
        <v>19830</v>
      </c>
      <c r="AY1005" s="16">
        <v>33</v>
      </c>
      <c r="AZ1005" s="11">
        <v>0.84848484848484851</v>
      </c>
      <c r="BA1005" s="11">
        <v>1.7857142857142856E-2</v>
      </c>
      <c r="BB1005" s="54" t="s">
        <v>19748</v>
      </c>
      <c r="BC1005" s="64" t="s">
        <v>20280</v>
      </c>
      <c r="BD1005" s="17" t="s">
        <v>20281</v>
      </c>
      <c r="BE1005" s="13" t="s">
        <v>19829</v>
      </c>
      <c r="BF1005" s="13"/>
      <c r="BG1005" s="10" t="s">
        <v>20280</v>
      </c>
      <c r="BH1005" s="10" t="s">
        <v>20281</v>
      </c>
      <c r="BI1005" s="18">
        <v>80</v>
      </c>
      <c r="BJ1005" s="19">
        <v>0.95</v>
      </c>
      <c r="BK1005" s="35" t="s">
        <v>19749</v>
      </c>
      <c r="BL1005" s="20"/>
      <c r="BM1005" s="20"/>
      <c r="BN1005" s="256"/>
      <c r="BO1005" s="20">
        <v>22</v>
      </c>
      <c r="BP1005" s="20">
        <v>78</v>
      </c>
      <c r="BQ1005" s="277">
        <v>28</v>
      </c>
      <c r="BR1005" s="269" t="s">
        <v>25809</v>
      </c>
    </row>
    <row r="1006" spans="1:70">
      <c r="A1006" s="34" t="s">
        <v>20325</v>
      </c>
      <c r="B1006" s="10" t="s">
        <v>20326</v>
      </c>
      <c r="C1006" s="10" t="s">
        <v>20327</v>
      </c>
      <c r="D1006" s="10">
        <v>15</v>
      </c>
      <c r="E1006" s="10">
        <v>960182</v>
      </c>
      <c r="F1006" s="35">
        <v>959202</v>
      </c>
      <c r="G1006" s="11">
        <v>0.32</v>
      </c>
      <c r="H1006" s="10">
        <v>10</v>
      </c>
      <c r="I1006" s="10">
        <v>24</v>
      </c>
      <c r="J1006" s="10">
        <v>2882</v>
      </c>
      <c r="K1006" s="10">
        <v>1222.3</v>
      </c>
      <c r="L1006" s="10">
        <v>648</v>
      </c>
      <c r="M1006" s="10">
        <v>1248.5899999999999</v>
      </c>
      <c r="N1006" s="10">
        <v>899.94</v>
      </c>
      <c r="O1006" s="10">
        <v>1.0215086312689201</v>
      </c>
      <c r="P1006" s="10">
        <v>1.3887962962963001</v>
      </c>
      <c r="Q1006" s="10">
        <v>0.32</v>
      </c>
      <c r="R1006" s="10" t="s">
        <v>19829</v>
      </c>
      <c r="S1006" s="10" t="s">
        <v>19830</v>
      </c>
      <c r="T1006" s="10"/>
      <c r="U1006" s="10"/>
      <c r="V1006" s="10"/>
      <c r="W1006" s="14" t="s">
        <v>19829</v>
      </c>
      <c r="X1006" s="21"/>
      <c r="Y1006" s="14" t="s">
        <v>19829</v>
      </c>
      <c r="Z1006" s="14"/>
      <c r="AA1006" s="10" t="s">
        <v>20328</v>
      </c>
      <c r="AB1006" s="10" t="s">
        <v>20329</v>
      </c>
      <c r="AC1006" s="10"/>
      <c r="AD1006" s="10">
        <v>59.99</v>
      </c>
      <c r="AE1006" s="10" t="s">
        <v>19833</v>
      </c>
      <c r="AF1006" s="10" t="s">
        <v>19824</v>
      </c>
      <c r="AG1006" s="10" t="s">
        <v>19824</v>
      </c>
      <c r="AH1006" s="10" t="s">
        <v>19833</v>
      </c>
      <c r="AI1006" s="10" t="s">
        <v>19833</v>
      </c>
      <c r="AJ1006" s="10"/>
      <c r="AK1006" s="10" t="s">
        <v>19824</v>
      </c>
      <c r="AL1006" s="10" t="s">
        <v>19833</v>
      </c>
      <c r="AM1006" s="10" t="s">
        <v>19833</v>
      </c>
      <c r="AN1006" s="10" t="s">
        <v>19833</v>
      </c>
      <c r="AO1006" s="10" t="s">
        <v>19833</v>
      </c>
      <c r="AP1006" s="10" t="s">
        <v>19833</v>
      </c>
      <c r="AQ1006" s="10" t="s">
        <v>19824</v>
      </c>
      <c r="AR1006" s="10"/>
      <c r="AS1006" s="10">
        <v>14</v>
      </c>
      <c r="AT1006" s="10">
        <v>12</v>
      </c>
      <c r="AU1006" s="11">
        <f t="shared" si="41"/>
        <v>0.8571428571428571</v>
      </c>
      <c r="AV1006" s="11">
        <v>0</v>
      </c>
      <c r="AW1006" s="68" t="s">
        <v>25724</v>
      </c>
      <c r="AX1006" s="34"/>
      <c r="AY1006" s="10"/>
      <c r="AZ1006" s="11"/>
      <c r="BA1006" s="11"/>
      <c r="BB1006" s="36"/>
      <c r="BC1006" s="63"/>
      <c r="BD1006" s="13"/>
      <c r="BE1006" s="13"/>
      <c r="BF1006" s="13"/>
      <c r="BG1006" s="10"/>
      <c r="BH1006" s="10"/>
      <c r="BI1006" s="10"/>
      <c r="BJ1006" s="10"/>
      <c r="BK1006" s="35"/>
      <c r="BL1006" s="253"/>
      <c r="BM1006" s="253"/>
      <c r="BN1006" s="256"/>
      <c r="BO1006" s="253"/>
      <c r="BP1006" s="253"/>
      <c r="BQ1006" s="277"/>
      <c r="BR1006" s="269" t="s">
        <v>25808</v>
      </c>
    </row>
    <row r="1007" spans="1:70">
      <c r="A1007" s="34" t="s">
        <v>20211</v>
      </c>
      <c r="B1007" s="10" t="s">
        <v>20212</v>
      </c>
      <c r="C1007" s="10" t="s">
        <v>20213</v>
      </c>
      <c r="D1007" s="10">
        <v>15</v>
      </c>
      <c r="E1007" s="10">
        <v>960987</v>
      </c>
      <c r="F1007" s="35">
        <v>965981</v>
      </c>
      <c r="G1007" s="11">
        <v>0.21</v>
      </c>
      <c r="H1007" s="10">
        <v>3</v>
      </c>
      <c r="I1007" s="10">
        <v>302</v>
      </c>
      <c r="J1007" s="10">
        <v>1184</v>
      </c>
      <c r="K1007" s="10">
        <v>713</v>
      </c>
      <c r="L1007" s="10">
        <v>653</v>
      </c>
      <c r="M1007" s="10">
        <v>444.05</v>
      </c>
      <c r="N1007" s="10">
        <v>520.39</v>
      </c>
      <c r="O1007" s="10">
        <v>0.62279102384291696</v>
      </c>
      <c r="P1007" s="10">
        <v>0.79692189892802401</v>
      </c>
      <c r="Q1007" s="10">
        <v>0.13</v>
      </c>
      <c r="R1007" s="10" t="s">
        <v>19829</v>
      </c>
      <c r="S1007" s="10" t="s">
        <v>19830</v>
      </c>
      <c r="T1007" s="10"/>
      <c r="U1007" s="10"/>
      <c r="V1007" s="10"/>
      <c r="W1007" s="14" t="s">
        <v>19829</v>
      </c>
      <c r="X1007" s="21"/>
      <c r="Y1007" s="14" t="s">
        <v>19829</v>
      </c>
      <c r="Z1007" s="14"/>
      <c r="AA1007" s="10" t="s">
        <v>20214</v>
      </c>
      <c r="AB1007" s="10" t="s">
        <v>20389</v>
      </c>
      <c r="AC1007" s="10"/>
      <c r="AD1007" s="10">
        <v>60</v>
      </c>
      <c r="AE1007" s="10" t="s">
        <v>19824</v>
      </c>
      <c r="AF1007" s="10" t="s">
        <v>19824</v>
      </c>
      <c r="AG1007" s="10" t="s">
        <v>19824</v>
      </c>
      <c r="AH1007" s="10" t="s">
        <v>19824</v>
      </c>
      <c r="AI1007" s="10"/>
      <c r="AJ1007" s="10"/>
      <c r="AK1007" s="10"/>
      <c r="AL1007" s="10"/>
      <c r="AM1007" s="10"/>
      <c r="AN1007" s="10"/>
      <c r="AO1007" s="10"/>
      <c r="AP1007" s="10"/>
      <c r="AQ1007" s="10"/>
      <c r="AR1007" s="10"/>
      <c r="AS1007" s="10">
        <v>4</v>
      </c>
      <c r="AT1007" s="10">
        <v>4</v>
      </c>
      <c r="AU1007" s="11">
        <f t="shared" si="41"/>
        <v>1</v>
      </c>
      <c r="AV1007" s="11">
        <v>0</v>
      </c>
      <c r="AW1007" s="68" t="s">
        <v>25724</v>
      </c>
      <c r="AX1007" s="34"/>
      <c r="AY1007" s="10"/>
      <c r="AZ1007" s="11"/>
      <c r="BA1007" s="11"/>
      <c r="BB1007" s="36"/>
      <c r="BC1007" s="63"/>
      <c r="BD1007" s="13"/>
      <c r="BE1007" s="13"/>
      <c r="BF1007" s="13"/>
      <c r="BG1007" s="10"/>
      <c r="BH1007" s="10"/>
      <c r="BI1007" s="10"/>
      <c r="BJ1007" s="10"/>
      <c r="BK1007" s="35"/>
      <c r="BL1007" s="253"/>
      <c r="BM1007" s="253"/>
      <c r="BN1007" s="256"/>
      <c r="BO1007" s="253"/>
      <c r="BP1007" s="253"/>
      <c r="BQ1007" s="277"/>
      <c r="BR1007" s="269" t="s">
        <v>25808</v>
      </c>
    </row>
    <row r="1008" spans="1:70">
      <c r="A1008" s="34" t="s">
        <v>20440</v>
      </c>
      <c r="B1008" s="10" t="s">
        <v>20441</v>
      </c>
      <c r="C1008" s="10" t="s">
        <v>20442</v>
      </c>
      <c r="D1008" s="10">
        <v>15</v>
      </c>
      <c r="E1008" s="10">
        <v>1000828</v>
      </c>
      <c r="F1008" s="35">
        <v>998453</v>
      </c>
      <c r="G1008" s="11">
        <v>0.54</v>
      </c>
      <c r="H1008" s="10">
        <v>260</v>
      </c>
      <c r="I1008" s="10">
        <v>12</v>
      </c>
      <c r="J1008" s="10">
        <v>1038</v>
      </c>
      <c r="K1008" s="10">
        <v>300.27999999999997</v>
      </c>
      <c r="L1008" s="10">
        <v>136</v>
      </c>
      <c r="M1008" s="10">
        <v>275.73</v>
      </c>
      <c r="N1008" s="10">
        <v>180.88</v>
      </c>
      <c r="O1008" s="10">
        <v>0.91824297322499004</v>
      </c>
      <c r="P1008" s="10">
        <v>1.33</v>
      </c>
      <c r="Q1008" s="10">
        <v>0.66</v>
      </c>
      <c r="R1008" s="10" t="s">
        <v>19829</v>
      </c>
      <c r="S1008" s="10" t="s">
        <v>19830</v>
      </c>
      <c r="T1008" s="10"/>
      <c r="U1008" s="10"/>
      <c r="V1008" s="10"/>
      <c r="W1008" s="14" t="s">
        <v>19829</v>
      </c>
      <c r="X1008" s="15"/>
      <c r="Y1008" s="14" t="s">
        <v>19829</v>
      </c>
      <c r="Z1008" s="14"/>
      <c r="AA1008" s="10" t="s">
        <v>20445</v>
      </c>
      <c r="AB1008" s="10" t="s">
        <v>20446</v>
      </c>
      <c r="AC1008" s="10"/>
      <c r="AD1008" s="10">
        <v>59.81</v>
      </c>
      <c r="AE1008" s="10"/>
      <c r="AF1008" s="10"/>
      <c r="AG1008" s="10" t="s">
        <v>19824</v>
      </c>
      <c r="AH1008" s="10" t="s">
        <v>19825</v>
      </c>
      <c r="AI1008" s="10" t="s">
        <v>19825</v>
      </c>
      <c r="AJ1008" s="10" t="s">
        <v>19833</v>
      </c>
      <c r="AK1008" s="10" t="s">
        <v>19833</v>
      </c>
      <c r="AL1008" s="10"/>
      <c r="AM1008" s="10" t="s">
        <v>19833</v>
      </c>
      <c r="AN1008" s="10" t="s">
        <v>19833</v>
      </c>
      <c r="AO1008" s="10" t="s">
        <v>19833</v>
      </c>
      <c r="AP1008" s="10" t="s">
        <v>19833</v>
      </c>
      <c r="AQ1008" s="10" t="s">
        <v>19833</v>
      </c>
      <c r="AR1008" s="10" t="s">
        <v>19833</v>
      </c>
      <c r="AS1008" s="10">
        <v>14</v>
      </c>
      <c r="AT1008" s="10">
        <v>11</v>
      </c>
      <c r="AU1008" s="11">
        <f t="shared" si="41"/>
        <v>0.7857142857142857</v>
      </c>
      <c r="AV1008" s="11">
        <v>0.18181818181818202</v>
      </c>
      <c r="AW1008" s="60" t="s">
        <v>25723</v>
      </c>
      <c r="AX1008" s="65" t="s">
        <v>19829</v>
      </c>
      <c r="AY1008" s="16">
        <v>77</v>
      </c>
      <c r="AZ1008" s="11">
        <v>0.61038961038961037</v>
      </c>
      <c r="BA1008" s="11">
        <v>0.76086956521739135</v>
      </c>
      <c r="BB1008" s="54" t="s">
        <v>19748</v>
      </c>
      <c r="BC1008" s="64" t="s">
        <v>20443</v>
      </c>
      <c r="BD1008" s="17" t="s">
        <v>20444</v>
      </c>
      <c r="BE1008" s="13" t="s">
        <v>19829</v>
      </c>
      <c r="BF1008" s="13"/>
      <c r="BG1008" s="10" t="s">
        <v>20443</v>
      </c>
      <c r="BH1008" s="10" t="s">
        <v>20444</v>
      </c>
      <c r="BI1008" s="18">
        <v>38</v>
      </c>
      <c r="BJ1008" s="19">
        <v>0.92105263157894735</v>
      </c>
      <c r="BK1008" s="35" t="s">
        <v>19749</v>
      </c>
      <c r="BL1008" s="20"/>
      <c r="BM1008" s="20"/>
      <c r="BN1008" s="256"/>
      <c r="BO1008" s="20">
        <v>0</v>
      </c>
      <c r="BP1008" s="20">
        <v>2</v>
      </c>
      <c r="BQ1008" s="277">
        <v>126</v>
      </c>
      <c r="BR1008" s="269" t="s">
        <v>25809</v>
      </c>
    </row>
    <row r="1009" spans="1:70">
      <c r="A1009" s="34" t="s">
        <v>20500</v>
      </c>
      <c r="B1009" s="10" t="s">
        <v>20501</v>
      </c>
      <c r="C1009" s="10" t="s">
        <v>20502</v>
      </c>
      <c r="D1009" s="10">
        <v>15</v>
      </c>
      <c r="E1009" s="10">
        <v>1017652</v>
      </c>
      <c r="F1009" s="35">
        <v>1015361</v>
      </c>
      <c r="G1009" s="11">
        <v>0.32</v>
      </c>
      <c r="H1009" s="10">
        <v>426</v>
      </c>
      <c r="I1009" s="10">
        <v>12</v>
      </c>
      <c r="J1009" s="10">
        <v>3908</v>
      </c>
      <c r="K1009" s="10">
        <v>173.1</v>
      </c>
      <c r="L1009" s="10">
        <v>40.5</v>
      </c>
      <c r="M1009" s="10">
        <v>463.51</v>
      </c>
      <c r="N1009" s="10">
        <v>36.32</v>
      </c>
      <c r="O1009" s="10">
        <v>2.6777007510109798</v>
      </c>
      <c r="P1009" s="10">
        <v>0.89679012345678999</v>
      </c>
      <c r="Q1009" s="10">
        <v>5.62</v>
      </c>
      <c r="R1009" s="10" t="s">
        <v>19829</v>
      </c>
      <c r="S1009" s="10" t="s">
        <v>19830</v>
      </c>
      <c r="T1009" s="10"/>
      <c r="U1009" s="10"/>
      <c r="V1009" s="10"/>
      <c r="W1009" s="12" t="s">
        <v>19829</v>
      </c>
      <c r="X1009" s="12"/>
      <c r="Y1009" s="12" t="s">
        <v>19830</v>
      </c>
      <c r="Z1009" s="12"/>
      <c r="AA1009" s="10" t="s">
        <v>20503</v>
      </c>
      <c r="AB1009" s="10" t="s">
        <v>20504</v>
      </c>
      <c r="AC1009" s="10"/>
      <c r="AD1009" s="10">
        <v>60.1</v>
      </c>
      <c r="AE1009" s="10"/>
      <c r="AF1009" s="10"/>
      <c r="AG1009" s="10" t="s">
        <v>19833</v>
      </c>
      <c r="AH1009" s="10"/>
      <c r="AI1009" s="10" t="s">
        <v>19833</v>
      </c>
      <c r="AJ1009" s="10" t="s">
        <v>19833</v>
      </c>
      <c r="AK1009" s="10" t="s">
        <v>19833</v>
      </c>
      <c r="AL1009" s="10" t="s">
        <v>19833</v>
      </c>
      <c r="AM1009" s="10"/>
      <c r="AN1009" s="10" t="s">
        <v>19833</v>
      </c>
      <c r="AO1009" s="10" t="s">
        <v>19833</v>
      </c>
      <c r="AP1009" s="10" t="s">
        <v>19833</v>
      </c>
      <c r="AQ1009" s="10" t="s">
        <v>19824</v>
      </c>
      <c r="AR1009" s="10"/>
      <c r="AS1009" s="10">
        <v>13</v>
      </c>
      <c r="AT1009" s="10">
        <v>9</v>
      </c>
      <c r="AU1009" s="11">
        <f t="shared" si="41"/>
        <v>0.69230769230769229</v>
      </c>
      <c r="AV1009" s="11">
        <v>0</v>
      </c>
      <c r="AW1009" s="68" t="s">
        <v>25689</v>
      </c>
      <c r="AX1009" s="34"/>
      <c r="AY1009" s="10"/>
      <c r="AZ1009" s="11"/>
      <c r="BA1009" s="11"/>
      <c r="BB1009" s="36"/>
      <c r="BC1009" s="63"/>
      <c r="BD1009" s="13"/>
      <c r="BE1009" s="13"/>
      <c r="BF1009" s="13"/>
      <c r="BG1009" s="10"/>
      <c r="BH1009" s="10"/>
      <c r="BI1009" s="10"/>
      <c r="BJ1009" s="10"/>
      <c r="BK1009" s="35"/>
      <c r="BL1009" s="253"/>
      <c r="BM1009" s="253"/>
      <c r="BN1009" s="256"/>
      <c r="BO1009" s="253"/>
      <c r="BP1009" s="253"/>
      <c r="BQ1009" s="277"/>
      <c r="BR1009" s="269" t="s">
        <v>25810</v>
      </c>
    </row>
    <row r="1010" spans="1:70">
      <c r="A1010" s="34" t="s">
        <v>20565</v>
      </c>
      <c r="B1010" s="10" t="s">
        <v>20566</v>
      </c>
      <c r="C1010" s="10" t="s">
        <v>20567</v>
      </c>
      <c r="D1010" s="10">
        <v>15</v>
      </c>
      <c r="E1010" s="10">
        <v>1018746</v>
      </c>
      <c r="F1010" s="35">
        <v>1017880</v>
      </c>
      <c r="G1010" s="11">
        <v>0.21</v>
      </c>
      <c r="H1010" s="10">
        <v>9</v>
      </c>
      <c r="I1010" s="10">
        <v>116</v>
      </c>
      <c r="J1010" s="10">
        <v>2330</v>
      </c>
      <c r="K1010" s="10">
        <v>958.89</v>
      </c>
      <c r="L1010" s="10">
        <v>885</v>
      </c>
      <c r="M1010" s="10">
        <v>639.09</v>
      </c>
      <c r="N1010" s="10">
        <v>131.94999999999999</v>
      </c>
      <c r="O1010" s="10">
        <v>0.66648937834371003</v>
      </c>
      <c r="P1010" s="10">
        <v>0.14909604519774</v>
      </c>
      <c r="Q1010" s="10">
        <v>0.76</v>
      </c>
      <c r="R1010" s="10" t="s">
        <v>19829</v>
      </c>
      <c r="S1010" s="10" t="s">
        <v>19830</v>
      </c>
      <c r="T1010" s="10"/>
      <c r="U1010" s="10"/>
      <c r="V1010" s="10"/>
      <c r="W1010" s="14" t="s">
        <v>19829</v>
      </c>
      <c r="X1010" s="15"/>
      <c r="Y1010" s="14" t="s">
        <v>19829</v>
      </c>
      <c r="Z1010" s="14"/>
      <c r="AA1010" s="10" t="s">
        <v>20568</v>
      </c>
      <c r="AB1010" s="10" t="s">
        <v>20569</v>
      </c>
      <c r="AC1010" s="10"/>
      <c r="AD1010" s="10">
        <v>60.07</v>
      </c>
      <c r="AE1010" s="10" t="s">
        <v>19824</v>
      </c>
      <c r="AF1010" s="10" t="s">
        <v>19824</v>
      </c>
      <c r="AG1010" s="10" t="s">
        <v>19824</v>
      </c>
      <c r="AH1010" s="10" t="s">
        <v>19824</v>
      </c>
      <c r="AI1010" s="10" t="s">
        <v>19824</v>
      </c>
      <c r="AJ1010" s="10" t="s">
        <v>19824</v>
      </c>
      <c r="AK1010" s="10" t="s">
        <v>19824</v>
      </c>
      <c r="AL1010" s="10" t="s">
        <v>19824</v>
      </c>
      <c r="AM1010" s="10"/>
      <c r="AN1010" s="10"/>
      <c r="AO1010" s="10" t="s">
        <v>19833</v>
      </c>
      <c r="AP1010" s="10" t="s">
        <v>19824</v>
      </c>
      <c r="AQ1010" s="10"/>
      <c r="AR1010" s="10" t="s">
        <v>19833</v>
      </c>
      <c r="AS1010" s="10">
        <v>14</v>
      </c>
      <c r="AT1010" s="10">
        <v>11</v>
      </c>
      <c r="AU1010" s="11">
        <f t="shared" si="41"/>
        <v>0.7857142857142857</v>
      </c>
      <c r="AV1010" s="11">
        <v>0</v>
      </c>
      <c r="AW1010" s="68" t="s">
        <v>25724</v>
      </c>
      <c r="AX1010" s="34"/>
      <c r="AY1010" s="10"/>
      <c r="AZ1010" s="11"/>
      <c r="BA1010" s="11"/>
      <c r="BB1010" s="36"/>
      <c r="BC1010" s="63"/>
      <c r="BD1010" s="13"/>
      <c r="BE1010" s="13"/>
      <c r="BF1010" s="13"/>
      <c r="BG1010" s="10"/>
      <c r="BH1010" s="10"/>
      <c r="BI1010" s="10"/>
      <c r="BJ1010" s="10"/>
      <c r="BK1010" s="35"/>
      <c r="BL1010" s="253"/>
      <c r="BM1010" s="253"/>
      <c r="BN1010" s="256"/>
      <c r="BO1010" s="253"/>
      <c r="BP1010" s="253"/>
      <c r="BQ1010" s="277"/>
      <c r="BR1010" s="269" t="s">
        <v>25808</v>
      </c>
    </row>
    <row r="1011" spans="1:70">
      <c r="A1011" s="34" t="s">
        <v>20622</v>
      </c>
      <c r="B1011" s="10" t="s">
        <v>20623</v>
      </c>
      <c r="C1011" s="10" t="s">
        <v>20624</v>
      </c>
      <c r="D1011" s="10">
        <v>15</v>
      </c>
      <c r="E1011" s="10">
        <v>1030994</v>
      </c>
      <c r="F1011" s="35">
        <v>1029183</v>
      </c>
      <c r="G1011" s="11">
        <v>0.47</v>
      </c>
      <c r="H1011" s="10">
        <v>10</v>
      </c>
      <c r="I1011" s="10">
        <v>53</v>
      </c>
      <c r="J1011" s="10">
        <v>2381</v>
      </c>
      <c r="K1011" s="10">
        <v>1116.4000000000001</v>
      </c>
      <c r="L1011" s="10">
        <v>601.5</v>
      </c>
      <c r="M1011" s="10">
        <v>1003.18</v>
      </c>
      <c r="N1011" s="10">
        <v>718.32</v>
      </c>
      <c r="O1011" s="10">
        <v>0.898584736653529</v>
      </c>
      <c r="P1011" s="10">
        <v>1.1942144638404</v>
      </c>
      <c r="Q1011" s="10">
        <v>0.27</v>
      </c>
      <c r="R1011" s="10" t="s">
        <v>19829</v>
      </c>
      <c r="S1011" s="10" t="s">
        <v>19830</v>
      </c>
      <c r="T1011" s="10"/>
      <c r="U1011" s="10"/>
      <c r="V1011" s="10"/>
      <c r="W1011" s="14" t="s">
        <v>19829</v>
      </c>
      <c r="X1011" s="15"/>
      <c r="Y1011" s="14" t="s">
        <v>19829</v>
      </c>
      <c r="Z1011" s="14"/>
      <c r="AA1011" s="10" t="s">
        <v>20625</v>
      </c>
      <c r="AB1011" s="10" t="s">
        <v>20626</v>
      </c>
      <c r="AC1011" s="10" t="s">
        <v>19864</v>
      </c>
      <c r="AD1011" s="10">
        <v>59.83</v>
      </c>
      <c r="AE1011" s="10"/>
      <c r="AF1011" s="10" t="s">
        <v>19833</v>
      </c>
      <c r="AG1011" s="10" t="s">
        <v>19824</v>
      </c>
      <c r="AH1011" s="10" t="s">
        <v>19824</v>
      </c>
      <c r="AI1011" s="10" t="s">
        <v>19824</v>
      </c>
      <c r="AJ1011" s="10" t="s">
        <v>19824</v>
      </c>
      <c r="AK1011" s="10" t="s">
        <v>19824</v>
      </c>
      <c r="AL1011" s="10" t="s">
        <v>19824</v>
      </c>
      <c r="AM1011" s="10"/>
      <c r="AN1011" s="10" t="s">
        <v>19833</v>
      </c>
      <c r="AO1011" s="10" t="s">
        <v>19833</v>
      </c>
      <c r="AP1011" s="10" t="s">
        <v>19824</v>
      </c>
      <c r="AQ1011" s="10" t="s">
        <v>19833</v>
      </c>
      <c r="AR1011" s="10" t="s">
        <v>19824</v>
      </c>
      <c r="AS1011" s="10">
        <v>14</v>
      </c>
      <c r="AT1011" s="10">
        <v>12</v>
      </c>
      <c r="AU1011" s="11">
        <f t="shared" si="41"/>
        <v>0.8571428571428571</v>
      </c>
      <c r="AV1011" s="11">
        <v>0</v>
      </c>
      <c r="AW1011" s="68" t="s">
        <v>25724</v>
      </c>
      <c r="AX1011" s="34"/>
      <c r="AY1011" s="10"/>
      <c r="AZ1011" s="11"/>
      <c r="BA1011" s="11"/>
      <c r="BB1011" s="36"/>
      <c r="BC1011" s="63"/>
      <c r="BD1011" s="13"/>
      <c r="BE1011" s="13"/>
      <c r="BF1011" s="13"/>
      <c r="BG1011" s="10"/>
      <c r="BH1011" s="10"/>
      <c r="BI1011" s="10"/>
      <c r="BJ1011" s="10"/>
      <c r="BK1011" s="35"/>
      <c r="BL1011" s="253"/>
      <c r="BM1011" s="253"/>
      <c r="BN1011" s="256"/>
      <c r="BO1011" s="253"/>
      <c r="BP1011" s="253"/>
      <c r="BQ1011" s="277"/>
      <c r="BR1011" s="269" t="s">
        <v>25808</v>
      </c>
    </row>
    <row r="1012" spans="1:70">
      <c r="A1012" s="34" t="s">
        <v>20676</v>
      </c>
      <c r="B1012" s="10" t="s">
        <v>20677</v>
      </c>
      <c r="C1012" s="10" t="s">
        <v>20678</v>
      </c>
      <c r="D1012" s="10">
        <v>15</v>
      </c>
      <c r="E1012" s="10">
        <v>1036471</v>
      </c>
      <c r="F1012" s="35">
        <v>1034807</v>
      </c>
      <c r="G1012" s="11">
        <v>0.32</v>
      </c>
      <c r="H1012" s="10">
        <v>28</v>
      </c>
      <c r="I1012" s="10">
        <v>10</v>
      </c>
      <c r="J1012" s="10">
        <v>2979</v>
      </c>
      <c r="K1012" s="10">
        <v>1390.21</v>
      </c>
      <c r="L1012" s="10">
        <v>1478.5</v>
      </c>
      <c r="M1012" s="10">
        <v>1202.21</v>
      </c>
      <c r="N1012" s="10">
        <v>1745.02</v>
      </c>
      <c r="O1012" s="10">
        <v>0.86476863207716803</v>
      </c>
      <c r="P1012" s="10">
        <v>1.18026378085898</v>
      </c>
      <c r="Q1012" s="10">
        <v>0.04</v>
      </c>
      <c r="R1012" s="10" t="s">
        <v>19829</v>
      </c>
      <c r="S1012" s="10" t="s">
        <v>19830</v>
      </c>
      <c r="T1012" s="10"/>
      <c r="U1012" s="10"/>
      <c r="V1012" s="10"/>
      <c r="W1012" s="14" t="s">
        <v>19829</v>
      </c>
      <c r="X1012" s="15"/>
      <c r="Y1012" s="14" t="s">
        <v>19829</v>
      </c>
      <c r="Z1012" s="14"/>
      <c r="AA1012" s="10" t="s">
        <v>20679</v>
      </c>
      <c r="AB1012" s="10" t="s">
        <v>20680</v>
      </c>
      <c r="AC1012" s="10" t="s">
        <v>19864</v>
      </c>
      <c r="AD1012" s="10">
        <v>59.73</v>
      </c>
      <c r="AE1012" s="10" t="s">
        <v>19833</v>
      </c>
      <c r="AF1012" s="10" t="s">
        <v>19824</v>
      </c>
      <c r="AG1012" s="10" t="s">
        <v>19833</v>
      </c>
      <c r="AH1012" s="10" t="s">
        <v>19833</v>
      </c>
      <c r="AI1012" s="10" t="s">
        <v>19833</v>
      </c>
      <c r="AJ1012" s="10" t="s">
        <v>19833</v>
      </c>
      <c r="AK1012" s="10" t="s">
        <v>19824</v>
      </c>
      <c r="AL1012" s="10" t="s">
        <v>19824</v>
      </c>
      <c r="AM1012" s="10" t="s">
        <v>19824</v>
      </c>
      <c r="AN1012" s="10" t="s">
        <v>19824</v>
      </c>
      <c r="AO1012" s="10" t="s">
        <v>19824</v>
      </c>
      <c r="AP1012" s="10" t="s">
        <v>19824</v>
      </c>
      <c r="AQ1012" s="10" t="s">
        <v>19824</v>
      </c>
      <c r="AR1012" s="10" t="s">
        <v>19824</v>
      </c>
      <c r="AS1012" s="10">
        <v>14</v>
      </c>
      <c r="AT1012" s="10">
        <v>14</v>
      </c>
      <c r="AU1012" s="11">
        <f t="shared" si="41"/>
        <v>1</v>
      </c>
      <c r="AV1012" s="11">
        <v>0</v>
      </c>
      <c r="AW1012" s="68" t="s">
        <v>25724</v>
      </c>
      <c r="AX1012" s="34"/>
      <c r="AY1012" s="10"/>
      <c r="AZ1012" s="11"/>
      <c r="BA1012" s="11"/>
      <c r="BB1012" s="36"/>
      <c r="BC1012" s="63"/>
      <c r="BD1012" s="13"/>
      <c r="BE1012" s="13"/>
      <c r="BF1012" s="13"/>
      <c r="BG1012" s="10"/>
      <c r="BH1012" s="10"/>
      <c r="BI1012" s="10"/>
      <c r="BJ1012" s="10"/>
      <c r="BK1012" s="35"/>
      <c r="BL1012" s="253"/>
      <c r="BM1012" s="253"/>
      <c r="BN1012" s="256"/>
      <c r="BO1012" s="253"/>
      <c r="BP1012" s="253"/>
      <c r="BQ1012" s="277"/>
      <c r="BR1012" s="269" t="s">
        <v>25808</v>
      </c>
    </row>
    <row r="1013" spans="1:70">
      <c r="A1013" s="34" t="s">
        <v>20284</v>
      </c>
      <c r="B1013" s="10" t="s">
        <v>20285</v>
      </c>
      <c r="C1013" s="10" t="s">
        <v>20286</v>
      </c>
      <c r="D1013" s="10">
        <v>15</v>
      </c>
      <c r="E1013" s="10">
        <v>1036834</v>
      </c>
      <c r="F1013" s="35">
        <v>1039389</v>
      </c>
      <c r="G1013" s="11">
        <v>0.27</v>
      </c>
      <c r="H1013" s="10">
        <v>5</v>
      </c>
      <c r="I1013" s="10">
        <v>54</v>
      </c>
      <c r="J1013" s="10">
        <v>2511</v>
      </c>
      <c r="K1013" s="10">
        <v>896.8</v>
      </c>
      <c r="L1013" s="10">
        <v>91</v>
      </c>
      <c r="M1013" s="10">
        <v>1154.3800000000001</v>
      </c>
      <c r="N1013" s="10">
        <v>54.86</v>
      </c>
      <c r="O1013" s="10">
        <v>1.2872212310437099</v>
      </c>
      <c r="P1013" s="10">
        <v>0.60285714285714298</v>
      </c>
      <c r="Q1013" s="10">
        <v>0.41</v>
      </c>
      <c r="R1013" s="10" t="s">
        <v>19829</v>
      </c>
      <c r="S1013" s="10" t="s">
        <v>19830</v>
      </c>
      <c r="T1013" s="10"/>
      <c r="U1013" s="10"/>
      <c r="V1013" s="10"/>
      <c r="W1013" s="14" t="s">
        <v>19829</v>
      </c>
      <c r="X1013" s="15"/>
      <c r="Y1013" s="14" t="s">
        <v>19829</v>
      </c>
      <c r="Z1013" s="14"/>
      <c r="AA1013" s="10" t="s">
        <v>20287</v>
      </c>
      <c r="AB1013" s="10" t="s">
        <v>20288</v>
      </c>
      <c r="AC1013" s="10"/>
      <c r="AD1013" s="10">
        <v>61.84</v>
      </c>
      <c r="AE1013" s="10" t="s">
        <v>19824</v>
      </c>
      <c r="AF1013" s="10" t="s">
        <v>19825</v>
      </c>
      <c r="AG1013" s="10" t="s">
        <v>19824</v>
      </c>
      <c r="AH1013" s="10" t="s">
        <v>19824</v>
      </c>
      <c r="AI1013" s="10" t="s">
        <v>19824</v>
      </c>
      <c r="AJ1013" s="10"/>
      <c r="AK1013" s="10"/>
      <c r="AL1013" s="10"/>
      <c r="AM1013" s="10"/>
      <c r="AN1013" s="10"/>
      <c r="AO1013" s="10"/>
      <c r="AP1013" s="10"/>
      <c r="AQ1013" s="10"/>
      <c r="AR1013" s="10"/>
      <c r="AS1013" s="10">
        <v>5</v>
      </c>
      <c r="AT1013" s="10">
        <v>5</v>
      </c>
      <c r="AU1013" s="11">
        <f t="shared" si="41"/>
        <v>1</v>
      </c>
      <c r="AV1013" s="11">
        <v>0.2</v>
      </c>
      <c r="AW1013" s="60" t="s">
        <v>25723</v>
      </c>
      <c r="AX1013" s="65" t="s">
        <v>19830</v>
      </c>
      <c r="AY1013" s="16">
        <v>81</v>
      </c>
      <c r="AZ1013" s="11">
        <v>0.87654320987654322</v>
      </c>
      <c r="BA1013" s="11">
        <v>0</v>
      </c>
      <c r="BB1013" s="54" t="s">
        <v>25724</v>
      </c>
      <c r="BC1013" s="65"/>
      <c r="BD1013" s="16"/>
      <c r="BE1013" s="13" t="s">
        <v>19830</v>
      </c>
      <c r="BF1013" s="13" t="s">
        <v>25677</v>
      </c>
      <c r="BG1013" s="10"/>
      <c r="BH1013" s="10"/>
      <c r="BI1013" s="10"/>
      <c r="BJ1013" s="10"/>
      <c r="BK1013" s="35"/>
      <c r="BL1013" s="253"/>
      <c r="BM1013" s="253"/>
      <c r="BN1013" s="256"/>
      <c r="BO1013" s="253"/>
      <c r="BP1013" s="253"/>
      <c r="BQ1013" s="277"/>
      <c r="BR1013" s="269" t="s">
        <v>25808</v>
      </c>
    </row>
    <row r="1014" spans="1:70">
      <c r="A1014" s="34" t="s">
        <v>22331</v>
      </c>
      <c r="B1014" s="10" t="s">
        <v>22332</v>
      </c>
      <c r="C1014" s="10" t="s">
        <v>22333</v>
      </c>
      <c r="D1014" s="10">
        <v>16</v>
      </c>
      <c r="E1014" s="10">
        <v>543848</v>
      </c>
      <c r="F1014" s="35">
        <v>542082</v>
      </c>
      <c r="G1014" s="11"/>
      <c r="H1014" s="10">
        <v>175</v>
      </c>
      <c r="I1014" s="10">
        <v>20</v>
      </c>
      <c r="J1014" s="10">
        <v>1668</v>
      </c>
      <c r="K1014" s="10">
        <v>145.01</v>
      </c>
      <c r="L1014" s="10">
        <v>53</v>
      </c>
      <c r="M1014" s="10">
        <v>270.3</v>
      </c>
      <c r="N1014" s="10">
        <v>43</v>
      </c>
      <c r="O1014" s="10">
        <v>1.8640093786635401</v>
      </c>
      <c r="P1014" s="10">
        <v>0.81132075471698095</v>
      </c>
      <c r="Q1014" s="10">
        <v>3.65</v>
      </c>
      <c r="R1014" s="10" t="s">
        <v>19829</v>
      </c>
      <c r="S1014" s="10" t="s">
        <v>19830</v>
      </c>
      <c r="T1014" s="10"/>
      <c r="U1014" s="10"/>
      <c r="V1014" s="10"/>
      <c r="W1014" s="14" t="s">
        <v>19829</v>
      </c>
      <c r="X1014" s="15"/>
      <c r="Y1014" s="14" t="s">
        <v>19829</v>
      </c>
      <c r="Z1014" s="14"/>
      <c r="AA1014" s="10" t="s">
        <v>22334</v>
      </c>
      <c r="AB1014" s="10" t="s">
        <v>22335</v>
      </c>
      <c r="AC1014" s="10" t="s">
        <v>21663</v>
      </c>
      <c r="AD1014" s="10">
        <v>59.16</v>
      </c>
      <c r="AE1014" s="10" t="s">
        <v>19833</v>
      </c>
      <c r="AF1014" s="10" t="s">
        <v>19833</v>
      </c>
      <c r="AG1014" s="10" t="s">
        <v>19833</v>
      </c>
      <c r="AH1014" s="10" t="s">
        <v>19833</v>
      </c>
      <c r="AI1014" s="10" t="s">
        <v>19833</v>
      </c>
      <c r="AJ1014" s="10" t="s">
        <v>19833</v>
      </c>
      <c r="AK1014" s="10" t="s">
        <v>19833</v>
      </c>
      <c r="AL1014" s="10" t="s">
        <v>19833</v>
      </c>
      <c r="AM1014" s="10" t="s">
        <v>19833</v>
      </c>
      <c r="AN1014" s="10" t="s">
        <v>19833</v>
      </c>
      <c r="AO1014" s="10" t="s">
        <v>19833</v>
      </c>
      <c r="AP1014" s="10" t="s">
        <v>19833</v>
      </c>
      <c r="AQ1014" s="10" t="s">
        <v>19833</v>
      </c>
      <c r="AR1014" s="10" t="s">
        <v>19833</v>
      </c>
      <c r="AS1014" s="10">
        <v>14</v>
      </c>
      <c r="AT1014" s="10">
        <v>14</v>
      </c>
      <c r="AU1014" s="11">
        <f t="shared" si="41"/>
        <v>1</v>
      </c>
      <c r="AV1014" s="11">
        <v>0</v>
      </c>
      <c r="AW1014" s="68" t="s">
        <v>25724</v>
      </c>
      <c r="AX1014" s="34"/>
      <c r="AY1014" s="10"/>
      <c r="AZ1014" s="11"/>
      <c r="BA1014" s="11"/>
      <c r="BB1014" s="36"/>
      <c r="BC1014" s="63"/>
      <c r="BD1014" s="13"/>
      <c r="BE1014" s="13"/>
      <c r="BF1014" s="13"/>
      <c r="BG1014" s="10"/>
      <c r="BH1014" s="10"/>
      <c r="BI1014" s="10"/>
      <c r="BJ1014" s="10"/>
      <c r="BK1014" s="35"/>
      <c r="BL1014" s="253"/>
      <c r="BM1014" s="253"/>
      <c r="BN1014" s="256"/>
      <c r="BO1014" s="253"/>
      <c r="BP1014" s="253"/>
      <c r="BQ1014" s="277"/>
      <c r="BR1014" s="269" t="s">
        <v>25808</v>
      </c>
    </row>
    <row r="1015" spans="1:70">
      <c r="A1015" s="34" t="s">
        <v>22280</v>
      </c>
      <c r="B1015" s="10" t="s">
        <v>22281</v>
      </c>
      <c r="C1015" s="10" t="s">
        <v>22282</v>
      </c>
      <c r="D1015" s="10">
        <v>16</v>
      </c>
      <c r="E1015" s="10">
        <v>535018</v>
      </c>
      <c r="F1015" s="35">
        <v>535587</v>
      </c>
      <c r="G1015" s="11"/>
      <c r="H1015" s="10">
        <v>608</v>
      </c>
      <c r="I1015" s="10">
        <v>10</v>
      </c>
      <c r="J1015" s="10">
        <v>1508</v>
      </c>
      <c r="K1015" s="10">
        <v>112.56</v>
      </c>
      <c r="L1015" s="10">
        <v>70</v>
      </c>
      <c r="M1015" s="10">
        <v>131.19999999999999</v>
      </c>
      <c r="N1015" s="10">
        <v>70.42</v>
      </c>
      <c r="O1015" s="10">
        <v>1.1656005685856401</v>
      </c>
      <c r="P1015" s="10">
        <v>1.006</v>
      </c>
      <c r="Q1015" s="10">
        <v>3.93</v>
      </c>
      <c r="R1015" s="10" t="s">
        <v>19829</v>
      </c>
      <c r="S1015" s="10" t="s">
        <v>19830</v>
      </c>
      <c r="T1015" s="10"/>
      <c r="U1015" s="10"/>
      <c r="V1015" s="10"/>
      <c r="W1015" s="14" t="s">
        <v>19829</v>
      </c>
      <c r="X1015" s="15"/>
      <c r="Y1015" s="14" t="s">
        <v>19829</v>
      </c>
      <c r="Z1015" s="14"/>
      <c r="AA1015" s="10" t="s">
        <v>22283</v>
      </c>
      <c r="AB1015" s="10" t="s">
        <v>22284</v>
      </c>
      <c r="AC1015" s="10"/>
      <c r="AD1015" s="10">
        <v>59.22</v>
      </c>
      <c r="AE1015" s="10" t="s">
        <v>19833</v>
      </c>
      <c r="AF1015" s="10" t="s">
        <v>19833</v>
      </c>
      <c r="AG1015" s="10" t="s">
        <v>19833</v>
      </c>
      <c r="AH1015" s="10" t="s">
        <v>19833</v>
      </c>
      <c r="AI1015" s="10" t="s">
        <v>19833</v>
      </c>
      <c r="AJ1015" s="10" t="s">
        <v>19833</v>
      </c>
      <c r="AK1015" s="10" t="s">
        <v>19833</v>
      </c>
      <c r="AL1015" s="10" t="s">
        <v>19833</v>
      </c>
      <c r="AM1015" s="10" t="s">
        <v>19833</v>
      </c>
      <c r="AN1015" s="10" t="s">
        <v>19833</v>
      </c>
      <c r="AO1015" s="10" t="s">
        <v>19833</v>
      </c>
      <c r="AP1015" s="10" t="s">
        <v>19833</v>
      </c>
      <c r="AQ1015" s="10" t="s">
        <v>19833</v>
      </c>
      <c r="AR1015" s="10" t="s">
        <v>19833</v>
      </c>
      <c r="AS1015" s="10">
        <v>14</v>
      </c>
      <c r="AT1015" s="10">
        <v>14</v>
      </c>
      <c r="AU1015" s="11">
        <f t="shared" si="41"/>
        <v>1</v>
      </c>
      <c r="AV1015" s="11">
        <v>0</v>
      </c>
      <c r="AW1015" s="68" t="s">
        <v>25724</v>
      </c>
      <c r="AX1015" s="34"/>
      <c r="AY1015" s="10"/>
      <c r="AZ1015" s="11"/>
      <c r="BA1015" s="11"/>
      <c r="BB1015" s="36"/>
      <c r="BC1015" s="63"/>
      <c r="BD1015" s="13"/>
      <c r="BE1015" s="13"/>
      <c r="BF1015" s="13"/>
      <c r="BG1015" s="10"/>
      <c r="BH1015" s="10"/>
      <c r="BI1015" s="10"/>
      <c r="BJ1015" s="10"/>
      <c r="BK1015" s="35"/>
      <c r="BL1015" s="253"/>
      <c r="BM1015" s="253"/>
      <c r="BN1015" s="256"/>
      <c r="BO1015" s="253"/>
      <c r="BP1015" s="253"/>
      <c r="BQ1015" s="277"/>
      <c r="BR1015" s="269" t="s">
        <v>25808</v>
      </c>
    </row>
    <row r="1016" spans="1:70">
      <c r="A1016" s="34" t="s">
        <v>22212</v>
      </c>
      <c r="B1016" s="10" t="s">
        <v>22213</v>
      </c>
      <c r="C1016" s="10" t="s">
        <v>22214</v>
      </c>
      <c r="D1016" s="10">
        <v>16</v>
      </c>
      <c r="E1016" s="10">
        <v>534703</v>
      </c>
      <c r="F1016" s="35">
        <v>533642</v>
      </c>
      <c r="G1016" s="11">
        <v>0.26</v>
      </c>
      <c r="H1016" s="10">
        <v>46</v>
      </c>
      <c r="I1016" s="10">
        <v>10</v>
      </c>
      <c r="J1016" s="10">
        <v>1663</v>
      </c>
      <c r="K1016" s="10">
        <v>241.41</v>
      </c>
      <c r="L1016" s="10">
        <v>89</v>
      </c>
      <c r="M1016" s="10">
        <v>366.24</v>
      </c>
      <c r="N1016" s="10">
        <v>113.42</v>
      </c>
      <c r="O1016" s="10">
        <v>1.51708711320989</v>
      </c>
      <c r="P1016" s="10">
        <v>1.27438202247191</v>
      </c>
      <c r="Q1016" s="10">
        <v>2.33</v>
      </c>
      <c r="R1016" s="10" t="s">
        <v>19829</v>
      </c>
      <c r="S1016" s="10" t="s">
        <v>19830</v>
      </c>
      <c r="T1016" s="10"/>
      <c r="U1016" s="10"/>
      <c r="V1016" s="10"/>
      <c r="W1016" s="14" t="s">
        <v>19829</v>
      </c>
      <c r="X1016" s="15"/>
      <c r="Y1016" s="14" t="s">
        <v>19829</v>
      </c>
      <c r="Z1016" s="14"/>
      <c r="AA1016" s="10" t="s">
        <v>22215</v>
      </c>
      <c r="AB1016" s="10" t="s">
        <v>22216</v>
      </c>
      <c r="AC1016" s="10"/>
      <c r="AD1016" s="10">
        <v>64.599999999999994</v>
      </c>
      <c r="AE1016" s="10" t="s">
        <v>19833</v>
      </c>
      <c r="AF1016" s="10" t="s">
        <v>19833</v>
      </c>
      <c r="AG1016" s="10" t="s">
        <v>19833</v>
      </c>
      <c r="AH1016" s="10" t="s">
        <v>19833</v>
      </c>
      <c r="AI1016" s="10" t="s">
        <v>19833</v>
      </c>
      <c r="AJ1016" s="10" t="s">
        <v>19833</v>
      </c>
      <c r="AK1016" s="10" t="s">
        <v>19833</v>
      </c>
      <c r="AL1016" s="10" t="s">
        <v>19833</v>
      </c>
      <c r="AM1016" s="10" t="s">
        <v>19833</v>
      </c>
      <c r="AN1016" s="10" t="s">
        <v>19833</v>
      </c>
      <c r="AO1016" s="10"/>
      <c r="AP1016" s="10" t="s">
        <v>19833</v>
      </c>
      <c r="AQ1016" s="10"/>
      <c r="AR1016" s="10" t="s">
        <v>19833</v>
      </c>
      <c r="AS1016" s="10">
        <v>14</v>
      </c>
      <c r="AT1016" s="10">
        <v>12</v>
      </c>
      <c r="AU1016" s="11">
        <f t="shared" si="41"/>
        <v>0.8571428571428571</v>
      </c>
      <c r="AV1016" s="11">
        <v>0</v>
      </c>
      <c r="AW1016" s="68" t="s">
        <v>25724</v>
      </c>
      <c r="AX1016" s="34"/>
      <c r="AY1016" s="10"/>
      <c r="AZ1016" s="11"/>
      <c r="BA1016" s="11"/>
      <c r="BB1016" s="36"/>
      <c r="BC1016" s="63"/>
      <c r="BD1016" s="13"/>
      <c r="BE1016" s="13"/>
      <c r="BF1016" s="13"/>
      <c r="BG1016" s="10"/>
      <c r="BH1016" s="10"/>
      <c r="BI1016" s="10"/>
      <c r="BJ1016" s="10"/>
      <c r="BK1016" s="35"/>
      <c r="BL1016" s="253"/>
      <c r="BM1016" s="253"/>
      <c r="BN1016" s="256"/>
      <c r="BO1016" s="253"/>
      <c r="BP1016" s="253"/>
      <c r="BQ1016" s="277"/>
      <c r="BR1016" s="269" t="s">
        <v>25808</v>
      </c>
    </row>
    <row r="1017" spans="1:70">
      <c r="A1017" s="34" t="s">
        <v>22148</v>
      </c>
      <c r="B1017" s="10" t="s">
        <v>22149</v>
      </c>
      <c r="C1017" s="10" t="s">
        <v>22150</v>
      </c>
      <c r="D1017" s="10">
        <v>16</v>
      </c>
      <c r="E1017" s="10">
        <v>529723</v>
      </c>
      <c r="F1017" s="35">
        <v>533409</v>
      </c>
      <c r="G1017" s="11">
        <v>0.23</v>
      </c>
      <c r="H1017" s="10">
        <v>107</v>
      </c>
      <c r="I1017" s="10">
        <v>10</v>
      </c>
      <c r="J1017" s="10">
        <v>4281</v>
      </c>
      <c r="K1017" s="10">
        <v>735.19</v>
      </c>
      <c r="L1017" s="10">
        <v>183</v>
      </c>
      <c r="M1017" s="10">
        <v>888.13</v>
      </c>
      <c r="N1017" s="10">
        <v>253.52</v>
      </c>
      <c r="O1017" s="10">
        <v>1.20802785674451</v>
      </c>
      <c r="P1017" s="10">
        <v>1.38535519125683</v>
      </c>
      <c r="Q1017" s="10">
        <v>1.21</v>
      </c>
      <c r="R1017" s="10" t="s">
        <v>19829</v>
      </c>
      <c r="S1017" s="10" t="s">
        <v>19830</v>
      </c>
      <c r="T1017" s="10"/>
      <c r="U1017" s="10"/>
      <c r="V1017" s="10"/>
      <c r="W1017" s="14" t="s">
        <v>19829</v>
      </c>
      <c r="X1017" s="15"/>
      <c r="Y1017" s="14" t="s">
        <v>19829</v>
      </c>
      <c r="Z1017" s="14"/>
      <c r="AA1017" s="10" t="s">
        <v>22151</v>
      </c>
      <c r="AB1017" s="10" t="s">
        <v>21989</v>
      </c>
      <c r="AC1017" s="10"/>
      <c r="AD1017" s="10">
        <v>59.21</v>
      </c>
      <c r="AE1017" s="10" t="s">
        <v>19824</v>
      </c>
      <c r="AF1017" s="10" t="s">
        <v>19833</v>
      </c>
      <c r="AG1017" s="10" t="s">
        <v>19833</v>
      </c>
      <c r="AH1017" s="10" t="s">
        <v>19833</v>
      </c>
      <c r="AI1017" s="10" t="s">
        <v>19833</v>
      </c>
      <c r="AJ1017" s="10" t="s">
        <v>19833</v>
      </c>
      <c r="AK1017" s="10" t="s">
        <v>19833</v>
      </c>
      <c r="AL1017" s="10" t="s">
        <v>19833</v>
      </c>
      <c r="AM1017" s="10"/>
      <c r="AN1017" s="10"/>
      <c r="AO1017" s="10" t="s">
        <v>19833</v>
      </c>
      <c r="AP1017" s="10" t="s">
        <v>19833</v>
      </c>
      <c r="AQ1017" s="10" t="s">
        <v>19833</v>
      </c>
      <c r="AR1017" s="10" t="s">
        <v>19833</v>
      </c>
      <c r="AS1017" s="10">
        <v>14</v>
      </c>
      <c r="AT1017" s="10">
        <v>12</v>
      </c>
      <c r="AU1017" s="11">
        <f t="shared" si="41"/>
        <v>0.8571428571428571</v>
      </c>
      <c r="AV1017" s="11">
        <v>0</v>
      </c>
      <c r="AW1017" s="68" t="s">
        <v>25724</v>
      </c>
      <c r="AX1017" s="34"/>
      <c r="AY1017" s="10"/>
      <c r="AZ1017" s="11"/>
      <c r="BA1017" s="11"/>
      <c r="BB1017" s="36"/>
      <c r="BC1017" s="63"/>
      <c r="BD1017" s="13"/>
      <c r="BE1017" s="13"/>
      <c r="BF1017" s="13"/>
      <c r="BG1017" s="10"/>
      <c r="BH1017" s="10"/>
      <c r="BI1017" s="10"/>
      <c r="BJ1017" s="10"/>
      <c r="BK1017" s="35"/>
      <c r="BL1017" s="253"/>
      <c r="BM1017" s="253"/>
      <c r="BN1017" s="256"/>
      <c r="BO1017" s="253"/>
      <c r="BP1017" s="253"/>
      <c r="BQ1017" s="277"/>
      <c r="BR1017" s="269" t="s">
        <v>25808</v>
      </c>
    </row>
    <row r="1018" spans="1:70">
      <c r="A1018" s="34" t="s">
        <v>22082</v>
      </c>
      <c r="B1018" s="10" t="s">
        <v>22083</v>
      </c>
      <c r="C1018" s="10" t="s">
        <v>22084</v>
      </c>
      <c r="D1018" s="10">
        <v>16</v>
      </c>
      <c r="E1018" s="10">
        <v>521014</v>
      </c>
      <c r="F1018" s="35">
        <v>524958</v>
      </c>
      <c r="G1018" s="11"/>
      <c r="H1018" s="10">
        <v>949</v>
      </c>
      <c r="I1018" s="10">
        <v>10</v>
      </c>
      <c r="J1018" s="10">
        <v>890</v>
      </c>
      <c r="K1018" s="10">
        <v>187.09</v>
      </c>
      <c r="L1018" s="10">
        <v>67</v>
      </c>
      <c r="M1018" s="10">
        <v>198.5</v>
      </c>
      <c r="N1018" s="10">
        <v>80.06</v>
      </c>
      <c r="O1018" s="10">
        <v>1.0609866908974299</v>
      </c>
      <c r="P1018" s="10">
        <v>1.1949253731343299</v>
      </c>
      <c r="Q1018" s="10">
        <v>0.94</v>
      </c>
      <c r="R1018" s="10" t="s">
        <v>19829</v>
      </c>
      <c r="S1018" s="10" t="s">
        <v>19830</v>
      </c>
      <c r="T1018" s="10"/>
      <c r="U1018" s="10"/>
      <c r="V1018" s="10"/>
      <c r="W1018" s="14" t="s">
        <v>19829</v>
      </c>
      <c r="X1018" s="15"/>
      <c r="Y1018" s="14" t="s">
        <v>19829</v>
      </c>
      <c r="Z1018" s="14"/>
      <c r="AA1018" s="10" t="s">
        <v>22087</v>
      </c>
      <c r="AB1018" s="10" t="s">
        <v>22088</v>
      </c>
      <c r="AC1018" s="10"/>
      <c r="AD1018" s="10">
        <v>61.2</v>
      </c>
      <c r="AE1018" s="10"/>
      <c r="AF1018" s="10" t="s">
        <v>19833</v>
      </c>
      <c r="AG1018" s="10" t="s">
        <v>19833</v>
      </c>
      <c r="AH1018" s="10" t="s">
        <v>19833</v>
      </c>
      <c r="AI1018" s="10" t="s">
        <v>19833</v>
      </c>
      <c r="AJ1018" s="10" t="s">
        <v>19833</v>
      </c>
      <c r="AK1018" s="10"/>
      <c r="AL1018" s="10" t="s">
        <v>19825</v>
      </c>
      <c r="AM1018" s="10"/>
      <c r="AN1018" s="10"/>
      <c r="AO1018" s="10" t="s">
        <v>19825</v>
      </c>
      <c r="AP1018" s="10" t="s">
        <v>19825</v>
      </c>
      <c r="AQ1018" s="10"/>
      <c r="AR1018" s="10"/>
      <c r="AS1018" s="10">
        <v>14</v>
      </c>
      <c r="AT1018" s="10">
        <v>8</v>
      </c>
      <c r="AU1018" s="11">
        <f t="shared" si="41"/>
        <v>0.5714285714285714</v>
      </c>
      <c r="AV1018" s="11">
        <v>0.375</v>
      </c>
      <c r="AW1018" s="60" t="s">
        <v>25723</v>
      </c>
      <c r="AX1018" s="65" t="s">
        <v>19829</v>
      </c>
      <c r="AY1018" s="16">
        <v>22</v>
      </c>
      <c r="AZ1018" s="11">
        <v>0.81818181818181823</v>
      </c>
      <c r="BA1018" s="11">
        <v>0.9285714285714286</v>
      </c>
      <c r="BB1018" s="54" t="s">
        <v>19748</v>
      </c>
      <c r="BC1018" s="64" t="s">
        <v>22085</v>
      </c>
      <c r="BD1018" s="17" t="s">
        <v>22086</v>
      </c>
      <c r="BE1018" s="13" t="s">
        <v>19829</v>
      </c>
      <c r="BF1018" s="13"/>
      <c r="BG1018" s="10" t="s">
        <v>22085</v>
      </c>
      <c r="BH1018" s="10" t="s">
        <v>22086</v>
      </c>
      <c r="BI1018" s="18">
        <v>38</v>
      </c>
      <c r="BJ1018" s="19">
        <v>0.39473684210526316</v>
      </c>
      <c r="BK1018" s="35" t="s">
        <v>19749</v>
      </c>
      <c r="BL1018" s="20">
        <v>10</v>
      </c>
      <c r="BM1018" s="20">
        <v>10</v>
      </c>
      <c r="BN1018" s="256">
        <f>BL1018/BM1018</f>
        <v>1</v>
      </c>
      <c r="BO1018" s="20"/>
      <c r="BP1018" s="20"/>
      <c r="BQ1018" s="277"/>
      <c r="BR1018" s="269" t="s">
        <v>25809</v>
      </c>
    </row>
    <row r="1019" spans="1:70">
      <c r="A1019" s="34" t="s">
        <v>22504</v>
      </c>
      <c r="B1019" s="10" t="s">
        <v>22505</v>
      </c>
      <c r="C1019" s="10" t="s">
        <v>22506</v>
      </c>
      <c r="D1019" s="10">
        <v>16</v>
      </c>
      <c r="E1019" s="10">
        <v>514178</v>
      </c>
      <c r="F1019" s="35">
        <v>512313</v>
      </c>
      <c r="G1019" s="11"/>
      <c r="H1019" s="10">
        <v>89</v>
      </c>
      <c r="I1019" s="10">
        <v>10</v>
      </c>
      <c r="J1019" s="10">
        <v>1287</v>
      </c>
      <c r="K1019" s="10">
        <v>116.71</v>
      </c>
      <c r="L1019" s="10">
        <v>43</v>
      </c>
      <c r="M1019" s="10">
        <v>205.19</v>
      </c>
      <c r="N1019" s="10">
        <v>40.03</v>
      </c>
      <c r="O1019" s="10">
        <v>1.7581184131608301</v>
      </c>
      <c r="P1019" s="10">
        <v>0.93093023255814</v>
      </c>
      <c r="Q1019" s="10">
        <v>3.27</v>
      </c>
      <c r="R1019" s="10" t="s">
        <v>19829</v>
      </c>
      <c r="S1019" s="10" t="s">
        <v>19830</v>
      </c>
      <c r="T1019" s="10"/>
      <c r="U1019" s="10"/>
      <c r="V1019" s="10"/>
      <c r="W1019" s="14" t="s">
        <v>19829</v>
      </c>
      <c r="X1019" s="15"/>
      <c r="Y1019" s="14" t="s">
        <v>19829</v>
      </c>
      <c r="Z1019" s="14"/>
      <c r="AA1019" s="10" t="s">
        <v>22507</v>
      </c>
      <c r="AB1019" s="10" t="s">
        <v>22508</v>
      </c>
      <c r="AC1019" s="10"/>
      <c r="AD1019" s="10">
        <v>56</v>
      </c>
      <c r="AE1019" s="10" t="s">
        <v>19833</v>
      </c>
      <c r="AF1019" s="10" t="s">
        <v>19833</v>
      </c>
      <c r="AG1019" s="10" t="s">
        <v>19833</v>
      </c>
      <c r="AH1019" s="10" t="s">
        <v>19833</v>
      </c>
      <c r="AI1019" s="10" t="s">
        <v>19833</v>
      </c>
      <c r="AJ1019" s="10" t="s">
        <v>19833</v>
      </c>
      <c r="AK1019" s="10" t="s">
        <v>19833</v>
      </c>
      <c r="AL1019" s="10" t="s">
        <v>19833</v>
      </c>
      <c r="AM1019" s="10" t="s">
        <v>19833</v>
      </c>
      <c r="AN1019" s="10" t="s">
        <v>19833</v>
      </c>
      <c r="AO1019" s="10" t="s">
        <v>19833</v>
      </c>
      <c r="AP1019" s="10" t="s">
        <v>19833</v>
      </c>
      <c r="AQ1019" s="10" t="s">
        <v>19833</v>
      </c>
      <c r="AR1019" s="10" t="s">
        <v>19833</v>
      </c>
      <c r="AS1019" s="10">
        <v>14</v>
      </c>
      <c r="AT1019" s="10">
        <v>14</v>
      </c>
      <c r="AU1019" s="11">
        <f t="shared" si="41"/>
        <v>1</v>
      </c>
      <c r="AV1019" s="11">
        <v>0</v>
      </c>
      <c r="AW1019" s="68" t="s">
        <v>25724</v>
      </c>
      <c r="AX1019" s="34"/>
      <c r="AY1019" s="10"/>
      <c r="AZ1019" s="11"/>
      <c r="BA1019" s="11"/>
      <c r="BB1019" s="36"/>
      <c r="BC1019" s="63"/>
      <c r="BD1019" s="13"/>
      <c r="BE1019" s="13"/>
      <c r="BF1019" s="13"/>
      <c r="BG1019" s="10"/>
      <c r="BH1019" s="10"/>
      <c r="BI1019" s="10"/>
      <c r="BJ1019" s="10"/>
      <c r="BK1019" s="35"/>
      <c r="BL1019" s="253"/>
      <c r="BM1019" s="253"/>
      <c r="BN1019" s="256"/>
      <c r="BO1019" s="253"/>
      <c r="BP1019" s="253"/>
      <c r="BQ1019" s="277"/>
      <c r="BR1019" s="269" t="s">
        <v>25808</v>
      </c>
    </row>
    <row r="1020" spans="1:70">
      <c r="A1020" s="34" t="s">
        <v>22454</v>
      </c>
      <c r="B1020" s="10" t="s">
        <v>22455</v>
      </c>
      <c r="C1020" s="10" t="s">
        <v>22456</v>
      </c>
      <c r="D1020" s="10">
        <v>16</v>
      </c>
      <c r="E1020" s="10">
        <v>498096</v>
      </c>
      <c r="F1020" s="35">
        <v>499292</v>
      </c>
      <c r="G1020" s="11">
        <v>0.21</v>
      </c>
      <c r="H1020" s="10">
        <v>67</v>
      </c>
      <c r="I1020" s="10">
        <v>10</v>
      </c>
      <c r="J1020" s="10">
        <v>2688</v>
      </c>
      <c r="K1020" s="10">
        <v>217.93</v>
      </c>
      <c r="L1020" s="10">
        <v>77</v>
      </c>
      <c r="M1020" s="10">
        <v>395.51</v>
      </c>
      <c r="N1020" s="10">
        <v>97.85</v>
      </c>
      <c r="O1020" s="10">
        <v>1.8148488046620499</v>
      </c>
      <c r="P1020" s="10">
        <v>1.2707792207792199</v>
      </c>
      <c r="Q1020" s="10">
        <v>4.1399999999999997</v>
      </c>
      <c r="R1020" s="10" t="s">
        <v>19829</v>
      </c>
      <c r="S1020" s="10" t="s">
        <v>19830</v>
      </c>
      <c r="T1020" s="10"/>
      <c r="U1020" s="10"/>
      <c r="V1020" s="10"/>
      <c r="W1020" s="14" t="s">
        <v>19829</v>
      </c>
      <c r="X1020" s="15"/>
      <c r="Y1020" s="14" t="s">
        <v>19829</v>
      </c>
      <c r="Z1020" s="14"/>
      <c r="AA1020" s="10" t="s">
        <v>22457</v>
      </c>
      <c r="AB1020" s="10" t="s">
        <v>22458</v>
      </c>
      <c r="AC1020" s="10"/>
      <c r="AD1020" s="10">
        <v>60.7</v>
      </c>
      <c r="AE1020" s="10" t="s">
        <v>19833</v>
      </c>
      <c r="AF1020" s="10" t="s">
        <v>19833</v>
      </c>
      <c r="AG1020" s="10" t="s">
        <v>19833</v>
      </c>
      <c r="AH1020" s="10" t="s">
        <v>19833</v>
      </c>
      <c r="AI1020" s="10" t="s">
        <v>19833</v>
      </c>
      <c r="AJ1020" s="10" t="s">
        <v>19833</v>
      </c>
      <c r="AK1020" s="10" t="s">
        <v>19833</v>
      </c>
      <c r="AL1020" s="10" t="s">
        <v>19833</v>
      </c>
      <c r="AM1020" s="10" t="s">
        <v>19833</v>
      </c>
      <c r="AN1020" s="10" t="s">
        <v>19833</v>
      </c>
      <c r="AO1020" s="10" t="s">
        <v>19833</v>
      </c>
      <c r="AP1020" s="10" t="s">
        <v>19833</v>
      </c>
      <c r="AQ1020" s="10" t="s">
        <v>19833</v>
      </c>
      <c r="AR1020" s="10" t="s">
        <v>19833</v>
      </c>
      <c r="AS1020" s="10">
        <v>14</v>
      </c>
      <c r="AT1020" s="10">
        <v>14</v>
      </c>
      <c r="AU1020" s="11">
        <f t="shared" si="41"/>
        <v>1</v>
      </c>
      <c r="AV1020" s="11">
        <v>0</v>
      </c>
      <c r="AW1020" s="68" t="s">
        <v>25724</v>
      </c>
      <c r="AX1020" s="34"/>
      <c r="AY1020" s="10"/>
      <c r="AZ1020" s="11"/>
      <c r="BA1020" s="11"/>
      <c r="BB1020" s="36"/>
      <c r="BC1020" s="63"/>
      <c r="BD1020" s="13"/>
      <c r="BE1020" s="13"/>
      <c r="BF1020" s="13"/>
      <c r="BG1020" s="10"/>
      <c r="BH1020" s="10"/>
      <c r="BI1020" s="10"/>
      <c r="BJ1020" s="10"/>
      <c r="BK1020" s="35"/>
      <c r="BL1020" s="253"/>
      <c r="BM1020" s="253"/>
      <c r="BN1020" s="256"/>
      <c r="BO1020" s="253"/>
      <c r="BP1020" s="253"/>
      <c r="BQ1020" s="277"/>
      <c r="BR1020" s="269" t="s">
        <v>25808</v>
      </c>
    </row>
    <row r="1021" spans="1:70">
      <c r="A1021" s="34" t="s">
        <v>22390</v>
      </c>
      <c r="B1021" s="10" t="s">
        <v>22391</v>
      </c>
      <c r="C1021" s="10" t="s">
        <v>22392</v>
      </c>
      <c r="D1021" s="10">
        <v>16</v>
      </c>
      <c r="E1021" s="10">
        <v>469939</v>
      </c>
      <c r="F1021" s="35">
        <v>471996</v>
      </c>
      <c r="G1021" s="11"/>
      <c r="H1021" s="10">
        <v>53</v>
      </c>
      <c r="I1021" s="10">
        <v>20</v>
      </c>
      <c r="J1021" s="10">
        <v>6615</v>
      </c>
      <c r="K1021" s="10">
        <v>416.04</v>
      </c>
      <c r="L1021" s="10">
        <v>74</v>
      </c>
      <c r="M1021" s="10">
        <v>1013.03</v>
      </c>
      <c r="N1021" s="10">
        <v>75.61</v>
      </c>
      <c r="O1021" s="10">
        <v>2.4349341409479899</v>
      </c>
      <c r="P1021" s="10">
        <v>1.02175675675676</v>
      </c>
      <c r="Q1021" s="10">
        <v>4.79</v>
      </c>
      <c r="R1021" s="10" t="s">
        <v>19829</v>
      </c>
      <c r="S1021" s="10" t="s">
        <v>19830</v>
      </c>
      <c r="T1021" s="10"/>
      <c r="U1021" s="10"/>
      <c r="V1021" s="10"/>
      <c r="W1021" s="14" t="s">
        <v>19829</v>
      </c>
      <c r="X1021" s="15"/>
      <c r="Y1021" s="14" t="s">
        <v>19829</v>
      </c>
      <c r="Z1021" s="14"/>
      <c r="AA1021" s="10" t="s">
        <v>22393</v>
      </c>
      <c r="AB1021" s="10" t="s">
        <v>22394</v>
      </c>
      <c r="AC1021" s="10"/>
      <c r="AD1021" s="10">
        <v>59.78</v>
      </c>
      <c r="AE1021" s="10" t="s">
        <v>19833</v>
      </c>
      <c r="AF1021" s="10"/>
      <c r="AG1021" s="10" t="s">
        <v>19833</v>
      </c>
      <c r="AH1021" s="10" t="s">
        <v>19833</v>
      </c>
      <c r="AI1021" s="10" t="s">
        <v>19833</v>
      </c>
      <c r="AJ1021" s="10" t="s">
        <v>19833</v>
      </c>
      <c r="AK1021" s="10" t="s">
        <v>19833</v>
      </c>
      <c r="AL1021" s="10" t="s">
        <v>19833</v>
      </c>
      <c r="AM1021" s="10" t="s">
        <v>19833</v>
      </c>
      <c r="AN1021" s="10" t="s">
        <v>19833</v>
      </c>
      <c r="AO1021" s="10"/>
      <c r="AP1021" s="10" t="s">
        <v>19833</v>
      </c>
      <c r="AQ1021" s="10" t="s">
        <v>19833</v>
      </c>
      <c r="AR1021" s="10" t="s">
        <v>19824</v>
      </c>
      <c r="AS1021" s="10">
        <v>14</v>
      </c>
      <c r="AT1021" s="10">
        <v>12</v>
      </c>
      <c r="AU1021" s="11">
        <f t="shared" si="41"/>
        <v>0.8571428571428571</v>
      </c>
      <c r="AV1021" s="11">
        <v>0</v>
      </c>
      <c r="AW1021" s="68" t="s">
        <v>25724</v>
      </c>
      <c r="AX1021" s="34"/>
      <c r="AY1021" s="10"/>
      <c r="AZ1021" s="11"/>
      <c r="BA1021" s="11"/>
      <c r="BB1021" s="36"/>
      <c r="BC1021" s="63"/>
      <c r="BD1021" s="13"/>
      <c r="BE1021" s="13"/>
      <c r="BF1021" s="13"/>
      <c r="BG1021" s="10"/>
      <c r="BH1021" s="10"/>
      <c r="BI1021" s="10"/>
      <c r="BJ1021" s="10"/>
      <c r="BK1021" s="35"/>
      <c r="BL1021" s="253"/>
      <c r="BM1021" s="253"/>
      <c r="BN1021" s="256"/>
      <c r="BO1021" s="253"/>
      <c r="BP1021" s="253"/>
      <c r="BQ1021" s="277"/>
      <c r="BR1021" s="269" t="s">
        <v>25808</v>
      </c>
    </row>
    <row r="1022" spans="1:70">
      <c r="A1022" s="34" t="s">
        <v>24924</v>
      </c>
      <c r="B1022" s="10" t="s">
        <v>24924</v>
      </c>
      <c r="C1022" s="10" t="s">
        <v>24925</v>
      </c>
      <c r="D1022" s="10">
        <v>16</v>
      </c>
      <c r="E1022" s="10">
        <v>470474</v>
      </c>
      <c r="F1022" s="35">
        <v>469926</v>
      </c>
      <c r="G1022" s="11">
        <v>0.26</v>
      </c>
      <c r="H1022" s="10">
        <v>536</v>
      </c>
      <c r="I1022" s="10">
        <v>10</v>
      </c>
      <c r="J1022" s="10">
        <v>599</v>
      </c>
      <c r="K1022" s="10">
        <v>95.67</v>
      </c>
      <c r="L1022" s="10">
        <v>72.5</v>
      </c>
      <c r="M1022" s="10">
        <v>83.15</v>
      </c>
      <c r="N1022" s="10">
        <v>57.82</v>
      </c>
      <c r="O1022" s="10">
        <v>0.86913347966969801</v>
      </c>
      <c r="P1022" s="10">
        <v>0.79751724137931002</v>
      </c>
      <c r="Q1022" s="10">
        <v>2.15</v>
      </c>
      <c r="R1022" s="10" t="s">
        <v>19829</v>
      </c>
      <c r="S1022" s="10" t="s">
        <v>19830</v>
      </c>
      <c r="T1022" s="10"/>
      <c r="U1022" s="10"/>
      <c r="V1022" s="10"/>
      <c r="W1022" s="14" t="s">
        <v>19829</v>
      </c>
      <c r="X1022" s="21"/>
      <c r="Y1022" s="14" t="s">
        <v>19829</v>
      </c>
      <c r="Z1022" s="14"/>
      <c r="AA1022" s="10" t="s">
        <v>24926</v>
      </c>
      <c r="AB1022" s="10" t="s">
        <v>24927</v>
      </c>
      <c r="AC1022" s="10"/>
      <c r="AD1022" s="10">
        <v>59.1</v>
      </c>
      <c r="AE1022" s="10" t="s">
        <v>19833</v>
      </c>
      <c r="AF1022" s="10" t="s">
        <v>19833</v>
      </c>
      <c r="AG1022" s="10" t="s">
        <v>19833</v>
      </c>
      <c r="AH1022" s="10" t="s">
        <v>19833</v>
      </c>
      <c r="AI1022" s="10" t="s">
        <v>19833</v>
      </c>
      <c r="AJ1022" s="10" t="s">
        <v>19833</v>
      </c>
      <c r="AK1022" s="10" t="s">
        <v>19833</v>
      </c>
      <c r="AL1022" s="10" t="s">
        <v>19833</v>
      </c>
      <c r="AM1022" s="10" t="s">
        <v>19833</v>
      </c>
      <c r="AN1022" s="10" t="s">
        <v>19833</v>
      </c>
      <c r="AO1022" s="10" t="s">
        <v>19833</v>
      </c>
      <c r="AP1022" s="10" t="s">
        <v>19833</v>
      </c>
      <c r="AQ1022" s="10" t="s">
        <v>19833</v>
      </c>
      <c r="AR1022" s="10" t="s">
        <v>19833</v>
      </c>
      <c r="AS1022" s="10">
        <v>14</v>
      </c>
      <c r="AT1022" s="10">
        <v>14</v>
      </c>
      <c r="AU1022" s="11">
        <f t="shared" si="41"/>
        <v>1</v>
      </c>
      <c r="AV1022" s="11">
        <v>0</v>
      </c>
      <c r="AW1022" s="68" t="s">
        <v>25724</v>
      </c>
      <c r="AX1022" s="34"/>
      <c r="AY1022" s="10"/>
      <c r="AZ1022" s="11"/>
      <c r="BA1022" s="11"/>
      <c r="BB1022" s="36"/>
      <c r="BC1022" s="63"/>
      <c r="BD1022" s="13"/>
      <c r="BE1022" s="13"/>
      <c r="BF1022" s="13"/>
      <c r="BG1022" s="10"/>
      <c r="BH1022" s="10"/>
      <c r="BI1022" s="10"/>
      <c r="BJ1022" s="10"/>
      <c r="BK1022" s="35"/>
      <c r="BL1022" s="253"/>
      <c r="BM1022" s="253"/>
      <c r="BN1022" s="256"/>
      <c r="BO1022" s="253"/>
      <c r="BP1022" s="253"/>
      <c r="BQ1022" s="277"/>
      <c r="BR1022" s="269" t="s">
        <v>25808</v>
      </c>
    </row>
    <row r="1023" spans="1:70">
      <c r="A1023" s="34" t="s">
        <v>22275</v>
      </c>
      <c r="B1023" s="10" t="s">
        <v>22276</v>
      </c>
      <c r="C1023" s="10" t="s">
        <v>22277</v>
      </c>
      <c r="D1023" s="10">
        <v>16</v>
      </c>
      <c r="E1023" s="10">
        <v>429939</v>
      </c>
      <c r="F1023" s="35">
        <v>431369</v>
      </c>
      <c r="G1023" s="11"/>
      <c r="H1023" s="10">
        <v>45</v>
      </c>
      <c r="I1023" s="10">
        <v>20</v>
      </c>
      <c r="J1023" s="10">
        <v>5970</v>
      </c>
      <c r="K1023" s="10">
        <v>288.73</v>
      </c>
      <c r="L1023" s="10">
        <v>53</v>
      </c>
      <c r="M1023" s="10">
        <v>892.36</v>
      </c>
      <c r="N1023" s="10">
        <v>44.48</v>
      </c>
      <c r="O1023" s="10">
        <v>3.0906383126104</v>
      </c>
      <c r="P1023" s="10">
        <v>0.83924528301886803</v>
      </c>
      <c r="Q1023" s="10">
        <v>5.73</v>
      </c>
      <c r="R1023" s="10" t="s">
        <v>19829</v>
      </c>
      <c r="S1023" s="10" t="s">
        <v>19830</v>
      </c>
      <c r="T1023" s="10"/>
      <c r="U1023" s="10"/>
      <c r="V1023" s="10"/>
      <c r="W1023" s="14" t="s">
        <v>19829</v>
      </c>
      <c r="X1023" s="15"/>
      <c r="Y1023" s="14" t="s">
        <v>19829</v>
      </c>
      <c r="Z1023" s="14"/>
      <c r="AA1023" s="10" t="s">
        <v>22278</v>
      </c>
      <c r="AB1023" s="10" t="s">
        <v>22279</v>
      </c>
      <c r="AC1023" s="10" t="s">
        <v>21950</v>
      </c>
      <c r="AD1023" s="10">
        <v>57.2</v>
      </c>
      <c r="AE1023" s="10" t="s">
        <v>19824</v>
      </c>
      <c r="AF1023" s="10"/>
      <c r="AG1023" s="10"/>
      <c r="AH1023" s="10" t="s">
        <v>19833</v>
      </c>
      <c r="AI1023" s="10" t="s">
        <v>19833</v>
      </c>
      <c r="AJ1023" s="10"/>
      <c r="AK1023" s="10" t="s">
        <v>19833</v>
      </c>
      <c r="AL1023" s="10" t="s">
        <v>19833</v>
      </c>
      <c r="AM1023" s="10" t="s">
        <v>19833</v>
      </c>
      <c r="AN1023" s="10" t="s">
        <v>19833</v>
      </c>
      <c r="AO1023" s="10" t="s">
        <v>19833</v>
      </c>
      <c r="AP1023" s="10"/>
      <c r="AQ1023" s="10" t="s">
        <v>19833</v>
      </c>
      <c r="AR1023" s="10" t="s">
        <v>19833</v>
      </c>
      <c r="AS1023" s="10">
        <v>14</v>
      </c>
      <c r="AT1023" s="10">
        <v>10</v>
      </c>
      <c r="AU1023" s="11">
        <f t="shared" si="41"/>
        <v>0.7142857142857143</v>
      </c>
      <c r="AV1023" s="11">
        <v>0</v>
      </c>
      <c r="AW1023" s="68" t="s">
        <v>25724</v>
      </c>
      <c r="AX1023" s="34"/>
      <c r="AY1023" s="10"/>
      <c r="AZ1023" s="11"/>
      <c r="BA1023" s="11"/>
      <c r="BB1023" s="36"/>
      <c r="BC1023" s="63"/>
      <c r="BD1023" s="13"/>
      <c r="BE1023" s="13"/>
      <c r="BF1023" s="13"/>
      <c r="BG1023" s="10"/>
      <c r="BH1023" s="10"/>
      <c r="BI1023" s="10"/>
      <c r="BJ1023" s="10"/>
      <c r="BK1023" s="35"/>
      <c r="BL1023" s="253"/>
      <c r="BM1023" s="253"/>
      <c r="BN1023" s="256"/>
      <c r="BO1023" s="253"/>
      <c r="BP1023" s="253"/>
      <c r="BQ1023" s="277"/>
      <c r="BR1023" s="269" t="s">
        <v>25808</v>
      </c>
    </row>
    <row r="1024" spans="1:70">
      <c r="A1024" s="34" t="s">
        <v>22205</v>
      </c>
      <c r="B1024" s="10" t="s">
        <v>22206</v>
      </c>
      <c r="C1024" s="10" t="s">
        <v>22207</v>
      </c>
      <c r="D1024" s="10">
        <v>16</v>
      </c>
      <c r="E1024" s="10">
        <v>412254</v>
      </c>
      <c r="F1024" s="35">
        <v>415362</v>
      </c>
      <c r="G1024" s="11">
        <v>0.09</v>
      </c>
      <c r="H1024" s="10">
        <v>155</v>
      </c>
      <c r="I1024" s="10">
        <v>10</v>
      </c>
      <c r="J1024" s="10">
        <v>9689</v>
      </c>
      <c r="K1024" s="10">
        <v>197.48</v>
      </c>
      <c r="L1024" s="10">
        <v>16</v>
      </c>
      <c r="M1024" s="10">
        <v>876.31</v>
      </c>
      <c r="N1024" s="10">
        <v>7.41</v>
      </c>
      <c r="O1024" s="10">
        <v>4.4374620214705303</v>
      </c>
      <c r="P1024" s="10">
        <v>0.46312500000000001</v>
      </c>
      <c r="Q1024" s="10">
        <v>8.69</v>
      </c>
      <c r="R1024" s="10" t="s">
        <v>19829</v>
      </c>
      <c r="S1024" s="10" t="s">
        <v>19830</v>
      </c>
      <c r="T1024" s="10"/>
      <c r="U1024" s="10"/>
      <c r="V1024" s="10"/>
      <c r="W1024" s="14" t="s">
        <v>19829</v>
      </c>
      <c r="X1024" s="15"/>
      <c r="Y1024" s="14" t="s">
        <v>19829</v>
      </c>
      <c r="Z1024" s="14"/>
      <c r="AA1024" s="10" t="s">
        <v>22210</v>
      </c>
      <c r="AB1024" s="10" t="s">
        <v>22211</v>
      </c>
      <c r="AC1024" s="10"/>
      <c r="AD1024" s="10">
        <v>59.55</v>
      </c>
      <c r="AE1024" s="10" t="s">
        <v>19824</v>
      </c>
      <c r="AF1024" s="10" t="s">
        <v>19825</v>
      </c>
      <c r="AG1024" s="10" t="s">
        <v>19825</v>
      </c>
      <c r="AH1024" s="10" t="s">
        <v>19825</v>
      </c>
      <c r="AI1024" s="10" t="s">
        <v>19825</v>
      </c>
      <c r="AJ1024" s="10" t="s">
        <v>19825</v>
      </c>
      <c r="AK1024" s="10" t="s">
        <v>19825</v>
      </c>
      <c r="AL1024" s="10" t="s">
        <v>19825</v>
      </c>
      <c r="AM1024" s="10" t="s">
        <v>19825</v>
      </c>
      <c r="AN1024" s="10" t="s">
        <v>19825</v>
      </c>
      <c r="AO1024" s="10" t="s">
        <v>19825</v>
      </c>
      <c r="AP1024" s="10" t="s">
        <v>19825</v>
      </c>
      <c r="AQ1024" s="10" t="s">
        <v>19833</v>
      </c>
      <c r="AR1024" s="10" t="s">
        <v>19824</v>
      </c>
      <c r="AS1024" s="10">
        <v>14</v>
      </c>
      <c r="AT1024" s="10">
        <v>14</v>
      </c>
      <c r="AU1024" s="11">
        <f t="shared" ref="AU1024:AU1050" si="42">AT1024/AS1024</f>
        <v>1</v>
      </c>
      <c r="AV1024" s="11">
        <v>0.78571428571428603</v>
      </c>
      <c r="AW1024" s="60" t="s">
        <v>25723</v>
      </c>
      <c r="AX1024" s="65" t="s">
        <v>19830</v>
      </c>
      <c r="AY1024" s="16">
        <v>62</v>
      </c>
      <c r="AZ1024" s="11">
        <v>0.87096774193548387</v>
      </c>
      <c r="BA1024" s="11">
        <v>0.8867924528301887</v>
      </c>
      <c r="BB1024" s="54" t="s">
        <v>19748</v>
      </c>
      <c r="BC1024" s="64" t="s">
        <v>22208</v>
      </c>
      <c r="BD1024" s="17" t="s">
        <v>22209</v>
      </c>
      <c r="BE1024" s="13" t="s">
        <v>19829</v>
      </c>
      <c r="BF1024" s="13"/>
      <c r="BG1024" s="10" t="s">
        <v>22208</v>
      </c>
      <c r="BH1024" s="10" t="s">
        <v>22209</v>
      </c>
      <c r="BI1024" s="20">
        <v>42</v>
      </c>
      <c r="BJ1024" s="19">
        <v>1</v>
      </c>
      <c r="BK1024" s="35" t="s">
        <v>19749</v>
      </c>
      <c r="BL1024" s="20"/>
      <c r="BM1024" s="20"/>
      <c r="BN1024" s="256"/>
      <c r="BO1024" s="20">
        <v>0</v>
      </c>
      <c r="BP1024" s="20">
        <v>0</v>
      </c>
      <c r="BQ1024" s="277">
        <v>128</v>
      </c>
      <c r="BR1024" s="269" t="s">
        <v>25807</v>
      </c>
    </row>
    <row r="1025" spans="1:70">
      <c r="A1025" s="34" t="s">
        <v>22143</v>
      </c>
      <c r="B1025" s="10" t="s">
        <v>22144</v>
      </c>
      <c r="C1025" s="10" t="s">
        <v>22145</v>
      </c>
      <c r="D1025" s="10">
        <v>16</v>
      </c>
      <c r="E1025" s="10">
        <v>410443</v>
      </c>
      <c r="F1025" s="35">
        <v>411285</v>
      </c>
      <c r="G1025" s="11">
        <v>0.2</v>
      </c>
      <c r="H1025" s="10">
        <v>80</v>
      </c>
      <c r="I1025" s="10">
        <v>8</v>
      </c>
      <c r="J1025" s="10">
        <v>902</v>
      </c>
      <c r="K1025" s="10">
        <v>192.22</v>
      </c>
      <c r="L1025" s="10">
        <v>104</v>
      </c>
      <c r="M1025" s="10">
        <v>215.48</v>
      </c>
      <c r="N1025" s="10">
        <v>123.8</v>
      </c>
      <c r="O1025" s="10">
        <v>1.1210071792737499</v>
      </c>
      <c r="P1025" s="10">
        <v>1.19038461538462</v>
      </c>
      <c r="Q1025" s="10">
        <v>1.35</v>
      </c>
      <c r="R1025" s="10" t="s">
        <v>19829</v>
      </c>
      <c r="S1025" s="10" t="s">
        <v>19830</v>
      </c>
      <c r="T1025" s="10"/>
      <c r="U1025" s="10"/>
      <c r="V1025" s="10"/>
      <c r="W1025" s="14" t="s">
        <v>19829</v>
      </c>
      <c r="X1025" s="15"/>
      <c r="Y1025" s="14" t="s">
        <v>19829</v>
      </c>
      <c r="Z1025" s="14"/>
      <c r="AA1025" s="10" t="s">
        <v>22146</v>
      </c>
      <c r="AB1025" s="10" t="s">
        <v>22147</v>
      </c>
      <c r="AC1025" s="10"/>
      <c r="AD1025" s="10">
        <v>56.3</v>
      </c>
      <c r="AE1025" s="10" t="s">
        <v>19833</v>
      </c>
      <c r="AF1025" s="10" t="s">
        <v>19833</v>
      </c>
      <c r="AG1025" s="10" t="s">
        <v>19833</v>
      </c>
      <c r="AH1025" s="10"/>
      <c r="AI1025" s="10" t="s">
        <v>19824</v>
      </c>
      <c r="AJ1025" s="10" t="s">
        <v>19833</v>
      </c>
      <c r="AK1025" s="10" t="s">
        <v>19833</v>
      </c>
      <c r="AL1025" s="10" t="s">
        <v>19833</v>
      </c>
      <c r="AM1025" s="10"/>
      <c r="AN1025" s="10" t="s">
        <v>19833</v>
      </c>
      <c r="AO1025" s="10" t="s">
        <v>19833</v>
      </c>
      <c r="AP1025" s="10" t="s">
        <v>19833</v>
      </c>
      <c r="AQ1025" s="10" t="s">
        <v>19833</v>
      </c>
      <c r="AR1025" s="10"/>
      <c r="AS1025" s="10">
        <v>14</v>
      </c>
      <c r="AT1025" s="10">
        <v>11</v>
      </c>
      <c r="AU1025" s="11">
        <f t="shared" si="42"/>
        <v>0.7857142857142857</v>
      </c>
      <c r="AV1025" s="11">
        <v>0</v>
      </c>
      <c r="AW1025" s="68" t="s">
        <v>25724</v>
      </c>
      <c r="AX1025" s="34"/>
      <c r="AY1025" s="10"/>
      <c r="AZ1025" s="11"/>
      <c r="BA1025" s="11"/>
      <c r="BB1025" s="36"/>
      <c r="BC1025" s="63"/>
      <c r="BD1025" s="13"/>
      <c r="BE1025" s="13"/>
      <c r="BF1025" s="13"/>
      <c r="BG1025" s="10"/>
      <c r="BH1025" s="10"/>
      <c r="BI1025" s="10"/>
      <c r="BJ1025" s="10"/>
      <c r="BK1025" s="35"/>
      <c r="BL1025" s="253"/>
      <c r="BM1025" s="253"/>
      <c r="BN1025" s="256"/>
      <c r="BO1025" s="253"/>
      <c r="BP1025" s="253"/>
      <c r="BQ1025" s="277"/>
      <c r="BR1025" s="269" t="s">
        <v>25808</v>
      </c>
    </row>
    <row r="1026" spans="1:70">
      <c r="A1026" s="34" t="s">
        <v>22077</v>
      </c>
      <c r="B1026" s="10" t="s">
        <v>22078</v>
      </c>
      <c r="C1026" s="10" t="s">
        <v>22079</v>
      </c>
      <c r="D1026" s="10">
        <v>16</v>
      </c>
      <c r="E1026" s="10">
        <v>404083</v>
      </c>
      <c r="F1026" s="35">
        <v>398480</v>
      </c>
      <c r="G1026" s="11">
        <v>0.34</v>
      </c>
      <c r="H1026" s="10">
        <v>1</v>
      </c>
      <c r="I1026" s="10">
        <v>360</v>
      </c>
      <c r="J1026" s="10">
        <v>360</v>
      </c>
      <c r="K1026" s="10">
        <v>360</v>
      </c>
      <c r="L1026" s="10">
        <v>360</v>
      </c>
      <c r="M1026" s="10"/>
      <c r="N1026" s="10">
        <v>0</v>
      </c>
      <c r="O1026" s="10"/>
      <c r="P1026" s="10">
        <v>0</v>
      </c>
      <c r="Q1026" s="10"/>
      <c r="R1026" s="10" t="s">
        <v>19829</v>
      </c>
      <c r="S1026" s="10" t="s">
        <v>19830</v>
      </c>
      <c r="T1026" s="10"/>
      <c r="U1026" s="10"/>
      <c r="V1026" s="10"/>
      <c r="W1026" s="14" t="s">
        <v>19829</v>
      </c>
      <c r="X1026" s="15"/>
      <c r="Y1026" s="14" t="s">
        <v>19829</v>
      </c>
      <c r="Z1026" s="14"/>
      <c r="AA1026" s="10" t="s">
        <v>22080</v>
      </c>
      <c r="AB1026" s="10" t="s">
        <v>22081</v>
      </c>
      <c r="AC1026" s="10"/>
      <c r="AD1026" s="10">
        <v>55.6</v>
      </c>
      <c r="AE1026" s="10" t="s">
        <v>19833</v>
      </c>
      <c r="AF1026" s="10"/>
      <c r="AG1026" s="10" t="s">
        <v>19833</v>
      </c>
      <c r="AH1026" s="10"/>
      <c r="AI1026" s="10" t="s">
        <v>19833</v>
      </c>
      <c r="AJ1026" s="10" t="s">
        <v>19833</v>
      </c>
      <c r="AK1026" s="10" t="s">
        <v>19824</v>
      </c>
      <c r="AL1026" s="10" t="s">
        <v>19824</v>
      </c>
      <c r="AM1026" s="10"/>
      <c r="AN1026" s="10"/>
      <c r="AO1026" s="10"/>
      <c r="AP1026" s="10"/>
      <c r="AQ1026" s="10"/>
      <c r="AR1026" s="10"/>
      <c r="AS1026" s="10">
        <v>8</v>
      </c>
      <c r="AT1026" s="10">
        <v>6</v>
      </c>
      <c r="AU1026" s="11">
        <f t="shared" si="42"/>
        <v>0.75</v>
      </c>
      <c r="AV1026" s="11">
        <v>0</v>
      </c>
      <c r="AW1026" s="68" t="s">
        <v>25724</v>
      </c>
      <c r="AX1026" s="34"/>
      <c r="AY1026" s="10"/>
      <c r="AZ1026" s="11"/>
      <c r="BA1026" s="11"/>
      <c r="BB1026" s="36"/>
      <c r="BC1026" s="63"/>
      <c r="BD1026" s="13"/>
      <c r="BE1026" s="13"/>
      <c r="BF1026" s="13"/>
      <c r="BG1026" s="10"/>
      <c r="BH1026" s="10"/>
      <c r="BI1026" s="10"/>
      <c r="BJ1026" s="10"/>
      <c r="BK1026" s="35"/>
      <c r="BL1026" s="253"/>
      <c r="BM1026" s="253"/>
      <c r="BN1026" s="256"/>
      <c r="BO1026" s="253"/>
      <c r="BP1026" s="253"/>
      <c r="BQ1026" s="277"/>
      <c r="BR1026" s="269" t="s">
        <v>25808</v>
      </c>
    </row>
    <row r="1027" spans="1:70">
      <c r="A1027" s="34" t="s">
        <v>22498</v>
      </c>
      <c r="B1027" s="10" t="s">
        <v>22362</v>
      </c>
      <c r="C1027" s="10" t="s">
        <v>22363</v>
      </c>
      <c r="D1027" s="10">
        <v>16</v>
      </c>
      <c r="E1027" s="10">
        <v>398105</v>
      </c>
      <c r="F1027" s="35">
        <v>396702</v>
      </c>
      <c r="G1027" s="11"/>
      <c r="H1027" s="10">
        <v>102</v>
      </c>
      <c r="I1027" s="10">
        <v>10</v>
      </c>
      <c r="J1027" s="10">
        <v>1808</v>
      </c>
      <c r="K1027" s="10">
        <v>203.61</v>
      </c>
      <c r="L1027" s="10">
        <v>124</v>
      </c>
      <c r="M1027" s="10">
        <v>283.95999999999998</v>
      </c>
      <c r="N1027" s="10">
        <v>151.22999999999999</v>
      </c>
      <c r="O1027" s="10">
        <v>1.3946269829576099</v>
      </c>
      <c r="P1027" s="10">
        <v>1.2195967741935501</v>
      </c>
      <c r="Q1027" s="10">
        <v>3.29</v>
      </c>
      <c r="R1027" s="10" t="s">
        <v>19829</v>
      </c>
      <c r="S1027" s="10" t="s">
        <v>19830</v>
      </c>
      <c r="T1027" s="10"/>
      <c r="U1027" s="10"/>
      <c r="V1027" s="10"/>
      <c r="W1027" s="14" t="s">
        <v>19829</v>
      </c>
      <c r="X1027" s="15"/>
      <c r="Y1027" s="14" t="s">
        <v>19829</v>
      </c>
      <c r="Z1027" s="14"/>
      <c r="AA1027" s="10" t="s">
        <v>22364</v>
      </c>
      <c r="AB1027" s="10" t="s">
        <v>22365</v>
      </c>
      <c r="AC1027" s="10" t="s">
        <v>21663</v>
      </c>
      <c r="AD1027" s="10">
        <v>59</v>
      </c>
      <c r="AE1027" s="10" t="s">
        <v>19824</v>
      </c>
      <c r="AF1027" s="10" t="s">
        <v>19824</v>
      </c>
      <c r="AG1027" s="10" t="s">
        <v>19824</v>
      </c>
      <c r="AH1027" s="10" t="s">
        <v>19824</v>
      </c>
      <c r="AI1027" s="10" t="s">
        <v>19824</v>
      </c>
      <c r="AJ1027" s="10" t="s">
        <v>19824</v>
      </c>
      <c r="AK1027" s="10" t="s">
        <v>19833</v>
      </c>
      <c r="AL1027" s="10" t="s">
        <v>19824</v>
      </c>
      <c r="AM1027" s="10"/>
      <c r="AN1027" s="10"/>
      <c r="AO1027" s="10"/>
      <c r="AP1027" s="10"/>
      <c r="AQ1027" s="10"/>
      <c r="AR1027" s="10"/>
      <c r="AS1027" s="10">
        <v>8</v>
      </c>
      <c r="AT1027" s="10">
        <v>8</v>
      </c>
      <c r="AU1027" s="11">
        <f t="shared" si="42"/>
        <v>1</v>
      </c>
      <c r="AV1027" s="11">
        <v>0</v>
      </c>
      <c r="AW1027" s="68" t="s">
        <v>25724</v>
      </c>
      <c r="AX1027" s="34"/>
      <c r="AY1027" s="10"/>
      <c r="AZ1027" s="11"/>
      <c r="BA1027" s="11"/>
      <c r="BB1027" s="36"/>
      <c r="BC1027" s="63"/>
      <c r="BD1027" s="13"/>
      <c r="BE1027" s="13"/>
      <c r="BF1027" s="13"/>
      <c r="BG1027" s="10"/>
      <c r="BH1027" s="10"/>
      <c r="BI1027" s="10"/>
      <c r="BJ1027" s="10"/>
      <c r="BK1027" s="35"/>
      <c r="BL1027" s="253"/>
      <c r="BM1027" s="253"/>
      <c r="BN1027" s="256"/>
      <c r="BO1027" s="253"/>
      <c r="BP1027" s="253"/>
      <c r="BQ1027" s="277"/>
      <c r="BR1027" s="269" t="s">
        <v>25808</v>
      </c>
    </row>
    <row r="1028" spans="1:70">
      <c r="A1028" s="34" t="s">
        <v>22449</v>
      </c>
      <c r="B1028" s="10" t="s">
        <v>22450</v>
      </c>
      <c r="C1028" s="10" t="s">
        <v>22451</v>
      </c>
      <c r="D1028" s="10">
        <v>16</v>
      </c>
      <c r="E1028" s="10">
        <v>387067</v>
      </c>
      <c r="F1028" s="35">
        <v>393654</v>
      </c>
      <c r="G1028" s="11"/>
      <c r="H1028" s="10">
        <v>88</v>
      </c>
      <c r="I1028" s="10">
        <v>10</v>
      </c>
      <c r="J1028" s="10">
        <v>1157</v>
      </c>
      <c r="K1028" s="10">
        <v>129</v>
      </c>
      <c r="L1028" s="10">
        <v>39.5</v>
      </c>
      <c r="M1028" s="10">
        <v>219.48</v>
      </c>
      <c r="N1028" s="10">
        <v>39.29</v>
      </c>
      <c r="O1028" s="10">
        <v>1.70139534883721</v>
      </c>
      <c r="P1028" s="10">
        <v>0.99468354430379702</v>
      </c>
      <c r="Q1028" s="10">
        <v>2.64</v>
      </c>
      <c r="R1028" s="10" t="s">
        <v>19829</v>
      </c>
      <c r="S1028" s="10" t="s">
        <v>19830</v>
      </c>
      <c r="T1028" s="10"/>
      <c r="U1028" s="10"/>
      <c r="V1028" s="10"/>
      <c r="W1028" s="14" t="s">
        <v>19829</v>
      </c>
      <c r="X1028" s="15"/>
      <c r="Y1028" s="14" t="s">
        <v>19829</v>
      </c>
      <c r="Z1028" s="14"/>
      <c r="AA1028" s="10" t="s">
        <v>22452</v>
      </c>
      <c r="AB1028" s="10" t="s">
        <v>22453</v>
      </c>
      <c r="AC1028" s="10"/>
      <c r="AD1028" s="10">
        <v>58.9</v>
      </c>
      <c r="AE1028" s="10"/>
      <c r="AF1028" s="10" t="s">
        <v>19825</v>
      </c>
      <c r="AG1028" s="10"/>
      <c r="AH1028" s="10"/>
      <c r="AI1028" s="10"/>
      <c r="AJ1028" s="10" t="s">
        <v>19825</v>
      </c>
      <c r="AK1028" s="10" t="s">
        <v>19825</v>
      </c>
      <c r="AL1028" s="10"/>
      <c r="AM1028" s="10"/>
      <c r="AN1028" s="10" t="s">
        <v>19825</v>
      </c>
      <c r="AO1028" s="10"/>
      <c r="AP1028" s="10" t="s">
        <v>19824</v>
      </c>
      <c r="AQ1028" s="10" t="s">
        <v>19825</v>
      </c>
      <c r="AR1028" s="10" t="s">
        <v>19825</v>
      </c>
      <c r="AS1028" s="10">
        <v>7</v>
      </c>
      <c r="AT1028" s="10">
        <v>7</v>
      </c>
      <c r="AU1028" s="11">
        <f t="shared" si="42"/>
        <v>1</v>
      </c>
      <c r="AV1028" s="11">
        <v>0.85714285714285698</v>
      </c>
      <c r="AW1028" s="60" t="s">
        <v>25723</v>
      </c>
      <c r="AX1028" s="65" t="s">
        <v>19830</v>
      </c>
      <c r="AY1028" s="16">
        <v>20</v>
      </c>
      <c r="AZ1028" s="11">
        <v>0.8</v>
      </c>
      <c r="BA1028" s="11">
        <v>0</v>
      </c>
      <c r="BB1028" s="54" t="s">
        <v>25724</v>
      </c>
      <c r="BC1028" s="65"/>
      <c r="BD1028" s="16"/>
      <c r="BE1028" s="13" t="s">
        <v>19830</v>
      </c>
      <c r="BF1028" s="13" t="s">
        <v>25677</v>
      </c>
      <c r="BG1028" s="10"/>
      <c r="BH1028" s="10"/>
      <c r="BI1028" s="10"/>
      <c r="BJ1028" s="10"/>
      <c r="BK1028" s="35"/>
      <c r="BL1028" s="253"/>
      <c r="BM1028" s="253"/>
      <c r="BN1028" s="256"/>
      <c r="BO1028" s="253"/>
      <c r="BP1028" s="253"/>
      <c r="BQ1028" s="277"/>
      <c r="BR1028" s="269" t="s">
        <v>25808</v>
      </c>
    </row>
    <row r="1029" spans="1:70">
      <c r="A1029" s="34" t="s">
        <v>20467</v>
      </c>
      <c r="B1029" s="10" t="s">
        <v>20468</v>
      </c>
      <c r="C1029" s="10" t="s">
        <v>20469</v>
      </c>
      <c r="D1029" s="10">
        <v>16</v>
      </c>
      <c r="E1029" s="10">
        <v>370978</v>
      </c>
      <c r="F1029" s="35">
        <v>372921</v>
      </c>
      <c r="G1029" s="11">
        <v>0.25</v>
      </c>
      <c r="H1029" s="10">
        <v>14</v>
      </c>
      <c r="I1029" s="10">
        <v>14</v>
      </c>
      <c r="J1029" s="10">
        <v>2963</v>
      </c>
      <c r="K1029" s="10">
        <v>1772.93</v>
      </c>
      <c r="L1029" s="10">
        <v>2410</v>
      </c>
      <c r="M1029" s="10">
        <v>1334.75</v>
      </c>
      <c r="N1029" s="10">
        <v>800.6</v>
      </c>
      <c r="O1029" s="10">
        <v>0.75284980230465903</v>
      </c>
      <c r="P1029" s="10">
        <v>0.33219917012448102</v>
      </c>
      <c r="Q1029" s="10">
        <v>-0.46</v>
      </c>
      <c r="R1029" s="10" t="s">
        <v>19829</v>
      </c>
      <c r="S1029" s="10" t="s">
        <v>19830</v>
      </c>
      <c r="T1029" s="10"/>
      <c r="U1029" s="10"/>
      <c r="V1029" s="10"/>
      <c r="W1029" s="14" t="s">
        <v>19829</v>
      </c>
      <c r="X1029" s="15"/>
      <c r="Y1029" s="14" t="s">
        <v>19829</v>
      </c>
      <c r="Z1029" s="14"/>
      <c r="AA1029" s="10" t="s">
        <v>20470</v>
      </c>
      <c r="AB1029" s="10" t="s">
        <v>20471</v>
      </c>
      <c r="AC1029" s="10"/>
      <c r="AD1029" s="10">
        <v>59.77</v>
      </c>
      <c r="AE1029" s="10"/>
      <c r="AF1029" s="10" t="s">
        <v>19833</v>
      </c>
      <c r="AG1029" s="10" t="s">
        <v>19833</v>
      </c>
      <c r="AH1029" s="10" t="s">
        <v>19833</v>
      </c>
      <c r="AI1029" s="10" t="s">
        <v>19824</v>
      </c>
      <c r="AJ1029" s="10" t="s">
        <v>19824</v>
      </c>
      <c r="AK1029" s="10" t="s">
        <v>19824</v>
      </c>
      <c r="AL1029" s="10" t="s">
        <v>19824</v>
      </c>
      <c r="AM1029" s="10" t="s">
        <v>19833</v>
      </c>
      <c r="AN1029" s="10" t="s">
        <v>19824</v>
      </c>
      <c r="AO1029" s="10" t="s">
        <v>19824</v>
      </c>
      <c r="AP1029" s="10" t="s">
        <v>19824</v>
      </c>
      <c r="AQ1029" s="10" t="s">
        <v>19824</v>
      </c>
      <c r="AR1029" s="10" t="s">
        <v>19833</v>
      </c>
      <c r="AS1029" s="10">
        <v>14</v>
      </c>
      <c r="AT1029" s="10">
        <v>13</v>
      </c>
      <c r="AU1029" s="11">
        <f t="shared" si="42"/>
        <v>0.9285714285714286</v>
      </c>
      <c r="AV1029" s="11">
        <v>0</v>
      </c>
      <c r="AW1029" s="68" t="s">
        <v>25724</v>
      </c>
      <c r="AX1029" s="34"/>
      <c r="AY1029" s="10"/>
      <c r="AZ1029" s="11"/>
      <c r="BA1029" s="11"/>
      <c r="BB1029" s="36"/>
      <c r="BC1029" s="63"/>
      <c r="BD1029" s="13"/>
      <c r="BE1029" s="13"/>
      <c r="BF1029" s="13"/>
      <c r="BG1029" s="10"/>
      <c r="BH1029" s="10"/>
      <c r="BI1029" s="10"/>
      <c r="BJ1029" s="10"/>
      <c r="BK1029" s="35"/>
      <c r="BL1029" s="253"/>
      <c r="BM1029" s="253"/>
      <c r="BN1029" s="256"/>
      <c r="BO1029" s="253"/>
      <c r="BP1029" s="253"/>
      <c r="BQ1029" s="277"/>
      <c r="BR1029" s="269" t="s">
        <v>25808</v>
      </c>
    </row>
    <row r="1030" spans="1:70">
      <c r="A1030" s="34" t="s">
        <v>20415</v>
      </c>
      <c r="B1030" s="10" t="s">
        <v>20416</v>
      </c>
      <c r="C1030" s="10" t="s">
        <v>20417</v>
      </c>
      <c r="D1030" s="10">
        <v>16</v>
      </c>
      <c r="E1030" s="10">
        <v>370663</v>
      </c>
      <c r="F1030" s="35">
        <v>369839</v>
      </c>
      <c r="G1030" s="11">
        <v>0.41</v>
      </c>
      <c r="H1030" s="10">
        <v>151</v>
      </c>
      <c r="I1030" s="10">
        <v>10</v>
      </c>
      <c r="J1030" s="10">
        <v>4854</v>
      </c>
      <c r="K1030" s="10">
        <v>159.69</v>
      </c>
      <c r="L1030" s="10">
        <v>42</v>
      </c>
      <c r="M1030" s="10">
        <v>441.07</v>
      </c>
      <c r="N1030" s="10">
        <v>43</v>
      </c>
      <c r="O1030" s="10">
        <v>2.7620389504665299</v>
      </c>
      <c r="P1030" s="10">
        <v>1.02380952380952</v>
      </c>
      <c r="Q1030" s="10">
        <v>8.39</v>
      </c>
      <c r="R1030" s="10" t="s">
        <v>19829</v>
      </c>
      <c r="S1030" s="10" t="s">
        <v>19830</v>
      </c>
      <c r="T1030" s="10"/>
      <c r="U1030" s="10"/>
      <c r="V1030" s="10"/>
      <c r="W1030" s="14" t="s">
        <v>19829</v>
      </c>
      <c r="X1030" s="15"/>
      <c r="Y1030" s="14" t="s">
        <v>19829</v>
      </c>
      <c r="Z1030" s="14"/>
      <c r="AA1030" s="10" t="s">
        <v>20418</v>
      </c>
      <c r="AB1030" s="10" t="s">
        <v>20419</v>
      </c>
      <c r="AC1030" s="10"/>
      <c r="AD1030" s="10">
        <v>61.13</v>
      </c>
      <c r="AE1030" s="10" t="s">
        <v>19833</v>
      </c>
      <c r="AF1030" s="10" t="s">
        <v>19833</v>
      </c>
      <c r="AG1030" s="10" t="s">
        <v>19833</v>
      </c>
      <c r="AH1030" s="10" t="s">
        <v>19833</v>
      </c>
      <c r="AI1030" s="10" t="s">
        <v>19833</v>
      </c>
      <c r="AJ1030" s="10" t="s">
        <v>19833</v>
      </c>
      <c r="AK1030" s="10" t="s">
        <v>19833</v>
      </c>
      <c r="AL1030" s="10" t="s">
        <v>19833</v>
      </c>
      <c r="AM1030" s="10" t="s">
        <v>19833</v>
      </c>
      <c r="AN1030" s="10" t="s">
        <v>19833</v>
      </c>
      <c r="AO1030" s="10" t="s">
        <v>19833</v>
      </c>
      <c r="AP1030" s="10" t="s">
        <v>19833</v>
      </c>
      <c r="AQ1030" s="10" t="s">
        <v>19833</v>
      </c>
      <c r="AR1030" s="10" t="s">
        <v>19833</v>
      </c>
      <c r="AS1030" s="10">
        <v>14</v>
      </c>
      <c r="AT1030" s="10">
        <v>14</v>
      </c>
      <c r="AU1030" s="11">
        <f t="shared" si="42"/>
        <v>1</v>
      </c>
      <c r="AV1030" s="11">
        <v>0</v>
      </c>
      <c r="AW1030" s="68" t="s">
        <v>25724</v>
      </c>
      <c r="AX1030" s="34"/>
      <c r="AY1030" s="10"/>
      <c r="AZ1030" s="11"/>
      <c r="BA1030" s="11"/>
      <c r="BB1030" s="36"/>
      <c r="BC1030" s="63"/>
      <c r="BD1030" s="13"/>
      <c r="BE1030" s="13"/>
      <c r="BF1030" s="13"/>
      <c r="BG1030" s="10"/>
      <c r="BH1030" s="10"/>
      <c r="BI1030" s="10"/>
      <c r="BJ1030" s="10"/>
      <c r="BK1030" s="35"/>
      <c r="BL1030" s="253"/>
      <c r="BM1030" s="253"/>
      <c r="BN1030" s="256"/>
      <c r="BO1030" s="253"/>
      <c r="BP1030" s="253"/>
      <c r="BQ1030" s="277"/>
      <c r="BR1030" s="269" t="s">
        <v>25808</v>
      </c>
    </row>
    <row r="1031" spans="1:70">
      <c r="A1031" s="34" t="s">
        <v>20357</v>
      </c>
      <c r="B1031" s="10" t="s">
        <v>20358</v>
      </c>
      <c r="C1031" s="10" t="s">
        <v>20359</v>
      </c>
      <c r="D1031" s="10">
        <v>16</v>
      </c>
      <c r="E1031" s="10">
        <v>328730</v>
      </c>
      <c r="F1031" s="35">
        <v>327864</v>
      </c>
      <c r="G1031" s="11">
        <v>0.32</v>
      </c>
      <c r="H1031" s="10">
        <v>26</v>
      </c>
      <c r="I1031" s="10">
        <v>10</v>
      </c>
      <c r="J1031" s="10">
        <v>3296</v>
      </c>
      <c r="K1031" s="10">
        <v>1106.1500000000001</v>
      </c>
      <c r="L1031" s="10">
        <v>729.5</v>
      </c>
      <c r="M1031" s="10">
        <v>1160.74</v>
      </c>
      <c r="N1031" s="10">
        <v>793.93</v>
      </c>
      <c r="O1031" s="10">
        <v>1.0493513537946899</v>
      </c>
      <c r="P1031" s="10">
        <v>1.08832076764907</v>
      </c>
      <c r="Q1031" s="10">
        <v>0.86</v>
      </c>
      <c r="R1031" s="10" t="s">
        <v>19829</v>
      </c>
      <c r="S1031" s="10" t="s">
        <v>19830</v>
      </c>
      <c r="T1031" s="10"/>
      <c r="U1031" s="10"/>
      <c r="V1031" s="10"/>
      <c r="W1031" s="14" t="s">
        <v>19829</v>
      </c>
      <c r="X1031" s="15"/>
      <c r="Y1031" s="14" t="s">
        <v>19829</v>
      </c>
      <c r="Z1031" s="14"/>
      <c r="AA1031" s="10" t="s">
        <v>20360</v>
      </c>
      <c r="AB1031" s="10" t="s">
        <v>20361</v>
      </c>
      <c r="AC1031" s="10"/>
      <c r="AD1031" s="10">
        <v>59.98</v>
      </c>
      <c r="AE1031" s="10" t="s">
        <v>19833</v>
      </c>
      <c r="AF1031" s="10" t="s">
        <v>19833</v>
      </c>
      <c r="AG1031" s="10" t="s">
        <v>19833</v>
      </c>
      <c r="AH1031" s="10" t="s">
        <v>19824</v>
      </c>
      <c r="AI1031" s="10" t="s">
        <v>19824</v>
      </c>
      <c r="AJ1031" s="10" t="s">
        <v>19824</v>
      </c>
      <c r="AK1031" s="10" t="s">
        <v>19824</v>
      </c>
      <c r="AL1031" s="10" t="s">
        <v>19824</v>
      </c>
      <c r="AM1031" s="10" t="s">
        <v>19824</v>
      </c>
      <c r="AN1031" s="10" t="s">
        <v>19824</v>
      </c>
      <c r="AO1031" s="10" t="s">
        <v>19824</v>
      </c>
      <c r="AP1031" s="10" t="s">
        <v>19824</v>
      </c>
      <c r="AQ1031" s="10" t="s">
        <v>19824</v>
      </c>
      <c r="AR1031" s="10" t="s">
        <v>19824</v>
      </c>
      <c r="AS1031" s="10">
        <v>14</v>
      </c>
      <c r="AT1031" s="10">
        <v>14</v>
      </c>
      <c r="AU1031" s="11">
        <f t="shared" si="42"/>
        <v>1</v>
      </c>
      <c r="AV1031" s="11">
        <v>0</v>
      </c>
      <c r="AW1031" s="68" t="s">
        <v>25724</v>
      </c>
      <c r="AX1031" s="34"/>
      <c r="AY1031" s="10"/>
      <c r="AZ1031" s="11"/>
      <c r="BA1031" s="11"/>
      <c r="BB1031" s="36"/>
      <c r="BC1031" s="63"/>
      <c r="BD1031" s="13"/>
      <c r="BE1031" s="13"/>
      <c r="BF1031" s="13"/>
      <c r="BG1031" s="10"/>
      <c r="BH1031" s="10"/>
      <c r="BI1031" s="10"/>
      <c r="BJ1031" s="10"/>
      <c r="BK1031" s="35"/>
      <c r="BL1031" s="253"/>
      <c r="BM1031" s="253"/>
      <c r="BN1031" s="256"/>
      <c r="BO1031" s="253"/>
      <c r="BP1031" s="253"/>
      <c r="BQ1031" s="277"/>
      <c r="BR1031" s="269" t="s">
        <v>25808</v>
      </c>
    </row>
    <row r="1032" spans="1:70">
      <c r="A1032" s="34" t="s">
        <v>20305</v>
      </c>
      <c r="B1032" s="10" t="s">
        <v>20306</v>
      </c>
      <c r="C1032" s="10" t="s">
        <v>20307</v>
      </c>
      <c r="D1032" s="10">
        <v>16</v>
      </c>
      <c r="E1032" s="10">
        <v>320767</v>
      </c>
      <c r="F1032" s="35">
        <v>319226</v>
      </c>
      <c r="G1032" s="11">
        <v>0.35</v>
      </c>
      <c r="H1032" s="10">
        <v>11</v>
      </c>
      <c r="I1032" s="10">
        <v>10</v>
      </c>
      <c r="J1032" s="10">
        <v>2830</v>
      </c>
      <c r="K1032" s="10">
        <v>853.91</v>
      </c>
      <c r="L1032" s="10">
        <v>15</v>
      </c>
      <c r="M1032" s="10">
        <v>1131.3399999999999</v>
      </c>
      <c r="N1032" s="10">
        <v>7.41</v>
      </c>
      <c r="O1032" s="10">
        <v>1.3248937241629699</v>
      </c>
      <c r="P1032" s="10">
        <v>0.49399999999999999</v>
      </c>
      <c r="Q1032" s="10">
        <v>0.71</v>
      </c>
      <c r="R1032" s="10" t="s">
        <v>19829</v>
      </c>
      <c r="S1032" s="10" t="s">
        <v>19830</v>
      </c>
      <c r="T1032" s="10"/>
      <c r="U1032" s="10"/>
      <c r="V1032" s="10"/>
      <c r="W1032" s="14" t="s">
        <v>19829</v>
      </c>
      <c r="X1032" s="15"/>
      <c r="Y1032" s="14" t="s">
        <v>19829</v>
      </c>
      <c r="Z1032" s="14"/>
      <c r="AA1032" s="10" t="s">
        <v>20308</v>
      </c>
      <c r="AB1032" s="10" t="s">
        <v>20309</v>
      </c>
      <c r="AC1032" s="10" t="s">
        <v>19864</v>
      </c>
      <c r="AD1032" s="10">
        <v>57.25</v>
      </c>
      <c r="AE1032" s="10" t="s">
        <v>19833</v>
      </c>
      <c r="AF1032" s="10"/>
      <c r="AG1032" s="10"/>
      <c r="AH1032" s="10" t="s">
        <v>19824</v>
      </c>
      <c r="AI1032" s="10" t="s">
        <v>19824</v>
      </c>
      <c r="AJ1032" s="10" t="s">
        <v>19824</v>
      </c>
      <c r="AK1032" s="10" t="s">
        <v>19824</v>
      </c>
      <c r="AL1032" s="10" t="s">
        <v>19824</v>
      </c>
      <c r="AM1032" s="10" t="s">
        <v>19824</v>
      </c>
      <c r="AN1032" s="10" t="s">
        <v>19824</v>
      </c>
      <c r="AO1032" s="10" t="s">
        <v>19824</v>
      </c>
      <c r="AP1032" s="10"/>
      <c r="AQ1032" s="10"/>
      <c r="AR1032" s="10"/>
      <c r="AS1032" s="10">
        <v>11</v>
      </c>
      <c r="AT1032" s="10">
        <v>9</v>
      </c>
      <c r="AU1032" s="11">
        <f t="shared" si="42"/>
        <v>0.81818181818181823</v>
      </c>
      <c r="AV1032" s="11">
        <v>0</v>
      </c>
      <c r="AW1032" s="68" t="s">
        <v>25724</v>
      </c>
      <c r="AX1032" s="34"/>
      <c r="AY1032" s="10"/>
      <c r="AZ1032" s="11"/>
      <c r="BA1032" s="11"/>
      <c r="BB1032" s="36"/>
      <c r="BC1032" s="63"/>
      <c r="BD1032" s="13"/>
      <c r="BE1032" s="13"/>
      <c r="BF1032" s="13"/>
      <c r="BG1032" s="10"/>
      <c r="BH1032" s="10"/>
      <c r="BI1032" s="10"/>
      <c r="BJ1032" s="10"/>
      <c r="BK1032" s="35"/>
      <c r="BL1032" s="253"/>
      <c r="BM1032" s="253"/>
      <c r="BN1032" s="256"/>
      <c r="BO1032" s="253"/>
      <c r="BP1032" s="253"/>
      <c r="BQ1032" s="277"/>
      <c r="BR1032" s="269" t="s">
        <v>25808</v>
      </c>
    </row>
    <row r="1033" spans="1:70">
      <c r="A1033" s="34" t="s">
        <v>20696</v>
      </c>
      <c r="B1033" s="10" t="s">
        <v>20697</v>
      </c>
      <c r="C1033" s="10" t="s">
        <v>20698</v>
      </c>
      <c r="D1033" s="10">
        <v>16</v>
      </c>
      <c r="E1033" s="10">
        <v>316755</v>
      </c>
      <c r="F1033" s="35">
        <v>317516</v>
      </c>
      <c r="G1033" s="11">
        <v>0.52</v>
      </c>
      <c r="H1033" s="10">
        <v>17</v>
      </c>
      <c r="I1033" s="10">
        <v>16</v>
      </c>
      <c r="J1033" s="10">
        <v>2020</v>
      </c>
      <c r="K1033" s="10">
        <v>673.35</v>
      </c>
      <c r="L1033" s="10">
        <v>618</v>
      </c>
      <c r="M1033" s="10">
        <v>539.35</v>
      </c>
      <c r="N1033" s="10">
        <v>386.96</v>
      </c>
      <c r="O1033" s="10">
        <v>0.80099502487562202</v>
      </c>
      <c r="P1033" s="10">
        <v>0.62614886731391595</v>
      </c>
      <c r="Q1033" s="10">
        <v>1.08</v>
      </c>
      <c r="R1033" s="10" t="s">
        <v>19829</v>
      </c>
      <c r="S1033" s="10" t="s">
        <v>19830</v>
      </c>
      <c r="T1033" s="10"/>
      <c r="U1033" s="10"/>
      <c r="V1033" s="10"/>
      <c r="W1033" s="14" t="s">
        <v>19829</v>
      </c>
      <c r="X1033" s="15"/>
      <c r="Y1033" s="14" t="s">
        <v>19829</v>
      </c>
      <c r="Z1033" s="14"/>
      <c r="AA1033" s="10" t="s">
        <v>20699</v>
      </c>
      <c r="AB1033" s="10" t="s">
        <v>20700</v>
      </c>
      <c r="AC1033" s="10"/>
      <c r="AD1033" s="10">
        <v>59.88</v>
      </c>
      <c r="AE1033" s="10" t="s">
        <v>19833</v>
      </c>
      <c r="AF1033" s="10" t="s">
        <v>19824</v>
      </c>
      <c r="AG1033" s="10" t="s">
        <v>19824</v>
      </c>
      <c r="AH1033" s="10" t="s">
        <v>19824</v>
      </c>
      <c r="AI1033" s="10" t="s">
        <v>19824</v>
      </c>
      <c r="AJ1033" s="10" t="s">
        <v>19824</v>
      </c>
      <c r="AK1033" s="10" t="s">
        <v>19824</v>
      </c>
      <c r="AL1033" s="10" t="s">
        <v>19824</v>
      </c>
      <c r="AM1033" s="10" t="s">
        <v>19824</v>
      </c>
      <c r="AN1033" s="10" t="s">
        <v>19824</v>
      </c>
      <c r="AO1033" s="10" t="s">
        <v>19824</v>
      </c>
      <c r="AP1033" s="10" t="s">
        <v>19824</v>
      </c>
      <c r="AQ1033" s="10" t="s">
        <v>19824</v>
      </c>
      <c r="AR1033" s="10" t="s">
        <v>19824</v>
      </c>
      <c r="AS1033" s="10">
        <v>14</v>
      </c>
      <c r="AT1033" s="10">
        <v>14</v>
      </c>
      <c r="AU1033" s="11">
        <f t="shared" si="42"/>
        <v>1</v>
      </c>
      <c r="AV1033" s="11">
        <v>0</v>
      </c>
      <c r="AW1033" s="68" t="s">
        <v>25724</v>
      </c>
      <c r="AX1033" s="34"/>
      <c r="AY1033" s="10"/>
      <c r="AZ1033" s="11"/>
      <c r="BA1033" s="11"/>
      <c r="BB1033" s="36"/>
      <c r="BC1033" s="63"/>
      <c r="BD1033" s="13"/>
      <c r="BE1033" s="13"/>
      <c r="BF1033" s="13"/>
      <c r="BG1033" s="10"/>
      <c r="BH1033" s="10"/>
      <c r="BI1033" s="10"/>
      <c r="BJ1033" s="10"/>
      <c r="BK1033" s="35"/>
      <c r="BL1033" s="253"/>
      <c r="BM1033" s="253"/>
      <c r="BN1033" s="256"/>
      <c r="BO1033" s="253"/>
      <c r="BP1033" s="253"/>
      <c r="BQ1033" s="277"/>
      <c r="BR1033" s="269" t="s">
        <v>25808</v>
      </c>
    </row>
    <row r="1034" spans="1:70">
      <c r="A1034" s="34" t="s">
        <v>20646</v>
      </c>
      <c r="B1034" s="10" t="s">
        <v>20647</v>
      </c>
      <c r="C1034" s="10" t="s">
        <v>20648</v>
      </c>
      <c r="D1034" s="10">
        <v>16</v>
      </c>
      <c r="E1034" s="10">
        <v>310210</v>
      </c>
      <c r="F1034" s="35">
        <v>312900</v>
      </c>
      <c r="G1034" s="11">
        <v>0.37</v>
      </c>
      <c r="H1034" s="10">
        <v>6</v>
      </c>
      <c r="I1034" s="10">
        <v>307</v>
      </c>
      <c r="J1034" s="10">
        <v>3296</v>
      </c>
      <c r="K1034" s="10">
        <v>1408.5</v>
      </c>
      <c r="L1034" s="10">
        <v>1088.5</v>
      </c>
      <c r="M1034" s="10">
        <v>1130.94</v>
      </c>
      <c r="N1034" s="10">
        <v>922.18</v>
      </c>
      <c r="O1034" s="10">
        <v>0.80293929712460099</v>
      </c>
      <c r="P1034" s="10">
        <v>0.84720257234726704</v>
      </c>
      <c r="Q1034" s="10">
        <v>0.54</v>
      </c>
      <c r="R1034" s="10" t="s">
        <v>19829</v>
      </c>
      <c r="S1034" s="10" t="s">
        <v>19830</v>
      </c>
      <c r="T1034" s="10"/>
      <c r="U1034" s="10"/>
      <c r="V1034" s="10"/>
      <c r="W1034" s="14" t="s">
        <v>19829</v>
      </c>
      <c r="X1034" s="15"/>
      <c r="Y1034" s="14" t="s">
        <v>19829</v>
      </c>
      <c r="Z1034" s="14"/>
      <c r="AA1034" s="10" t="s">
        <v>20649</v>
      </c>
      <c r="AB1034" s="10" t="s">
        <v>20650</v>
      </c>
      <c r="AC1034" s="10"/>
      <c r="AD1034" s="10">
        <v>60.02</v>
      </c>
      <c r="AE1034" s="10" t="s">
        <v>19824</v>
      </c>
      <c r="AF1034" s="10" t="s">
        <v>19824</v>
      </c>
      <c r="AG1034" s="10" t="s">
        <v>19824</v>
      </c>
      <c r="AH1034" s="10" t="s">
        <v>19824</v>
      </c>
      <c r="AI1034" s="10" t="s">
        <v>19824</v>
      </c>
      <c r="AJ1034" s="10" t="s">
        <v>19824</v>
      </c>
      <c r="AK1034" s="10" t="s">
        <v>19824</v>
      </c>
      <c r="AL1034" s="10" t="s">
        <v>19833</v>
      </c>
      <c r="AM1034" s="10"/>
      <c r="AN1034" s="10"/>
      <c r="AO1034" s="10"/>
      <c r="AP1034" s="10"/>
      <c r="AQ1034" s="10"/>
      <c r="AR1034" s="10"/>
      <c r="AS1034" s="10">
        <v>8</v>
      </c>
      <c r="AT1034" s="10">
        <v>8</v>
      </c>
      <c r="AU1034" s="11">
        <f t="shared" si="42"/>
        <v>1</v>
      </c>
      <c r="AV1034" s="11">
        <v>0</v>
      </c>
      <c r="AW1034" s="68" t="s">
        <v>25724</v>
      </c>
      <c r="AX1034" s="34"/>
      <c r="AY1034" s="10"/>
      <c r="AZ1034" s="11"/>
      <c r="BA1034" s="11"/>
      <c r="BB1034" s="36"/>
      <c r="BC1034" s="63"/>
      <c r="BD1034" s="13"/>
      <c r="BE1034" s="13"/>
      <c r="BF1034" s="13"/>
      <c r="BG1034" s="10"/>
      <c r="BH1034" s="10"/>
      <c r="BI1034" s="10"/>
      <c r="BJ1034" s="10"/>
      <c r="BK1034" s="35"/>
      <c r="BL1034" s="253"/>
      <c r="BM1034" s="253"/>
      <c r="BN1034" s="256"/>
      <c r="BO1034" s="253"/>
      <c r="BP1034" s="253"/>
      <c r="BQ1034" s="277"/>
      <c r="BR1034" s="269" t="s">
        <v>25808</v>
      </c>
    </row>
    <row r="1035" spans="1:70">
      <c r="A1035" s="34" t="s">
        <v>20587</v>
      </c>
      <c r="B1035" s="10" t="s">
        <v>20588</v>
      </c>
      <c r="C1035" s="10" t="s">
        <v>20589</v>
      </c>
      <c r="D1035" s="10">
        <v>16</v>
      </c>
      <c r="E1035" s="10">
        <v>308221</v>
      </c>
      <c r="F1035" s="35">
        <v>306533</v>
      </c>
      <c r="G1035" s="11">
        <v>0.37</v>
      </c>
      <c r="H1035" s="10">
        <v>27</v>
      </c>
      <c r="I1035" s="10">
        <v>14</v>
      </c>
      <c r="J1035" s="10">
        <v>3464</v>
      </c>
      <c r="K1035" s="10">
        <v>839.59</v>
      </c>
      <c r="L1035" s="10">
        <v>215</v>
      </c>
      <c r="M1035" s="10">
        <v>1206.8</v>
      </c>
      <c r="N1035" s="10">
        <v>161.6</v>
      </c>
      <c r="O1035" s="10">
        <v>1.4373682392596401</v>
      </c>
      <c r="P1035" s="10">
        <v>0.75162790697674398</v>
      </c>
      <c r="Q1035" s="10">
        <v>1.27</v>
      </c>
      <c r="R1035" s="10" t="s">
        <v>19829</v>
      </c>
      <c r="S1035" s="10" t="s">
        <v>19830</v>
      </c>
      <c r="T1035" s="10"/>
      <c r="U1035" s="10"/>
      <c r="V1035" s="10"/>
      <c r="W1035" s="14" t="s">
        <v>19829</v>
      </c>
      <c r="X1035" s="15"/>
      <c r="Y1035" s="14" t="s">
        <v>19829</v>
      </c>
      <c r="Z1035" s="14"/>
      <c r="AA1035" s="10" t="s">
        <v>20590</v>
      </c>
      <c r="AB1035" s="10" t="s">
        <v>20591</v>
      </c>
      <c r="AC1035" s="10" t="s">
        <v>19864</v>
      </c>
      <c r="AD1035" s="10">
        <v>60.61</v>
      </c>
      <c r="AE1035" s="10" t="s">
        <v>19833</v>
      </c>
      <c r="AF1035" s="10" t="s">
        <v>19824</v>
      </c>
      <c r="AG1035" s="10" t="s">
        <v>19824</v>
      </c>
      <c r="AH1035" s="10" t="s">
        <v>19833</v>
      </c>
      <c r="AI1035" s="10" t="s">
        <v>19833</v>
      </c>
      <c r="AJ1035" s="10" t="s">
        <v>19833</v>
      </c>
      <c r="AK1035" s="10" t="s">
        <v>19833</v>
      </c>
      <c r="AL1035" s="10" t="s">
        <v>19833</v>
      </c>
      <c r="AM1035" s="10" t="s">
        <v>19833</v>
      </c>
      <c r="AN1035" s="10" t="s">
        <v>19824</v>
      </c>
      <c r="AO1035" s="10" t="s">
        <v>19833</v>
      </c>
      <c r="AP1035" s="10" t="s">
        <v>19824</v>
      </c>
      <c r="AQ1035" s="10" t="s">
        <v>19824</v>
      </c>
      <c r="AR1035" s="10" t="s">
        <v>19824</v>
      </c>
      <c r="AS1035" s="10">
        <v>14</v>
      </c>
      <c r="AT1035" s="10">
        <v>14</v>
      </c>
      <c r="AU1035" s="11">
        <f t="shared" si="42"/>
        <v>1</v>
      </c>
      <c r="AV1035" s="11">
        <v>0</v>
      </c>
      <c r="AW1035" s="68" t="s">
        <v>25724</v>
      </c>
      <c r="AX1035" s="34"/>
      <c r="AY1035" s="10"/>
      <c r="AZ1035" s="11"/>
      <c r="BA1035" s="11"/>
      <c r="BB1035" s="36"/>
      <c r="BC1035" s="63"/>
      <c r="BD1035" s="13"/>
      <c r="BE1035" s="13"/>
      <c r="BF1035" s="13"/>
      <c r="BG1035" s="10"/>
      <c r="BH1035" s="10"/>
      <c r="BI1035" s="10"/>
      <c r="BJ1035" s="10"/>
      <c r="BK1035" s="35"/>
      <c r="BL1035" s="253"/>
      <c r="BM1035" s="253"/>
      <c r="BN1035" s="256"/>
      <c r="BO1035" s="253"/>
      <c r="BP1035" s="253"/>
      <c r="BQ1035" s="277"/>
      <c r="BR1035" s="269" t="s">
        <v>25808</v>
      </c>
    </row>
    <row r="1036" spans="1:70">
      <c r="A1036" s="34" t="s">
        <v>23355</v>
      </c>
      <c r="B1036" s="10" t="s">
        <v>23356</v>
      </c>
      <c r="C1036" s="10" t="s">
        <v>23357</v>
      </c>
      <c r="D1036" s="10">
        <v>16</v>
      </c>
      <c r="E1036" s="10">
        <v>303121</v>
      </c>
      <c r="F1036" s="35">
        <v>304014</v>
      </c>
      <c r="G1036" s="11">
        <v>0.25</v>
      </c>
      <c r="H1036" s="10">
        <v>351</v>
      </c>
      <c r="I1036" s="10">
        <v>10</v>
      </c>
      <c r="J1036" s="10">
        <v>1880</v>
      </c>
      <c r="K1036" s="10">
        <v>771.26</v>
      </c>
      <c r="L1036" s="10">
        <v>728</v>
      </c>
      <c r="M1036" s="10">
        <v>414</v>
      </c>
      <c r="N1036" s="10">
        <v>416.61</v>
      </c>
      <c r="O1036" s="10">
        <v>0.53678396390322303</v>
      </c>
      <c r="P1036" s="10">
        <v>0.57226648351648401</v>
      </c>
      <c r="Q1036" s="10">
        <v>0.3</v>
      </c>
      <c r="R1036" s="10" t="s">
        <v>19829</v>
      </c>
      <c r="S1036" s="10" t="s">
        <v>19830</v>
      </c>
      <c r="T1036" s="10"/>
      <c r="U1036" s="10"/>
      <c r="V1036" s="10"/>
      <c r="W1036" s="14" t="s">
        <v>19829</v>
      </c>
      <c r="X1036" s="15"/>
      <c r="Y1036" s="14" t="s">
        <v>19829</v>
      </c>
      <c r="Z1036" s="14"/>
      <c r="AA1036" s="10" t="s">
        <v>23358</v>
      </c>
      <c r="AB1036" s="10" t="s">
        <v>23359</v>
      </c>
      <c r="AC1036" s="10"/>
      <c r="AD1036" s="10">
        <v>58.7</v>
      </c>
      <c r="AE1036" s="10" t="s">
        <v>19824</v>
      </c>
      <c r="AF1036" s="10" t="s">
        <v>19824</v>
      </c>
      <c r="AG1036" s="10" t="s">
        <v>19824</v>
      </c>
      <c r="AH1036" s="10" t="s">
        <v>19824</v>
      </c>
      <c r="AI1036" s="10" t="s">
        <v>19824</v>
      </c>
      <c r="AJ1036" s="10" t="s">
        <v>19824</v>
      </c>
      <c r="AK1036" s="10" t="s">
        <v>19824</v>
      </c>
      <c r="AL1036" s="10" t="s">
        <v>19824</v>
      </c>
      <c r="AM1036" s="10" t="s">
        <v>19824</v>
      </c>
      <c r="AN1036" s="10" t="s">
        <v>19824</v>
      </c>
      <c r="AO1036" s="10" t="s">
        <v>19824</v>
      </c>
      <c r="AP1036" s="10" t="s">
        <v>19824</v>
      </c>
      <c r="AQ1036" s="10" t="s">
        <v>19824</v>
      </c>
      <c r="AR1036" s="10" t="s">
        <v>19824</v>
      </c>
      <c r="AS1036" s="10">
        <v>14</v>
      </c>
      <c r="AT1036" s="10">
        <v>14</v>
      </c>
      <c r="AU1036" s="11">
        <f t="shared" si="42"/>
        <v>1</v>
      </c>
      <c r="AV1036" s="11">
        <v>0</v>
      </c>
      <c r="AW1036" s="68" t="s">
        <v>25724</v>
      </c>
      <c r="AX1036" s="34"/>
      <c r="AY1036" s="10"/>
      <c r="AZ1036" s="11"/>
      <c r="BA1036" s="11"/>
      <c r="BB1036" s="36"/>
      <c r="BC1036" s="63"/>
      <c r="BD1036" s="13"/>
      <c r="BE1036" s="13"/>
      <c r="BF1036" s="13"/>
      <c r="BG1036" s="10"/>
      <c r="BH1036" s="10"/>
      <c r="BI1036" s="10"/>
      <c r="BJ1036" s="10"/>
      <c r="BK1036" s="35"/>
      <c r="BL1036" s="253"/>
      <c r="BM1036" s="253"/>
      <c r="BN1036" s="256"/>
      <c r="BO1036" s="253"/>
      <c r="BP1036" s="253"/>
      <c r="BQ1036" s="277"/>
      <c r="BR1036" s="269" t="s">
        <v>25808</v>
      </c>
    </row>
    <row r="1037" spans="1:70">
      <c r="A1037" s="34" t="s">
        <v>25250</v>
      </c>
      <c r="B1037" s="10" t="s">
        <v>25250</v>
      </c>
      <c r="C1037" s="10" t="s">
        <v>25251</v>
      </c>
      <c r="D1037" s="10">
        <v>16</v>
      </c>
      <c r="E1037" s="10">
        <v>283003</v>
      </c>
      <c r="F1037" s="35">
        <v>282686</v>
      </c>
      <c r="G1037" s="11">
        <v>0.33</v>
      </c>
      <c r="H1037" s="10">
        <v>647</v>
      </c>
      <c r="I1037" s="10">
        <v>10</v>
      </c>
      <c r="J1037" s="10">
        <v>1301</v>
      </c>
      <c r="K1037" s="10">
        <v>434.73</v>
      </c>
      <c r="L1037" s="10">
        <v>393</v>
      </c>
      <c r="M1037" s="10">
        <v>225.48</v>
      </c>
      <c r="N1037" s="10">
        <v>200.15</v>
      </c>
      <c r="O1037" s="10">
        <v>0.51866675867779999</v>
      </c>
      <c r="P1037" s="10">
        <v>0.50928753180661601</v>
      </c>
      <c r="Q1037" s="10">
        <v>0.51</v>
      </c>
      <c r="R1037" s="10" t="s">
        <v>19829</v>
      </c>
      <c r="S1037" s="10" t="s">
        <v>19830</v>
      </c>
      <c r="T1037" s="10"/>
      <c r="U1037" s="10"/>
      <c r="V1037" s="10"/>
      <c r="W1037" s="14" t="s">
        <v>19829</v>
      </c>
      <c r="X1037" s="21"/>
      <c r="Y1037" s="14" t="s">
        <v>19829</v>
      </c>
      <c r="Z1037" s="14"/>
      <c r="AA1037" s="10" t="s">
        <v>25378</v>
      </c>
      <c r="AB1037" s="10" t="s">
        <v>20534</v>
      </c>
      <c r="AC1037" s="10"/>
      <c r="AD1037" s="10">
        <v>62.1</v>
      </c>
      <c r="AE1037" s="10" t="s">
        <v>19824</v>
      </c>
      <c r="AF1037" s="10"/>
      <c r="AG1037" s="10"/>
      <c r="AH1037" s="10"/>
      <c r="AI1037" s="10" t="s">
        <v>19833</v>
      </c>
      <c r="AJ1037" s="10"/>
      <c r="AK1037" s="10" t="s">
        <v>19833</v>
      </c>
      <c r="AL1037" s="10" t="s">
        <v>19824</v>
      </c>
      <c r="AM1037" s="10" t="s">
        <v>19833</v>
      </c>
      <c r="AN1037" s="10" t="s">
        <v>19833</v>
      </c>
      <c r="AO1037" s="10" t="s">
        <v>19833</v>
      </c>
      <c r="AP1037" s="10" t="s">
        <v>19833</v>
      </c>
      <c r="AQ1037" s="10" t="s">
        <v>19824</v>
      </c>
      <c r="AR1037" s="10" t="s">
        <v>19833</v>
      </c>
      <c r="AS1037" s="10">
        <v>14</v>
      </c>
      <c r="AT1037" s="10">
        <v>10</v>
      </c>
      <c r="AU1037" s="11">
        <f t="shared" si="42"/>
        <v>0.7142857142857143</v>
      </c>
      <c r="AV1037" s="11">
        <v>0</v>
      </c>
      <c r="AW1037" s="68" t="s">
        <v>25724</v>
      </c>
      <c r="AX1037" s="34"/>
      <c r="AY1037" s="10"/>
      <c r="AZ1037" s="11"/>
      <c r="BA1037" s="11"/>
      <c r="BB1037" s="36"/>
      <c r="BC1037" s="63"/>
      <c r="BD1037" s="13"/>
      <c r="BE1037" s="13"/>
      <c r="BF1037" s="13"/>
      <c r="BG1037" s="10"/>
      <c r="BH1037" s="10"/>
      <c r="BI1037" s="10"/>
      <c r="BJ1037" s="10"/>
      <c r="BK1037" s="35"/>
      <c r="BL1037" s="253"/>
      <c r="BM1037" s="253"/>
      <c r="BN1037" s="256"/>
      <c r="BO1037" s="253"/>
      <c r="BP1037" s="253"/>
      <c r="BQ1037" s="277"/>
      <c r="BR1037" s="269" t="s">
        <v>25808</v>
      </c>
    </row>
    <row r="1038" spans="1:70">
      <c r="A1038" s="34" t="s">
        <v>20531</v>
      </c>
      <c r="B1038" s="10" t="s">
        <v>20532</v>
      </c>
      <c r="C1038" s="10" t="s">
        <v>20533</v>
      </c>
      <c r="D1038" s="10">
        <v>16</v>
      </c>
      <c r="E1038" s="10">
        <v>282122</v>
      </c>
      <c r="F1038" s="35">
        <v>282970</v>
      </c>
      <c r="G1038" s="11">
        <v>0.28999999999999998</v>
      </c>
      <c r="H1038" s="10">
        <v>3269</v>
      </c>
      <c r="I1038" s="10">
        <v>12</v>
      </c>
      <c r="J1038" s="10">
        <v>295</v>
      </c>
      <c r="K1038" s="10">
        <v>54.76</v>
      </c>
      <c r="L1038" s="10">
        <v>51</v>
      </c>
      <c r="M1038" s="10">
        <v>29.38</v>
      </c>
      <c r="N1038" s="10">
        <v>26.69</v>
      </c>
      <c r="O1038" s="10">
        <v>0.53652300949598197</v>
      </c>
      <c r="P1038" s="10">
        <v>0.52333333333333298</v>
      </c>
      <c r="Q1038" s="10">
        <v>1.32</v>
      </c>
      <c r="R1038" s="10" t="s">
        <v>19829</v>
      </c>
      <c r="S1038" s="10" t="s">
        <v>19830</v>
      </c>
      <c r="T1038" s="10"/>
      <c r="U1038" s="10"/>
      <c r="V1038" s="10"/>
      <c r="W1038" s="14" t="s">
        <v>19829</v>
      </c>
      <c r="X1038" s="15"/>
      <c r="Y1038" s="14" t="s">
        <v>19829</v>
      </c>
      <c r="Z1038" s="14"/>
      <c r="AA1038" s="10" t="s">
        <v>20534</v>
      </c>
      <c r="AB1038" s="10" t="s">
        <v>20535</v>
      </c>
      <c r="AC1038" s="10"/>
      <c r="AD1038" s="10">
        <v>62.27</v>
      </c>
      <c r="AE1038" s="10" t="s">
        <v>19824</v>
      </c>
      <c r="AF1038" s="10" t="s">
        <v>19824</v>
      </c>
      <c r="AG1038" s="10" t="s">
        <v>19824</v>
      </c>
      <c r="AH1038" s="10" t="s">
        <v>19824</v>
      </c>
      <c r="AI1038" s="10" t="s">
        <v>19824</v>
      </c>
      <c r="AJ1038" s="10" t="s">
        <v>19824</v>
      </c>
      <c r="AK1038" s="10" t="s">
        <v>19824</v>
      </c>
      <c r="AL1038" s="10" t="s">
        <v>19824</v>
      </c>
      <c r="AM1038" s="10" t="s">
        <v>19824</v>
      </c>
      <c r="AN1038" s="10" t="s">
        <v>19824</v>
      </c>
      <c r="AO1038" s="10" t="s">
        <v>19833</v>
      </c>
      <c r="AP1038" s="10" t="s">
        <v>19833</v>
      </c>
      <c r="AQ1038" s="10" t="s">
        <v>19824</v>
      </c>
      <c r="AR1038" s="10" t="s">
        <v>19824</v>
      </c>
      <c r="AS1038" s="10">
        <v>14</v>
      </c>
      <c r="AT1038" s="10">
        <v>14</v>
      </c>
      <c r="AU1038" s="11">
        <f t="shared" si="42"/>
        <v>1</v>
      </c>
      <c r="AV1038" s="11">
        <v>0</v>
      </c>
      <c r="AW1038" s="68" t="s">
        <v>25724</v>
      </c>
      <c r="AX1038" s="34"/>
      <c r="AY1038" s="10"/>
      <c r="AZ1038" s="11"/>
      <c r="BA1038" s="11"/>
      <c r="BB1038" s="36"/>
      <c r="BC1038" s="63"/>
      <c r="BD1038" s="13"/>
      <c r="BE1038" s="13"/>
      <c r="BF1038" s="13"/>
      <c r="BG1038" s="10"/>
      <c r="BH1038" s="10"/>
      <c r="BI1038" s="10"/>
      <c r="BJ1038" s="10"/>
      <c r="BK1038" s="35"/>
      <c r="BL1038" s="253"/>
      <c r="BM1038" s="253"/>
      <c r="BN1038" s="256"/>
      <c r="BO1038" s="253"/>
      <c r="BP1038" s="253"/>
      <c r="BQ1038" s="277"/>
      <c r="BR1038" s="269" t="s">
        <v>25808</v>
      </c>
    </row>
    <row r="1039" spans="1:70">
      <c r="A1039" s="34" t="s">
        <v>24520</v>
      </c>
      <c r="B1039" s="10" t="s">
        <v>24521</v>
      </c>
      <c r="C1039" s="10" t="s">
        <v>24522</v>
      </c>
      <c r="D1039" s="10">
        <v>16</v>
      </c>
      <c r="E1039" s="10">
        <v>277529</v>
      </c>
      <c r="F1039" s="35">
        <v>276162</v>
      </c>
      <c r="G1039" s="11">
        <v>0.25</v>
      </c>
      <c r="H1039" s="10">
        <v>217</v>
      </c>
      <c r="I1039" s="10">
        <v>10</v>
      </c>
      <c r="J1039" s="10">
        <v>888</v>
      </c>
      <c r="K1039" s="10">
        <v>95.22</v>
      </c>
      <c r="L1039" s="10">
        <v>53</v>
      </c>
      <c r="M1039" s="10">
        <v>118.57</v>
      </c>
      <c r="N1039" s="10">
        <v>57.82</v>
      </c>
      <c r="O1039" s="10">
        <v>1.2452215921025001</v>
      </c>
      <c r="P1039" s="10">
        <v>1.0909433962264199</v>
      </c>
      <c r="Q1039" s="10">
        <v>2.7</v>
      </c>
      <c r="R1039" s="10" t="s">
        <v>19829</v>
      </c>
      <c r="S1039" s="10" t="s">
        <v>19830</v>
      </c>
      <c r="T1039" s="10"/>
      <c r="U1039" s="10"/>
      <c r="V1039" s="10"/>
      <c r="W1039" s="14" t="s">
        <v>19829</v>
      </c>
      <c r="X1039" s="15"/>
      <c r="Y1039" s="14" t="s">
        <v>19829</v>
      </c>
      <c r="Z1039" s="14"/>
      <c r="AA1039" s="10" t="s">
        <v>24523</v>
      </c>
      <c r="AB1039" s="10" t="s">
        <v>24524</v>
      </c>
      <c r="AC1039" s="10" t="s">
        <v>19864</v>
      </c>
      <c r="AD1039" s="10">
        <v>63.1</v>
      </c>
      <c r="AE1039" s="10" t="s">
        <v>19833</v>
      </c>
      <c r="AF1039" s="10" t="s">
        <v>19833</v>
      </c>
      <c r="AG1039" s="10" t="s">
        <v>19833</v>
      </c>
      <c r="AH1039" s="10" t="s">
        <v>19833</v>
      </c>
      <c r="AI1039" s="10" t="s">
        <v>19833</v>
      </c>
      <c r="AJ1039" s="10" t="s">
        <v>19833</v>
      </c>
      <c r="AK1039" s="10" t="s">
        <v>19833</v>
      </c>
      <c r="AL1039" s="10" t="s">
        <v>19833</v>
      </c>
      <c r="AM1039" s="10" t="s">
        <v>19833</v>
      </c>
      <c r="AN1039" s="10"/>
      <c r="AO1039" s="10"/>
      <c r="AP1039" s="10" t="s">
        <v>19833</v>
      </c>
      <c r="AQ1039" s="10" t="s">
        <v>19833</v>
      </c>
      <c r="AR1039" s="10" t="s">
        <v>19833</v>
      </c>
      <c r="AS1039" s="10">
        <v>14</v>
      </c>
      <c r="AT1039" s="10">
        <v>12</v>
      </c>
      <c r="AU1039" s="11">
        <f t="shared" si="42"/>
        <v>0.8571428571428571</v>
      </c>
      <c r="AV1039" s="11">
        <v>0</v>
      </c>
      <c r="AW1039" s="68" t="s">
        <v>25724</v>
      </c>
      <c r="AX1039" s="34"/>
      <c r="AY1039" s="10"/>
      <c r="AZ1039" s="11"/>
      <c r="BA1039" s="11"/>
      <c r="BB1039" s="36"/>
      <c r="BC1039" s="63"/>
      <c r="BD1039" s="13"/>
      <c r="BE1039" s="13"/>
      <c r="BF1039" s="13"/>
      <c r="BG1039" s="10"/>
      <c r="BH1039" s="10"/>
      <c r="BI1039" s="10"/>
      <c r="BJ1039" s="10"/>
      <c r="BK1039" s="35"/>
      <c r="BL1039" s="253"/>
      <c r="BM1039" s="253"/>
      <c r="BN1039" s="256"/>
      <c r="BO1039" s="253"/>
      <c r="BP1039" s="253"/>
      <c r="BQ1039" s="277"/>
      <c r="BR1039" s="269" t="s">
        <v>25808</v>
      </c>
    </row>
    <row r="1040" spans="1:70">
      <c r="A1040" s="34" t="s">
        <v>20462</v>
      </c>
      <c r="B1040" s="10" t="s">
        <v>20463</v>
      </c>
      <c r="C1040" s="10" t="s">
        <v>20464</v>
      </c>
      <c r="D1040" s="10">
        <v>16</v>
      </c>
      <c r="E1040" s="10">
        <v>267535</v>
      </c>
      <c r="F1040" s="35">
        <v>266180</v>
      </c>
      <c r="G1040" s="11">
        <v>0.34</v>
      </c>
      <c r="H1040" s="10">
        <v>8</v>
      </c>
      <c r="I1040" s="10">
        <v>43</v>
      </c>
      <c r="J1040" s="10">
        <v>3383</v>
      </c>
      <c r="K1040" s="10">
        <v>1105.6199999999999</v>
      </c>
      <c r="L1040" s="10">
        <v>567.5</v>
      </c>
      <c r="M1040" s="10">
        <v>1288.1400000000001</v>
      </c>
      <c r="N1040" s="10">
        <v>738.33</v>
      </c>
      <c r="O1040" s="10">
        <v>1.1650838443588201</v>
      </c>
      <c r="P1040" s="10">
        <v>1.30102202643172</v>
      </c>
      <c r="Q1040" s="10">
        <v>0.81</v>
      </c>
      <c r="R1040" s="10" t="s">
        <v>19829</v>
      </c>
      <c r="S1040" s="10" t="s">
        <v>19830</v>
      </c>
      <c r="T1040" s="10"/>
      <c r="U1040" s="10"/>
      <c r="V1040" s="10"/>
      <c r="W1040" s="14" t="s">
        <v>19829</v>
      </c>
      <c r="X1040" s="15"/>
      <c r="Y1040" s="14" t="s">
        <v>19829</v>
      </c>
      <c r="Z1040" s="14"/>
      <c r="AA1040" s="10" t="s">
        <v>20465</v>
      </c>
      <c r="AB1040" s="10" t="s">
        <v>20466</v>
      </c>
      <c r="AC1040" s="10" t="s">
        <v>19864</v>
      </c>
      <c r="AD1040" s="10">
        <v>61.32</v>
      </c>
      <c r="AE1040" s="10" t="s">
        <v>19824</v>
      </c>
      <c r="AF1040" s="10" t="s">
        <v>19824</v>
      </c>
      <c r="AG1040" s="10" t="s">
        <v>19833</v>
      </c>
      <c r="AH1040" s="10" t="s">
        <v>19824</v>
      </c>
      <c r="AI1040" s="10" t="s">
        <v>19824</v>
      </c>
      <c r="AJ1040" s="10" t="s">
        <v>19824</v>
      </c>
      <c r="AK1040" s="10" t="s">
        <v>19824</v>
      </c>
      <c r="AL1040" s="10" t="s">
        <v>19824</v>
      </c>
      <c r="AM1040" s="10"/>
      <c r="AN1040" s="10"/>
      <c r="AO1040" s="10"/>
      <c r="AP1040" s="10"/>
      <c r="AQ1040" s="10"/>
      <c r="AR1040" s="10"/>
      <c r="AS1040" s="10">
        <v>8</v>
      </c>
      <c r="AT1040" s="10">
        <v>8</v>
      </c>
      <c r="AU1040" s="11">
        <f t="shared" si="42"/>
        <v>1</v>
      </c>
      <c r="AV1040" s="11">
        <v>0</v>
      </c>
      <c r="AW1040" s="68" t="s">
        <v>25724</v>
      </c>
      <c r="AX1040" s="34"/>
      <c r="AY1040" s="10"/>
      <c r="AZ1040" s="11"/>
      <c r="BA1040" s="11"/>
      <c r="BB1040" s="36"/>
      <c r="BC1040" s="63"/>
      <c r="BD1040" s="13"/>
      <c r="BE1040" s="13"/>
      <c r="BF1040" s="13"/>
      <c r="BG1040" s="10"/>
      <c r="BH1040" s="10"/>
      <c r="BI1040" s="10"/>
      <c r="BJ1040" s="10"/>
      <c r="BK1040" s="35"/>
      <c r="BL1040" s="253"/>
      <c r="BM1040" s="253"/>
      <c r="BN1040" s="256"/>
      <c r="BO1040" s="253"/>
      <c r="BP1040" s="253"/>
      <c r="BQ1040" s="277"/>
      <c r="BR1040" s="269" t="s">
        <v>25808</v>
      </c>
    </row>
    <row r="1041" spans="1:70">
      <c r="A1041" s="34" t="s">
        <v>20410</v>
      </c>
      <c r="B1041" s="10" t="s">
        <v>20411</v>
      </c>
      <c r="C1041" s="10" t="s">
        <v>20412</v>
      </c>
      <c r="D1041" s="10">
        <v>16</v>
      </c>
      <c r="E1041" s="10">
        <v>264192</v>
      </c>
      <c r="F1041" s="35">
        <v>261727</v>
      </c>
      <c r="G1041" s="11">
        <v>0.63</v>
      </c>
      <c r="H1041" s="10">
        <v>155</v>
      </c>
      <c r="I1041" s="10">
        <v>11</v>
      </c>
      <c r="J1041" s="10">
        <v>1267</v>
      </c>
      <c r="K1041" s="10">
        <v>405.68</v>
      </c>
      <c r="L1041" s="10">
        <v>258</v>
      </c>
      <c r="M1041" s="10">
        <v>321.83999999999997</v>
      </c>
      <c r="N1041" s="10">
        <v>200.15</v>
      </c>
      <c r="O1041" s="10">
        <v>0.79333464799842202</v>
      </c>
      <c r="P1041" s="10">
        <v>0.77577519379844995</v>
      </c>
      <c r="Q1041" s="10">
        <v>0.89</v>
      </c>
      <c r="R1041" s="10" t="s">
        <v>19829</v>
      </c>
      <c r="S1041" s="10" t="s">
        <v>19830</v>
      </c>
      <c r="T1041" s="10"/>
      <c r="U1041" s="10"/>
      <c r="V1041" s="10"/>
      <c r="W1041" s="14" t="s">
        <v>19829</v>
      </c>
      <c r="X1041" s="15"/>
      <c r="Y1041" s="14" t="s">
        <v>19829</v>
      </c>
      <c r="Z1041" s="14"/>
      <c r="AA1041" s="10" t="s">
        <v>20413</v>
      </c>
      <c r="AB1041" s="10" t="s">
        <v>20414</v>
      </c>
      <c r="AC1041" s="10"/>
      <c r="AD1041" s="10">
        <v>59.62</v>
      </c>
      <c r="AE1041" s="10" t="s">
        <v>19833</v>
      </c>
      <c r="AF1041" s="10" t="s">
        <v>19824</v>
      </c>
      <c r="AG1041" s="10" t="s">
        <v>19833</v>
      </c>
      <c r="AH1041" s="10" t="s">
        <v>19833</v>
      </c>
      <c r="AI1041" s="10" t="s">
        <v>19833</v>
      </c>
      <c r="AJ1041" s="10" t="s">
        <v>19833</v>
      </c>
      <c r="AK1041" s="10" t="s">
        <v>19833</v>
      </c>
      <c r="AL1041" s="10" t="s">
        <v>19833</v>
      </c>
      <c r="AM1041" s="10"/>
      <c r="AN1041" s="10" t="s">
        <v>19833</v>
      </c>
      <c r="AO1041" s="10" t="s">
        <v>19833</v>
      </c>
      <c r="AP1041" s="10" t="s">
        <v>19833</v>
      </c>
      <c r="AQ1041" s="10" t="s">
        <v>19833</v>
      </c>
      <c r="AR1041" s="10" t="s">
        <v>19833</v>
      </c>
      <c r="AS1041" s="10">
        <v>14</v>
      </c>
      <c r="AT1041" s="10">
        <v>13</v>
      </c>
      <c r="AU1041" s="11">
        <f t="shared" si="42"/>
        <v>0.9285714285714286</v>
      </c>
      <c r="AV1041" s="11">
        <v>0</v>
      </c>
      <c r="AW1041" s="68" t="s">
        <v>25724</v>
      </c>
      <c r="AX1041" s="34"/>
      <c r="AY1041" s="10"/>
      <c r="AZ1041" s="11"/>
      <c r="BA1041" s="11"/>
      <c r="BB1041" s="36"/>
      <c r="BC1041" s="63"/>
      <c r="BD1041" s="13"/>
      <c r="BE1041" s="13"/>
      <c r="BF1041" s="13"/>
      <c r="BG1041" s="10"/>
      <c r="BH1041" s="10"/>
      <c r="BI1041" s="10"/>
      <c r="BJ1041" s="10"/>
      <c r="BK1041" s="35"/>
      <c r="BL1041" s="253"/>
      <c r="BM1041" s="253"/>
      <c r="BN1041" s="256"/>
      <c r="BO1041" s="253"/>
      <c r="BP1041" s="253"/>
      <c r="BQ1041" s="277"/>
      <c r="BR1041" s="269" t="s">
        <v>25808</v>
      </c>
    </row>
    <row r="1042" spans="1:70">
      <c r="A1042" s="34" t="s">
        <v>20352</v>
      </c>
      <c r="B1042" s="10" t="s">
        <v>20353</v>
      </c>
      <c r="C1042" s="10" t="s">
        <v>20354</v>
      </c>
      <c r="D1042" s="10">
        <v>16</v>
      </c>
      <c r="E1042" s="10">
        <v>246990</v>
      </c>
      <c r="F1042" s="35">
        <v>250262</v>
      </c>
      <c r="G1042" s="11">
        <v>0.54</v>
      </c>
      <c r="H1042" s="10">
        <v>28</v>
      </c>
      <c r="I1042" s="10">
        <v>13</v>
      </c>
      <c r="J1042" s="10">
        <v>1136</v>
      </c>
      <c r="K1042" s="10">
        <v>400.86</v>
      </c>
      <c r="L1042" s="10">
        <v>384.5</v>
      </c>
      <c r="M1042" s="10">
        <v>255.4</v>
      </c>
      <c r="N1042" s="10">
        <v>295.77999999999997</v>
      </c>
      <c r="O1042" s="10">
        <v>0.63713017013421103</v>
      </c>
      <c r="P1042" s="10">
        <v>0.76925877763328998</v>
      </c>
      <c r="Q1042" s="10">
        <v>0.73</v>
      </c>
      <c r="R1042" s="10" t="s">
        <v>19829</v>
      </c>
      <c r="S1042" s="10" t="s">
        <v>19830</v>
      </c>
      <c r="T1042" s="10"/>
      <c r="U1042" s="10"/>
      <c r="V1042" s="10"/>
      <c r="W1042" s="14" t="s">
        <v>19829</v>
      </c>
      <c r="X1042" s="15"/>
      <c r="Y1042" s="14" t="s">
        <v>19829</v>
      </c>
      <c r="Z1042" s="14"/>
      <c r="AA1042" s="10" t="s">
        <v>20355</v>
      </c>
      <c r="AB1042" s="10" t="s">
        <v>20356</v>
      </c>
      <c r="AC1042" s="10"/>
      <c r="AD1042" s="10">
        <v>57.64</v>
      </c>
      <c r="AE1042" s="10"/>
      <c r="AF1042" s="10" t="s">
        <v>19824</v>
      </c>
      <c r="AG1042" s="10" t="s">
        <v>19824</v>
      </c>
      <c r="AH1042" s="10" t="s">
        <v>19824</v>
      </c>
      <c r="AI1042" s="10" t="s">
        <v>19824</v>
      </c>
      <c r="AJ1042" s="10" t="s">
        <v>19824</v>
      </c>
      <c r="AK1042" s="10" t="s">
        <v>19824</v>
      </c>
      <c r="AL1042" s="10" t="s">
        <v>19824</v>
      </c>
      <c r="AM1042" s="10"/>
      <c r="AN1042" s="10"/>
      <c r="AO1042" s="10" t="s">
        <v>19824</v>
      </c>
      <c r="AP1042" s="10" t="s">
        <v>19833</v>
      </c>
      <c r="AQ1042" s="10" t="s">
        <v>19824</v>
      </c>
      <c r="AR1042" s="10" t="s">
        <v>19824</v>
      </c>
      <c r="AS1042" s="10">
        <v>14</v>
      </c>
      <c r="AT1042" s="10">
        <v>11</v>
      </c>
      <c r="AU1042" s="11">
        <f t="shared" si="42"/>
        <v>0.7857142857142857</v>
      </c>
      <c r="AV1042" s="11">
        <v>0</v>
      </c>
      <c r="AW1042" s="68" t="s">
        <v>25724</v>
      </c>
      <c r="AX1042" s="34"/>
      <c r="AY1042" s="10"/>
      <c r="AZ1042" s="11"/>
      <c r="BA1042" s="11"/>
      <c r="BB1042" s="36"/>
      <c r="BC1042" s="63"/>
      <c r="BD1042" s="13"/>
      <c r="BE1042" s="13"/>
      <c r="BF1042" s="13"/>
      <c r="BG1042" s="10"/>
      <c r="BH1042" s="10"/>
      <c r="BI1042" s="10"/>
      <c r="BJ1042" s="10"/>
      <c r="BK1042" s="35"/>
      <c r="BL1042" s="253"/>
      <c r="BM1042" s="253"/>
      <c r="BN1042" s="256"/>
      <c r="BO1042" s="253"/>
      <c r="BP1042" s="253"/>
      <c r="BQ1042" s="277"/>
      <c r="BR1042" s="269" t="s">
        <v>25808</v>
      </c>
    </row>
    <row r="1043" spans="1:70">
      <c r="A1043" s="34" t="s">
        <v>20300</v>
      </c>
      <c r="B1043" s="10" t="s">
        <v>20301</v>
      </c>
      <c r="C1043" s="10" t="s">
        <v>20302</v>
      </c>
      <c r="D1043" s="10">
        <v>16</v>
      </c>
      <c r="E1043" s="10">
        <v>230838</v>
      </c>
      <c r="F1043" s="35">
        <v>229039</v>
      </c>
      <c r="G1043" s="11">
        <v>0.53</v>
      </c>
      <c r="H1043" s="10">
        <v>12</v>
      </c>
      <c r="I1043" s="10">
        <v>10</v>
      </c>
      <c r="J1043" s="10">
        <v>2280</v>
      </c>
      <c r="K1043" s="10">
        <v>519.08000000000004</v>
      </c>
      <c r="L1043" s="10">
        <v>192</v>
      </c>
      <c r="M1043" s="10">
        <v>692.2</v>
      </c>
      <c r="N1043" s="10">
        <v>268.35000000000002</v>
      </c>
      <c r="O1043" s="10">
        <v>1.33351313862988</v>
      </c>
      <c r="P1043" s="10">
        <v>1.39765625</v>
      </c>
      <c r="Q1043" s="10">
        <v>1.34</v>
      </c>
      <c r="R1043" s="10" t="s">
        <v>19829</v>
      </c>
      <c r="S1043" s="10" t="s">
        <v>19830</v>
      </c>
      <c r="T1043" s="10"/>
      <c r="U1043" s="10"/>
      <c r="V1043" s="10"/>
      <c r="W1043" s="14" t="s">
        <v>19829</v>
      </c>
      <c r="X1043" s="15"/>
      <c r="Y1043" s="14" t="s">
        <v>19829</v>
      </c>
      <c r="Z1043" s="14"/>
      <c r="AA1043" s="10" t="s">
        <v>20303</v>
      </c>
      <c r="AB1043" s="10" t="s">
        <v>20304</v>
      </c>
      <c r="AC1043" s="10" t="s">
        <v>19864</v>
      </c>
      <c r="AD1043" s="10">
        <v>60.67</v>
      </c>
      <c r="AE1043" s="10" t="s">
        <v>19824</v>
      </c>
      <c r="AF1043" s="10" t="s">
        <v>19824</v>
      </c>
      <c r="AG1043" s="10" t="s">
        <v>19824</v>
      </c>
      <c r="AH1043" s="10" t="s">
        <v>19824</v>
      </c>
      <c r="AI1043" s="10" t="s">
        <v>19824</v>
      </c>
      <c r="AJ1043" s="10" t="s">
        <v>19824</v>
      </c>
      <c r="AK1043" s="10" t="s">
        <v>19824</v>
      </c>
      <c r="AL1043" s="10" t="s">
        <v>19824</v>
      </c>
      <c r="AM1043" s="10" t="s">
        <v>19824</v>
      </c>
      <c r="AN1043" s="10" t="s">
        <v>19824</v>
      </c>
      <c r="AO1043" s="10" t="s">
        <v>19824</v>
      </c>
      <c r="AP1043" s="10" t="s">
        <v>19824</v>
      </c>
      <c r="AQ1043" s="10" t="s">
        <v>19824</v>
      </c>
      <c r="AR1043" s="10" t="s">
        <v>19824</v>
      </c>
      <c r="AS1043" s="10">
        <v>14</v>
      </c>
      <c r="AT1043" s="10">
        <v>14</v>
      </c>
      <c r="AU1043" s="11">
        <f t="shared" si="42"/>
        <v>1</v>
      </c>
      <c r="AV1043" s="11">
        <v>0</v>
      </c>
      <c r="AW1043" s="68" t="s">
        <v>25724</v>
      </c>
      <c r="AX1043" s="34"/>
      <c r="AY1043" s="10"/>
      <c r="AZ1043" s="11"/>
      <c r="BA1043" s="11"/>
      <c r="BB1043" s="36"/>
      <c r="BC1043" s="63"/>
      <c r="BD1043" s="13"/>
      <c r="BE1043" s="13"/>
      <c r="BF1043" s="13"/>
      <c r="BG1043" s="10"/>
      <c r="BH1043" s="10"/>
      <c r="BI1043" s="10"/>
      <c r="BJ1043" s="10"/>
      <c r="BK1043" s="35"/>
      <c r="BL1043" s="253"/>
      <c r="BM1043" s="253"/>
      <c r="BN1043" s="256"/>
      <c r="BO1043" s="253"/>
      <c r="BP1043" s="253"/>
      <c r="BQ1043" s="277"/>
      <c r="BR1043" s="269" t="s">
        <v>25808</v>
      </c>
    </row>
    <row r="1044" spans="1:70">
      <c r="A1044" s="34" t="s">
        <v>20691</v>
      </c>
      <c r="B1044" s="10" t="s">
        <v>20692</v>
      </c>
      <c r="C1044" s="10" t="s">
        <v>20693</v>
      </c>
      <c r="D1044" s="10">
        <v>16</v>
      </c>
      <c r="E1044" s="10">
        <v>218630</v>
      </c>
      <c r="F1044" s="35">
        <v>220088</v>
      </c>
      <c r="G1044" s="11">
        <v>0.39</v>
      </c>
      <c r="H1044" s="10">
        <v>48</v>
      </c>
      <c r="I1044" s="10">
        <v>14</v>
      </c>
      <c r="J1044" s="10">
        <v>3302</v>
      </c>
      <c r="K1044" s="10">
        <v>1369.21</v>
      </c>
      <c r="L1044" s="10">
        <v>1368</v>
      </c>
      <c r="M1044" s="10">
        <v>1081.3499999999999</v>
      </c>
      <c r="N1044" s="10">
        <v>1489.27</v>
      </c>
      <c r="O1044" s="10">
        <v>0.78976197953564498</v>
      </c>
      <c r="P1044" s="10">
        <v>1.0886476608187099</v>
      </c>
      <c r="Q1044" s="10">
        <v>0.15</v>
      </c>
      <c r="R1044" s="10" t="s">
        <v>19829</v>
      </c>
      <c r="S1044" s="10" t="s">
        <v>19830</v>
      </c>
      <c r="T1044" s="10"/>
      <c r="U1044" s="10"/>
      <c r="V1044" s="10"/>
      <c r="W1044" s="14" t="s">
        <v>19829</v>
      </c>
      <c r="X1044" s="15"/>
      <c r="Y1044" s="14" t="s">
        <v>19829</v>
      </c>
      <c r="Z1044" s="14"/>
      <c r="AA1044" s="10" t="s">
        <v>20694</v>
      </c>
      <c r="AB1044" s="10" t="s">
        <v>20695</v>
      </c>
      <c r="AC1044" s="10" t="s">
        <v>19864</v>
      </c>
      <c r="AD1044" s="10">
        <v>60.12</v>
      </c>
      <c r="AE1044" s="10" t="s">
        <v>19833</v>
      </c>
      <c r="AF1044" s="10" t="s">
        <v>19824</v>
      </c>
      <c r="AG1044" s="10" t="s">
        <v>19833</v>
      </c>
      <c r="AH1044" s="10" t="s">
        <v>19824</v>
      </c>
      <c r="AI1044" s="10" t="s">
        <v>19824</v>
      </c>
      <c r="AJ1044" s="10" t="s">
        <v>19824</v>
      </c>
      <c r="AK1044" s="10" t="s">
        <v>19824</v>
      </c>
      <c r="AL1044" s="10" t="s">
        <v>19824</v>
      </c>
      <c r="AM1044" s="10" t="s">
        <v>19824</v>
      </c>
      <c r="AN1044" s="10" t="s">
        <v>19824</v>
      </c>
      <c r="AO1044" s="10" t="s">
        <v>19824</v>
      </c>
      <c r="AP1044" s="10" t="s">
        <v>19824</v>
      </c>
      <c r="AQ1044" s="10" t="s">
        <v>19824</v>
      </c>
      <c r="AR1044" s="10" t="s">
        <v>19824</v>
      </c>
      <c r="AS1044" s="10">
        <v>14</v>
      </c>
      <c r="AT1044" s="10">
        <v>14</v>
      </c>
      <c r="AU1044" s="11">
        <f t="shared" si="42"/>
        <v>1</v>
      </c>
      <c r="AV1044" s="11">
        <v>0</v>
      </c>
      <c r="AW1044" s="68" t="s">
        <v>25724</v>
      </c>
      <c r="AX1044" s="34"/>
      <c r="AY1044" s="10"/>
      <c r="AZ1044" s="11"/>
      <c r="BA1044" s="11"/>
      <c r="BB1044" s="36"/>
      <c r="BC1044" s="63"/>
      <c r="BD1044" s="13"/>
      <c r="BE1044" s="13"/>
      <c r="BF1044" s="13"/>
      <c r="BG1044" s="10"/>
      <c r="BH1044" s="10"/>
      <c r="BI1044" s="10"/>
      <c r="BJ1044" s="10"/>
      <c r="BK1044" s="35"/>
      <c r="BL1044" s="253"/>
      <c r="BM1044" s="253"/>
      <c r="BN1044" s="256"/>
      <c r="BO1044" s="253"/>
      <c r="BP1044" s="253"/>
      <c r="BQ1044" s="277"/>
      <c r="BR1044" s="269" t="s">
        <v>25808</v>
      </c>
    </row>
    <row r="1045" spans="1:70">
      <c r="A1045" s="34" t="s">
        <v>20641</v>
      </c>
      <c r="B1045" s="10" t="s">
        <v>20642</v>
      </c>
      <c r="C1045" s="10" t="s">
        <v>20643</v>
      </c>
      <c r="D1045" s="10">
        <v>16</v>
      </c>
      <c r="E1045" s="10">
        <v>187725</v>
      </c>
      <c r="F1045" s="35">
        <v>185317</v>
      </c>
      <c r="G1045" s="11">
        <v>0.4</v>
      </c>
      <c r="H1045" s="10">
        <v>37</v>
      </c>
      <c r="I1045" s="10">
        <v>52</v>
      </c>
      <c r="J1045" s="10">
        <v>3031</v>
      </c>
      <c r="K1045" s="10">
        <v>659.03</v>
      </c>
      <c r="L1045" s="10">
        <v>496</v>
      </c>
      <c r="M1045" s="10">
        <v>649.85</v>
      </c>
      <c r="N1045" s="10">
        <v>594.52</v>
      </c>
      <c r="O1045" s="10">
        <v>0.98607043685416496</v>
      </c>
      <c r="P1045" s="10">
        <v>1.1986290322580599</v>
      </c>
      <c r="Q1045" s="10">
        <v>1.52</v>
      </c>
      <c r="R1045" s="10" t="s">
        <v>19829</v>
      </c>
      <c r="S1045" s="10" t="s">
        <v>19830</v>
      </c>
      <c r="T1045" s="10"/>
      <c r="U1045" s="10"/>
      <c r="V1045" s="10"/>
      <c r="W1045" s="14" t="s">
        <v>19829</v>
      </c>
      <c r="X1045" s="15"/>
      <c r="Y1045" s="14" t="s">
        <v>19829</v>
      </c>
      <c r="Z1045" s="14"/>
      <c r="AA1045" s="10" t="s">
        <v>20644</v>
      </c>
      <c r="AB1045" s="10" t="s">
        <v>20645</v>
      </c>
      <c r="AC1045" s="10"/>
      <c r="AD1045" s="10">
        <v>59.5</v>
      </c>
      <c r="AE1045" s="10" t="s">
        <v>19833</v>
      </c>
      <c r="AF1045" s="10" t="s">
        <v>19833</v>
      </c>
      <c r="AG1045" s="10" t="s">
        <v>19824</v>
      </c>
      <c r="AH1045" s="10" t="s">
        <v>19833</v>
      </c>
      <c r="AI1045" s="10" t="s">
        <v>19833</v>
      </c>
      <c r="AJ1045" s="10" t="s">
        <v>19833</v>
      </c>
      <c r="AK1045" s="10" t="s">
        <v>19833</v>
      </c>
      <c r="AL1045" s="10" t="s">
        <v>19824</v>
      </c>
      <c r="AM1045" s="10" t="s">
        <v>19824</v>
      </c>
      <c r="AN1045" s="10" t="s">
        <v>19824</v>
      </c>
      <c r="AO1045" s="10" t="s">
        <v>19824</v>
      </c>
      <c r="AP1045" s="10" t="s">
        <v>19824</v>
      </c>
      <c r="AQ1045" s="10" t="s">
        <v>19824</v>
      </c>
      <c r="AR1045" s="10" t="s">
        <v>19824</v>
      </c>
      <c r="AS1045" s="10">
        <v>14</v>
      </c>
      <c r="AT1045" s="10">
        <v>14</v>
      </c>
      <c r="AU1045" s="11">
        <f t="shared" si="42"/>
        <v>1</v>
      </c>
      <c r="AV1045" s="11">
        <v>0</v>
      </c>
      <c r="AW1045" s="68" t="s">
        <v>25724</v>
      </c>
      <c r="AX1045" s="34"/>
      <c r="AY1045" s="10"/>
      <c r="AZ1045" s="11"/>
      <c r="BA1045" s="11"/>
      <c r="BB1045" s="36"/>
      <c r="BC1045" s="63"/>
      <c r="BD1045" s="13"/>
      <c r="BE1045" s="13"/>
      <c r="BF1045" s="13"/>
      <c r="BG1045" s="10"/>
      <c r="BH1045" s="10"/>
      <c r="BI1045" s="10"/>
      <c r="BJ1045" s="10"/>
      <c r="BK1045" s="35"/>
      <c r="BL1045" s="253"/>
      <c r="BM1045" s="253"/>
      <c r="BN1045" s="256"/>
      <c r="BO1045" s="253"/>
      <c r="BP1045" s="253"/>
      <c r="BQ1045" s="277"/>
      <c r="BR1045" s="269" t="s">
        <v>25808</v>
      </c>
    </row>
    <row r="1046" spans="1:70">
      <c r="A1046" s="34" t="s">
        <v>20524</v>
      </c>
      <c r="B1046" s="10" t="s">
        <v>20525</v>
      </c>
      <c r="C1046" s="10" t="s">
        <v>20526</v>
      </c>
      <c r="D1046" s="10">
        <v>16</v>
      </c>
      <c r="E1046" s="10">
        <v>164276</v>
      </c>
      <c r="F1046" s="35">
        <v>165760</v>
      </c>
      <c r="G1046" s="11">
        <v>0.06</v>
      </c>
      <c r="H1046" s="10">
        <v>16</v>
      </c>
      <c r="I1046" s="10">
        <v>12</v>
      </c>
      <c r="J1046" s="10">
        <v>3184</v>
      </c>
      <c r="K1046" s="10">
        <v>219.94</v>
      </c>
      <c r="L1046" s="10">
        <v>17</v>
      </c>
      <c r="M1046" s="10">
        <v>790.53</v>
      </c>
      <c r="N1046" s="10">
        <v>6.67</v>
      </c>
      <c r="O1046" s="10">
        <v>3.5942984450304598</v>
      </c>
      <c r="P1046" s="10">
        <v>0.39235294117647102</v>
      </c>
      <c r="Q1046" s="10">
        <v>3.28</v>
      </c>
      <c r="R1046" s="10" t="s">
        <v>19829</v>
      </c>
      <c r="S1046" s="10" t="s">
        <v>19830</v>
      </c>
      <c r="T1046" s="10"/>
      <c r="U1046" s="10"/>
      <c r="V1046" s="10"/>
      <c r="W1046" s="14" t="s">
        <v>19829</v>
      </c>
      <c r="X1046" s="15"/>
      <c r="Y1046" s="14" t="s">
        <v>19829</v>
      </c>
      <c r="Z1046" s="14"/>
      <c r="AA1046" s="10" t="s">
        <v>20529</v>
      </c>
      <c r="AB1046" s="10" t="s">
        <v>20530</v>
      </c>
      <c r="AC1046" s="10" t="s">
        <v>19864</v>
      </c>
      <c r="AD1046" s="10">
        <v>60.34</v>
      </c>
      <c r="AE1046" s="10" t="s">
        <v>19825</v>
      </c>
      <c r="AF1046" s="10" t="s">
        <v>19825</v>
      </c>
      <c r="AG1046" s="10" t="s">
        <v>19825</v>
      </c>
      <c r="AH1046" s="10" t="s">
        <v>19825</v>
      </c>
      <c r="AI1046" s="10" t="s">
        <v>19825</v>
      </c>
      <c r="AJ1046" s="10" t="s">
        <v>19825</v>
      </c>
      <c r="AK1046" s="10" t="s">
        <v>19825</v>
      </c>
      <c r="AL1046" s="10" t="s">
        <v>19825</v>
      </c>
      <c r="AM1046" s="10" t="s">
        <v>19825</v>
      </c>
      <c r="AN1046" s="10" t="s">
        <v>19825</v>
      </c>
      <c r="AO1046" s="10" t="s">
        <v>19825</v>
      </c>
      <c r="AP1046" s="10" t="s">
        <v>19833</v>
      </c>
      <c r="AQ1046" s="10" t="s">
        <v>19825</v>
      </c>
      <c r="AR1046" s="10" t="s">
        <v>19825</v>
      </c>
      <c r="AS1046" s="10">
        <v>14</v>
      </c>
      <c r="AT1046" s="10">
        <v>14</v>
      </c>
      <c r="AU1046" s="11">
        <f t="shared" si="42"/>
        <v>1</v>
      </c>
      <c r="AV1046" s="11">
        <v>0.92857142857142905</v>
      </c>
      <c r="AW1046" s="60" t="s">
        <v>25723</v>
      </c>
      <c r="AX1046" s="65" t="s">
        <v>19830</v>
      </c>
      <c r="AY1046" s="16">
        <v>67</v>
      </c>
      <c r="AZ1046" s="11">
        <v>0.56716417910447758</v>
      </c>
      <c r="BA1046" s="11">
        <v>0.81081081081081086</v>
      </c>
      <c r="BB1046" s="54" t="s">
        <v>19748</v>
      </c>
      <c r="BC1046" s="64" t="s">
        <v>20527</v>
      </c>
      <c r="BD1046" s="17" t="s">
        <v>20528</v>
      </c>
      <c r="BE1046" s="13" t="s">
        <v>19829</v>
      </c>
      <c r="BF1046" s="13"/>
      <c r="BG1046" s="10" t="s">
        <v>20527</v>
      </c>
      <c r="BH1046" s="10" t="s">
        <v>20528</v>
      </c>
      <c r="BI1046" s="18">
        <v>54</v>
      </c>
      <c r="BJ1046" s="19">
        <v>0.96296296296296291</v>
      </c>
      <c r="BK1046" s="35" t="s">
        <v>19749</v>
      </c>
      <c r="BL1046" s="20"/>
      <c r="BM1046" s="20"/>
      <c r="BN1046" s="256"/>
      <c r="BO1046" s="20">
        <v>0</v>
      </c>
      <c r="BP1046" s="20">
        <v>65</v>
      </c>
      <c r="BQ1046" s="277">
        <v>63</v>
      </c>
      <c r="BR1046" s="269" t="s">
        <v>25809</v>
      </c>
    </row>
    <row r="1047" spans="1:70">
      <c r="A1047" s="34" t="s">
        <v>20405</v>
      </c>
      <c r="B1047" s="10" t="s">
        <v>20406</v>
      </c>
      <c r="C1047" s="10" t="s">
        <v>20407</v>
      </c>
      <c r="D1047" s="10">
        <v>16</v>
      </c>
      <c r="E1047" s="10">
        <v>157593</v>
      </c>
      <c r="F1047" s="35">
        <v>156490</v>
      </c>
      <c r="G1047" s="11">
        <v>0.44</v>
      </c>
      <c r="H1047" s="10">
        <v>14</v>
      </c>
      <c r="I1047" s="10">
        <v>13</v>
      </c>
      <c r="J1047" s="10">
        <v>1024</v>
      </c>
      <c r="K1047" s="10">
        <v>321.07</v>
      </c>
      <c r="L1047" s="10">
        <v>122.5</v>
      </c>
      <c r="M1047" s="10">
        <v>380.7</v>
      </c>
      <c r="N1047" s="10">
        <v>90.44</v>
      </c>
      <c r="O1047" s="10">
        <v>1.1857227395895</v>
      </c>
      <c r="P1047" s="10">
        <v>0.73828571428571399</v>
      </c>
      <c r="Q1047" s="10">
        <v>1.07</v>
      </c>
      <c r="R1047" s="10" t="s">
        <v>19829</v>
      </c>
      <c r="S1047" s="10" t="s">
        <v>19830</v>
      </c>
      <c r="T1047" s="10"/>
      <c r="U1047" s="10"/>
      <c r="V1047" s="10"/>
      <c r="W1047" s="14" t="s">
        <v>19829</v>
      </c>
      <c r="X1047" s="15"/>
      <c r="Y1047" s="14" t="s">
        <v>19829</v>
      </c>
      <c r="Z1047" s="14"/>
      <c r="AA1047" s="10" t="s">
        <v>20408</v>
      </c>
      <c r="AB1047" s="10" t="s">
        <v>20409</v>
      </c>
      <c r="AC1047" s="10"/>
      <c r="AD1047" s="10">
        <v>60.46</v>
      </c>
      <c r="AE1047" s="10"/>
      <c r="AF1047" s="10" t="s">
        <v>19833</v>
      </c>
      <c r="AG1047" s="10" t="s">
        <v>19833</v>
      </c>
      <c r="AH1047" s="10" t="s">
        <v>19824</v>
      </c>
      <c r="AI1047" s="10" t="s">
        <v>19833</v>
      </c>
      <c r="AJ1047" s="10" t="s">
        <v>19833</v>
      </c>
      <c r="AK1047" s="10" t="s">
        <v>19824</v>
      </c>
      <c r="AL1047" s="10" t="s">
        <v>19833</v>
      </c>
      <c r="AM1047" s="10" t="s">
        <v>19824</v>
      </c>
      <c r="AN1047" s="10" t="s">
        <v>19824</v>
      </c>
      <c r="AO1047" s="10" t="s">
        <v>19824</v>
      </c>
      <c r="AP1047" s="10" t="s">
        <v>19824</v>
      </c>
      <c r="AQ1047" s="10" t="s">
        <v>19824</v>
      </c>
      <c r="AR1047" s="10" t="s">
        <v>19824</v>
      </c>
      <c r="AS1047" s="10">
        <v>14</v>
      </c>
      <c r="AT1047" s="10">
        <v>13</v>
      </c>
      <c r="AU1047" s="11">
        <f t="shared" si="42"/>
        <v>0.9285714285714286</v>
      </c>
      <c r="AV1047" s="11">
        <v>0</v>
      </c>
      <c r="AW1047" s="68" t="s">
        <v>25724</v>
      </c>
      <c r="AX1047" s="34"/>
      <c r="AY1047" s="10"/>
      <c r="AZ1047" s="11"/>
      <c r="BA1047" s="11"/>
      <c r="BB1047" s="36"/>
      <c r="BC1047" s="63"/>
      <c r="BD1047" s="13"/>
      <c r="BE1047" s="13"/>
      <c r="BF1047" s="13"/>
      <c r="BG1047" s="10"/>
      <c r="BH1047" s="10"/>
      <c r="BI1047" s="10"/>
      <c r="BJ1047" s="10"/>
      <c r="BK1047" s="35"/>
      <c r="BL1047" s="253"/>
      <c r="BM1047" s="253"/>
      <c r="BN1047" s="256"/>
      <c r="BO1047" s="253"/>
      <c r="BP1047" s="253"/>
      <c r="BQ1047" s="277"/>
      <c r="BR1047" s="269" t="s">
        <v>25808</v>
      </c>
    </row>
    <row r="1048" spans="1:70">
      <c r="A1048" s="34" t="s">
        <v>20345</v>
      </c>
      <c r="B1048" s="10" t="s">
        <v>20346</v>
      </c>
      <c r="C1048" s="10" t="s">
        <v>20347</v>
      </c>
      <c r="D1048" s="10">
        <v>16</v>
      </c>
      <c r="E1048" s="10">
        <v>156212</v>
      </c>
      <c r="F1048" s="35">
        <v>154290</v>
      </c>
      <c r="G1048" s="11">
        <v>0.43</v>
      </c>
      <c r="H1048" s="10">
        <v>66</v>
      </c>
      <c r="I1048" s="10">
        <v>10</v>
      </c>
      <c r="J1048" s="10">
        <v>3228</v>
      </c>
      <c r="K1048" s="10">
        <v>288.56</v>
      </c>
      <c r="L1048" s="10">
        <v>16</v>
      </c>
      <c r="M1048" s="10">
        <v>652.6</v>
      </c>
      <c r="N1048" s="10">
        <v>8.9</v>
      </c>
      <c r="O1048" s="10">
        <v>2.2615747158303301</v>
      </c>
      <c r="P1048" s="10">
        <v>0.55625000000000002</v>
      </c>
      <c r="Q1048" s="10">
        <v>2.83</v>
      </c>
      <c r="R1048" s="10" t="s">
        <v>19829</v>
      </c>
      <c r="S1048" s="10" t="s">
        <v>19830</v>
      </c>
      <c r="T1048" s="10"/>
      <c r="U1048" s="10"/>
      <c r="V1048" s="10"/>
      <c r="W1048" s="14" t="s">
        <v>19829</v>
      </c>
      <c r="X1048" s="15"/>
      <c r="Y1048" s="14" t="s">
        <v>19829</v>
      </c>
      <c r="Z1048" s="14"/>
      <c r="AA1048" s="10" t="s">
        <v>20350</v>
      </c>
      <c r="AB1048" s="10" t="s">
        <v>20351</v>
      </c>
      <c r="AC1048" s="10"/>
      <c r="AD1048" s="10">
        <v>59.26</v>
      </c>
      <c r="AE1048" s="10" t="s">
        <v>19825</v>
      </c>
      <c r="AF1048" s="10" t="s">
        <v>19825</v>
      </c>
      <c r="AG1048" s="10" t="s">
        <v>19825</v>
      </c>
      <c r="AH1048" s="10" t="s">
        <v>19833</v>
      </c>
      <c r="AI1048" s="10" t="s">
        <v>19833</v>
      </c>
      <c r="AJ1048" s="10" t="s">
        <v>19825</v>
      </c>
      <c r="AK1048" s="10" t="s">
        <v>19825</v>
      </c>
      <c r="AL1048" s="10" t="s">
        <v>19825</v>
      </c>
      <c r="AM1048" s="10" t="s">
        <v>19833</v>
      </c>
      <c r="AN1048" s="10" t="s">
        <v>19825</v>
      </c>
      <c r="AO1048" s="10" t="s">
        <v>19824</v>
      </c>
      <c r="AP1048" s="10" t="s">
        <v>19824</v>
      </c>
      <c r="AQ1048" s="10" t="s">
        <v>19824</v>
      </c>
      <c r="AR1048" s="10" t="s">
        <v>19824</v>
      </c>
      <c r="AS1048" s="10">
        <v>14</v>
      </c>
      <c r="AT1048" s="10">
        <v>14</v>
      </c>
      <c r="AU1048" s="11">
        <f t="shared" si="42"/>
        <v>1</v>
      </c>
      <c r="AV1048" s="11">
        <v>0.5</v>
      </c>
      <c r="AW1048" s="60" t="s">
        <v>25723</v>
      </c>
      <c r="AX1048" s="65" t="s">
        <v>19830</v>
      </c>
      <c r="AY1048" s="16">
        <v>57</v>
      </c>
      <c r="AZ1048" s="11">
        <v>0.77192982456140347</v>
      </c>
      <c r="BA1048" s="11">
        <v>0.43023255813953493</v>
      </c>
      <c r="BB1048" s="54" t="s">
        <v>19748</v>
      </c>
      <c r="BC1048" s="64" t="s">
        <v>20348</v>
      </c>
      <c r="BD1048" s="17" t="s">
        <v>20349</v>
      </c>
      <c r="BE1048" s="13" t="s">
        <v>19829</v>
      </c>
      <c r="BF1048" s="13"/>
      <c r="BG1048" s="10" t="s">
        <v>20348</v>
      </c>
      <c r="BH1048" s="10" t="s">
        <v>20349</v>
      </c>
      <c r="BI1048" s="18">
        <v>38</v>
      </c>
      <c r="BJ1048" s="19">
        <v>0.86842105263157898</v>
      </c>
      <c r="BK1048" s="35" t="s">
        <v>19749</v>
      </c>
      <c r="BL1048" s="20">
        <v>16</v>
      </c>
      <c r="BM1048" s="20">
        <v>20</v>
      </c>
      <c r="BN1048" s="256">
        <f>BL1048/BM1048</f>
        <v>0.8</v>
      </c>
      <c r="BO1048" s="20"/>
      <c r="BP1048" s="20"/>
      <c r="BQ1048" s="277"/>
      <c r="BR1048" s="269" t="s">
        <v>25809</v>
      </c>
    </row>
    <row r="1049" spans="1:70">
      <c r="A1049" s="34" t="s">
        <v>20295</v>
      </c>
      <c r="B1049" s="10" t="s">
        <v>20296</v>
      </c>
      <c r="C1049" s="10" t="s">
        <v>20297</v>
      </c>
      <c r="D1049" s="10">
        <v>16</v>
      </c>
      <c r="E1049" s="10">
        <v>153495</v>
      </c>
      <c r="F1049" s="35">
        <v>154040</v>
      </c>
      <c r="G1049" s="11">
        <v>0.41</v>
      </c>
      <c r="H1049" s="10">
        <v>21</v>
      </c>
      <c r="I1049" s="10">
        <v>12</v>
      </c>
      <c r="J1049" s="10">
        <v>1224</v>
      </c>
      <c r="K1049" s="10">
        <v>206.1</v>
      </c>
      <c r="L1049" s="10">
        <v>110</v>
      </c>
      <c r="M1049" s="10">
        <v>287.95999999999998</v>
      </c>
      <c r="N1049" s="10">
        <v>121.57</v>
      </c>
      <c r="O1049" s="10">
        <v>1.3971858321203301</v>
      </c>
      <c r="P1049" s="10">
        <v>1.10518181818182</v>
      </c>
      <c r="Q1049" s="10">
        <v>2.2599999999999998</v>
      </c>
      <c r="R1049" s="10" t="s">
        <v>19829</v>
      </c>
      <c r="S1049" s="10" t="s">
        <v>19830</v>
      </c>
      <c r="T1049" s="10"/>
      <c r="U1049" s="10"/>
      <c r="V1049" s="10"/>
      <c r="W1049" s="14" t="s">
        <v>19829</v>
      </c>
      <c r="X1049" s="15"/>
      <c r="Y1049" s="14" t="s">
        <v>19829</v>
      </c>
      <c r="Z1049" s="14"/>
      <c r="AA1049" s="10" t="s">
        <v>20298</v>
      </c>
      <c r="AB1049" s="10" t="s">
        <v>20299</v>
      </c>
      <c r="AC1049" s="10"/>
      <c r="AD1049" s="10">
        <v>59.19</v>
      </c>
      <c r="AE1049" s="10" t="s">
        <v>19833</v>
      </c>
      <c r="AF1049" s="10" t="s">
        <v>19833</v>
      </c>
      <c r="AG1049" s="10" t="s">
        <v>19824</v>
      </c>
      <c r="AH1049" s="10" t="s">
        <v>19833</v>
      </c>
      <c r="AI1049" s="10" t="s">
        <v>19824</v>
      </c>
      <c r="AJ1049" s="10" t="s">
        <v>19824</v>
      </c>
      <c r="AK1049" s="10" t="s">
        <v>19833</v>
      </c>
      <c r="AL1049" s="10" t="s">
        <v>19833</v>
      </c>
      <c r="AM1049" s="10" t="s">
        <v>19833</v>
      </c>
      <c r="AN1049" s="10" t="s">
        <v>19824</v>
      </c>
      <c r="AO1049" s="10" t="s">
        <v>19824</v>
      </c>
      <c r="AP1049" s="10" t="s">
        <v>19833</v>
      </c>
      <c r="AQ1049" s="10" t="s">
        <v>19833</v>
      </c>
      <c r="AR1049" s="10" t="s">
        <v>19824</v>
      </c>
      <c r="AS1049" s="10">
        <v>14</v>
      </c>
      <c r="AT1049" s="10">
        <v>14</v>
      </c>
      <c r="AU1049" s="11">
        <f t="shared" si="42"/>
        <v>1</v>
      </c>
      <c r="AV1049" s="11">
        <v>0</v>
      </c>
      <c r="AW1049" s="68" t="s">
        <v>25724</v>
      </c>
      <c r="AX1049" s="34"/>
      <c r="AY1049" s="10"/>
      <c r="AZ1049" s="11"/>
      <c r="BA1049" s="11"/>
      <c r="BB1049" s="36"/>
      <c r="BC1049" s="63"/>
      <c r="BD1049" s="13"/>
      <c r="BE1049" s="13"/>
      <c r="BF1049" s="13"/>
      <c r="BG1049" s="10"/>
      <c r="BH1049" s="10"/>
      <c r="BI1049" s="10"/>
      <c r="BJ1049" s="10"/>
      <c r="BK1049" s="35"/>
      <c r="BL1049" s="253"/>
      <c r="BM1049" s="253"/>
      <c r="BN1049" s="256"/>
      <c r="BO1049" s="253"/>
      <c r="BP1049" s="253"/>
      <c r="BQ1049" s="277"/>
      <c r="BR1049" s="269" t="s">
        <v>25808</v>
      </c>
    </row>
    <row r="1050" spans="1:70">
      <c r="A1050" s="34" t="s">
        <v>24934</v>
      </c>
      <c r="B1050" s="10" t="s">
        <v>24935</v>
      </c>
      <c r="C1050" s="10" t="s">
        <v>24936</v>
      </c>
      <c r="D1050" s="10">
        <v>16</v>
      </c>
      <c r="E1050" s="10">
        <v>143171</v>
      </c>
      <c r="F1050" s="35">
        <v>139620</v>
      </c>
      <c r="G1050" s="11">
        <v>0.31</v>
      </c>
      <c r="H1050" s="10">
        <v>141</v>
      </c>
      <c r="I1050" s="10">
        <v>10</v>
      </c>
      <c r="J1050" s="10">
        <v>2317</v>
      </c>
      <c r="K1050" s="10">
        <v>626.96</v>
      </c>
      <c r="L1050" s="10">
        <v>667</v>
      </c>
      <c r="M1050" s="10">
        <v>434.48</v>
      </c>
      <c r="N1050" s="10">
        <v>453.68</v>
      </c>
      <c r="O1050" s="10">
        <v>0.69299476840627805</v>
      </c>
      <c r="P1050" s="10">
        <v>0.68017991004497802</v>
      </c>
      <c r="Q1050" s="10">
        <v>0.4</v>
      </c>
      <c r="R1050" s="10" t="s">
        <v>19829</v>
      </c>
      <c r="S1050" s="10" t="s">
        <v>19830</v>
      </c>
      <c r="T1050" s="10"/>
      <c r="U1050" s="10"/>
      <c r="V1050" s="10"/>
      <c r="W1050" s="14" t="s">
        <v>19829</v>
      </c>
      <c r="X1050" s="12"/>
      <c r="Y1050" s="14" t="s">
        <v>19829</v>
      </c>
      <c r="Z1050" s="14"/>
      <c r="AA1050" s="10" t="s">
        <v>24937</v>
      </c>
      <c r="AB1050" s="10" t="s">
        <v>24938</v>
      </c>
      <c r="AC1050" s="10"/>
      <c r="AD1050" s="10">
        <v>59.69</v>
      </c>
      <c r="AE1050" s="10" t="s">
        <v>19824</v>
      </c>
      <c r="AF1050" s="10" t="s">
        <v>19833</v>
      </c>
      <c r="AG1050" s="10" t="s">
        <v>19833</v>
      </c>
      <c r="AH1050" s="10"/>
      <c r="AI1050" s="10" t="s">
        <v>19833</v>
      </c>
      <c r="AJ1050" s="10" t="s">
        <v>19833</v>
      </c>
      <c r="AK1050" s="10" t="s">
        <v>19833</v>
      </c>
      <c r="AL1050" s="10" t="s">
        <v>19833</v>
      </c>
      <c r="AM1050" s="10" t="s">
        <v>19833</v>
      </c>
      <c r="AN1050" s="10" t="s">
        <v>19833</v>
      </c>
      <c r="AO1050" s="10" t="s">
        <v>19833</v>
      </c>
      <c r="AP1050" s="10" t="s">
        <v>19833</v>
      </c>
      <c r="AQ1050" s="10" t="s">
        <v>19833</v>
      </c>
      <c r="AR1050" s="10" t="s">
        <v>19824</v>
      </c>
      <c r="AS1050" s="10">
        <v>14</v>
      </c>
      <c r="AT1050" s="10">
        <v>13</v>
      </c>
      <c r="AU1050" s="11">
        <f t="shared" si="42"/>
        <v>0.9285714285714286</v>
      </c>
      <c r="AV1050" s="11">
        <v>0</v>
      </c>
      <c r="AW1050" s="68" t="s">
        <v>25724</v>
      </c>
      <c r="AX1050" s="34"/>
      <c r="AY1050" s="10"/>
      <c r="AZ1050" s="11"/>
      <c r="BA1050" s="11"/>
      <c r="BB1050" s="36"/>
      <c r="BC1050" s="63"/>
      <c r="BD1050" s="13"/>
      <c r="BE1050" s="13"/>
      <c r="BF1050" s="13"/>
      <c r="BG1050" s="10"/>
      <c r="BH1050" s="10"/>
      <c r="BI1050" s="10"/>
      <c r="BJ1050" s="10"/>
      <c r="BK1050" s="35"/>
      <c r="BL1050" s="253"/>
      <c r="BM1050" s="253"/>
      <c r="BN1050" s="256"/>
      <c r="BO1050" s="253"/>
      <c r="BP1050" s="253"/>
      <c r="BQ1050" s="277"/>
      <c r="BR1050" s="269" t="s">
        <v>25808</v>
      </c>
    </row>
    <row r="1051" spans="1:70">
      <c r="A1051" s="34" t="s">
        <v>20482</v>
      </c>
      <c r="B1051" s="10" t="s">
        <v>20639</v>
      </c>
      <c r="C1051" s="10" t="s">
        <v>20640</v>
      </c>
      <c r="D1051" s="10">
        <v>16</v>
      </c>
      <c r="E1051" s="10">
        <v>138698</v>
      </c>
      <c r="F1051" s="35">
        <v>139409</v>
      </c>
      <c r="G1051" s="11">
        <v>0.43</v>
      </c>
      <c r="H1051" s="10"/>
      <c r="I1051" s="10"/>
      <c r="J1051" s="10"/>
      <c r="K1051" s="10"/>
      <c r="L1051" s="10"/>
      <c r="M1051" s="10"/>
      <c r="N1051" s="10"/>
      <c r="O1051" s="10"/>
      <c r="P1051" s="10"/>
      <c r="Q1051" s="10"/>
      <c r="R1051" s="10" t="s">
        <v>19829</v>
      </c>
      <c r="S1051" s="10" t="s">
        <v>19830</v>
      </c>
      <c r="T1051" s="10"/>
      <c r="U1051" s="10"/>
      <c r="V1051" s="10"/>
      <c r="W1051" s="12" t="s">
        <v>19829</v>
      </c>
      <c r="X1051" s="12"/>
      <c r="Y1051" s="12" t="s">
        <v>19830</v>
      </c>
      <c r="Z1051" s="11" t="s">
        <v>25682</v>
      </c>
      <c r="AA1051" s="10"/>
      <c r="AB1051" s="10"/>
      <c r="AC1051" s="10"/>
      <c r="AD1051" s="10"/>
      <c r="AE1051" s="10"/>
      <c r="AF1051" s="10"/>
      <c r="AG1051" s="10"/>
      <c r="AH1051" s="10"/>
      <c r="AI1051" s="10"/>
      <c r="AJ1051" s="10"/>
      <c r="AK1051" s="10"/>
      <c r="AL1051" s="10"/>
      <c r="AM1051" s="10"/>
      <c r="AN1051" s="10"/>
      <c r="AO1051" s="10"/>
      <c r="AP1051" s="10"/>
      <c r="AQ1051" s="10"/>
      <c r="AR1051" s="10"/>
      <c r="AS1051" s="10">
        <v>0</v>
      </c>
      <c r="AT1051" s="10">
        <v>0</v>
      </c>
      <c r="AU1051" s="11" t="s">
        <v>25675</v>
      </c>
      <c r="AV1051" s="11" t="s">
        <v>25675</v>
      </c>
      <c r="AW1051" s="68" t="s">
        <v>25689</v>
      </c>
      <c r="AX1051" s="34"/>
      <c r="AY1051" s="10"/>
      <c r="AZ1051" s="11"/>
      <c r="BA1051" s="11"/>
      <c r="BB1051" s="36"/>
      <c r="BC1051" s="63"/>
      <c r="BD1051" s="13"/>
      <c r="BE1051" s="13"/>
      <c r="BF1051" s="13"/>
      <c r="BG1051" s="10"/>
      <c r="BH1051" s="10"/>
      <c r="BI1051" s="10"/>
      <c r="BJ1051" s="10"/>
      <c r="BK1051" s="35"/>
      <c r="BL1051" s="253"/>
      <c r="BM1051" s="253"/>
      <c r="BN1051" s="256"/>
      <c r="BO1051" s="253"/>
      <c r="BP1051" s="253"/>
      <c r="BQ1051" s="277"/>
      <c r="BR1051" s="269" t="s">
        <v>25808</v>
      </c>
    </row>
    <row r="1052" spans="1:70">
      <c r="A1052" s="34" t="s">
        <v>20582</v>
      </c>
      <c r="B1052" s="10" t="s">
        <v>20583</v>
      </c>
      <c r="C1052" s="10" t="s">
        <v>20584</v>
      </c>
      <c r="D1052" s="10">
        <v>16</v>
      </c>
      <c r="E1052" s="10">
        <v>118382</v>
      </c>
      <c r="F1052" s="35">
        <v>120031</v>
      </c>
      <c r="G1052" s="11">
        <v>0.32</v>
      </c>
      <c r="H1052" s="10">
        <v>28</v>
      </c>
      <c r="I1052" s="10">
        <v>29</v>
      </c>
      <c r="J1052" s="10">
        <v>2368</v>
      </c>
      <c r="K1052" s="10">
        <v>839.64</v>
      </c>
      <c r="L1052" s="10">
        <v>826.5</v>
      </c>
      <c r="M1052" s="10">
        <v>608.27</v>
      </c>
      <c r="N1052" s="10">
        <v>767.99</v>
      </c>
      <c r="O1052" s="10">
        <v>0.72444142727835703</v>
      </c>
      <c r="P1052" s="10">
        <v>0.92920750151240195</v>
      </c>
      <c r="Q1052" s="10">
        <v>0.5</v>
      </c>
      <c r="R1052" s="10" t="s">
        <v>19829</v>
      </c>
      <c r="S1052" s="10" t="s">
        <v>19830</v>
      </c>
      <c r="T1052" s="10"/>
      <c r="U1052" s="10"/>
      <c r="V1052" s="10"/>
      <c r="W1052" s="14" t="s">
        <v>19829</v>
      </c>
      <c r="X1052" s="15"/>
      <c r="Y1052" s="14" t="s">
        <v>19829</v>
      </c>
      <c r="Z1052" s="14"/>
      <c r="AA1052" s="10" t="s">
        <v>20585</v>
      </c>
      <c r="AB1052" s="10" t="s">
        <v>20586</v>
      </c>
      <c r="AC1052" s="10" t="s">
        <v>19864</v>
      </c>
      <c r="AD1052" s="10">
        <v>60.43</v>
      </c>
      <c r="AE1052" s="10" t="s">
        <v>19833</v>
      </c>
      <c r="AF1052" s="10" t="s">
        <v>19833</v>
      </c>
      <c r="AG1052" s="10" t="s">
        <v>19833</v>
      </c>
      <c r="AH1052" s="10" t="s">
        <v>19824</v>
      </c>
      <c r="AI1052" s="10" t="s">
        <v>19824</v>
      </c>
      <c r="AJ1052" s="10" t="s">
        <v>19824</v>
      </c>
      <c r="AK1052" s="10" t="s">
        <v>19824</v>
      </c>
      <c r="AL1052" s="10" t="s">
        <v>19824</v>
      </c>
      <c r="AM1052" s="10" t="s">
        <v>19824</v>
      </c>
      <c r="AN1052" s="10" t="s">
        <v>19824</v>
      </c>
      <c r="AO1052" s="10" t="s">
        <v>19824</v>
      </c>
      <c r="AP1052" s="10" t="s">
        <v>19824</v>
      </c>
      <c r="AQ1052" s="10" t="s">
        <v>19824</v>
      </c>
      <c r="AR1052" s="10" t="s">
        <v>19824</v>
      </c>
      <c r="AS1052" s="10">
        <v>14</v>
      </c>
      <c r="AT1052" s="10">
        <v>14</v>
      </c>
      <c r="AU1052" s="11">
        <f t="shared" ref="AU1052:AU1083" si="43">AT1052/AS1052</f>
        <v>1</v>
      </c>
      <c r="AV1052" s="11">
        <v>0</v>
      </c>
      <c r="AW1052" s="68" t="s">
        <v>25724</v>
      </c>
      <c r="AX1052" s="34"/>
      <c r="AY1052" s="10"/>
      <c r="AZ1052" s="11"/>
      <c r="BA1052" s="11"/>
      <c r="BB1052" s="36"/>
      <c r="BC1052" s="63"/>
      <c r="BD1052" s="13"/>
      <c r="BE1052" s="13"/>
      <c r="BF1052" s="13"/>
      <c r="BG1052" s="10"/>
      <c r="BH1052" s="10"/>
      <c r="BI1052" s="10"/>
      <c r="BJ1052" s="10"/>
      <c r="BK1052" s="35"/>
      <c r="BL1052" s="253"/>
      <c r="BM1052" s="253"/>
      <c r="BN1052" s="256"/>
      <c r="BO1052" s="253"/>
      <c r="BP1052" s="253"/>
      <c r="BQ1052" s="277"/>
      <c r="BR1052" s="269" t="s">
        <v>25808</v>
      </c>
    </row>
    <row r="1053" spans="1:70">
      <c r="A1053" s="34" t="s">
        <v>20517</v>
      </c>
      <c r="B1053" s="10" t="s">
        <v>20518</v>
      </c>
      <c r="C1053" s="10" t="s">
        <v>20519</v>
      </c>
      <c r="D1053" s="10">
        <v>16</v>
      </c>
      <c r="E1053" s="10">
        <v>108652</v>
      </c>
      <c r="F1053" s="35">
        <v>114315</v>
      </c>
      <c r="G1053" s="11">
        <v>0.27</v>
      </c>
      <c r="H1053" s="10">
        <v>14</v>
      </c>
      <c r="I1053" s="10">
        <v>139</v>
      </c>
      <c r="J1053" s="10">
        <v>3647</v>
      </c>
      <c r="K1053" s="10">
        <v>1117.21</v>
      </c>
      <c r="L1053" s="10">
        <v>708.5</v>
      </c>
      <c r="M1053" s="10">
        <v>1181.32</v>
      </c>
      <c r="N1053" s="10">
        <v>429.95</v>
      </c>
      <c r="O1053" s="10">
        <v>1.05738401911906</v>
      </c>
      <c r="P1053" s="10">
        <v>0.60684544812985197</v>
      </c>
      <c r="Q1053" s="10">
        <v>1.19</v>
      </c>
      <c r="R1053" s="10" t="s">
        <v>19829</v>
      </c>
      <c r="S1053" s="10" t="s">
        <v>19830</v>
      </c>
      <c r="T1053" s="10"/>
      <c r="U1053" s="10"/>
      <c r="V1053" s="10"/>
      <c r="W1053" s="14" t="s">
        <v>19829</v>
      </c>
      <c r="X1053" s="15"/>
      <c r="Y1053" s="14" t="s">
        <v>19829</v>
      </c>
      <c r="Z1053" s="14"/>
      <c r="AA1053" s="10" t="s">
        <v>20522</v>
      </c>
      <c r="AB1053" s="10" t="s">
        <v>20523</v>
      </c>
      <c r="AC1053" s="10"/>
      <c r="AD1053" s="10">
        <v>60.15</v>
      </c>
      <c r="AE1053" s="10" t="s">
        <v>19833</v>
      </c>
      <c r="AF1053" s="10" t="s">
        <v>19824</v>
      </c>
      <c r="AG1053" s="10" t="s">
        <v>19824</v>
      </c>
      <c r="AH1053" s="10"/>
      <c r="AI1053" s="10"/>
      <c r="AJ1053" s="10" t="s">
        <v>19825</v>
      </c>
      <c r="AK1053" s="10"/>
      <c r="AL1053" s="10"/>
      <c r="AM1053" s="10" t="s">
        <v>19824</v>
      </c>
      <c r="AN1053" s="10" t="s">
        <v>19824</v>
      </c>
      <c r="AO1053" s="10" t="s">
        <v>19825</v>
      </c>
      <c r="AP1053" s="10" t="s">
        <v>19825</v>
      </c>
      <c r="AQ1053" s="10" t="s">
        <v>19824</v>
      </c>
      <c r="AR1053" s="10" t="s">
        <v>19824</v>
      </c>
      <c r="AS1053" s="10">
        <v>14</v>
      </c>
      <c r="AT1053" s="10">
        <v>10</v>
      </c>
      <c r="AU1053" s="11">
        <f t="shared" si="43"/>
        <v>0.7142857142857143</v>
      </c>
      <c r="AV1053" s="11">
        <v>0.3</v>
      </c>
      <c r="AW1053" s="60" t="s">
        <v>25723</v>
      </c>
      <c r="AX1053" s="65" t="s">
        <v>19830</v>
      </c>
      <c r="AY1053" s="16">
        <v>86</v>
      </c>
      <c r="AZ1053" s="11">
        <v>0.79069767441860461</v>
      </c>
      <c r="BA1053" s="11" t="s">
        <v>25675</v>
      </c>
      <c r="BB1053" s="54" t="s">
        <v>19748</v>
      </c>
      <c r="BC1053" s="64" t="s">
        <v>20520</v>
      </c>
      <c r="BD1053" s="17" t="s">
        <v>20521</v>
      </c>
      <c r="BE1053" s="13" t="s">
        <v>19829</v>
      </c>
      <c r="BF1053" s="13"/>
      <c r="BG1053" s="10" t="s">
        <v>20520</v>
      </c>
      <c r="BH1053" s="10" t="s">
        <v>20521</v>
      </c>
      <c r="BI1053" s="18">
        <v>76</v>
      </c>
      <c r="BJ1053" s="19">
        <v>0.89473684210526316</v>
      </c>
      <c r="BK1053" s="35" t="s">
        <v>19749</v>
      </c>
      <c r="BL1053" s="20">
        <v>10</v>
      </c>
      <c r="BM1053" s="20">
        <v>10</v>
      </c>
      <c r="BN1053" s="256">
        <f>BL1053/BM1053</f>
        <v>1</v>
      </c>
      <c r="BO1053" s="20"/>
      <c r="BP1053" s="20"/>
      <c r="BQ1053" s="277"/>
      <c r="BR1053" s="269" t="s">
        <v>25809</v>
      </c>
    </row>
    <row r="1054" spans="1:70">
      <c r="A1054" s="34" t="s">
        <v>20457</v>
      </c>
      <c r="B1054" s="10" t="s">
        <v>20458</v>
      </c>
      <c r="C1054" s="10" t="s">
        <v>20459</v>
      </c>
      <c r="D1054" s="10">
        <v>16</v>
      </c>
      <c r="E1054" s="10">
        <v>106172</v>
      </c>
      <c r="F1054" s="35">
        <v>106822</v>
      </c>
      <c r="G1054" s="11">
        <v>0.33</v>
      </c>
      <c r="H1054" s="10">
        <v>19</v>
      </c>
      <c r="I1054" s="10">
        <v>127</v>
      </c>
      <c r="J1054" s="10">
        <v>2822</v>
      </c>
      <c r="K1054" s="10">
        <v>1436.68</v>
      </c>
      <c r="L1054" s="10">
        <v>1193</v>
      </c>
      <c r="M1054" s="10">
        <v>1060.98</v>
      </c>
      <c r="N1054" s="10">
        <v>1522.63</v>
      </c>
      <c r="O1054" s="10">
        <v>0.73849430631734303</v>
      </c>
      <c r="P1054" s="10">
        <v>1.2763034367141699</v>
      </c>
      <c r="Q1054" s="10">
        <v>-0.02</v>
      </c>
      <c r="R1054" s="10" t="s">
        <v>19829</v>
      </c>
      <c r="S1054" s="10" t="s">
        <v>19830</v>
      </c>
      <c r="T1054" s="10"/>
      <c r="U1054" s="10"/>
      <c r="V1054" s="10"/>
      <c r="W1054" s="14" t="s">
        <v>19829</v>
      </c>
      <c r="X1054" s="15"/>
      <c r="Y1054" s="14" t="s">
        <v>19829</v>
      </c>
      <c r="Z1054" s="14"/>
      <c r="AA1054" s="10" t="s">
        <v>20460</v>
      </c>
      <c r="AB1054" s="10" t="s">
        <v>20461</v>
      </c>
      <c r="AC1054" s="10"/>
      <c r="AD1054" s="10">
        <v>60.28</v>
      </c>
      <c r="AE1054" s="10" t="s">
        <v>19833</v>
      </c>
      <c r="AF1054" s="10" t="s">
        <v>19824</v>
      </c>
      <c r="AG1054" s="10" t="s">
        <v>19824</v>
      </c>
      <c r="AH1054" s="10" t="s">
        <v>19824</v>
      </c>
      <c r="AI1054" s="10" t="s">
        <v>19824</v>
      </c>
      <c r="AJ1054" s="10" t="s">
        <v>19824</v>
      </c>
      <c r="AK1054" s="10" t="s">
        <v>19824</v>
      </c>
      <c r="AL1054" s="10" t="s">
        <v>19833</v>
      </c>
      <c r="AM1054" s="10" t="s">
        <v>19824</v>
      </c>
      <c r="AN1054" s="10" t="s">
        <v>19824</v>
      </c>
      <c r="AO1054" s="10" t="s">
        <v>19824</v>
      </c>
      <c r="AP1054" s="10" t="s">
        <v>19824</v>
      </c>
      <c r="AQ1054" s="10" t="s">
        <v>19824</v>
      </c>
      <c r="AR1054" s="10" t="s">
        <v>19824</v>
      </c>
      <c r="AS1054" s="10">
        <v>14</v>
      </c>
      <c r="AT1054" s="10">
        <v>14</v>
      </c>
      <c r="AU1054" s="11">
        <f t="shared" si="43"/>
        <v>1</v>
      </c>
      <c r="AV1054" s="11">
        <v>0</v>
      </c>
      <c r="AW1054" s="68" t="s">
        <v>25724</v>
      </c>
      <c r="AX1054" s="34"/>
      <c r="AY1054" s="10"/>
      <c r="AZ1054" s="11"/>
      <c r="BA1054" s="11"/>
      <c r="BB1054" s="36"/>
      <c r="BC1054" s="63"/>
      <c r="BD1054" s="13"/>
      <c r="BE1054" s="13"/>
      <c r="BF1054" s="13"/>
      <c r="BG1054" s="10"/>
      <c r="BH1054" s="10"/>
      <c r="BI1054" s="10"/>
      <c r="BJ1054" s="10"/>
      <c r="BK1054" s="35"/>
      <c r="BL1054" s="253"/>
      <c r="BM1054" s="253"/>
      <c r="BN1054" s="256"/>
      <c r="BO1054" s="253"/>
      <c r="BP1054" s="253"/>
      <c r="BQ1054" s="277"/>
      <c r="BR1054" s="269" t="s">
        <v>25808</v>
      </c>
    </row>
    <row r="1055" spans="1:70">
      <c r="A1055" s="34" t="s">
        <v>20400</v>
      </c>
      <c r="B1055" s="10" t="s">
        <v>20401</v>
      </c>
      <c r="C1055" s="10" t="s">
        <v>20402</v>
      </c>
      <c r="D1055" s="10">
        <v>16</v>
      </c>
      <c r="E1055" s="10">
        <v>103232</v>
      </c>
      <c r="F1055" s="35">
        <v>104647</v>
      </c>
      <c r="G1055" s="11">
        <v>0.31</v>
      </c>
      <c r="H1055" s="10">
        <v>2</v>
      </c>
      <c r="I1055" s="10">
        <v>852</v>
      </c>
      <c r="J1055" s="10">
        <v>1470</v>
      </c>
      <c r="K1055" s="10">
        <v>1161</v>
      </c>
      <c r="L1055" s="10">
        <v>1161</v>
      </c>
      <c r="M1055" s="10">
        <v>436.99</v>
      </c>
      <c r="N1055" s="10">
        <v>458.12</v>
      </c>
      <c r="O1055" s="10">
        <v>0.37639104220499597</v>
      </c>
      <c r="P1055" s="10">
        <v>0.39459086993970699</v>
      </c>
      <c r="Q1055" s="10">
        <v>0</v>
      </c>
      <c r="R1055" s="10" t="s">
        <v>19829</v>
      </c>
      <c r="S1055" s="10" t="s">
        <v>19830</v>
      </c>
      <c r="T1055" s="10"/>
      <c r="U1055" s="10"/>
      <c r="V1055" s="10"/>
      <c r="W1055" s="14" t="s">
        <v>19829</v>
      </c>
      <c r="X1055" s="15"/>
      <c r="Y1055" s="14" t="s">
        <v>19829</v>
      </c>
      <c r="Z1055" s="14"/>
      <c r="AA1055" s="10" t="s">
        <v>20403</v>
      </c>
      <c r="AB1055" s="10" t="s">
        <v>20404</v>
      </c>
      <c r="AC1055" s="10" t="s">
        <v>19864</v>
      </c>
      <c r="AD1055" s="10">
        <v>59.99</v>
      </c>
      <c r="AE1055" s="10" t="s">
        <v>19824</v>
      </c>
      <c r="AF1055" s="10" t="s">
        <v>19824</v>
      </c>
      <c r="AG1055" s="10" t="s">
        <v>19833</v>
      </c>
      <c r="AH1055" s="10"/>
      <c r="AI1055" s="10"/>
      <c r="AJ1055" s="10"/>
      <c r="AK1055" s="10"/>
      <c r="AL1055" s="10"/>
      <c r="AM1055" s="10"/>
      <c r="AN1055" s="10"/>
      <c r="AO1055" s="10"/>
      <c r="AP1055" s="10"/>
      <c r="AQ1055" s="10"/>
      <c r="AR1055" s="10"/>
      <c r="AS1055" s="10">
        <v>3</v>
      </c>
      <c r="AT1055" s="10">
        <v>3</v>
      </c>
      <c r="AU1055" s="11">
        <f t="shared" si="43"/>
        <v>1</v>
      </c>
      <c r="AV1055" s="11">
        <v>0</v>
      </c>
      <c r="AW1055" s="68" t="s">
        <v>25724</v>
      </c>
      <c r="AX1055" s="34"/>
      <c r="AY1055" s="10"/>
      <c r="AZ1055" s="11"/>
      <c r="BA1055" s="11"/>
      <c r="BB1055" s="36"/>
      <c r="BC1055" s="63"/>
      <c r="BD1055" s="13"/>
      <c r="BE1055" s="13"/>
      <c r="BF1055" s="13"/>
      <c r="BG1055" s="10"/>
      <c r="BH1055" s="10"/>
      <c r="BI1055" s="10"/>
      <c r="BJ1055" s="10"/>
      <c r="BK1055" s="35"/>
      <c r="BL1055" s="253"/>
      <c r="BM1055" s="253"/>
      <c r="BN1055" s="256"/>
      <c r="BO1055" s="253"/>
      <c r="BP1055" s="253"/>
      <c r="BQ1055" s="277"/>
      <c r="BR1055" s="269" t="s">
        <v>25808</v>
      </c>
    </row>
    <row r="1056" spans="1:70">
      <c r="A1056" s="34" t="s">
        <v>20340</v>
      </c>
      <c r="B1056" s="10" t="s">
        <v>20341</v>
      </c>
      <c r="C1056" s="10" t="s">
        <v>20342</v>
      </c>
      <c r="D1056" s="10">
        <v>16</v>
      </c>
      <c r="E1056" s="10">
        <v>100496</v>
      </c>
      <c r="F1056" s="35">
        <v>101353</v>
      </c>
      <c r="G1056" s="11">
        <v>0.39</v>
      </c>
      <c r="H1056" s="10">
        <v>267</v>
      </c>
      <c r="I1056" s="10">
        <v>10</v>
      </c>
      <c r="J1056" s="10">
        <v>2984</v>
      </c>
      <c r="K1056" s="10">
        <v>1064.44</v>
      </c>
      <c r="L1056" s="10">
        <v>955</v>
      </c>
      <c r="M1056" s="10">
        <v>590.65</v>
      </c>
      <c r="N1056" s="10">
        <v>576.73</v>
      </c>
      <c r="O1056" s="10">
        <v>0.55489271353951397</v>
      </c>
      <c r="P1056" s="10">
        <v>0.60390575916230405</v>
      </c>
      <c r="Q1056" s="10">
        <v>0.51</v>
      </c>
      <c r="R1056" s="10" t="s">
        <v>19829</v>
      </c>
      <c r="S1056" s="10" t="s">
        <v>19830</v>
      </c>
      <c r="T1056" s="10"/>
      <c r="U1056" s="10"/>
      <c r="V1056" s="10"/>
      <c r="W1056" s="14" t="s">
        <v>19829</v>
      </c>
      <c r="X1056" s="15"/>
      <c r="Y1056" s="14" t="s">
        <v>19829</v>
      </c>
      <c r="Z1056" s="14"/>
      <c r="AA1056" s="10" t="s">
        <v>20343</v>
      </c>
      <c r="AB1056" s="10" t="s">
        <v>20344</v>
      </c>
      <c r="AC1056" s="10"/>
      <c r="AD1056" s="10">
        <v>59.28</v>
      </c>
      <c r="AE1056" s="10" t="s">
        <v>19833</v>
      </c>
      <c r="AF1056" s="10" t="s">
        <v>19824</v>
      </c>
      <c r="AG1056" s="10" t="s">
        <v>19833</v>
      </c>
      <c r="AH1056" s="10" t="s">
        <v>19833</v>
      </c>
      <c r="AI1056" s="10" t="s">
        <v>19824</v>
      </c>
      <c r="AJ1056" s="10" t="s">
        <v>19824</v>
      </c>
      <c r="AK1056" s="10" t="s">
        <v>19833</v>
      </c>
      <c r="AL1056" s="10" t="s">
        <v>19833</v>
      </c>
      <c r="AM1056" s="10" t="s">
        <v>19833</v>
      </c>
      <c r="AN1056" s="10" t="s">
        <v>19833</v>
      </c>
      <c r="AO1056" s="10" t="s">
        <v>19833</v>
      </c>
      <c r="AP1056" s="10" t="s">
        <v>19833</v>
      </c>
      <c r="AQ1056" s="10" t="s">
        <v>19833</v>
      </c>
      <c r="AR1056" s="10" t="s">
        <v>19833</v>
      </c>
      <c r="AS1056" s="10">
        <v>14</v>
      </c>
      <c r="AT1056" s="10">
        <v>14</v>
      </c>
      <c r="AU1056" s="11">
        <f t="shared" si="43"/>
        <v>1</v>
      </c>
      <c r="AV1056" s="11">
        <v>0</v>
      </c>
      <c r="AW1056" s="68" t="s">
        <v>25724</v>
      </c>
      <c r="AX1056" s="34"/>
      <c r="AY1056" s="10"/>
      <c r="AZ1056" s="11"/>
      <c r="BA1056" s="11"/>
      <c r="BB1056" s="36"/>
      <c r="BC1056" s="63"/>
      <c r="BD1056" s="13"/>
      <c r="BE1056" s="13"/>
      <c r="BF1056" s="13"/>
      <c r="BG1056" s="10"/>
      <c r="BH1056" s="10"/>
      <c r="BI1056" s="10"/>
      <c r="BJ1056" s="10"/>
      <c r="BK1056" s="35"/>
      <c r="BL1056" s="253"/>
      <c r="BM1056" s="253"/>
      <c r="BN1056" s="256"/>
      <c r="BO1056" s="253"/>
      <c r="BP1056" s="253"/>
      <c r="BQ1056" s="277"/>
      <c r="BR1056" s="269" t="s">
        <v>25808</v>
      </c>
    </row>
    <row r="1057" spans="1:70">
      <c r="A1057" s="34" t="s">
        <v>25335</v>
      </c>
      <c r="B1057" s="10" t="s">
        <v>25335</v>
      </c>
      <c r="C1057" s="10" t="s">
        <v>25336</v>
      </c>
      <c r="D1057" s="10">
        <v>16</v>
      </c>
      <c r="E1057" s="10">
        <v>100863</v>
      </c>
      <c r="F1057" s="35">
        <v>100474</v>
      </c>
      <c r="G1057" s="11">
        <v>0.37</v>
      </c>
      <c r="H1057" s="10">
        <v>244</v>
      </c>
      <c r="I1057" s="10">
        <v>10</v>
      </c>
      <c r="J1057" s="10">
        <v>5170</v>
      </c>
      <c r="K1057" s="10">
        <v>394.5</v>
      </c>
      <c r="L1057" s="10">
        <v>32.5</v>
      </c>
      <c r="M1057" s="10">
        <v>1121.1400000000001</v>
      </c>
      <c r="N1057" s="10">
        <v>28.91</v>
      </c>
      <c r="O1057" s="10">
        <v>2.8419264892268701</v>
      </c>
      <c r="P1057" s="10">
        <v>0.88953846153846206</v>
      </c>
      <c r="Q1057" s="10">
        <v>3.1</v>
      </c>
      <c r="R1057" s="10" t="s">
        <v>19829</v>
      </c>
      <c r="S1057" s="10" t="s">
        <v>19830</v>
      </c>
      <c r="T1057" s="10"/>
      <c r="U1057" s="10"/>
      <c r="V1057" s="10"/>
      <c r="W1057" s="14" t="s">
        <v>19829</v>
      </c>
      <c r="X1057" s="21"/>
      <c r="Y1057" s="14" t="s">
        <v>19829</v>
      </c>
      <c r="Z1057" s="14"/>
      <c r="AA1057" s="10" t="s">
        <v>25337</v>
      </c>
      <c r="AB1057" s="10" t="s">
        <v>25338</v>
      </c>
      <c r="AC1057" s="10"/>
      <c r="AD1057" s="10">
        <v>58.3</v>
      </c>
      <c r="AE1057" s="10" t="s">
        <v>19833</v>
      </c>
      <c r="AF1057" s="10" t="s">
        <v>19833</v>
      </c>
      <c r="AG1057" s="10" t="s">
        <v>19833</v>
      </c>
      <c r="AH1057" s="10" t="s">
        <v>19833</v>
      </c>
      <c r="AI1057" s="10" t="s">
        <v>19833</v>
      </c>
      <c r="AJ1057" s="10" t="s">
        <v>19833</v>
      </c>
      <c r="AK1057" s="10" t="s">
        <v>19833</v>
      </c>
      <c r="AL1057" s="10" t="s">
        <v>19833</v>
      </c>
      <c r="AM1057" s="10" t="s">
        <v>19833</v>
      </c>
      <c r="AN1057" s="10" t="s">
        <v>19833</v>
      </c>
      <c r="AO1057" s="10" t="s">
        <v>19833</v>
      </c>
      <c r="AP1057" s="10" t="s">
        <v>19833</v>
      </c>
      <c r="AQ1057" s="10" t="s">
        <v>19824</v>
      </c>
      <c r="AR1057" s="10" t="s">
        <v>19824</v>
      </c>
      <c r="AS1057" s="10">
        <v>14</v>
      </c>
      <c r="AT1057" s="10">
        <v>14</v>
      </c>
      <c r="AU1057" s="11">
        <f t="shared" si="43"/>
        <v>1</v>
      </c>
      <c r="AV1057" s="11">
        <v>0</v>
      </c>
      <c r="AW1057" s="68" t="s">
        <v>25724</v>
      </c>
      <c r="AX1057" s="34"/>
      <c r="AY1057" s="10"/>
      <c r="AZ1057" s="11"/>
      <c r="BA1057" s="11"/>
      <c r="BB1057" s="36"/>
      <c r="BC1057" s="63"/>
      <c r="BD1057" s="13"/>
      <c r="BE1057" s="13"/>
      <c r="BF1057" s="13"/>
      <c r="BG1057" s="10"/>
      <c r="BH1057" s="10"/>
      <c r="BI1057" s="10"/>
      <c r="BJ1057" s="10"/>
      <c r="BK1057" s="35"/>
      <c r="BL1057" s="253"/>
      <c r="BM1057" s="253"/>
      <c r="BN1057" s="256"/>
      <c r="BO1057" s="253"/>
      <c r="BP1057" s="253"/>
      <c r="BQ1057" s="277"/>
      <c r="BR1057" s="269" t="s">
        <v>25808</v>
      </c>
    </row>
    <row r="1058" spans="1:70">
      <c r="A1058" s="34" t="s">
        <v>20113</v>
      </c>
      <c r="B1058" s="10" t="s">
        <v>20114</v>
      </c>
      <c r="C1058" s="10" t="s">
        <v>20115</v>
      </c>
      <c r="D1058" s="10">
        <v>16</v>
      </c>
      <c r="E1058" s="10">
        <v>95109</v>
      </c>
      <c r="F1058" s="35">
        <v>90622</v>
      </c>
      <c r="G1058" s="11">
        <v>0.48</v>
      </c>
      <c r="H1058" s="10">
        <v>6</v>
      </c>
      <c r="I1058" s="10">
        <v>11</v>
      </c>
      <c r="J1058" s="10">
        <v>904</v>
      </c>
      <c r="K1058" s="10">
        <v>446.33</v>
      </c>
      <c r="L1058" s="10">
        <v>443.5</v>
      </c>
      <c r="M1058" s="10">
        <v>292.3</v>
      </c>
      <c r="N1058" s="10">
        <v>148.26</v>
      </c>
      <c r="O1058" s="10">
        <v>0.65489660116953796</v>
      </c>
      <c r="P1058" s="10">
        <v>0.33429537767756501</v>
      </c>
      <c r="Q1058" s="10">
        <v>0.09</v>
      </c>
      <c r="R1058" s="10" t="s">
        <v>19829</v>
      </c>
      <c r="S1058" s="10" t="s">
        <v>19830</v>
      </c>
      <c r="T1058" s="10"/>
      <c r="U1058" s="10"/>
      <c r="V1058" s="10"/>
      <c r="W1058" s="14" t="s">
        <v>19829</v>
      </c>
      <c r="X1058" s="15"/>
      <c r="Y1058" s="14" t="s">
        <v>19829</v>
      </c>
      <c r="Z1058" s="14"/>
      <c r="AA1058" s="10" t="s">
        <v>20116</v>
      </c>
      <c r="AB1058" s="10" t="s">
        <v>20294</v>
      </c>
      <c r="AC1058" s="10"/>
      <c r="AD1058" s="10">
        <v>60.14</v>
      </c>
      <c r="AE1058" s="10" t="s">
        <v>19824</v>
      </c>
      <c r="AF1058" s="10" t="s">
        <v>19824</v>
      </c>
      <c r="AG1058" s="10" t="s">
        <v>19824</v>
      </c>
      <c r="AH1058" s="10" t="s">
        <v>19824</v>
      </c>
      <c r="AI1058" s="10" t="s">
        <v>19824</v>
      </c>
      <c r="AJ1058" s="10" t="s">
        <v>19824</v>
      </c>
      <c r="AK1058" s="10" t="s">
        <v>19824</v>
      </c>
      <c r="AL1058" s="10"/>
      <c r="AM1058" s="10" t="s">
        <v>19824</v>
      </c>
      <c r="AN1058" s="10"/>
      <c r="AO1058" s="10"/>
      <c r="AP1058" s="10"/>
      <c r="AQ1058" s="10"/>
      <c r="AR1058" s="10"/>
      <c r="AS1058" s="10">
        <v>9</v>
      </c>
      <c r="AT1058" s="10">
        <v>8</v>
      </c>
      <c r="AU1058" s="11">
        <f t="shared" si="43"/>
        <v>0.88888888888888884</v>
      </c>
      <c r="AV1058" s="11">
        <v>0</v>
      </c>
      <c r="AW1058" s="68" t="s">
        <v>25724</v>
      </c>
      <c r="AX1058" s="34"/>
      <c r="AY1058" s="10"/>
      <c r="AZ1058" s="11"/>
      <c r="BA1058" s="11"/>
      <c r="BB1058" s="36"/>
      <c r="BC1058" s="63"/>
      <c r="BD1058" s="13"/>
      <c r="BE1058" s="13"/>
      <c r="BF1058" s="13"/>
      <c r="BG1058" s="10"/>
      <c r="BH1058" s="10"/>
      <c r="BI1058" s="10"/>
      <c r="BJ1058" s="10"/>
      <c r="BK1058" s="35"/>
      <c r="BL1058" s="253"/>
      <c r="BM1058" s="253"/>
      <c r="BN1058" s="256"/>
      <c r="BO1058" s="253"/>
      <c r="BP1058" s="253"/>
      <c r="BQ1058" s="277"/>
      <c r="BR1058" s="269" t="s">
        <v>25808</v>
      </c>
    </row>
    <row r="1059" spans="1:70">
      <c r="A1059" s="34" t="s">
        <v>20686</v>
      </c>
      <c r="B1059" s="10" t="s">
        <v>20687</v>
      </c>
      <c r="C1059" s="10" t="s">
        <v>20688</v>
      </c>
      <c r="D1059" s="10">
        <v>16</v>
      </c>
      <c r="E1059" s="10">
        <v>88517</v>
      </c>
      <c r="F1059" s="35">
        <v>90316</v>
      </c>
      <c r="G1059" s="11">
        <v>0.38</v>
      </c>
      <c r="H1059" s="10">
        <v>55</v>
      </c>
      <c r="I1059" s="10">
        <v>14</v>
      </c>
      <c r="J1059" s="10">
        <v>2369</v>
      </c>
      <c r="K1059" s="10">
        <v>422.02</v>
      </c>
      <c r="L1059" s="10">
        <v>201</v>
      </c>
      <c r="M1059" s="10">
        <v>633.09</v>
      </c>
      <c r="N1059" s="10">
        <v>169.02</v>
      </c>
      <c r="O1059" s="10">
        <v>1.50014217335671</v>
      </c>
      <c r="P1059" s="10">
        <v>0.84089552238805998</v>
      </c>
      <c r="Q1059" s="10">
        <v>2.19</v>
      </c>
      <c r="R1059" s="10" t="s">
        <v>19829</v>
      </c>
      <c r="S1059" s="10" t="s">
        <v>19830</v>
      </c>
      <c r="T1059" s="10"/>
      <c r="U1059" s="10"/>
      <c r="V1059" s="10"/>
      <c r="W1059" s="14" t="s">
        <v>19829</v>
      </c>
      <c r="X1059" s="15"/>
      <c r="Y1059" s="14" t="s">
        <v>19829</v>
      </c>
      <c r="Z1059" s="14"/>
      <c r="AA1059" s="10" t="s">
        <v>20689</v>
      </c>
      <c r="AB1059" s="10" t="s">
        <v>20690</v>
      </c>
      <c r="AC1059" s="10" t="s">
        <v>19864</v>
      </c>
      <c r="AD1059" s="10">
        <v>60.34</v>
      </c>
      <c r="AE1059" s="10" t="s">
        <v>19833</v>
      </c>
      <c r="AF1059" s="10"/>
      <c r="AG1059" s="10"/>
      <c r="AH1059" s="10" t="s">
        <v>19833</v>
      </c>
      <c r="AI1059" s="10" t="s">
        <v>19833</v>
      </c>
      <c r="AJ1059" s="10" t="s">
        <v>19833</v>
      </c>
      <c r="AK1059" s="10" t="s">
        <v>19833</v>
      </c>
      <c r="AL1059" s="10" t="s">
        <v>19824</v>
      </c>
      <c r="AM1059" s="10" t="s">
        <v>19833</v>
      </c>
      <c r="AN1059" s="10" t="s">
        <v>19833</v>
      </c>
      <c r="AO1059" s="10" t="s">
        <v>19824</v>
      </c>
      <c r="AP1059" s="10" t="s">
        <v>19824</v>
      </c>
      <c r="AQ1059" s="10" t="s">
        <v>19833</v>
      </c>
      <c r="AR1059" s="10" t="s">
        <v>19824</v>
      </c>
      <c r="AS1059" s="10">
        <v>14</v>
      </c>
      <c r="AT1059" s="10">
        <v>12</v>
      </c>
      <c r="AU1059" s="11">
        <f t="shared" si="43"/>
        <v>0.8571428571428571</v>
      </c>
      <c r="AV1059" s="11">
        <v>0</v>
      </c>
      <c r="AW1059" s="68" t="s">
        <v>25724</v>
      </c>
      <c r="AX1059" s="34"/>
      <c r="AY1059" s="10"/>
      <c r="AZ1059" s="11"/>
      <c r="BA1059" s="11"/>
      <c r="BB1059" s="36"/>
      <c r="BC1059" s="63"/>
      <c r="BD1059" s="13"/>
      <c r="BE1059" s="13"/>
      <c r="BF1059" s="13"/>
      <c r="BG1059" s="10"/>
      <c r="BH1059" s="10"/>
      <c r="BI1059" s="10"/>
      <c r="BJ1059" s="10"/>
      <c r="BK1059" s="35"/>
      <c r="BL1059" s="253"/>
      <c r="BM1059" s="253"/>
      <c r="BN1059" s="256"/>
      <c r="BO1059" s="253"/>
      <c r="BP1059" s="253"/>
      <c r="BQ1059" s="277"/>
      <c r="BR1059" s="269" t="s">
        <v>25808</v>
      </c>
    </row>
    <row r="1060" spans="1:70">
      <c r="A1060" s="34" t="s">
        <v>25292</v>
      </c>
      <c r="B1060" s="10" t="s">
        <v>25292</v>
      </c>
      <c r="C1060" s="10" t="s">
        <v>25293</v>
      </c>
      <c r="D1060" s="10">
        <v>16</v>
      </c>
      <c r="E1060" s="10">
        <v>73625</v>
      </c>
      <c r="F1060" s="35">
        <v>73927</v>
      </c>
      <c r="G1060" s="11">
        <v>0.32</v>
      </c>
      <c r="H1060" s="10">
        <v>129</v>
      </c>
      <c r="I1060" s="10">
        <v>10</v>
      </c>
      <c r="J1060" s="10">
        <v>1215</v>
      </c>
      <c r="K1060" s="10">
        <v>154.02000000000001</v>
      </c>
      <c r="L1060" s="10">
        <v>48</v>
      </c>
      <c r="M1060" s="10">
        <v>225.31</v>
      </c>
      <c r="N1060" s="10">
        <v>51.89</v>
      </c>
      <c r="O1060" s="10">
        <v>1.4628619659784401</v>
      </c>
      <c r="P1060" s="10">
        <v>1.08104166666667</v>
      </c>
      <c r="Q1060" s="10">
        <v>2.2000000000000002</v>
      </c>
      <c r="R1060" s="10" t="s">
        <v>19829</v>
      </c>
      <c r="S1060" s="10" t="s">
        <v>19830</v>
      </c>
      <c r="T1060" s="10"/>
      <c r="U1060" s="10"/>
      <c r="V1060" s="10"/>
      <c r="W1060" s="14" t="s">
        <v>19829</v>
      </c>
      <c r="X1060" s="21"/>
      <c r="Y1060" s="14" t="s">
        <v>19829</v>
      </c>
      <c r="Z1060" s="14"/>
      <c r="AA1060" s="10" t="s">
        <v>25294</v>
      </c>
      <c r="AB1060" s="10" t="s">
        <v>25295</v>
      </c>
      <c r="AC1060" s="10"/>
      <c r="AD1060" s="10">
        <v>61.1</v>
      </c>
      <c r="AE1060" s="10" t="s">
        <v>19833</v>
      </c>
      <c r="AF1060" s="10" t="s">
        <v>19833</v>
      </c>
      <c r="AG1060" s="10" t="s">
        <v>19833</v>
      </c>
      <c r="AH1060" s="10" t="s">
        <v>19833</v>
      </c>
      <c r="AI1060" s="10" t="s">
        <v>19833</v>
      </c>
      <c r="AJ1060" s="10" t="s">
        <v>19833</v>
      </c>
      <c r="AK1060" s="10" t="s">
        <v>19833</v>
      </c>
      <c r="AL1060" s="10" t="s">
        <v>19833</v>
      </c>
      <c r="AM1060" s="10" t="s">
        <v>19833</v>
      </c>
      <c r="AN1060" s="10" t="s">
        <v>19833</v>
      </c>
      <c r="AO1060" s="10" t="s">
        <v>19833</v>
      </c>
      <c r="AP1060" s="10" t="s">
        <v>19833</v>
      </c>
      <c r="AQ1060" s="10" t="s">
        <v>19833</v>
      </c>
      <c r="AR1060" s="10" t="s">
        <v>19833</v>
      </c>
      <c r="AS1060" s="10">
        <v>14</v>
      </c>
      <c r="AT1060" s="10">
        <v>14</v>
      </c>
      <c r="AU1060" s="11">
        <f t="shared" si="43"/>
        <v>1</v>
      </c>
      <c r="AV1060" s="11">
        <v>0</v>
      </c>
      <c r="AW1060" s="68" t="s">
        <v>25724</v>
      </c>
      <c r="AX1060" s="34"/>
      <c r="AY1060" s="10"/>
      <c r="AZ1060" s="11"/>
      <c r="BA1060" s="11"/>
      <c r="BB1060" s="36"/>
      <c r="BC1060" s="63"/>
      <c r="BD1060" s="13"/>
      <c r="BE1060" s="13"/>
      <c r="BF1060" s="13"/>
      <c r="BG1060" s="10"/>
      <c r="BH1060" s="10"/>
      <c r="BI1060" s="10"/>
      <c r="BJ1060" s="10"/>
      <c r="BK1060" s="35"/>
      <c r="BL1060" s="253"/>
      <c r="BM1060" s="253"/>
      <c r="BN1060" s="256"/>
      <c r="BO1060" s="253"/>
      <c r="BP1060" s="253"/>
      <c r="BQ1060" s="277"/>
      <c r="BR1060" s="269" t="s">
        <v>25808</v>
      </c>
    </row>
    <row r="1061" spans="1:70">
      <c r="A1061" s="34" t="s">
        <v>20632</v>
      </c>
      <c r="B1061" s="10" t="s">
        <v>20633</v>
      </c>
      <c r="C1061" s="10" t="s">
        <v>20634</v>
      </c>
      <c r="D1061" s="10">
        <v>16</v>
      </c>
      <c r="E1061" s="10">
        <v>73881</v>
      </c>
      <c r="F1061" s="35">
        <v>73363</v>
      </c>
      <c r="G1061" s="11">
        <v>0.45</v>
      </c>
      <c r="H1061" s="10">
        <v>7</v>
      </c>
      <c r="I1061" s="10">
        <v>329</v>
      </c>
      <c r="J1061" s="10">
        <v>1411</v>
      </c>
      <c r="K1061" s="10">
        <v>865.29</v>
      </c>
      <c r="L1061" s="10">
        <v>859</v>
      </c>
      <c r="M1061" s="10">
        <v>477.41</v>
      </c>
      <c r="N1061" s="10">
        <v>671.62</v>
      </c>
      <c r="O1061" s="10">
        <v>0.55173410070612205</v>
      </c>
      <c r="P1061" s="10">
        <v>0.78186263096623998</v>
      </c>
      <c r="Q1061" s="10">
        <v>0</v>
      </c>
      <c r="R1061" s="10" t="s">
        <v>19829</v>
      </c>
      <c r="S1061" s="10" t="s">
        <v>19830</v>
      </c>
      <c r="T1061" s="10"/>
      <c r="U1061" s="10"/>
      <c r="V1061" s="10"/>
      <c r="W1061" s="14" t="s">
        <v>19829</v>
      </c>
      <c r="X1061" s="15"/>
      <c r="Y1061" s="14" t="s">
        <v>19829</v>
      </c>
      <c r="Z1061" s="14"/>
      <c r="AA1061" s="10" t="s">
        <v>20480</v>
      </c>
      <c r="AB1061" s="10" t="s">
        <v>20481</v>
      </c>
      <c r="AC1061" s="10"/>
      <c r="AD1061" s="10">
        <v>60.21</v>
      </c>
      <c r="AE1061" s="10" t="s">
        <v>19833</v>
      </c>
      <c r="AF1061" s="10" t="s">
        <v>19824</v>
      </c>
      <c r="AG1061" s="10" t="s">
        <v>19833</v>
      </c>
      <c r="AH1061" s="10" t="s">
        <v>19824</v>
      </c>
      <c r="AI1061" s="10" t="s">
        <v>19824</v>
      </c>
      <c r="AJ1061" s="10" t="s">
        <v>19824</v>
      </c>
      <c r="AK1061" s="10" t="s">
        <v>19824</v>
      </c>
      <c r="AL1061" s="10" t="s">
        <v>19824</v>
      </c>
      <c r="AM1061" s="10" t="s">
        <v>19824</v>
      </c>
      <c r="AN1061" s="10" t="s">
        <v>19833</v>
      </c>
      <c r="AO1061" s="10" t="s">
        <v>19833</v>
      </c>
      <c r="AP1061" s="10" t="s">
        <v>19824</v>
      </c>
      <c r="AQ1061" s="10" t="s">
        <v>19824</v>
      </c>
      <c r="AR1061" s="10"/>
      <c r="AS1061" s="10">
        <v>13</v>
      </c>
      <c r="AT1061" s="10">
        <v>13</v>
      </c>
      <c r="AU1061" s="11">
        <f t="shared" si="43"/>
        <v>1</v>
      </c>
      <c r="AV1061" s="11">
        <v>0</v>
      </c>
      <c r="AW1061" s="68" t="s">
        <v>25724</v>
      </c>
      <c r="AX1061" s="34"/>
      <c r="AY1061" s="10"/>
      <c r="AZ1061" s="11"/>
      <c r="BA1061" s="11"/>
      <c r="BB1061" s="36"/>
      <c r="BC1061" s="63"/>
      <c r="BD1061" s="13"/>
      <c r="BE1061" s="13"/>
      <c r="BF1061" s="13"/>
      <c r="BG1061" s="10"/>
      <c r="BH1061" s="10"/>
      <c r="BI1061" s="10"/>
      <c r="BJ1061" s="10"/>
      <c r="BK1061" s="35"/>
      <c r="BL1061" s="253"/>
      <c r="BM1061" s="253"/>
      <c r="BN1061" s="256"/>
      <c r="BO1061" s="253"/>
      <c r="BP1061" s="253"/>
      <c r="BQ1061" s="277"/>
      <c r="BR1061" s="269" t="s">
        <v>25808</v>
      </c>
    </row>
    <row r="1062" spans="1:70">
      <c r="A1062" s="34" t="s">
        <v>20577</v>
      </c>
      <c r="B1062" s="10" t="s">
        <v>20578</v>
      </c>
      <c r="C1062" s="10" t="s">
        <v>20579</v>
      </c>
      <c r="D1062" s="10">
        <v>16</v>
      </c>
      <c r="E1062" s="10">
        <v>67725</v>
      </c>
      <c r="F1062" s="35">
        <v>68882</v>
      </c>
      <c r="G1062" s="11">
        <v>0.36</v>
      </c>
      <c r="H1062" s="10">
        <v>5</v>
      </c>
      <c r="I1062" s="10">
        <v>48</v>
      </c>
      <c r="J1062" s="10">
        <v>619</v>
      </c>
      <c r="K1062" s="10">
        <v>181.6</v>
      </c>
      <c r="L1062" s="10">
        <v>81</v>
      </c>
      <c r="M1062" s="10">
        <v>245.21</v>
      </c>
      <c r="N1062" s="10">
        <v>26.69</v>
      </c>
      <c r="O1062" s="10">
        <v>1.3502753303964801</v>
      </c>
      <c r="P1062" s="10">
        <v>0.32950617283950601</v>
      </c>
      <c r="Q1062" s="10">
        <v>1.06</v>
      </c>
      <c r="R1062" s="10" t="s">
        <v>19829</v>
      </c>
      <c r="S1062" s="10" t="s">
        <v>19830</v>
      </c>
      <c r="T1062" s="10"/>
      <c r="U1062" s="10"/>
      <c r="V1062" s="10"/>
      <c r="W1062" s="14" t="s">
        <v>19829</v>
      </c>
      <c r="X1062" s="15"/>
      <c r="Y1062" s="14" t="s">
        <v>19829</v>
      </c>
      <c r="Z1062" s="14"/>
      <c r="AA1062" s="10" t="s">
        <v>20580</v>
      </c>
      <c r="AB1062" s="10" t="s">
        <v>20581</v>
      </c>
      <c r="AC1062" s="10"/>
      <c r="AD1062" s="10">
        <v>62.48</v>
      </c>
      <c r="AE1062" s="10" t="s">
        <v>19824</v>
      </c>
      <c r="AF1062" s="10" t="s">
        <v>19833</v>
      </c>
      <c r="AG1062" s="10" t="s">
        <v>19824</v>
      </c>
      <c r="AH1062" s="10" t="s">
        <v>19824</v>
      </c>
      <c r="AI1062" s="10" t="s">
        <v>19833</v>
      </c>
      <c r="AJ1062" s="10" t="s">
        <v>19833</v>
      </c>
      <c r="AK1062" s="10" t="s">
        <v>19833</v>
      </c>
      <c r="AL1062" s="10" t="s">
        <v>19824</v>
      </c>
      <c r="AM1062" s="10"/>
      <c r="AN1062" s="10"/>
      <c r="AO1062" s="10"/>
      <c r="AP1062" s="10"/>
      <c r="AQ1062" s="10"/>
      <c r="AR1062" s="10"/>
      <c r="AS1062" s="10">
        <v>8</v>
      </c>
      <c r="AT1062" s="10">
        <v>8</v>
      </c>
      <c r="AU1062" s="11">
        <f t="shared" si="43"/>
        <v>1</v>
      </c>
      <c r="AV1062" s="11">
        <v>0</v>
      </c>
      <c r="AW1062" s="68" t="s">
        <v>25724</v>
      </c>
      <c r="AX1062" s="34"/>
      <c r="AY1062" s="10"/>
      <c r="AZ1062" s="11"/>
      <c r="BA1062" s="11"/>
      <c r="BB1062" s="36"/>
      <c r="BC1062" s="63"/>
      <c r="BD1062" s="13"/>
      <c r="BE1062" s="13"/>
      <c r="BF1062" s="13"/>
      <c r="BG1062" s="10"/>
      <c r="BH1062" s="10"/>
      <c r="BI1062" s="10"/>
      <c r="BJ1062" s="10"/>
      <c r="BK1062" s="35"/>
      <c r="BL1062" s="253"/>
      <c r="BM1062" s="253"/>
      <c r="BN1062" s="256"/>
      <c r="BO1062" s="253"/>
      <c r="BP1062" s="253"/>
      <c r="BQ1062" s="277"/>
      <c r="BR1062" s="269" t="s">
        <v>25808</v>
      </c>
    </row>
    <row r="1063" spans="1:70">
      <c r="A1063" s="34" t="s">
        <v>20512</v>
      </c>
      <c r="B1063" s="10" t="s">
        <v>20513</v>
      </c>
      <c r="C1063" s="10" t="s">
        <v>20514</v>
      </c>
      <c r="D1063" s="10">
        <v>16</v>
      </c>
      <c r="E1063" s="10">
        <v>39121</v>
      </c>
      <c r="F1063" s="35">
        <v>40077</v>
      </c>
      <c r="G1063" s="11">
        <v>0.46</v>
      </c>
      <c r="H1063" s="10">
        <v>25</v>
      </c>
      <c r="I1063" s="10">
        <v>110</v>
      </c>
      <c r="J1063" s="10">
        <v>6157</v>
      </c>
      <c r="K1063" s="10">
        <v>3138.92</v>
      </c>
      <c r="L1063" s="10">
        <v>3319</v>
      </c>
      <c r="M1063" s="10">
        <v>2175.6</v>
      </c>
      <c r="N1063" s="10">
        <v>3125.32</v>
      </c>
      <c r="O1063" s="10">
        <v>0.69310463471512496</v>
      </c>
      <c r="P1063" s="10">
        <v>0.94164507381741502</v>
      </c>
      <c r="Q1063" s="10">
        <v>-0.06</v>
      </c>
      <c r="R1063" s="10" t="s">
        <v>19829</v>
      </c>
      <c r="S1063" s="10" t="s">
        <v>19830</v>
      </c>
      <c r="T1063" s="10"/>
      <c r="U1063" s="10"/>
      <c r="V1063" s="10"/>
      <c r="W1063" s="14" t="s">
        <v>19829</v>
      </c>
      <c r="X1063" s="15"/>
      <c r="Y1063" s="14" t="s">
        <v>19829</v>
      </c>
      <c r="Z1063" s="14"/>
      <c r="AA1063" s="10" t="s">
        <v>20515</v>
      </c>
      <c r="AB1063" s="10" t="s">
        <v>20516</v>
      </c>
      <c r="AC1063" s="10"/>
      <c r="AD1063" s="10">
        <v>61.8</v>
      </c>
      <c r="AE1063" s="10" t="s">
        <v>19824</v>
      </c>
      <c r="AF1063" s="10" t="s">
        <v>19824</v>
      </c>
      <c r="AG1063" s="10" t="s">
        <v>19824</v>
      </c>
      <c r="AH1063" s="10" t="s">
        <v>19824</v>
      </c>
      <c r="AI1063" s="10" t="s">
        <v>19824</v>
      </c>
      <c r="AJ1063" s="10" t="s">
        <v>19824</v>
      </c>
      <c r="AK1063" s="10" t="s">
        <v>19824</v>
      </c>
      <c r="AL1063" s="10" t="s">
        <v>19824</v>
      </c>
      <c r="AM1063" s="10" t="s">
        <v>19824</v>
      </c>
      <c r="AN1063" s="10" t="s">
        <v>19824</v>
      </c>
      <c r="AO1063" s="10" t="s">
        <v>19824</v>
      </c>
      <c r="AP1063" s="10" t="s">
        <v>19824</v>
      </c>
      <c r="AQ1063" s="10" t="s">
        <v>19824</v>
      </c>
      <c r="AR1063" s="10" t="s">
        <v>19824</v>
      </c>
      <c r="AS1063" s="10">
        <v>14</v>
      </c>
      <c r="AT1063" s="10">
        <v>14</v>
      </c>
      <c r="AU1063" s="11">
        <f t="shared" si="43"/>
        <v>1</v>
      </c>
      <c r="AV1063" s="11">
        <v>0</v>
      </c>
      <c r="AW1063" s="68" t="s">
        <v>25724</v>
      </c>
      <c r="AX1063" s="34"/>
      <c r="AY1063" s="10"/>
      <c r="AZ1063" s="11"/>
      <c r="BA1063" s="11"/>
      <c r="BB1063" s="36"/>
      <c r="BC1063" s="63"/>
      <c r="BD1063" s="13"/>
      <c r="BE1063" s="13"/>
      <c r="BF1063" s="13"/>
      <c r="BG1063" s="10"/>
      <c r="BH1063" s="10"/>
      <c r="BI1063" s="10"/>
      <c r="BJ1063" s="10"/>
      <c r="BK1063" s="35"/>
      <c r="BL1063" s="253"/>
      <c r="BM1063" s="253"/>
      <c r="BN1063" s="256"/>
      <c r="BO1063" s="253"/>
      <c r="BP1063" s="253"/>
      <c r="BQ1063" s="277"/>
      <c r="BR1063" s="269" t="s">
        <v>25808</v>
      </c>
    </row>
    <row r="1064" spans="1:70">
      <c r="A1064" s="34" t="s">
        <v>25287</v>
      </c>
      <c r="B1064" s="10" t="s">
        <v>25288</v>
      </c>
      <c r="C1064" s="10" t="s">
        <v>25289</v>
      </c>
      <c r="D1064" s="10">
        <v>16</v>
      </c>
      <c r="E1064" s="10">
        <v>35236</v>
      </c>
      <c r="F1064" s="35">
        <v>37845</v>
      </c>
      <c r="G1064" s="11">
        <v>0.43</v>
      </c>
      <c r="H1064" s="10">
        <v>188</v>
      </c>
      <c r="I1064" s="10">
        <v>12</v>
      </c>
      <c r="J1064" s="10">
        <v>2471</v>
      </c>
      <c r="K1064" s="10">
        <v>911.16</v>
      </c>
      <c r="L1064" s="10">
        <v>777</v>
      </c>
      <c r="M1064" s="10">
        <v>642.80999999999995</v>
      </c>
      <c r="N1064" s="10">
        <v>752.42</v>
      </c>
      <c r="O1064" s="10">
        <v>0.70548531542209902</v>
      </c>
      <c r="P1064" s="10">
        <v>0.96836550836550805</v>
      </c>
      <c r="Q1064" s="10">
        <v>0.4</v>
      </c>
      <c r="R1064" s="10" t="s">
        <v>19829</v>
      </c>
      <c r="S1064" s="10" t="s">
        <v>19830</v>
      </c>
      <c r="T1064" s="10"/>
      <c r="U1064" s="10"/>
      <c r="V1064" s="10"/>
      <c r="W1064" s="14" t="s">
        <v>19829</v>
      </c>
      <c r="X1064" s="21"/>
      <c r="Y1064" s="14" t="s">
        <v>19829</v>
      </c>
      <c r="Z1064" s="14"/>
      <c r="AA1064" s="10" t="s">
        <v>25290</v>
      </c>
      <c r="AB1064" s="10" t="s">
        <v>25291</v>
      </c>
      <c r="AC1064" s="10"/>
      <c r="AD1064" s="10">
        <v>59.9</v>
      </c>
      <c r="AE1064" s="10"/>
      <c r="AF1064" s="10" t="s">
        <v>19825</v>
      </c>
      <c r="AG1064" s="10" t="s">
        <v>19825</v>
      </c>
      <c r="AH1064" s="10" t="s">
        <v>19825</v>
      </c>
      <c r="AI1064" s="10" t="s">
        <v>19825</v>
      </c>
      <c r="AJ1064" s="10" t="s">
        <v>19825</v>
      </c>
      <c r="AK1064" s="10" t="s">
        <v>19825</v>
      </c>
      <c r="AL1064" s="10"/>
      <c r="AM1064" s="10" t="s">
        <v>19825</v>
      </c>
      <c r="AN1064" s="10"/>
      <c r="AO1064" s="10"/>
      <c r="AP1064" s="10"/>
      <c r="AQ1064" s="10" t="s">
        <v>19825</v>
      </c>
      <c r="AR1064" s="10" t="s">
        <v>19825</v>
      </c>
      <c r="AS1064" s="10">
        <v>14</v>
      </c>
      <c r="AT1064" s="10">
        <v>9</v>
      </c>
      <c r="AU1064" s="11">
        <f t="shared" si="43"/>
        <v>0.6428571428571429</v>
      </c>
      <c r="AV1064" s="11">
        <v>1</v>
      </c>
      <c r="AW1064" s="60" t="s">
        <v>25723</v>
      </c>
      <c r="AX1064" s="65" t="s">
        <v>19829</v>
      </c>
      <c r="AY1064" s="16">
        <v>20</v>
      </c>
      <c r="AZ1064" s="11">
        <v>0.5</v>
      </c>
      <c r="BA1064" s="11">
        <v>0.9</v>
      </c>
      <c r="BB1064" s="54" t="s">
        <v>25725</v>
      </c>
      <c r="BC1064" s="65"/>
      <c r="BD1064" s="16"/>
      <c r="BE1064" s="13" t="s">
        <v>19830</v>
      </c>
      <c r="BF1064" s="16" t="s">
        <v>25725</v>
      </c>
      <c r="BG1064" s="10"/>
      <c r="BH1064" s="10"/>
      <c r="BI1064" s="10"/>
      <c r="BJ1064" s="10"/>
      <c r="BK1064" s="35"/>
      <c r="BL1064" s="253"/>
      <c r="BM1064" s="253"/>
      <c r="BN1064" s="256"/>
      <c r="BO1064" s="253"/>
      <c r="BP1064" s="253"/>
      <c r="BQ1064" s="277"/>
      <c r="BR1064" s="269" t="s">
        <v>25807</v>
      </c>
    </row>
    <row r="1065" spans="1:70">
      <c r="A1065" s="34" t="s">
        <v>24530</v>
      </c>
      <c r="B1065" s="10" t="s">
        <v>24531</v>
      </c>
      <c r="C1065" s="10" t="s">
        <v>24532</v>
      </c>
      <c r="D1065" s="10">
        <v>16</v>
      </c>
      <c r="E1065" s="10">
        <v>581196</v>
      </c>
      <c r="F1065" s="35">
        <v>577585</v>
      </c>
      <c r="G1065" s="11">
        <v>0.37</v>
      </c>
      <c r="H1065" s="10">
        <v>376</v>
      </c>
      <c r="I1065" s="10">
        <v>10</v>
      </c>
      <c r="J1065" s="10">
        <v>1042</v>
      </c>
      <c r="K1065" s="10">
        <v>56.51</v>
      </c>
      <c r="L1065" s="10">
        <v>25</v>
      </c>
      <c r="M1065" s="10">
        <v>95.75</v>
      </c>
      <c r="N1065" s="10">
        <v>19.27</v>
      </c>
      <c r="O1065" s="10">
        <v>1.6943903733852399</v>
      </c>
      <c r="P1065" s="10">
        <v>0.77080000000000004</v>
      </c>
      <c r="Q1065" s="10">
        <v>5.46</v>
      </c>
      <c r="R1065" s="10" t="s">
        <v>19829</v>
      </c>
      <c r="S1065" s="10" t="s">
        <v>19830</v>
      </c>
      <c r="T1065" s="10"/>
      <c r="U1065" s="10"/>
      <c r="V1065" s="10"/>
      <c r="W1065" s="14" t="s">
        <v>19829</v>
      </c>
      <c r="X1065" s="15"/>
      <c r="Y1065" s="14" t="s">
        <v>19829</v>
      </c>
      <c r="Z1065" s="14"/>
      <c r="AA1065" s="10" t="s">
        <v>24533</v>
      </c>
      <c r="AB1065" s="10" t="s">
        <v>24534</v>
      </c>
      <c r="AC1065" s="10"/>
      <c r="AD1065" s="10">
        <v>59.3</v>
      </c>
      <c r="AE1065" s="10" t="s">
        <v>19833</v>
      </c>
      <c r="AF1065" s="10" t="s">
        <v>19833</v>
      </c>
      <c r="AG1065" s="10" t="s">
        <v>19833</v>
      </c>
      <c r="AH1065" s="10" t="s">
        <v>19833</v>
      </c>
      <c r="AI1065" s="10" t="s">
        <v>19833</v>
      </c>
      <c r="AJ1065" s="10" t="s">
        <v>19833</v>
      </c>
      <c r="AK1065" s="10" t="s">
        <v>19833</v>
      </c>
      <c r="AL1065" s="10" t="s">
        <v>19833</v>
      </c>
      <c r="AM1065" s="10"/>
      <c r="AN1065" s="10"/>
      <c r="AO1065" s="10" t="s">
        <v>19833</v>
      </c>
      <c r="AP1065" s="10" t="s">
        <v>19833</v>
      </c>
      <c r="AQ1065" s="10"/>
      <c r="AR1065" s="10"/>
      <c r="AS1065" s="10">
        <v>14</v>
      </c>
      <c r="AT1065" s="10">
        <v>10</v>
      </c>
      <c r="AU1065" s="11">
        <f t="shared" si="43"/>
        <v>0.7142857142857143</v>
      </c>
      <c r="AV1065" s="11">
        <v>0</v>
      </c>
      <c r="AW1065" s="68" t="s">
        <v>25724</v>
      </c>
      <c r="AX1065" s="34"/>
      <c r="AY1065" s="10"/>
      <c r="AZ1065" s="11"/>
      <c r="BA1065" s="11"/>
      <c r="BB1065" s="36"/>
      <c r="BC1065" s="63"/>
      <c r="BD1065" s="13"/>
      <c r="BE1065" s="13"/>
      <c r="BF1065" s="13"/>
      <c r="BG1065" s="10"/>
      <c r="BH1065" s="10"/>
      <c r="BI1065" s="10"/>
      <c r="BJ1065" s="10"/>
      <c r="BK1065" s="35"/>
      <c r="BL1065" s="253"/>
      <c r="BM1065" s="253"/>
      <c r="BN1065" s="256"/>
      <c r="BO1065" s="253"/>
      <c r="BP1065" s="253"/>
      <c r="BQ1065" s="277"/>
      <c r="BR1065" s="269" t="s">
        <v>25808</v>
      </c>
    </row>
    <row r="1066" spans="1:70">
      <c r="A1066" s="34" t="s">
        <v>23012</v>
      </c>
      <c r="B1066" s="10" t="s">
        <v>23013</v>
      </c>
      <c r="C1066" s="10" t="s">
        <v>23014</v>
      </c>
      <c r="D1066" s="10">
        <v>16</v>
      </c>
      <c r="E1066" s="10">
        <v>593069</v>
      </c>
      <c r="F1066" s="35">
        <v>592332</v>
      </c>
      <c r="G1066" s="11">
        <v>0.28999999999999998</v>
      </c>
      <c r="H1066" s="10">
        <v>28</v>
      </c>
      <c r="I1066" s="10">
        <v>10</v>
      </c>
      <c r="J1066" s="10">
        <v>4528</v>
      </c>
      <c r="K1066" s="10">
        <v>308.70999999999998</v>
      </c>
      <c r="L1066" s="10">
        <v>26</v>
      </c>
      <c r="M1066" s="10">
        <v>862.07</v>
      </c>
      <c r="N1066" s="10">
        <v>23.72</v>
      </c>
      <c r="O1066" s="10">
        <v>2.7924913349097902</v>
      </c>
      <c r="P1066" s="10">
        <v>0.91230769230769204</v>
      </c>
      <c r="Q1066" s="10">
        <v>4.18</v>
      </c>
      <c r="R1066" s="10" t="s">
        <v>19829</v>
      </c>
      <c r="S1066" s="10" t="s">
        <v>19830</v>
      </c>
      <c r="T1066" s="10"/>
      <c r="U1066" s="10"/>
      <c r="V1066" s="10"/>
      <c r="W1066" s="14" t="s">
        <v>19829</v>
      </c>
      <c r="X1066" s="15"/>
      <c r="Y1066" s="14" t="s">
        <v>19829</v>
      </c>
      <c r="Z1066" s="14"/>
      <c r="AA1066" s="10" t="s">
        <v>23015</v>
      </c>
      <c r="AB1066" s="10" t="s">
        <v>23016</v>
      </c>
      <c r="AC1066" s="10"/>
      <c r="AD1066" s="10">
        <v>61.7</v>
      </c>
      <c r="AE1066" s="10"/>
      <c r="AF1066" s="10" t="s">
        <v>19833</v>
      </c>
      <c r="AG1066" s="10" t="s">
        <v>19833</v>
      </c>
      <c r="AH1066" s="10" t="s">
        <v>19833</v>
      </c>
      <c r="AI1066" s="10" t="s">
        <v>19833</v>
      </c>
      <c r="AJ1066" s="10" t="s">
        <v>19833</v>
      </c>
      <c r="AK1066" s="10" t="s">
        <v>19833</v>
      </c>
      <c r="AL1066" s="10" t="s">
        <v>19833</v>
      </c>
      <c r="AM1066" s="10"/>
      <c r="AN1066" s="10" t="s">
        <v>19833</v>
      </c>
      <c r="AO1066" s="10" t="s">
        <v>19833</v>
      </c>
      <c r="AP1066" s="10" t="s">
        <v>19833</v>
      </c>
      <c r="AQ1066" s="10" t="s">
        <v>19833</v>
      </c>
      <c r="AR1066" s="10" t="s">
        <v>19833</v>
      </c>
      <c r="AS1066" s="10">
        <v>14</v>
      </c>
      <c r="AT1066" s="10">
        <v>12</v>
      </c>
      <c r="AU1066" s="11">
        <f t="shared" si="43"/>
        <v>0.8571428571428571</v>
      </c>
      <c r="AV1066" s="11">
        <v>0</v>
      </c>
      <c r="AW1066" s="68" t="s">
        <v>25724</v>
      </c>
      <c r="AX1066" s="34"/>
      <c r="AY1066" s="10"/>
      <c r="AZ1066" s="11"/>
      <c r="BA1066" s="11"/>
      <c r="BB1066" s="36"/>
      <c r="BC1066" s="63"/>
      <c r="BD1066" s="13"/>
      <c r="BE1066" s="13"/>
      <c r="BF1066" s="13"/>
      <c r="BG1066" s="10"/>
      <c r="BH1066" s="10"/>
      <c r="BI1066" s="10"/>
      <c r="BJ1066" s="10"/>
      <c r="BK1066" s="35"/>
      <c r="BL1066" s="253"/>
      <c r="BM1066" s="253"/>
      <c r="BN1066" s="256"/>
      <c r="BO1066" s="253"/>
      <c r="BP1066" s="253"/>
      <c r="BQ1066" s="277"/>
      <c r="BR1066" s="269" t="s">
        <v>25808</v>
      </c>
    </row>
    <row r="1067" spans="1:70">
      <c r="A1067" s="34" t="s">
        <v>23072</v>
      </c>
      <c r="B1067" s="10" t="s">
        <v>23073</v>
      </c>
      <c r="C1067" s="10" t="s">
        <v>23074</v>
      </c>
      <c r="D1067" s="10">
        <v>16</v>
      </c>
      <c r="E1067" s="10">
        <v>596750</v>
      </c>
      <c r="F1067" s="35">
        <v>599551</v>
      </c>
      <c r="G1067" s="11">
        <v>0.2</v>
      </c>
      <c r="H1067" s="10">
        <v>11</v>
      </c>
      <c r="I1067" s="10">
        <v>8</v>
      </c>
      <c r="J1067" s="10">
        <v>593</v>
      </c>
      <c r="K1067" s="10">
        <v>110.73</v>
      </c>
      <c r="L1067" s="10">
        <v>17</v>
      </c>
      <c r="M1067" s="10">
        <v>206.95</v>
      </c>
      <c r="N1067" s="10">
        <v>13.34</v>
      </c>
      <c r="O1067" s="10">
        <v>1.8689605346337901</v>
      </c>
      <c r="P1067" s="10">
        <v>0.78470588235294103</v>
      </c>
      <c r="Q1067" s="10">
        <v>1.49</v>
      </c>
      <c r="R1067" s="10" t="s">
        <v>19829</v>
      </c>
      <c r="S1067" s="10" t="s">
        <v>19830</v>
      </c>
      <c r="T1067" s="10"/>
      <c r="U1067" s="10"/>
      <c r="V1067" s="10"/>
      <c r="W1067" s="14" t="s">
        <v>19829</v>
      </c>
      <c r="X1067" s="15"/>
      <c r="Y1067" s="14" t="s">
        <v>19829</v>
      </c>
      <c r="Z1067" s="14"/>
      <c r="AA1067" s="10" t="s">
        <v>23075</v>
      </c>
      <c r="AB1067" s="10" t="s">
        <v>23076</v>
      </c>
      <c r="AC1067" s="10"/>
      <c r="AD1067" s="10">
        <v>59.1</v>
      </c>
      <c r="AE1067" s="10" t="s">
        <v>19833</v>
      </c>
      <c r="AF1067" s="10" t="s">
        <v>19833</v>
      </c>
      <c r="AG1067" s="10" t="s">
        <v>19833</v>
      </c>
      <c r="AH1067" s="10" t="s">
        <v>19833</v>
      </c>
      <c r="AI1067" s="10" t="s">
        <v>19833</v>
      </c>
      <c r="AJ1067" s="10"/>
      <c r="AK1067" s="10"/>
      <c r="AL1067" s="10"/>
      <c r="AM1067" s="10"/>
      <c r="AN1067" s="10"/>
      <c r="AO1067" s="10"/>
      <c r="AP1067" s="10"/>
      <c r="AQ1067" s="10"/>
      <c r="AR1067" s="10"/>
      <c r="AS1067" s="10">
        <v>5</v>
      </c>
      <c r="AT1067" s="10">
        <v>5</v>
      </c>
      <c r="AU1067" s="11">
        <f t="shared" si="43"/>
        <v>1</v>
      </c>
      <c r="AV1067" s="11">
        <v>0</v>
      </c>
      <c r="AW1067" s="68" t="s">
        <v>25724</v>
      </c>
      <c r="AX1067" s="34"/>
      <c r="AY1067" s="10"/>
      <c r="AZ1067" s="11"/>
      <c r="BA1067" s="11"/>
      <c r="BB1067" s="36"/>
      <c r="BC1067" s="63"/>
      <c r="BD1067" s="13"/>
      <c r="BE1067" s="13"/>
      <c r="BF1067" s="13"/>
      <c r="BG1067" s="10"/>
      <c r="BH1067" s="10"/>
      <c r="BI1067" s="10"/>
      <c r="BJ1067" s="10"/>
      <c r="BK1067" s="35"/>
      <c r="BL1067" s="253"/>
      <c r="BM1067" s="253"/>
      <c r="BN1067" s="256"/>
      <c r="BO1067" s="253"/>
      <c r="BP1067" s="253"/>
      <c r="BQ1067" s="277"/>
      <c r="BR1067" s="269" t="s">
        <v>25808</v>
      </c>
    </row>
    <row r="1068" spans="1:70">
      <c r="A1068" s="34" t="s">
        <v>23127</v>
      </c>
      <c r="B1068" s="10" t="s">
        <v>23128</v>
      </c>
      <c r="C1068" s="10" t="s">
        <v>23129</v>
      </c>
      <c r="D1068" s="10">
        <v>16</v>
      </c>
      <c r="E1068" s="10">
        <v>614558</v>
      </c>
      <c r="F1068" s="35">
        <v>613377</v>
      </c>
      <c r="G1068" s="11">
        <v>0.49</v>
      </c>
      <c r="H1068" s="10">
        <v>1</v>
      </c>
      <c r="I1068" s="10">
        <v>1144</v>
      </c>
      <c r="J1068" s="10">
        <v>1144</v>
      </c>
      <c r="K1068" s="10">
        <v>1144</v>
      </c>
      <c r="L1068" s="10">
        <v>1144</v>
      </c>
      <c r="M1068" s="10"/>
      <c r="N1068" s="10">
        <v>0</v>
      </c>
      <c r="O1068" s="10"/>
      <c r="P1068" s="10">
        <v>0</v>
      </c>
      <c r="Q1068" s="10"/>
      <c r="R1068" s="10" t="s">
        <v>19829</v>
      </c>
      <c r="S1068" s="10" t="s">
        <v>19830</v>
      </c>
      <c r="T1068" s="10"/>
      <c r="U1068" s="10"/>
      <c r="V1068" s="10"/>
      <c r="W1068" s="12" t="s">
        <v>19829</v>
      </c>
      <c r="X1068" s="12"/>
      <c r="Y1068" s="12" t="s">
        <v>19830</v>
      </c>
      <c r="Z1068" s="12"/>
      <c r="AA1068" s="10" t="s">
        <v>23130</v>
      </c>
      <c r="AB1068" s="10" t="s">
        <v>23131</v>
      </c>
      <c r="AC1068" s="10"/>
      <c r="AD1068" s="10">
        <v>63.5</v>
      </c>
      <c r="AE1068" s="10" t="s">
        <v>19833</v>
      </c>
      <c r="AF1068" s="10" t="s">
        <v>19833</v>
      </c>
      <c r="AG1068" s="10" t="s">
        <v>19833</v>
      </c>
      <c r="AH1068" s="10" t="s">
        <v>19833</v>
      </c>
      <c r="AI1068" s="10" t="s">
        <v>19833</v>
      </c>
      <c r="AJ1068" s="10" t="s">
        <v>19833</v>
      </c>
      <c r="AK1068" s="10"/>
      <c r="AL1068" s="10"/>
      <c r="AM1068" s="10"/>
      <c r="AN1068" s="10" t="s">
        <v>19833</v>
      </c>
      <c r="AO1068" s="10"/>
      <c r="AP1068" s="10"/>
      <c r="AQ1068" s="10"/>
      <c r="AR1068" s="10"/>
      <c r="AS1068" s="10">
        <v>10</v>
      </c>
      <c r="AT1068" s="10">
        <v>7</v>
      </c>
      <c r="AU1068" s="11">
        <f t="shared" si="43"/>
        <v>0.7</v>
      </c>
      <c r="AV1068" s="11">
        <v>0</v>
      </c>
      <c r="AW1068" s="68" t="s">
        <v>25724</v>
      </c>
      <c r="AX1068" s="34"/>
      <c r="AY1068" s="10"/>
      <c r="AZ1068" s="11"/>
      <c r="BA1068" s="11"/>
      <c r="BB1068" s="36"/>
      <c r="BC1068" s="63"/>
      <c r="BD1068" s="13"/>
      <c r="BE1068" s="13"/>
      <c r="BF1068" s="13"/>
      <c r="BG1068" s="10"/>
      <c r="BH1068" s="10"/>
      <c r="BI1068" s="10"/>
      <c r="BJ1068" s="10"/>
      <c r="BK1068" s="35"/>
      <c r="BL1068" s="253"/>
      <c r="BM1068" s="253"/>
      <c r="BN1068" s="256"/>
      <c r="BO1068" s="253"/>
      <c r="BP1068" s="253"/>
      <c r="BQ1068" s="277"/>
      <c r="BR1068" s="269" t="s">
        <v>25808</v>
      </c>
    </row>
    <row r="1069" spans="1:70">
      <c r="A1069" s="34" t="s">
        <v>23191</v>
      </c>
      <c r="B1069" s="10" t="s">
        <v>23192</v>
      </c>
      <c r="C1069" s="10" t="s">
        <v>23193</v>
      </c>
      <c r="D1069" s="10">
        <v>16</v>
      </c>
      <c r="E1069" s="10">
        <v>639019</v>
      </c>
      <c r="F1069" s="35">
        <v>637379</v>
      </c>
      <c r="G1069" s="11">
        <v>0.5</v>
      </c>
      <c r="H1069" s="10">
        <v>101</v>
      </c>
      <c r="I1069" s="10">
        <v>10</v>
      </c>
      <c r="J1069" s="10">
        <v>5762</v>
      </c>
      <c r="K1069" s="10">
        <v>170.68</v>
      </c>
      <c r="L1069" s="10">
        <v>13</v>
      </c>
      <c r="M1069" s="10">
        <v>628.36</v>
      </c>
      <c r="N1069" s="10">
        <v>4.45</v>
      </c>
      <c r="O1069" s="10">
        <v>3.68150925708929</v>
      </c>
      <c r="P1069" s="10">
        <v>0.34230769230769198</v>
      </c>
      <c r="Q1069" s="10">
        <v>7.22</v>
      </c>
      <c r="R1069" s="10" t="s">
        <v>19829</v>
      </c>
      <c r="S1069" s="10" t="s">
        <v>19830</v>
      </c>
      <c r="T1069" s="10"/>
      <c r="U1069" s="10"/>
      <c r="V1069" s="10"/>
      <c r="W1069" s="14" t="s">
        <v>19829</v>
      </c>
      <c r="X1069" s="15"/>
      <c r="Y1069" s="14" t="s">
        <v>19829</v>
      </c>
      <c r="Z1069" s="14"/>
      <c r="AA1069" s="10" t="s">
        <v>23194</v>
      </c>
      <c r="AB1069" s="10" t="s">
        <v>23195</v>
      </c>
      <c r="AC1069" s="10" t="s">
        <v>21663</v>
      </c>
      <c r="AD1069" s="10">
        <v>59.3</v>
      </c>
      <c r="AE1069" s="10"/>
      <c r="AF1069" s="10"/>
      <c r="AG1069" s="10" t="s">
        <v>19833</v>
      </c>
      <c r="AH1069" s="10" t="s">
        <v>19833</v>
      </c>
      <c r="AI1069" s="10" t="s">
        <v>19824</v>
      </c>
      <c r="AJ1069" s="10" t="s">
        <v>19833</v>
      </c>
      <c r="AK1069" s="10" t="s">
        <v>19833</v>
      </c>
      <c r="AL1069" s="10" t="s">
        <v>19833</v>
      </c>
      <c r="AM1069" s="10" t="s">
        <v>19833</v>
      </c>
      <c r="AN1069" s="10" t="s">
        <v>19833</v>
      </c>
      <c r="AO1069" s="10"/>
      <c r="AP1069" s="10" t="s">
        <v>19833</v>
      </c>
      <c r="AQ1069" s="10" t="s">
        <v>19833</v>
      </c>
      <c r="AR1069" s="10" t="s">
        <v>19833</v>
      </c>
      <c r="AS1069" s="10">
        <v>14</v>
      </c>
      <c r="AT1069" s="10">
        <v>11</v>
      </c>
      <c r="AU1069" s="11">
        <f t="shared" si="43"/>
        <v>0.7857142857142857</v>
      </c>
      <c r="AV1069" s="11">
        <v>0</v>
      </c>
      <c r="AW1069" s="68" t="s">
        <v>25724</v>
      </c>
      <c r="AX1069" s="34"/>
      <c r="AY1069" s="10"/>
      <c r="AZ1069" s="11"/>
      <c r="BA1069" s="11"/>
      <c r="BB1069" s="36"/>
      <c r="BC1069" s="63"/>
      <c r="BD1069" s="13"/>
      <c r="BE1069" s="13"/>
      <c r="BF1069" s="13"/>
      <c r="BG1069" s="10"/>
      <c r="BH1069" s="10"/>
      <c r="BI1069" s="10"/>
      <c r="BJ1069" s="10"/>
      <c r="BK1069" s="35"/>
      <c r="BL1069" s="253"/>
      <c r="BM1069" s="253"/>
      <c r="BN1069" s="256"/>
      <c r="BO1069" s="253"/>
      <c r="BP1069" s="253"/>
      <c r="BQ1069" s="277"/>
      <c r="BR1069" s="269" t="s">
        <v>25808</v>
      </c>
    </row>
    <row r="1070" spans="1:70">
      <c r="A1070" s="34" t="s">
        <v>23251</v>
      </c>
      <c r="B1070" s="10" t="s">
        <v>23252</v>
      </c>
      <c r="C1070" s="10" t="s">
        <v>23253</v>
      </c>
      <c r="D1070" s="10">
        <v>16</v>
      </c>
      <c r="E1070" s="10">
        <v>639525</v>
      </c>
      <c r="F1070" s="35">
        <v>640958</v>
      </c>
      <c r="G1070" s="11">
        <v>0.46</v>
      </c>
      <c r="H1070" s="10">
        <v>42</v>
      </c>
      <c r="I1070" s="10">
        <v>10</v>
      </c>
      <c r="J1070" s="10">
        <v>8496</v>
      </c>
      <c r="K1070" s="10">
        <v>2253.52</v>
      </c>
      <c r="L1070" s="10">
        <v>173.5</v>
      </c>
      <c r="M1070" s="10">
        <v>2960.72</v>
      </c>
      <c r="N1070" s="10">
        <v>240.92</v>
      </c>
      <c r="O1070" s="10">
        <v>1.31382015691008</v>
      </c>
      <c r="P1070" s="10">
        <v>1.3885878962536</v>
      </c>
      <c r="Q1070" s="10">
        <v>0.77</v>
      </c>
      <c r="R1070" s="10" t="s">
        <v>19829</v>
      </c>
      <c r="S1070" s="10" t="s">
        <v>19830</v>
      </c>
      <c r="T1070" s="10"/>
      <c r="U1070" s="10"/>
      <c r="V1070" s="10"/>
      <c r="W1070" s="14" t="s">
        <v>19829</v>
      </c>
      <c r="X1070" s="15"/>
      <c r="Y1070" s="14" t="s">
        <v>19829</v>
      </c>
      <c r="Z1070" s="14"/>
      <c r="AA1070" s="10" t="s">
        <v>23254</v>
      </c>
      <c r="AB1070" s="10" t="s">
        <v>23255</v>
      </c>
      <c r="AC1070" s="10" t="s">
        <v>21705</v>
      </c>
      <c r="AD1070" s="10">
        <v>58.1</v>
      </c>
      <c r="AE1070" s="10" t="s">
        <v>19833</v>
      </c>
      <c r="AF1070" s="10" t="s">
        <v>19833</v>
      </c>
      <c r="AG1070" s="10" t="s">
        <v>19833</v>
      </c>
      <c r="AH1070" s="10" t="s">
        <v>19833</v>
      </c>
      <c r="AI1070" s="10" t="s">
        <v>19833</v>
      </c>
      <c r="AJ1070" s="10" t="s">
        <v>19833</v>
      </c>
      <c r="AK1070" s="10" t="s">
        <v>19833</v>
      </c>
      <c r="AL1070" s="10" t="s">
        <v>19833</v>
      </c>
      <c r="AM1070" s="10" t="s">
        <v>19824</v>
      </c>
      <c r="AN1070" s="10" t="s">
        <v>19824</v>
      </c>
      <c r="AO1070" s="10" t="s">
        <v>19824</v>
      </c>
      <c r="AP1070" s="10" t="s">
        <v>19824</v>
      </c>
      <c r="AQ1070" s="10" t="s">
        <v>19824</v>
      </c>
      <c r="AR1070" s="10" t="s">
        <v>19824</v>
      </c>
      <c r="AS1070" s="10">
        <v>14</v>
      </c>
      <c r="AT1070" s="10">
        <v>14</v>
      </c>
      <c r="AU1070" s="11">
        <f t="shared" si="43"/>
        <v>1</v>
      </c>
      <c r="AV1070" s="11">
        <v>0</v>
      </c>
      <c r="AW1070" s="68" t="s">
        <v>25724</v>
      </c>
      <c r="AX1070" s="34"/>
      <c r="AY1070" s="10"/>
      <c r="AZ1070" s="11"/>
      <c r="BA1070" s="11"/>
      <c r="BB1070" s="36"/>
      <c r="BC1070" s="63"/>
      <c r="BD1070" s="13"/>
      <c r="BE1070" s="13"/>
      <c r="BF1070" s="13"/>
      <c r="BG1070" s="10"/>
      <c r="BH1070" s="10"/>
      <c r="BI1070" s="10"/>
      <c r="BJ1070" s="10"/>
      <c r="BK1070" s="35"/>
      <c r="BL1070" s="253"/>
      <c r="BM1070" s="253"/>
      <c r="BN1070" s="256"/>
      <c r="BO1070" s="253"/>
      <c r="BP1070" s="253"/>
      <c r="BQ1070" s="277"/>
      <c r="BR1070" s="269" t="s">
        <v>25808</v>
      </c>
    </row>
    <row r="1071" spans="1:70">
      <c r="A1071" s="34" t="s">
        <v>23308</v>
      </c>
      <c r="B1071" s="10" t="s">
        <v>23309</v>
      </c>
      <c r="C1071" s="10" t="s">
        <v>23310</v>
      </c>
      <c r="D1071" s="10">
        <v>16</v>
      </c>
      <c r="E1071" s="10">
        <v>642208</v>
      </c>
      <c r="F1071" s="35">
        <v>643320</v>
      </c>
      <c r="G1071" s="11">
        <v>0.56000000000000005</v>
      </c>
      <c r="H1071" s="10">
        <v>39</v>
      </c>
      <c r="I1071" s="10">
        <v>10</v>
      </c>
      <c r="J1071" s="10">
        <v>2060</v>
      </c>
      <c r="K1071" s="10">
        <v>289.14999999999998</v>
      </c>
      <c r="L1071" s="10">
        <v>86</v>
      </c>
      <c r="M1071" s="10">
        <v>468.07</v>
      </c>
      <c r="N1071" s="10">
        <v>99.33</v>
      </c>
      <c r="O1071" s="10">
        <v>1.6187791803562199</v>
      </c>
      <c r="P1071" s="10">
        <v>1.155</v>
      </c>
      <c r="Q1071" s="10">
        <v>2.15</v>
      </c>
      <c r="R1071" s="10" t="s">
        <v>19829</v>
      </c>
      <c r="S1071" s="10" t="s">
        <v>19830</v>
      </c>
      <c r="T1071" s="10"/>
      <c r="U1071" s="10"/>
      <c r="V1071" s="10"/>
      <c r="W1071" s="14" t="s">
        <v>19829</v>
      </c>
      <c r="X1071" s="15"/>
      <c r="Y1071" s="14" t="s">
        <v>19829</v>
      </c>
      <c r="Z1071" s="14"/>
      <c r="AA1071" s="10" t="s">
        <v>23311</v>
      </c>
      <c r="AB1071" s="10" t="s">
        <v>23312</v>
      </c>
      <c r="AC1071" s="10"/>
      <c r="AD1071" s="10">
        <v>59.8</v>
      </c>
      <c r="AE1071" s="10" t="s">
        <v>19833</v>
      </c>
      <c r="AF1071" s="10" t="s">
        <v>19833</v>
      </c>
      <c r="AG1071" s="10" t="s">
        <v>19833</v>
      </c>
      <c r="AH1071" s="10" t="s">
        <v>19833</v>
      </c>
      <c r="AI1071" s="10" t="s">
        <v>19824</v>
      </c>
      <c r="AJ1071" s="10" t="s">
        <v>19833</v>
      </c>
      <c r="AK1071" s="10" t="s">
        <v>19833</v>
      </c>
      <c r="AL1071" s="10"/>
      <c r="AM1071" s="10" t="s">
        <v>19824</v>
      </c>
      <c r="AN1071" s="10"/>
      <c r="AO1071" s="10" t="s">
        <v>19833</v>
      </c>
      <c r="AP1071" s="10" t="s">
        <v>19833</v>
      </c>
      <c r="AQ1071" s="10" t="s">
        <v>19833</v>
      </c>
      <c r="AR1071" s="10"/>
      <c r="AS1071" s="10">
        <v>14</v>
      </c>
      <c r="AT1071" s="10">
        <v>11</v>
      </c>
      <c r="AU1071" s="11">
        <f t="shared" si="43"/>
        <v>0.7857142857142857</v>
      </c>
      <c r="AV1071" s="11">
        <v>0</v>
      </c>
      <c r="AW1071" s="68" t="s">
        <v>25724</v>
      </c>
      <c r="AX1071" s="34"/>
      <c r="AY1071" s="10"/>
      <c r="AZ1071" s="11"/>
      <c r="BA1071" s="11"/>
      <c r="BB1071" s="36"/>
      <c r="BC1071" s="63"/>
      <c r="BD1071" s="13"/>
      <c r="BE1071" s="13"/>
      <c r="BF1071" s="13"/>
      <c r="BG1071" s="10"/>
      <c r="BH1071" s="10"/>
      <c r="BI1071" s="10"/>
      <c r="BJ1071" s="10"/>
      <c r="BK1071" s="35"/>
      <c r="BL1071" s="253"/>
      <c r="BM1071" s="253"/>
      <c r="BN1071" s="256"/>
      <c r="BO1071" s="253"/>
      <c r="BP1071" s="253"/>
      <c r="BQ1071" s="277"/>
      <c r="BR1071" s="269" t="s">
        <v>25808</v>
      </c>
    </row>
    <row r="1072" spans="1:70">
      <c r="A1072" s="34" t="s">
        <v>23419</v>
      </c>
      <c r="B1072" s="10" t="s">
        <v>23420</v>
      </c>
      <c r="C1072" s="10" t="s">
        <v>23421</v>
      </c>
      <c r="D1072" s="10">
        <v>16</v>
      </c>
      <c r="E1072" s="10">
        <v>648704</v>
      </c>
      <c r="F1072" s="35">
        <v>649921</v>
      </c>
      <c r="G1072" s="11">
        <v>0.54</v>
      </c>
      <c r="H1072" s="10">
        <v>96</v>
      </c>
      <c r="I1072" s="10">
        <v>10</v>
      </c>
      <c r="J1072" s="10">
        <v>5555</v>
      </c>
      <c r="K1072" s="10">
        <v>234.93</v>
      </c>
      <c r="L1072" s="10">
        <v>24</v>
      </c>
      <c r="M1072" s="10">
        <v>648.91999999999996</v>
      </c>
      <c r="N1072" s="10">
        <v>20.02</v>
      </c>
      <c r="O1072" s="10">
        <v>2.7621844804835498</v>
      </c>
      <c r="P1072" s="10">
        <v>0.83416666666666694</v>
      </c>
      <c r="Q1072" s="10">
        <v>6.09</v>
      </c>
      <c r="R1072" s="10" t="s">
        <v>19829</v>
      </c>
      <c r="S1072" s="10" t="s">
        <v>19830</v>
      </c>
      <c r="T1072" s="10"/>
      <c r="U1072" s="10"/>
      <c r="V1072" s="10"/>
      <c r="W1072" s="14" t="s">
        <v>19829</v>
      </c>
      <c r="X1072" s="15"/>
      <c r="Y1072" s="14" t="s">
        <v>19829</v>
      </c>
      <c r="Z1072" s="14"/>
      <c r="AA1072" s="10" t="s">
        <v>23422</v>
      </c>
      <c r="AB1072" s="10" t="s">
        <v>23423</v>
      </c>
      <c r="AC1072" s="10"/>
      <c r="AD1072" s="10">
        <v>56.7</v>
      </c>
      <c r="AE1072" s="10"/>
      <c r="AF1072" s="10" t="s">
        <v>19833</v>
      </c>
      <c r="AG1072" s="10" t="s">
        <v>19833</v>
      </c>
      <c r="AH1072" s="10" t="s">
        <v>19833</v>
      </c>
      <c r="AI1072" s="10" t="s">
        <v>19833</v>
      </c>
      <c r="AJ1072" s="10" t="s">
        <v>19833</v>
      </c>
      <c r="AK1072" s="10" t="s">
        <v>19833</v>
      </c>
      <c r="AL1072" s="10" t="s">
        <v>19833</v>
      </c>
      <c r="AM1072" s="10"/>
      <c r="AN1072" s="10" t="s">
        <v>19833</v>
      </c>
      <c r="AO1072" s="10" t="s">
        <v>19833</v>
      </c>
      <c r="AP1072" s="10" t="s">
        <v>19833</v>
      </c>
      <c r="AQ1072" s="10" t="s">
        <v>19833</v>
      </c>
      <c r="AR1072" s="10" t="s">
        <v>19833</v>
      </c>
      <c r="AS1072" s="10">
        <v>14</v>
      </c>
      <c r="AT1072" s="10">
        <v>12</v>
      </c>
      <c r="AU1072" s="11">
        <f t="shared" si="43"/>
        <v>0.8571428571428571</v>
      </c>
      <c r="AV1072" s="11">
        <v>0</v>
      </c>
      <c r="AW1072" s="68" t="s">
        <v>25724</v>
      </c>
      <c r="AX1072" s="34"/>
      <c r="AY1072" s="10"/>
      <c r="AZ1072" s="11"/>
      <c r="BA1072" s="11"/>
      <c r="BB1072" s="36"/>
      <c r="BC1072" s="63"/>
      <c r="BD1072" s="13"/>
      <c r="BE1072" s="13"/>
      <c r="BF1072" s="13"/>
      <c r="BG1072" s="10"/>
      <c r="BH1072" s="10"/>
      <c r="BI1072" s="10"/>
      <c r="BJ1072" s="10"/>
      <c r="BK1072" s="35"/>
      <c r="BL1072" s="253"/>
      <c r="BM1072" s="253"/>
      <c r="BN1072" s="256"/>
      <c r="BO1072" s="253"/>
      <c r="BP1072" s="253"/>
      <c r="BQ1072" s="277"/>
      <c r="BR1072" s="269" t="s">
        <v>25808</v>
      </c>
    </row>
    <row r="1073" spans="1:70">
      <c r="A1073" s="34" t="s">
        <v>23017</v>
      </c>
      <c r="B1073" s="10" t="s">
        <v>23018</v>
      </c>
      <c r="C1073" s="10" t="s">
        <v>23019</v>
      </c>
      <c r="D1073" s="10">
        <v>16</v>
      </c>
      <c r="E1073" s="10">
        <v>659182</v>
      </c>
      <c r="F1073" s="35">
        <v>661053</v>
      </c>
      <c r="G1073" s="11">
        <v>0.38</v>
      </c>
      <c r="H1073" s="10">
        <v>18</v>
      </c>
      <c r="I1073" s="10">
        <v>10</v>
      </c>
      <c r="J1073" s="10">
        <v>2059</v>
      </c>
      <c r="K1073" s="10">
        <v>352.72</v>
      </c>
      <c r="L1073" s="10">
        <v>23.5</v>
      </c>
      <c r="M1073" s="10">
        <v>623.42999999999995</v>
      </c>
      <c r="N1073" s="10">
        <v>20.02</v>
      </c>
      <c r="O1073" s="10">
        <v>1.76749262871399</v>
      </c>
      <c r="P1073" s="10">
        <v>0.851914893617021</v>
      </c>
      <c r="Q1073" s="10">
        <v>1.85</v>
      </c>
      <c r="R1073" s="10" t="s">
        <v>19829</v>
      </c>
      <c r="S1073" s="10" t="s">
        <v>19830</v>
      </c>
      <c r="T1073" s="10"/>
      <c r="U1073" s="10"/>
      <c r="V1073" s="10"/>
      <c r="W1073" s="14" t="s">
        <v>19829</v>
      </c>
      <c r="X1073" s="15"/>
      <c r="Y1073" s="14" t="s">
        <v>19829</v>
      </c>
      <c r="Z1073" s="14"/>
      <c r="AA1073" s="10" t="s">
        <v>23020</v>
      </c>
      <c r="AB1073" s="10" t="s">
        <v>23021</v>
      </c>
      <c r="AC1073" s="10" t="s">
        <v>21950</v>
      </c>
      <c r="AD1073" s="10">
        <v>55.1</v>
      </c>
      <c r="AE1073" s="10"/>
      <c r="AF1073" s="10" t="s">
        <v>19833</v>
      </c>
      <c r="AG1073" s="10" t="s">
        <v>19833</v>
      </c>
      <c r="AH1073" s="10" t="s">
        <v>19833</v>
      </c>
      <c r="AI1073" s="10" t="s">
        <v>19833</v>
      </c>
      <c r="AJ1073" s="10"/>
      <c r="AK1073" s="10" t="s">
        <v>19833</v>
      </c>
      <c r="AL1073" s="10"/>
      <c r="AM1073" s="10" t="s">
        <v>19833</v>
      </c>
      <c r="AN1073" s="10" t="s">
        <v>19833</v>
      </c>
      <c r="AO1073" s="10" t="s">
        <v>19833</v>
      </c>
      <c r="AP1073" s="10" t="s">
        <v>19833</v>
      </c>
      <c r="AQ1073" s="10" t="s">
        <v>19833</v>
      </c>
      <c r="AR1073" s="10" t="s">
        <v>19833</v>
      </c>
      <c r="AS1073" s="10">
        <v>14</v>
      </c>
      <c r="AT1073" s="10">
        <v>11</v>
      </c>
      <c r="AU1073" s="11">
        <f t="shared" si="43"/>
        <v>0.7857142857142857</v>
      </c>
      <c r="AV1073" s="11">
        <v>0</v>
      </c>
      <c r="AW1073" s="68" t="s">
        <v>25724</v>
      </c>
      <c r="AX1073" s="34"/>
      <c r="AY1073" s="10"/>
      <c r="AZ1073" s="11"/>
      <c r="BA1073" s="11"/>
      <c r="BB1073" s="36"/>
      <c r="BC1073" s="63"/>
      <c r="BD1073" s="13"/>
      <c r="BE1073" s="13"/>
      <c r="BF1073" s="13"/>
      <c r="BG1073" s="10"/>
      <c r="BH1073" s="10"/>
      <c r="BI1073" s="10"/>
      <c r="BJ1073" s="10"/>
      <c r="BK1073" s="35"/>
      <c r="BL1073" s="253"/>
      <c r="BM1073" s="253"/>
      <c r="BN1073" s="256"/>
      <c r="BO1073" s="253"/>
      <c r="BP1073" s="253"/>
      <c r="BQ1073" s="277"/>
      <c r="BR1073" s="269" t="s">
        <v>25808</v>
      </c>
    </row>
    <row r="1074" spans="1:70">
      <c r="A1074" s="34" t="s">
        <v>23077</v>
      </c>
      <c r="B1074" s="10" t="s">
        <v>23078</v>
      </c>
      <c r="C1074" s="10" t="s">
        <v>23079</v>
      </c>
      <c r="D1074" s="10">
        <v>16</v>
      </c>
      <c r="E1074" s="10">
        <v>667676</v>
      </c>
      <c r="F1074" s="35">
        <v>670873</v>
      </c>
      <c r="G1074" s="11">
        <v>0.45</v>
      </c>
      <c r="H1074" s="10">
        <v>62</v>
      </c>
      <c r="I1074" s="10">
        <v>10</v>
      </c>
      <c r="J1074" s="10">
        <v>1447</v>
      </c>
      <c r="K1074" s="10">
        <v>230.26</v>
      </c>
      <c r="L1074" s="10">
        <v>37.5</v>
      </c>
      <c r="M1074" s="10">
        <v>352.29</v>
      </c>
      <c r="N1074" s="10">
        <v>40.770000000000003</v>
      </c>
      <c r="O1074" s="10">
        <v>1.5299661252497201</v>
      </c>
      <c r="P1074" s="10">
        <v>1.0871999999999999</v>
      </c>
      <c r="Q1074" s="10">
        <v>1.73</v>
      </c>
      <c r="R1074" s="10" t="s">
        <v>19829</v>
      </c>
      <c r="S1074" s="10" t="s">
        <v>19830</v>
      </c>
      <c r="T1074" s="10"/>
      <c r="U1074" s="10"/>
      <c r="V1074" s="10"/>
      <c r="W1074" s="14" t="s">
        <v>19829</v>
      </c>
      <c r="X1074" s="15"/>
      <c r="Y1074" s="14" t="s">
        <v>19829</v>
      </c>
      <c r="Z1074" s="14"/>
      <c r="AA1074" s="10" t="s">
        <v>23080</v>
      </c>
      <c r="AB1074" s="10" t="s">
        <v>23081</v>
      </c>
      <c r="AC1074" s="10"/>
      <c r="AD1074" s="10">
        <v>58.6</v>
      </c>
      <c r="AE1074" s="10" t="s">
        <v>19833</v>
      </c>
      <c r="AF1074" s="10" t="s">
        <v>19833</v>
      </c>
      <c r="AG1074" s="10" t="s">
        <v>19833</v>
      </c>
      <c r="AH1074" s="10" t="s">
        <v>19833</v>
      </c>
      <c r="AI1074" s="10" t="s">
        <v>19833</v>
      </c>
      <c r="AJ1074" s="10" t="s">
        <v>19833</v>
      </c>
      <c r="AK1074" s="10" t="s">
        <v>19833</v>
      </c>
      <c r="AL1074" s="10" t="s">
        <v>19833</v>
      </c>
      <c r="AM1074" s="10" t="s">
        <v>19833</v>
      </c>
      <c r="AN1074" s="10" t="s">
        <v>19833</v>
      </c>
      <c r="AO1074" s="10" t="s">
        <v>19833</v>
      </c>
      <c r="AP1074" s="10" t="s">
        <v>19833</v>
      </c>
      <c r="AQ1074" s="10" t="s">
        <v>19833</v>
      </c>
      <c r="AR1074" s="10" t="s">
        <v>19833</v>
      </c>
      <c r="AS1074" s="10">
        <v>14</v>
      </c>
      <c r="AT1074" s="10">
        <v>14</v>
      </c>
      <c r="AU1074" s="11">
        <f t="shared" si="43"/>
        <v>1</v>
      </c>
      <c r="AV1074" s="11">
        <v>0</v>
      </c>
      <c r="AW1074" s="68" t="s">
        <v>25724</v>
      </c>
      <c r="AX1074" s="34"/>
      <c r="AY1074" s="10"/>
      <c r="AZ1074" s="11"/>
      <c r="BA1074" s="11"/>
      <c r="BB1074" s="36"/>
      <c r="BC1074" s="63"/>
      <c r="BD1074" s="13"/>
      <c r="BE1074" s="13"/>
      <c r="BF1074" s="13"/>
      <c r="BG1074" s="10"/>
      <c r="BH1074" s="10"/>
      <c r="BI1074" s="10"/>
      <c r="BJ1074" s="10"/>
      <c r="BK1074" s="35"/>
      <c r="BL1074" s="253"/>
      <c r="BM1074" s="253"/>
      <c r="BN1074" s="256"/>
      <c r="BO1074" s="253"/>
      <c r="BP1074" s="253"/>
      <c r="BQ1074" s="277"/>
      <c r="BR1074" s="269" t="s">
        <v>25808</v>
      </c>
    </row>
    <row r="1075" spans="1:70">
      <c r="A1075" s="34" t="s">
        <v>23132</v>
      </c>
      <c r="B1075" s="10" t="s">
        <v>23133</v>
      </c>
      <c r="C1075" s="10" t="s">
        <v>23134</v>
      </c>
      <c r="D1075" s="10">
        <v>16</v>
      </c>
      <c r="E1075" s="10">
        <v>671126</v>
      </c>
      <c r="F1075" s="35">
        <v>672142</v>
      </c>
      <c r="G1075" s="11">
        <v>0.48</v>
      </c>
      <c r="H1075" s="10">
        <v>15</v>
      </c>
      <c r="I1075" s="10">
        <v>10</v>
      </c>
      <c r="J1075" s="10">
        <v>16952</v>
      </c>
      <c r="K1075" s="10">
        <v>1763.93</v>
      </c>
      <c r="L1075" s="10">
        <v>81</v>
      </c>
      <c r="M1075" s="10">
        <v>4369.3500000000004</v>
      </c>
      <c r="N1075" s="10">
        <v>105.26</v>
      </c>
      <c r="O1075" s="10">
        <v>2.4770540781096799</v>
      </c>
      <c r="P1075" s="10">
        <v>1.2995061728395101</v>
      </c>
      <c r="Q1075" s="10">
        <v>2.77</v>
      </c>
      <c r="R1075" s="10" t="s">
        <v>19829</v>
      </c>
      <c r="S1075" s="10" t="s">
        <v>19830</v>
      </c>
      <c r="T1075" s="10"/>
      <c r="U1075" s="10"/>
      <c r="V1075" s="10"/>
      <c r="W1075" s="14" t="s">
        <v>19829</v>
      </c>
      <c r="X1075" s="15"/>
      <c r="Y1075" s="14" t="s">
        <v>19829</v>
      </c>
      <c r="Z1075" s="14"/>
      <c r="AA1075" s="10" t="s">
        <v>23135</v>
      </c>
      <c r="AB1075" s="10" t="s">
        <v>23136</v>
      </c>
      <c r="AC1075" s="10"/>
      <c r="AD1075" s="10">
        <v>60.4</v>
      </c>
      <c r="AE1075" s="10" t="s">
        <v>19833</v>
      </c>
      <c r="AF1075" s="10" t="s">
        <v>19824</v>
      </c>
      <c r="AG1075" s="10" t="s">
        <v>19833</v>
      </c>
      <c r="AH1075" s="10"/>
      <c r="AI1075" s="10" t="s">
        <v>19824</v>
      </c>
      <c r="AJ1075" s="10" t="s">
        <v>19833</v>
      </c>
      <c r="AK1075" s="10" t="s">
        <v>19824</v>
      </c>
      <c r="AL1075" s="10" t="s">
        <v>19833</v>
      </c>
      <c r="AM1075" s="10"/>
      <c r="AN1075" s="10" t="s">
        <v>19833</v>
      </c>
      <c r="AO1075" s="10" t="s">
        <v>19833</v>
      </c>
      <c r="AP1075" s="10" t="s">
        <v>19833</v>
      </c>
      <c r="AQ1075" s="10" t="s">
        <v>19833</v>
      </c>
      <c r="AR1075" s="10" t="s">
        <v>19833</v>
      </c>
      <c r="AS1075" s="10">
        <v>14</v>
      </c>
      <c r="AT1075" s="10">
        <v>12</v>
      </c>
      <c r="AU1075" s="11">
        <f t="shared" si="43"/>
        <v>0.8571428571428571</v>
      </c>
      <c r="AV1075" s="11">
        <v>0</v>
      </c>
      <c r="AW1075" s="68" t="s">
        <v>25724</v>
      </c>
      <c r="AX1075" s="34"/>
      <c r="AY1075" s="10"/>
      <c r="AZ1075" s="11"/>
      <c r="BA1075" s="11"/>
      <c r="BB1075" s="36"/>
      <c r="BC1075" s="63"/>
      <c r="BD1075" s="13"/>
      <c r="BE1075" s="13"/>
      <c r="BF1075" s="13"/>
      <c r="BG1075" s="10"/>
      <c r="BH1075" s="10"/>
      <c r="BI1075" s="10"/>
      <c r="BJ1075" s="10"/>
      <c r="BK1075" s="35"/>
      <c r="BL1075" s="253"/>
      <c r="BM1075" s="253"/>
      <c r="BN1075" s="256"/>
      <c r="BO1075" s="253"/>
      <c r="BP1075" s="253"/>
      <c r="BQ1075" s="277"/>
      <c r="BR1075" s="269" t="s">
        <v>25808</v>
      </c>
    </row>
    <row r="1076" spans="1:70">
      <c r="A1076" s="34" t="s">
        <v>23196</v>
      </c>
      <c r="B1076" s="10" t="s">
        <v>23197</v>
      </c>
      <c r="C1076" s="10" t="s">
        <v>23198</v>
      </c>
      <c r="D1076" s="10">
        <v>16</v>
      </c>
      <c r="E1076" s="10">
        <v>704656</v>
      </c>
      <c r="F1076" s="35">
        <v>704225</v>
      </c>
      <c r="G1076" s="11">
        <v>0.5</v>
      </c>
      <c r="H1076" s="10">
        <v>45</v>
      </c>
      <c r="I1076" s="10">
        <v>10</v>
      </c>
      <c r="J1076" s="10">
        <v>2423</v>
      </c>
      <c r="K1076" s="10">
        <v>266.95999999999998</v>
      </c>
      <c r="L1076" s="10">
        <v>121</v>
      </c>
      <c r="M1076" s="10">
        <v>434.03</v>
      </c>
      <c r="N1076" s="10">
        <v>151.22999999999999</v>
      </c>
      <c r="O1076" s="10">
        <v>1.62582409349715</v>
      </c>
      <c r="P1076" s="10">
        <v>1.2498347107437999</v>
      </c>
      <c r="Q1076" s="10">
        <v>3.07</v>
      </c>
      <c r="R1076" s="10" t="s">
        <v>19829</v>
      </c>
      <c r="S1076" s="10" t="s">
        <v>19830</v>
      </c>
      <c r="T1076" s="10"/>
      <c r="U1076" s="10"/>
      <c r="V1076" s="10"/>
      <c r="W1076" s="14" t="s">
        <v>19829</v>
      </c>
      <c r="X1076" s="15"/>
      <c r="Y1076" s="14" t="s">
        <v>19829</v>
      </c>
      <c r="Z1076" s="14"/>
      <c r="AA1076" s="10" t="s">
        <v>23199</v>
      </c>
      <c r="AB1076" s="10" t="s">
        <v>23200</v>
      </c>
      <c r="AC1076" s="10"/>
      <c r="AD1076" s="10">
        <v>63.7</v>
      </c>
      <c r="AE1076" s="10" t="s">
        <v>19833</v>
      </c>
      <c r="AF1076" s="10" t="s">
        <v>19833</v>
      </c>
      <c r="AG1076" s="10" t="s">
        <v>19833</v>
      </c>
      <c r="AH1076" s="10" t="s">
        <v>19833</v>
      </c>
      <c r="AI1076" s="10" t="s">
        <v>19833</v>
      </c>
      <c r="AJ1076" s="10" t="s">
        <v>19824</v>
      </c>
      <c r="AK1076" s="10" t="s">
        <v>19833</v>
      </c>
      <c r="AL1076" s="10" t="s">
        <v>19833</v>
      </c>
      <c r="AM1076" s="10" t="s">
        <v>19833</v>
      </c>
      <c r="AN1076" s="10" t="s">
        <v>19833</v>
      </c>
      <c r="AO1076" s="10" t="s">
        <v>19824</v>
      </c>
      <c r="AP1076" s="10" t="s">
        <v>19833</v>
      </c>
      <c r="AQ1076" s="10" t="s">
        <v>19833</v>
      </c>
      <c r="AR1076" s="10" t="s">
        <v>19833</v>
      </c>
      <c r="AS1076" s="10">
        <v>14</v>
      </c>
      <c r="AT1076" s="10">
        <v>14</v>
      </c>
      <c r="AU1076" s="11">
        <f t="shared" si="43"/>
        <v>1</v>
      </c>
      <c r="AV1076" s="11">
        <v>0</v>
      </c>
      <c r="AW1076" s="68" t="s">
        <v>25724</v>
      </c>
      <c r="AX1076" s="34"/>
      <c r="AY1076" s="10"/>
      <c r="AZ1076" s="11"/>
      <c r="BA1076" s="11"/>
      <c r="BB1076" s="36"/>
      <c r="BC1076" s="63"/>
      <c r="BD1076" s="13"/>
      <c r="BE1076" s="13"/>
      <c r="BF1076" s="13"/>
      <c r="BG1076" s="10"/>
      <c r="BH1076" s="10"/>
      <c r="BI1076" s="10"/>
      <c r="BJ1076" s="10"/>
      <c r="BK1076" s="35"/>
      <c r="BL1076" s="253"/>
      <c r="BM1076" s="253"/>
      <c r="BN1076" s="256"/>
      <c r="BO1076" s="253"/>
      <c r="BP1076" s="253"/>
      <c r="BQ1076" s="277"/>
      <c r="BR1076" s="269" t="s">
        <v>25808</v>
      </c>
    </row>
    <row r="1077" spans="1:70">
      <c r="A1077" s="34" t="s">
        <v>23256</v>
      </c>
      <c r="B1077" s="10" t="s">
        <v>23257</v>
      </c>
      <c r="C1077" s="10" t="s">
        <v>23258</v>
      </c>
      <c r="D1077" s="10">
        <v>16</v>
      </c>
      <c r="E1077" s="10">
        <v>709828</v>
      </c>
      <c r="F1077" s="35">
        <v>708497</v>
      </c>
      <c r="G1077" s="11">
        <v>0.47</v>
      </c>
      <c r="H1077" s="10">
        <v>65</v>
      </c>
      <c r="I1077" s="10">
        <v>34</v>
      </c>
      <c r="J1077" s="10">
        <v>4292</v>
      </c>
      <c r="K1077" s="10">
        <v>550.11</v>
      </c>
      <c r="L1077" s="10">
        <v>216</v>
      </c>
      <c r="M1077" s="10">
        <v>861</v>
      </c>
      <c r="N1077" s="10">
        <v>225.36</v>
      </c>
      <c r="O1077" s="10">
        <v>1.56514151715112</v>
      </c>
      <c r="P1077" s="10">
        <v>1.0433333333333299</v>
      </c>
      <c r="Q1077" s="10">
        <v>2.36</v>
      </c>
      <c r="R1077" s="10" t="s">
        <v>19829</v>
      </c>
      <c r="S1077" s="10" t="s">
        <v>19830</v>
      </c>
      <c r="T1077" s="10"/>
      <c r="U1077" s="10"/>
      <c r="V1077" s="10"/>
      <c r="W1077" s="14" t="s">
        <v>19829</v>
      </c>
      <c r="X1077" s="15"/>
      <c r="Y1077" s="14" t="s">
        <v>19829</v>
      </c>
      <c r="Z1077" s="14"/>
      <c r="AA1077" s="10" t="s">
        <v>23259</v>
      </c>
      <c r="AB1077" s="10" t="s">
        <v>23260</v>
      </c>
      <c r="AC1077" s="10" t="s">
        <v>21733</v>
      </c>
      <c r="AD1077" s="10">
        <v>60.7</v>
      </c>
      <c r="AE1077" s="10" t="s">
        <v>19833</v>
      </c>
      <c r="AF1077" s="10" t="s">
        <v>19824</v>
      </c>
      <c r="AG1077" s="10" t="s">
        <v>19824</v>
      </c>
      <c r="AH1077" s="10" t="s">
        <v>19824</v>
      </c>
      <c r="AI1077" s="10" t="s">
        <v>19824</v>
      </c>
      <c r="AJ1077" s="10" t="s">
        <v>19833</v>
      </c>
      <c r="AK1077" s="10" t="s">
        <v>19833</v>
      </c>
      <c r="AL1077" s="10" t="s">
        <v>19833</v>
      </c>
      <c r="AM1077" s="10" t="s">
        <v>19824</v>
      </c>
      <c r="AN1077" s="10" t="s">
        <v>19824</v>
      </c>
      <c r="AO1077" s="10" t="s">
        <v>19824</v>
      </c>
      <c r="AP1077" s="10" t="s">
        <v>19824</v>
      </c>
      <c r="AQ1077" s="10" t="s">
        <v>19824</v>
      </c>
      <c r="AR1077" s="10" t="s">
        <v>19824</v>
      </c>
      <c r="AS1077" s="10">
        <v>14</v>
      </c>
      <c r="AT1077" s="10">
        <v>14</v>
      </c>
      <c r="AU1077" s="11">
        <f t="shared" si="43"/>
        <v>1</v>
      </c>
      <c r="AV1077" s="11">
        <v>0</v>
      </c>
      <c r="AW1077" s="68" t="s">
        <v>25724</v>
      </c>
      <c r="AX1077" s="34"/>
      <c r="AY1077" s="10"/>
      <c r="AZ1077" s="11"/>
      <c r="BA1077" s="11"/>
      <c r="BB1077" s="36"/>
      <c r="BC1077" s="63"/>
      <c r="BD1077" s="13"/>
      <c r="BE1077" s="13"/>
      <c r="BF1077" s="13"/>
      <c r="BG1077" s="10"/>
      <c r="BH1077" s="10"/>
      <c r="BI1077" s="10"/>
      <c r="BJ1077" s="10"/>
      <c r="BK1077" s="35"/>
      <c r="BL1077" s="253"/>
      <c r="BM1077" s="253"/>
      <c r="BN1077" s="256"/>
      <c r="BO1077" s="253"/>
      <c r="BP1077" s="253"/>
      <c r="BQ1077" s="277"/>
      <c r="BR1077" s="269" t="s">
        <v>25808</v>
      </c>
    </row>
    <row r="1078" spans="1:70">
      <c r="A1078" s="34" t="s">
        <v>24978</v>
      </c>
      <c r="B1078" s="10" t="s">
        <v>24979</v>
      </c>
      <c r="C1078" s="10" t="s">
        <v>24980</v>
      </c>
      <c r="D1078" s="10">
        <v>16</v>
      </c>
      <c r="E1078" s="10">
        <v>710101</v>
      </c>
      <c r="F1078" s="35">
        <v>711138</v>
      </c>
      <c r="G1078" s="11">
        <v>0.31</v>
      </c>
      <c r="H1078" s="10">
        <v>34</v>
      </c>
      <c r="I1078" s="10">
        <v>15</v>
      </c>
      <c r="J1078" s="10">
        <v>5040</v>
      </c>
      <c r="K1078" s="10">
        <v>1687.06</v>
      </c>
      <c r="L1078" s="10">
        <v>853.5</v>
      </c>
      <c r="M1078" s="10">
        <v>1625.77</v>
      </c>
      <c r="N1078" s="10">
        <v>1017.8</v>
      </c>
      <c r="O1078" s="10">
        <v>0.96367052742641002</v>
      </c>
      <c r="P1078" s="10">
        <v>1.1925014645576999</v>
      </c>
      <c r="Q1078" s="10">
        <v>0.77</v>
      </c>
      <c r="R1078" s="10" t="s">
        <v>19829</v>
      </c>
      <c r="S1078" s="10" t="s">
        <v>19830</v>
      </c>
      <c r="T1078" s="10"/>
      <c r="U1078" s="10"/>
      <c r="V1078" s="10"/>
      <c r="W1078" s="14" t="s">
        <v>19829</v>
      </c>
      <c r="X1078" s="12"/>
      <c r="Y1078" s="14" t="s">
        <v>19829</v>
      </c>
      <c r="Z1078" s="14"/>
      <c r="AA1078" s="10" t="s">
        <v>24981</v>
      </c>
      <c r="AB1078" s="10" t="s">
        <v>24982</v>
      </c>
      <c r="AC1078" s="10"/>
      <c r="AD1078" s="10">
        <v>61.88</v>
      </c>
      <c r="AE1078" s="10" t="s">
        <v>19824</v>
      </c>
      <c r="AF1078" s="10" t="s">
        <v>19824</v>
      </c>
      <c r="AG1078" s="10" t="s">
        <v>19824</v>
      </c>
      <c r="AH1078" s="10" t="s">
        <v>19833</v>
      </c>
      <c r="AI1078" s="10" t="s">
        <v>19824</v>
      </c>
      <c r="AJ1078" s="10" t="s">
        <v>19824</v>
      </c>
      <c r="AK1078" s="10" t="s">
        <v>19824</v>
      </c>
      <c r="AL1078" s="10" t="s">
        <v>19824</v>
      </c>
      <c r="AM1078" s="10" t="s">
        <v>19824</v>
      </c>
      <c r="AN1078" s="10" t="s">
        <v>19824</v>
      </c>
      <c r="AO1078" s="10" t="s">
        <v>19824</v>
      </c>
      <c r="AP1078" s="10" t="s">
        <v>19824</v>
      </c>
      <c r="AQ1078" s="10" t="s">
        <v>19824</v>
      </c>
      <c r="AR1078" s="10"/>
      <c r="AS1078" s="10">
        <v>13</v>
      </c>
      <c r="AT1078" s="10">
        <v>13</v>
      </c>
      <c r="AU1078" s="11">
        <f t="shared" si="43"/>
        <v>1</v>
      </c>
      <c r="AV1078" s="11">
        <v>0</v>
      </c>
      <c r="AW1078" s="68" t="s">
        <v>25724</v>
      </c>
      <c r="AX1078" s="34"/>
      <c r="AY1078" s="10"/>
      <c r="AZ1078" s="11"/>
      <c r="BA1078" s="11"/>
      <c r="BB1078" s="36"/>
      <c r="BC1078" s="63"/>
      <c r="BD1078" s="13"/>
      <c r="BE1078" s="13"/>
      <c r="BF1078" s="13"/>
      <c r="BG1078" s="10"/>
      <c r="BH1078" s="10"/>
      <c r="BI1078" s="10"/>
      <c r="BJ1078" s="10"/>
      <c r="BK1078" s="35"/>
      <c r="BL1078" s="253"/>
      <c r="BM1078" s="253"/>
      <c r="BN1078" s="256"/>
      <c r="BO1078" s="253"/>
      <c r="BP1078" s="253"/>
      <c r="BQ1078" s="277"/>
      <c r="BR1078" s="269" t="s">
        <v>25808</v>
      </c>
    </row>
    <row r="1079" spans="1:70">
      <c r="A1079" s="34" t="s">
        <v>23313</v>
      </c>
      <c r="B1079" s="10" t="s">
        <v>23314</v>
      </c>
      <c r="C1079" s="10" t="s">
        <v>23315</v>
      </c>
      <c r="D1079" s="10">
        <v>16</v>
      </c>
      <c r="E1079" s="10">
        <v>713028</v>
      </c>
      <c r="F1079" s="35">
        <v>711403</v>
      </c>
      <c r="G1079" s="11">
        <v>0.39</v>
      </c>
      <c r="H1079" s="10">
        <v>1</v>
      </c>
      <c r="I1079" s="10">
        <v>508</v>
      </c>
      <c r="J1079" s="10">
        <v>508</v>
      </c>
      <c r="K1079" s="10">
        <v>508</v>
      </c>
      <c r="L1079" s="10">
        <v>508</v>
      </c>
      <c r="M1079" s="10"/>
      <c r="N1079" s="10">
        <v>0</v>
      </c>
      <c r="O1079" s="10"/>
      <c r="P1079" s="10">
        <v>0</v>
      </c>
      <c r="Q1079" s="10"/>
      <c r="R1079" s="10" t="s">
        <v>19829</v>
      </c>
      <c r="S1079" s="10" t="s">
        <v>19829</v>
      </c>
      <c r="T1079" s="10" t="s">
        <v>25730</v>
      </c>
      <c r="U1079" s="10" t="s">
        <v>23316</v>
      </c>
      <c r="V1079" s="10" t="s">
        <v>23317</v>
      </c>
      <c r="W1079" s="14" t="s">
        <v>19829</v>
      </c>
      <c r="X1079" s="14"/>
      <c r="Y1079" s="14" t="s">
        <v>19829</v>
      </c>
      <c r="Z1079" s="14"/>
      <c r="AA1079" s="10" t="s">
        <v>23318</v>
      </c>
      <c r="AB1079" s="10" t="s">
        <v>23319</v>
      </c>
      <c r="AC1079" s="10" t="s">
        <v>21733</v>
      </c>
      <c r="AD1079" s="10">
        <v>61.2</v>
      </c>
      <c r="AE1079" s="10" t="s">
        <v>19824</v>
      </c>
      <c r="AF1079" s="10" t="s">
        <v>19825</v>
      </c>
      <c r="AG1079" s="10" t="s">
        <v>19825</v>
      </c>
      <c r="AH1079" s="10" t="s">
        <v>19825</v>
      </c>
      <c r="AI1079" s="10" t="s">
        <v>19825</v>
      </c>
      <c r="AJ1079" s="10" t="s">
        <v>19825</v>
      </c>
      <c r="AK1079" s="10" t="s">
        <v>19833</v>
      </c>
      <c r="AL1079" s="10" t="s">
        <v>19825</v>
      </c>
      <c r="AM1079" s="10" t="s">
        <v>19833</v>
      </c>
      <c r="AN1079" s="10" t="s">
        <v>19825</v>
      </c>
      <c r="AO1079" s="10"/>
      <c r="AP1079" s="10" t="s">
        <v>19824</v>
      </c>
      <c r="AQ1079" s="10"/>
      <c r="AR1079" s="10"/>
      <c r="AS1079" s="10">
        <v>14</v>
      </c>
      <c r="AT1079" s="10">
        <v>11</v>
      </c>
      <c r="AU1079" s="11">
        <f t="shared" si="43"/>
        <v>0.7857142857142857</v>
      </c>
      <c r="AV1079" s="11">
        <v>0.63636363636363602</v>
      </c>
      <c r="AW1079" s="60" t="s">
        <v>25723</v>
      </c>
      <c r="AX1079" s="65" t="s">
        <v>19830</v>
      </c>
      <c r="AY1079" s="16">
        <v>22</v>
      </c>
      <c r="AZ1079" s="11">
        <v>0.95454545454545459</v>
      </c>
      <c r="BA1079" s="11" t="s">
        <v>25675</v>
      </c>
      <c r="BB1079" s="54" t="s">
        <v>19748</v>
      </c>
      <c r="BC1079" s="34" t="s">
        <v>23316</v>
      </c>
      <c r="BD1079" s="10" t="s">
        <v>23317</v>
      </c>
      <c r="BE1079" s="13" t="s">
        <v>19829</v>
      </c>
      <c r="BF1079" s="13"/>
      <c r="BG1079" s="10" t="s">
        <v>25588</v>
      </c>
      <c r="BH1079" s="10" t="s">
        <v>25698</v>
      </c>
      <c r="BI1079" s="18">
        <v>76</v>
      </c>
      <c r="BJ1079" s="19">
        <v>0.64473684210526316</v>
      </c>
      <c r="BK1079" s="35" t="s">
        <v>19749</v>
      </c>
      <c r="BL1079" s="20">
        <v>19</v>
      </c>
      <c r="BM1079" s="20">
        <v>22</v>
      </c>
      <c r="BN1079" s="256">
        <f>BL1079/BM1079</f>
        <v>0.86363636363636365</v>
      </c>
      <c r="BO1079" s="20"/>
      <c r="BP1079" s="20"/>
      <c r="BQ1079" s="277"/>
      <c r="BR1079" s="269" t="s">
        <v>25809</v>
      </c>
    </row>
    <row r="1080" spans="1:70">
      <c r="A1080" s="34" t="s">
        <v>23372</v>
      </c>
      <c r="B1080" s="10" t="s">
        <v>23373</v>
      </c>
      <c r="C1080" s="10" t="s">
        <v>23374</v>
      </c>
      <c r="D1080" s="10">
        <v>16</v>
      </c>
      <c r="E1080" s="10">
        <v>720637</v>
      </c>
      <c r="F1080" s="35">
        <v>720960</v>
      </c>
      <c r="G1080" s="11">
        <v>0.64</v>
      </c>
      <c r="H1080" s="10">
        <v>849</v>
      </c>
      <c r="I1080" s="10">
        <v>10</v>
      </c>
      <c r="J1080" s="10">
        <v>715</v>
      </c>
      <c r="K1080" s="10">
        <v>275.68</v>
      </c>
      <c r="L1080" s="10">
        <v>264</v>
      </c>
      <c r="M1080" s="10">
        <v>131.4</v>
      </c>
      <c r="N1080" s="10">
        <v>128.99</v>
      </c>
      <c r="O1080" s="10">
        <v>0.47663958212420199</v>
      </c>
      <c r="P1080" s="10">
        <v>0.488598484848485</v>
      </c>
      <c r="Q1080" s="10">
        <v>0.45</v>
      </c>
      <c r="R1080" s="10" t="s">
        <v>19829</v>
      </c>
      <c r="S1080" s="10" t="s">
        <v>19830</v>
      </c>
      <c r="T1080" s="10"/>
      <c r="U1080" s="10"/>
      <c r="V1080" s="10"/>
      <c r="W1080" s="14" t="s">
        <v>19829</v>
      </c>
      <c r="X1080" s="15"/>
      <c r="Y1080" s="14" t="s">
        <v>19829</v>
      </c>
      <c r="Z1080" s="14"/>
      <c r="AA1080" s="10" t="s">
        <v>23375</v>
      </c>
      <c r="AB1080" s="10" t="s">
        <v>23376</v>
      </c>
      <c r="AC1080" s="10"/>
      <c r="AD1080" s="10">
        <v>55.1</v>
      </c>
      <c r="AE1080" s="10" t="s">
        <v>19833</v>
      </c>
      <c r="AF1080" s="10" t="s">
        <v>19833</v>
      </c>
      <c r="AG1080" s="10" t="s">
        <v>19833</v>
      </c>
      <c r="AH1080" s="10" t="s">
        <v>19833</v>
      </c>
      <c r="AI1080" s="10" t="s">
        <v>19833</v>
      </c>
      <c r="AJ1080" s="10" t="s">
        <v>19833</v>
      </c>
      <c r="AK1080" s="10" t="s">
        <v>19833</v>
      </c>
      <c r="AL1080" s="10" t="s">
        <v>19833</v>
      </c>
      <c r="AM1080" s="10" t="s">
        <v>19833</v>
      </c>
      <c r="AN1080" s="10" t="s">
        <v>19833</v>
      </c>
      <c r="AO1080" s="10" t="s">
        <v>19833</v>
      </c>
      <c r="AP1080" s="10" t="s">
        <v>19833</v>
      </c>
      <c r="AQ1080" s="10" t="s">
        <v>19833</v>
      </c>
      <c r="AR1080" s="10" t="s">
        <v>19833</v>
      </c>
      <c r="AS1080" s="10">
        <v>14</v>
      </c>
      <c r="AT1080" s="10">
        <v>14</v>
      </c>
      <c r="AU1080" s="11">
        <f t="shared" si="43"/>
        <v>1</v>
      </c>
      <c r="AV1080" s="11">
        <v>0</v>
      </c>
      <c r="AW1080" s="68" t="s">
        <v>25724</v>
      </c>
      <c r="AX1080" s="34"/>
      <c r="AY1080" s="10"/>
      <c r="AZ1080" s="11"/>
      <c r="BA1080" s="11"/>
      <c r="BB1080" s="36"/>
      <c r="BC1080" s="63"/>
      <c r="BD1080" s="13"/>
      <c r="BE1080" s="13"/>
      <c r="BF1080" s="13"/>
      <c r="BG1080" s="10"/>
      <c r="BH1080" s="10"/>
      <c r="BI1080" s="10"/>
      <c r="BJ1080" s="10"/>
      <c r="BK1080" s="35"/>
      <c r="BL1080" s="253"/>
      <c r="BM1080" s="253"/>
      <c r="BN1080" s="256"/>
      <c r="BO1080" s="253"/>
      <c r="BP1080" s="253"/>
      <c r="BQ1080" s="277"/>
      <c r="BR1080" s="269" t="s">
        <v>25808</v>
      </c>
    </row>
    <row r="1081" spans="1:70">
      <c r="A1081" s="34" t="s">
        <v>23022</v>
      </c>
      <c r="B1081" s="10" t="s">
        <v>23023</v>
      </c>
      <c r="C1081" s="10" t="s">
        <v>23024</v>
      </c>
      <c r="D1081" s="10">
        <v>16</v>
      </c>
      <c r="E1081" s="10">
        <v>732349</v>
      </c>
      <c r="F1081" s="35">
        <v>733212</v>
      </c>
      <c r="G1081" s="11">
        <v>0.28000000000000003</v>
      </c>
      <c r="H1081" s="10">
        <v>18</v>
      </c>
      <c r="I1081" s="10">
        <v>14</v>
      </c>
      <c r="J1081" s="10">
        <v>1368</v>
      </c>
      <c r="K1081" s="10">
        <v>329.33</v>
      </c>
      <c r="L1081" s="10">
        <v>165</v>
      </c>
      <c r="M1081" s="10">
        <v>398.65</v>
      </c>
      <c r="N1081" s="10">
        <v>221.65</v>
      </c>
      <c r="O1081" s="10">
        <v>1.2104879604044601</v>
      </c>
      <c r="P1081" s="10">
        <v>1.3433333333333299</v>
      </c>
      <c r="Q1081" s="10">
        <v>1.17</v>
      </c>
      <c r="R1081" s="10" t="s">
        <v>19829</v>
      </c>
      <c r="S1081" s="10" t="s">
        <v>19830</v>
      </c>
      <c r="T1081" s="10"/>
      <c r="U1081" s="10"/>
      <c r="V1081" s="10"/>
      <c r="W1081" s="14" t="s">
        <v>19829</v>
      </c>
      <c r="X1081" s="15"/>
      <c r="Y1081" s="14" t="s">
        <v>19829</v>
      </c>
      <c r="Z1081" s="14"/>
      <c r="AA1081" s="10" t="s">
        <v>23025</v>
      </c>
      <c r="AB1081" s="10" t="s">
        <v>23026</v>
      </c>
      <c r="AC1081" s="10"/>
      <c r="AD1081" s="10">
        <v>58.7</v>
      </c>
      <c r="AE1081" s="10" t="s">
        <v>19833</v>
      </c>
      <c r="AF1081" s="10"/>
      <c r="AG1081" s="10" t="s">
        <v>19833</v>
      </c>
      <c r="AH1081" s="10"/>
      <c r="AI1081" s="10" t="s">
        <v>19833</v>
      </c>
      <c r="AJ1081" s="10" t="s">
        <v>19824</v>
      </c>
      <c r="AK1081" s="10" t="s">
        <v>19824</v>
      </c>
      <c r="AL1081" s="10" t="s">
        <v>19833</v>
      </c>
      <c r="AM1081" s="10" t="s">
        <v>19833</v>
      </c>
      <c r="AN1081" s="10" t="s">
        <v>19833</v>
      </c>
      <c r="AO1081" s="10" t="s">
        <v>19833</v>
      </c>
      <c r="AP1081" s="10" t="s">
        <v>19833</v>
      </c>
      <c r="AQ1081" s="10" t="s">
        <v>19824</v>
      </c>
      <c r="AR1081" s="10" t="s">
        <v>19833</v>
      </c>
      <c r="AS1081" s="10">
        <v>14</v>
      </c>
      <c r="AT1081" s="10">
        <v>12</v>
      </c>
      <c r="AU1081" s="11">
        <f t="shared" si="43"/>
        <v>0.8571428571428571</v>
      </c>
      <c r="AV1081" s="11">
        <v>0</v>
      </c>
      <c r="AW1081" s="68" t="s">
        <v>25724</v>
      </c>
      <c r="AX1081" s="34"/>
      <c r="AY1081" s="10"/>
      <c r="AZ1081" s="11"/>
      <c r="BA1081" s="11"/>
      <c r="BB1081" s="36"/>
      <c r="BC1081" s="63"/>
      <c r="BD1081" s="13"/>
      <c r="BE1081" s="13"/>
      <c r="BF1081" s="13"/>
      <c r="BG1081" s="10"/>
      <c r="BH1081" s="10"/>
      <c r="BI1081" s="10"/>
      <c r="BJ1081" s="10"/>
      <c r="BK1081" s="35"/>
      <c r="BL1081" s="253"/>
      <c r="BM1081" s="253"/>
      <c r="BN1081" s="256"/>
      <c r="BO1081" s="253"/>
      <c r="BP1081" s="253"/>
      <c r="BQ1081" s="277"/>
      <c r="BR1081" s="269" t="s">
        <v>25808</v>
      </c>
    </row>
    <row r="1082" spans="1:70">
      <c r="A1082" s="34" t="s">
        <v>25028</v>
      </c>
      <c r="B1082" s="10" t="s">
        <v>25029</v>
      </c>
      <c r="C1082" s="10" t="s">
        <v>25030</v>
      </c>
      <c r="D1082" s="10">
        <v>16</v>
      </c>
      <c r="E1082" s="10">
        <v>736433</v>
      </c>
      <c r="F1082" s="35">
        <v>733623</v>
      </c>
      <c r="G1082" s="11">
        <v>0.27</v>
      </c>
      <c r="H1082" s="10">
        <v>2484</v>
      </c>
      <c r="I1082" s="10">
        <v>10</v>
      </c>
      <c r="J1082" s="10">
        <v>3488</v>
      </c>
      <c r="K1082" s="10">
        <v>34.79</v>
      </c>
      <c r="L1082" s="10">
        <v>17</v>
      </c>
      <c r="M1082" s="10">
        <v>166.46</v>
      </c>
      <c r="N1082" s="10">
        <v>7.41</v>
      </c>
      <c r="O1082" s="10">
        <v>4.7847082494969797</v>
      </c>
      <c r="P1082" s="10">
        <v>0.435882352941176</v>
      </c>
      <c r="Q1082" s="10">
        <v>15.28</v>
      </c>
      <c r="R1082" s="10" t="s">
        <v>19829</v>
      </c>
      <c r="S1082" s="10" t="s">
        <v>19830</v>
      </c>
      <c r="T1082" s="10"/>
      <c r="U1082" s="10"/>
      <c r="V1082" s="10"/>
      <c r="W1082" s="14" t="s">
        <v>19829</v>
      </c>
      <c r="X1082" s="12"/>
      <c r="Y1082" s="14" t="s">
        <v>19829</v>
      </c>
      <c r="Z1082" s="14"/>
      <c r="AA1082" s="10" t="s">
        <v>25031</v>
      </c>
      <c r="AB1082" s="10" t="s">
        <v>25032</v>
      </c>
      <c r="AC1082" s="10"/>
      <c r="AD1082" s="10">
        <v>58.67</v>
      </c>
      <c r="AE1082" s="10"/>
      <c r="AF1082" s="10" t="s">
        <v>19824</v>
      </c>
      <c r="AG1082" s="10" t="s">
        <v>19824</v>
      </c>
      <c r="AH1082" s="10" t="s">
        <v>19824</v>
      </c>
      <c r="AI1082" s="10" t="s">
        <v>19824</v>
      </c>
      <c r="AJ1082" s="10" t="s">
        <v>19824</v>
      </c>
      <c r="AK1082" s="10" t="s">
        <v>19824</v>
      </c>
      <c r="AL1082" s="10"/>
      <c r="AM1082" s="10" t="s">
        <v>19824</v>
      </c>
      <c r="AN1082" s="10" t="s">
        <v>19824</v>
      </c>
      <c r="AO1082" s="10" t="s">
        <v>19824</v>
      </c>
      <c r="AP1082" s="10" t="s">
        <v>19824</v>
      </c>
      <c r="AQ1082" s="10" t="s">
        <v>19824</v>
      </c>
      <c r="AR1082" s="10" t="s">
        <v>19824</v>
      </c>
      <c r="AS1082" s="10">
        <v>14</v>
      </c>
      <c r="AT1082" s="10">
        <v>12</v>
      </c>
      <c r="AU1082" s="11">
        <f t="shared" si="43"/>
        <v>0.8571428571428571</v>
      </c>
      <c r="AV1082" s="11">
        <v>0</v>
      </c>
      <c r="AW1082" s="68" t="s">
        <v>25724</v>
      </c>
      <c r="AX1082" s="34"/>
      <c r="AY1082" s="10"/>
      <c r="AZ1082" s="11"/>
      <c r="BA1082" s="11"/>
      <c r="BB1082" s="36"/>
      <c r="BC1082" s="63"/>
      <c r="BD1082" s="13"/>
      <c r="BE1082" s="13"/>
      <c r="BF1082" s="13"/>
      <c r="BG1082" s="10"/>
      <c r="BH1082" s="10"/>
      <c r="BI1082" s="10"/>
      <c r="BJ1082" s="10"/>
      <c r="BK1082" s="35"/>
      <c r="BL1082" s="253"/>
      <c r="BM1082" s="253"/>
      <c r="BN1082" s="256"/>
      <c r="BO1082" s="253"/>
      <c r="BP1082" s="253"/>
      <c r="BQ1082" s="277"/>
      <c r="BR1082" s="269" t="s">
        <v>25808</v>
      </c>
    </row>
    <row r="1083" spans="1:70">
      <c r="A1083" s="34" t="s">
        <v>22395</v>
      </c>
      <c r="B1083" s="10" t="s">
        <v>22396</v>
      </c>
      <c r="C1083" s="10" t="s">
        <v>22397</v>
      </c>
      <c r="D1083" s="10">
        <v>16</v>
      </c>
      <c r="E1083" s="10">
        <v>739569</v>
      </c>
      <c r="F1083" s="35">
        <v>736984</v>
      </c>
      <c r="G1083" s="11">
        <v>0.27</v>
      </c>
      <c r="H1083" s="10">
        <v>10</v>
      </c>
      <c r="I1083" s="10">
        <v>11</v>
      </c>
      <c r="J1083" s="10">
        <v>958</v>
      </c>
      <c r="K1083" s="10">
        <v>354.7</v>
      </c>
      <c r="L1083" s="10">
        <v>260.5</v>
      </c>
      <c r="M1083" s="10">
        <v>351.36</v>
      </c>
      <c r="N1083" s="10">
        <v>362.5</v>
      </c>
      <c r="O1083" s="10">
        <v>0.99058359176769095</v>
      </c>
      <c r="P1083" s="10">
        <v>1.3915547024952</v>
      </c>
      <c r="Q1083" s="10">
        <v>0.33</v>
      </c>
      <c r="R1083" s="10" t="s">
        <v>19829</v>
      </c>
      <c r="S1083" s="10" t="s">
        <v>19830</v>
      </c>
      <c r="T1083" s="10"/>
      <c r="U1083" s="10"/>
      <c r="V1083" s="10"/>
      <c r="W1083" s="14" t="s">
        <v>19829</v>
      </c>
      <c r="X1083" s="15"/>
      <c r="Y1083" s="14" t="s">
        <v>19829</v>
      </c>
      <c r="Z1083" s="14"/>
      <c r="AA1083" s="10" t="s">
        <v>22400</v>
      </c>
      <c r="AB1083" s="10" t="s">
        <v>22401</v>
      </c>
      <c r="AC1083" s="10"/>
      <c r="AD1083" s="10">
        <v>59.65</v>
      </c>
      <c r="AE1083" s="10" t="s">
        <v>19833</v>
      </c>
      <c r="AF1083" s="10" t="s">
        <v>19833</v>
      </c>
      <c r="AG1083" s="10" t="s">
        <v>19833</v>
      </c>
      <c r="AH1083" s="10" t="s">
        <v>19833</v>
      </c>
      <c r="AI1083" s="10" t="s">
        <v>19824</v>
      </c>
      <c r="AJ1083" s="10" t="s">
        <v>19833</v>
      </c>
      <c r="AK1083" s="10" t="s">
        <v>19833</v>
      </c>
      <c r="AL1083" s="10" t="s">
        <v>19833</v>
      </c>
      <c r="AM1083" s="10"/>
      <c r="AN1083" s="10" t="s">
        <v>19833</v>
      </c>
      <c r="AO1083" s="10"/>
      <c r="AP1083" s="10" t="s">
        <v>19825</v>
      </c>
      <c r="AQ1083" s="10" t="s">
        <v>19833</v>
      </c>
      <c r="AR1083" s="10"/>
      <c r="AS1083" s="10">
        <v>14</v>
      </c>
      <c r="AT1083" s="10">
        <v>11</v>
      </c>
      <c r="AU1083" s="11">
        <f t="shared" si="43"/>
        <v>0.7857142857142857</v>
      </c>
      <c r="AV1083" s="11">
        <v>9.0909090909090898E-2</v>
      </c>
      <c r="AW1083" s="60" t="s">
        <v>25723</v>
      </c>
      <c r="AX1083" s="65" t="s">
        <v>19830</v>
      </c>
      <c r="AY1083" s="16">
        <v>43</v>
      </c>
      <c r="AZ1083" s="11">
        <v>0.88372093023255816</v>
      </c>
      <c r="BA1083" s="11">
        <v>7.8947368421052627E-2</v>
      </c>
      <c r="BB1083" s="54" t="s">
        <v>19748</v>
      </c>
      <c r="BC1083" s="64" t="s">
        <v>22398</v>
      </c>
      <c r="BD1083" s="17" t="s">
        <v>22399</v>
      </c>
      <c r="BE1083" s="13" t="s">
        <v>19829</v>
      </c>
      <c r="BF1083" s="13"/>
      <c r="BG1083" s="10" t="s">
        <v>22398</v>
      </c>
      <c r="BH1083" s="10" t="s">
        <v>22399</v>
      </c>
      <c r="BI1083" s="18">
        <v>76</v>
      </c>
      <c r="BJ1083" s="19">
        <v>0.52631578947368418</v>
      </c>
      <c r="BK1083" s="35" t="s">
        <v>19749</v>
      </c>
      <c r="BL1083" s="20">
        <v>22</v>
      </c>
      <c r="BM1083" s="20">
        <v>22</v>
      </c>
      <c r="BN1083" s="256">
        <f>BL1083/BM1083</f>
        <v>1</v>
      </c>
      <c r="BO1083" s="20"/>
      <c r="BP1083" s="20"/>
      <c r="BQ1083" s="277"/>
      <c r="BR1083" s="269" t="s">
        <v>25809</v>
      </c>
    </row>
    <row r="1084" spans="1:70">
      <c r="A1084" s="34" t="s">
        <v>22459</v>
      </c>
      <c r="B1084" s="10" t="s">
        <v>22460</v>
      </c>
      <c r="C1084" s="10" t="s">
        <v>22461</v>
      </c>
      <c r="D1084" s="10">
        <v>16</v>
      </c>
      <c r="E1084" s="10">
        <v>742064</v>
      </c>
      <c r="F1084" s="35">
        <v>741438</v>
      </c>
      <c r="G1084" s="11">
        <v>0.23</v>
      </c>
      <c r="H1084" s="10">
        <v>69</v>
      </c>
      <c r="I1084" s="10">
        <v>10</v>
      </c>
      <c r="J1084" s="10">
        <v>4051</v>
      </c>
      <c r="K1084" s="10">
        <v>297.83999999999997</v>
      </c>
      <c r="L1084" s="10">
        <v>92</v>
      </c>
      <c r="M1084" s="10">
        <v>742.79</v>
      </c>
      <c r="N1084" s="10">
        <v>111.19</v>
      </c>
      <c r="O1084" s="10">
        <v>2.4939229116304098</v>
      </c>
      <c r="P1084" s="10">
        <v>1.20858695652174</v>
      </c>
      <c r="Q1084" s="10">
        <v>4.1900000000000004</v>
      </c>
      <c r="R1084" s="10" t="s">
        <v>19829</v>
      </c>
      <c r="S1084" s="10" t="s">
        <v>19830</v>
      </c>
      <c r="T1084" s="10"/>
      <c r="U1084" s="10"/>
      <c r="V1084" s="10"/>
      <c r="W1084" s="14" t="s">
        <v>19829</v>
      </c>
      <c r="X1084" s="15"/>
      <c r="Y1084" s="14" t="s">
        <v>19829</v>
      </c>
      <c r="Z1084" s="14"/>
      <c r="AA1084" s="10" t="s">
        <v>22462</v>
      </c>
      <c r="AB1084" s="10" t="s">
        <v>22463</v>
      </c>
      <c r="AC1084" s="10"/>
      <c r="AD1084" s="10">
        <v>59.42</v>
      </c>
      <c r="AE1084" s="10" t="s">
        <v>19833</v>
      </c>
      <c r="AF1084" s="10" t="s">
        <v>19833</v>
      </c>
      <c r="AG1084" s="10" t="s">
        <v>19833</v>
      </c>
      <c r="AH1084" s="10" t="s">
        <v>19833</v>
      </c>
      <c r="AI1084" s="10" t="s">
        <v>19833</v>
      </c>
      <c r="AJ1084" s="10" t="s">
        <v>19833</v>
      </c>
      <c r="AK1084" s="10" t="s">
        <v>19833</v>
      </c>
      <c r="AL1084" s="10" t="s">
        <v>19824</v>
      </c>
      <c r="AM1084" s="10" t="s">
        <v>19833</v>
      </c>
      <c r="AN1084" s="10" t="s">
        <v>19833</v>
      </c>
      <c r="AO1084" s="10" t="s">
        <v>19833</v>
      </c>
      <c r="AP1084" s="10" t="s">
        <v>19833</v>
      </c>
      <c r="AQ1084" s="10"/>
      <c r="AR1084" s="10" t="s">
        <v>19833</v>
      </c>
      <c r="AS1084" s="10">
        <v>14</v>
      </c>
      <c r="AT1084" s="10">
        <v>13</v>
      </c>
      <c r="AU1084" s="11">
        <f t="shared" ref="AU1084:AU1110" si="44">AT1084/AS1084</f>
        <v>0.9285714285714286</v>
      </c>
      <c r="AV1084" s="11">
        <v>0</v>
      </c>
      <c r="AW1084" s="68" t="s">
        <v>25724</v>
      </c>
      <c r="AX1084" s="34"/>
      <c r="AY1084" s="10"/>
      <c r="AZ1084" s="11"/>
      <c r="BA1084" s="11"/>
      <c r="BB1084" s="36"/>
      <c r="BC1084" s="63"/>
      <c r="BD1084" s="13"/>
      <c r="BE1084" s="13"/>
      <c r="BF1084" s="13"/>
      <c r="BG1084" s="10"/>
      <c r="BH1084" s="10"/>
      <c r="BI1084" s="10"/>
      <c r="BJ1084" s="10"/>
      <c r="BK1084" s="35"/>
      <c r="BL1084" s="253"/>
      <c r="BM1084" s="253"/>
      <c r="BN1084" s="256"/>
      <c r="BO1084" s="253"/>
      <c r="BP1084" s="253"/>
      <c r="BQ1084" s="277"/>
      <c r="BR1084" s="269" t="s">
        <v>25808</v>
      </c>
    </row>
    <row r="1085" spans="1:70">
      <c r="A1085" s="34" t="s">
        <v>22509</v>
      </c>
      <c r="B1085" s="10" t="s">
        <v>22510</v>
      </c>
      <c r="C1085" s="10" t="s">
        <v>22511</v>
      </c>
      <c r="D1085" s="10">
        <v>16</v>
      </c>
      <c r="E1085" s="10">
        <v>742454</v>
      </c>
      <c r="F1085" s="35">
        <v>743743</v>
      </c>
      <c r="G1085" s="11"/>
      <c r="H1085" s="10">
        <v>149</v>
      </c>
      <c r="I1085" s="10">
        <v>10</v>
      </c>
      <c r="J1085" s="10">
        <v>2897</v>
      </c>
      <c r="K1085" s="10">
        <v>106.38</v>
      </c>
      <c r="L1085" s="10">
        <v>39</v>
      </c>
      <c r="M1085" s="10">
        <v>304.44</v>
      </c>
      <c r="N1085" s="10">
        <v>34.1</v>
      </c>
      <c r="O1085" s="10">
        <v>2.8618161308516599</v>
      </c>
      <c r="P1085" s="10">
        <v>0.87435897435897403</v>
      </c>
      <c r="Q1085" s="10">
        <v>7.02</v>
      </c>
      <c r="R1085" s="10" t="s">
        <v>19829</v>
      </c>
      <c r="S1085" s="10" t="s">
        <v>19830</v>
      </c>
      <c r="T1085" s="10"/>
      <c r="U1085" s="10"/>
      <c r="V1085" s="10"/>
      <c r="W1085" s="14" t="s">
        <v>19829</v>
      </c>
      <c r="X1085" s="15"/>
      <c r="Y1085" s="14" t="s">
        <v>19829</v>
      </c>
      <c r="Z1085" s="14"/>
      <c r="AA1085" s="10" t="s">
        <v>22512</v>
      </c>
      <c r="AB1085" s="10" t="s">
        <v>22513</v>
      </c>
      <c r="AC1085" s="10" t="s">
        <v>21733</v>
      </c>
      <c r="AD1085" s="10">
        <v>61.1</v>
      </c>
      <c r="AE1085" s="10" t="s">
        <v>19833</v>
      </c>
      <c r="AF1085" s="10" t="s">
        <v>19833</v>
      </c>
      <c r="AG1085" s="10" t="s">
        <v>19833</v>
      </c>
      <c r="AH1085" s="10" t="s">
        <v>19833</v>
      </c>
      <c r="AI1085" s="10" t="s">
        <v>19833</v>
      </c>
      <c r="AJ1085" s="10" t="s">
        <v>19833</v>
      </c>
      <c r="AK1085" s="10" t="s">
        <v>19833</v>
      </c>
      <c r="AL1085" s="10" t="s">
        <v>19833</v>
      </c>
      <c r="AM1085" s="10" t="s">
        <v>19833</v>
      </c>
      <c r="AN1085" s="10"/>
      <c r="AO1085" s="10" t="s">
        <v>19833</v>
      </c>
      <c r="AP1085" s="10" t="s">
        <v>19833</v>
      </c>
      <c r="AQ1085" s="10" t="s">
        <v>19833</v>
      </c>
      <c r="AR1085" s="10" t="s">
        <v>19833</v>
      </c>
      <c r="AS1085" s="10">
        <v>14</v>
      </c>
      <c r="AT1085" s="10">
        <v>13</v>
      </c>
      <c r="AU1085" s="11">
        <f t="shared" si="44"/>
        <v>0.9285714285714286</v>
      </c>
      <c r="AV1085" s="11">
        <v>0</v>
      </c>
      <c r="AW1085" s="68" t="s">
        <v>25724</v>
      </c>
      <c r="AX1085" s="34"/>
      <c r="AY1085" s="10"/>
      <c r="AZ1085" s="11"/>
      <c r="BA1085" s="11"/>
      <c r="BB1085" s="36"/>
      <c r="BC1085" s="63"/>
      <c r="BD1085" s="13"/>
      <c r="BE1085" s="13"/>
      <c r="BF1085" s="13"/>
      <c r="BG1085" s="10"/>
      <c r="BH1085" s="10"/>
      <c r="BI1085" s="10"/>
      <c r="BJ1085" s="10"/>
      <c r="BK1085" s="35"/>
      <c r="BL1085" s="253"/>
      <c r="BM1085" s="253"/>
      <c r="BN1085" s="256"/>
      <c r="BO1085" s="253"/>
      <c r="BP1085" s="253"/>
      <c r="BQ1085" s="277"/>
      <c r="BR1085" s="269" t="s">
        <v>25808</v>
      </c>
    </row>
    <row r="1086" spans="1:70">
      <c r="A1086" s="34" t="s">
        <v>22089</v>
      </c>
      <c r="B1086" s="10" t="s">
        <v>22090</v>
      </c>
      <c r="C1086" s="10" t="s">
        <v>22091</v>
      </c>
      <c r="D1086" s="10">
        <v>16</v>
      </c>
      <c r="E1086" s="10">
        <v>746835</v>
      </c>
      <c r="F1086" s="35">
        <v>745828</v>
      </c>
      <c r="G1086" s="11">
        <v>0.19</v>
      </c>
      <c r="H1086" s="10">
        <v>53</v>
      </c>
      <c r="I1086" s="10">
        <v>10</v>
      </c>
      <c r="J1086" s="10">
        <v>3347</v>
      </c>
      <c r="K1086" s="10">
        <v>352.51</v>
      </c>
      <c r="L1086" s="10">
        <v>127</v>
      </c>
      <c r="M1086" s="10">
        <v>574.99</v>
      </c>
      <c r="N1086" s="10">
        <v>170.5</v>
      </c>
      <c r="O1086" s="10">
        <v>1.6311310317437799</v>
      </c>
      <c r="P1086" s="10">
        <v>1.3425196850393699</v>
      </c>
      <c r="Q1086" s="10">
        <v>3.33</v>
      </c>
      <c r="R1086" s="10" t="s">
        <v>19829</v>
      </c>
      <c r="S1086" s="10" t="s">
        <v>19830</v>
      </c>
      <c r="T1086" s="10"/>
      <c r="U1086" s="10"/>
      <c r="V1086" s="10"/>
      <c r="W1086" s="14" t="s">
        <v>19829</v>
      </c>
      <c r="X1086" s="15"/>
      <c r="Y1086" s="14" t="s">
        <v>19829</v>
      </c>
      <c r="Z1086" s="14"/>
      <c r="AA1086" s="10" t="s">
        <v>22092</v>
      </c>
      <c r="AB1086" s="10" t="s">
        <v>22093</v>
      </c>
      <c r="AC1086" s="10"/>
      <c r="AD1086" s="10">
        <v>60.31</v>
      </c>
      <c r="AE1086" s="10" t="s">
        <v>19824</v>
      </c>
      <c r="AF1086" s="10" t="s">
        <v>19833</v>
      </c>
      <c r="AG1086" s="10" t="s">
        <v>19833</v>
      </c>
      <c r="AH1086" s="10" t="s">
        <v>19824</v>
      </c>
      <c r="AI1086" s="10" t="s">
        <v>19833</v>
      </c>
      <c r="AJ1086" s="10" t="s">
        <v>19833</v>
      </c>
      <c r="AK1086" s="10" t="s">
        <v>19833</v>
      </c>
      <c r="AL1086" s="10" t="s">
        <v>19833</v>
      </c>
      <c r="AM1086" s="10" t="s">
        <v>19833</v>
      </c>
      <c r="AN1086" s="10" t="s">
        <v>19833</v>
      </c>
      <c r="AO1086" s="10" t="s">
        <v>19833</v>
      </c>
      <c r="AP1086" s="10"/>
      <c r="AQ1086" s="10" t="s">
        <v>19833</v>
      </c>
      <c r="AR1086" s="10" t="s">
        <v>19833</v>
      </c>
      <c r="AS1086" s="10">
        <v>14</v>
      </c>
      <c r="AT1086" s="10">
        <v>13</v>
      </c>
      <c r="AU1086" s="11">
        <f t="shared" si="44"/>
        <v>0.9285714285714286</v>
      </c>
      <c r="AV1086" s="11">
        <v>0</v>
      </c>
      <c r="AW1086" s="68" t="s">
        <v>25724</v>
      </c>
      <c r="AX1086" s="34"/>
      <c r="AY1086" s="10"/>
      <c r="AZ1086" s="11"/>
      <c r="BA1086" s="11"/>
      <c r="BB1086" s="36"/>
      <c r="BC1086" s="63"/>
      <c r="BD1086" s="13"/>
      <c r="BE1086" s="13"/>
      <c r="BF1086" s="13"/>
      <c r="BG1086" s="10"/>
      <c r="BH1086" s="10"/>
      <c r="BI1086" s="10"/>
      <c r="BJ1086" s="10"/>
      <c r="BK1086" s="35"/>
      <c r="BL1086" s="253"/>
      <c r="BM1086" s="253"/>
      <c r="BN1086" s="256"/>
      <c r="BO1086" s="253"/>
      <c r="BP1086" s="253"/>
      <c r="BQ1086" s="277"/>
      <c r="BR1086" s="269" t="s">
        <v>25808</v>
      </c>
    </row>
    <row r="1087" spans="1:70">
      <c r="A1087" s="34" t="s">
        <v>22217</v>
      </c>
      <c r="B1087" s="10" t="s">
        <v>22218</v>
      </c>
      <c r="C1087" s="10" t="s">
        <v>22219</v>
      </c>
      <c r="D1087" s="10">
        <v>16</v>
      </c>
      <c r="E1087" s="10">
        <v>751919</v>
      </c>
      <c r="F1087" s="35">
        <v>749256</v>
      </c>
      <c r="G1087" s="11">
        <v>0.32</v>
      </c>
      <c r="H1087" s="10">
        <v>48</v>
      </c>
      <c r="I1087" s="10">
        <v>10</v>
      </c>
      <c r="J1087" s="10">
        <v>9179</v>
      </c>
      <c r="K1087" s="10">
        <v>466.56</v>
      </c>
      <c r="L1087" s="10">
        <v>99.5</v>
      </c>
      <c r="M1087" s="10">
        <v>1353.81</v>
      </c>
      <c r="N1087" s="10">
        <v>129.72999999999999</v>
      </c>
      <c r="O1087" s="10">
        <v>2.90168467078189</v>
      </c>
      <c r="P1087" s="10">
        <v>1.3038190954773901</v>
      </c>
      <c r="Q1087" s="10">
        <v>5.59</v>
      </c>
      <c r="R1087" s="10" t="s">
        <v>19829</v>
      </c>
      <c r="S1087" s="10" t="s">
        <v>19830</v>
      </c>
      <c r="T1087" s="10"/>
      <c r="U1087" s="10"/>
      <c r="V1087" s="10"/>
      <c r="W1087" s="12" t="s">
        <v>19829</v>
      </c>
      <c r="X1087" s="12"/>
      <c r="Y1087" s="12" t="s">
        <v>19830</v>
      </c>
      <c r="Z1087" s="12"/>
      <c r="AA1087" s="10" t="s">
        <v>22220</v>
      </c>
      <c r="AB1087" s="10" t="s">
        <v>22069</v>
      </c>
      <c r="AC1087" s="10"/>
      <c r="AD1087" s="10">
        <v>60.48</v>
      </c>
      <c r="AE1087" s="10" t="s">
        <v>19833</v>
      </c>
      <c r="AF1087" s="10"/>
      <c r="AG1087" s="10"/>
      <c r="AH1087" s="10" t="s">
        <v>19833</v>
      </c>
      <c r="AI1087" s="10" t="s">
        <v>19833</v>
      </c>
      <c r="AJ1087" s="10" t="s">
        <v>19833</v>
      </c>
      <c r="AK1087" s="10" t="s">
        <v>19833</v>
      </c>
      <c r="AL1087" s="10" t="s">
        <v>19833</v>
      </c>
      <c r="AM1087" s="10" t="s">
        <v>19833</v>
      </c>
      <c r="AN1087" s="10" t="s">
        <v>19833</v>
      </c>
      <c r="AO1087" s="10"/>
      <c r="AP1087" s="10" t="s">
        <v>19833</v>
      </c>
      <c r="AQ1087" s="10"/>
      <c r="AR1087" s="10"/>
      <c r="AS1087" s="10">
        <v>14</v>
      </c>
      <c r="AT1087" s="10">
        <v>9</v>
      </c>
      <c r="AU1087" s="11">
        <f t="shared" si="44"/>
        <v>0.6428571428571429</v>
      </c>
      <c r="AV1087" s="11">
        <v>0</v>
      </c>
      <c r="AW1087" s="68" t="s">
        <v>25689</v>
      </c>
      <c r="AX1087" s="34"/>
      <c r="AY1087" s="10"/>
      <c r="AZ1087" s="11"/>
      <c r="BA1087" s="11"/>
      <c r="BB1087" s="36"/>
      <c r="BC1087" s="63"/>
      <c r="BD1087" s="13"/>
      <c r="BE1087" s="13"/>
      <c r="BF1087" s="13"/>
      <c r="BG1087" s="10"/>
      <c r="BH1087" s="10"/>
      <c r="BI1087" s="10"/>
      <c r="BJ1087" s="10"/>
      <c r="BK1087" s="35"/>
      <c r="BL1087" s="253"/>
      <c r="BM1087" s="253"/>
      <c r="BN1087" s="256"/>
      <c r="BO1087" s="253"/>
      <c r="BP1087" s="253"/>
      <c r="BQ1087" s="277"/>
      <c r="BR1087" s="269" t="s">
        <v>25810</v>
      </c>
    </row>
    <row r="1088" spans="1:70">
      <c r="A1088" s="34" t="s">
        <v>22285</v>
      </c>
      <c r="B1088" s="10" t="s">
        <v>22286</v>
      </c>
      <c r="C1088" s="10" t="s">
        <v>22287</v>
      </c>
      <c r="D1088" s="10">
        <v>16</v>
      </c>
      <c r="E1088" s="10">
        <v>752257</v>
      </c>
      <c r="F1088" s="35">
        <v>752919</v>
      </c>
      <c r="G1088" s="11">
        <v>0.23</v>
      </c>
      <c r="H1088" s="10">
        <v>13</v>
      </c>
      <c r="I1088" s="10">
        <v>20</v>
      </c>
      <c r="J1088" s="10">
        <v>7249</v>
      </c>
      <c r="K1088" s="10">
        <v>902.54</v>
      </c>
      <c r="L1088" s="10">
        <v>233</v>
      </c>
      <c r="M1088" s="10">
        <v>1959.35</v>
      </c>
      <c r="N1088" s="10">
        <v>277.25</v>
      </c>
      <c r="O1088" s="10">
        <v>2.1709287123008401</v>
      </c>
      <c r="P1088" s="10">
        <v>1.18991416309013</v>
      </c>
      <c r="Q1088" s="10">
        <v>2.58</v>
      </c>
      <c r="R1088" s="10" t="s">
        <v>19829</v>
      </c>
      <c r="S1088" s="10" t="s">
        <v>19830</v>
      </c>
      <c r="T1088" s="10"/>
      <c r="U1088" s="10"/>
      <c r="V1088" s="10"/>
      <c r="W1088" s="14" t="s">
        <v>19829</v>
      </c>
      <c r="X1088" s="15"/>
      <c r="Y1088" s="14" t="s">
        <v>19829</v>
      </c>
      <c r="Z1088" s="14"/>
      <c r="AA1088" s="10" t="s">
        <v>22288</v>
      </c>
      <c r="AB1088" s="10" t="s">
        <v>22289</v>
      </c>
      <c r="AC1088" s="10"/>
      <c r="AD1088" s="10">
        <v>60.2</v>
      </c>
      <c r="AE1088" s="10" t="s">
        <v>19833</v>
      </c>
      <c r="AF1088" s="10" t="s">
        <v>19833</v>
      </c>
      <c r="AG1088" s="10" t="s">
        <v>19833</v>
      </c>
      <c r="AH1088" s="10" t="s">
        <v>19833</v>
      </c>
      <c r="AI1088" s="10" t="s">
        <v>19833</v>
      </c>
      <c r="AJ1088" s="10" t="s">
        <v>19833</v>
      </c>
      <c r="AK1088" s="10" t="s">
        <v>19833</v>
      </c>
      <c r="AL1088" s="10" t="s">
        <v>19833</v>
      </c>
      <c r="AM1088" s="10" t="s">
        <v>19833</v>
      </c>
      <c r="AN1088" s="10" t="s">
        <v>19833</v>
      </c>
      <c r="AO1088" s="10" t="s">
        <v>19833</v>
      </c>
      <c r="AP1088" s="10" t="s">
        <v>19833</v>
      </c>
      <c r="AQ1088" s="10" t="s">
        <v>19824</v>
      </c>
      <c r="AR1088" s="10" t="s">
        <v>19833</v>
      </c>
      <c r="AS1088" s="10">
        <v>14</v>
      </c>
      <c r="AT1088" s="10">
        <v>14</v>
      </c>
      <c r="AU1088" s="11">
        <f t="shared" si="44"/>
        <v>1</v>
      </c>
      <c r="AV1088" s="11">
        <v>0</v>
      </c>
      <c r="AW1088" s="68" t="s">
        <v>25724</v>
      </c>
      <c r="AX1088" s="34"/>
      <c r="AY1088" s="10"/>
      <c r="AZ1088" s="11"/>
      <c r="BA1088" s="11"/>
      <c r="BB1088" s="36"/>
      <c r="BC1088" s="63"/>
      <c r="BD1088" s="13"/>
      <c r="BE1088" s="13"/>
      <c r="BF1088" s="13"/>
      <c r="BG1088" s="10"/>
      <c r="BH1088" s="10"/>
      <c r="BI1088" s="10"/>
      <c r="BJ1088" s="10"/>
      <c r="BK1088" s="35"/>
      <c r="BL1088" s="253"/>
      <c r="BM1088" s="253"/>
      <c r="BN1088" s="256"/>
      <c r="BO1088" s="253"/>
      <c r="BP1088" s="253"/>
      <c r="BQ1088" s="277"/>
      <c r="BR1088" s="269" t="s">
        <v>25808</v>
      </c>
    </row>
    <row r="1089" spans="1:70">
      <c r="A1089" s="34" t="s">
        <v>22514</v>
      </c>
      <c r="B1089" s="10" t="s">
        <v>22515</v>
      </c>
      <c r="C1089" s="10" t="s">
        <v>22516</v>
      </c>
      <c r="D1089" s="10">
        <v>16</v>
      </c>
      <c r="E1089" s="10">
        <v>797210</v>
      </c>
      <c r="F1089" s="35">
        <v>795978</v>
      </c>
      <c r="G1089" s="11"/>
      <c r="H1089" s="10">
        <v>157</v>
      </c>
      <c r="I1089" s="10">
        <v>10</v>
      </c>
      <c r="J1089" s="10">
        <v>7846</v>
      </c>
      <c r="K1089" s="10">
        <v>183.61</v>
      </c>
      <c r="L1089" s="10">
        <v>36</v>
      </c>
      <c r="M1089" s="10">
        <v>693.86</v>
      </c>
      <c r="N1089" s="10">
        <v>34.1</v>
      </c>
      <c r="O1089" s="10">
        <v>3.77898807254507</v>
      </c>
      <c r="P1089" s="10">
        <v>0.94722222222222197</v>
      </c>
      <c r="Q1089" s="10">
        <v>9</v>
      </c>
      <c r="R1089" s="10" t="s">
        <v>19829</v>
      </c>
      <c r="S1089" s="10" t="s">
        <v>19830</v>
      </c>
      <c r="T1089" s="10"/>
      <c r="U1089" s="10"/>
      <c r="V1089" s="10"/>
      <c r="W1089" s="14" t="s">
        <v>19829</v>
      </c>
      <c r="X1089" s="15"/>
      <c r="Y1089" s="14" t="s">
        <v>19829</v>
      </c>
      <c r="Z1089" s="14"/>
      <c r="AA1089" s="10" t="s">
        <v>22517</v>
      </c>
      <c r="AB1089" s="10" t="s">
        <v>22518</v>
      </c>
      <c r="AC1089" s="10"/>
      <c r="AD1089" s="10">
        <v>58.5</v>
      </c>
      <c r="AE1089" s="10" t="s">
        <v>19833</v>
      </c>
      <c r="AF1089" s="10" t="s">
        <v>19824</v>
      </c>
      <c r="AG1089" s="10" t="s">
        <v>19833</v>
      </c>
      <c r="AH1089" s="10" t="s">
        <v>19833</v>
      </c>
      <c r="AI1089" s="10" t="s">
        <v>19833</v>
      </c>
      <c r="AJ1089" s="10" t="s">
        <v>19833</v>
      </c>
      <c r="AK1089" s="10" t="s">
        <v>19833</v>
      </c>
      <c r="AL1089" s="10" t="s">
        <v>19833</v>
      </c>
      <c r="AM1089" s="10" t="s">
        <v>19833</v>
      </c>
      <c r="AN1089" s="10" t="s">
        <v>19833</v>
      </c>
      <c r="AO1089" s="10" t="s">
        <v>19833</v>
      </c>
      <c r="AP1089" s="10" t="s">
        <v>19833</v>
      </c>
      <c r="AQ1089" s="10"/>
      <c r="AR1089" s="10" t="s">
        <v>19833</v>
      </c>
      <c r="AS1089" s="10">
        <v>14</v>
      </c>
      <c r="AT1089" s="10">
        <v>13</v>
      </c>
      <c r="AU1089" s="11">
        <f t="shared" si="44"/>
        <v>0.9285714285714286</v>
      </c>
      <c r="AV1089" s="11">
        <v>0</v>
      </c>
      <c r="AW1089" s="68" t="s">
        <v>25724</v>
      </c>
      <c r="AX1089" s="34"/>
      <c r="AY1089" s="10"/>
      <c r="AZ1089" s="11"/>
      <c r="BA1089" s="11"/>
      <c r="BB1089" s="36"/>
      <c r="BC1089" s="63"/>
      <c r="BD1089" s="13"/>
      <c r="BE1089" s="13"/>
      <c r="BF1089" s="13"/>
      <c r="BG1089" s="10"/>
      <c r="BH1089" s="10"/>
      <c r="BI1089" s="10"/>
      <c r="BJ1089" s="10"/>
      <c r="BK1089" s="35"/>
      <c r="BL1089" s="253"/>
      <c r="BM1089" s="253"/>
      <c r="BN1089" s="256"/>
      <c r="BO1089" s="253"/>
      <c r="BP1089" s="253"/>
      <c r="BQ1089" s="277"/>
      <c r="BR1089" s="269" t="s">
        <v>25808</v>
      </c>
    </row>
    <row r="1090" spans="1:70">
      <c r="A1090" s="34" t="s">
        <v>25131</v>
      </c>
      <c r="B1090" s="10" t="s">
        <v>25131</v>
      </c>
      <c r="C1090" s="10" t="s">
        <v>25132</v>
      </c>
      <c r="D1090" s="10">
        <v>16</v>
      </c>
      <c r="E1090" s="10">
        <v>802837</v>
      </c>
      <c r="F1090" s="35">
        <v>802325</v>
      </c>
      <c r="G1090" s="11">
        <v>0.26</v>
      </c>
      <c r="H1090" s="10">
        <v>176</v>
      </c>
      <c r="I1090" s="10">
        <v>10</v>
      </c>
      <c r="J1090" s="10">
        <v>3391</v>
      </c>
      <c r="K1090" s="10">
        <v>187.11</v>
      </c>
      <c r="L1090" s="10">
        <v>57.5</v>
      </c>
      <c r="M1090" s="10">
        <v>355.33</v>
      </c>
      <c r="N1090" s="10">
        <v>58.56</v>
      </c>
      <c r="O1090" s="10">
        <v>1.89904334348779</v>
      </c>
      <c r="P1090" s="10">
        <v>1.0184347826086999</v>
      </c>
      <c r="Q1090" s="10">
        <v>4.97</v>
      </c>
      <c r="R1090" s="10" t="s">
        <v>19829</v>
      </c>
      <c r="S1090" s="10" t="s">
        <v>19830</v>
      </c>
      <c r="T1090" s="10"/>
      <c r="U1090" s="10"/>
      <c r="V1090" s="10"/>
      <c r="W1090" s="14" t="s">
        <v>19829</v>
      </c>
      <c r="X1090" s="21"/>
      <c r="Y1090" s="14" t="s">
        <v>19829</v>
      </c>
      <c r="Z1090" s="14"/>
      <c r="AA1090" s="10" t="s">
        <v>25133</v>
      </c>
      <c r="AB1090" s="10" t="s">
        <v>25134</v>
      </c>
      <c r="AC1090" s="10"/>
      <c r="AD1090" s="10">
        <v>61.2</v>
      </c>
      <c r="AE1090" s="10" t="s">
        <v>19833</v>
      </c>
      <c r="AF1090" s="10" t="s">
        <v>19833</v>
      </c>
      <c r="AG1090" s="10" t="s">
        <v>19833</v>
      </c>
      <c r="AH1090" s="10" t="s">
        <v>19833</v>
      </c>
      <c r="AI1090" s="10" t="s">
        <v>19833</v>
      </c>
      <c r="AJ1090" s="10" t="s">
        <v>19833</v>
      </c>
      <c r="AK1090" s="10" t="s">
        <v>19833</v>
      </c>
      <c r="AL1090" s="10" t="s">
        <v>19833</v>
      </c>
      <c r="AM1090" s="10" t="s">
        <v>19833</v>
      </c>
      <c r="AN1090" s="10" t="s">
        <v>19833</v>
      </c>
      <c r="AO1090" s="10" t="s">
        <v>19833</v>
      </c>
      <c r="AP1090" s="10" t="s">
        <v>19833</v>
      </c>
      <c r="AQ1090" s="10" t="s">
        <v>19833</v>
      </c>
      <c r="AR1090" s="10" t="s">
        <v>19833</v>
      </c>
      <c r="AS1090" s="10">
        <v>14</v>
      </c>
      <c r="AT1090" s="10">
        <v>14</v>
      </c>
      <c r="AU1090" s="11">
        <f t="shared" si="44"/>
        <v>1</v>
      </c>
      <c r="AV1090" s="11">
        <v>0</v>
      </c>
      <c r="AW1090" s="68" t="s">
        <v>25724</v>
      </c>
      <c r="AX1090" s="34"/>
      <c r="AY1090" s="10"/>
      <c r="AZ1090" s="11"/>
      <c r="BA1090" s="11"/>
      <c r="BB1090" s="36"/>
      <c r="BC1090" s="63"/>
      <c r="BD1090" s="13"/>
      <c r="BE1090" s="13"/>
      <c r="BF1090" s="13"/>
      <c r="BG1090" s="10"/>
      <c r="BH1090" s="10"/>
      <c r="BI1090" s="10"/>
      <c r="BJ1090" s="10"/>
      <c r="BK1090" s="35"/>
      <c r="BL1090" s="253"/>
      <c r="BM1090" s="253"/>
      <c r="BN1090" s="256"/>
      <c r="BO1090" s="253"/>
      <c r="BP1090" s="253"/>
      <c r="BQ1090" s="277"/>
      <c r="BR1090" s="269" t="s">
        <v>25808</v>
      </c>
    </row>
    <row r="1091" spans="1:70">
      <c r="A1091" s="34" t="s">
        <v>22094</v>
      </c>
      <c r="B1091" s="10" t="s">
        <v>22095</v>
      </c>
      <c r="C1091" s="10" t="s">
        <v>22096</v>
      </c>
      <c r="D1091" s="10">
        <v>16</v>
      </c>
      <c r="E1091" s="10">
        <v>802359</v>
      </c>
      <c r="F1091" s="35">
        <v>804080</v>
      </c>
      <c r="G1091" s="11">
        <v>0.14000000000000001</v>
      </c>
      <c r="H1091" s="10">
        <v>35</v>
      </c>
      <c r="I1091" s="10">
        <v>12</v>
      </c>
      <c r="J1091" s="10">
        <v>3878</v>
      </c>
      <c r="K1091" s="10">
        <v>378.31</v>
      </c>
      <c r="L1091" s="10">
        <v>160</v>
      </c>
      <c r="M1091" s="10">
        <v>716.45</v>
      </c>
      <c r="N1091" s="10">
        <v>191.26</v>
      </c>
      <c r="O1091" s="10">
        <v>1.8938172398297699</v>
      </c>
      <c r="P1091" s="10">
        <v>1.1953750000000001</v>
      </c>
      <c r="Q1091" s="10">
        <v>3.66</v>
      </c>
      <c r="R1091" s="10" t="s">
        <v>19829</v>
      </c>
      <c r="S1091" s="10" t="s">
        <v>19830</v>
      </c>
      <c r="T1091" s="10"/>
      <c r="U1091" s="10"/>
      <c r="V1091" s="10"/>
      <c r="W1091" s="14" t="s">
        <v>19829</v>
      </c>
      <c r="X1091" s="15"/>
      <c r="Y1091" s="14" t="s">
        <v>19829</v>
      </c>
      <c r="Z1091" s="14"/>
      <c r="AA1091" s="10" t="s">
        <v>22097</v>
      </c>
      <c r="AB1091" s="10" t="s">
        <v>22098</v>
      </c>
      <c r="AC1091" s="10" t="s">
        <v>21663</v>
      </c>
      <c r="AD1091" s="10">
        <v>58.87</v>
      </c>
      <c r="AE1091" s="10" t="s">
        <v>19833</v>
      </c>
      <c r="AF1091" s="10" t="s">
        <v>19833</v>
      </c>
      <c r="AG1091" s="10" t="s">
        <v>19833</v>
      </c>
      <c r="AH1091" s="10" t="s">
        <v>19833</v>
      </c>
      <c r="AI1091" s="10" t="s">
        <v>19833</v>
      </c>
      <c r="AJ1091" s="10" t="s">
        <v>19833</v>
      </c>
      <c r="AK1091" s="10" t="s">
        <v>19833</v>
      </c>
      <c r="AL1091" s="10" t="s">
        <v>19833</v>
      </c>
      <c r="AM1091" s="10" t="s">
        <v>19833</v>
      </c>
      <c r="AN1091" s="10" t="s">
        <v>19833</v>
      </c>
      <c r="AO1091" s="10" t="s">
        <v>19833</v>
      </c>
      <c r="AP1091" s="10" t="s">
        <v>19833</v>
      </c>
      <c r="AQ1091" s="10" t="s">
        <v>19824</v>
      </c>
      <c r="AR1091" s="10"/>
      <c r="AS1091" s="10">
        <v>14</v>
      </c>
      <c r="AT1091" s="10">
        <v>13</v>
      </c>
      <c r="AU1091" s="11">
        <f t="shared" si="44"/>
        <v>0.9285714285714286</v>
      </c>
      <c r="AV1091" s="11">
        <v>0</v>
      </c>
      <c r="AW1091" s="68" t="s">
        <v>25724</v>
      </c>
      <c r="AX1091" s="34"/>
      <c r="AY1091" s="10"/>
      <c r="AZ1091" s="11"/>
      <c r="BA1091" s="11"/>
      <c r="BB1091" s="36"/>
      <c r="BC1091" s="63"/>
      <c r="BD1091" s="13"/>
      <c r="BE1091" s="13"/>
      <c r="BF1091" s="13"/>
      <c r="BG1091" s="10"/>
      <c r="BH1091" s="10"/>
      <c r="BI1091" s="10"/>
      <c r="BJ1091" s="10"/>
      <c r="BK1091" s="35"/>
      <c r="BL1091" s="253"/>
      <c r="BM1091" s="253"/>
      <c r="BN1091" s="256"/>
      <c r="BO1091" s="253"/>
      <c r="BP1091" s="253"/>
      <c r="BQ1091" s="277"/>
      <c r="BR1091" s="269" t="s">
        <v>25808</v>
      </c>
    </row>
    <row r="1092" spans="1:70">
      <c r="A1092" s="34" t="s">
        <v>25007</v>
      </c>
      <c r="B1092" s="10" t="s">
        <v>25007</v>
      </c>
      <c r="C1092" s="10" t="s">
        <v>25008</v>
      </c>
      <c r="D1092" s="10">
        <v>16</v>
      </c>
      <c r="E1092" s="10">
        <v>818693</v>
      </c>
      <c r="F1092" s="35">
        <v>818130</v>
      </c>
      <c r="G1092" s="11">
        <v>0.28000000000000003</v>
      </c>
      <c r="H1092" s="10">
        <v>370</v>
      </c>
      <c r="I1092" s="10">
        <v>10</v>
      </c>
      <c r="J1092" s="10">
        <v>824</v>
      </c>
      <c r="K1092" s="10">
        <v>184.49</v>
      </c>
      <c r="L1092" s="10">
        <v>199</v>
      </c>
      <c r="M1092" s="10">
        <v>88.02</v>
      </c>
      <c r="N1092" s="10">
        <v>63.75</v>
      </c>
      <c r="O1092" s="10">
        <v>0.47709902975771001</v>
      </c>
      <c r="P1092" s="10">
        <v>0.32035175879396999</v>
      </c>
      <c r="Q1092" s="10">
        <v>0.65</v>
      </c>
      <c r="R1092" s="10" t="s">
        <v>19829</v>
      </c>
      <c r="S1092" s="10" t="s">
        <v>19830</v>
      </c>
      <c r="T1092" s="10"/>
      <c r="U1092" s="10"/>
      <c r="V1092" s="10"/>
      <c r="W1092" s="14" t="s">
        <v>19829</v>
      </c>
      <c r="X1092" s="21"/>
      <c r="Y1092" s="14" t="s">
        <v>19829</v>
      </c>
      <c r="Z1092" s="14"/>
      <c r="AA1092" s="10" t="s">
        <v>25178</v>
      </c>
      <c r="AB1092" s="10" t="s">
        <v>25179</v>
      </c>
      <c r="AC1092" s="10"/>
      <c r="AD1092" s="10">
        <v>58.2</v>
      </c>
      <c r="AE1092" s="10"/>
      <c r="AF1092" s="10" t="s">
        <v>19833</v>
      </c>
      <c r="AG1092" s="10" t="s">
        <v>19833</v>
      </c>
      <c r="AH1092" s="10" t="s">
        <v>19825</v>
      </c>
      <c r="AI1092" s="10" t="s">
        <v>19825</v>
      </c>
      <c r="AJ1092" s="10" t="s">
        <v>19825</v>
      </c>
      <c r="AK1092" s="10" t="s">
        <v>19825</v>
      </c>
      <c r="AL1092" s="10" t="s">
        <v>19825</v>
      </c>
      <c r="AM1092" s="10" t="s">
        <v>19825</v>
      </c>
      <c r="AN1092" s="10" t="s">
        <v>19825</v>
      </c>
      <c r="AO1092" s="10" t="s">
        <v>19825</v>
      </c>
      <c r="AP1092" s="10" t="s">
        <v>19825</v>
      </c>
      <c r="AQ1092" s="10" t="s">
        <v>19825</v>
      </c>
      <c r="AR1092" s="10" t="s">
        <v>19825</v>
      </c>
      <c r="AS1092" s="10">
        <v>14</v>
      </c>
      <c r="AT1092" s="10">
        <v>13</v>
      </c>
      <c r="AU1092" s="11">
        <f t="shared" si="44"/>
        <v>0.9285714285714286</v>
      </c>
      <c r="AV1092" s="11">
        <v>0.84615384615384603</v>
      </c>
      <c r="AW1092" s="60" t="s">
        <v>25723</v>
      </c>
      <c r="AX1092" s="65" t="s">
        <v>19830</v>
      </c>
      <c r="AY1092" s="16">
        <v>55</v>
      </c>
      <c r="AZ1092" s="11">
        <v>0.8545454545454545</v>
      </c>
      <c r="BA1092" s="11">
        <v>0.94565217391304346</v>
      </c>
      <c r="BB1092" s="54" t="s">
        <v>19748</v>
      </c>
      <c r="BC1092" s="64" t="s">
        <v>25176</v>
      </c>
      <c r="BD1092" s="17" t="s">
        <v>25177</v>
      </c>
      <c r="BE1092" s="13" t="s">
        <v>19829</v>
      </c>
      <c r="BF1092" s="13"/>
      <c r="BG1092" s="10" t="s">
        <v>25176</v>
      </c>
      <c r="BH1092" s="10" t="s">
        <v>25177</v>
      </c>
      <c r="BI1092" s="18">
        <v>43</v>
      </c>
      <c r="BJ1092" s="19">
        <v>0.93</v>
      </c>
      <c r="BK1092" s="36" t="s">
        <v>25637</v>
      </c>
      <c r="BL1092" s="20"/>
      <c r="BM1092" s="20"/>
      <c r="BN1092" s="265"/>
      <c r="BO1092" s="20"/>
      <c r="BP1092" s="20"/>
      <c r="BQ1092" s="268"/>
      <c r="BR1092" s="269" t="s">
        <v>25810</v>
      </c>
    </row>
    <row r="1093" spans="1:70">
      <c r="A1093" s="34" t="s">
        <v>21990</v>
      </c>
      <c r="B1093" s="10" t="s">
        <v>21991</v>
      </c>
      <c r="C1093" s="10" t="s">
        <v>21992</v>
      </c>
      <c r="D1093" s="10">
        <v>16</v>
      </c>
      <c r="E1093" s="10">
        <v>818323</v>
      </c>
      <c r="F1093" s="35">
        <v>819075</v>
      </c>
      <c r="G1093" s="11">
        <v>0.08</v>
      </c>
      <c r="H1093" s="10">
        <v>212</v>
      </c>
      <c r="I1093" s="10">
        <v>14</v>
      </c>
      <c r="J1093" s="10">
        <v>2075</v>
      </c>
      <c r="K1093" s="10">
        <v>199.45</v>
      </c>
      <c r="L1093" s="10">
        <v>135</v>
      </c>
      <c r="M1093" s="10">
        <v>229.36</v>
      </c>
      <c r="N1093" s="10">
        <v>51.89</v>
      </c>
      <c r="O1093" s="10">
        <v>1.1499623965906201</v>
      </c>
      <c r="P1093" s="10">
        <v>0.38437037037036997</v>
      </c>
      <c r="Q1093" s="10">
        <v>4.08</v>
      </c>
      <c r="R1093" s="10" t="s">
        <v>19829</v>
      </c>
      <c r="S1093" s="10" t="s">
        <v>19830</v>
      </c>
      <c r="T1093" s="10"/>
      <c r="U1093" s="10"/>
      <c r="V1093" s="10"/>
      <c r="W1093" s="14" t="s">
        <v>19829</v>
      </c>
      <c r="X1093" s="15"/>
      <c r="Y1093" s="14" t="s">
        <v>19829</v>
      </c>
      <c r="Z1093" s="14"/>
      <c r="AA1093" s="10" t="s">
        <v>22157</v>
      </c>
      <c r="AB1093" s="10" t="s">
        <v>22158</v>
      </c>
      <c r="AC1093" s="10"/>
      <c r="AD1093" s="10">
        <v>60.1</v>
      </c>
      <c r="AE1093" s="10" t="s">
        <v>19825</v>
      </c>
      <c r="AF1093" s="10" t="s">
        <v>19825</v>
      </c>
      <c r="AG1093" s="10" t="s">
        <v>19825</v>
      </c>
      <c r="AH1093" s="10" t="s">
        <v>19825</v>
      </c>
      <c r="AI1093" s="10" t="s">
        <v>19825</v>
      </c>
      <c r="AJ1093" s="10" t="s">
        <v>19825</v>
      </c>
      <c r="AK1093" s="10" t="s">
        <v>19825</v>
      </c>
      <c r="AL1093" s="10" t="s">
        <v>19825</v>
      </c>
      <c r="AM1093" s="10" t="s">
        <v>19825</v>
      </c>
      <c r="AN1093" s="10" t="s">
        <v>19825</v>
      </c>
      <c r="AO1093" s="10" t="s">
        <v>19825</v>
      </c>
      <c r="AP1093" s="10" t="s">
        <v>19825</v>
      </c>
      <c r="AQ1093" s="10" t="s">
        <v>19833</v>
      </c>
      <c r="AR1093" s="10" t="s">
        <v>19824</v>
      </c>
      <c r="AS1093" s="10">
        <v>14</v>
      </c>
      <c r="AT1093" s="10">
        <v>14</v>
      </c>
      <c r="AU1093" s="11">
        <f t="shared" si="44"/>
        <v>1</v>
      </c>
      <c r="AV1093" s="11">
        <v>0.85714285714285698</v>
      </c>
      <c r="AW1093" s="60" t="s">
        <v>25723</v>
      </c>
      <c r="AX1093" s="65" t="s">
        <v>19830</v>
      </c>
      <c r="AY1093" s="16">
        <v>20</v>
      </c>
      <c r="AZ1093" s="11">
        <v>0.85</v>
      </c>
      <c r="BA1093" s="11">
        <v>0.88235294117647056</v>
      </c>
      <c r="BB1093" s="54" t="s">
        <v>19748</v>
      </c>
      <c r="BC1093" s="64" t="s">
        <v>22155</v>
      </c>
      <c r="BD1093" s="17" t="s">
        <v>22156</v>
      </c>
      <c r="BE1093" s="13" t="s">
        <v>19829</v>
      </c>
      <c r="BF1093" s="13"/>
      <c r="BG1093" s="10" t="s">
        <v>22155</v>
      </c>
      <c r="BH1093" s="10" t="s">
        <v>22156</v>
      </c>
      <c r="BI1093" s="18">
        <v>38</v>
      </c>
      <c r="BJ1093" s="19">
        <v>0.92105263157894735</v>
      </c>
      <c r="BK1093" s="35" t="s">
        <v>19749</v>
      </c>
      <c r="BL1093" s="20"/>
      <c r="BM1093" s="20"/>
      <c r="BN1093" s="256"/>
      <c r="BO1093" s="20">
        <v>0</v>
      </c>
      <c r="BP1093" s="20">
        <v>0</v>
      </c>
      <c r="BQ1093" s="277">
        <v>128</v>
      </c>
      <c r="BR1093" s="269" t="s">
        <v>25807</v>
      </c>
    </row>
    <row r="1094" spans="1:70">
      <c r="A1094" s="34" t="s">
        <v>22070</v>
      </c>
      <c r="B1094" s="10" t="s">
        <v>22071</v>
      </c>
      <c r="C1094" s="10" t="s">
        <v>22226</v>
      </c>
      <c r="D1094" s="10">
        <v>16</v>
      </c>
      <c r="E1094" s="10">
        <v>821423</v>
      </c>
      <c r="F1094" s="35">
        <v>819765</v>
      </c>
      <c r="G1094" s="11"/>
      <c r="H1094" s="10">
        <v>55</v>
      </c>
      <c r="I1094" s="10">
        <v>21</v>
      </c>
      <c r="J1094" s="10">
        <v>12168</v>
      </c>
      <c r="K1094" s="10">
        <v>666.35</v>
      </c>
      <c r="L1094" s="10">
        <v>145</v>
      </c>
      <c r="M1094" s="10">
        <v>2025.23</v>
      </c>
      <c r="N1094" s="10">
        <v>176.43</v>
      </c>
      <c r="O1094" s="10">
        <v>3.0392886621145001</v>
      </c>
      <c r="P1094" s="10">
        <v>1.2167586206896599</v>
      </c>
      <c r="Q1094" s="10">
        <v>4.74</v>
      </c>
      <c r="R1094" s="10" t="s">
        <v>19829</v>
      </c>
      <c r="S1094" s="10" t="s">
        <v>19830</v>
      </c>
      <c r="T1094" s="10"/>
      <c r="U1094" s="10"/>
      <c r="V1094" s="10"/>
      <c r="W1094" s="14" t="s">
        <v>19829</v>
      </c>
      <c r="X1094" s="15"/>
      <c r="Y1094" s="14" t="s">
        <v>19829</v>
      </c>
      <c r="Z1094" s="14"/>
      <c r="AA1094" s="10" t="s">
        <v>22227</v>
      </c>
      <c r="AB1094" s="10" t="s">
        <v>22228</v>
      </c>
      <c r="AC1094" s="10" t="s">
        <v>21733</v>
      </c>
      <c r="AD1094" s="10">
        <v>60.63</v>
      </c>
      <c r="AE1094" s="10" t="s">
        <v>19833</v>
      </c>
      <c r="AF1094" s="10" t="s">
        <v>19833</v>
      </c>
      <c r="AG1094" s="10" t="s">
        <v>19833</v>
      </c>
      <c r="AH1094" s="10" t="s">
        <v>19833</v>
      </c>
      <c r="AI1094" s="10" t="s">
        <v>19833</v>
      </c>
      <c r="AJ1094" s="10" t="s">
        <v>19833</v>
      </c>
      <c r="AK1094" s="10" t="s">
        <v>19833</v>
      </c>
      <c r="AL1094" s="10" t="s">
        <v>19833</v>
      </c>
      <c r="AM1094" s="10" t="s">
        <v>19833</v>
      </c>
      <c r="AN1094" s="10" t="s">
        <v>19833</v>
      </c>
      <c r="AO1094" s="10" t="s">
        <v>19833</v>
      </c>
      <c r="AP1094" s="10" t="s">
        <v>19833</v>
      </c>
      <c r="AQ1094" s="10" t="s">
        <v>19833</v>
      </c>
      <c r="AR1094" s="10" t="s">
        <v>19833</v>
      </c>
      <c r="AS1094" s="10">
        <v>14</v>
      </c>
      <c r="AT1094" s="10">
        <v>14</v>
      </c>
      <c r="AU1094" s="11">
        <f t="shared" si="44"/>
        <v>1</v>
      </c>
      <c r="AV1094" s="11">
        <v>0</v>
      </c>
      <c r="AW1094" s="68" t="s">
        <v>25724</v>
      </c>
      <c r="AX1094" s="34"/>
      <c r="AY1094" s="10"/>
      <c r="AZ1094" s="11"/>
      <c r="BA1094" s="11"/>
      <c r="BB1094" s="36"/>
      <c r="BC1094" s="63"/>
      <c r="BD1094" s="13"/>
      <c r="BE1094" s="13"/>
      <c r="BF1094" s="13"/>
      <c r="BG1094" s="10"/>
      <c r="BH1094" s="10"/>
      <c r="BI1094" s="10"/>
      <c r="BJ1094" s="10"/>
      <c r="BK1094" s="35"/>
      <c r="BL1094" s="253"/>
      <c r="BM1094" s="253"/>
      <c r="BN1094" s="256"/>
      <c r="BO1094" s="253"/>
      <c r="BP1094" s="253"/>
      <c r="BQ1094" s="277"/>
      <c r="BR1094" s="269" t="s">
        <v>25808</v>
      </c>
    </row>
    <row r="1095" spans="1:70">
      <c r="A1095" s="34" t="s">
        <v>22290</v>
      </c>
      <c r="B1095" s="10" t="s">
        <v>22291</v>
      </c>
      <c r="C1095" s="10" t="s">
        <v>22292</v>
      </c>
      <c r="D1095" s="10">
        <v>16</v>
      </c>
      <c r="E1095" s="10">
        <v>866422</v>
      </c>
      <c r="F1095" s="35">
        <v>864449</v>
      </c>
      <c r="G1095" s="11"/>
      <c r="H1095" s="10">
        <v>84</v>
      </c>
      <c r="I1095" s="10">
        <v>21</v>
      </c>
      <c r="J1095" s="10">
        <v>4312</v>
      </c>
      <c r="K1095" s="10">
        <v>307.69</v>
      </c>
      <c r="L1095" s="10">
        <v>73.5</v>
      </c>
      <c r="M1095" s="10">
        <v>671.97</v>
      </c>
      <c r="N1095" s="10">
        <v>71.16</v>
      </c>
      <c r="O1095" s="10">
        <v>2.1839188793915998</v>
      </c>
      <c r="P1095" s="10">
        <v>0.96816326530612196</v>
      </c>
      <c r="Q1095" s="10">
        <v>4.78</v>
      </c>
      <c r="R1095" s="10" t="s">
        <v>19829</v>
      </c>
      <c r="S1095" s="10" t="s">
        <v>19830</v>
      </c>
      <c r="T1095" s="10"/>
      <c r="U1095" s="10"/>
      <c r="V1095" s="10"/>
      <c r="W1095" s="14" t="s">
        <v>19829</v>
      </c>
      <c r="X1095" s="15"/>
      <c r="Y1095" s="14" t="s">
        <v>19829</v>
      </c>
      <c r="Z1095" s="14"/>
      <c r="AA1095" s="10" t="s">
        <v>22295</v>
      </c>
      <c r="AB1095" s="10" t="s">
        <v>22296</v>
      </c>
      <c r="AC1095" s="10"/>
      <c r="AD1095" s="10">
        <v>60.39</v>
      </c>
      <c r="AE1095" s="10"/>
      <c r="AF1095" s="10" t="s">
        <v>19833</v>
      </c>
      <c r="AG1095" s="10" t="s">
        <v>19833</v>
      </c>
      <c r="AH1095" s="10" t="s">
        <v>19833</v>
      </c>
      <c r="AI1095" s="10" t="s">
        <v>19833</v>
      </c>
      <c r="AJ1095" s="10" t="s">
        <v>19833</v>
      </c>
      <c r="AK1095" s="10" t="s">
        <v>19833</v>
      </c>
      <c r="AL1095" s="10" t="s">
        <v>19833</v>
      </c>
      <c r="AM1095" s="10" t="s">
        <v>19833</v>
      </c>
      <c r="AN1095" s="10" t="s">
        <v>19833</v>
      </c>
      <c r="AO1095" s="10" t="s">
        <v>19825</v>
      </c>
      <c r="AP1095" s="10" t="s">
        <v>19833</v>
      </c>
      <c r="AQ1095" s="10" t="s">
        <v>19833</v>
      </c>
      <c r="AR1095" s="10" t="s">
        <v>19833</v>
      </c>
      <c r="AS1095" s="10">
        <v>14</v>
      </c>
      <c r="AT1095" s="10">
        <v>13</v>
      </c>
      <c r="AU1095" s="11">
        <f t="shared" si="44"/>
        <v>0.9285714285714286</v>
      </c>
      <c r="AV1095" s="11">
        <v>7.69230769230769E-2</v>
      </c>
      <c r="AW1095" s="60" t="s">
        <v>25723</v>
      </c>
      <c r="AX1095" s="65" t="s">
        <v>19830</v>
      </c>
      <c r="AY1095" s="16">
        <v>42</v>
      </c>
      <c r="AZ1095" s="11">
        <v>0.9285714285714286</v>
      </c>
      <c r="BA1095" s="11">
        <v>0.96153846153846156</v>
      </c>
      <c r="BB1095" s="54" t="s">
        <v>19748</v>
      </c>
      <c r="BC1095" s="64" t="s">
        <v>22293</v>
      </c>
      <c r="BD1095" s="17" t="s">
        <v>22294</v>
      </c>
      <c r="BE1095" s="13" t="s">
        <v>19829</v>
      </c>
      <c r="BF1095" s="13"/>
      <c r="BG1095" s="10" t="s">
        <v>22293</v>
      </c>
      <c r="BH1095" s="10" t="s">
        <v>22294</v>
      </c>
      <c r="BI1095" s="18">
        <v>76</v>
      </c>
      <c r="BJ1095" s="19">
        <v>0.94736842105263153</v>
      </c>
      <c r="BK1095" s="35" t="s">
        <v>19749</v>
      </c>
      <c r="BL1095" s="20"/>
      <c r="BM1095" s="20"/>
      <c r="BN1095" s="256"/>
      <c r="BO1095" s="20">
        <v>2</v>
      </c>
      <c r="BP1095" s="20">
        <v>0</v>
      </c>
      <c r="BQ1095" s="277">
        <v>126</v>
      </c>
      <c r="BR1095" s="269" t="s">
        <v>25809</v>
      </c>
    </row>
    <row r="1096" spans="1:70">
      <c r="A1096" s="34" t="s">
        <v>22336</v>
      </c>
      <c r="B1096" s="10" t="s">
        <v>22337</v>
      </c>
      <c r="C1096" s="10" t="s">
        <v>22338</v>
      </c>
      <c r="D1096" s="10">
        <v>16</v>
      </c>
      <c r="E1096" s="10">
        <v>868304</v>
      </c>
      <c r="F1096" s="35">
        <v>866715</v>
      </c>
      <c r="G1096" s="11">
        <v>0.48</v>
      </c>
      <c r="H1096" s="10">
        <v>1</v>
      </c>
      <c r="I1096" s="10">
        <v>485</v>
      </c>
      <c r="J1096" s="10">
        <v>485</v>
      </c>
      <c r="K1096" s="10">
        <v>485</v>
      </c>
      <c r="L1096" s="10">
        <v>485</v>
      </c>
      <c r="M1096" s="10"/>
      <c r="N1096" s="10">
        <v>0</v>
      </c>
      <c r="O1096" s="10"/>
      <c r="P1096" s="10">
        <v>0</v>
      </c>
      <c r="Q1096" s="10"/>
      <c r="R1096" s="10" t="s">
        <v>19829</v>
      </c>
      <c r="S1096" s="10" t="s">
        <v>19829</v>
      </c>
      <c r="T1096" s="10" t="s">
        <v>25730</v>
      </c>
      <c r="U1096" s="10" t="s">
        <v>22339</v>
      </c>
      <c r="V1096" s="10" t="s">
        <v>22340</v>
      </c>
      <c r="W1096" s="14" t="s">
        <v>19829</v>
      </c>
      <c r="X1096" s="14"/>
      <c r="Y1096" s="14" t="s">
        <v>19829</v>
      </c>
      <c r="Z1096" s="14"/>
      <c r="AA1096" s="10" t="s">
        <v>22341</v>
      </c>
      <c r="AB1096" s="10" t="s">
        <v>22342</v>
      </c>
      <c r="AC1096" s="10" t="s">
        <v>19864</v>
      </c>
      <c r="AD1096" s="10">
        <v>58.4</v>
      </c>
      <c r="AE1096" s="10" t="s">
        <v>19833</v>
      </c>
      <c r="AF1096" s="10"/>
      <c r="AG1096" s="10"/>
      <c r="AH1096" s="10"/>
      <c r="AI1096" s="10"/>
      <c r="AJ1096" s="10"/>
      <c r="AK1096" s="10"/>
      <c r="AL1096" s="10"/>
      <c r="AM1096" s="10"/>
      <c r="AN1096" s="10"/>
      <c r="AO1096" s="10"/>
      <c r="AP1096" s="10"/>
      <c r="AQ1096" s="10"/>
      <c r="AR1096" s="10"/>
      <c r="AS1096" s="10">
        <v>1</v>
      </c>
      <c r="AT1096" s="10">
        <v>1</v>
      </c>
      <c r="AU1096" s="11">
        <f t="shared" si="44"/>
        <v>1</v>
      </c>
      <c r="AV1096" s="11">
        <v>0</v>
      </c>
      <c r="AW1096" s="68" t="s">
        <v>25724</v>
      </c>
      <c r="AX1096" s="34"/>
      <c r="AY1096" s="10"/>
      <c r="AZ1096" s="11"/>
      <c r="BA1096" s="11"/>
      <c r="BB1096" s="36"/>
      <c r="BC1096" s="63"/>
      <c r="BD1096" s="13"/>
      <c r="BE1096" s="13"/>
      <c r="BF1096" s="13"/>
      <c r="BG1096" s="10"/>
      <c r="BH1096" s="10"/>
      <c r="BI1096" s="10"/>
      <c r="BJ1096" s="10"/>
      <c r="BK1096" s="35"/>
      <c r="BL1096" s="253"/>
      <c r="BM1096" s="253"/>
      <c r="BN1096" s="256"/>
      <c r="BO1096" s="253"/>
      <c r="BP1096" s="253"/>
      <c r="BQ1096" s="277"/>
      <c r="BR1096" s="269" t="s">
        <v>25808</v>
      </c>
    </row>
    <row r="1097" spans="1:70">
      <c r="A1097" s="34" t="s">
        <v>22402</v>
      </c>
      <c r="B1097" s="10" t="s">
        <v>22403</v>
      </c>
      <c r="C1097" s="10" t="s">
        <v>22404</v>
      </c>
      <c r="D1097" s="10">
        <v>16</v>
      </c>
      <c r="E1097" s="10">
        <v>875368</v>
      </c>
      <c r="F1097" s="35">
        <v>875997</v>
      </c>
      <c r="G1097" s="11">
        <v>0.2</v>
      </c>
      <c r="H1097" s="10">
        <v>61</v>
      </c>
      <c r="I1097" s="10">
        <v>11</v>
      </c>
      <c r="J1097" s="10">
        <v>5852</v>
      </c>
      <c r="K1097" s="10">
        <v>417.61</v>
      </c>
      <c r="L1097" s="10">
        <v>190</v>
      </c>
      <c r="M1097" s="10">
        <v>872.36</v>
      </c>
      <c r="N1097" s="10">
        <v>246.11</v>
      </c>
      <c r="O1097" s="10">
        <v>2.0889346519479899</v>
      </c>
      <c r="P1097" s="10">
        <v>1.29531578947368</v>
      </c>
      <c r="Q1097" s="10">
        <v>4.5999999999999996</v>
      </c>
      <c r="R1097" s="10" t="s">
        <v>19829</v>
      </c>
      <c r="S1097" s="10" t="s">
        <v>19830</v>
      </c>
      <c r="T1097" s="10"/>
      <c r="U1097" s="10"/>
      <c r="V1097" s="10"/>
      <c r="W1097" s="14" t="s">
        <v>19829</v>
      </c>
      <c r="X1097" s="15"/>
      <c r="Y1097" s="14" t="s">
        <v>19829</v>
      </c>
      <c r="Z1097" s="14"/>
      <c r="AA1097" s="10" t="s">
        <v>22405</v>
      </c>
      <c r="AB1097" s="10" t="s">
        <v>22406</v>
      </c>
      <c r="AC1097" s="10"/>
      <c r="AD1097" s="10">
        <v>61.3</v>
      </c>
      <c r="AE1097" s="10"/>
      <c r="AF1097" s="10"/>
      <c r="AG1097" s="10" t="s">
        <v>19833</v>
      </c>
      <c r="AH1097" s="10" t="s">
        <v>19833</v>
      </c>
      <c r="AI1097" s="10" t="s">
        <v>19833</v>
      </c>
      <c r="AJ1097" s="10" t="s">
        <v>19833</v>
      </c>
      <c r="AK1097" s="10" t="s">
        <v>19833</v>
      </c>
      <c r="AL1097" s="10" t="s">
        <v>19833</v>
      </c>
      <c r="AM1097" s="10" t="s">
        <v>19833</v>
      </c>
      <c r="AN1097" s="10" t="s">
        <v>19833</v>
      </c>
      <c r="AO1097" s="10" t="s">
        <v>19833</v>
      </c>
      <c r="AP1097" s="10" t="s">
        <v>19833</v>
      </c>
      <c r="AQ1097" s="10" t="s">
        <v>19833</v>
      </c>
      <c r="AR1097" s="10" t="s">
        <v>19833</v>
      </c>
      <c r="AS1097" s="10">
        <v>14</v>
      </c>
      <c r="AT1097" s="10">
        <v>12</v>
      </c>
      <c r="AU1097" s="11">
        <f t="shared" si="44"/>
        <v>0.8571428571428571</v>
      </c>
      <c r="AV1097" s="11">
        <v>0</v>
      </c>
      <c r="AW1097" s="68" t="s">
        <v>25724</v>
      </c>
      <c r="AX1097" s="34"/>
      <c r="AY1097" s="10"/>
      <c r="AZ1097" s="11"/>
      <c r="BA1097" s="11"/>
      <c r="BB1097" s="36"/>
      <c r="BC1097" s="63"/>
      <c r="BD1097" s="13"/>
      <c r="BE1097" s="13"/>
      <c r="BF1097" s="13"/>
      <c r="BG1097" s="10"/>
      <c r="BH1097" s="10"/>
      <c r="BI1097" s="10"/>
      <c r="BJ1097" s="10"/>
      <c r="BK1097" s="35"/>
      <c r="BL1097" s="253"/>
      <c r="BM1097" s="253"/>
      <c r="BN1097" s="256"/>
      <c r="BO1097" s="253"/>
      <c r="BP1097" s="253"/>
      <c r="BQ1097" s="277"/>
      <c r="BR1097" s="269" t="s">
        <v>25808</v>
      </c>
    </row>
    <row r="1098" spans="1:70">
      <c r="A1098" s="34" t="s">
        <v>22464</v>
      </c>
      <c r="B1098" s="10" t="s">
        <v>22465</v>
      </c>
      <c r="C1098" s="10" t="s">
        <v>22466</v>
      </c>
      <c r="D1098" s="10">
        <v>16</v>
      </c>
      <c r="E1098" s="10">
        <v>878076</v>
      </c>
      <c r="F1098" s="35">
        <v>878549</v>
      </c>
      <c r="G1098" s="11">
        <v>0.23</v>
      </c>
      <c r="H1098" s="10">
        <v>50</v>
      </c>
      <c r="I1098" s="10">
        <v>10</v>
      </c>
      <c r="J1098" s="10">
        <v>4853</v>
      </c>
      <c r="K1098" s="10">
        <v>401.84</v>
      </c>
      <c r="L1098" s="10">
        <v>65</v>
      </c>
      <c r="M1098" s="10">
        <v>842.92</v>
      </c>
      <c r="N1098" s="10">
        <v>76.349999999999994</v>
      </c>
      <c r="O1098" s="10">
        <v>2.0976508062910599</v>
      </c>
      <c r="P1098" s="10">
        <v>1.17461538461538</v>
      </c>
      <c r="Q1098" s="10">
        <v>3.41</v>
      </c>
      <c r="R1098" s="10" t="s">
        <v>19829</v>
      </c>
      <c r="S1098" s="10" t="s">
        <v>19830</v>
      </c>
      <c r="T1098" s="10"/>
      <c r="U1098" s="10"/>
      <c r="V1098" s="10"/>
      <c r="W1098" s="14" t="s">
        <v>19829</v>
      </c>
      <c r="X1098" s="15"/>
      <c r="Y1098" s="14" t="s">
        <v>19829</v>
      </c>
      <c r="Z1098" s="14"/>
      <c r="AA1098" s="10" t="s">
        <v>22467</v>
      </c>
      <c r="AB1098" s="10" t="s">
        <v>22468</v>
      </c>
      <c r="AC1098" s="10"/>
      <c r="AD1098" s="10">
        <v>62</v>
      </c>
      <c r="AE1098" s="10" t="s">
        <v>19833</v>
      </c>
      <c r="AF1098" s="10" t="s">
        <v>19833</v>
      </c>
      <c r="AG1098" s="10" t="s">
        <v>19833</v>
      </c>
      <c r="AH1098" s="10" t="s">
        <v>19833</v>
      </c>
      <c r="AI1098" s="10" t="s">
        <v>19833</v>
      </c>
      <c r="AJ1098" s="10" t="s">
        <v>19833</v>
      </c>
      <c r="AK1098" s="10" t="s">
        <v>19833</v>
      </c>
      <c r="AL1098" s="10" t="s">
        <v>19833</v>
      </c>
      <c r="AM1098" s="10" t="s">
        <v>19833</v>
      </c>
      <c r="AN1098" s="10" t="s">
        <v>19833</v>
      </c>
      <c r="AO1098" s="10" t="s">
        <v>19833</v>
      </c>
      <c r="AP1098" s="10" t="s">
        <v>19833</v>
      </c>
      <c r="AQ1098" s="10" t="s">
        <v>19824</v>
      </c>
      <c r="AR1098" s="10" t="s">
        <v>19833</v>
      </c>
      <c r="AS1098" s="10">
        <v>14</v>
      </c>
      <c r="AT1098" s="10">
        <v>14</v>
      </c>
      <c r="AU1098" s="11">
        <f t="shared" si="44"/>
        <v>1</v>
      </c>
      <c r="AV1098" s="11">
        <v>0</v>
      </c>
      <c r="AW1098" s="68" t="s">
        <v>25724</v>
      </c>
      <c r="AX1098" s="34"/>
      <c r="AY1098" s="10"/>
      <c r="AZ1098" s="11"/>
      <c r="BA1098" s="11"/>
      <c r="BB1098" s="36"/>
      <c r="BC1098" s="63"/>
      <c r="BD1098" s="13"/>
      <c r="BE1098" s="13"/>
      <c r="BF1098" s="13"/>
      <c r="BG1098" s="10"/>
      <c r="BH1098" s="10"/>
      <c r="BI1098" s="10"/>
      <c r="BJ1098" s="10"/>
      <c r="BK1098" s="35"/>
      <c r="BL1098" s="253"/>
      <c r="BM1098" s="253"/>
      <c r="BN1098" s="256"/>
      <c r="BO1098" s="253"/>
      <c r="BP1098" s="253"/>
      <c r="BQ1098" s="277"/>
      <c r="BR1098" s="269" t="s">
        <v>25808</v>
      </c>
    </row>
    <row r="1099" spans="1:70">
      <c r="A1099" s="34" t="s">
        <v>22519</v>
      </c>
      <c r="B1099" s="10" t="s">
        <v>22520</v>
      </c>
      <c r="C1099" s="10" t="s">
        <v>22521</v>
      </c>
      <c r="D1099" s="10">
        <v>16</v>
      </c>
      <c r="E1099" s="10">
        <v>878690</v>
      </c>
      <c r="F1099" s="35">
        <v>880168</v>
      </c>
      <c r="G1099" s="11"/>
      <c r="H1099" s="10">
        <v>138</v>
      </c>
      <c r="I1099" s="10">
        <v>10</v>
      </c>
      <c r="J1099" s="10">
        <v>2486</v>
      </c>
      <c r="K1099" s="10">
        <v>161.04</v>
      </c>
      <c r="L1099" s="10">
        <v>42.5</v>
      </c>
      <c r="M1099" s="10">
        <v>351.36</v>
      </c>
      <c r="N1099" s="10">
        <v>43</v>
      </c>
      <c r="O1099" s="10">
        <v>2.1818181818181799</v>
      </c>
      <c r="P1099" s="10">
        <v>1.01176470588235</v>
      </c>
      <c r="Q1099" s="10">
        <v>4.4000000000000004</v>
      </c>
      <c r="R1099" s="10" t="s">
        <v>19829</v>
      </c>
      <c r="S1099" s="10" t="s">
        <v>19830</v>
      </c>
      <c r="T1099" s="10"/>
      <c r="U1099" s="10"/>
      <c r="V1099" s="10"/>
      <c r="W1099" s="14" t="s">
        <v>19829</v>
      </c>
      <c r="X1099" s="15"/>
      <c r="Y1099" s="14" t="s">
        <v>19829</v>
      </c>
      <c r="Z1099" s="14"/>
      <c r="AA1099" s="10" t="s">
        <v>22522</v>
      </c>
      <c r="AB1099" s="10" t="s">
        <v>22523</v>
      </c>
      <c r="AC1099" s="10" t="s">
        <v>21637</v>
      </c>
      <c r="AD1099" s="10">
        <v>59.4</v>
      </c>
      <c r="AE1099" s="10" t="s">
        <v>19833</v>
      </c>
      <c r="AF1099" s="10" t="s">
        <v>19833</v>
      </c>
      <c r="AG1099" s="10" t="s">
        <v>19833</v>
      </c>
      <c r="AH1099" s="10" t="s">
        <v>19833</v>
      </c>
      <c r="AI1099" s="10" t="s">
        <v>19833</v>
      </c>
      <c r="AJ1099" s="10"/>
      <c r="AK1099" s="10" t="s">
        <v>19833</v>
      </c>
      <c r="AL1099" s="10" t="s">
        <v>19833</v>
      </c>
      <c r="AM1099" s="10" t="s">
        <v>19833</v>
      </c>
      <c r="AN1099" s="10" t="s">
        <v>19833</v>
      </c>
      <c r="AO1099" s="10" t="s">
        <v>19833</v>
      </c>
      <c r="AP1099" s="10" t="s">
        <v>19833</v>
      </c>
      <c r="AQ1099" s="10" t="s">
        <v>19833</v>
      </c>
      <c r="AR1099" s="10" t="s">
        <v>19833</v>
      </c>
      <c r="AS1099" s="10">
        <v>14</v>
      </c>
      <c r="AT1099" s="10">
        <v>13</v>
      </c>
      <c r="AU1099" s="11">
        <f t="shared" si="44"/>
        <v>0.9285714285714286</v>
      </c>
      <c r="AV1099" s="11">
        <v>0</v>
      </c>
      <c r="AW1099" s="68" t="s">
        <v>25724</v>
      </c>
      <c r="AX1099" s="34"/>
      <c r="AY1099" s="10"/>
      <c r="AZ1099" s="11"/>
      <c r="BA1099" s="11"/>
      <c r="BB1099" s="36"/>
      <c r="BC1099" s="63"/>
      <c r="BD1099" s="13"/>
      <c r="BE1099" s="13"/>
      <c r="BF1099" s="13"/>
      <c r="BG1099" s="10"/>
      <c r="BH1099" s="10"/>
      <c r="BI1099" s="10"/>
      <c r="BJ1099" s="10"/>
      <c r="BK1099" s="35"/>
      <c r="BL1099" s="253"/>
      <c r="BM1099" s="253"/>
      <c r="BN1099" s="256"/>
      <c r="BO1099" s="253"/>
      <c r="BP1099" s="253"/>
      <c r="BQ1099" s="277"/>
      <c r="BR1099" s="269" t="s">
        <v>25808</v>
      </c>
    </row>
    <row r="1100" spans="1:70">
      <c r="A1100" s="34" t="s">
        <v>22048</v>
      </c>
      <c r="B1100" s="10" t="s">
        <v>22049</v>
      </c>
      <c r="C1100" s="10" t="s">
        <v>22050</v>
      </c>
      <c r="D1100" s="10">
        <v>16</v>
      </c>
      <c r="E1100" s="10">
        <v>888974</v>
      </c>
      <c r="F1100" s="35">
        <v>891043</v>
      </c>
      <c r="G1100" s="11">
        <v>0.22</v>
      </c>
      <c r="H1100" s="10">
        <v>45</v>
      </c>
      <c r="I1100" s="10">
        <v>10</v>
      </c>
      <c r="J1100" s="10">
        <v>8898</v>
      </c>
      <c r="K1100" s="10">
        <v>397.22</v>
      </c>
      <c r="L1100" s="10">
        <v>100</v>
      </c>
      <c r="M1100" s="10">
        <v>1327.36</v>
      </c>
      <c r="N1100" s="10">
        <v>108.23</v>
      </c>
      <c r="O1100" s="10">
        <v>3.3416242888072101</v>
      </c>
      <c r="P1100" s="10">
        <v>1.0823</v>
      </c>
      <c r="Q1100" s="10">
        <v>5.84</v>
      </c>
      <c r="R1100" s="10" t="s">
        <v>19829</v>
      </c>
      <c r="S1100" s="10" t="s">
        <v>19830</v>
      </c>
      <c r="T1100" s="10"/>
      <c r="U1100" s="10"/>
      <c r="V1100" s="10"/>
      <c r="W1100" s="14" t="s">
        <v>19829</v>
      </c>
      <c r="X1100" s="15"/>
      <c r="Y1100" s="14" t="s">
        <v>19829</v>
      </c>
      <c r="Z1100" s="14"/>
      <c r="AA1100" s="10" t="s">
        <v>22051</v>
      </c>
      <c r="AB1100" s="10" t="s">
        <v>22052</v>
      </c>
      <c r="AC1100" s="10"/>
      <c r="AD1100" s="10">
        <v>60.53</v>
      </c>
      <c r="AE1100" s="10" t="s">
        <v>19833</v>
      </c>
      <c r="AF1100" s="10" t="s">
        <v>19833</v>
      </c>
      <c r="AG1100" s="10"/>
      <c r="AH1100" s="10" t="s">
        <v>19833</v>
      </c>
      <c r="AI1100" s="10" t="s">
        <v>19833</v>
      </c>
      <c r="AJ1100" s="10"/>
      <c r="AK1100" s="10" t="s">
        <v>19833</v>
      </c>
      <c r="AL1100" s="10" t="s">
        <v>19833</v>
      </c>
      <c r="AM1100" s="10" t="s">
        <v>19833</v>
      </c>
      <c r="AN1100" s="10" t="s">
        <v>19833</v>
      </c>
      <c r="AO1100" s="10" t="s">
        <v>19833</v>
      </c>
      <c r="AP1100" s="10"/>
      <c r="AQ1100" s="10" t="s">
        <v>19833</v>
      </c>
      <c r="AR1100" s="10" t="s">
        <v>19833</v>
      </c>
      <c r="AS1100" s="10">
        <v>14</v>
      </c>
      <c r="AT1100" s="10">
        <v>11</v>
      </c>
      <c r="AU1100" s="11">
        <f t="shared" si="44"/>
        <v>0.7857142857142857</v>
      </c>
      <c r="AV1100" s="11">
        <v>0</v>
      </c>
      <c r="AW1100" s="68" t="s">
        <v>25724</v>
      </c>
      <c r="AX1100" s="34"/>
      <c r="AY1100" s="10"/>
      <c r="AZ1100" s="11"/>
      <c r="BA1100" s="11"/>
      <c r="BB1100" s="36"/>
      <c r="BC1100" s="63"/>
      <c r="BD1100" s="13"/>
      <c r="BE1100" s="13"/>
      <c r="BF1100" s="13"/>
      <c r="BG1100" s="10"/>
      <c r="BH1100" s="10"/>
      <c r="BI1100" s="10"/>
      <c r="BJ1100" s="10"/>
      <c r="BK1100" s="35"/>
      <c r="BL1100" s="253"/>
      <c r="BM1100" s="253"/>
      <c r="BN1100" s="256"/>
      <c r="BO1100" s="253"/>
      <c r="BP1100" s="253"/>
      <c r="BQ1100" s="277"/>
      <c r="BR1100" s="269" t="s">
        <v>25808</v>
      </c>
    </row>
    <row r="1101" spans="1:70">
      <c r="A1101" s="34" t="s">
        <v>22104</v>
      </c>
      <c r="B1101" s="10" t="s">
        <v>22105</v>
      </c>
      <c r="C1101" s="10" t="s">
        <v>22106</v>
      </c>
      <c r="D1101" s="10">
        <v>16</v>
      </c>
      <c r="E1101" s="10">
        <v>892078</v>
      </c>
      <c r="F1101" s="35">
        <v>891101</v>
      </c>
      <c r="G1101" s="11">
        <v>0.28000000000000003</v>
      </c>
      <c r="H1101" s="10">
        <v>22</v>
      </c>
      <c r="I1101" s="10">
        <v>10</v>
      </c>
      <c r="J1101" s="10">
        <v>5222</v>
      </c>
      <c r="K1101" s="10">
        <v>438.23</v>
      </c>
      <c r="L1101" s="10">
        <v>126</v>
      </c>
      <c r="M1101" s="10">
        <v>1090.43</v>
      </c>
      <c r="N1101" s="10">
        <v>146.04</v>
      </c>
      <c r="O1101" s="10">
        <v>2.4882595897131599</v>
      </c>
      <c r="P1101" s="10">
        <v>1.15904761904762</v>
      </c>
      <c r="Q1101" s="10">
        <v>3.81</v>
      </c>
      <c r="R1101" s="10" t="s">
        <v>19829</v>
      </c>
      <c r="S1101" s="10" t="s">
        <v>19830</v>
      </c>
      <c r="T1101" s="10"/>
      <c r="U1101" s="10"/>
      <c r="V1101" s="10"/>
      <c r="W1101" s="14" t="s">
        <v>19829</v>
      </c>
      <c r="X1101" s="15"/>
      <c r="Y1101" s="14" t="s">
        <v>19829</v>
      </c>
      <c r="Z1101" s="14"/>
      <c r="AA1101" s="10" t="s">
        <v>22107</v>
      </c>
      <c r="AB1101" s="10" t="s">
        <v>22108</v>
      </c>
      <c r="AC1101" s="10"/>
      <c r="AD1101" s="10">
        <v>55.9</v>
      </c>
      <c r="AE1101" s="10" t="s">
        <v>19833</v>
      </c>
      <c r="AF1101" s="10" t="s">
        <v>19833</v>
      </c>
      <c r="AG1101" s="10" t="s">
        <v>19833</v>
      </c>
      <c r="AH1101" s="10"/>
      <c r="AI1101" s="10" t="s">
        <v>19824</v>
      </c>
      <c r="AJ1101" s="10" t="s">
        <v>19833</v>
      </c>
      <c r="AK1101" s="10" t="s">
        <v>19833</v>
      </c>
      <c r="AL1101" s="10" t="s">
        <v>19833</v>
      </c>
      <c r="AM1101" s="10"/>
      <c r="AN1101" s="10"/>
      <c r="AO1101" s="10" t="s">
        <v>19833</v>
      </c>
      <c r="AP1101" s="10" t="s">
        <v>19833</v>
      </c>
      <c r="AQ1101" s="10"/>
      <c r="AR1101" s="10" t="s">
        <v>19833</v>
      </c>
      <c r="AS1101" s="10">
        <v>14</v>
      </c>
      <c r="AT1101" s="10">
        <v>10</v>
      </c>
      <c r="AU1101" s="11">
        <f t="shared" si="44"/>
        <v>0.7142857142857143</v>
      </c>
      <c r="AV1101" s="11">
        <v>0</v>
      </c>
      <c r="AW1101" s="68" t="s">
        <v>25724</v>
      </c>
      <c r="AX1101" s="34"/>
      <c r="AY1101" s="10"/>
      <c r="AZ1101" s="11"/>
      <c r="BA1101" s="11"/>
      <c r="BB1101" s="36"/>
      <c r="BC1101" s="63"/>
      <c r="BD1101" s="13"/>
      <c r="BE1101" s="13"/>
      <c r="BF1101" s="13"/>
      <c r="BG1101" s="10"/>
      <c r="BH1101" s="10"/>
      <c r="BI1101" s="10"/>
      <c r="BJ1101" s="10"/>
      <c r="BK1101" s="35"/>
      <c r="BL1101" s="253"/>
      <c r="BM1101" s="253"/>
      <c r="BN1101" s="256"/>
      <c r="BO1101" s="253"/>
      <c r="BP1101" s="253"/>
      <c r="BQ1101" s="277"/>
      <c r="BR1101" s="269" t="s">
        <v>25808</v>
      </c>
    </row>
    <row r="1102" spans="1:70">
      <c r="A1102" s="34" t="s">
        <v>25223</v>
      </c>
      <c r="B1102" s="10" t="s">
        <v>25223</v>
      </c>
      <c r="C1102" s="10" t="s">
        <v>25224</v>
      </c>
      <c r="D1102" s="10">
        <v>16</v>
      </c>
      <c r="E1102" s="10">
        <v>892684</v>
      </c>
      <c r="F1102" s="35">
        <v>892313</v>
      </c>
      <c r="G1102" s="11">
        <v>0.44</v>
      </c>
      <c r="H1102" s="10">
        <v>20</v>
      </c>
      <c r="I1102" s="10">
        <v>10</v>
      </c>
      <c r="J1102" s="10">
        <v>1977</v>
      </c>
      <c r="K1102" s="10">
        <v>324.5</v>
      </c>
      <c r="L1102" s="10">
        <v>149.5</v>
      </c>
      <c r="M1102" s="10">
        <v>458.67</v>
      </c>
      <c r="N1102" s="10">
        <v>189.77</v>
      </c>
      <c r="O1102" s="10">
        <v>1.41346687211094</v>
      </c>
      <c r="P1102" s="10">
        <v>1.26936454849498</v>
      </c>
      <c r="Q1102" s="10">
        <v>2.37</v>
      </c>
      <c r="R1102" s="10" t="s">
        <v>19829</v>
      </c>
      <c r="S1102" s="10" t="s">
        <v>19830</v>
      </c>
      <c r="T1102" s="10"/>
      <c r="U1102" s="10"/>
      <c r="V1102" s="10"/>
      <c r="W1102" s="14" t="s">
        <v>19829</v>
      </c>
      <c r="X1102" s="21"/>
      <c r="Y1102" s="14" t="s">
        <v>19829</v>
      </c>
      <c r="Z1102" s="14"/>
      <c r="AA1102" s="10" t="s">
        <v>25225</v>
      </c>
      <c r="AB1102" s="10" t="s">
        <v>25226</v>
      </c>
      <c r="AC1102" s="10"/>
      <c r="AD1102" s="10">
        <v>58.4</v>
      </c>
      <c r="AE1102" s="10" t="s">
        <v>19833</v>
      </c>
      <c r="AF1102" s="10" t="s">
        <v>19833</v>
      </c>
      <c r="AG1102" s="10" t="s">
        <v>19833</v>
      </c>
      <c r="AH1102" s="10" t="s">
        <v>19833</v>
      </c>
      <c r="AI1102" s="10" t="s">
        <v>19833</v>
      </c>
      <c r="AJ1102" s="10" t="s">
        <v>19833</v>
      </c>
      <c r="AK1102" s="10" t="s">
        <v>19833</v>
      </c>
      <c r="AL1102" s="10" t="s">
        <v>19833</v>
      </c>
      <c r="AM1102" s="10" t="s">
        <v>19833</v>
      </c>
      <c r="AN1102" s="10" t="s">
        <v>19833</v>
      </c>
      <c r="AO1102" s="10" t="s">
        <v>19833</v>
      </c>
      <c r="AP1102" s="10" t="s">
        <v>19833</v>
      </c>
      <c r="AQ1102" s="10" t="s">
        <v>19833</v>
      </c>
      <c r="AR1102" s="10" t="s">
        <v>19833</v>
      </c>
      <c r="AS1102" s="10">
        <v>14</v>
      </c>
      <c r="AT1102" s="10">
        <v>14</v>
      </c>
      <c r="AU1102" s="11">
        <f t="shared" si="44"/>
        <v>1</v>
      </c>
      <c r="AV1102" s="11">
        <v>0</v>
      </c>
      <c r="AW1102" s="68" t="s">
        <v>25724</v>
      </c>
      <c r="AX1102" s="34"/>
      <c r="AY1102" s="10"/>
      <c r="AZ1102" s="11"/>
      <c r="BA1102" s="11"/>
      <c r="BB1102" s="36"/>
      <c r="BC1102" s="63"/>
      <c r="BD1102" s="13"/>
      <c r="BE1102" s="13"/>
      <c r="BF1102" s="13"/>
      <c r="BG1102" s="10"/>
      <c r="BH1102" s="10"/>
      <c r="BI1102" s="10"/>
      <c r="BJ1102" s="10"/>
      <c r="BK1102" s="35"/>
      <c r="BL1102" s="253"/>
      <c r="BM1102" s="253"/>
      <c r="BN1102" s="256"/>
      <c r="BO1102" s="253"/>
      <c r="BP1102" s="253"/>
      <c r="BQ1102" s="277"/>
      <c r="BR1102" s="269" t="s">
        <v>25808</v>
      </c>
    </row>
    <row r="1103" spans="1:70">
      <c r="A1103" s="34" t="s">
        <v>22166</v>
      </c>
      <c r="B1103" s="10" t="s">
        <v>22167</v>
      </c>
      <c r="C1103" s="10" t="s">
        <v>22168</v>
      </c>
      <c r="D1103" s="10">
        <v>16</v>
      </c>
      <c r="E1103" s="10">
        <v>892332</v>
      </c>
      <c r="F1103" s="35">
        <v>893729</v>
      </c>
      <c r="G1103" s="11">
        <v>0.22</v>
      </c>
      <c r="H1103" s="10">
        <v>28</v>
      </c>
      <c r="I1103" s="10">
        <v>11</v>
      </c>
      <c r="J1103" s="10">
        <v>4491</v>
      </c>
      <c r="K1103" s="10">
        <v>473.36</v>
      </c>
      <c r="L1103" s="10">
        <v>198</v>
      </c>
      <c r="M1103" s="10">
        <v>933.3</v>
      </c>
      <c r="N1103" s="10">
        <v>242.41</v>
      </c>
      <c r="O1103" s="10">
        <v>1.9716494845360799</v>
      </c>
      <c r="P1103" s="10">
        <v>1.2242929292929301</v>
      </c>
      <c r="Q1103" s="10">
        <v>3.15</v>
      </c>
      <c r="R1103" s="10" t="s">
        <v>19829</v>
      </c>
      <c r="S1103" s="10" t="s">
        <v>19830</v>
      </c>
      <c r="T1103" s="10"/>
      <c r="U1103" s="10"/>
      <c r="V1103" s="10"/>
      <c r="W1103" s="14" t="s">
        <v>19829</v>
      </c>
      <c r="X1103" s="15"/>
      <c r="Y1103" s="14" t="s">
        <v>19829</v>
      </c>
      <c r="Z1103" s="14"/>
      <c r="AA1103" s="10" t="s">
        <v>22169</v>
      </c>
      <c r="AB1103" s="10" t="s">
        <v>22170</v>
      </c>
      <c r="AC1103" s="10" t="s">
        <v>21663</v>
      </c>
      <c r="AD1103" s="10">
        <v>58.91</v>
      </c>
      <c r="AE1103" s="10" t="s">
        <v>19833</v>
      </c>
      <c r="AF1103" s="10" t="s">
        <v>19833</v>
      </c>
      <c r="AG1103" s="10" t="s">
        <v>19833</v>
      </c>
      <c r="AH1103" s="10" t="s">
        <v>19833</v>
      </c>
      <c r="AI1103" s="10" t="s">
        <v>19833</v>
      </c>
      <c r="AJ1103" s="10" t="s">
        <v>19833</v>
      </c>
      <c r="AK1103" s="10" t="s">
        <v>19833</v>
      </c>
      <c r="AL1103" s="10" t="s">
        <v>19833</v>
      </c>
      <c r="AM1103" s="10" t="s">
        <v>19833</v>
      </c>
      <c r="AN1103" s="10" t="s">
        <v>19833</v>
      </c>
      <c r="AO1103" s="10"/>
      <c r="AP1103" s="10" t="s">
        <v>19833</v>
      </c>
      <c r="AQ1103" s="10" t="s">
        <v>19833</v>
      </c>
      <c r="AR1103" s="10" t="s">
        <v>19833</v>
      </c>
      <c r="AS1103" s="10">
        <v>14</v>
      </c>
      <c r="AT1103" s="10">
        <v>13</v>
      </c>
      <c r="AU1103" s="11">
        <f t="shared" si="44"/>
        <v>0.9285714285714286</v>
      </c>
      <c r="AV1103" s="11">
        <v>0</v>
      </c>
      <c r="AW1103" s="68" t="s">
        <v>25724</v>
      </c>
      <c r="AX1103" s="34"/>
      <c r="AY1103" s="10"/>
      <c r="AZ1103" s="11"/>
      <c r="BA1103" s="11"/>
      <c r="BB1103" s="36"/>
      <c r="BC1103" s="63"/>
      <c r="BD1103" s="13"/>
      <c r="BE1103" s="13"/>
      <c r="BF1103" s="13"/>
      <c r="BG1103" s="10"/>
      <c r="BH1103" s="10"/>
      <c r="BI1103" s="10"/>
      <c r="BJ1103" s="10"/>
      <c r="BK1103" s="35"/>
      <c r="BL1103" s="253"/>
      <c r="BM1103" s="253"/>
      <c r="BN1103" s="256"/>
      <c r="BO1103" s="253"/>
      <c r="BP1103" s="253"/>
      <c r="BQ1103" s="277"/>
      <c r="BR1103" s="269" t="s">
        <v>25808</v>
      </c>
    </row>
    <row r="1104" spans="1:70">
      <c r="A1104" s="34" t="s">
        <v>22236</v>
      </c>
      <c r="B1104" s="10" t="s">
        <v>22237</v>
      </c>
      <c r="C1104" s="10" t="s">
        <v>22238</v>
      </c>
      <c r="D1104" s="10">
        <v>16</v>
      </c>
      <c r="E1104" s="10">
        <v>895961</v>
      </c>
      <c r="F1104" s="35">
        <v>897004</v>
      </c>
      <c r="G1104" s="11"/>
      <c r="H1104" s="10">
        <v>48</v>
      </c>
      <c r="I1104" s="10">
        <v>10</v>
      </c>
      <c r="J1104" s="10">
        <v>1434</v>
      </c>
      <c r="K1104" s="10">
        <v>212.67</v>
      </c>
      <c r="L1104" s="10">
        <v>79</v>
      </c>
      <c r="M1104" s="10">
        <v>308.37</v>
      </c>
      <c r="N1104" s="10">
        <v>98.59</v>
      </c>
      <c r="O1104" s="10">
        <v>1.44999294681902</v>
      </c>
      <c r="P1104" s="10">
        <v>1.2479746835443</v>
      </c>
      <c r="Q1104" s="10">
        <v>2.4700000000000002</v>
      </c>
      <c r="R1104" s="10" t="s">
        <v>19829</v>
      </c>
      <c r="S1104" s="10" t="s">
        <v>19830</v>
      </c>
      <c r="T1104" s="10"/>
      <c r="U1104" s="10"/>
      <c r="V1104" s="10"/>
      <c r="W1104" s="14" t="s">
        <v>19829</v>
      </c>
      <c r="X1104" s="15"/>
      <c r="Y1104" s="14" t="s">
        <v>19829</v>
      </c>
      <c r="Z1104" s="14"/>
      <c r="AA1104" s="10" t="s">
        <v>22239</v>
      </c>
      <c r="AB1104" s="10" t="s">
        <v>22240</v>
      </c>
      <c r="AC1104" s="10"/>
      <c r="AD1104" s="10">
        <v>57.3</v>
      </c>
      <c r="AE1104" s="10" t="s">
        <v>19833</v>
      </c>
      <c r="AF1104" s="10" t="s">
        <v>19833</v>
      </c>
      <c r="AG1104" s="10" t="s">
        <v>19833</v>
      </c>
      <c r="AH1104" s="10" t="s">
        <v>19833</v>
      </c>
      <c r="AI1104" s="10" t="s">
        <v>19833</v>
      </c>
      <c r="AJ1104" s="10" t="s">
        <v>19833</v>
      </c>
      <c r="AK1104" s="10" t="s">
        <v>19833</v>
      </c>
      <c r="AL1104" s="10" t="s">
        <v>19833</v>
      </c>
      <c r="AM1104" s="10" t="s">
        <v>19833</v>
      </c>
      <c r="AN1104" s="10" t="s">
        <v>19833</v>
      </c>
      <c r="AO1104" s="10" t="s">
        <v>19833</v>
      </c>
      <c r="AP1104" s="10" t="s">
        <v>19833</v>
      </c>
      <c r="AQ1104" s="10" t="s">
        <v>19833</v>
      </c>
      <c r="AR1104" s="10" t="s">
        <v>19824</v>
      </c>
      <c r="AS1104" s="10">
        <v>14</v>
      </c>
      <c r="AT1104" s="10">
        <v>14</v>
      </c>
      <c r="AU1104" s="11">
        <f t="shared" si="44"/>
        <v>1</v>
      </c>
      <c r="AV1104" s="11">
        <v>0</v>
      </c>
      <c r="AW1104" s="68" t="s">
        <v>25724</v>
      </c>
      <c r="AX1104" s="34"/>
      <c r="AY1104" s="10"/>
      <c r="AZ1104" s="11"/>
      <c r="BA1104" s="11"/>
      <c r="BB1104" s="36"/>
      <c r="BC1104" s="63"/>
      <c r="BD1104" s="13"/>
      <c r="BE1104" s="13"/>
      <c r="BF1104" s="13"/>
      <c r="BG1104" s="10"/>
      <c r="BH1104" s="10"/>
      <c r="BI1104" s="10"/>
      <c r="BJ1104" s="10"/>
      <c r="BK1104" s="35"/>
      <c r="BL1104" s="253"/>
      <c r="BM1104" s="253"/>
      <c r="BN1104" s="256"/>
      <c r="BO1104" s="253"/>
      <c r="BP1104" s="253"/>
      <c r="BQ1104" s="277"/>
      <c r="BR1104" s="269" t="s">
        <v>25808</v>
      </c>
    </row>
    <row r="1105" spans="1:70">
      <c r="A1105" s="34" t="s">
        <v>22302</v>
      </c>
      <c r="B1105" s="10" t="s">
        <v>22303</v>
      </c>
      <c r="C1105" s="10" t="s">
        <v>22304</v>
      </c>
      <c r="D1105" s="10">
        <v>16</v>
      </c>
      <c r="E1105" s="10">
        <v>899667</v>
      </c>
      <c r="F1105" s="35">
        <v>897361</v>
      </c>
      <c r="G1105" s="11">
        <v>0.2</v>
      </c>
      <c r="H1105" s="10">
        <v>189</v>
      </c>
      <c r="I1105" s="10">
        <v>11</v>
      </c>
      <c r="J1105" s="10">
        <v>2618</v>
      </c>
      <c r="K1105" s="10">
        <v>1150.6400000000001</v>
      </c>
      <c r="L1105" s="10">
        <v>1076</v>
      </c>
      <c r="M1105" s="10">
        <v>543.69000000000005</v>
      </c>
      <c r="N1105" s="10">
        <v>557.46</v>
      </c>
      <c r="O1105" s="10">
        <v>0.47251095042758801</v>
      </c>
      <c r="P1105" s="10">
        <v>0.51808550185873603</v>
      </c>
      <c r="Q1105" s="10">
        <v>0.32</v>
      </c>
      <c r="R1105" s="10" t="s">
        <v>19829</v>
      </c>
      <c r="S1105" s="10" t="s">
        <v>19830</v>
      </c>
      <c r="T1105" s="10"/>
      <c r="U1105" s="10"/>
      <c r="V1105" s="10"/>
      <c r="W1105" s="14" t="s">
        <v>19829</v>
      </c>
      <c r="X1105" s="15"/>
      <c r="Y1105" s="14" t="s">
        <v>19829</v>
      </c>
      <c r="Z1105" s="14"/>
      <c r="AA1105" s="10" t="s">
        <v>22305</v>
      </c>
      <c r="AB1105" s="10" t="s">
        <v>22306</v>
      </c>
      <c r="AC1105" s="10"/>
      <c r="AD1105" s="10">
        <v>55.9</v>
      </c>
      <c r="AE1105" s="10" t="s">
        <v>19824</v>
      </c>
      <c r="AF1105" s="10" t="s">
        <v>19824</v>
      </c>
      <c r="AG1105" s="10" t="s">
        <v>19824</v>
      </c>
      <c r="AH1105" s="10" t="s">
        <v>19824</v>
      </c>
      <c r="AI1105" s="10" t="s">
        <v>19824</v>
      </c>
      <c r="AJ1105" s="10" t="s">
        <v>19824</v>
      </c>
      <c r="AK1105" s="10" t="s">
        <v>19824</v>
      </c>
      <c r="AL1105" s="10" t="s">
        <v>19824</v>
      </c>
      <c r="AM1105" s="10" t="s">
        <v>19824</v>
      </c>
      <c r="AN1105" s="10" t="s">
        <v>19824</v>
      </c>
      <c r="AO1105" s="10" t="s">
        <v>19824</v>
      </c>
      <c r="AP1105" s="10" t="s">
        <v>19824</v>
      </c>
      <c r="AQ1105" s="10" t="s">
        <v>19824</v>
      </c>
      <c r="AR1105" s="10" t="s">
        <v>19824</v>
      </c>
      <c r="AS1105" s="10">
        <v>14</v>
      </c>
      <c r="AT1105" s="10">
        <v>14</v>
      </c>
      <c r="AU1105" s="11">
        <f t="shared" si="44"/>
        <v>1</v>
      </c>
      <c r="AV1105" s="11">
        <v>0</v>
      </c>
      <c r="AW1105" s="68" t="s">
        <v>25724</v>
      </c>
      <c r="AX1105" s="34"/>
      <c r="AY1105" s="10"/>
      <c r="AZ1105" s="11"/>
      <c r="BA1105" s="11"/>
      <c r="BB1105" s="36"/>
      <c r="BC1105" s="63"/>
      <c r="BD1105" s="13"/>
      <c r="BE1105" s="13"/>
      <c r="BF1105" s="13"/>
      <c r="BG1105" s="10"/>
      <c r="BH1105" s="10"/>
      <c r="BI1105" s="10"/>
      <c r="BJ1105" s="10"/>
      <c r="BK1105" s="35"/>
      <c r="BL1105" s="253"/>
      <c r="BM1105" s="253"/>
      <c r="BN1105" s="256"/>
      <c r="BO1105" s="253"/>
      <c r="BP1105" s="253"/>
      <c r="BQ1105" s="277"/>
      <c r="BR1105" s="269" t="s">
        <v>25808</v>
      </c>
    </row>
    <row r="1106" spans="1:70">
      <c r="A1106" s="34" t="s">
        <v>22350</v>
      </c>
      <c r="B1106" s="10" t="s">
        <v>22351</v>
      </c>
      <c r="C1106" s="10" t="s">
        <v>22352</v>
      </c>
      <c r="D1106" s="10">
        <v>16</v>
      </c>
      <c r="E1106" s="10">
        <v>900194</v>
      </c>
      <c r="F1106" s="35">
        <v>900454</v>
      </c>
      <c r="G1106" s="11">
        <v>0.34</v>
      </c>
      <c r="H1106" s="10">
        <v>71</v>
      </c>
      <c r="I1106" s="10">
        <v>12</v>
      </c>
      <c r="J1106" s="10">
        <v>6723</v>
      </c>
      <c r="K1106" s="10">
        <v>2077.3200000000002</v>
      </c>
      <c r="L1106" s="10">
        <v>774</v>
      </c>
      <c r="M1106" s="10">
        <v>2255.5</v>
      </c>
      <c r="N1106" s="10">
        <v>1104.54</v>
      </c>
      <c r="O1106" s="10">
        <v>1.0857739780101301</v>
      </c>
      <c r="P1106" s="10">
        <v>1.42705426356589</v>
      </c>
      <c r="Q1106" s="10">
        <v>0.62</v>
      </c>
      <c r="R1106" s="10" t="s">
        <v>19829</v>
      </c>
      <c r="S1106" s="10" t="s">
        <v>19830</v>
      </c>
      <c r="T1106" s="10"/>
      <c r="U1106" s="10"/>
      <c r="V1106" s="10"/>
      <c r="W1106" s="14" t="s">
        <v>19829</v>
      </c>
      <c r="X1106" s="15"/>
      <c r="Y1106" s="14" t="s">
        <v>19829</v>
      </c>
      <c r="Z1106" s="14"/>
      <c r="AA1106" s="10" t="s">
        <v>22353</v>
      </c>
      <c r="AB1106" s="10" t="s">
        <v>22354</v>
      </c>
      <c r="AC1106" s="10"/>
      <c r="AD1106" s="10">
        <v>59.03</v>
      </c>
      <c r="AE1106" s="10" t="s">
        <v>19833</v>
      </c>
      <c r="AF1106" s="10" t="s">
        <v>19833</v>
      </c>
      <c r="AG1106" s="10" t="s">
        <v>19833</v>
      </c>
      <c r="AH1106" s="10" t="s">
        <v>19833</v>
      </c>
      <c r="AI1106" s="10" t="s">
        <v>19833</v>
      </c>
      <c r="AJ1106" s="10" t="s">
        <v>19824</v>
      </c>
      <c r="AK1106" s="10" t="s">
        <v>19833</v>
      </c>
      <c r="AL1106" s="10" t="s">
        <v>19833</v>
      </c>
      <c r="AM1106" s="10" t="s">
        <v>19824</v>
      </c>
      <c r="AN1106" s="10" t="s">
        <v>19824</v>
      </c>
      <c r="AO1106" s="10" t="s">
        <v>19833</v>
      </c>
      <c r="AP1106" s="10" t="s">
        <v>19824</v>
      </c>
      <c r="AQ1106" s="10" t="s">
        <v>19824</v>
      </c>
      <c r="AR1106" s="10" t="s">
        <v>19833</v>
      </c>
      <c r="AS1106" s="10">
        <v>14</v>
      </c>
      <c r="AT1106" s="10">
        <v>14</v>
      </c>
      <c r="AU1106" s="11">
        <f t="shared" si="44"/>
        <v>1</v>
      </c>
      <c r="AV1106" s="11">
        <v>0</v>
      </c>
      <c r="AW1106" s="68" t="s">
        <v>25724</v>
      </c>
      <c r="AX1106" s="34"/>
      <c r="AY1106" s="10"/>
      <c r="AZ1106" s="11"/>
      <c r="BA1106" s="11"/>
      <c r="BB1106" s="36"/>
      <c r="BC1106" s="63"/>
      <c r="BD1106" s="13"/>
      <c r="BE1106" s="13"/>
      <c r="BF1106" s="13"/>
      <c r="BG1106" s="10"/>
      <c r="BH1106" s="10"/>
      <c r="BI1106" s="10"/>
      <c r="BJ1106" s="10"/>
      <c r="BK1106" s="35"/>
      <c r="BL1106" s="253"/>
      <c r="BM1106" s="253"/>
      <c r="BN1106" s="256"/>
      <c r="BO1106" s="253"/>
      <c r="BP1106" s="253"/>
      <c r="BQ1106" s="277"/>
      <c r="BR1106" s="269" t="s">
        <v>25808</v>
      </c>
    </row>
    <row r="1107" spans="1:70">
      <c r="A1107" s="34" t="s">
        <v>22414</v>
      </c>
      <c r="B1107" s="10" t="s">
        <v>22415</v>
      </c>
      <c r="C1107" s="10" t="s">
        <v>22416</v>
      </c>
      <c r="D1107" s="10">
        <v>16</v>
      </c>
      <c r="E1107" s="10">
        <v>900755</v>
      </c>
      <c r="F1107" s="35">
        <v>901558</v>
      </c>
      <c r="G1107" s="11"/>
      <c r="H1107" s="10">
        <v>127</v>
      </c>
      <c r="I1107" s="10">
        <v>10</v>
      </c>
      <c r="J1107" s="10">
        <v>1546</v>
      </c>
      <c r="K1107" s="10">
        <v>136.74</v>
      </c>
      <c r="L1107" s="10">
        <v>34</v>
      </c>
      <c r="M1107" s="10">
        <v>257.31</v>
      </c>
      <c r="N1107" s="10">
        <v>32.619999999999997</v>
      </c>
      <c r="O1107" s="10">
        <v>1.88174637999122</v>
      </c>
      <c r="P1107" s="10">
        <v>0.95941176470588196</v>
      </c>
      <c r="Q1107" s="10">
        <v>3.3</v>
      </c>
      <c r="R1107" s="10" t="s">
        <v>19829</v>
      </c>
      <c r="S1107" s="10" t="s">
        <v>19830</v>
      </c>
      <c r="T1107" s="10"/>
      <c r="U1107" s="10"/>
      <c r="V1107" s="10"/>
      <c r="W1107" s="14" t="s">
        <v>19829</v>
      </c>
      <c r="X1107" s="15"/>
      <c r="Y1107" s="14" t="s">
        <v>19829</v>
      </c>
      <c r="Z1107" s="14"/>
      <c r="AA1107" s="10" t="s">
        <v>22417</v>
      </c>
      <c r="AB1107" s="10" t="s">
        <v>22418</v>
      </c>
      <c r="AC1107" s="10"/>
      <c r="AD1107" s="10">
        <v>57.6</v>
      </c>
      <c r="AE1107" s="10" t="s">
        <v>19833</v>
      </c>
      <c r="AF1107" s="10" t="s">
        <v>19833</v>
      </c>
      <c r="AG1107" s="10" t="s">
        <v>19833</v>
      </c>
      <c r="AH1107" s="10" t="s">
        <v>19833</v>
      </c>
      <c r="AI1107" s="10" t="s">
        <v>19833</v>
      </c>
      <c r="AJ1107" s="10" t="s">
        <v>19833</v>
      </c>
      <c r="AK1107" s="10" t="s">
        <v>19833</v>
      </c>
      <c r="AL1107" s="10" t="s">
        <v>19833</v>
      </c>
      <c r="AM1107" s="10" t="s">
        <v>19833</v>
      </c>
      <c r="AN1107" s="10" t="s">
        <v>19833</v>
      </c>
      <c r="AO1107" s="10" t="s">
        <v>19833</v>
      </c>
      <c r="AP1107" s="10" t="s">
        <v>19833</v>
      </c>
      <c r="AQ1107" s="10" t="s">
        <v>19833</v>
      </c>
      <c r="AR1107" s="10" t="s">
        <v>19833</v>
      </c>
      <c r="AS1107" s="10">
        <v>14</v>
      </c>
      <c r="AT1107" s="10">
        <v>14</v>
      </c>
      <c r="AU1107" s="11">
        <f t="shared" si="44"/>
        <v>1</v>
      </c>
      <c r="AV1107" s="11">
        <v>0</v>
      </c>
      <c r="AW1107" s="68" t="s">
        <v>25724</v>
      </c>
      <c r="AX1107" s="34"/>
      <c r="AY1107" s="10"/>
      <c r="AZ1107" s="11"/>
      <c r="BA1107" s="11"/>
      <c r="BB1107" s="36"/>
      <c r="BC1107" s="63"/>
      <c r="BD1107" s="13"/>
      <c r="BE1107" s="13"/>
      <c r="BF1107" s="13"/>
      <c r="BG1107" s="10"/>
      <c r="BH1107" s="10"/>
      <c r="BI1107" s="10"/>
      <c r="BJ1107" s="10"/>
      <c r="BK1107" s="35"/>
      <c r="BL1107" s="253"/>
      <c r="BM1107" s="253"/>
      <c r="BN1107" s="256"/>
      <c r="BO1107" s="253"/>
      <c r="BP1107" s="253"/>
      <c r="BQ1107" s="277"/>
      <c r="BR1107" s="269" t="s">
        <v>25808</v>
      </c>
    </row>
    <row r="1108" spans="1:70">
      <c r="A1108" s="34" t="s">
        <v>22474</v>
      </c>
      <c r="B1108" s="10" t="s">
        <v>22475</v>
      </c>
      <c r="C1108" s="10" t="s">
        <v>22476</v>
      </c>
      <c r="D1108" s="10">
        <v>16</v>
      </c>
      <c r="E1108" s="10">
        <v>911022</v>
      </c>
      <c r="F1108" s="35">
        <v>909733</v>
      </c>
      <c r="G1108" s="11"/>
      <c r="H1108" s="10">
        <v>50</v>
      </c>
      <c r="I1108" s="10">
        <v>10</v>
      </c>
      <c r="J1108" s="10">
        <v>3311</v>
      </c>
      <c r="K1108" s="10">
        <v>192.52</v>
      </c>
      <c r="L1108" s="10">
        <v>40.5</v>
      </c>
      <c r="M1108" s="10">
        <v>492.86</v>
      </c>
      <c r="N1108" s="10">
        <v>39.29</v>
      </c>
      <c r="O1108" s="10">
        <v>2.56004570953667</v>
      </c>
      <c r="P1108" s="10">
        <v>0.97012345679012302</v>
      </c>
      <c r="Q1108" s="10">
        <v>5.16</v>
      </c>
      <c r="R1108" s="10" t="s">
        <v>19829</v>
      </c>
      <c r="S1108" s="10" t="s">
        <v>19830</v>
      </c>
      <c r="T1108" s="10"/>
      <c r="U1108" s="10"/>
      <c r="V1108" s="10"/>
      <c r="W1108" s="14" t="s">
        <v>19829</v>
      </c>
      <c r="X1108" s="15"/>
      <c r="Y1108" s="14" t="s">
        <v>19829</v>
      </c>
      <c r="Z1108" s="14"/>
      <c r="AA1108" s="10" t="s">
        <v>22477</v>
      </c>
      <c r="AB1108" s="10" t="s">
        <v>22478</v>
      </c>
      <c r="AC1108" s="10" t="s">
        <v>21950</v>
      </c>
      <c r="AD1108" s="10">
        <v>57.4</v>
      </c>
      <c r="AE1108" s="10" t="s">
        <v>19833</v>
      </c>
      <c r="AF1108" s="10" t="s">
        <v>19833</v>
      </c>
      <c r="AG1108" s="10" t="s">
        <v>19824</v>
      </c>
      <c r="AH1108" s="10" t="s">
        <v>19833</v>
      </c>
      <c r="AI1108" s="10" t="s">
        <v>19833</v>
      </c>
      <c r="AJ1108" s="10" t="s">
        <v>19833</v>
      </c>
      <c r="AK1108" s="10" t="s">
        <v>19833</v>
      </c>
      <c r="AL1108" s="10" t="s">
        <v>19833</v>
      </c>
      <c r="AM1108" s="10" t="s">
        <v>19833</v>
      </c>
      <c r="AN1108" s="10" t="s">
        <v>19824</v>
      </c>
      <c r="AO1108" s="10" t="s">
        <v>19833</v>
      </c>
      <c r="AP1108" s="10" t="s">
        <v>19833</v>
      </c>
      <c r="AQ1108" s="10" t="s">
        <v>19824</v>
      </c>
      <c r="AR1108" s="10" t="s">
        <v>19824</v>
      </c>
      <c r="AS1108" s="10">
        <v>14</v>
      </c>
      <c r="AT1108" s="10">
        <v>14</v>
      </c>
      <c r="AU1108" s="11">
        <f t="shared" si="44"/>
        <v>1</v>
      </c>
      <c r="AV1108" s="11">
        <v>0</v>
      </c>
      <c r="AW1108" s="68" t="s">
        <v>25724</v>
      </c>
      <c r="AX1108" s="34"/>
      <c r="AY1108" s="10"/>
      <c r="AZ1108" s="11"/>
      <c r="BA1108" s="11"/>
      <c r="BB1108" s="36"/>
      <c r="BC1108" s="63"/>
      <c r="BD1108" s="13"/>
      <c r="BE1108" s="13"/>
      <c r="BF1108" s="13"/>
      <c r="BG1108" s="10"/>
      <c r="BH1108" s="10"/>
      <c r="BI1108" s="10"/>
      <c r="BJ1108" s="10"/>
      <c r="BK1108" s="35"/>
      <c r="BL1108" s="253"/>
      <c r="BM1108" s="253"/>
      <c r="BN1108" s="256"/>
      <c r="BO1108" s="253"/>
      <c r="BP1108" s="253"/>
      <c r="BQ1108" s="277"/>
      <c r="BR1108" s="269" t="s">
        <v>25808</v>
      </c>
    </row>
    <row r="1109" spans="1:70">
      <c r="A1109" s="34" t="s">
        <v>22053</v>
      </c>
      <c r="B1109" s="10" t="s">
        <v>22054</v>
      </c>
      <c r="C1109" s="10" t="s">
        <v>22055</v>
      </c>
      <c r="D1109" s="10">
        <v>16</v>
      </c>
      <c r="E1109" s="10">
        <v>911257</v>
      </c>
      <c r="F1109" s="35">
        <v>911800</v>
      </c>
      <c r="G1109" s="11"/>
      <c r="H1109" s="10">
        <v>30</v>
      </c>
      <c r="I1109" s="10">
        <v>27</v>
      </c>
      <c r="J1109" s="10">
        <v>1448</v>
      </c>
      <c r="K1109" s="10">
        <v>290.57</v>
      </c>
      <c r="L1109" s="10">
        <v>158</v>
      </c>
      <c r="M1109" s="10">
        <v>360.28</v>
      </c>
      <c r="N1109" s="10">
        <v>147.52000000000001</v>
      </c>
      <c r="O1109" s="10">
        <v>1.23990776749148</v>
      </c>
      <c r="P1109" s="10">
        <v>0.93367088607594895</v>
      </c>
      <c r="Q1109" s="10">
        <v>1.98</v>
      </c>
      <c r="R1109" s="10" t="s">
        <v>19829</v>
      </c>
      <c r="S1109" s="10" t="s">
        <v>19830</v>
      </c>
      <c r="T1109" s="10"/>
      <c r="U1109" s="10"/>
      <c r="V1109" s="10"/>
      <c r="W1109" s="14" t="s">
        <v>19829</v>
      </c>
      <c r="X1109" s="15"/>
      <c r="Y1109" s="14" t="s">
        <v>19829</v>
      </c>
      <c r="Z1109" s="14"/>
      <c r="AA1109" s="10" t="s">
        <v>22056</v>
      </c>
      <c r="AB1109" s="10" t="s">
        <v>22057</v>
      </c>
      <c r="AC1109" s="10"/>
      <c r="AD1109" s="10">
        <v>61</v>
      </c>
      <c r="AE1109" s="10" t="s">
        <v>19833</v>
      </c>
      <c r="AF1109" s="10" t="s">
        <v>19833</v>
      </c>
      <c r="AG1109" s="10" t="s">
        <v>19833</v>
      </c>
      <c r="AH1109" s="10" t="s">
        <v>19833</v>
      </c>
      <c r="AI1109" s="10" t="s">
        <v>19833</v>
      </c>
      <c r="AJ1109" s="10" t="s">
        <v>19833</v>
      </c>
      <c r="AK1109" s="10" t="s">
        <v>19833</v>
      </c>
      <c r="AL1109" s="10" t="s">
        <v>19833</v>
      </c>
      <c r="AM1109" s="10" t="s">
        <v>19833</v>
      </c>
      <c r="AN1109" s="10" t="s">
        <v>19833</v>
      </c>
      <c r="AO1109" s="10" t="s">
        <v>19833</v>
      </c>
      <c r="AP1109" s="10" t="s">
        <v>19833</v>
      </c>
      <c r="AQ1109" s="10" t="s">
        <v>19833</v>
      </c>
      <c r="AR1109" s="10" t="s">
        <v>19833</v>
      </c>
      <c r="AS1109" s="10">
        <v>14</v>
      </c>
      <c r="AT1109" s="10">
        <v>14</v>
      </c>
      <c r="AU1109" s="11">
        <f t="shared" si="44"/>
        <v>1</v>
      </c>
      <c r="AV1109" s="11">
        <v>0</v>
      </c>
      <c r="AW1109" s="68" t="s">
        <v>25724</v>
      </c>
      <c r="AX1109" s="34"/>
      <c r="AY1109" s="10"/>
      <c r="AZ1109" s="11"/>
      <c r="BA1109" s="11"/>
      <c r="BB1109" s="36"/>
      <c r="BC1109" s="63"/>
      <c r="BD1109" s="13"/>
      <c r="BE1109" s="13"/>
      <c r="BF1109" s="13"/>
      <c r="BG1109" s="10"/>
      <c r="BH1109" s="10"/>
      <c r="BI1109" s="10"/>
      <c r="BJ1109" s="10"/>
      <c r="BK1109" s="35"/>
      <c r="BL1109" s="253"/>
      <c r="BM1109" s="253"/>
      <c r="BN1109" s="256"/>
      <c r="BO1109" s="253"/>
      <c r="BP1109" s="253"/>
      <c r="BQ1109" s="277"/>
      <c r="BR1109" s="269" t="s">
        <v>25808</v>
      </c>
    </row>
    <row r="1110" spans="1:70" ht="13.5" thickBot="1">
      <c r="A1110" s="37" t="s">
        <v>22109</v>
      </c>
      <c r="B1110" s="38" t="s">
        <v>22110</v>
      </c>
      <c r="C1110" s="38" t="s">
        <v>22111</v>
      </c>
      <c r="D1110" s="38">
        <v>16</v>
      </c>
      <c r="E1110" s="38">
        <v>919041</v>
      </c>
      <c r="F1110" s="42">
        <v>917077</v>
      </c>
      <c r="G1110" s="39"/>
      <c r="H1110" s="38">
        <v>47</v>
      </c>
      <c r="I1110" s="38">
        <v>22</v>
      </c>
      <c r="J1110" s="38">
        <v>2442</v>
      </c>
      <c r="K1110" s="38">
        <v>252.47</v>
      </c>
      <c r="L1110" s="38">
        <v>98</v>
      </c>
      <c r="M1110" s="38">
        <v>409.08</v>
      </c>
      <c r="N1110" s="38">
        <v>93.4</v>
      </c>
      <c r="O1110" s="38">
        <v>1.6203113241177201</v>
      </c>
      <c r="P1110" s="38">
        <v>0.95306122448979602</v>
      </c>
      <c r="Q1110" s="38">
        <v>3.56</v>
      </c>
      <c r="R1110" s="38" t="s">
        <v>19829</v>
      </c>
      <c r="S1110" s="38" t="s">
        <v>19830</v>
      </c>
      <c r="T1110" s="38"/>
      <c r="U1110" s="38"/>
      <c r="V1110" s="38"/>
      <c r="W1110" s="40" t="s">
        <v>19829</v>
      </c>
      <c r="X1110" s="252"/>
      <c r="Y1110" s="40" t="s">
        <v>19829</v>
      </c>
      <c r="Z1110" s="40"/>
      <c r="AA1110" s="38" t="s">
        <v>22112</v>
      </c>
      <c r="AB1110" s="38" t="s">
        <v>22113</v>
      </c>
      <c r="AC1110" s="38"/>
      <c r="AD1110" s="38">
        <v>60.38</v>
      </c>
      <c r="AE1110" s="38" t="s">
        <v>19833</v>
      </c>
      <c r="AF1110" s="38" t="s">
        <v>19833</v>
      </c>
      <c r="AG1110" s="38" t="s">
        <v>19833</v>
      </c>
      <c r="AH1110" s="38" t="s">
        <v>19833</v>
      </c>
      <c r="AI1110" s="38" t="s">
        <v>19833</v>
      </c>
      <c r="AJ1110" s="38" t="s">
        <v>19833</v>
      </c>
      <c r="AK1110" s="38" t="s">
        <v>19833</v>
      </c>
      <c r="AL1110" s="38" t="s">
        <v>19833</v>
      </c>
      <c r="AM1110" s="38" t="s">
        <v>19833</v>
      </c>
      <c r="AN1110" s="38" t="s">
        <v>19833</v>
      </c>
      <c r="AO1110" s="38" t="s">
        <v>19833</v>
      </c>
      <c r="AP1110" s="38" t="s">
        <v>19833</v>
      </c>
      <c r="AQ1110" s="38" t="s">
        <v>19833</v>
      </c>
      <c r="AR1110" s="38" t="s">
        <v>19833</v>
      </c>
      <c r="AS1110" s="38">
        <v>14</v>
      </c>
      <c r="AT1110" s="38">
        <v>14</v>
      </c>
      <c r="AU1110" s="39">
        <f t="shared" si="44"/>
        <v>1</v>
      </c>
      <c r="AV1110" s="39">
        <v>0</v>
      </c>
      <c r="AW1110" s="69" t="s">
        <v>25724</v>
      </c>
      <c r="AX1110" s="37"/>
      <c r="AY1110" s="38"/>
      <c r="AZ1110" s="39"/>
      <c r="BA1110" s="39"/>
      <c r="BB1110" s="71"/>
      <c r="BC1110" s="66"/>
      <c r="BD1110" s="41"/>
      <c r="BE1110" s="41"/>
      <c r="BF1110" s="41"/>
      <c r="BG1110" s="38"/>
      <c r="BH1110" s="38"/>
      <c r="BI1110" s="38"/>
      <c r="BJ1110" s="38"/>
      <c r="BK1110" s="42"/>
      <c r="BL1110" s="266"/>
      <c r="BM1110" s="266"/>
      <c r="BN1110" s="257"/>
      <c r="BO1110" s="266"/>
      <c r="BP1110" s="266"/>
      <c r="BQ1110" s="270"/>
      <c r="BR1110" s="275" t="s">
        <v>25808</v>
      </c>
    </row>
    <row r="1111" spans="1:70">
      <c r="BI1111" s="30"/>
    </row>
  </sheetData>
  <sortState ref="A5:BR1110">
    <sortCondition ref="A5:A1110"/>
  </sortState>
  <mergeCells count="6">
    <mergeCell ref="BO3:BQ3"/>
    <mergeCell ref="BL3:BN3"/>
    <mergeCell ref="AX3:BB3"/>
    <mergeCell ref="G3:AW3"/>
    <mergeCell ref="A3:F3"/>
    <mergeCell ref="BC3:BK3"/>
  </mergeCells>
  <phoneticPr fontId="24" type="noConversion"/>
  <pageMargins left="0.75" right="0.75" top="1" bottom="1" header="0.5" footer="0.5"/>
  <pageSetup paperSize="9" orientation="portrait" horizontalDpi="1200" verticalDpi="1200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17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ColWidth="10.125" defaultRowHeight="14.25" customHeight="1"/>
  <cols>
    <col min="1" max="1" width="7.875" style="2" customWidth="1"/>
    <col min="2" max="2" width="9.5" style="2" customWidth="1"/>
    <col min="3" max="11" width="7.375" style="2" customWidth="1"/>
    <col min="12" max="14" width="8.375" style="2" customWidth="1"/>
    <col min="15" max="23" width="7.375" style="2" customWidth="1"/>
    <col min="24" max="26" width="8.375" style="2" customWidth="1"/>
    <col min="27" max="35" width="7.375" style="2" customWidth="1"/>
    <col min="36" max="38" width="8.375" style="2" customWidth="1"/>
    <col min="39" max="47" width="7.375" style="2" customWidth="1"/>
    <col min="48" max="50" width="8.375" style="2" customWidth="1"/>
    <col min="51" max="16384" width="10.125" style="2"/>
  </cols>
  <sheetData>
    <row r="1" spans="1:50" ht="14.25" customHeight="1">
      <c r="A1" s="1" t="s">
        <v>25838</v>
      </c>
    </row>
    <row r="2" spans="1:50" ht="14.25" customHeight="1" thickBot="1">
      <c r="A2" s="1"/>
    </row>
    <row r="3" spans="1:50" ht="14.25" customHeight="1">
      <c r="A3" s="72"/>
      <c r="B3" s="73"/>
      <c r="C3" s="294" t="s">
        <v>19770</v>
      </c>
      <c r="D3" s="295"/>
      <c r="E3" s="295"/>
      <c r="F3" s="295"/>
      <c r="G3" s="295"/>
      <c r="H3" s="295"/>
      <c r="I3" s="295"/>
      <c r="J3" s="295"/>
      <c r="K3" s="295"/>
      <c r="L3" s="295"/>
      <c r="M3" s="295"/>
      <c r="N3" s="296"/>
      <c r="O3" s="297" t="s">
        <v>19771</v>
      </c>
      <c r="P3" s="295"/>
      <c r="Q3" s="295"/>
      <c r="R3" s="295"/>
      <c r="S3" s="295"/>
      <c r="T3" s="295"/>
      <c r="U3" s="295"/>
      <c r="V3" s="295"/>
      <c r="W3" s="295"/>
      <c r="X3" s="295"/>
      <c r="Y3" s="295"/>
      <c r="Z3" s="296"/>
      <c r="AA3" s="297" t="s">
        <v>19772</v>
      </c>
      <c r="AB3" s="295"/>
      <c r="AC3" s="295"/>
      <c r="AD3" s="295"/>
      <c r="AE3" s="295"/>
      <c r="AF3" s="295"/>
      <c r="AG3" s="295"/>
      <c r="AH3" s="295"/>
      <c r="AI3" s="295"/>
      <c r="AJ3" s="295"/>
      <c r="AK3" s="295"/>
      <c r="AL3" s="296"/>
      <c r="AM3" s="297" t="s">
        <v>19773</v>
      </c>
      <c r="AN3" s="295"/>
      <c r="AO3" s="295"/>
      <c r="AP3" s="295"/>
      <c r="AQ3" s="295"/>
      <c r="AR3" s="295"/>
      <c r="AS3" s="295"/>
      <c r="AT3" s="295"/>
      <c r="AU3" s="295"/>
      <c r="AV3" s="295"/>
      <c r="AW3" s="295"/>
      <c r="AX3" s="298"/>
    </row>
    <row r="4" spans="1:50" s="80" customFormat="1" ht="51.75" thickBot="1">
      <c r="A4" s="74" t="s">
        <v>19774</v>
      </c>
      <c r="B4" s="75" t="s">
        <v>19775</v>
      </c>
      <c r="C4" s="76" t="s">
        <v>19776</v>
      </c>
      <c r="D4" s="76" t="s">
        <v>19777</v>
      </c>
      <c r="E4" s="76" t="s">
        <v>19778</v>
      </c>
      <c r="F4" s="76" t="s">
        <v>19779</v>
      </c>
      <c r="G4" s="76" t="s">
        <v>19780</v>
      </c>
      <c r="H4" s="76" t="s">
        <v>19781</v>
      </c>
      <c r="I4" s="76" t="s">
        <v>19782</v>
      </c>
      <c r="J4" s="76" t="s">
        <v>19783</v>
      </c>
      <c r="K4" s="76" t="s">
        <v>19784</v>
      </c>
      <c r="L4" s="76" t="s">
        <v>19785</v>
      </c>
      <c r="M4" s="76" t="s">
        <v>19786</v>
      </c>
      <c r="N4" s="77" t="s">
        <v>19787</v>
      </c>
      <c r="O4" s="76" t="s">
        <v>19776</v>
      </c>
      <c r="P4" s="76" t="s">
        <v>19777</v>
      </c>
      <c r="Q4" s="76" t="s">
        <v>19778</v>
      </c>
      <c r="R4" s="76" t="s">
        <v>19779</v>
      </c>
      <c r="S4" s="76" t="s">
        <v>19780</v>
      </c>
      <c r="T4" s="76" t="s">
        <v>19781</v>
      </c>
      <c r="U4" s="76" t="s">
        <v>19782</v>
      </c>
      <c r="V4" s="76" t="s">
        <v>19783</v>
      </c>
      <c r="W4" s="76" t="s">
        <v>19784</v>
      </c>
      <c r="X4" s="76" t="s">
        <v>19785</v>
      </c>
      <c r="Y4" s="76" t="s">
        <v>19786</v>
      </c>
      <c r="Z4" s="77" t="s">
        <v>19787</v>
      </c>
      <c r="AA4" s="78" t="s">
        <v>19776</v>
      </c>
      <c r="AB4" s="76" t="s">
        <v>19777</v>
      </c>
      <c r="AC4" s="76" t="s">
        <v>19778</v>
      </c>
      <c r="AD4" s="76" t="s">
        <v>19779</v>
      </c>
      <c r="AE4" s="76" t="s">
        <v>19780</v>
      </c>
      <c r="AF4" s="76" t="s">
        <v>19781</v>
      </c>
      <c r="AG4" s="76" t="s">
        <v>19782</v>
      </c>
      <c r="AH4" s="76" t="s">
        <v>19783</v>
      </c>
      <c r="AI4" s="76" t="s">
        <v>19784</v>
      </c>
      <c r="AJ4" s="76" t="s">
        <v>19785</v>
      </c>
      <c r="AK4" s="76" t="s">
        <v>19786</v>
      </c>
      <c r="AL4" s="77" t="s">
        <v>19787</v>
      </c>
      <c r="AM4" s="78" t="s">
        <v>19776</v>
      </c>
      <c r="AN4" s="76" t="s">
        <v>19777</v>
      </c>
      <c r="AO4" s="76" t="s">
        <v>19778</v>
      </c>
      <c r="AP4" s="76" t="s">
        <v>19779</v>
      </c>
      <c r="AQ4" s="76" t="s">
        <v>19780</v>
      </c>
      <c r="AR4" s="76" t="s">
        <v>19781</v>
      </c>
      <c r="AS4" s="76" t="s">
        <v>19782</v>
      </c>
      <c r="AT4" s="76" t="s">
        <v>19783</v>
      </c>
      <c r="AU4" s="76" t="s">
        <v>19784</v>
      </c>
      <c r="AV4" s="76" t="s">
        <v>19785</v>
      </c>
      <c r="AW4" s="76" t="s">
        <v>19786</v>
      </c>
      <c r="AX4" s="79" t="s">
        <v>19787</v>
      </c>
    </row>
    <row r="5" spans="1:50" ht="14.25" customHeight="1">
      <c r="A5" s="64" t="s">
        <v>19788</v>
      </c>
      <c r="B5" s="81">
        <v>9</v>
      </c>
      <c r="C5" s="82">
        <v>1.9572192509999999</v>
      </c>
      <c r="D5" s="82">
        <v>1.9893048129999999</v>
      </c>
      <c r="E5" s="82">
        <v>1.9893048129999999</v>
      </c>
      <c r="F5" s="82">
        <v>2.0213903740000001</v>
      </c>
      <c r="G5" s="82">
        <v>2.0213903740000001</v>
      </c>
      <c r="H5" s="82">
        <v>2.0213903740000001</v>
      </c>
      <c r="I5" s="82">
        <v>1.9893048129999999</v>
      </c>
      <c r="J5" s="82">
        <v>2.0213903740000001</v>
      </c>
      <c r="K5" s="82">
        <v>1.9893048129999999</v>
      </c>
      <c r="L5" s="82" t="s">
        <v>25675</v>
      </c>
      <c r="M5" s="82" t="s">
        <v>25675</v>
      </c>
      <c r="N5" s="83" t="s">
        <v>25675</v>
      </c>
      <c r="O5" s="84">
        <v>-1.885618083</v>
      </c>
      <c r="P5" s="82">
        <v>-0.47140452100000002</v>
      </c>
      <c r="Q5" s="82">
        <v>-0.47140452100000002</v>
      </c>
      <c r="R5" s="82">
        <v>0.94280904200000004</v>
      </c>
      <c r="S5" s="82">
        <v>0.94280904200000004</v>
      </c>
      <c r="T5" s="82">
        <v>0.94280904200000004</v>
      </c>
      <c r="U5" s="82">
        <v>-0.47140452100000002</v>
      </c>
      <c r="V5" s="82">
        <v>0.94280904200000004</v>
      </c>
      <c r="W5" s="82">
        <v>-0.47140452100000002</v>
      </c>
      <c r="X5" s="82" t="s">
        <v>25675</v>
      </c>
      <c r="Y5" s="82" t="s">
        <v>25675</v>
      </c>
      <c r="Z5" s="83" t="s">
        <v>25675</v>
      </c>
      <c r="AA5" s="84">
        <v>4.63</v>
      </c>
      <c r="AB5" s="82">
        <v>4.75</v>
      </c>
      <c r="AC5" s="82">
        <v>4.45</v>
      </c>
      <c r="AD5" s="82">
        <v>4.67</v>
      </c>
      <c r="AE5" s="82">
        <v>4.16</v>
      </c>
      <c r="AF5" s="82">
        <v>4.9000000000000004</v>
      </c>
      <c r="AG5" s="82">
        <v>4.62</v>
      </c>
      <c r="AH5" s="82">
        <v>4.75</v>
      </c>
      <c r="AI5" s="82">
        <v>4.82</v>
      </c>
      <c r="AJ5" s="82" t="s">
        <v>25675</v>
      </c>
      <c r="AK5" s="82" t="s">
        <v>25675</v>
      </c>
      <c r="AL5" s="83" t="s">
        <v>25675</v>
      </c>
      <c r="AM5" s="84">
        <v>-4.0151355E-2</v>
      </c>
      <c r="AN5" s="82">
        <v>0.50189193399999998</v>
      </c>
      <c r="AO5" s="82">
        <v>-0.85321628800000004</v>
      </c>
      <c r="AP5" s="82">
        <v>0.14052974200000001</v>
      </c>
      <c r="AQ5" s="82">
        <v>-2.1631542370000001</v>
      </c>
      <c r="AR5" s="82">
        <v>1.179446046</v>
      </c>
      <c r="AS5" s="82">
        <v>-8.5321628999999996E-2</v>
      </c>
      <c r="AT5" s="82">
        <v>0.50189193399999998</v>
      </c>
      <c r="AU5" s="82">
        <v>0.81808385299999997</v>
      </c>
      <c r="AV5" s="82" t="s">
        <v>25675</v>
      </c>
      <c r="AW5" s="82" t="s">
        <v>25675</v>
      </c>
      <c r="AX5" s="85" t="s">
        <v>25675</v>
      </c>
    </row>
    <row r="6" spans="1:50" ht="14.25" customHeight="1">
      <c r="A6" s="64" t="s">
        <v>19789</v>
      </c>
      <c r="B6" s="81">
        <v>11</v>
      </c>
      <c r="C6" s="82">
        <v>0.97428571399999997</v>
      </c>
      <c r="D6" s="82">
        <v>0.97428571399999997</v>
      </c>
      <c r="E6" s="82">
        <v>0.97428571399999997</v>
      </c>
      <c r="F6" s="82">
        <v>1.0057142859999999</v>
      </c>
      <c r="G6" s="82">
        <v>1.0057142859999999</v>
      </c>
      <c r="H6" s="82">
        <v>1.0057142859999999</v>
      </c>
      <c r="I6" s="82">
        <v>0.97428571399999997</v>
      </c>
      <c r="J6" s="82">
        <v>1.0057142859999999</v>
      </c>
      <c r="K6" s="82">
        <v>1.0057142859999999</v>
      </c>
      <c r="L6" s="82">
        <v>1.0371428570000001</v>
      </c>
      <c r="M6" s="82">
        <v>1.0371428570000001</v>
      </c>
      <c r="N6" s="83" t="s">
        <v>25675</v>
      </c>
      <c r="O6" s="84">
        <v>-1.0898088290000001</v>
      </c>
      <c r="P6" s="82">
        <v>-1.0898088290000001</v>
      </c>
      <c r="Q6" s="82">
        <v>-1.0898088290000001</v>
      </c>
      <c r="R6" s="82">
        <v>0.24217974</v>
      </c>
      <c r="S6" s="82">
        <v>0.24217974</v>
      </c>
      <c r="T6" s="82">
        <v>0.24217974</v>
      </c>
      <c r="U6" s="82">
        <v>-1.0898088290000001</v>
      </c>
      <c r="V6" s="82">
        <v>0.24217974</v>
      </c>
      <c r="W6" s="82">
        <v>0.24217974</v>
      </c>
      <c r="X6" s="82">
        <v>1.574168309</v>
      </c>
      <c r="Y6" s="82">
        <v>1.574168309</v>
      </c>
      <c r="Z6" s="83" t="s">
        <v>25675</v>
      </c>
      <c r="AA6" s="84">
        <v>6.72</v>
      </c>
      <c r="AB6" s="82">
        <v>6.74</v>
      </c>
      <c r="AC6" s="82">
        <v>6.84</v>
      </c>
      <c r="AD6" s="82">
        <v>6.29</v>
      </c>
      <c r="AE6" s="82">
        <v>6.59</v>
      </c>
      <c r="AF6" s="82">
        <v>6.44</v>
      </c>
      <c r="AG6" s="82">
        <v>6.73</v>
      </c>
      <c r="AH6" s="82">
        <v>6.78</v>
      </c>
      <c r="AI6" s="82">
        <v>6.69</v>
      </c>
      <c r="AJ6" s="82">
        <v>5.52</v>
      </c>
      <c r="AK6" s="82">
        <v>6.26</v>
      </c>
      <c r="AL6" s="83" t="s">
        <v>25675</v>
      </c>
      <c r="AM6" s="84">
        <v>0.55161722199999996</v>
      </c>
      <c r="AN6" s="82">
        <v>0.60392575199999998</v>
      </c>
      <c r="AO6" s="82">
        <v>0.865468401</v>
      </c>
      <c r="AP6" s="82">
        <v>-0.57301616600000005</v>
      </c>
      <c r="AQ6" s="82">
        <v>0.211611779</v>
      </c>
      <c r="AR6" s="82">
        <v>-0.18070219400000001</v>
      </c>
      <c r="AS6" s="82">
        <v>0.57777148700000003</v>
      </c>
      <c r="AT6" s="82">
        <v>0.70854281100000005</v>
      </c>
      <c r="AU6" s="82">
        <v>0.47315442800000002</v>
      </c>
      <c r="AV6" s="82">
        <v>-2.5868945600000002</v>
      </c>
      <c r="AW6" s="82">
        <v>-0.65147896100000002</v>
      </c>
      <c r="AX6" s="85" t="s">
        <v>25675</v>
      </c>
    </row>
    <row r="7" spans="1:50" ht="14.25" customHeight="1">
      <c r="A7" s="64" t="s">
        <v>19790</v>
      </c>
      <c r="B7" s="81">
        <v>11</v>
      </c>
      <c r="C7" s="82">
        <v>1.027472527</v>
      </c>
      <c r="D7" s="82">
        <v>1.027472527</v>
      </c>
      <c r="E7" s="82">
        <v>0.99725274699999999</v>
      </c>
      <c r="F7" s="82">
        <v>0.96703296699999997</v>
      </c>
      <c r="G7" s="82">
        <v>0.99725274699999999</v>
      </c>
      <c r="H7" s="82">
        <v>0.96703296699999997</v>
      </c>
      <c r="I7" s="82">
        <v>0.99725274699999999</v>
      </c>
      <c r="J7" s="82">
        <v>0.99725274699999999</v>
      </c>
      <c r="K7" s="82">
        <v>0.99725274699999999</v>
      </c>
      <c r="L7" s="82">
        <v>0.99725274699999999</v>
      </c>
      <c r="M7" s="82">
        <v>1.027472527</v>
      </c>
      <c r="N7" s="83" t="s">
        <v>25675</v>
      </c>
      <c r="O7" s="84">
        <v>1.2974982399999999</v>
      </c>
      <c r="P7" s="82">
        <v>1.2974982399999999</v>
      </c>
      <c r="Q7" s="82">
        <v>-0.12974982400000001</v>
      </c>
      <c r="R7" s="82">
        <v>-1.5569978879999999</v>
      </c>
      <c r="S7" s="82">
        <v>-0.12974982400000001</v>
      </c>
      <c r="T7" s="82">
        <v>-1.5569978879999999</v>
      </c>
      <c r="U7" s="82">
        <v>-0.12974982400000001</v>
      </c>
      <c r="V7" s="82">
        <v>-0.12974982400000001</v>
      </c>
      <c r="W7" s="82">
        <v>-0.12974982400000001</v>
      </c>
      <c r="X7" s="82">
        <v>-0.12974982400000001</v>
      </c>
      <c r="Y7" s="82">
        <v>1.2974982399999999</v>
      </c>
      <c r="Z7" s="83" t="s">
        <v>25675</v>
      </c>
      <c r="AA7" s="84">
        <v>7.49</v>
      </c>
      <c r="AB7" s="82">
        <v>7.31</v>
      </c>
      <c r="AC7" s="82">
        <v>5.4</v>
      </c>
      <c r="AD7" s="82">
        <v>5.67</v>
      </c>
      <c r="AE7" s="82">
        <v>5.87</v>
      </c>
      <c r="AF7" s="82">
        <v>5.79</v>
      </c>
      <c r="AG7" s="82">
        <v>5.84</v>
      </c>
      <c r="AH7" s="82">
        <v>5.89</v>
      </c>
      <c r="AI7" s="82">
        <v>6.26</v>
      </c>
      <c r="AJ7" s="82">
        <v>6.89</v>
      </c>
      <c r="AK7" s="82">
        <v>7.52</v>
      </c>
      <c r="AL7" s="83" t="s">
        <v>25675</v>
      </c>
      <c r="AM7" s="84">
        <v>1.43053301</v>
      </c>
      <c r="AN7" s="82">
        <v>1.203209145</v>
      </c>
      <c r="AO7" s="82">
        <v>-1.208949646</v>
      </c>
      <c r="AP7" s="82">
        <v>-0.86796384900000001</v>
      </c>
      <c r="AQ7" s="82">
        <v>-0.61538177599999999</v>
      </c>
      <c r="AR7" s="82">
        <v>-0.71641460499999998</v>
      </c>
      <c r="AS7" s="82">
        <v>-0.65326908699999997</v>
      </c>
      <c r="AT7" s="82">
        <v>-0.59012356899999996</v>
      </c>
      <c r="AU7" s="82">
        <v>-0.122846735</v>
      </c>
      <c r="AV7" s="82">
        <v>0.67278679299999999</v>
      </c>
      <c r="AW7" s="82">
        <v>1.468420321</v>
      </c>
      <c r="AX7" s="85" t="s">
        <v>25675</v>
      </c>
    </row>
    <row r="8" spans="1:50" ht="14.25" customHeight="1">
      <c r="A8" s="64" t="s">
        <v>19791</v>
      </c>
      <c r="B8" s="81">
        <v>11</v>
      </c>
      <c r="C8" s="82">
        <v>1.0262390669999999</v>
      </c>
      <c r="D8" s="82">
        <v>0.99416909600000003</v>
      </c>
      <c r="E8" s="82">
        <v>0.99416909600000003</v>
      </c>
      <c r="F8" s="82">
        <v>0.99416909600000003</v>
      </c>
      <c r="G8" s="82">
        <v>0.99416909600000003</v>
      </c>
      <c r="H8" s="82">
        <v>0.99416909600000003</v>
      </c>
      <c r="I8" s="82">
        <v>0.99416909600000003</v>
      </c>
      <c r="J8" s="82">
        <v>0.99416909600000003</v>
      </c>
      <c r="K8" s="82">
        <v>0.99416909600000003</v>
      </c>
      <c r="L8" s="82">
        <v>0.96209912500000005</v>
      </c>
      <c r="M8" s="82">
        <v>1.058309038</v>
      </c>
      <c r="N8" s="83" t="s">
        <v>25675</v>
      </c>
      <c r="O8" s="84">
        <v>1.0898088290000001</v>
      </c>
      <c r="P8" s="82">
        <v>-0.24217974</v>
      </c>
      <c r="Q8" s="82">
        <v>-0.24217974</v>
      </c>
      <c r="R8" s="82">
        <v>-0.24217974</v>
      </c>
      <c r="S8" s="82">
        <v>-0.24217974</v>
      </c>
      <c r="T8" s="82">
        <v>-0.24217974</v>
      </c>
      <c r="U8" s="82">
        <v>-0.24217974</v>
      </c>
      <c r="V8" s="82">
        <v>-0.24217974</v>
      </c>
      <c r="W8" s="82">
        <v>-0.24217974</v>
      </c>
      <c r="X8" s="82">
        <v>-1.574168309</v>
      </c>
      <c r="Y8" s="82">
        <v>2.4217973979999998</v>
      </c>
      <c r="Z8" s="83" t="s">
        <v>25675</v>
      </c>
      <c r="AA8" s="84">
        <v>6.36</v>
      </c>
      <c r="AB8" s="82">
        <v>6.53</v>
      </c>
      <c r="AC8" s="82">
        <v>6.42</v>
      </c>
      <c r="AD8" s="82">
        <v>6.35</v>
      </c>
      <c r="AE8" s="82">
        <v>6.49</v>
      </c>
      <c r="AF8" s="82">
        <v>6.6</v>
      </c>
      <c r="AG8" s="82">
        <v>6.57</v>
      </c>
      <c r="AH8" s="82">
        <v>6.65</v>
      </c>
      <c r="AI8" s="82">
        <v>6.5</v>
      </c>
      <c r="AJ8" s="82">
        <v>6.62</v>
      </c>
      <c r="AK8" s="82">
        <v>6.23</v>
      </c>
      <c r="AL8" s="83" t="s">
        <v>25675</v>
      </c>
      <c r="AM8" s="84">
        <v>-0.94476798799999995</v>
      </c>
      <c r="AN8" s="82">
        <v>0.35428799599999999</v>
      </c>
      <c r="AO8" s="82">
        <v>-0.48627764099999998</v>
      </c>
      <c r="AP8" s="82">
        <v>-1.021183046</v>
      </c>
      <c r="AQ8" s="82">
        <v>4.8627763999999997E-2</v>
      </c>
      <c r="AR8" s="82">
        <v>0.88919340099999999</v>
      </c>
      <c r="AS8" s="82">
        <v>0.659948227</v>
      </c>
      <c r="AT8" s="82">
        <v>1.2712686900000001</v>
      </c>
      <c r="AU8" s="82">
        <v>0.125042822</v>
      </c>
      <c r="AV8" s="82">
        <v>1.042023516</v>
      </c>
      <c r="AW8" s="82">
        <v>-1.93816374</v>
      </c>
      <c r="AX8" s="85" t="s">
        <v>25675</v>
      </c>
    </row>
    <row r="9" spans="1:50" ht="14.25" customHeight="1">
      <c r="A9" s="64" t="s">
        <v>19792</v>
      </c>
      <c r="B9" s="81">
        <v>11</v>
      </c>
      <c r="C9" s="82">
        <v>1</v>
      </c>
      <c r="D9" s="82">
        <v>1</v>
      </c>
      <c r="E9" s="82">
        <v>0.97142857100000002</v>
      </c>
      <c r="F9" s="82">
        <v>1</v>
      </c>
      <c r="G9" s="82">
        <v>0.97142857100000002</v>
      </c>
      <c r="H9" s="82">
        <v>1</v>
      </c>
      <c r="I9" s="82">
        <v>1</v>
      </c>
      <c r="J9" s="82">
        <v>1</v>
      </c>
      <c r="K9" s="82">
        <v>1.0285714290000001</v>
      </c>
      <c r="L9" s="82">
        <v>1.0285714290000001</v>
      </c>
      <c r="M9" s="82">
        <v>1</v>
      </c>
      <c r="N9" s="83" t="s">
        <v>25675</v>
      </c>
      <c r="O9" s="84">
        <v>0</v>
      </c>
      <c r="P9" s="82">
        <v>0</v>
      </c>
      <c r="Q9" s="82">
        <v>-1.58113883</v>
      </c>
      <c r="R9" s="82">
        <v>0</v>
      </c>
      <c r="S9" s="82">
        <v>-1.58113883</v>
      </c>
      <c r="T9" s="82">
        <v>0</v>
      </c>
      <c r="U9" s="82">
        <v>0</v>
      </c>
      <c r="V9" s="82">
        <v>0</v>
      </c>
      <c r="W9" s="82">
        <v>1.58113883</v>
      </c>
      <c r="X9" s="82">
        <v>1.58113883</v>
      </c>
      <c r="Y9" s="82">
        <v>0</v>
      </c>
      <c r="Z9" s="83" t="s">
        <v>25675</v>
      </c>
      <c r="AA9" s="84">
        <v>6.57</v>
      </c>
      <c r="AB9" s="82">
        <v>6.44</v>
      </c>
      <c r="AC9" s="82">
        <v>8.9700000000000006</v>
      </c>
      <c r="AD9" s="82">
        <v>6.5</v>
      </c>
      <c r="AE9" s="82">
        <v>6.52</v>
      </c>
      <c r="AF9" s="82">
        <v>6.41</v>
      </c>
      <c r="AG9" s="82">
        <v>6.36</v>
      </c>
      <c r="AH9" s="82">
        <v>6.33</v>
      </c>
      <c r="AI9" s="82">
        <v>6.49</v>
      </c>
      <c r="AJ9" s="82">
        <v>6.33</v>
      </c>
      <c r="AK9" s="82">
        <v>6.52</v>
      </c>
      <c r="AL9" s="83" t="s">
        <v>25675</v>
      </c>
      <c r="AM9" s="84">
        <v>-0.139020752</v>
      </c>
      <c r="AN9" s="82">
        <v>-0.30893500400000001</v>
      </c>
      <c r="AO9" s="82">
        <v>2.9978577460000002</v>
      </c>
      <c r="AP9" s="82">
        <v>-0.230513041</v>
      </c>
      <c r="AQ9" s="82">
        <v>-0.20437238699999999</v>
      </c>
      <c r="AR9" s="82">
        <v>-0.34814598499999999</v>
      </c>
      <c r="AS9" s="82">
        <v>-0.41349762000000001</v>
      </c>
      <c r="AT9" s="82">
        <v>-0.45270860099999999</v>
      </c>
      <c r="AU9" s="82">
        <v>-0.24358336799999999</v>
      </c>
      <c r="AV9" s="82">
        <v>-0.45270860099999999</v>
      </c>
      <c r="AW9" s="82">
        <v>-0.20437238699999999</v>
      </c>
      <c r="AX9" s="85" t="s">
        <v>25675</v>
      </c>
    </row>
    <row r="10" spans="1:50" ht="14.25" customHeight="1">
      <c r="A10" s="64" t="s">
        <v>19793</v>
      </c>
      <c r="B10" s="81">
        <v>10</v>
      </c>
      <c r="C10" s="82">
        <v>1.0057471259999999</v>
      </c>
      <c r="D10" s="82">
        <v>0.97701149399999998</v>
      </c>
      <c r="E10" s="82">
        <v>1.0057471259999999</v>
      </c>
      <c r="F10" s="82">
        <v>0.97701149399999998</v>
      </c>
      <c r="G10" s="82">
        <v>1.0057471259999999</v>
      </c>
      <c r="H10" s="82">
        <v>1.0057471259999999</v>
      </c>
      <c r="I10" s="82">
        <v>1.0057471259999999</v>
      </c>
      <c r="J10" s="82">
        <v>1.0057471259999999</v>
      </c>
      <c r="K10" s="82">
        <v>1.0057471259999999</v>
      </c>
      <c r="L10" s="82">
        <v>1.0057471259999999</v>
      </c>
      <c r="M10" s="82" t="s">
        <v>25675</v>
      </c>
      <c r="N10" s="83" t="s">
        <v>25675</v>
      </c>
      <c r="O10" s="84">
        <v>0.47434164899999998</v>
      </c>
      <c r="P10" s="82">
        <v>-1.8973665959999999</v>
      </c>
      <c r="Q10" s="82">
        <v>0.47434164899999998</v>
      </c>
      <c r="R10" s="82">
        <v>-1.8973665959999999</v>
      </c>
      <c r="S10" s="82">
        <v>0.47434164899999998</v>
      </c>
      <c r="T10" s="82">
        <v>0.47434164899999998</v>
      </c>
      <c r="U10" s="82">
        <v>0.47434164899999998</v>
      </c>
      <c r="V10" s="82">
        <v>0.47434164899999998</v>
      </c>
      <c r="W10" s="82">
        <v>0.47434164899999998</v>
      </c>
      <c r="X10" s="82">
        <v>0.47434164899999998</v>
      </c>
      <c r="Y10" s="82" t="s">
        <v>25675</v>
      </c>
      <c r="Z10" s="83" t="s">
        <v>25675</v>
      </c>
      <c r="AA10" s="84">
        <v>6.41</v>
      </c>
      <c r="AB10" s="82">
        <v>6.43</v>
      </c>
      <c r="AC10" s="82">
        <v>6.3</v>
      </c>
      <c r="AD10" s="82">
        <v>6.46</v>
      </c>
      <c r="AE10" s="82">
        <v>6.31</v>
      </c>
      <c r="AF10" s="82">
        <v>6.33</v>
      </c>
      <c r="AG10" s="82">
        <v>6.28</v>
      </c>
      <c r="AH10" s="82">
        <v>6.37</v>
      </c>
      <c r="AI10" s="82">
        <v>6.41</v>
      </c>
      <c r="AJ10" s="82">
        <v>6.3</v>
      </c>
      <c r="AK10" s="82" t="s">
        <v>25675</v>
      </c>
      <c r="AL10" s="83" t="s">
        <v>25675</v>
      </c>
      <c r="AM10" s="84">
        <v>0.77981286699999997</v>
      </c>
      <c r="AN10" s="82">
        <v>1.0917380139999999</v>
      </c>
      <c r="AO10" s="82">
        <v>-0.93577544099999999</v>
      </c>
      <c r="AP10" s="82">
        <v>1.559625735</v>
      </c>
      <c r="AQ10" s="82">
        <v>-0.77981286699999997</v>
      </c>
      <c r="AR10" s="82">
        <v>-0.46788772000000001</v>
      </c>
      <c r="AS10" s="82">
        <v>-1.2477005880000001</v>
      </c>
      <c r="AT10" s="82">
        <v>0.15596257299999999</v>
      </c>
      <c r="AU10" s="82">
        <v>0.77981286699999997</v>
      </c>
      <c r="AV10" s="82">
        <v>-0.93577544099999999</v>
      </c>
      <c r="AW10" s="82" t="s">
        <v>25675</v>
      </c>
      <c r="AX10" s="85" t="s">
        <v>25675</v>
      </c>
    </row>
    <row r="11" spans="1:50" ht="14.25" customHeight="1">
      <c r="A11" s="64" t="s">
        <v>19794</v>
      </c>
      <c r="B11" s="81">
        <v>4</v>
      </c>
      <c r="C11" s="82">
        <v>0.97777777799999999</v>
      </c>
      <c r="D11" s="82">
        <v>1.0074074070000001</v>
      </c>
      <c r="E11" s="82">
        <v>1.0074074070000001</v>
      </c>
      <c r="F11" s="82">
        <v>1.0074074070000001</v>
      </c>
      <c r="G11" s="82" t="s">
        <v>25675</v>
      </c>
      <c r="H11" s="82" t="s">
        <v>25675</v>
      </c>
      <c r="I11" s="82" t="s">
        <v>25675</v>
      </c>
      <c r="J11" s="82" t="s">
        <v>25675</v>
      </c>
      <c r="K11" s="82" t="s">
        <v>25675</v>
      </c>
      <c r="L11" s="82" t="s">
        <v>25675</v>
      </c>
      <c r="M11" s="82" t="s">
        <v>25675</v>
      </c>
      <c r="N11" s="83" t="s">
        <v>25675</v>
      </c>
      <c r="O11" s="84">
        <v>-1.5</v>
      </c>
      <c r="P11" s="82">
        <v>0.5</v>
      </c>
      <c r="Q11" s="82">
        <v>0.5</v>
      </c>
      <c r="R11" s="82">
        <v>0.5</v>
      </c>
      <c r="S11" s="82" t="s">
        <v>25675</v>
      </c>
      <c r="T11" s="82" t="s">
        <v>25675</v>
      </c>
      <c r="U11" s="82" t="s">
        <v>25675</v>
      </c>
      <c r="V11" s="82" t="s">
        <v>25675</v>
      </c>
      <c r="W11" s="82" t="s">
        <v>25675</v>
      </c>
      <c r="X11" s="82" t="s">
        <v>25675</v>
      </c>
      <c r="Y11" s="82" t="s">
        <v>25675</v>
      </c>
      <c r="Z11" s="83" t="s">
        <v>25675</v>
      </c>
      <c r="AA11" s="84">
        <v>6.29</v>
      </c>
      <c r="AB11" s="82">
        <v>6.19</v>
      </c>
      <c r="AC11" s="82">
        <v>6.29</v>
      </c>
      <c r="AD11" s="82">
        <v>6.33</v>
      </c>
      <c r="AE11" s="82" t="s">
        <v>25675</v>
      </c>
      <c r="AF11" s="82" t="s">
        <v>25675</v>
      </c>
      <c r="AG11" s="82" t="s">
        <v>25675</v>
      </c>
      <c r="AH11" s="82" t="s">
        <v>25675</v>
      </c>
      <c r="AI11" s="82" t="s">
        <v>25675</v>
      </c>
      <c r="AJ11" s="82" t="s">
        <v>25675</v>
      </c>
      <c r="AK11" s="82" t="s">
        <v>25675</v>
      </c>
      <c r="AL11" s="83" t="s">
        <v>25675</v>
      </c>
      <c r="AM11" s="84">
        <v>0.25116550700000001</v>
      </c>
      <c r="AN11" s="82">
        <v>-1.4232712089999999</v>
      </c>
      <c r="AO11" s="82">
        <v>0.25116550700000001</v>
      </c>
      <c r="AP11" s="82">
        <v>0.92094019400000005</v>
      </c>
      <c r="AQ11" s="82" t="s">
        <v>25675</v>
      </c>
      <c r="AR11" s="82" t="s">
        <v>25675</v>
      </c>
      <c r="AS11" s="82" t="s">
        <v>25675</v>
      </c>
      <c r="AT11" s="82" t="s">
        <v>25675</v>
      </c>
      <c r="AU11" s="82" t="s">
        <v>25675</v>
      </c>
      <c r="AV11" s="82" t="s">
        <v>25675</v>
      </c>
      <c r="AW11" s="82" t="s">
        <v>25675</v>
      </c>
      <c r="AX11" s="85" t="s">
        <v>25675</v>
      </c>
    </row>
    <row r="12" spans="1:50" ht="14.25" customHeight="1">
      <c r="A12" s="64" t="s">
        <v>19795</v>
      </c>
      <c r="B12" s="81">
        <v>11</v>
      </c>
      <c r="C12" s="82">
        <v>0.99468085100000003</v>
      </c>
      <c r="D12" s="82">
        <v>0.99468085100000003</v>
      </c>
      <c r="E12" s="82">
        <v>0.99468085100000003</v>
      </c>
      <c r="F12" s="82">
        <v>0.99468085100000003</v>
      </c>
      <c r="G12" s="82">
        <v>0.96542553200000003</v>
      </c>
      <c r="H12" s="82">
        <v>0.99468085100000003</v>
      </c>
      <c r="I12" s="82">
        <v>0.99468085100000003</v>
      </c>
      <c r="J12" s="82">
        <v>0.99468085100000003</v>
      </c>
      <c r="K12" s="82">
        <v>1.02393617</v>
      </c>
      <c r="L12" s="82">
        <v>1.02393617</v>
      </c>
      <c r="M12" s="82">
        <v>1.02393617</v>
      </c>
      <c r="N12" s="83" t="s">
        <v>25675</v>
      </c>
      <c r="O12" s="84">
        <v>-0.30151134499999999</v>
      </c>
      <c r="P12" s="82">
        <v>-0.30151134499999999</v>
      </c>
      <c r="Q12" s="82">
        <v>-0.30151134499999999</v>
      </c>
      <c r="R12" s="82">
        <v>-0.30151134499999999</v>
      </c>
      <c r="S12" s="82">
        <v>-1.95982374</v>
      </c>
      <c r="T12" s="82">
        <v>-0.30151134499999999</v>
      </c>
      <c r="U12" s="82">
        <v>-0.30151134499999999</v>
      </c>
      <c r="V12" s="82">
        <v>-0.30151134499999999</v>
      </c>
      <c r="W12" s="82">
        <v>1.3568010509999999</v>
      </c>
      <c r="X12" s="82">
        <v>1.3568010509999999</v>
      </c>
      <c r="Y12" s="82">
        <v>1.3568010509999999</v>
      </c>
      <c r="Z12" s="83" t="s">
        <v>25675</v>
      </c>
      <c r="AA12" s="84">
        <v>6.45</v>
      </c>
      <c r="AB12" s="82">
        <v>6.58</v>
      </c>
      <c r="AC12" s="82">
        <v>6.4</v>
      </c>
      <c r="AD12" s="82">
        <v>6.44</v>
      </c>
      <c r="AE12" s="82">
        <v>6.58</v>
      </c>
      <c r="AF12" s="82">
        <v>6.38</v>
      </c>
      <c r="AG12" s="82">
        <v>6.43</v>
      </c>
      <c r="AH12" s="82">
        <v>6.42</v>
      </c>
      <c r="AI12" s="82">
        <v>6.46</v>
      </c>
      <c r="AJ12" s="82">
        <v>6.3</v>
      </c>
      <c r="AK12" s="82">
        <v>6.36</v>
      </c>
      <c r="AL12" s="83" t="s">
        <v>25675</v>
      </c>
      <c r="AM12" s="84">
        <v>0.16154454100000001</v>
      </c>
      <c r="AN12" s="82">
        <v>1.701602499</v>
      </c>
      <c r="AO12" s="82">
        <v>-0.43078544299999999</v>
      </c>
      <c r="AP12" s="82">
        <v>4.3078544000000003E-2</v>
      </c>
      <c r="AQ12" s="82">
        <v>1.701602499</v>
      </c>
      <c r="AR12" s="82">
        <v>-0.667717436</v>
      </c>
      <c r="AS12" s="82">
        <v>-7.5387452999999993E-2</v>
      </c>
      <c r="AT12" s="82">
        <v>-0.19385344900000001</v>
      </c>
      <c r="AU12" s="82">
        <v>0.28001053799999998</v>
      </c>
      <c r="AV12" s="82">
        <v>-1.6154454110000001</v>
      </c>
      <c r="AW12" s="82">
        <v>-0.90464942999999998</v>
      </c>
      <c r="AX12" s="85" t="s">
        <v>25675</v>
      </c>
    </row>
    <row r="13" spans="1:50" ht="14.25" customHeight="1">
      <c r="A13" s="64" t="s">
        <v>19796</v>
      </c>
      <c r="B13" s="81">
        <v>8</v>
      </c>
      <c r="C13" s="82">
        <v>0.98909090899999996</v>
      </c>
      <c r="D13" s="82">
        <v>0.98909090899999996</v>
      </c>
      <c r="E13" s="82">
        <v>0.98909090899999996</v>
      </c>
      <c r="F13" s="82">
        <v>0.98909090899999996</v>
      </c>
      <c r="G13" s="82">
        <v>0.98909090899999996</v>
      </c>
      <c r="H13" s="82">
        <v>1.018181818</v>
      </c>
      <c r="I13" s="82">
        <v>1.018181818</v>
      </c>
      <c r="J13" s="82">
        <v>1.018181818</v>
      </c>
      <c r="K13" s="82" t="s">
        <v>25675</v>
      </c>
      <c r="L13" s="82" t="s">
        <v>25675</v>
      </c>
      <c r="M13" s="82" t="s">
        <v>25675</v>
      </c>
      <c r="N13" s="83" t="s">
        <v>25675</v>
      </c>
      <c r="O13" s="84">
        <v>-0.72456883699999997</v>
      </c>
      <c r="P13" s="82">
        <v>-0.72456883699999997</v>
      </c>
      <c r="Q13" s="82">
        <v>-0.72456883699999997</v>
      </c>
      <c r="R13" s="82">
        <v>-0.72456883699999997</v>
      </c>
      <c r="S13" s="82">
        <v>-0.72456883699999997</v>
      </c>
      <c r="T13" s="82">
        <v>1.2076147290000001</v>
      </c>
      <c r="U13" s="82">
        <v>1.2076147290000001</v>
      </c>
      <c r="V13" s="82">
        <v>1.2076147290000001</v>
      </c>
      <c r="W13" s="82" t="s">
        <v>25675</v>
      </c>
      <c r="X13" s="82" t="s">
        <v>25675</v>
      </c>
      <c r="Y13" s="82" t="s">
        <v>25675</v>
      </c>
      <c r="Z13" s="83" t="s">
        <v>25675</v>
      </c>
      <c r="AA13" s="84">
        <v>6.46</v>
      </c>
      <c r="AB13" s="82">
        <v>6.46</v>
      </c>
      <c r="AC13" s="82">
        <v>6.72</v>
      </c>
      <c r="AD13" s="82">
        <v>6.49</v>
      </c>
      <c r="AE13" s="82">
        <v>6.34</v>
      </c>
      <c r="AF13" s="82">
        <v>6.62</v>
      </c>
      <c r="AG13" s="82">
        <v>6.51</v>
      </c>
      <c r="AH13" s="82">
        <v>6.47</v>
      </c>
      <c r="AI13" s="82" t="s">
        <v>25675</v>
      </c>
      <c r="AJ13" s="82" t="s">
        <v>25675</v>
      </c>
      <c r="AK13" s="82" t="s">
        <v>25675</v>
      </c>
      <c r="AL13" s="83" t="s">
        <v>25675</v>
      </c>
      <c r="AM13" s="84">
        <v>-0.42503363399999999</v>
      </c>
      <c r="AN13" s="82">
        <v>-0.42503363399999999</v>
      </c>
      <c r="AO13" s="82">
        <v>1.841812416</v>
      </c>
      <c r="AP13" s="82">
        <v>-0.16347447500000001</v>
      </c>
      <c r="AQ13" s="82">
        <v>-1.471270273</v>
      </c>
      <c r="AR13" s="82">
        <v>0.96994855000000002</v>
      </c>
      <c r="AS13" s="82">
        <v>1.0898298000000001E-2</v>
      </c>
      <c r="AT13" s="82">
        <v>-0.33784724799999999</v>
      </c>
      <c r="AU13" s="82" t="s">
        <v>25675</v>
      </c>
      <c r="AV13" s="82" t="s">
        <v>25675</v>
      </c>
      <c r="AW13" s="82" t="s">
        <v>25675</v>
      </c>
      <c r="AX13" s="85" t="s">
        <v>25675</v>
      </c>
    </row>
    <row r="14" spans="1:50" ht="14.25" customHeight="1">
      <c r="A14" s="64" t="s">
        <v>19797</v>
      </c>
      <c r="B14" s="81">
        <v>10</v>
      </c>
      <c r="C14" s="82">
        <v>1.028037383</v>
      </c>
      <c r="D14" s="82">
        <v>0.96573208700000002</v>
      </c>
      <c r="E14" s="82">
        <v>0.99688473499999997</v>
      </c>
      <c r="F14" s="82">
        <v>0.96573208700000002</v>
      </c>
      <c r="G14" s="82">
        <v>0.99688473499999997</v>
      </c>
      <c r="H14" s="82">
        <v>0.99688473499999997</v>
      </c>
      <c r="I14" s="82">
        <v>0.99688473499999997</v>
      </c>
      <c r="J14" s="82">
        <v>1.028037383</v>
      </c>
      <c r="K14" s="82">
        <v>0.99688473499999997</v>
      </c>
      <c r="L14" s="82">
        <v>1.028037383</v>
      </c>
      <c r="M14" s="82" t="s">
        <v>25675</v>
      </c>
      <c r="N14" s="83" t="s">
        <v>25675</v>
      </c>
      <c r="O14" s="84">
        <v>1.2197356690000001</v>
      </c>
      <c r="P14" s="82">
        <v>-1.49078804</v>
      </c>
      <c r="Q14" s="82">
        <v>-0.13552618499999999</v>
      </c>
      <c r="R14" s="82">
        <v>-1.49078804</v>
      </c>
      <c r="S14" s="82">
        <v>-0.13552618499999999</v>
      </c>
      <c r="T14" s="82">
        <v>-0.13552618499999999</v>
      </c>
      <c r="U14" s="82">
        <v>-0.13552618499999999</v>
      </c>
      <c r="V14" s="82">
        <v>1.2197356690000001</v>
      </c>
      <c r="W14" s="82">
        <v>-0.13552618499999999</v>
      </c>
      <c r="X14" s="82">
        <v>1.2197356690000001</v>
      </c>
      <c r="Y14" s="82" t="s">
        <v>25675</v>
      </c>
      <c r="Z14" s="83" t="s">
        <v>25675</v>
      </c>
      <c r="AA14" s="84">
        <v>6.56</v>
      </c>
      <c r="AB14" s="82">
        <v>6.71</v>
      </c>
      <c r="AC14" s="82">
        <v>6.62</v>
      </c>
      <c r="AD14" s="82">
        <v>6.49</v>
      </c>
      <c r="AE14" s="82">
        <v>6.62</v>
      </c>
      <c r="AF14" s="82">
        <v>6.74</v>
      </c>
      <c r="AG14" s="82">
        <v>6.61</v>
      </c>
      <c r="AH14" s="82">
        <v>6.3</v>
      </c>
      <c r="AI14" s="82">
        <v>6.64</v>
      </c>
      <c r="AJ14" s="82">
        <v>6.65</v>
      </c>
      <c r="AK14" s="82" t="s">
        <v>25675</v>
      </c>
      <c r="AL14" s="83" t="s">
        <v>25675</v>
      </c>
      <c r="AM14" s="84">
        <v>-0.27256753099999997</v>
      </c>
      <c r="AN14" s="82">
        <v>0.92993628299999997</v>
      </c>
      <c r="AO14" s="82">
        <v>0.20843399500000001</v>
      </c>
      <c r="AP14" s="82">
        <v>-0.83373597799999999</v>
      </c>
      <c r="AQ14" s="82">
        <v>0.20843399500000001</v>
      </c>
      <c r="AR14" s="82">
        <v>1.170437046</v>
      </c>
      <c r="AS14" s="82">
        <v>0.12826707400000001</v>
      </c>
      <c r="AT14" s="82">
        <v>-2.356907477</v>
      </c>
      <c r="AU14" s="82">
        <v>0.36876783600000002</v>
      </c>
      <c r="AV14" s="82">
        <v>0.44893475700000002</v>
      </c>
      <c r="AW14" s="82" t="s">
        <v>25675</v>
      </c>
      <c r="AX14" s="85" t="s">
        <v>25675</v>
      </c>
    </row>
    <row r="15" spans="1:50" ht="14.25" customHeight="1">
      <c r="A15" s="64" t="s">
        <v>19798</v>
      </c>
      <c r="B15" s="81">
        <v>12</v>
      </c>
      <c r="C15" s="82">
        <v>1.0127877240000001</v>
      </c>
      <c r="D15" s="82">
        <v>0.98209718700000004</v>
      </c>
      <c r="E15" s="82">
        <v>0.98209718700000004</v>
      </c>
      <c r="F15" s="82">
        <v>0.98209718700000004</v>
      </c>
      <c r="G15" s="82">
        <v>0.98209718700000004</v>
      </c>
      <c r="H15" s="82">
        <v>0.98209718700000004</v>
      </c>
      <c r="I15" s="82">
        <v>1.0127877240000001</v>
      </c>
      <c r="J15" s="82">
        <v>1.0127877240000001</v>
      </c>
      <c r="K15" s="82">
        <v>1.0127877240000001</v>
      </c>
      <c r="L15" s="82">
        <v>1.0127877240000001</v>
      </c>
      <c r="M15" s="82">
        <v>1.0127877240000001</v>
      </c>
      <c r="N15" s="83">
        <v>1.0127877240000001</v>
      </c>
      <c r="O15" s="84">
        <v>0.809173594</v>
      </c>
      <c r="P15" s="82">
        <v>-1.1328430309999999</v>
      </c>
      <c r="Q15" s="82">
        <v>-1.1328430309999999</v>
      </c>
      <c r="R15" s="82">
        <v>-1.1328430309999999</v>
      </c>
      <c r="S15" s="82">
        <v>-1.1328430309999999</v>
      </c>
      <c r="T15" s="82">
        <v>-1.1328430309999999</v>
      </c>
      <c r="U15" s="82">
        <v>0.809173594</v>
      </c>
      <c r="V15" s="82">
        <v>0.809173594</v>
      </c>
      <c r="W15" s="82">
        <v>0.809173594</v>
      </c>
      <c r="X15" s="82">
        <v>0.809173594</v>
      </c>
      <c r="Y15" s="82">
        <v>0.809173594</v>
      </c>
      <c r="Z15" s="83">
        <v>0.809173594</v>
      </c>
      <c r="AA15" s="84">
        <v>5.64</v>
      </c>
      <c r="AB15" s="82">
        <v>5.59</v>
      </c>
      <c r="AC15" s="82">
        <v>5.56</v>
      </c>
      <c r="AD15" s="82">
        <v>5.73</v>
      </c>
      <c r="AE15" s="82">
        <v>5.75</v>
      </c>
      <c r="AF15" s="82">
        <v>5.81</v>
      </c>
      <c r="AG15" s="82">
        <v>5.5</v>
      </c>
      <c r="AH15" s="82">
        <v>5.56</v>
      </c>
      <c r="AI15" s="82">
        <v>5.53</v>
      </c>
      <c r="AJ15" s="82">
        <v>5.6</v>
      </c>
      <c r="AK15" s="82">
        <v>6.12</v>
      </c>
      <c r="AL15" s="83">
        <v>5.38</v>
      </c>
      <c r="AM15" s="84">
        <v>-3.9577223000000002E-2</v>
      </c>
      <c r="AN15" s="82">
        <v>-0.30342537400000003</v>
      </c>
      <c r="AO15" s="82">
        <v>-0.46173426499999998</v>
      </c>
      <c r="AP15" s="82">
        <v>0.43534945000000003</v>
      </c>
      <c r="AQ15" s="82">
        <v>0.54088871100000002</v>
      </c>
      <c r="AR15" s="82">
        <v>0.85750649300000004</v>
      </c>
      <c r="AS15" s="82">
        <v>-0.77835204700000005</v>
      </c>
      <c r="AT15" s="82">
        <v>-0.46173426499999998</v>
      </c>
      <c r="AU15" s="82">
        <v>-0.62004315600000004</v>
      </c>
      <c r="AV15" s="82">
        <v>-0.25065574400000001</v>
      </c>
      <c r="AW15" s="82">
        <v>2.4933650329999999</v>
      </c>
      <c r="AX15" s="85">
        <v>-1.4115876110000001</v>
      </c>
    </row>
    <row r="16" spans="1:50" ht="14.25" customHeight="1">
      <c r="A16" s="64" t="s">
        <v>19799</v>
      </c>
      <c r="B16" s="81">
        <v>12</v>
      </c>
      <c r="C16" s="82">
        <v>0.99248120299999998</v>
      </c>
      <c r="D16" s="82">
        <v>0.99248120299999998</v>
      </c>
      <c r="E16" s="82">
        <v>0.99248120299999998</v>
      </c>
      <c r="F16" s="82">
        <v>0.99248120299999998</v>
      </c>
      <c r="G16" s="82">
        <v>0.99248120299999998</v>
      </c>
      <c r="H16" s="82">
        <v>0.99248120299999998</v>
      </c>
      <c r="I16" s="82">
        <v>0.99248120299999998</v>
      </c>
      <c r="J16" s="82">
        <v>0.99248120299999998</v>
      </c>
      <c r="K16" s="82">
        <v>0.99248120299999998</v>
      </c>
      <c r="L16" s="82">
        <v>1.022556391</v>
      </c>
      <c r="M16" s="82">
        <v>1.022556391</v>
      </c>
      <c r="N16" s="83">
        <v>1.022556391</v>
      </c>
      <c r="O16" s="84">
        <v>-0.55277079799999995</v>
      </c>
      <c r="P16" s="82">
        <v>-0.55277079799999995</v>
      </c>
      <c r="Q16" s="82">
        <v>-0.55277079799999995</v>
      </c>
      <c r="R16" s="82">
        <v>-0.55277079799999995</v>
      </c>
      <c r="S16" s="82">
        <v>-0.55277079799999995</v>
      </c>
      <c r="T16" s="82">
        <v>-0.55277079799999995</v>
      </c>
      <c r="U16" s="82">
        <v>-0.55277079799999995</v>
      </c>
      <c r="V16" s="82">
        <v>-0.55277079799999995</v>
      </c>
      <c r="W16" s="82">
        <v>-0.55277079799999995</v>
      </c>
      <c r="X16" s="82">
        <v>1.6583123950000001</v>
      </c>
      <c r="Y16" s="82">
        <v>1.6583123950000001</v>
      </c>
      <c r="Z16" s="83">
        <v>1.6583123950000001</v>
      </c>
      <c r="AA16" s="84">
        <v>5.73</v>
      </c>
      <c r="AB16" s="82">
        <v>5.77</v>
      </c>
      <c r="AC16" s="82">
        <v>5.8</v>
      </c>
      <c r="AD16" s="82">
        <v>5.86</v>
      </c>
      <c r="AE16" s="82">
        <v>5.79</v>
      </c>
      <c r="AF16" s="82">
        <v>5.92</v>
      </c>
      <c r="AG16" s="82">
        <v>5.66</v>
      </c>
      <c r="AH16" s="82">
        <v>5.72</v>
      </c>
      <c r="AI16" s="82">
        <v>5.59</v>
      </c>
      <c r="AJ16" s="82">
        <v>5.52</v>
      </c>
      <c r="AK16" s="82">
        <v>5.83</v>
      </c>
      <c r="AL16" s="83">
        <v>5.73</v>
      </c>
      <c r="AM16" s="84">
        <v>-0.118328319</v>
      </c>
      <c r="AN16" s="82">
        <v>0.236656638</v>
      </c>
      <c r="AO16" s="82">
        <v>0.50289535600000002</v>
      </c>
      <c r="AP16" s="82">
        <v>1.035372792</v>
      </c>
      <c r="AQ16" s="82">
        <v>0.41414911700000001</v>
      </c>
      <c r="AR16" s="82">
        <v>1.5678502270000001</v>
      </c>
      <c r="AS16" s="82">
        <v>-0.73955199400000005</v>
      </c>
      <c r="AT16" s="82">
        <v>-0.20707455799999999</v>
      </c>
      <c r="AU16" s="82">
        <v>-1.3607756689999999</v>
      </c>
      <c r="AV16" s="82">
        <v>-1.9819993440000001</v>
      </c>
      <c r="AW16" s="82">
        <v>0.769134074</v>
      </c>
      <c r="AX16" s="85">
        <v>-0.118328319</v>
      </c>
    </row>
    <row r="17" spans="1:50" ht="14.25" customHeight="1" thickBot="1">
      <c r="A17" s="86" t="s">
        <v>19800</v>
      </c>
      <c r="B17" s="87">
        <v>6</v>
      </c>
      <c r="C17" s="88">
        <v>0.99465240600000004</v>
      </c>
      <c r="D17" s="88">
        <v>0.99465240600000004</v>
      </c>
      <c r="E17" s="88">
        <v>0.99465240600000004</v>
      </c>
      <c r="F17" s="88">
        <v>0.99465240600000004</v>
      </c>
      <c r="G17" s="88">
        <v>1.0267379679999999</v>
      </c>
      <c r="H17" s="88">
        <v>0.99465240600000004</v>
      </c>
      <c r="I17" s="88" t="s">
        <v>25675</v>
      </c>
      <c r="J17" s="88" t="s">
        <v>25675</v>
      </c>
      <c r="K17" s="88" t="s">
        <v>25675</v>
      </c>
      <c r="L17" s="88" t="s">
        <v>25675</v>
      </c>
      <c r="M17" s="88" t="s">
        <v>25675</v>
      </c>
      <c r="N17" s="89" t="s">
        <v>25675</v>
      </c>
      <c r="O17" s="90">
        <v>-0.40824829000000001</v>
      </c>
      <c r="P17" s="88">
        <v>-0.40824829000000001</v>
      </c>
      <c r="Q17" s="88">
        <v>-0.40824829000000001</v>
      </c>
      <c r="R17" s="88">
        <v>-0.40824829000000001</v>
      </c>
      <c r="S17" s="88">
        <v>2.041241452</v>
      </c>
      <c r="T17" s="88">
        <v>-0.40824829000000001</v>
      </c>
      <c r="U17" s="88" t="s">
        <v>25675</v>
      </c>
      <c r="V17" s="88" t="s">
        <v>25675</v>
      </c>
      <c r="W17" s="88" t="s">
        <v>25675</v>
      </c>
      <c r="X17" s="88" t="s">
        <v>25675</v>
      </c>
      <c r="Y17" s="88" t="s">
        <v>25675</v>
      </c>
      <c r="Z17" s="89" t="s">
        <v>25675</v>
      </c>
      <c r="AA17" s="90">
        <v>7.49</v>
      </c>
      <c r="AB17" s="88">
        <v>7.53</v>
      </c>
      <c r="AC17" s="88">
        <v>7.59</v>
      </c>
      <c r="AD17" s="88">
        <v>7.69</v>
      </c>
      <c r="AE17" s="88">
        <v>7.37</v>
      </c>
      <c r="AF17" s="88">
        <v>7.45</v>
      </c>
      <c r="AG17" s="88" t="s">
        <v>25675</v>
      </c>
      <c r="AH17" s="88" t="s">
        <v>25675</v>
      </c>
      <c r="AI17" s="88" t="s">
        <v>25675</v>
      </c>
      <c r="AJ17" s="88" t="s">
        <v>25675</v>
      </c>
      <c r="AK17" s="88" t="s">
        <v>25675</v>
      </c>
      <c r="AL17" s="89" t="s">
        <v>25675</v>
      </c>
      <c r="AM17" s="90">
        <v>-0.26897447299999999</v>
      </c>
      <c r="AN17" s="88">
        <v>8.9658158000000002E-2</v>
      </c>
      <c r="AO17" s="88">
        <v>0.627607103</v>
      </c>
      <c r="AP17" s="88">
        <v>1.524188678</v>
      </c>
      <c r="AQ17" s="88">
        <v>-1.3448723629999999</v>
      </c>
      <c r="AR17" s="88">
        <v>-0.627607103</v>
      </c>
      <c r="AS17" s="88" t="s">
        <v>25675</v>
      </c>
      <c r="AT17" s="88" t="s">
        <v>25675</v>
      </c>
      <c r="AU17" s="88" t="s">
        <v>25675</v>
      </c>
      <c r="AV17" s="88" t="s">
        <v>25675</v>
      </c>
      <c r="AW17" s="88" t="s">
        <v>25675</v>
      </c>
      <c r="AX17" s="91" t="s">
        <v>25675</v>
      </c>
    </row>
  </sheetData>
  <mergeCells count="4">
    <mergeCell ref="C3:N3"/>
    <mergeCell ref="O3:Z3"/>
    <mergeCell ref="AA3:AL3"/>
    <mergeCell ref="AM3:AX3"/>
  </mergeCells>
  <phoneticPr fontId="24" type="noConversion"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92"/>
  <sheetViews>
    <sheetView workbookViewId="0"/>
  </sheetViews>
  <sheetFormatPr defaultColWidth="10.375" defaultRowHeight="12.75"/>
  <cols>
    <col min="1" max="1" width="10.625" style="2" customWidth="1"/>
    <col min="2" max="2" width="9.5" style="2" customWidth="1"/>
    <col min="3" max="26" width="8.375" style="2" customWidth="1"/>
    <col min="27" max="28" width="15.375" style="3" customWidth="1"/>
    <col min="29" max="30" width="17.5" style="3" customWidth="1"/>
    <col min="31" max="16384" width="10.375" style="2"/>
  </cols>
  <sheetData>
    <row r="1" spans="1:30">
      <c r="A1" s="1" t="s">
        <v>25839</v>
      </c>
    </row>
    <row r="2" spans="1:30" ht="13.5" thickBot="1">
      <c r="A2" s="1"/>
    </row>
    <row r="3" spans="1:30">
      <c r="A3" s="92"/>
      <c r="B3" s="93"/>
      <c r="C3" s="303" t="s">
        <v>19770</v>
      </c>
      <c r="D3" s="304"/>
      <c r="E3" s="304"/>
      <c r="F3" s="304"/>
      <c r="G3" s="304"/>
      <c r="H3" s="305"/>
      <c r="I3" s="303" t="s">
        <v>19801</v>
      </c>
      <c r="J3" s="304"/>
      <c r="K3" s="304"/>
      <c r="L3" s="304"/>
      <c r="M3" s="304"/>
      <c r="N3" s="305"/>
      <c r="O3" s="303" t="s">
        <v>19772</v>
      </c>
      <c r="P3" s="304"/>
      <c r="Q3" s="304"/>
      <c r="R3" s="304"/>
      <c r="S3" s="304"/>
      <c r="T3" s="305"/>
      <c r="U3" s="303" t="s">
        <v>19802</v>
      </c>
      <c r="V3" s="304"/>
      <c r="W3" s="304"/>
      <c r="X3" s="304"/>
      <c r="Y3" s="304"/>
      <c r="Z3" s="305"/>
      <c r="AA3" s="303" t="s">
        <v>19803</v>
      </c>
      <c r="AB3" s="304"/>
      <c r="AC3" s="304"/>
      <c r="AD3" s="305"/>
    </row>
    <row r="4" spans="1:30">
      <c r="A4" s="64"/>
      <c r="B4" s="94"/>
      <c r="C4" s="301" t="s">
        <v>19804</v>
      </c>
      <c r="D4" s="299"/>
      <c r="E4" s="302"/>
      <c r="F4" s="299" t="s">
        <v>19805</v>
      </c>
      <c r="G4" s="299"/>
      <c r="H4" s="300"/>
      <c r="I4" s="301" t="s">
        <v>19804</v>
      </c>
      <c r="J4" s="299"/>
      <c r="K4" s="302"/>
      <c r="L4" s="299" t="s">
        <v>19805</v>
      </c>
      <c r="M4" s="299"/>
      <c r="N4" s="300"/>
      <c r="O4" s="301" t="s">
        <v>19804</v>
      </c>
      <c r="P4" s="299"/>
      <c r="Q4" s="302"/>
      <c r="R4" s="299" t="s">
        <v>19805</v>
      </c>
      <c r="S4" s="299"/>
      <c r="T4" s="300"/>
      <c r="U4" s="301" t="s">
        <v>19804</v>
      </c>
      <c r="V4" s="299"/>
      <c r="W4" s="302"/>
      <c r="X4" s="299" t="s">
        <v>19805</v>
      </c>
      <c r="Y4" s="299"/>
      <c r="Z4" s="300"/>
      <c r="AA4" s="301" t="s">
        <v>19806</v>
      </c>
      <c r="AB4" s="302"/>
      <c r="AC4" s="299" t="s">
        <v>19807</v>
      </c>
      <c r="AD4" s="300"/>
    </row>
    <row r="5" spans="1:30" s="80" customFormat="1" ht="69" customHeight="1">
      <c r="A5" s="95" t="s">
        <v>19808</v>
      </c>
      <c r="B5" s="96" t="s">
        <v>19809</v>
      </c>
      <c r="C5" s="97" t="s">
        <v>19810</v>
      </c>
      <c r="D5" s="98" t="s">
        <v>19811</v>
      </c>
      <c r="E5" s="98" t="s">
        <v>19812</v>
      </c>
      <c r="F5" s="99" t="s">
        <v>19813</v>
      </c>
      <c r="G5" s="98" t="s">
        <v>19814</v>
      </c>
      <c r="H5" s="100" t="s">
        <v>19815</v>
      </c>
      <c r="I5" s="97" t="s">
        <v>19810</v>
      </c>
      <c r="J5" s="98" t="s">
        <v>19811</v>
      </c>
      <c r="K5" s="98" t="s">
        <v>19812</v>
      </c>
      <c r="L5" s="99" t="s">
        <v>19813</v>
      </c>
      <c r="M5" s="98" t="s">
        <v>19814</v>
      </c>
      <c r="N5" s="100" t="s">
        <v>19815</v>
      </c>
      <c r="O5" s="97" t="s">
        <v>19810</v>
      </c>
      <c r="P5" s="98" t="s">
        <v>19811</v>
      </c>
      <c r="Q5" s="98" t="s">
        <v>19812</v>
      </c>
      <c r="R5" s="99" t="s">
        <v>19813</v>
      </c>
      <c r="S5" s="98" t="s">
        <v>19814</v>
      </c>
      <c r="T5" s="100" t="s">
        <v>19815</v>
      </c>
      <c r="U5" s="97" t="s">
        <v>19810</v>
      </c>
      <c r="V5" s="98" t="s">
        <v>19811</v>
      </c>
      <c r="W5" s="98" t="s">
        <v>19812</v>
      </c>
      <c r="X5" s="99" t="s">
        <v>19813</v>
      </c>
      <c r="Y5" s="98" t="s">
        <v>19814</v>
      </c>
      <c r="Z5" s="100" t="s">
        <v>19815</v>
      </c>
      <c r="AA5" s="97" t="s">
        <v>19816</v>
      </c>
      <c r="AB5" s="98" t="s">
        <v>19817</v>
      </c>
      <c r="AC5" s="99" t="s">
        <v>19816</v>
      </c>
      <c r="AD5" s="100" t="s">
        <v>19817</v>
      </c>
    </row>
    <row r="6" spans="1:30">
      <c r="A6" s="64" t="s">
        <v>24190</v>
      </c>
      <c r="B6" s="101">
        <v>6</v>
      </c>
      <c r="C6" s="102">
        <v>0.99465240600000004</v>
      </c>
      <c r="D6" s="82">
        <v>1.0588235290000001</v>
      </c>
      <c r="E6" s="83">
        <v>0.99465240600000004</v>
      </c>
      <c r="F6" s="82">
        <v>1.0909090910000001</v>
      </c>
      <c r="G6" s="82">
        <v>0.99465240600000004</v>
      </c>
      <c r="H6" s="85">
        <v>0.962566845</v>
      </c>
      <c r="I6" s="102">
        <v>-0.47140452100000002</v>
      </c>
      <c r="J6" s="82">
        <v>5.1854497290000001</v>
      </c>
      <c r="K6" s="83">
        <v>-0.47140452100000002</v>
      </c>
      <c r="L6" s="82">
        <v>8.0138768529999993</v>
      </c>
      <c r="M6" s="82">
        <v>-0.47140452100000002</v>
      </c>
      <c r="N6" s="85">
        <v>-3.2998316459999999</v>
      </c>
      <c r="O6" s="103">
        <v>12.32</v>
      </c>
      <c r="P6" s="104">
        <v>9.86</v>
      </c>
      <c r="Q6" s="105">
        <v>11.87</v>
      </c>
      <c r="R6" s="104">
        <v>12.68</v>
      </c>
      <c r="S6" s="104">
        <v>11.67</v>
      </c>
      <c r="T6" s="106">
        <v>11.12</v>
      </c>
      <c r="U6" s="102">
        <v>34.695789419999997</v>
      </c>
      <c r="V6" s="82">
        <v>23.583901990000001</v>
      </c>
      <c r="W6" s="83">
        <v>32.663127090000003</v>
      </c>
      <c r="X6" s="82">
        <v>36.321919289999997</v>
      </c>
      <c r="Y6" s="82">
        <v>31.759721599999999</v>
      </c>
      <c r="Z6" s="85">
        <v>29.27535653</v>
      </c>
      <c r="AA6" s="103" t="b">
        <v>1</v>
      </c>
      <c r="AB6" s="105" t="b">
        <v>1</v>
      </c>
      <c r="AC6" s="104" t="b">
        <v>1</v>
      </c>
      <c r="AD6" s="106" t="b">
        <v>1</v>
      </c>
    </row>
    <row r="7" spans="1:30">
      <c r="A7" s="64" t="s">
        <v>24433</v>
      </c>
      <c r="B7" s="101">
        <v>6</v>
      </c>
      <c r="C7" s="102">
        <v>0.97428571399999997</v>
      </c>
      <c r="D7" s="82">
        <v>1.0685714289999999</v>
      </c>
      <c r="E7" s="83">
        <v>1.0371428570000001</v>
      </c>
      <c r="F7" s="82">
        <v>0.91142857099999997</v>
      </c>
      <c r="G7" s="82">
        <v>0.97428571399999997</v>
      </c>
      <c r="H7" s="85">
        <v>1.0685714289999999</v>
      </c>
      <c r="I7" s="102">
        <v>-1.0898088290000001</v>
      </c>
      <c r="J7" s="82">
        <v>2.906156878</v>
      </c>
      <c r="K7" s="83">
        <v>1.574168309</v>
      </c>
      <c r="L7" s="82">
        <v>-3.7537859679999999</v>
      </c>
      <c r="M7" s="82">
        <v>-1.0898088290000001</v>
      </c>
      <c r="N7" s="85">
        <v>2.906156878</v>
      </c>
      <c r="O7" s="103">
        <v>8.61</v>
      </c>
      <c r="P7" s="104">
        <v>7.14</v>
      </c>
      <c r="Q7" s="105">
        <v>6.37</v>
      </c>
      <c r="R7" s="104">
        <v>7.83</v>
      </c>
      <c r="S7" s="104">
        <v>5.8</v>
      </c>
      <c r="T7" s="106">
        <v>4.76</v>
      </c>
      <c r="U7" s="102">
        <v>5.4947732790000003</v>
      </c>
      <c r="V7" s="82">
        <v>1.650096346</v>
      </c>
      <c r="W7" s="83">
        <v>-0.363782047</v>
      </c>
      <c r="X7" s="82">
        <v>3.454740621</v>
      </c>
      <c r="Y7" s="82">
        <v>-1.854575144</v>
      </c>
      <c r="Z7" s="85">
        <v>-4.5746186880000002</v>
      </c>
      <c r="AA7" s="103" t="b">
        <v>0</v>
      </c>
      <c r="AB7" s="105" t="b">
        <v>1</v>
      </c>
      <c r="AC7" s="104" t="b">
        <v>0</v>
      </c>
      <c r="AD7" s="106" t="b">
        <v>0</v>
      </c>
    </row>
    <row r="8" spans="1:30">
      <c r="A8" s="64" t="s">
        <v>24585</v>
      </c>
      <c r="B8" s="101">
        <v>6</v>
      </c>
      <c r="C8" s="102">
        <v>0.91142857099999997</v>
      </c>
      <c r="D8" s="82">
        <v>1.822857143</v>
      </c>
      <c r="E8" s="83">
        <v>1.76</v>
      </c>
      <c r="F8" s="82">
        <v>1.1942857140000001</v>
      </c>
      <c r="G8" s="82">
        <v>1.131428571</v>
      </c>
      <c r="H8" s="85">
        <v>1.1942857140000001</v>
      </c>
      <c r="I8" s="102">
        <v>-3.7537859679999999</v>
      </c>
      <c r="J8" s="82">
        <v>34.873882539999997</v>
      </c>
      <c r="K8" s="83">
        <v>32.209905399999997</v>
      </c>
      <c r="L8" s="82">
        <v>8.2341111550000008</v>
      </c>
      <c r="M8" s="82">
        <v>5.570134017</v>
      </c>
      <c r="N8" s="85">
        <v>8.2341111550000008</v>
      </c>
      <c r="O8" s="103">
        <v>7.32</v>
      </c>
      <c r="P8" s="104">
        <v>3.77</v>
      </c>
      <c r="Q8" s="105">
        <v>3.43</v>
      </c>
      <c r="R8" s="104">
        <v>13.19</v>
      </c>
      <c r="S8" s="104">
        <v>12.41</v>
      </c>
      <c r="T8" s="106">
        <v>11.76</v>
      </c>
      <c r="U8" s="102">
        <v>2.120873113</v>
      </c>
      <c r="V8" s="82">
        <v>-7.163890909</v>
      </c>
      <c r="W8" s="83">
        <v>-8.0531359140000003</v>
      </c>
      <c r="X8" s="82">
        <v>17.473426580000002</v>
      </c>
      <c r="Y8" s="82">
        <v>15.43339392</v>
      </c>
      <c r="Z8" s="85">
        <v>13.73336671</v>
      </c>
      <c r="AA8" s="103" t="b">
        <v>1</v>
      </c>
      <c r="AB8" s="105" t="b">
        <v>1</v>
      </c>
      <c r="AC8" s="104" t="b">
        <v>0</v>
      </c>
      <c r="AD8" s="106" t="b">
        <v>1</v>
      </c>
    </row>
    <row r="9" spans="1:30">
      <c r="A9" s="64" t="s">
        <v>20536</v>
      </c>
      <c r="B9" s="101">
        <v>6</v>
      </c>
      <c r="C9" s="102">
        <v>1.0127877240000001</v>
      </c>
      <c r="D9" s="82">
        <v>0.89002557500000001</v>
      </c>
      <c r="E9" s="83">
        <v>1.0127877240000001</v>
      </c>
      <c r="F9" s="82">
        <v>0.920716113</v>
      </c>
      <c r="G9" s="82">
        <v>0.95140665000000002</v>
      </c>
      <c r="H9" s="85">
        <v>0.920716113</v>
      </c>
      <c r="I9" s="102">
        <v>0.809173594</v>
      </c>
      <c r="J9" s="82">
        <v>-6.958892906</v>
      </c>
      <c r="K9" s="83">
        <v>0.809173594</v>
      </c>
      <c r="L9" s="82">
        <v>-5.016876281</v>
      </c>
      <c r="M9" s="82">
        <v>-3.0748596560000001</v>
      </c>
      <c r="N9" s="85">
        <v>-5.016876281</v>
      </c>
      <c r="O9" s="103">
        <v>3.43</v>
      </c>
      <c r="P9" s="104">
        <v>7.18</v>
      </c>
      <c r="Q9" s="105">
        <v>3.61</v>
      </c>
      <c r="R9" s="104">
        <v>3.53</v>
      </c>
      <c r="S9" s="104">
        <v>3.14</v>
      </c>
      <c r="T9" s="106">
        <v>3.11</v>
      </c>
      <c r="U9" s="102">
        <v>-11.701665520000001</v>
      </c>
      <c r="V9" s="82">
        <v>8.0869458460000008</v>
      </c>
      <c r="W9" s="83">
        <v>-10.75181218</v>
      </c>
      <c r="X9" s="82">
        <v>-11.17396922</v>
      </c>
      <c r="Y9" s="82">
        <v>-13.231984799999999</v>
      </c>
      <c r="Z9" s="85">
        <v>-13.39029369</v>
      </c>
      <c r="AA9" s="103" t="b">
        <v>1</v>
      </c>
      <c r="AB9" s="105" t="b">
        <v>1</v>
      </c>
      <c r="AC9" s="104" t="b">
        <v>0</v>
      </c>
      <c r="AD9" s="106" t="b">
        <v>0</v>
      </c>
    </row>
    <row r="10" spans="1:30">
      <c r="A10" s="64" t="s">
        <v>24602</v>
      </c>
      <c r="B10" s="101">
        <v>6</v>
      </c>
      <c r="C10" s="102">
        <v>0.99468085100000003</v>
      </c>
      <c r="D10" s="82">
        <v>1.316489362</v>
      </c>
      <c r="E10" s="83">
        <v>1.316489362</v>
      </c>
      <c r="F10" s="82">
        <v>1.0824468089999999</v>
      </c>
      <c r="G10" s="82">
        <v>1.053191489</v>
      </c>
      <c r="H10" s="85">
        <v>1.053191489</v>
      </c>
      <c r="I10" s="102">
        <v>-0.30151134499999999</v>
      </c>
      <c r="J10" s="82">
        <v>17.939924999999999</v>
      </c>
      <c r="K10" s="83">
        <v>17.939924999999999</v>
      </c>
      <c r="L10" s="82">
        <v>4.6734258410000002</v>
      </c>
      <c r="M10" s="82">
        <v>3.015113446</v>
      </c>
      <c r="N10" s="85">
        <v>3.015113446</v>
      </c>
      <c r="O10" s="103">
        <v>12.5</v>
      </c>
      <c r="P10" s="104">
        <v>11.82</v>
      </c>
      <c r="Q10" s="105">
        <v>13.72</v>
      </c>
      <c r="R10" s="104">
        <v>14.69</v>
      </c>
      <c r="S10" s="104">
        <v>14.48</v>
      </c>
      <c r="T10" s="106">
        <v>11.75</v>
      </c>
      <c r="U10" s="102">
        <v>71.833472599999993</v>
      </c>
      <c r="V10" s="82">
        <v>63.777784820000001</v>
      </c>
      <c r="W10" s="83">
        <v>86.286324210000004</v>
      </c>
      <c r="X10" s="82">
        <v>97.777525900000001</v>
      </c>
      <c r="Y10" s="82">
        <v>95.289739969999999</v>
      </c>
      <c r="Z10" s="85">
        <v>62.948522840000003</v>
      </c>
      <c r="AA10" s="103" t="b">
        <v>1</v>
      </c>
      <c r="AB10" s="105" t="b">
        <v>1</v>
      </c>
      <c r="AC10" s="104" t="b">
        <v>1</v>
      </c>
      <c r="AD10" s="106" t="b">
        <v>1</v>
      </c>
    </row>
    <row r="11" spans="1:30">
      <c r="A11" s="64" t="s">
        <v>24355</v>
      </c>
      <c r="B11" s="101">
        <v>6</v>
      </c>
      <c r="C11" s="102">
        <v>1.713395639</v>
      </c>
      <c r="D11" s="82">
        <v>1.7757009349999999</v>
      </c>
      <c r="E11" s="83">
        <v>2.087227414</v>
      </c>
      <c r="F11" s="82">
        <v>2.087227414</v>
      </c>
      <c r="G11" s="82">
        <v>1.059190031</v>
      </c>
      <c r="H11" s="85">
        <v>1.619937695</v>
      </c>
      <c r="I11" s="102">
        <v>31.035496460000001</v>
      </c>
      <c r="J11" s="82">
        <v>33.746020170000001</v>
      </c>
      <c r="K11" s="83">
        <v>47.29863872</v>
      </c>
      <c r="L11" s="82">
        <v>47.29863872</v>
      </c>
      <c r="M11" s="82">
        <v>2.574997523</v>
      </c>
      <c r="N11" s="85">
        <v>26.969710899999999</v>
      </c>
      <c r="O11" s="103">
        <v>3.7</v>
      </c>
      <c r="P11" s="104">
        <v>10.66</v>
      </c>
      <c r="Q11" s="105">
        <v>7.55</v>
      </c>
      <c r="R11" s="104">
        <v>4.8099999999999996</v>
      </c>
      <c r="S11" s="104">
        <v>7.99</v>
      </c>
      <c r="T11" s="106">
        <v>3.09</v>
      </c>
      <c r="U11" s="102">
        <v>-23.20030693</v>
      </c>
      <c r="V11" s="82">
        <v>32.595870069999997</v>
      </c>
      <c r="W11" s="83">
        <v>7.663957645</v>
      </c>
      <c r="X11" s="82">
        <v>-14.3017787</v>
      </c>
      <c r="Y11" s="82">
        <v>11.19130217</v>
      </c>
      <c r="Z11" s="85">
        <v>-28.09048911</v>
      </c>
      <c r="AA11" s="103" t="b">
        <v>1</v>
      </c>
      <c r="AB11" s="105" t="b">
        <v>1</v>
      </c>
      <c r="AC11" s="104" t="b">
        <v>1</v>
      </c>
      <c r="AD11" s="106" t="b">
        <v>1</v>
      </c>
    </row>
    <row r="12" spans="1:30">
      <c r="A12" s="64" t="s">
        <v>21096</v>
      </c>
      <c r="B12" s="101">
        <v>6</v>
      </c>
      <c r="C12" s="102">
        <v>0.962406015</v>
      </c>
      <c r="D12" s="82">
        <v>2.07518797</v>
      </c>
      <c r="E12" s="83">
        <v>0.93233082700000003</v>
      </c>
      <c r="F12" s="82">
        <v>0.962406015</v>
      </c>
      <c r="G12" s="82">
        <v>1.984962406</v>
      </c>
      <c r="H12" s="85">
        <v>1.8947368419999999</v>
      </c>
      <c r="I12" s="102">
        <v>-2.763853992</v>
      </c>
      <c r="J12" s="82">
        <v>79.046224170000002</v>
      </c>
      <c r="K12" s="83">
        <v>-4.974937186</v>
      </c>
      <c r="L12" s="82">
        <v>-2.763853992</v>
      </c>
      <c r="M12" s="82">
        <v>72.412974590000005</v>
      </c>
      <c r="N12" s="85">
        <v>65.779725010000007</v>
      </c>
      <c r="O12" s="103">
        <v>17.53</v>
      </c>
      <c r="P12" s="104">
        <v>13.41</v>
      </c>
      <c r="Q12" s="105">
        <v>19.329999999999998</v>
      </c>
      <c r="R12" s="104">
        <v>19.97</v>
      </c>
      <c r="S12" s="104">
        <v>14.15</v>
      </c>
      <c r="T12" s="106">
        <v>15.15</v>
      </c>
      <c r="U12" s="102">
        <v>104.602234</v>
      </c>
      <c r="V12" s="82">
        <v>68.038783460000005</v>
      </c>
      <c r="W12" s="83">
        <v>120.5765571</v>
      </c>
      <c r="X12" s="82">
        <v>126.2563164</v>
      </c>
      <c r="Y12" s="82">
        <v>74.606005159999995</v>
      </c>
      <c r="Z12" s="85">
        <v>83.480629089999994</v>
      </c>
      <c r="AA12" s="103" t="b">
        <v>1</v>
      </c>
      <c r="AB12" s="105" t="b">
        <v>1</v>
      </c>
      <c r="AC12" s="104" t="b">
        <v>1</v>
      </c>
      <c r="AD12" s="106" t="b">
        <v>1</v>
      </c>
    </row>
    <row r="13" spans="1:30">
      <c r="A13" s="64" t="s">
        <v>20711</v>
      </c>
      <c r="B13" s="101">
        <v>6</v>
      </c>
      <c r="C13" s="102">
        <v>1.091954023</v>
      </c>
      <c r="D13" s="82">
        <v>1.091954023</v>
      </c>
      <c r="E13" s="83">
        <v>1.0632183909999999</v>
      </c>
      <c r="F13" s="82">
        <v>1.043478261</v>
      </c>
      <c r="G13" s="82">
        <v>0.98209718700000004</v>
      </c>
      <c r="H13" s="85">
        <v>1.0127877240000001</v>
      </c>
      <c r="I13" s="102">
        <v>7.5894663839999996</v>
      </c>
      <c r="J13" s="82">
        <v>7.5894663839999996</v>
      </c>
      <c r="K13" s="83">
        <v>5.2177581389999999</v>
      </c>
      <c r="L13" s="82">
        <v>2.7511902190000002</v>
      </c>
      <c r="M13" s="82">
        <v>-1.1328430309999999</v>
      </c>
      <c r="N13" s="85">
        <v>0.809173594</v>
      </c>
      <c r="O13" s="103">
        <v>6.95</v>
      </c>
      <c r="P13" s="104">
        <v>6.32</v>
      </c>
      <c r="Q13" s="105">
        <v>7.86</v>
      </c>
      <c r="R13" s="104">
        <v>9.41</v>
      </c>
      <c r="S13" s="104">
        <v>10.19</v>
      </c>
      <c r="T13" s="106">
        <v>5.12</v>
      </c>
      <c r="U13" s="102">
        <v>9.2017918349999999</v>
      </c>
      <c r="V13" s="82">
        <v>-0.62385029400000003</v>
      </c>
      <c r="W13" s="83">
        <v>23.394386019999999</v>
      </c>
      <c r="X13" s="82">
        <v>19.85457341</v>
      </c>
      <c r="Y13" s="82">
        <v>23.970604569999999</v>
      </c>
      <c r="Z13" s="85">
        <v>-2.7835979989999999</v>
      </c>
      <c r="AA13" s="103" t="b">
        <v>1</v>
      </c>
      <c r="AB13" s="105" t="b">
        <v>0</v>
      </c>
      <c r="AC13" s="104" t="b">
        <v>1</v>
      </c>
      <c r="AD13" s="106" t="b">
        <v>1</v>
      </c>
    </row>
    <row r="14" spans="1:30">
      <c r="A14" s="64" t="s">
        <v>22229</v>
      </c>
      <c r="B14" s="101">
        <v>3</v>
      </c>
      <c r="C14" s="102">
        <v>1.0741687980000001</v>
      </c>
      <c r="D14" s="82">
        <v>1.0741687980000001</v>
      </c>
      <c r="E14" s="83">
        <v>1.104859335</v>
      </c>
      <c r="F14" s="82" t="s">
        <v>25675</v>
      </c>
      <c r="G14" s="82" t="s">
        <v>25675</v>
      </c>
      <c r="H14" s="85" t="s">
        <v>25675</v>
      </c>
      <c r="I14" s="102">
        <v>4.6932068439999997</v>
      </c>
      <c r="J14" s="82">
        <v>4.6932068439999997</v>
      </c>
      <c r="K14" s="83">
        <v>6.6352234680000004</v>
      </c>
      <c r="L14" s="82" t="s">
        <v>25675</v>
      </c>
      <c r="M14" s="82" t="s">
        <v>25675</v>
      </c>
      <c r="N14" s="85" t="s">
        <v>25675</v>
      </c>
      <c r="O14" s="103">
        <v>8.9700000000000006</v>
      </c>
      <c r="P14" s="104">
        <v>8.6199999999999992</v>
      </c>
      <c r="Q14" s="105">
        <v>8.31</v>
      </c>
      <c r="R14" s="104" t="s">
        <v>25675</v>
      </c>
      <c r="S14" s="104" t="s">
        <v>25675</v>
      </c>
      <c r="T14" s="106" t="s">
        <v>25675</v>
      </c>
      <c r="U14" s="102">
        <v>17.532709669999999</v>
      </c>
      <c r="V14" s="82">
        <v>15.685772610000001</v>
      </c>
      <c r="W14" s="83">
        <v>14.04991407</v>
      </c>
      <c r="X14" s="82" t="s">
        <v>25675</v>
      </c>
      <c r="Y14" s="82" t="s">
        <v>25675</v>
      </c>
      <c r="Z14" s="85" t="s">
        <v>25675</v>
      </c>
      <c r="AA14" s="103" t="b">
        <v>1</v>
      </c>
      <c r="AB14" s="105" t="s">
        <v>25675</v>
      </c>
      <c r="AC14" s="104" t="b">
        <v>1</v>
      </c>
      <c r="AD14" s="106" t="s">
        <v>25675</v>
      </c>
    </row>
    <row r="15" spans="1:30">
      <c r="A15" s="64" t="s">
        <v>22058</v>
      </c>
      <c r="B15" s="101">
        <v>4</v>
      </c>
      <c r="C15" s="102">
        <v>1.0879120879999999</v>
      </c>
      <c r="D15" s="82" t="s">
        <v>25675</v>
      </c>
      <c r="E15" s="83" t="s">
        <v>25675</v>
      </c>
      <c r="F15" s="82">
        <v>0.99248120299999998</v>
      </c>
      <c r="G15" s="82">
        <v>2.0150375939999998</v>
      </c>
      <c r="H15" s="85">
        <v>1.052631579</v>
      </c>
      <c r="I15" s="102">
        <v>4.1519943689999996</v>
      </c>
      <c r="J15" s="82" t="s">
        <v>25675</v>
      </c>
      <c r="K15" s="83" t="s">
        <v>25675</v>
      </c>
      <c r="L15" s="82">
        <v>-0.55277079799999995</v>
      </c>
      <c r="M15" s="82">
        <v>74.624057780000001</v>
      </c>
      <c r="N15" s="85">
        <v>3.8693955889999998</v>
      </c>
      <c r="O15" s="103">
        <v>14.31</v>
      </c>
      <c r="P15" s="104" t="s">
        <v>25675</v>
      </c>
      <c r="Q15" s="105" t="s">
        <v>25675</v>
      </c>
      <c r="R15" s="104">
        <v>7.35</v>
      </c>
      <c r="S15" s="104">
        <v>13.12</v>
      </c>
      <c r="T15" s="106">
        <v>9.5399999999999991</v>
      </c>
      <c r="U15" s="102">
        <v>10.043581680000001</v>
      </c>
      <c r="V15" s="82" t="s">
        <v>25675</v>
      </c>
      <c r="W15" s="83" t="s">
        <v>25675</v>
      </c>
      <c r="X15" s="82">
        <v>14.258562449999999</v>
      </c>
      <c r="Y15" s="82">
        <v>65.465142520000001</v>
      </c>
      <c r="Z15" s="85">
        <v>33.693988849999997</v>
      </c>
      <c r="AA15" s="103" t="b">
        <v>1</v>
      </c>
      <c r="AB15" s="105" t="b">
        <v>1</v>
      </c>
      <c r="AC15" s="104" t="b">
        <v>1</v>
      </c>
      <c r="AD15" s="106" t="b">
        <v>1</v>
      </c>
    </row>
    <row r="16" spans="1:30">
      <c r="A16" s="64" t="s">
        <v>22319</v>
      </c>
      <c r="B16" s="101">
        <v>6</v>
      </c>
      <c r="C16" s="102">
        <v>1.668449198</v>
      </c>
      <c r="D16" s="82">
        <v>1.668449198</v>
      </c>
      <c r="E16" s="83">
        <v>1.668449198</v>
      </c>
      <c r="F16" s="82">
        <v>1.7967914439999999</v>
      </c>
      <c r="G16" s="82">
        <v>1.700534759</v>
      </c>
      <c r="H16" s="85">
        <v>1.8288770050000001</v>
      </c>
      <c r="I16" s="102">
        <v>51.031036309999998</v>
      </c>
      <c r="J16" s="82">
        <v>51.031036309999998</v>
      </c>
      <c r="K16" s="83">
        <v>51.031036309999998</v>
      </c>
      <c r="L16" s="82">
        <v>60.828995280000001</v>
      </c>
      <c r="M16" s="82">
        <v>53.480526050000002</v>
      </c>
      <c r="N16" s="85">
        <v>63.278485019999998</v>
      </c>
      <c r="O16" s="103">
        <v>5.01</v>
      </c>
      <c r="P16" s="104">
        <v>4.75</v>
      </c>
      <c r="Q16" s="105">
        <v>5.95</v>
      </c>
      <c r="R16" s="104">
        <v>6.17</v>
      </c>
      <c r="S16" s="104">
        <v>6.25</v>
      </c>
      <c r="T16" s="106">
        <v>5.7</v>
      </c>
      <c r="U16" s="102">
        <v>-22.50419754</v>
      </c>
      <c r="V16" s="82">
        <v>-24.835309630000001</v>
      </c>
      <c r="W16" s="83">
        <v>-14.07633073</v>
      </c>
      <c r="X16" s="82">
        <v>-12.103851260000001</v>
      </c>
      <c r="Y16" s="82">
        <v>-11.386585999999999</v>
      </c>
      <c r="Z16" s="85">
        <v>-16.317784670000002</v>
      </c>
      <c r="AA16" s="103" t="b">
        <v>1</v>
      </c>
      <c r="AB16" s="105" t="b">
        <v>1</v>
      </c>
      <c r="AC16" s="104" t="b">
        <v>0</v>
      </c>
      <c r="AD16" s="106" t="b">
        <v>0</v>
      </c>
    </row>
    <row r="17" spans="1:30">
      <c r="A17" s="64" t="s">
        <v>22845</v>
      </c>
      <c r="B17" s="101">
        <v>6</v>
      </c>
      <c r="C17" s="102">
        <v>0.88571428600000002</v>
      </c>
      <c r="D17" s="82">
        <v>1.628571429</v>
      </c>
      <c r="E17" s="83">
        <v>1.657142857</v>
      </c>
      <c r="F17" s="82">
        <v>1.6857142860000001</v>
      </c>
      <c r="G17" s="82">
        <v>1.628571429</v>
      </c>
      <c r="H17" s="85">
        <v>1.6857142860000001</v>
      </c>
      <c r="I17" s="102">
        <v>-6.32455532</v>
      </c>
      <c r="J17" s="82">
        <v>34.785054260000003</v>
      </c>
      <c r="K17" s="83">
        <v>36.366193090000003</v>
      </c>
      <c r="L17" s="82">
        <v>37.947331920000003</v>
      </c>
      <c r="M17" s="82">
        <v>34.785054260000003</v>
      </c>
      <c r="N17" s="85">
        <v>37.947331920000003</v>
      </c>
      <c r="O17" s="103">
        <v>7.06</v>
      </c>
      <c r="P17" s="104">
        <v>2.87</v>
      </c>
      <c r="Q17" s="105">
        <v>2.64</v>
      </c>
      <c r="R17" s="104">
        <v>3.92</v>
      </c>
      <c r="S17" s="104">
        <v>2.96</v>
      </c>
      <c r="T17" s="106">
        <v>3.26</v>
      </c>
      <c r="U17" s="102">
        <v>0.501425275</v>
      </c>
      <c r="V17" s="82">
        <v>-4.9750417689999997</v>
      </c>
      <c r="W17" s="83">
        <v>-5.2756592920000003</v>
      </c>
      <c r="X17" s="82">
        <v>-3.6026574259999999</v>
      </c>
      <c r="Y17" s="82">
        <v>-4.8574088250000003</v>
      </c>
      <c r="Z17" s="85">
        <v>-4.4652990130000001</v>
      </c>
      <c r="AA17" s="103" t="b">
        <v>1</v>
      </c>
      <c r="AB17" s="105" t="b">
        <v>1</v>
      </c>
      <c r="AC17" s="104" t="b">
        <v>0</v>
      </c>
      <c r="AD17" s="106" t="b">
        <v>0</v>
      </c>
    </row>
    <row r="18" spans="1:30">
      <c r="A18" s="64" t="s">
        <v>20817</v>
      </c>
      <c r="B18" s="101">
        <v>6</v>
      </c>
      <c r="C18" s="102">
        <v>1.6</v>
      </c>
      <c r="D18" s="82">
        <v>1.6592592589999999</v>
      </c>
      <c r="E18" s="83">
        <v>1.6</v>
      </c>
      <c r="F18" s="82">
        <v>0.82962963000000001</v>
      </c>
      <c r="G18" s="82">
        <v>1.096296296</v>
      </c>
      <c r="H18" s="85">
        <v>1.1259259260000001</v>
      </c>
      <c r="I18" s="102">
        <v>40.5</v>
      </c>
      <c r="J18" s="82">
        <v>44.5</v>
      </c>
      <c r="K18" s="83">
        <v>40.5</v>
      </c>
      <c r="L18" s="82">
        <v>-11.5</v>
      </c>
      <c r="M18" s="82">
        <v>6.5</v>
      </c>
      <c r="N18" s="85">
        <v>8.5</v>
      </c>
      <c r="O18" s="103">
        <v>4.87</v>
      </c>
      <c r="P18" s="104">
        <v>4.58</v>
      </c>
      <c r="Q18" s="105">
        <v>4.88</v>
      </c>
      <c r="R18" s="104">
        <v>5.09</v>
      </c>
      <c r="S18" s="104">
        <v>7.91</v>
      </c>
      <c r="T18" s="106">
        <v>7.73</v>
      </c>
      <c r="U18" s="102">
        <v>-23.525835870000002</v>
      </c>
      <c r="V18" s="82">
        <v>-28.381702350000001</v>
      </c>
      <c r="W18" s="83">
        <v>-23.358392200000001</v>
      </c>
      <c r="X18" s="82">
        <v>-19.842075090000002</v>
      </c>
      <c r="Y18" s="82">
        <v>27.377040319999999</v>
      </c>
      <c r="Z18" s="85">
        <v>24.363054229999999</v>
      </c>
      <c r="AA18" s="103" t="b">
        <v>1</v>
      </c>
      <c r="AB18" s="105" t="b">
        <v>1</v>
      </c>
      <c r="AC18" s="104" t="b">
        <v>0</v>
      </c>
      <c r="AD18" s="106" t="b">
        <v>1</v>
      </c>
    </row>
    <row r="19" spans="1:30">
      <c r="A19" s="64" t="s">
        <v>24614</v>
      </c>
      <c r="B19" s="101">
        <v>6</v>
      </c>
      <c r="C19" s="102">
        <v>1.728571429</v>
      </c>
      <c r="D19" s="82">
        <v>1.697142857</v>
      </c>
      <c r="E19" s="83">
        <v>1.697142857</v>
      </c>
      <c r="F19" s="82">
        <v>1.1942857140000001</v>
      </c>
      <c r="G19" s="82">
        <v>0.97428571399999997</v>
      </c>
      <c r="H19" s="85">
        <v>1.0371428570000001</v>
      </c>
      <c r="I19" s="102">
        <v>30.87791683</v>
      </c>
      <c r="J19" s="82">
        <v>29.54592826</v>
      </c>
      <c r="K19" s="83">
        <v>29.54592826</v>
      </c>
      <c r="L19" s="82">
        <v>8.2341111550000008</v>
      </c>
      <c r="M19" s="82">
        <v>-1.0898088290000001</v>
      </c>
      <c r="N19" s="85">
        <v>1.574168309</v>
      </c>
      <c r="O19" s="103">
        <v>4.42</v>
      </c>
      <c r="P19" s="104">
        <v>3.13</v>
      </c>
      <c r="Q19" s="105">
        <v>3.24</v>
      </c>
      <c r="R19" s="104">
        <v>7.2</v>
      </c>
      <c r="S19" s="104">
        <v>9.83</v>
      </c>
      <c r="T19" s="106">
        <v>9.6199999999999992</v>
      </c>
      <c r="U19" s="102">
        <v>-5.4638636930000004</v>
      </c>
      <c r="V19" s="82">
        <v>-8.8377638590000007</v>
      </c>
      <c r="W19" s="83">
        <v>-8.5500669459999994</v>
      </c>
      <c r="X19" s="82">
        <v>1.8070219350000001</v>
      </c>
      <c r="Y19" s="82">
        <v>8.6855935909999999</v>
      </c>
      <c r="Z19" s="85">
        <v>8.1363540289999996</v>
      </c>
      <c r="AA19" s="103" t="b">
        <v>1</v>
      </c>
      <c r="AB19" s="105" t="b">
        <v>1</v>
      </c>
      <c r="AC19" s="104" t="b">
        <v>0</v>
      </c>
      <c r="AD19" s="106" t="b">
        <v>0</v>
      </c>
    </row>
    <row r="20" spans="1:30">
      <c r="A20" s="64" t="s">
        <v>20898</v>
      </c>
      <c r="B20" s="101">
        <v>3</v>
      </c>
      <c r="C20" s="102">
        <v>1.112781955</v>
      </c>
      <c r="D20" s="82">
        <v>1.112781955</v>
      </c>
      <c r="E20" s="83">
        <v>2.37593985</v>
      </c>
      <c r="F20" s="82" t="s">
        <v>25675</v>
      </c>
      <c r="G20" s="82" t="s">
        <v>25675</v>
      </c>
      <c r="H20" s="85" t="s">
        <v>25675</v>
      </c>
      <c r="I20" s="102">
        <v>8.2915619760000006</v>
      </c>
      <c r="J20" s="82">
        <v>8.2915619760000006</v>
      </c>
      <c r="K20" s="83">
        <v>101.15705610000001</v>
      </c>
      <c r="L20" s="82" t="s">
        <v>25675</v>
      </c>
      <c r="M20" s="82" t="s">
        <v>25675</v>
      </c>
      <c r="N20" s="85" t="s">
        <v>25675</v>
      </c>
      <c r="O20" s="103">
        <v>20.04</v>
      </c>
      <c r="P20" s="104">
        <v>19.29</v>
      </c>
      <c r="Q20" s="105">
        <v>24.5</v>
      </c>
      <c r="R20" s="104" t="s">
        <v>25675</v>
      </c>
      <c r="S20" s="104" t="s">
        <v>25675</v>
      </c>
      <c r="T20" s="106" t="s">
        <v>25675</v>
      </c>
      <c r="U20" s="102">
        <v>126.8775401</v>
      </c>
      <c r="V20" s="82">
        <v>120.2215722</v>
      </c>
      <c r="W20" s="83">
        <v>166.4583628</v>
      </c>
      <c r="X20" s="82" t="s">
        <v>25675</v>
      </c>
      <c r="Y20" s="82" t="s">
        <v>25675</v>
      </c>
      <c r="Z20" s="85" t="s">
        <v>25675</v>
      </c>
      <c r="AA20" s="103" t="b">
        <v>1</v>
      </c>
      <c r="AB20" s="105" t="s">
        <v>25675</v>
      </c>
      <c r="AC20" s="104" t="b">
        <v>1</v>
      </c>
      <c r="AD20" s="106" t="s">
        <v>25675</v>
      </c>
    </row>
    <row r="21" spans="1:30">
      <c r="A21" s="64" t="s">
        <v>20905</v>
      </c>
      <c r="B21" s="101">
        <v>6</v>
      </c>
      <c r="C21" s="102">
        <v>0.84840425500000005</v>
      </c>
      <c r="D21" s="82">
        <v>0.87765957400000005</v>
      </c>
      <c r="E21" s="83">
        <v>0.99468085100000003</v>
      </c>
      <c r="F21" s="82">
        <v>0.99468085100000003</v>
      </c>
      <c r="G21" s="82">
        <v>1.1409574469999999</v>
      </c>
      <c r="H21" s="85">
        <v>0.99468085100000003</v>
      </c>
      <c r="I21" s="102">
        <v>-8.5930733200000002</v>
      </c>
      <c r="J21" s="82">
        <v>-6.934760925</v>
      </c>
      <c r="K21" s="83">
        <v>-0.30151134499999999</v>
      </c>
      <c r="L21" s="82">
        <v>-0.30151134499999999</v>
      </c>
      <c r="M21" s="82">
        <v>7.9900506309999999</v>
      </c>
      <c r="N21" s="85">
        <v>-0.30151134499999999</v>
      </c>
      <c r="O21" s="103">
        <v>6.2</v>
      </c>
      <c r="P21" s="104">
        <v>6.88</v>
      </c>
      <c r="Q21" s="105">
        <v>8.57</v>
      </c>
      <c r="R21" s="104">
        <v>7.43</v>
      </c>
      <c r="S21" s="104">
        <v>12.47</v>
      </c>
      <c r="T21" s="106">
        <v>7.39</v>
      </c>
      <c r="U21" s="102">
        <v>-2.8001053790000001</v>
      </c>
      <c r="V21" s="82">
        <v>5.255582403</v>
      </c>
      <c r="W21" s="83">
        <v>25.27633586</v>
      </c>
      <c r="X21" s="82">
        <v>11.77121223</v>
      </c>
      <c r="Y21" s="82">
        <v>71.478074609999993</v>
      </c>
      <c r="Z21" s="85">
        <v>11.29734824</v>
      </c>
      <c r="AA21" s="103" t="b">
        <v>1</v>
      </c>
      <c r="AB21" s="105" t="b">
        <v>1</v>
      </c>
      <c r="AC21" s="104" t="b">
        <v>1</v>
      </c>
      <c r="AD21" s="106" t="b">
        <v>1</v>
      </c>
    </row>
    <row r="22" spans="1:30">
      <c r="A22" s="64" t="s">
        <v>20971</v>
      </c>
      <c r="B22" s="101">
        <v>6</v>
      </c>
      <c r="C22" s="102">
        <v>1.1555555559999999</v>
      </c>
      <c r="D22" s="82">
        <v>1.1851851849999999</v>
      </c>
      <c r="E22" s="83">
        <v>1.4518518520000001</v>
      </c>
      <c r="F22" s="82">
        <v>1.0370370369999999</v>
      </c>
      <c r="G22" s="82">
        <v>1.3037037039999999</v>
      </c>
      <c r="H22" s="85">
        <v>1.0370370369999999</v>
      </c>
      <c r="I22" s="102">
        <v>10.5</v>
      </c>
      <c r="J22" s="82">
        <v>12.5</v>
      </c>
      <c r="K22" s="83">
        <v>30.5</v>
      </c>
      <c r="L22" s="82">
        <v>2.5</v>
      </c>
      <c r="M22" s="82">
        <v>20.5</v>
      </c>
      <c r="N22" s="85">
        <v>2.5</v>
      </c>
      <c r="O22" s="103">
        <v>15.54</v>
      </c>
      <c r="P22" s="104">
        <v>13.48</v>
      </c>
      <c r="Q22" s="105">
        <v>12.54</v>
      </c>
      <c r="R22" s="104">
        <v>13.42</v>
      </c>
      <c r="S22" s="104">
        <v>15.02</v>
      </c>
      <c r="T22" s="106">
        <v>14.07</v>
      </c>
      <c r="U22" s="102">
        <v>155.13656180000001</v>
      </c>
      <c r="V22" s="82">
        <v>120.6431654</v>
      </c>
      <c r="W22" s="83">
        <v>104.90346030000001</v>
      </c>
      <c r="X22" s="82">
        <v>119.6385034</v>
      </c>
      <c r="Y22" s="82">
        <v>146.42949089999999</v>
      </c>
      <c r="Z22" s="85">
        <v>130.5223421</v>
      </c>
      <c r="AA22" s="103" t="b">
        <v>1</v>
      </c>
      <c r="AB22" s="105" t="b">
        <v>1</v>
      </c>
      <c r="AC22" s="104" t="b">
        <v>1</v>
      </c>
      <c r="AD22" s="106" t="b">
        <v>1</v>
      </c>
    </row>
    <row r="23" spans="1:30">
      <c r="A23" s="64" t="s">
        <v>21133</v>
      </c>
      <c r="B23" s="101">
        <v>6</v>
      </c>
      <c r="C23" s="102">
        <v>1.0909090910000001</v>
      </c>
      <c r="D23" s="82">
        <v>1.0588235290000001</v>
      </c>
      <c r="E23" s="83">
        <v>1.0588235290000001</v>
      </c>
      <c r="F23" s="82">
        <v>1.0588235290000001</v>
      </c>
      <c r="G23" s="82">
        <v>1.0588235290000001</v>
      </c>
      <c r="H23" s="85">
        <v>1.0267379679999999</v>
      </c>
      <c r="I23" s="102">
        <v>8.0138768529999993</v>
      </c>
      <c r="J23" s="82">
        <v>5.1854497290000001</v>
      </c>
      <c r="K23" s="83">
        <v>5.1854497290000001</v>
      </c>
      <c r="L23" s="82">
        <v>5.1854497290000001</v>
      </c>
      <c r="M23" s="82">
        <v>5.1854497290000001</v>
      </c>
      <c r="N23" s="85">
        <v>2.357022604</v>
      </c>
      <c r="O23" s="103">
        <v>6.82</v>
      </c>
      <c r="P23" s="104">
        <v>6.06</v>
      </c>
      <c r="Q23" s="105">
        <v>6.55</v>
      </c>
      <c r="R23" s="104">
        <v>8.2899999999999991</v>
      </c>
      <c r="S23" s="104">
        <v>6.82</v>
      </c>
      <c r="T23" s="106">
        <v>6.61</v>
      </c>
      <c r="U23" s="102">
        <v>9.8521386710000005</v>
      </c>
      <c r="V23" s="82">
        <v>6.4191978399999998</v>
      </c>
      <c r="W23" s="83">
        <v>8.6325412700000008</v>
      </c>
      <c r="X23" s="82">
        <v>16.492168960000001</v>
      </c>
      <c r="Y23" s="82">
        <v>9.8521386710000005</v>
      </c>
      <c r="Z23" s="85">
        <v>8.9035629150000002</v>
      </c>
      <c r="AA23" s="103" t="b">
        <v>1</v>
      </c>
      <c r="AB23" s="105" t="b">
        <v>1</v>
      </c>
      <c r="AC23" s="104" t="b">
        <v>1</v>
      </c>
      <c r="AD23" s="106" t="b">
        <v>1</v>
      </c>
    </row>
    <row r="24" spans="1:30">
      <c r="A24" s="64" t="s">
        <v>24584</v>
      </c>
      <c r="B24" s="101">
        <v>6</v>
      </c>
      <c r="C24" s="102">
        <v>0.962566845</v>
      </c>
      <c r="D24" s="82">
        <v>0.99465240600000004</v>
      </c>
      <c r="E24" s="83">
        <v>0.93048128299999999</v>
      </c>
      <c r="F24" s="82">
        <v>1.732620321</v>
      </c>
      <c r="G24" s="82">
        <v>0.86631016000000005</v>
      </c>
      <c r="H24" s="85">
        <v>0.83422459900000001</v>
      </c>
      <c r="I24" s="102">
        <v>-2.857738033</v>
      </c>
      <c r="J24" s="82">
        <v>-0.40824829000000001</v>
      </c>
      <c r="K24" s="83">
        <v>-5.3072277760000004</v>
      </c>
      <c r="L24" s="82">
        <v>55.930015789999999</v>
      </c>
      <c r="M24" s="82">
        <v>-10.206207259999999</v>
      </c>
      <c r="N24" s="85">
        <v>-12.655697</v>
      </c>
      <c r="O24" s="103">
        <v>7.46</v>
      </c>
      <c r="P24" s="104">
        <v>7.93</v>
      </c>
      <c r="Q24" s="105">
        <v>9.1199999999999992</v>
      </c>
      <c r="R24" s="104">
        <v>6.1</v>
      </c>
      <c r="S24" s="104">
        <v>10.83</v>
      </c>
      <c r="T24" s="106">
        <v>10.01</v>
      </c>
      <c r="U24" s="102">
        <v>-0.53794894500000001</v>
      </c>
      <c r="V24" s="82">
        <v>3.6759844579999998</v>
      </c>
      <c r="W24" s="83">
        <v>14.3453052</v>
      </c>
      <c r="X24" s="82">
        <v>-12.73145837</v>
      </c>
      <c r="Y24" s="82">
        <v>29.676850139999999</v>
      </c>
      <c r="Z24" s="85">
        <v>22.324881220000002</v>
      </c>
      <c r="AA24" s="103" t="b">
        <v>1</v>
      </c>
      <c r="AB24" s="105" t="b">
        <v>1</v>
      </c>
      <c r="AC24" s="104" t="b">
        <v>1</v>
      </c>
      <c r="AD24" s="106" t="b">
        <v>1</v>
      </c>
    </row>
    <row r="25" spans="1:30">
      <c r="A25" s="64" t="s">
        <v>24769</v>
      </c>
      <c r="B25" s="101">
        <v>6</v>
      </c>
      <c r="C25" s="102">
        <v>0.87765957400000005</v>
      </c>
      <c r="D25" s="82">
        <v>0.87765957400000005</v>
      </c>
      <c r="E25" s="83">
        <v>0.87765957400000005</v>
      </c>
      <c r="F25" s="82">
        <v>0.87765957400000005</v>
      </c>
      <c r="G25" s="82">
        <v>0.87765957400000005</v>
      </c>
      <c r="H25" s="85">
        <v>0.90691489400000003</v>
      </c>
      <c r="I25" s="102">
        <v>-6.934760925</v>
      </c>
      <c r="J25" s="82">
        <v>-6.934760925</v>
      </c>
      <c r="K25" s="83">
        <v>-6.934760925</v>
      </c>
      <c r="L25" s="82">
        <v>-6.934760925</v>
      </c>
      <c r="M25" s="82">
        <v>-6.934760925</v>
      </c>
      <c r="N25" s="85">
        <v>-5.2764485299999997</v>
      </c>
      <c r="O25" s="103">
        <v>3.44</v>
      </c>
      <c r="P25" s="104">
        <v>4.58</v>
      </c>
      <c r="Q25" s="105">
        <v>5.74</v>
      </c>
      <c r="R25" s="104">
        <v>3.96</v>
      </c>
      <c r="S25" s="104">
        <v>4</v>
      </c>
      <c r="T25" s="106">
        <v>4.82</v>
      </c>
      <c r="U25" s="102">
        <v>-35.496720490000001</v>
      </c>
      <c r="V25" s="82">
        <v>-21.991596860000001</v>
      </c>
      <c r="W25" s="83">
        <v>-8.2495412310000003</v>
      </c>
      <c r="X25" s="82">
        <v>-29.336488660000001</v>
      </c>
      <c r="Y25" s="82">
        <v>-28.862624669999999</v>
      </c>
      <c r="Z25" s="85">
        <v>-19.14841294</v>
      </c>
      <c r="AA25" s="103" t="b">
        <v>1</v>
      </c>
      <c r="AB25" s="105" t="b">
        <v>1</v>
      </c>
      <c r="AC25" s="104" t="b">
        <v>0</v>
      </c>
      <c r="AD25" s="106" t="b">
        <v>0</v>
      </c>
    </row>
    <row r="26" spans="1:30">
      <c r="A26" s="64" t="s">
        <v>25411</v>
      </c>
      <c r="B26" s="101">
        <v>6</v>
      </c>
      <c r="C26" s="102">
        <v>1.475218659</v>
      </c>
      <c r="D26" s="82">
        <v>1.475218659</v>
      </c>
      <c r="E26" s="83">
        <v>0.96209912500000005</v>
      </c>
      <c r="F26" s="82">
        <v>2.180758017</v>
      </c>
      <c r="G26" s="82">
        <v>2.5655976680000001</v>
      </c>
      <c r="H26" s="85">
        <v>2.2128279879999999</v>
      </c>
      <c r="I26" s="102">
        <v>19.737648799999999</v>
      </c>
      <c r="J26" s="82">
        <v>19.737648799999999</v>
      </c>
      <c r="K26" s="83">
        <v>-1.574168309</v>
      </c>
      <c r="L26" s="82">
        <v>49.041397320000002</v>
      </c>
      <c r="M26" s="82">
        <v>65.025260149999994</v>
      </c>
      <c r="N26" s="85">
        <v>50.373385890000002</v>
      </c>
      <c r="O26" s="103">
        <v>10.25</v>
      </c>
      <c r="P26" s="104">
        <v>8.68</v>
      </c>
      <c r="Q26" s="105">
        <v>19.510000000000002</v>
      </c>
      <c r="R26" s="104">
        <v>8.7100000000000009</v>
      </c>
      <c r="S26" s="104">
        <v>10.47</v>
      </c>
      <c r="T26" s="106">
        <v>8.4</v>
      </c>
      <c r="U26" s="102">
        <v>28.780689519999999</v>
      </c>
      <c r="V26" s="82">
        <v>16.783525439999998</v>
      </c>
      <c r="W26" s="83">
        <v>99.541033100000007</v>
      </c>
      <c r="X26" s="82">
        <v>17.01277061</v>
      </c>
      <c r="Y26" s="82">
        <v>30.461820790000001</v>
      </c>
      <c r="Z26" s="85">
        <v>14.64390382</v>
      </c>
      <c r="AA26" s="103" t="b">
        <v>1</v>
      </c>
      <c r="AB26" s="105" t="b">
        <v>1</v>
      </c>
      <c r="AC26" s="104" t="b">
        <v>1</v>
      </c>
      <c r="AD26" s="106" t="b">
        <v>1</v>
      </c>
    </row>
    <row r="27" spans="1:30">
      <c r="A27" s="64" t="s">
        <v>24382</v>
      </c>
      <c r="B27" s="101">
        <v>6</v>
      </c>
      <c r="C27" s="102">
        <v>0.96</v>
      </c>
      <c r="D27" s="82">
        <v>0.98909090899999996</v>
      </c>
      <c r="E27" s="83">
        <v>0.98909090899999996</v>
      </c>
      <c r="F27" s="82">
        <v>0.87272727299999997</v>
      </c>
      <c r="G27" s="82">
        <v>0.87272727299999997</v>
      </c>
      <c r="H27" s="85">
        <v>0.90181818199999997</v>
      </c>
      <c r="I27" s="102">
        <v>-2.656752403</v>
      </c>
      <c r="J27" s="82">
        <v>-0.72456883699999997</v>
      </c>
      <c r="K27" s="83">
        <v>-0.72456883699999997</v>
      </c>
      <c r="L27" s="82">
        <v>-8.4533031019999996</v>
      </c>
      <c r="M27" s="82">
        <v>-8.4533031019999996</v>
      </c>
      <c r="N27" s="85">
        <v>-6.5211195359999996</v>
      </c>
      <c r="O27" s="103">
        <v>6.68</v>
      </c>
      <c r="P27" s="104">
        <v>8.23</v>
      </c>
      <c r="Q27" s="105">
        <v>7.92</v>
      </c>
      <c r="R27" s="104">
        <v>5.62</v>
      </c>
      <c r="S27" s="104">
        <v>4.99</v>
      </c>
      <c r="T27" s="106">
        <v>5.4</v>
      </c>
      <c r="U27" s="102">
        <v>1.493066869</v>
      </c>
      <c r="V27" s="82">
        <v>15.006956779999999</v>
      </c>
      <c r="W27" s="83">
        <v>12.304178800000001</v>
      </c>
      <c r="X27" s="82">
        <v>-7.7486901030000004</v>
      </c>
      <c r="Y27" s="82">
        <v>-13.24143245</v>
      </c>
      <c r="Z27" s="85">
        <v>-9.6667906069999994</v>
      </c>
      <c r="AA27" s="103" t="b">
        <v>0</v>
      </c>
      <c r="AB27" s="105" t="b">
        <v>1</v>
      </c>
      <c r="AC27" s="104" t="b">
        <v>1</v>
      </c>
      <c r="AD27" s="106" t="b">
        <v>0</v>
      </c>
    </row>
    <row r="28" spans="1:30">
      <c r="A28" s="64" t="s">
        <v>22882</v>
      </c>
      <c r="B28" s="101">
        <v>6</v>
      </c>
      <c r="C28" s="102">
        <v>4.5689655169999996</v>
      </c>
      <c r="D28" s="82">
        <v>4.4827586210000003</v>
      </c>
      <c r="E28" s="83">
        <v>4.6264367819999999</v>
      </c>
      <c r="F28" s="82">
        <v>3.5057471260000002</v>
      </c>
      <c r="G28" s="82">
        <v>3.1896551720000001</v>
      </c>
      <c r="H28" s="85">
        <v>2.2413793100000001</v>
      </c>
      <c r="I28" s="102">
        <v>294.56616400000001</v>
      </c>
      <c r="J28" s="82">
        <v>287.45103929999999</v>
      </c>
      <c r="K28" s="83">
        <v>299.30958049999998</v>
      </c>
      <c r="L28" s="82">
        <v>206.81295900000001</v>
      </c>
      <c r="M28" s="82">
        <v>180.7241683</v>
      </c>
      <c r="N28" s="85">
        <v>102.4577962</v>
      </c>
      <c r="O28" s="103">
        <v>4.8899999999999997</v>
      </c>
      <c r="P28" s="104">
        <v>6.12</v>
      </c>
      <c r="Q28" s="105">
        <v>4.78</v>
      </c>
      <c r="R28" s="104">
        <v>6.79</v>
      </c>
      <c r="S28" s="104">
        <v>5.43</v>
      </c>
      <c r="T28" s="106">
        <v>3.55</v>
      </c>
      <c r="U28" s="102">
        <v>-22.926498299999999</v>
      </c>
      <c r="V28" s="82">
        <v>-3.7431017629999999</v>
      </c>
      <c r="W28" s="83">
        <v>-24.64208661</v>
      </c>
      <c r="X28" s="82">
        <v>6.7063906590000002</v>
      </c>
      <c r="Y28" s="82">
        <v>-14.504519330000001</v>
      </c>
      <c r="Z28" s="85">
        <v>-43.825483149999997</v>
      </c>
      <c r="AA28" s="103" t="b">
        <v>1</v>
      </c>
      <c r="AB28" s="105" t="b">
        <v>1</v>
      </c>
      <c r="AC28" s="104" t="b">
        <v>0</v>
      </c>
      <c r="AD28" s="106" t="b">
        <v>0</v>
      </c>
    </row>
    <row r="29" spans="1:30">
      <c r="A29" s="64" t="s">
        <v>22539</v>
      </c>
      <c r="B29" s="101">
        <v>6</v>
      </c>
      <c r="C29" s="102">
        <v>0.99725274699999999</v>
      </c>
      <c r="D29" s="82">
        <v>0.99725274699999999</v>
      </c>
      <c r="E29" s="83">
        <v>0.99725274699999999</v>
      </c>
      <c r="F29" s="82">
        <v>1.148351648</v>
      </c>
      <c r="G29" s="82">
        <v>0.90659340700000002</v>
      </c>
      <c r="H29" s="85">
        <v>0.90659340700000002</v>
      </c>
      <c r="I29" s="102">
        <v>-0.12974982400000001</v>
      </c>
      <c r="J29" s="82">
        <v>-0.12974982400000001</v>
      </c>
      <c r="K29" s="83">
        <v>-0.12974982400000001</v>
      </c>
      <c r="L29" s="82">
        <v>7.0064904969999997</v>
      </c>
      <c r="M29" s="82">
        <v>-4.4114940169999999</v>
      </c>
      <c r="N29" s="85">
        <v>-4.4114940169999999</v>
      </c>
      <c r="O29" s="103">
        <v>12.83</v>
      </c>
      <c r="P29" s="104">
        <v>12.72</v>
      </c>
      <c r="Q29" s="105">
        <v>9.6300000000000008</v>
      </c>
      <c r="R29" s="104">
        <v>9.4</v>
      </c>
      <c r="S29" s="104">
        <v>10.75</v>
      </c>
      <c r="T29" s="106">
        <v>15.42</v>
      </c>
      <c r="U29" s="102">
        <v>8.1744743419999999</v>
      </c>
      <c r="V29" s="82">
        <v>8.0355542020000001</v>
      </c>
      <c r="W29" s="83">
        <v>4.1331611840000004</v>
      </c>
      <c r="X29" s="82">
        <v>3.842691801</v>
      </c>
      <c r="Y29" s="82">
        <v>5.5476207899999999</v>
      </c>
      <c r="Z29" s="85">
        <v>11.44541218</v>
      </c>
      <c r="AA29" s="103" t="b">
        <v>0</v>
      </c>
      <c r="AB29" s="105" t="b">
        <v>1</v>
      </c>
      <c r="AC29" s="104" t="b">
        <v>0</v>
      </c>
      <c r="AD29" s="106" t="b">
        <v>1</v>
      </c>
    </row>
    <row r="30" spans="1:30">
      <c r="A30" s="64" t="s">
        <v>24983</v>
      </c>
      <c r="B30" s="101">
        <v>6</v>
      </c>
      <c r="C30" s="102">
        <v>0.99468085100000003</v>
      </c>
      <c r="D30" s="82">
        <v>0.99468085100000003</v>
      </c>
      <c r="E30" s="83">
        <v>1.02393617</v>
      </c>
      <c r="F30" s="82">
        <v>1.1117021279999999</v>
      </c>
      <c r="G30" s="82">
        <v>1.053191489</v>
      </c>
      <c r="H30" s="85">
        <v>1.053191489</v>
      </c>
      <c r="I30" s="102">
        <v>-0.30151134499999999</v>
      </c>
      <c r="J30" s="82">
        <v>-0.30151134499999999</v>
      </c>
      <c r="K30" s="83">
        <v>1.3568010509999999</v>
      </c>
      <c r="L30" s="82">
        <v>6.3317382359999996</v>
      </c>
      <c r="M30" s="82">
        <v>3.015113446</v>
      </c>
      <c r="N30" s="85">
        <v>3.015113446</v>
      </c>
      <c r="O30" s="103">
        <v>6.55</v>
      </c>
      <c r="P30" s="104">
        <v>10.85</v>
      </c>
      <c r="Q30" s="105">
        <v>8.67</v>
      </c>
      <c r="R30" s="104">
        <v>5.16</v>
      </c>
      <c r="S30" s="104">
        <v>4.84</v>
      </c>
      <c r="T30" s="106">
        <v>4.0999999999999996</v>
      </c>
      <c r="U30" s="102">
        <v>1.3462045090000001</v>
      </c>
      <c r="V30" s="82">
        <v>52.286583129999997</v>
      </c>
      <c r="W30" s="83">
        <v>26.460995830000002</v>
      </c>
      <c r="X30" s="82">
        <v>-15.12056905</v>
      </c>
      <c r="Y30" s="82">
        <v>-18.911480940000001</v>
      </c>
      <c r="Z30" s="85">
        <v>-27.677964710000001</v>
      </c>
      <c r="AA30" s="103" t="b">
        <v>0</v>
      </c>
      <c r="AB30" s="105" t="b">
        <v>1</v>
      </c>
      <c r="AC30" s="104" t="b">
        <v>1</v>
      </c>
      <c r="AD30" s="106" t="b">
        <v>0</v>
      </c>
    </row>
    <row r="31" spans="1:30">
      <c r="A31" s="64" t="s">
        <v>24813</v>
      </c>
      <c r="B31" s="101">
        <v>6</v>
      </c>
      <c r="C31" s="102">
        <v>1.6954022989999999</v>
      </c>
      <c r="D31" s="82">
        <v>1.6666666670000001</v>
      </c>
      <c r="E31" s="83">
        <v>1.724137931</v>
      </c>
      <c r="F31" s="82">
        <v>1.8390804599999999</v>
      </c>
      <c r="G31" s="82">
        <v>1.954022989</v>
      </c>
      <c r="H31" s="85">
        <v>2.0689655170000001</v>
      </c>
      <c r="I31" s="102">
        <v>57.395339530000001</v>
      </c>
      <c r="J31" s="82">
        <v>55.023631289999997</v>
      </c>
      <c r="K31" s="83">
        <v>59.767047779999999</v>
      </c>
      <c r="L31" s="82">
        <v>69.253880760000001</v>
      </c>
      <c r="M31" s="82">
        <v>78.740713740000004</v>
      </c>
      <c r="N31" s="85">
        <v>88.227546720000007</v>
      </c>
      <c r="O31" s="103">
        <v>10.89</v>
      </c>
      <c r="P31" s="104">
        <v>9.76</v>
      </c>
      <c r="Q31" s="105">
        <v>5.42</v>
      </c>
      <c r="R31" s="104">
        <v>9.91</v>
      </c>
      <c r="S31" s="104">
        <v>9.58</v>
      </c>
      <c r="T31" s="106">
        <v>8.36</v>
      </c>
      <c r="U31" s="102">
        <v>70.651045780000004</v>
      </c>
      <c r="V31" s="82">
        <v>53.027274980000001</v>
      </c>
      <c r="W31" s="83">
        <v>-14.66048191</v>
      </c>
      <c r="X31" s="82">
        <v>55.366713580000003</v>
      </c>
      <c r="Y31" s="82">
        <v>50.21994866</v>
      </c>
      <c r="Z31" s="85">
        <v>31.192514689999999</v>
      </c>
      <c r="AA31" s="103" t="b">
        <v>1</v>
      </c>
      <c r="AB31" s="105" t="b">
        <v>1</v>
      </c>
      <c r="AC31" s="104" t="b">
        <v>1</v>
      </c>
      <c r="AD31" s="106" t="b">
        <v>1</v>
      </c>
    </row>
    <row r="32" spans="1:30">
      <c r="A32" s="64" t="s">
        <v>24944</v>
      </c>
      <c r="B32" s="101">
        <v>6</v>
      </c>
      <c r="C32" s="102">
        <v>1.1942857140000001</v>
      </c>
      <c r="D32" s="82">
        <v>1.1942857140000001</v>
      </c>
      <c r="E32" s="83">
        <v>1.822857143</v>
      </c>
      <c r="F32" s="82">
        <v>1.0057142859999999</v>
      </c>
      <c r="G32" s="82">
        <v>1.854285714</v>
      </c>
      <c r="H32" s="85">
        <v>1.131428571</v>
      </c>
      <c r="I32" s="102">
        <v>8.2341111550000008</v>
      </c>
      <c r="J32" s="82">
        <v>8.2341111550000008</v>
      </c>
      <c r="K32" s="83">
        <v>34.873882539999997</v>
      </c>
      <c r="L32" s="82">
        <v>0.24217974</v>
      </c>
      <c r="M32" s="82">
        <v>36.205871109999997</v>
      </c>
      <c r="N32" s="85">
        <v>5.570134017</v>
      </c>
      <c r="O32" s="103">
        <v>12.33</v>
      </c>
      <c r="P32" s="104">
        <v>12.71</v>
      </c>
      <c r="Q32" s="105">
        <v>6.77</v>
      </c>
      <c r="R32" s="104">
        <v>8.9</v>
      </c>
      <c r="S32" s="104">
        <v>12.98</v>
      </c>
      <c r="T32" s="106">
        <v>7.84</v>
      </c>
      <c r="U32" s="102">
        <v>15.224159800000001</v>
      </c>
      <c r="V32" s="82">
        <v>16.218021870000001</v>
      </c>
      <c r="W32" s="83">
        <v>0.68238854699999996</v>
      </c>
      <c r="X32" s="82">
        <v>6.2532469600000002</v>
      </c>
      <c r="Y32" s="82">
        <v>16.924187020000002</v>
      </c>
      <c r="Z32" s="85">
        <v>3.4808948860000002</v>
      </c>
      <c r="AA32" s="103" t="b">
        <v>1</v>
      </c>
      <c r="AB32" s="105" t="b">
        <v>1</v>
      </c>
      <c r="AC32" s="104" t="b">
        <v>1</v>
      </c>
      <c r="AD32" s="106" t="b">
        <v>1</v>
      </c>
    </row>
    <row r="33" spans="1:30">
      <c r="A33" s="64" t="s">
        <v>25038</v>
      </c>
      <c r="B33" s="101">
        <v>6</v>
      </c>
      <c r="C33" s="102">
        <v>0.93457943899999996</v>
      </c>
      <c r="D33" s="82">
        <v>0.93457943899999996</v>
      </c>
      <c r="E33" s="83">
        <v>0.93457943899999996</v>
      </c>
      <c r="F33" s="82">
        <v>1.6822429910000001</v>
      </c>
      <c r="G33" s="82">
        <v>1.6822429910000001</v>
      </c>
      <c r="H33" s="85">
        <v>1.6822429910000001</v>
      </c>
      <c r="I33" s="102">
        <v>-2.8460498940000001</v>
      </c>
      <c r="J33" s="82">
        <v>-2.8460498940000001</v>
      </c>
      <c r="K33" s="83">
        <v>-2.8460498940000001</v>
      </c>
      <c r="L33" s="82">
        <v>29.680234609999999</v>
      </c>
      <c r="M33" s="82">
        <v>29.680234609999999</v>
      </c>
      <c r="N33" s="85">
        <v>29.680234609999999</v>
      </c>
      <c r="O33" s="103">
        <v>9.02</v>
      </c>
      <c r="P33" s="104">
        <v>13.49</v>
      </c>
      <c r="Q33" s="105">
        <v>15.16</v>
      </c>
      <c r="R33" s="104">
        <v>8.73</v>
      </c>
      <c r="S33" s="104">
        <v>5.0999999999999996</v>
      </c>
      <c r="T33" s="106">
        <v>8.24</v>
      </c>
      <c r="U33" s="102">
        <v>19.44849503</v>
      </c>
      <c r="V33" s="82">
        <v>55.2831087</v>
      </c>
      <c r="W33" s="83">
        <v>68.670984509999997</v>
      </c>
      <c r="X33" s="82">
        <v>17.12365432</v>
      </c>
      <c r="Y33" s="82">
        <v>-11.97693799</v>
      </c>
      <c r="Z33" s="85">
        <v>13.19547519</v>
      </c>
      <c r="AA33" s="103" t="b">
        <v>0</v>
      </c>
      <c r="AB33" s="105" t="b">
        <v>1</v>
      </c>
      <c r="AC33" s="104" t="b">
        <v>1</v>
      </c>
      <c r="AD33" s="106" t="b">
        <v>1</v>
      </c>
    </row>
    <row r="34" spans="1:30">
      <c r="A34" s="64" t="s">
        <v>23968</v>
      </c>
      <c r="B34" s="101">
        <v>6</v>
      </c>
      <c r="C34" s="102">
        <v>0.87218045099999997</v>
      </c>
      <c r="D34" s="82">
        <v>0.84210526299999999</v>
      </c>
      <c r="E34" s="83">
        <v>0.90225563900000005</v>
      </c>
      <c r="F34" s="82">
        <v>0.87218045099999997</v>
      </c>
      <c r="G34" s="82">
        <v>0.87218045099999997</v>
      </c>
      <c r="H34" s="85">
        <v>0.84210526299999999</v>
      </c>
      <c r="I34" s="102">
        <v>-9.3971035730000008</v>
      </c>
      <c r="J34" s="82">
        <v>-11.60818677</v>
      </c>
      <c r="K34" s="83">
        <v>-7.1860203790000003</v>
      </c>
      <c r="L34" s="82">
        <v>-9.3971035730000008</v>
      </c>
      <c r="M34" s="82">
        <v>-9.3971035730000008</v>
      </c>
      <c r="N34" s="85">
        <v>-11.60818677</v>
      </c>
      <c r="O34" s="103">
        <v>7.01</v>
      </c>
      <c r="P34" s="104">
        <v>6.77</v>
      </c>
      <c r="Q34" s="105">
        <v>6.36</v>
      </c>
      <c r="R34" s="104">
        <v>5.75</v>
      </c>
      <c r="S34" s="104">
        <v>5.19</v>
      </c>
      <c r="T34" s="106">
        <v>5.65</v>
      </c>
      <c r="U34" s="102">
        <v>11.24119031</v>
      </c>
      <c r="V34" s="82">
        <v>9.1112805669999997</v>
      </c>
      <c r="W34" s="83">
        <v>5.4726847559999996</v>
      </c>
      <c r="X34" s="82">
        <v>5.916416E-2</v>
      </c>
      <c r="Y34" s="82">
        <v>-4.910625241</v>
      </c>
      <c r="Z34" s="85">
        <v>-0.82829823300000005</v>
      </c>
      <c r="AA34" s="103" t="b">
        <v>1</v>
      </c>
      <c r="AB34" s="105" t="b">
        <v>1</v>
      </c>
      <c r="AC34" s="104" t="b">
        <v>1</v>
      </c>
      <c r="AD34" s="106" t="b">
        <v>0</v>
      </c>
    </row>
    <row r="35" spans="1:30">
      <c r="A35" s="64" t="s">
        <v>21664</v>
      </c>
      <c r="B35" s="101">
        <v>6</v>
      </c>
      <c r="C35" s="102">
        <v>1.657142857</v>
      </c>
      <c r="D35" s="82">
        <v>0.88571428600000002</v>
      </c>
      <c r="E35" s="83">
        <v>0.91428571400000003</v>
      </c>
      <c r="F35" s="82">
        <v>0.91428571400000003</v>
      </c>
      <c r="G35" s="82">
        <v>1.0285714290000001</v>
      </c>
      <c r="H35" s="85">
        <v>1.0285714290000001</v>
      </c>
      <c r="I35" s="102">
        <v>36.366193090000003</v>
      </c>
      <c r="J35" s="82">
        <v>-6.32455532</v>
      </c>
      <c r="K35" s="83">
        <v>-4.7434164900000004</v>
      </c>
      <c r="L35" s="82">
        <v>-4.7434164900000004</v>
      </c>
      <c r="M35" s="82">
        <v>1.58113883</v>
      </c>
      <c r="N35" s="85">
        <v>1.58113883</v>
      </c>
      <c r="O35" s="103">
        <v>4.38</v>
      </c>
      <c r="P35" s="104">
        <v>9.25</v>
      </c>
      <c r="Q35" s="105">
        <v>11.45</v>
      </c>
      <c r="R35" s="104">
        <v>4.2300000000000004</v>
      </c>
      <c r="S35" s="104">
        <v>20.54</v>
      </c>
      <c r="T35" s="106">
        <v>11.82</v>
      </c>
      <c r="U35" s="102">
        <v>-3.0014223809999998</v>
      </c>
      <c r="V35" s="82">
        <v>3.3638269040000002</v>
      </c>
      <c r="W35" s="83">
        <v>6.2392988599999999</v>
      </c>
      <c r="X35" s="82">
        <v>-3.1974772869999999</v>
      </c>
      <c r="Y35" s="82">
        <v>18.120226169999999</v>
      </c>
      <c r="Z35" s="85">
        <v>6.7229009619999998</v>
      </c>
      <c r="AA35" s="103" t="b">
        <v>1</v>
      </c>
      <c r="AB35" s="105" t="b">
        <v>1</v>
      </c>
      <c r="AC35" s="104" t="b">
        <v>0</v>
      </c>
      <c r="AD35" s="106" t="b">
        <v>1</v>
      </c>
    </row>
    <row r="36" spans="1:30">
      <c r="A36" s="64" t="s">
        <v>21711</v>
      </c>
      <c r="B36" s="101">
        <v>6</v>
      </c>
      <c r="C36" s="102">
        <v>2.22556391</v>
      </c>
      <c r="D36" s="82">
        <v>1.9548872180000001</v>
      </c>
      <c r="E36" s="83">
        <v>2.1954887219999999</v>
      </c>
      <c r="F36" s="82">
        <v>1.984962406</v>
      </c>
      <c r="G36" s="82">
        <v>2.0451127819999999</v>
      </c>
      <c r="H36" s="85">
        <v>2.1654135339999998</v>
      </c>
      <c r="I36" s="102">
        <v>90.101640140000001</v>
      </c>
      <c r="J36" s="82">
        <v>70.201891399999994</v>
      </c>
      <c r="K36" s="83">
        <v>87.890556939999996</v>
      </c>
      <c r="L36" s="82">
        <v>72.412974590000005</v>
      </c>
      <c r="M36" s="82">
        <v>76.835140980000006</v>
      </c>
      <c r="N36" s="85">
        <v>85.67947375</v>
      </c>
      <c r="O36" s="103">
        <v>7.9</v>
      </c>
      <c r="P36" s="104">
        <v>7.96</v>
      </c>
      <c r="Q36" s="105">
        <v>9.1999999999999993</v>
      </c>
      <c r="R36" s="104">
        <v>8.0299999999999994</v>
      </c>
      <c r="S36" s="104">
        <v>11.34</v>
      </c>
      <c r="T36" s="106">
        <v>10.32</v>
      </c>
      <c r="U36" s="102">
        <v>19.13960561</v>
      </c>
      <c r="V36" s="82">
        <v>19.67208304</v>
      </c>
      <c r="W36" s="83">
        <v>30.676616710000001</v>
      </c>
      <c r="X36" s="82">
        <v>20.29330672</v>
      </c>
      <c r="Y36" s="82">
        <v>49.668311920000001</v>
      </c>
      <c r="Z36" s="85">
        <v>40.616195509999997</v>
      </c>
      <c r="AA36" s="103" t="b">
        <v>1</v>
      </c>
      <c r="AB36" s="105" t="b">
        <v>1</v>
      </c>
      <c r="AC36" s="104" t="b">
        <v>1</v>
      </c>
      <c r="AD36" s="106" t="b">
        <v>1</v>
      </c>
    </row>
    <row r="37" spans="1:30">
      <c r="A37" s="64" t="s">
        <v>25296</v>
      </c>
      <c r="B37" s="101">
        <v>5</v>
      </c>
      <c r="C37" s="102">
        <v>1.5576323990000001</v>
      </c>
      <c r="D37" s="82">
        <v>1.464174455</v>
      </c>
      <c r="E37" s="83">
        <v>1.1214953270000001</v>
      </c>
      <c r="F37" s="82">
        <v>0.99688473499999997</v>
      </c>
      <c r="G37" s="82" t="s">
        <v>25675</v>
      </c>
      <c r="H37" s="85">
        <v>1.152647975</v>
      </c>
      <c r="I37" s="102">
        <v>24.259187189999999</v>
      </c>
      <c r="J37" s="82">
        <v>20.19340163</v>
      </c>
      <c r="K37" s="83">
        <v>5.2855212319999998</v>
      </c>
      <c r="L37" s="82">
        <v>-0.13552618499999999</v>
      </c>
      <c r="M37" s="82" t="s">
        <v>25675</v>
      </c>
      <c r="N37" s="85">
        <v>6.6407830859999999</v>
      </c>
      <c r="O37" s="103">
        <v>21.77</v>
      </c>
      <c r="P37" s="104">
        <v>13.96</v>
      </c>
      <c r="Q37" s="105">
        <v>21.97</v>
      </c>
      <c r="R37" s="104">
        <v>13.93</v>
      </c>
      <c r="S37" s="104" t="s">
        <v>25675</v>
      </c>
      <c r="T37" s="106">
        <v>19.84</v>
      </c>
      <c r="U37" s="102">
        <v>121.6613193</v>
      </c>
      <c r="V37" s="82">
        <v>59.050953989999996</v>
      </c>
      <c r="W37" s="83">
        <v>123.2646577</v>
      </c>
      <c r="X37" s="82">
        <v>58.81045323</v>
      </c>
      <c r="Y37" s="82" t="s">
        <v>25675</v>
      </c>
      <c r="Z37" s="85">
        <v>106.1891035</v>
      </c>
      <c r="AA37" s="103" t="b">
        <v>1</v>
      </c>
      <c r="AB37" s="105" t="b">
        <v>1</v>
      </c>
      <c r="AC37" s="104" t="b">
        <v>1</v>
      </c>
      <c r="AD37" s="106" t="b">
        <v>1</v>
      </c>
    </row>
    <row r="38" spans="1:30">
      <c r="A38" s="64" t="s">
        <v>23484</v>
      </c>
      <c r="B38" s="101">
        <v>6</v>
      </c>
      <c r="C38" s="102">
        <v>1.9883381920000001</v>
      </c>
      <c r="D38" s="82">
        <v>2.2448979590000002</v>
      </c>
      <c r="E38" s="83">
        <v>2.2769679300000001</v>
      </c>
      <c r="F38" s="82">
        <v>2.8221574340000002</v>
      </c>
      <c r="G38" s="82">
        <v>3.1749271139999999</v>
      </c>
      <c r="H38" s="85">
        <v>2.982507289</v>
      </c>
      <c r="I38" s="102">
        <v>41.049465900000001</v>
      </c>
      <c r="J38" s="82">
        <v>51.705374460000002</v>
      </c>
      <c r="K38" s="83">
        <v>53.037363030000002</v>
      </c>
      <c r="L38" s="82">
        <v>75.681168700000001</v>
      </c>
      <c r="M38" s="82">
        <v>90.33304296</v>
      </c>
      <c r="N38" s="85">
        <v>82.341111549999994</v>
      </c>
      <c r="O38" s="103">
        <v>5</v>
      </c>
      <c r="P38" s="104">
        <v>5.13</v>
      </c>
      <c r="Q38" s="105">
        <v>5.95</v>
      </c>
      <c r="R38" s="104">
        <v>7.96</v>
      </c>
      <c r="S38" s="104">
        <v>8.5500000000000007</v>
      </c>
      <c r="T38" s="106">
        <v>7.99</v>
      </c>
      <c r="U38" s="102">
        <v>-11.337215860000001</v>
      </c>
      <c r="V38" s="82">
        <v>-10.343820109999999</v>
      </c>
      <c r="W38" s="83">
        <v>-4.07778536</v>
      </c>
      <c r="X38" s="82">
        <v>11.28164127</v>
      </c>
      <c r="Y38" s="82">
        <v>15.79012968</v>
      </c>
      <c r="Z38" s="85">
        <v>11.51088644</v>
      </c>
      <c r="AA38" s="103" t="b">
        <v>1</v>
      </c>
      <c r="AB38" s="105" t="b">
        <v>1</v>
      </c>
      <c r="AC38" s="104" t="b">
        <v>0</v>
      </c>
      <c r="AD38" s="106" t="b">
        <v>1</v>
      </c>
    </row>
    <row r="39" spans="1:30">
      <c r="A39" s="64" t="s">
        <v>21324</v>
      </c>
      <c r="B39" s="101">
        <v>6</v>
      </c>
      <c r="C39" s="102">
        <v>0.99465240600000004</v>
      </c>
      <c r="D39" s="82">
        <v>0.962566845</v>
      </c>
      <c r="E39" s="83">
        <v>0.962566845</v>
      </c>
      <c r="F39" s="82">
        <v>0.99465240600000004</v>
      </c>
      <c r="G39" s="82">
        <v>1.0267379679999999</v>
      </c>
      <c r="H39" s="85">
        <v>1.0267379679999999</v>
      </c>
      <c r="I39" s="102">
        <v>-0.40824829000000001</v>
      </c>
      <c r="J39" s="82">
        <v>-2.857738033</v>
      </c>
      <c r="K39" s="83">
        <v>-2.857738033</v>
      </c>
      <c r="L39" s="82">
        <v>-0.40824829000000001</v>
      </c>
      <c r="M39" s="82">
        <v>2.041241452</v>
      </c>
      <c r="N39" s="85">
        <v>2.041241452</v>
      </c>
      <c r="O39" s="103">
        <v>5.33</v>
      </c>
      <c r="P39" s="104">
        <v>5.44</v>
      </c>
      <c r="Q39" s="105">
        <v>5.6</v>
      </c>
      <c r="R39" s="104">
        <v>5.04</v>
      </c>
      <c r="S39" s="104">
        <v>5.53</v>
      </c>
      <c r="T39" s="106">
        <v>6.13</v>
      </c>
      <c r="U39" s="102">
        <v>-19.635136500000002</v>
      </c>
      <c r="V39" s="82">
        <v>-18.64889676</v>
      </c>
      <c r="W39" s="83">
        <v>-17.21436624</v>
      </c>
      <c r="X39" s="82">
        <v>-22.235223059999999</v>
      </c>
      <c r="Y39" s="82">
        <v>-17.84197335</v>
      </c>
      <c r="Z39" s="85">
        <v>-12.46248389</v>
      </c>
      <c r="AA39" s="103" t="b">
        <v>0</v>
      </c>
      <c r="AB39" s="105" t="b">
        <v>0</v>
      </c>
      <c r="AC39" s="104" t="b">
        <v>0</v>
      </c>
      <c r="AD39" s="106" t="b">
        <v>0</v>
      </c>
    </row>
    <row r="40" spans="1:30">
      <c r="A40" s="64" t="s">
        <v>21150</v>
      </c>
      <c r="B40" s="101">
        <v>6</v>
      </c>
      <c r="C40" s="102">
        <v>1.166240409</v>
      </c>
      <c r="D40" s="82">
        <v>1.166240409</v>
      </c>
      <c r="E40" s="83">
        <v>1.166240409</v>
      </c>
      <c r="F40" s="82">
        <v>1.043478261</v>
      </c>
      <c r="G40" s="82">
        <v>1.0741687980000001</v>
      </c>
      <c r="H40" s="85">
        <v>1.0741687980000001</v>
      </c>
      <c r="I40" s="102">
        <v>10.51925672</v>
      </c>
      <c r="J40" s="82">
        <v>10.51925672</v>
      </c>
      <c r="K40" s="83">
        <v>10.51925672</v>
      </c>
      <c r="L40" s="82">
        <v>2.7511902190000002</v>
      </c>
      <c r="M40" s="82">
        <v>4.6932068439999997</v>
      </c>
      <c r="N40" s="85">
        <v>4.6932068439999997</v>
      </c>
      <c r="O40" s="103">
        <v>8.7799999999999994</v>
      </c>
      <c r="P40" s="104">
        <v>7.52</v>
      </c>
      <c r="Q40" s="105">
        <v>7.29</v>
      </c>
      <c r="R40" s="104">
        <v>8.4</v>
      </c>
      <c r="S40" s="104">
        <v>8.2100000000000009</v>
      </c>
      <c r="T40" s="106">
        <v>8.4600000000000009</v>
      </c>
      <c r="U40" s="102">
        <v>16.530086699999998</v>
      </c>
      <c r="V40" s="82">
        <v>9.8811132770000007</v>
      </c>
      <c r="W40" s="83">
        <v>8.6674117800000001</v>
      </c>
      <c r="X40" s="82">
        <v>14.524840749999999</v>
      </c>
      <c r="Y40" s="82">
        <v>13.522217769999999</v>
      </c>
      <c r="Z40" s="85">
        <v>14.841458530000001</v>
      </c>
      <c r="AA40" s="103" t="b">
        <v>1</v>
      </c>
      <c r="AB40" s="105" t="b">
        <v>1</v>
      </c>
      <c r="AC40" s="104" t="b">
        <v>1</v>
      </c>
      <c r="AD40" s="106" t="b">
        <v>1</v>
      </c>
    </row>
    <row r="41" spans="1:30">
      <c r="A41" s="64" t="s">
        <v>24835</v>
      </c>
      <c r="B41" s="101">
        <v>6</v>
      </c>
      <c r="C41" s="102">
        <v>0.99416909600000003</v>
      </c>
      <c r="D41" s="82">
        <v>0.93002915500000005</v>
      </c>
      <c r="E41" s="83">
        <v>0.89795918399999997</v>
      </c>
      <c r="F41" s="82">
        <v>0.93002915500000005</v>
      </c>
      <c r="G41" s="82">
        <v>0.96209912500000005</v>
      </c>
      <c r="H41" s="85">
        <v>0.96209912500000005</v>
      </c>
      <c r="I41" s="102">
        <v>-0.24217974</v>
      </c>
      <c r="J41" s="82">
        <v>-2.906156878</v>
      </c>
      <c r="K41" s="83">
        <v>-4.238145447</v>
      </c>
      <c r="L41" s="82">
        <v>-2.906156878</v>
      </c>
      <c r="M41" s="82">
        <v>-1.574168309</v>
      </c>
      <c r="N41" s="85">
        <v>-1.574168309</v>
      </c>
      <c r="O41" s="103">
        <v>4.0599999999999996</v>
      </c>
      <c r="P41" s="104">
        <v>4.17</v>
      </c>
      <c r="Q41" s="105">
        <v>3.97</v>
      </c>
      <c r="R41" s="104">
        <v>4.33</v>
      </c>
      <c r="S41" s="104">
        <v>4.8</v>
      </c>
      <c r="T41" s="106">
        <v>4.51</v>
      </c>
      <c r="U41" s="102">
        <v>-18.520231299999999</v>
      </c>
      <c r="V41" s="82">
        <v>-17.679665660000001</v>
      </c>
      <c r="W41" s="83">
        <v>-19.207966819999999</v>
      </c>
      <c r="X41" s="82">
        <v>-16.457024730000001</v>
      </c>
      <c r="Y41" s="82">
        <v>-12.86551701</v>
      </c>
      <c r="Z41" s="85">
        <v>-15.08155369</v>
      </c>
      <c r="AA41" s="103" t="b">
        <v>1</v>
      </c>
      <c r="AB41" s="105" t="b">
        <v>0</v>
      </c>
      <c r="AC41" s="104" t="b">
        <v>0</v>
      </c>
      <c r="AD41" s="106" t="b">
        <v>0</v>
      </c>
    </row>
    <row r="42" spans="1:30">
      <c r="A42" s="64" t="s">
        <v>22919</v>
      </c>
      <c r="B42" s="101">
        <v>6</v>
      </c>
      <c r="C42" s="102">
        <v>1.0632183909999999</v>
      </c>
      <c r="D42" s="82">
        <v>1.091954023</v>
      </c>
      <c r="E42" s="83">
        <v>1.0632183909999999</v>
      </c>
      <c r="F42" s="82">
        <v>0.890804598</v>
      </c>
      <c r="G42" s="82">
        <v>0.83333333300000001</v>
      </c>
      <c r="H42" s="85">
        <v>0.86206896600000005</v>
      </c>
      <c r="I42" s="102">
        <v>5.2177581389999999</v>
      </c>
      <c r="J42" s="82">
        <v>7.5894663839999996</v>
      </c>
      <c r="K42" s="83">
        <v>5.2177581389999999</v>
      </c>
      <c r="L42" s="82">
        <v>-9.0124913309999997</v>
      </c>
      <c r="M42" s="82">
        <v>-13.755907819999999</v>
      </c>
      <c r="N42" s="85">
        <v>-11.384199580000001</v>
      </c>
      <c r="O42" s="103">
        <v>13.15</v>
      </c>
      <c r="P42" s="104">
        <v>11.78</v>
      </c>
      <c r="Q42" s="105">
        <v>14.87</v>
      </c>
      <c r="R42" s="104">
        <v>7.25</v>
      </c>
      <c r="S42" s="104">
        <v>9.09</v>
      </c>
      <c r="T42" s="106">
        <v>8.68</v>
      </c>
      <c r="U42" s="102">
        <v>105.8985874</v>
      </c>
      <c r="V42" s="82">
        <v>84.531714820000005</v>
      </c>
      <c r="W42" s="83">
        <v>132.72415000000001</v>
      </c>
      <c r="X42" s="82">
        <v>13.880669040000001</v>
      </c>
      <c r="Y42" s="82">
        <v>42.577782560000003</v>
      </c>
      <c r="Z42" s="85">
        <v>36.183317049999999</v>
      </c>
      <c r="AA42" s="103" t="b">
        <v>1</v>
      </c>
      <c r="AB42" s="105" t="b">
        <v>1</v>
      </c>
      <c r="AC42" s="104" t="b">
        <v>1</v>
      </c>
      <c r="AD42" s="106" t="b">
        <v>1</v>
      </c>
    </row>
    <row r="43" spans="1:30">
      <c r="A43" s="64" t="s">
        <v>24002</v>
      </c>
      <c r="B43" s="101">
        <v>6</v>
      </c>
      <c r="C43" s="102">
        <v>0.87272727299999997</v>
      </c>
      <c r="D43" s="82">
        <v>0.98909090899999996</v>
      </c>
      <c r="E43" s="83">
        <v>0.96</v>
      </c>
      <c r="F43" s="82">
        <v>0.90181818199999997</v>
      </c>
      <c r="G43" s="82">
        <v>2.2400000000000002</v>
      </c>
      <c r="H43" s="85">
        <v>1.221818182</v>
      </c>
      <c r="I43" s="102">
        <v>-8.4533031019999996</v>
      </c>
      <c r="J43" s="82">
        <v>-0.72456883699999997</v>
      </c>
      <c r="K43" s="83">
        <v>-2.656752403</v>
      </c>
      <c r="L43" s="82">
        <v>-6.5211195359999996</v>
      </c>
      <c r="M43" s="82">
        <v>82.359324509999993</v>
      </c>
      <c r="N43" s="85">
        <v>14.73289969</v>
      </c>
      <c r="O43" s="103">
        <v>11.02</v>
      </c>
      <c r="P43" s="104">
        <v>8.58</v>
      </c>
      <c r="Q43" s="105">
        <v>9.0299999999999994</v>
      </c>
      <c r="R43" s="104">
        <v>6.38</v>
      </c>
      <c r="S43" s="104">
        <v>13.19</v>
      </c>
      <c r="T43" s="106">
        <v>11.9</v>
      </c>
      <c r="U43" s="102">
        <v>39.331958630000003</v>
      </c>
      <c r="V43" s="82">
        <v>18.05848031</v>
      </c>
      <c r="W43" s="83">
        <v>21.98186771</v>
      </c>
      <c r="X43" s="82">
        <v>-1.1225247270000001</v>
      </c>
      <c r="Y43" s="82">
        <v>58.2514045</v>
      </c>
      <c r="Z43" s="85">
        <v>47.004360640000002</v>
      </c>
      <c r="AA43" s="103" t="b">
        <v>1</v>
      </c>
      <c r="AB43" s="105" t="b">
        <v>1</v>
      </c>
      <c r="AC43" s="104" t="b">
        <v>1</v>
      </c>
      <c r="AD43" s="106" t="b">
        <v>1</v>
      </c>
    </row>
    <row r="44" spans="1:30">
      <c r="A44" s="64" t="s">
        <v>24869</v>
      </c>
      <c r="B44" s="101">
        <v>5</v>
      </c>
      <c r="C44" s="102">
        <v>2.7272727269999999</v>
      </c>
      <c r="D44" s="82">
        <v>3.7540106949999998</v>
      </c>
      <c r="E44" s="83">
        <v>2.1818181820000002</v>
      </c>
      <c r="F44" s="82" t="s">
        <v>25675</v>
      </c>
      <c r="G44" s="82">
        <v>0.802139037</v>
      </c>
      <c r="H44" s="85">
        <v>1.9893048129999999</v>
      </c>
      <c r="I44" s="102">
        <v>131.8641978</v>
      </c>
      <c r="J44" s="82">
        <v>210.2478696</v>
      </c>
      <c r="K44" s="83">
        <v>90.222872190000004</v>
      </c>
      <c r="L44" s="82" t="s">
        <v>25675</v>
      </c>
      <c r="M44" s="82">
        <v>-15.10518675</v>
      </c>
      <c r="N44" s="85">
        <v>75.525933739999999</v>
      </c>
      <c r="O44" s="103">
        <v>4.63</v>
      </c>
      <c r="P44" s="104">
        <v>3.39</v>
      </c>
      <c r="Q44" s="105">
        <v>5.57</v>
      </c>
      <c r="R44" s="104" t="s">
        <v>25675</v>
      </c>
      <c r="S44" s="104">
        <v>11.34</v>
      </c>
      <c r="T44" s="106">
        <v>4.1900000000000004</v>
      </c>
      <c r="U44" s="102">
        <v>-25.911207520000001</v>
      </c>
      <c r="V44" s="82">
        <v>-37.028819050000003</v>
      </c>
      <c r="W44" s="83">
        <v>-17.483340720000001</v>
      </c>
      <c r="X44" s="82" t="s">
        <v>25675</v>
      </c>
      <c r="Y44" s="82">
        <v>34.249416170000003</v>
      </c>
      <c r="Z44" s="85">
        <v>-29.85616645</v>
      </c>
      <c r="AA44" s="103" t="b">
        <v>1</v>
      </c>
      <c r="AB44" s="105" t="b">
        <v>1</v>
      </c>
      <c r="AC44" s="104" t="b">
        <v>0</v>
      </c>
      <c r="AD44" s="106" t="b">
        <v>1</v>
      </c>
    </row>
    <row r="45" spans="1:30">
      <c r="A45" s="64" t="s">
        <v>24009</v>
      </c>
      <c r="B45" s="101">
        <v>6</v>
      </c>
      <c r="C45" s="102">
        <v>2.1818181820000002</v>
      </c>
      <c r="D45" s="82">
        <v>2.2780748659999999</v>
      </c>
      <c r="E45" s="83">
        <v>2.14973262</v>
      </c>
      <c r="F45" s="82">
        <v>2.180758017</v>
      </c>
      <c r="G45" s="82">
        <v>2.2769679300000001</v>
      </c>
      <c r="H45" s="85">
        <v>2.1486880469999998</v>
      </c>
      <c r="I45" s="102">
        <v>104.1803991</v>
      </c>
      <c r="J45" s="82">
        <v>112.66568049999999</v>
      </c>
      <c r="K45" s="83">
        <v>101.351972</v>
      </c>
      <c r="L45" s="82">
        <v>49.041397320000002</v>
      </c>
      <c r="M45" s="82">
        <v>53.037363030000002</v>
      </c>
      <c r="N45" s="85">
        <v>47.709408750000001</v>
      </c>
      <c r="O45" s="103">
        <v>10.34</v>
      </c>
      <c r="P45" s="104">
        <v>9.5500000000000007</v>
      </c>
      <c r="Q45" s="105">
        <v>11.65</v>
      </c>
      <c r="R45" s="104">
        <v>11.91</v>
      </c>
      <c r="S45" s="104">
        <v>11.34</v>
      </c>
      <c r="T45" s="106">
        <v>14.04</v>
      </c>
      <c r="U45" s="102">
        <v>25.75207515</v>
      </c>
      <c r="V45" s="82">
        <v>22.183623499999999</v>
      </c>
      <c r="W45" s="83">
        <v>31.669381059999999</v>
      </c>
      <c r="X45" s="82">
        <v>41.465589129999998</v>
      </c>
      <c r="Y45" s="82">
        <v>37.109930830000003</v>
      </c>
      <c r="Z45" s="85">
        <v>57.741996450000002</v>
      </c>
      <c r="AA45" s="103" t="b">
        <v>1</v>
      </c>
      <c r="AB45" s="105" t="b">
        <v>1</v>
      </c>
      <c r="AC45" s="104" t="b">
        <v>1</v>
      </c>
      <c r="AD45" s="106" t="b">
        <v>1</v>
      </c>
    </row>
    <row r="46" spans="1:30">
      <c r="A46" s="64" t="s">
        <v>23860</v>
      </c>
      <c r="B46" s="101">
        <v>6</v>
      </c>
      <c r="C46" s="102">
        <v>1.2087912089999999</v>
      </c>
      <c r="D46" s="82">
        <v>1.2087912089999999</v>
      </c>
      <c r="E46" s="83">
        <v>1.3296703299999999</v>
      </c>
      <c r="F46" s="82">
        <v>0.90659340700000002</v>
      </c>
      <c r="G46" s="82">
        <v>0.90659340700000002</v>
      </c>
      <c r="H46" s="85">
        <v>0.90659340700000002</v>
      </c>
      <c r="I46" s="102">
        <v>9.8609866260000008</v>
      </c>
      <c r="J46" s="82">
        <v>9.8609866260000008</v>
      </c>
      <c r="K46" s="83">
        <v>15.569978880000001</v>
      </c>
      <c r="L46" s="82">
        <v>-4.4114940169999999</v>
      </c>
      <c r="M46" s="82">
        <v>-4.4114940169999999</v>
      </c>
      <c r="N46" s="85">
        <v>-4.4114940169999999</v>
      </c>
      <c r="O46" s="103">
        <v>15.11</v>
      </c>
      <c r="P46" s="104">
        <v>16.100000000000001</v>
      </c>
      <c r="Q46" s="105">
        <v>16.649999999999999</v>
      </c>
      <c r="R46" s="104">
        <v>12.79</v>
      </c>
      <c r="S46" s="104">
        <v>13.41</v>
      </c>
      <c r="T46" s="106">
        <v>11.63</v>
      </c>
      <c r="U46" s="102">
        <v>11.053909969999999</v>
      </c>
      <c r="V46" s="82">
        <v>12.304191230000001</v>
      </c>
      <c r="W46" s="83">
        <v>12.99879192</v>
      </c>
      <c r="X46" s="82">
        <v>8.1239579279999994</v>
      </c>
      <c r="Y46" s="82">
        <v>8.9069623520000007</v>
      </c>
      <c r="Z46" s="85">
        <v>6.6589819080000003</v>
      </c>
      <c r="AA46" s="103" t="b">
        <v>1</v>
      </c>
      <c r="AB46" s="105" t="b">
        <v>1</v>
      </c>
      <c r="AC46" s="104" t="b">
        <v>1</v>
      </c>
      <c r="AD46" s="106" t="b">
        <v>0</v>
      </c>
    </row>
    <row r="47" spans="1:30">
      <c r="A47" s="64" t="s">
        <v>23142</v>
      </c>
      <c r="B47" s="101">
        <v>6</v>
      </c>
      <c r="C47" s="102">
        <v>1.0685714289999999</v>
      </c>
      <c r="D47" s="82">
        <v>1.1628571430000001</v>
      </c>
      <c r="E47" s="83">
        <v>1.1628571430000001</v>
      </c>
      <c r="F47" s="82">
        <v>2.085164835</v>
      </c>
      <c r="G47" s="82">
        <v>2.085164835</v>
      </c>
      <c r="H47" s="85">
        <v>2.115384615</v>
      </c>
      <c r="I47" s="102">
        <v>2.906156878</v>
      </c>
      <c r="J47" s="82">
        <v>6.9021225859999999</v>
      </c>
      <c r="K47" s="83">
        <v>6.9021225859999999</v>
      </c>
      <c r="L47" s="82">
        <v>51.251180490000003</v>
      </c>
      <c r="M47" s="82">
        <v>51.251180490000003</v>
      </c>
      <c r="N47" s="85">
        <v>52.67842855</v>
      </c>
      <c r="O47" s="103">
        <v>10.1</v>
      </c>
      <c r="P47" s="104">
        <v>9.1999999999999993</v>
      </c>
      <c r="Q47" s="105">
        <v>9.01</v>
      </c>
      <c r="R47" s="104">
        <v>7.77</v>
      </c>
      <c r="S47" s="104">
        <v>7.29</v>
      </c>
      <c r="T47" s="106">
        <v>7.5</v>
      </c>
      <c r="U47" s="102">
        <v>9.3917587420000004</v>
      </c>
      <c r="V47" s="82">
        <v>7.0378749049999998</v>
      </c>
      <c r="W47" s="83">
        <v>6.5409438729999998</v>
      </c>
      <c r="X47" s="82">
        <v>1.784147911</v>
      </c>
      <c r="Y47" s="82">
        <v>1.1779509379999999</v>
      </c>
      <c r="Z47" s="85">
        <v>1.4431621130000001</v>
      </c>
      <c r="AA47" s="103" t="b">
        <v>1</v>
      </c>
      <c r="AB47" s="105" t="b">
        <v>1</v>
      </c>
      <c r="AC47" s="104" t="b">
        <v>1</v>
      </c>
      <c r="AD47" s="106" t="b">
        <v>0</v>
      </c>
    </row>
    <row r="48" spans="1:30">
      <c r="A48" s="64" t="s">
        <v>21973</v>
      </c>
      <c r="B48" s="101">
        <v>6</v>
      </c>
      <c r="C48" s="102">
        <v>1.0903790090000001</v>
      </c>
      <c r="D48" s="82">
        <v>1.0903790090000001</v>
      </c>
      <c r="E48" s="83">
        <v>1.1224489799999999</v>
      </c>
      <c r="F48" s="82">
        <v>1.1545189499999999</v>
      </c>
      <c r="G48" s="82">
        <v>2.116618076</v>
      </c>
      <c r="H48" s="85">
        <v>2.1486880469999998</v>
      </c>
      <c r="I48" s="102">
        <v>3.7537859679999999</v>
      </c>
      <c r="J48" s="82">
        <v>3.7537859679999999</v>
      </c>
      <c r="K48" s="83">
        <v>5.0857745369999998</v>
      </c>
      <c r="L48" s="82">
        <v>6.4177631059999998</v>
      </c>
      <c r="M48" s="82">
        <v>46.377420180000001</v>
      </c>
      <c r="N48" s="85">
        <v>47.709408750000001</v>
      </c>
      <c r="O48" s="103">
        <v>3.82</v>
      </c>
      <c r="P48" s="104">
        <v>4.2699999999999996</v>
      </c>
      <c r="Q48" s="105">
        <v>10.29</v>
      </c>
      <c r="R48" s="104">
        <v>12.54</v>
      </c>
      <c r="S48" s="104">
        <v>5.3</v>
      </c>
      <c r="T48" s="106">
        <v>6.04</v>
      </c>
      <c r="U48" s="102">
        <v>-20.354192690000001</v>
      </c>
      <c r="V48" s="82">
        <v>-16.915515079999999</v>
      </c>
      <c r="W48" s="83">
        <v>29.08634975</v>
      </c>
      <c r="X48" s="82">
        <v>46.279737769999997</v>
      </c>
      <c r="Y48" s="82">
        <v>-9.044764121</v>
      </c>
      <c r="Z48" s="85">
        <v>-3.3900498400000001</v>
      </c>
      <c r="AA48" s="103" t="b">
        <v>1</v>
      </c>
      <c r="AB48" s="105" t="b">
        <v>1</v>
      </c>
      <c r="AC48" s="104" t="b">
        <v>1</v>
      </c>
      <c r="AD48" s="106" t="b">
        <v>1</v>
      </c>
    </row>
    <row r="49" spans="1:30">
      <c r="A49" s="64" t="s">
        <v>23922</v>
      </c>
      <c r="B49" s="101">
        <v>5</v>
      </c>
      <c r="C49" s="102">
        <v>1.0571428570000001</v>
      </c>
      <c r="D49" s="82">
        <v>0.94285714300000001</v>
      </c>
      <c r="E49" s="83">
        <v>1.0571428570000001</v>
      </c>
      <c r="F49" s="82" t="s">
        <v>25675</v>
      </c>
      <c r="G49" s="82">
        <v>2.0285714289999999</v>
      </c>
      <c r="H49" s="85">
        <v>2.1142857140000002</v>
      </c>
      <c r="I49" s="102">
        <v>3.16227766</v>
      </c>
      <c r="J49" s="82">
        <v>-3.16227766</v>
      </c>
      <c r="K49" s="83">
        <v>3.16227766</v>
      </c>
      <c r="L49" s="82" t="s">
        <v>25675</v>
      </c>
      <c r="M49" s="82">
        <v>56.920997880000002</v>
      </c>
      <c r="N49" s="85">
        <v>61.664414370000003</v>
      </c>
      <c r="O49" s="103">
        <v>8.49</v>
      </c>
      <c r="P49" s="104">
        <v>7.69</v>
      </c>
      <c r="Q49" s="105">
        <v>13.36</v>
      </c>
      <c r="R49" s="104" t="s">
        <v>25675</v>
      </c>
      <c r="S49" s="104">
        <v>5.43</v>
      </c>
      <c r="T49" s="106">
        <v>6.31</v>
      </c>
      <c r="U49" s="102">
        <v>2.3704820469999999</v>
      </c>
      <c r="V49" s="82">
        <v>1.324855881</v>
      </c>
      <c r="W49" s="83">
        <v>8.7357313310000002</v>
      </c>
      <c r="X49" s="82" t="s">
        <v>25675</v>
      </c>
      <c r="Y49" s="82">
        <v>-1.629038038</v>
      </c>
      <c r="Z49" s="85">
        <v>-0.478849256</v>
      </c>
      <c r="AA49" s="103" t="b">
        <v>1</v>
      </c>
      <c r="AB49" s="105" t="b">
        <v>1</v>
      </c>
      <c r="AC49" s="104" t="b">
        <v>0</v>
      </c>
      <c r="AD49" s="106" t="b">
        <v>0</v>
      </c>
    </row>
    <row r="50" spans="1:30">
      <c r="A50" s="64" t="s">
        <v>23523</v>
      </c>
      <c r="B50" s="101">
        <v>6</v>
      </c>
      <c r="C50" s="102">
        <v>0.87272727299999997</v>
      </c>
      <c r="D50" s="82">
        <v>0.90181818199999997</v>
      </c>
      <c r="E50" s="83">
        <v>0.87272727299999997</v>
      </c>
      <c r="F50" s="82">
        <v>0.84363636399999997</v>
      </c>
      <c r="G50" s="82">
        <v>0.84363636399999997</v>
      </c>
      <c r="H50" s="85">
        <v>0.90181818199999997</v>
      </c>
      <c r="I50" s="102">
        <v>-8.4533031019999996</v>
      </c>
      <c r="J50" s="82">
        <v>-6.5211195359999996</v>
      </c>
      <c r="K50" s="83">
        <v>-8.4533031019999996</v>
      </c>
      <c r="L50" s="82">
        <v>-10.385486670000001</v>
      </c>
      <c r="M50" s="82">
        <v>-10.385486670000001</v>
      </c>
      <c r="N50" s="85">
        <v>-6.5211195359999996</v>
      </c>
      <c r="O50" s="103">
        <v>5</v>
      </c>
      <c r="P50" s="104">
        <v>6.79</v>
      </c>
      <c r="Q50" s="105">
        <v>5.73</v>
      </c>
      <c r="R50" s="104">
        <v>8.07</v>
      </c>
      <c r="S50" s="104">
        <v>9.06</v>
      </c>
      <c r="T50" s="106">
        <v>5.98</v>
      </c>
      <c r="U50" s="102">
        <v>-13.154246069999999</v>
      </c>
      <c r="V50" s="82">
        <v>2.4521171210000001</v>
      </c>
      <c r="W50" s="83">
        <v>-6.7896398509999996</v>
      </c>
      <c r="X50" s="82">
        <v>13.6119746</v>
      </c>
      <c r="Y50" s="82">
        <v>22.24342686</v>
      </c>
      <c r="Z50" s="85">
        <v>-4.6099801879999998</v>
      </c>
      <c r="AA50" s="103" t="b">
        <v>1</v>
      </c>
      <c r="AB50" s="105" t="b">
        <v>1</v>
      </c>
      <c r="AC50" s="104" t="b">
        <v>0</v>
      </c>
      <c r="AD50" s="106" t="b">
        <v>1</v>
      </c>
    </row>
    <row r="51" spans="1:30">
      <c r="A51" s="64" t="s">
        <v>23723</v>
      </c>
      <c r="B51" s="101">
        <v>5</v>
      </c>
      <c r="C51" s="102">
        <v>2.0150375939999998</v>
      </c>
      <c r="D51" s="82">
        <v>1.77443609</v>
      </c>
      <c r="E51" s="83">
        <v>2.1483375960000002</v>
      </c>
      <c r="F51" s="82">
        <v>1.810741688</v>
      </c>
      <c r="G51" s="82">
        <v>1.7800511510000001</v>
      </c>
      <c r="H51" s="85" t="s">
        <v>25675</v>
      </c>
      <c r="I51" s="102">
        <v>74.624057780000001</v>
      </c>
      <c r="J51" s="82">
        <v>56.935392229999998</v>
      </c>
      <c r="K51" s="83">
        <v>72.663788719999999</v>
      </c>
      <c r="L51" s="82">
        <v>51.301605840000001</v>
      </c>
      <c r="M51" s="82">
        <v>49.359589219999997</v>
      </c>
      <c r="N51" s="85" t="s">
        <v>25675</v>
      </c>
      <c r="O51" s="103">
        <v>10.039999999999999</v>
      </c>
      <c r="P51" s="104">
        <v>9.7200000000000006</v>
      </c>
      <c r="Q51" s="105">
        <v>8.19</v>
      </c>
      <c r="R51" s="104">
        <v>5.21</v>
      </c>
      <c r="S51" s="104">
        <v>5.44</v>
      </c>
      <c r="T51" s="106" t="s">
        <v>25675</v>
      </c>
      <c r="U51" s="102">
        <v>38.131300809999999</v>
      </c>
      <c r="V51" s="82">
        <v>35.291421159999999</v>
      </c>
      <c r="W51" s="83">
        <v>13.416678510000001</v>
      </c>
      <c r="X51" s="82">
        <v>-2.3086713259999998</v>
      </c>
      <c r="Y51" s="82">
        <v>-1.0949698290000001</v>
      </c>
      <c r="Z51" s="85" t="s">
        <v>25675</v>
      </c>
      <c r="AA51" s="103" t="b">
        <v>1</v>
      </c>
      <c r="AB51" s="105" t="b">
        <v>1</v>
      </c>
      <c r="AC51" s="104" t="b">
        <v>1</v>
      </c>
      <c r="AD51" s="106" t="b">
        <v>0</v>
      </c>
    </row>
    <row r="52" spans="1:30">
      <c r="A52" s="64" t="s">
        <v>25619</v>
      </c>
      <c r="B52" s="101">
        <v>6</v>
      </c>
      <c r="C52" s="102">
        <v>1.0285714290000001</v>
      </c>
      <c r="D52" s="82">
        <v>2.2000000000000002</v>
      </c>
      <c r="E52" s="83">
        <v>2.2000000000000002</v>
      </c>
      <c r="F52" s="82">
        <v>0.88571428600000002</v>
      </c>
      <c r="G52" s="82">
        <v>2.228571429</v>
      </c>
      <c r="H52" s="85">
        <v>0.94285714300000001</v>
      </c>
      <c r="I52" s="102">
        <v>1.58113883</v>
      </c>
      <c r="J52" s="82">
        <v>66.407830860000004</v>
      </c>
      <c r="K52" s="83">
        <v>66.407830860000004</v>
      </c>
      <c r="L52" s="82">
        <v>-6.32455532</v>
      </c>
      <c r="M52" s="82">
        <v>67.988969690000005</v>
      </c>
      <c r="N52" s="85">
        <v>-3.16227766</v>
      </c>
      <c r="O52" s="103">
        <v>8.99</v>
      </c>
      <c r="P52" s="104">
        <v>5.53</v>
      </c>
      <c r="Q52" s="105">
        <v>5.58</v>
      </c>
      <c r="R52" s="104">
        <v>8.07</v>
      </c>
      <c r="S52" s="104">
        <v>5.44</v>
      </c>
      <c r="T52" s="106">
        <v>14.57</v>
      </c>
      <c r="U52" s="102">
        <v>3.0239984</v>
      </c>
      <c r="V52" s="82">
        <v>-1.498334767</v>
      </c>
      <c r="W52" s="83">
        <v>-1.4329831319999999</v>
      </c>
      <c r="X52" s="82">
        <v>1.8215283090000001</v>
      </c>
      <c r="Y52" s="82">
        <v>-1.6159677109999999</v>
      </c>
      <c r="Z52" s="85">
        <v>10.317240910000001</v>
      </c>
      <c r="AA52" s="103" t="b">
        <v>1</v>
      </c>
      <c r="AB52" s="105" t="b">
        <v>1</v>
      </c>
      <c r="AC52" s="104" t="b">
        <v>0</v>
      </c>
      <c r="AD52" s="106" t="b">
        <v>1</v>
      </c>
    </row>
    <row r="53" spans="1:30">
      <c r="A53" s="64" t="s">
        <v>21578</v>
      </c>
      <c r="B53" s="101">
        <v>6</v>
      </c>
      <c r="C53" s="102">
        <v>1.104859335</v>
      </c>
      <c r="D53" s="82">
        <v>1.104859335</v>
      </c>
      <c r="E53" s="83">
        <v>1.0741687980000001</v>
      </c>
      <c r="F53" s="82">
        <v>1.1355498719999999</v>
      </c>
      <c r="G53" s="82">
        <v>1.104859335</v>
      </c>
      <c r="H53" s="85">
        <v>1.104859335</v>
      </c>
      <c r="I53" s="102">
        <v>6.6352234680000004</v>
      </c>
      <c r="J53" s="82">
        <v>6.6352234680000004</v>
      </c>
      <c r="K53" s="83">
        <v>4.6932068439999997</v>
      </c>
      <c r="L53" s="82">
        <v>8.5772400930000003</v>
      </c>
      <c r="M53" s="82">
        <v>6.6352234680000004</v>
      </c>
      <c r="N53" s="85">
        <v>6.6352234680000004</v>
      </c>
      <c r="O53" s="103">
        <v>6.52</v>
      </c>
      <c r="P53" s="104">
        <v>3.72</v>
      </c>
      <c r="Q53" s="105">
        <v>4.1399999999999997</v>
      </c>
      <c r="R53" s="104">
        <v>7.61</v>
      </c>
      <c r="S53" s="104">
        <v>3.84</v>
      </c>
      <c r="T53" s="106">
        <v>4.09</v>
      </c>
      <c r="U53" s="102">
        <v>4.6041502449999996</v>
      </c>
      <c r="V53" s="82">
        <v>-10.17134624</v>
      </c>
      <c r="W53" s="83">
        <v>-7.9550217700000001</v>
      </c>
      <c r="X53" s="82">
        <v>10.35603995</v>
      </c>
      <c r="Y53" s="82">
        <v>-9.5381106800000008</v>
      </c>
      <c r="Z53" s="85">
        <v>-8.2188699219999997</v>
      </c>
      <c r="AA53" s="103" t="b">
        <v>1</v>
      </c>
      <c r="AB53" s="105" t="b">
        <v>1</v>
      </c>
      <c r="AC53" s="104" t="b">
        <v>0</v>
      </c>
      <c r="AD53" s="106" t="b">
        <v>1</v>
      </c>
    </row>
    <row r="54" spans="1:30">
      <c r="A54" s="64" t="s">
        <v>25302</v>
      </c>
      <c r="B54" s="101">
        <v>6</v>
      </c>
      <c r="C54" s="102">
        <v>1.309090909</v>
      </c>
      <c r="D54" s="82">
        <v>1.250909091</v>
      </c>
      <c r="E54" s="83">
        <v>1.221818182</v>
      </c>
      <c r="F54" s="82">
        <v>1.192727273</v>
      </c>
      <c r="G54" s="82">
        <v>0.93090909099999997</v>
      </c>
      <c r="H54" s="85">
        <v>0.93090909099999997</v>
      </c>
      <c r="I54" s="102">
        <v>20.529450390000001</v>
      </c>
      <c r="J54" s="82">
        <v>16.665083259999999</v>
      </c>
      <c r="K54" s="83">
        <v>14.73289969</v>
      </c>
      <c r="L54" s="82">
        <v>12.80071613</v>
      </c>
      <c r="M54" s="82">
        <v>-4.5889359699999996</v>
      </c>
      <c r="N54" s="85">
        <v>-4.5889359699999996</v>
      </c>
      <c r="O54" s="103">
        <v>15.25</v>
      </c>
      <c r="P54" s="104">
        <v>14.66</v>
      </c>
      <c r="Q54" s="105">
        <v>13.67</v>
      </c>
      <c r="R54" s="104">
        <v>14.39</v>
      </c>
      <c r="S54" s="104">
        <v>14.64</v>
      </c>
      <c r="T54" s="106">
        <v>15.03</v>
      </c>
      <c r="U54" s="102">
        <v>76.21180013</v>
      </c>
      <c r="V54" s="82">
        <v>71.067803319999996</v>
      </c>
      <c r="W54" s="83">
        <v>62.43635106</v>
      </c>
      <c r="X54" s="82">
        <v>68.713770890000006</v>
      </c>
      <c r="Y54" s="82">
        <v>70.893430550000005</v>
      </c>
      <c r="Z54" s="85">
        <v>74.293699630000006</v>
      </c>
      <c r="AA54" s="103" t="b">
        <v>1</v>
      </c>
      <c r="AB54" s="105" t="b">
        <v>1</v>
      </c>
      <c r="AC54" s="104" t="b">
        <v>1</v>
      </c>
      <c r="AD54" s="106" t="b">
        <v>1</v>
      </c>
    </row>
    <row r="55" spans="1:30">
      <c r="A55" s="64" t="s">
        <v>21829</v>
      </c>
      <c r="B55" s="101">
        <v>6</v>
      </c>
      <c r="C55" s="102">
        <v>1.6857142860000001</v>
      </c>
      <c r="D55" s="82">
        <v>1.6857142860000001</v>
      </c>
      <c r="E55" s="83">
        <v>1.6857142860000001</v>
      </c>
      <c r="F55" s="82">
        <v>1.9714285709999999</v>
      </c>
      <c r="G55" s="82">
        <v>1.9714285709999999</v>
      </c>
      <c r="H55" s="85">
        <v>1.9428571429999999</v>
      </c>
      <c r="I55" s="102">
        <v>37.947331920000003</v>
      </c>
      <c r="J55" s="82">
        <v>37.947331920000003</v>
      </c>
      <c r="K55" s="83">
        <v>37.947331920000003</v>
      </c>
      <c r="L55" s="82">
        <v>53.758720220000001</v>
      </c>
      <c r="M55" s="82">
        <v>53.758720220000001</v>
      </c>
      <c r="N55" s="85">
        <v>52.17758139</v>
      </c>
      <c r="O55" s="103">
        <v>4.05</v>
      </c>
      <c r="P55" s="104">
        <v>3.54</v>
      </c>
      <c r="Q55" s="105">
        <v>3.65</v>
      </c>
      <c r="R55" s="104">
        <v>7.42</v>
      </c>
      <c r="S55" s="104">
        <v>7.19</v>
      </c>
      <c r="T55" s="106">
        <v>7.55</v>
      </c>
      <c r="U55" s="102">
        <v>-3.4327431740000001</v>
      </c>
      <c r="V55" s="82">
        <v>-4.0993298549999997</v>
      </c>
      <c r="W55" s="83">
        <v>-3.955556257</v>
      </c>
      <c r="X55" s="82">
        <v>0.97195704999999999</v>
      </c>
      <c r="Y55" s="82">
        <v>0.67133952699999999</v>
      </c>
      <c r="Z55" s="85">
        <v>1.141871302</v>
      </c>
      <c r="AA55" s="103" t="b">
        <v>1</v>
      </c>
      <c r="AB55" s="105" t="b">
        <v>1</v>
      </c>
      <c r="AC55" s="104" t="b">
        <v>0</v>
      </c>
      <c r="AD55" s="106" t="b">
        <v>0</v>
      </c>
    </row>
    <row r="56" spans="1:30">
      <c r="A56" s="64" t="s">
        <v>21996</v>
      </c>
      <c r="B56" s="101">
        <v>6</v>
      </c>
      <c r="C56" s="102">
        <v>0.87218045099999997</v>
      </c>
      <c r="D56" s="82">
        <v>0.87218045099999997</v>
      </c>
      <c r="E56" s="83">
        <v>0.84210526299999999</v>
      </c>
      <c r="F56" s="82">
        <v>0.920716113</v>
      </c>
      <c r="G56" s="82">
        <v>0.920716113</v>
      </c>
      <c r="H56" s="85">
        <v>0.920716113</v>
      </c>
      <c r="I56" s="102">
        <v>-9.3971035730000008</v>
      </c>
      <c r="J56" s="82">
        <v>-9.3971035730000008</v>
      </c>
      <c r="K56" s="83">
        <v>-11.60818677</v>
      </c>
      <c r="L56" s="82">
        <v>-5.016876281</v>
      </c>
      <c r="M56" s="82">
        <v>-5.016876281</v>
      </c>
      <c r="N56" s="85">
        <v>-5.016876281</v>
      </c>
      <c r="O56" s="103">
        <v>5.32</v>
      </c>
      <c r="P56" s="104">
        <v>3.63</v>
      </c>
      <c r="Q56" s="105">
        <v>5.33</v>
      </c>
      <c r="R56" s="104">
        <v>3.27</v>
      </c>
      <c r="S56" s="104">
        <v>3.27</v>
      </c>
      <c r="T56" s="106">
        <v>3.27</v>
      </c>
      <c r="U56" s="102">
        <v>-3.7569241299999998</v>
      </c>
      <c r="V56" s="82">
        <v>-18.75503857</v>
      </c>
      <c r="W56" s="83">
        <v>-3.668177891</v>
      </c>
      <c r="X56" s="82">
        <v>-12.54597961</v>
      </c>
      <c r="Y56" s="82">
        <v>-12.54597961</v>
      </c>
      <c r="Z56" s="85">
        <v>-12.54597961</v>
      </c>
      <c r="AA56" s="103" t="b">
        <v>1</v>
      </c>
      <c r="AB56" s="105" t="b">
        <v>1</v>
      </c>
      <c r="AC56" s="104" t="b">
        <v>0</v>
      </c>
      <c r="AD56" s="106" t="b">
        <v>0</v>
      </c>
    </row>
    <row r="57" spans="1:30">
      <c r="A57" s="64" t="s">
        <v>21368</v>
      </c>
      <c r="B57" s="101">
        <v>6</v>
      </c>
      <c r="C57" s="102">
        <v>1.6090425530000001</v>
      </c>
      <c r="D57" s="82">
        <v>1.6675531910000001</v>
      </c>
      <c r="E57" s="83">
        <v>1.696808511</v>
      </c>
      <c r="F57" s="82">
        <v>1.9308510640000001</v>
      </c>
      <c r="G57" s="82">
        <v>1.9308510640000001</v>
      </c>
      <c r="H57" s="85">
        <v>1.9015957450000001</v>
      </c>
      <c r="I57" s="102">
        <v>34.523048950000003</v>
      </c>
      <c r="J57" s="82">
        <v>37.839673740000002</v>
      </c>
      <c r="K57" s="83">
        <v>39.497986140000002</v>
      </c>
      <c r="L57" s="82">
        <v>52.764485299999997</v>
      </c>
      <c r="M57" s="82">
        <v>52.764485299999997</v>
      </c>
      <c r="N57" s="85">
        <v>51.106172909999998</v>
      </c>
      <c r="O57" s="103">
        <v>4.58</v>
      </c>
      <c r="P57" s="104">
        <v>5.13</v>
      </c>
      <c r="Q57" s="105">
        <v>2.4</v>
      </c>
      <c r="R57" s="104">
        <v>6.47</v>
      </c>
      <c r="S57" s="104">
        <v>5.68</v>
      </c>
      <c r="T57" s="106">
        <v>5.66</v>
      </c>
      <c r="U57" s="102">
        <v>-21.991596860000001</v>
      </c>
      <c r="V57" s="82">
        <v>-15.47596704</v>
      </c>
      <c r="W57" s="83">
        <v>-47.817184159999996</v>
      </c>
      <c r="X57" s="82">
        <v>0.39847653500000002</v>
      </c>
      <c r="Y57" s="82">
        <v>-8.9603372120000007</v>
      </c>
      <c r="Z57" s="85">
        <v>-9.1972692059999996</v>
      </c>
      <c r="AA57" s="103" t="b">
        <v>1</v>
      </c>
      <c r="AB57" s="105" t="b">
        <v>1</v>
      </c>
      <c r="AC57" s="104" t="b">
        <v>0</v>
      </c>
      <c r="AD57" s="106" t="b">
        <v>0</v>
      </c>
    </row>
    <row r="58" spans="1:30">
      <c r="A58" s="64" t="s">
        <v>21180</v>
      </c>
      <c r="B58" s="101">
        <v>3</v>
      </c>
      <c r="C58" s="102">
        <v>0.962406015</v>
      </c>
      <c r="D58" s="82">
        <v>0.962406015</v>
      </c>
      <c r="E58" s="83">
        <v>0.962406015</v>
      </c>
      <c r="F58" s="82" t="s">
        <v>25675</v>
      </c>
      <c r="G58" s="82" t="s">
        <v>25675</v>
      </c>
      <c r="H58" s="85" t="s">
        <v>25675</v>
      </c>
      <c r="I58" s="102">
        <v>-2.763853992</v>
      </c>
      <c r="J58" s="82">
        <v>-2.763853992</v>
      </c>
      <c r="K58" s="83">
        <v>-2.763853992</v>
      </c>
      <c r="L58" s="82" t="s">
        <v>25675</v>
      </c>
      <c r="M58" s="82" t="s">
        <v>25675</v>
      </c>
      <c r="N58" s="85" t="s">
        <v>25675</v>
      </c>
      <c r="O58" s="103">
        <v>7.08</v>
      </c>
      <c r="P58" s="104">
        <v>8.0500000000000007</v>
      </c>
      <c r="Q58" s="105">
        <v>6.83</v>
      </c>
      <c r="R58" s="104" t="s">
        <v>25675</v>
      </c>
      <c r="S58" s="104" t="s">
        <v>25675</v>
      </c>
      <c r="T58" s="106" t="s">
        <v>25675</v>
      </c>
      <c r="U58" s="102">
        <v>11.86241399</v>
      </c>
      <c r="V58" s="82">
        <v>20.470799199999998</v>
      </c>
      <c r="W58" s="83">
        <v>9.6437580030000003</v>
      </c>
      <c r="X58" s="82" t="s">
        <v>25675</v>
      </c>
      <c r="Y58" s="82" t="s">
        <v>25675</v>
      </c>
      <c r="Z58" s="85" t="s">
        <v>25675</v>
      </c>
      <c r="AA58" s="103" t="b">
        <v>0</v>
      </c>
      <c r="AB58" s="105" t="s">
        <v>25675</v>
      </c>
      <c r="AC58" s="104" t="b">
        <v>1</v>
      </c>
      <c r="AD58" s="106" t="s">
        <v>25675</v>
      </c>
    </row>
    <row r="59" spans="1:30">
      <c r="A59" s="64" t="s">
        <v>24207</v>
      </c>
      <c r="B59" s="101">
        <v>6</v>
      </c>
      <c r="C59" s="102">
        <v>0.890804598</v>
      </c>
      <c r="D59" s="82">
        <v>1.0632183909999999</v>
      </c>
      <c r="E59" s="83">
        <v>1.091954023</v>
      </c>
      <c r="F59" s="82">
        <v>1.896551724</v>
      </c>
      <c r="G59" s="82">
        <v>1.0632183909999999</v>
      </c>
      <c r="H59" s="85">
        <v>1.0632183909999999</v>
      </c>
      <c r="I59" s="102">
        <v>-9.0124913309999997</v>
      </c>
      <c r="J59" s="82">
        <v>5.2177581389999999</v>
      </c>
      <c r="K59" s="83">
        <v>7.5894663839999996</v>
      </c>
      <c r="L59" s="82">
        <v>73.997297250000003</v>
      </c>
      <c r="M59" s="82">
        <v>5.2177581389999999</v>
      </c>
      <c r="N59" s="85">
        <v>5.2177581389999999</v>
      </c>
      <c r="O59" s="103">
        <v>7.62</v>
      </c>
      <c r="P59" s="104">
        <v>9.31</v>
      </c>
      <c r="Q59" s="105">
        <v>11.94</v>
      </c>
      <c r="R59" s="104">
        <v>8.64</v>
      </c>
      <c r="S59" s="104">
        <v>12.52</v>
      </c>
      <c r="T59" s="106">
        <v>17.850000000000001</v>
      </c>
      <c r="U59" s="102">
        <v>19.651284260000001</v>
      </c>
      <c r="V59" s="82">
        <v>46.008959169999997</v>
      </c>
      <c r="W59" s="83">
        <v>87.027116000000007</v>
      </c>
      <c r="X59" s="82">
        <v>35.559466749999999</v>
      </c>
      <c r="Y59" s="82">
        <v>96.072945259999997</v>
      </c>
      <c r="Z59" s="85">
        <v>179.20099690000001</v>
      </c>
      <c r="AA59" s="103" t="b">
        <v>1</v>
      </c>
      <c r="AB59" s="105" t="b">
        <v>1</v>
      </c>
      <c r="AC59" s="104" t="b">
        <v>1</v>
      </c>
      <c r="AD59" s="106" t="b">
        <v>1</v>
      </c>
    </row>
    <row r="60" spans="1:30">
      <c r="A60" s="64" t="s">
        <v>20223</v>
      </c>
      <c r="B60" s="101">
        <v>6</v>
      </c>
      <c r="C60" s="102">
        <v>1.0879120879999999</v>
      </c>
      <c r="D60" s="82">
        <v>1.148351648</v>
      </c>
      <c r="E60" s="83">
        <v>1.027472527</v>
      </c>
      <c r="F60" s="82">
        <v>0.99725274699999999</v>
      </c>
      <c r="G60" s="82">
        <v>1.027472527</v>
      </c>
      <c r="H60" s="85">
        <v>1.057692308</v>
      </c>
      <c r="I60" s="102">
        <v>4.1519943689999996</v>
      </c>
      <c r="J60" s="82">
        <v>7.0064904969999997</v>
      </c>
      <c r="K60" s="83">
        <v>1.2974982399999999</v>
      </c>
      <c r="L60" s="82">
        <v>-0.12974982400000001</v>
      </c>
      <c r="M60" s="82">
        <v>1.2974982399999999</v>
      </c>
      <c r="N60" s="85">
        <v>2.724746305</v>
      </c>
      <c r="O60" s="103">
        <v>8.85</v>
      </c>
      <c r="P60" s="104">
        <v>8.01</v>
      </c>
      <c r="Q60" s="105">
        <v>8.23</v>
      </c>
      <c r="R60" s="104">
        <v>10.47</v>
      </c>
      <c r="S60" s="104">
        <v>10.69</v>
      </c>
      <c r="T60" s="106">
        <v>10.25</v>
      </c>
      <c r="U60" s="102">
        <v>3.148091102</v>
      </c>
      <c r="V60" s="82">
        <v>2.087246398</v>
      </c>
      <c r="W60" s="83">
        <v>2.3650866779999999</v>
      </c>
      <c r="X60" s="82">
        <v>5.1940058880000004</v>
      </c>
      <c r="Y60" s="82">
        <v>5.4718461679999999</v>
      </c>
      <c r="Z60" s="85">
        <v>4.9161656090000001</v>
      </c>
      <c r="AA60" s="103" t="b">
        <v>1</v>
      </c>
      <c r="AB60" s="105" t="b">
        <v>0</v>
      </c>
      <c r="AC60" s="104" t="b">
        <v>0</v>
      </c>
      <c r="AD60" s="106" t="b">
        <v>0</v>
      </c>
    </row>
    <row r="61" spans="1:30">
      <c r="A61" s="64" t="s">
        <v>24631</v>
      </c>
      <c r="B61" s="101">
        <v>6</v>
      </c>
      <c r="C61" s="102">
        <v>1.462765957</v>
      </c>
      <c r="D61" s="82">
        <v>1.433510638</v>
      </c>
      <c r="E61" s="83">
        <v>1.433510638</v>
      </c>
      <c r="F61" s="82">
        <v>1.1994680849999999</v>
      </c>
      <c r="G61" s="82">
        <v>1.1994680849999999</v>
      </c>
      <c r="H61" s="85">
        <v>1.1409574469999999</v>
      </c>
      <c r="I61" s="102">
        <v>26.23148698</v>
      </c>
      <c r="J61" s="82">
        <v>24.57317458</v>
      </c>
      <c r="K61" s="83">
        <v>24.57317458</v>
      </c>
      <c r="L61" s="82">
        <v>11.306675419999999</v>
      </c>
      <c r="M61" s="82">
        <v>11.306675419999999</v>
      </c>
      <c r="N61" s="85">
        <v>7.9900506309999999</v>
      </c>
      <c r="O61" s="103">
        <v>7.6</v>
      </c>
      <c r="P61" s="104">
        <v>8.07</v>
      </c>
      <c r="Q61" s="105">
        <v>7.39</v>
      </c>
      <c r="R61" s="104">
        <v>10.3</v>
      </c>
      <c r="S61" s="104">
        <v>10.039999999999999</v>
      </c>
      <c r="T61" s="106">
        <v>9.8699999999999992</v>
      </c>
      <c r="U61" s="102">
        <v>13.785134169999999</v>
      </c>
      <c r="V61" s="82">
        <v>19.353036020000001</v>
      </c>
      <c r="W61" s="83">
        <v>11.29734824</v>
      </c>
      <c r="X61" s="82">
        <v>45.770953310000003</v>
      </c>
      <c r="Y61" s="82">
        <v>42.690837389999999</v>
      </c>
      <c r="Z61" s="85">
        <v>40.676915440000002</v>
      </c>
      <c r="AA61" s="103" t="b">
        <v>1</v>
      </c>
      <c r="AB61" s="105" t="b">
        <v>1</v>
      </c>
      <c r="AC61" s="104" t="b">
        <v>1</v>
      </c>
      <c r="AD61" s="106" t="b">
        <v>1</v>
      </c>
    </row>
    <row r="62" spans="1:30">
      <c r="A62" s="64" t="s">
        <v>23402</v>
      </c>
      <c r="B62" s="101">
        <v>6</v>
      </c>
      <c r="C62" s="102">
        <v>0.93233082700000003</v>
      </c>
      <c r="D62" s="82">
        <v>0.93233082700000003</v>
      </c>
      <c r="E62" s="83">
        <v>0.90225563900000005</v>
      </c>
      <c r="F62" s="82">
        <v>0.84210526299999999</v>
      </c>
      <c r="G62" s="82">
        <v>0.84210526299999999</v>
      </c>
      <c r="H62" s="85">
        <v>0.87218045099999997</v>
      </c>
      <c r="I62" s="102">
        <v>-4.974937186</v>
      </c>
      <c r="J62" s="82">
        <v>-4.974937186</v>
      </c>
      <c r="K62" s="83">
        <v>-7.1860203790000003</v>
      </c>
      <c r="L62" s="82">
        <v>-11.60818677</v>
      </c>
      <c r="M62" s="82">
        <v>-11.60818677</v>
      </c>
      <c r="N62" s="85">
        <v>-9.3971035730000008</v>
      </c>
      <c r="O62" s="103">
        <v>4.47</v>
      </c>
      <c r="P62" s="104">
        <v>3.99</v>
      </c>
      <c r="Q62" s="105">
        <v>4.41</v>
      </c>
      <c r="R62" s="104">
        <v>9.23</v>
      </c>
      <c r="S62" s="104">
        <v>3.91</v>
      </c>
      <c r="T62" s="106">
        <v>3.71</v>
      </c>
      <c r="U62" s="102">
        <v>-11.30035447</v>
      </c>
      <c r="V62" s="82">
        <v>-15.56017396</v>
      </c>
      <c r="W62" s="83">
        <v>-11.832831909999999</v>
      </c>
      <c r="X62" s="82">
        <v>30.942855430000002</v>
      </c>
      <c r="Y62" s="82">
        <v>-16.270143869999998</v>
      </c>
      <c r="Z62" s="85">
        <v>-18.045068659999998</v>
      </c>
      <c r="AA62" s="103" t="b">
        <v>1</v>
      </c>
      <c r="AB62" s="105" t="b">
        <v>1</v>
      </c>
      <c r="AC62" s="104" t="b">
        <v>0</v>
      </c>
      <c r="AD62" s="106" t="b">
        <v>1</v>
      </c>
    </row>
    <row r="63" spans="1:30">
      <c r="A63" s="64" t="s">
        <v>23179</v>
      </c>
      <c r="B63" s="101">
        <v>6</v>
      </c>
      <c r="C63" s="102">
        <v>1.0267379679999999</v>
      </c>
      <c r="D63" s="82">
        <v>1.0267379679999999</v>
      </c>
      <c r="E63" s="83">
        <v>0.99465240600000004</v>
      </c>
      <c r="F63" s="82">
        <v>1.122994652</v>
      </c>
      <c r="G63" s="82">
        <v>1.122994652</v>
      </c>
      <c r="H63" s="85">
        <v>1.155080214</v>
      </c>
      <c r="I63" s="102">
        <v>2.357022604</v>
      </c>
      <c r="J63" s="82">
        <v>2.357022604</v>
      </c>
      <c r="K63" s="83">
        <v>-0.47140452100000002</v>
      </c>
      <c r="L63" s="82">
        <v>10.842303980000001</v>
      </c>
      <c r="M63" s="82">
        <v>10.842303980000001</v>
      </c>
      <c r="N63" s="85">
        <v>13.670731099999999</v>
      </c>
      <c r="O63" s="103">
        <v>2.9</v>
      </c>
      <c r="P63" s="104">
        <v>3.05</v>
      </c>
      <c r="Q63" s="105">
        <v>3.12</v>
      </c>
      <c r="R63" s="104">
        <v>6.56</v>
      </c>
      <c r="S63" s="104">
        <v>6.12</v>
      </c>
      <c r="T63" s="106">
        <v>6.71</v>
      </c>
      <c r="U63" s="102">
        <v>-7.8546087719999997</v>
      </c>
      <c r="V63" s="82">
        <v>-7.1770546609999997</v>
      </c>
      <c r="W63" s="83">
        <v>-6.8608627420000001</v>
      </c>
      <c r="X63" s="82">
        <v>8.6777115439999992</v>
      </c>
      <c r="Y63" s="82">
        <v>6.6902194850000001</v>
      </c>
      <c r="Z63" s="85">
        <v>9.3552656560000003</v>
      </c>
      <c r="AA63" s="103" t="b">
        <v>0</v>
      </c>
      <c r="AB63" s="105" t="b">
        <v>1</v>
      </c>
      <c r="AC63" s="104" t="b">
        <v>0</v>
      </c>
      <c r="AD63" s="106" t="b">
        <v>1</v>
      </c>
    </row>
    <row r="64" spans="1:30">
      <c r="A64" s="64" t="s">
        <v>20136</v>
      </c>
      <c r="B64" s="101">
        <v>6</v>
      </c>
      <c r="C64" s="102">
        <v>1.8723404260000001</v>
      </c>
      <c r="D64" s="82">
        <v>1.9015957450000001</v>
      </c>
      <c r="E64" s="83">
        <v>1.9308510640000001</v>
      </c>
      <c r="F64" s="82">
        <v>1.9015957450000001</v>
      </c>
      <c r="G64" s="82">
        <v>1.9015957450000001</v>
      </c>
      <c r="H64" s="85">
        <v>1.9308510640000001</v>
      </c>
      <c r="I64" s="102">
        <v>49.447860509999998</v>
      </c>
      <c r="J64" s="82">
        <v>51.106172909999998</v>
      </c>
      <c r="K64" s="83">
        <v>52.764485299999997</v>
      </c>
      <c r="L64" s="82">
        <v>51.106172909999998</v>
      </c>
      <c r="M64" s="82">
        <v>51.106172909999998</v>
      </c>
      <c r="N64" s="85">
        <v>52.764485299999997</v>
      </c>
      <c r="O64" s="103">
        <v>7.2</v>
      </c>
      <c r="P64" s="104">
        <v>7.09</v>
      </c>
      <c r="Q64" s="105">
        <v>6.84</v>
      </c>
      <c r="R64" s="104">
        <v>11.56</v>
      </c>
      <c r="S64" s="104">
        <v>7.73</v>
      </c>
      <c r="T64" s="106">
        <v>9.68</v>
      </c>
      <c r="U64" s="102">
        <v>9.0464943009999992</v>
      </c>
      <c r="V64" s="82">
        <v>7.7433683359999996</v>
      </c>
      <c r="W64" s="83">
        <v>4.7817184160000004</v>
      </c>
      <c r="X64" s="82">
        <v>60.697668899999996</v>
      </c>
      <c r="Y64" s="82">
        <v>15.32519213</v>
      </c>
      <c r="Z64" s="85">
        <v>38.426061509999997</v>
      </c>
      <c r="AA64" s="103" t="b">
        <v>1</v>
      </c>
      <c r="AB64" s="105" t="b">
        <v>1</v>
      </c>
      <c r="AC64" s="104" t="b">
        <v>1</v>
      </c>
      <c r="AD64" s="106" t="b">
        <v>1</v>
      </c>
    </row>
    <row r="65" spans="1:30">
      <c r="A65" s="64" t="s">
        <v>25227</v>
      </c>
      <c r="B65" s="101">
        <v>6</v>
      </c>
      <c r="C65" s="102">
        <v>0.94285714300000001</v>
      </c>
      <c r="D65" s="82">
        <v>0.88571428600000002</v>
      </c>
      <c r="E65" s="83">
        <v>0.94285714300000001</v>
      </c>
      <c r="F65" s="82">
        <v>0.88571428600000002</v>
      </c>
      <c r="G65" s="82">
        <v>0.91428571400000003</v>
      </c>
      <c r="H65" s="85">
        <v>0.94285714300000001</v>
      </c>
      <c r="I65" s="102">
        <v>-3.16227766</v>
      </c>
      <c r="J65" s="82">
        <v>-6.32455532</v>
      </c>
      <c r="K65" s="83">
        <v>-3.16227766</v>
      </c>
      <c r="L65" s="82">
        <v>-6.32455532</v>
      </c>
      <c r="M65" s="82">
        <v>-4.7434164900000004</v>
      </c>
      <c r="N65" s="85">
        <v>-3.16227766</v>
      </c>
      <c r="O65" s="103">
        <v>8.84</v>
      </c>
      <c r="P65" s="104">
        <v>9.91</v>
      </c>
      <c r="Q65" s="105">
        <v>12.05</v>
      </c>
      <c r="R65" s="104">
        <v>3.63</v>
      </c>
      <c r="S65" s="104">
        <v>10.25</v>
      </c>
      <c r="T65" s="106">
        <v>12.06</v>
      </c>
      <c r="U65" s="102">
        <v>2.8279434939999999</v>
      </c>
      <c r="V65" s="82">
        <v>4.2264684910000003</v>
      </c>
      <c r="W65" s="83">
        <v>7.0235184850000003</v>
      </c>
      <c r="X65" s="82">
        <v>-3.9816969109999998</v>
      </c>
      <c r="Y65" s="82">
        <v>4.670859611</v>
      </c>
      <c r="Z65" s="85">
        <v>7.0365888119999997</v>
      </c>
      <c r="AA65" s="103" t="b">
        <v>1</v>
      </c>
      <c r="AB65" s="105" t="b">
        <v>1</v>
      </c>
      <c r="AC65" s="104" t="b">
        <v>0</v>
      </c>
      <c r="AD65" s="106" t="b">
        <v>0</v>
      </c>
    </row>
    <row r="66" spans="1:30">
      <c r="A66" s="64" t="s">
        <v>25359</v>
      </c>
      <c r="B66" s="101">
        <v>6</v>
      </c>
      <c r="C66" s="102">
        <v>0.84840425500000005</v>
      </c>
      <c r="D66" s="82">
        <v>0.84840425500000005</v>
      </c>
      <c r="E66" s="83">
        <v>0.84840425500000005</v>
      </c>
      <c r="F66" s="82">
        <v>0.84840425500000005</v>
      </c>
      <c r="G66" s="82">
        <v>0.84840425500000005</v>
      </c>
      <c r="H66" s="85">
        <v>0.84840425500000005</v>
      </c>
      <c r="I66" s="102">
        <v>-8.5930733200000002</v>
      </c>
      <c r="J66" s="82">
        <v>-8.5930733200000002</v>
      </c>
      <c r="K66" s="83">
        <v>-8.5930733200000002</v>
      </c>
      <c r="L66" s="82">
        <v>-8.5930733200000002</v>
      </c>
      <c r="M66" s="82">
        <v>-8.5930733200000002</v>
      </c>
      <c r="N66" s="85">
        <v>-8.5930733200000002</v>
      </c>
      <c r="O66" s="103">
        <v>3.21</v>
      </c>
      <c r="P66" s="104">
        <v>2.98</v>
      </c>
      <c r="Q66" s="105">
        <v>3.36</v>
      </c>
      <c r="R66" s="104">
        <v>4.3899999999999997</v>
      </c>
      <c r="S66" s="104">
        <v>4.12</v>
      </c>
      <c r="T66" s="106">
        <v>3.61</v>
      </c>
      <c r="U66" s="102">
        <v>-38.221438419999998</v>
      </c>
      <c r="V66" s="82">
        <v>-40.946156350000003</v>
      </c>
      <c r="W66" s="83">
        <v>-36.444448469999998</v>
      </c>
      <c r="X66" s="82">
        <v>-24.2424508</v>
      </c>
      <c r="Y66" s="82">
        <v>-27.441032710000002</v>
      </c>
      <c r="Z66" s="85">
        <v>-33.482798549999998</v>
      </c>
      <c r="AA66" s="103" t="b">
        <v>1</v>
      </c>
      <c r="AB66" s="105" t="b">
        <v>1</v>
      </c>
      <c r="AC66" s="104" t="b">
        <v>0</v>
      </c>
      <c r="AD66" s="106" t="b">
        <v>0</v>
      </c>
    </row>
    <row r="67" spans="1:30">
      <c r="A67" s="64" t="s">
        <v>25242</v>
      </c>
      <c r="B67" s="101">
        <v>6</v>
      </c>
      <c r="C67" s="102">
        <v>1.2513368979999999</v>
      </c>
      <c r="D67" s="82">
        <v>1.2513368979999999</v>
      </c>
      <c r="E67" s="83">
        <v>1.2513368979999999</v>
      </c>
      <c r="F67" s="82">
        <v>1.2834224599999999</v>
      </c>
      <c r="G67" s="82">
        <v>1.3475935830000001</v>
      </c>
      <c r="H67" s="85">
        <v>1.3155080210000001</v>
      </c>
      <c r="I67" s="102">
        <v>22.156012480000001</v>
      </c>
      <c r="J67" s="82">
        <v>22.156012480000001</v>
      </c>
      <c r="K67" s="83">
        <v>22.156012480000001</v>
      </c>
      <c r="L67" s="82">
        <v>24.984439600000002</v>
      </c>
      <c r="M67" s="82">
        <v>30.64129385</v>
      </c>
      <c r="N67" s="85">
        <v>27.81286673</v>
      </c>
      <c r="O67" s="103">
        <v>14.05</v>
      </c>
      <c r="P67" s="104">
        <v>15.04</v>
      </c>
      <c r="Q67" s="105">
        <v>14.54</v>
      </c>
      <c r="R67" s="104">
        <v>14.02</v>
      </c>
      <c r="S67" s="104">
        <v>14.78</v>
      </c>
      <c r="T67" s="106">
        <v>15.51</v>
      </c>
      <c r="U67" s="102">
        <v>42.510246840000001</v>
      </c>
      <c r="V67" s="82">
        <v>46.982103969999997</v>
      </c>
      <c r="W67" s="83">
        <v>44.723590270000003</v>
      </c>
      <c r="X67" s="82">
        <v>42.37473602</v>
      </c>
      <c r="Y67" s="82">
        <v>45.80767685</v>
      </c>
      <c r="Z67" s="85">
        <v>49.105106849999999</v>
      </c>
      <c r="AA67" s="103" t="b">
        <v>1</v>
      </c>
      <c r="AB67" s="105" t="b">
        <v>1</v>
      </c>
      <c r="AC67" s="104" t="b">
        <v>1</v>
      </c>
      <c r="AD67" s="106" t="b">
        <v>1</v>
      </c>
    </row>
    <row r="68" spans="1:30">
      <c r="A68" s="64" t="s">
        <v>19937</v>
      </c>
      <c r="B68" s="101">
        <v>6</v>
      </c>
      <c r="C68" s="102">
        <v>1.0879120879999999</v>
      </c>
      <c r="D68" s="82">
        <v>1.0879120879999999</v>
      </c>
      <c r="E68" s="83">
        <v>1.057692308</v>
      </c>
      <c r="F68" s="82">
        <v>1.0879120879999999</v>
      </c>
      <c r="G68" s="82">
        <v>1.0879120879999999</v>
      </c>
      <c r="H68" s="85">
        <v>1.057692308</v>
      </c>
      <c r="I68" s="102">
        <v>4.1519943689999996</v>
      </c>
      <c r="J68" s="82">
        <v>4.1519943689999996</v>
      </c>
      <c r="K68" s="83">
        <v>2.724746305</v>
      </c>
      <c r="L68" s="82">
        <v>4.1519943689999996</v>
      </c>
      <c r="M68" s="82">
        <v>4.1519943689999996</v>
      </c>
      <c r="N68" s="85">
        <v>2.724746305</v>
      </c>
      <c r="O68" s="103">
        <v>6.91</v>
      </c>
      <c r="P68" s="104">
        <v>6.4</v>
      </c>
      <c r="Q68" s="105">
        <v>6.94</v>
      </c>
      <c r="R68" s="104">
        <v>6.83</v>
      </c>
      <c r="S68" s="104">
        <v>6.3</v>
      </c>
      <c r="T68" s="106">
        <v>6.58</v>
      </c>
      <c r="U68" s="102">
        <v>0.69804500000000003</v>
      </c>
      <c r="V68" s="82">
        <v>5.3960714999999999E-2</v>
      </c>
      <c r="W68" s="83">
        <v>0.73593231100000001</v>
      </c>
      <c r="X68" s="82">
        <v>0.59701217100000004</v>
      </c>
      <c r="Y68" s="82">
        <v>-7.2330321000000003E-2</v>
      </c>
      <c r="Z68" s="85">
        <v>0.28128458099999998</v>
      </c>
      <c r="AA68" s="103" t="b">
        <v>1</v>
      </c>
      <c r="AB68" s="105" t="b">
        <v>1</v>
      </c>
      <c r="AC68" s="104" t="b">
        <v>0</v>
      </c>
      <c r="AD68" s="106" t="b">
        <v>0</v>
      </c>
    </row>
    <row r="69" spans="1:30">
      <c r="A69" s="64" t="s">
        <v>20477</v>
      </c>
      <c r="B69" s="101">
        <v>6</v>
      </c>
      <c r="C69" s="102">
        <v>1.822857143</v>
      </c>
      <c r="D69" s="82">
        <v>1.822857143</v>
      </c>
      <c r="E69" s="83">
        <v>1.822857143</v>
      </c>
      <c r="F69" s="82">
        <v>1.822857143</v>
      </c>
      <c r="G69" s="82">
        <v>1.822857143</v>
      </c>
      <c r="H69" s="85">
        <v>1.854285714</v>
      </c>
      <c r="I69" s="102">
        <v>34.873882539999997</v>
      </c>
      <c r="J69" s="82">
        <v>34.873882539999997</v>
      </c>
      <c r="K69" s="83">
        <v>34.873882539999997</v>
      </c>
      <c r="L69" s="82">
        <v>34.873882539999997</v>
      </c>
      <c r="M69" s="82">
        <v>34.873882539999997</v>
      </c>
      <c r="N69" s="85">
        <v>36.205871109999997</v>
      </c>
      <c r="O69" s="103">
        <v>4.87</v>
      </c>
      <c r="P69" s="104">
        <v>3.76</v>
      </c>
      <c r="Q69" s="105">
        <v>3.92</v>
      </c>
      <c r="R69" s="104">
        <v>3.35</v>
      </c>
      <c r="S69" s="104">
        <v>6.37</v>
      </c>
      <c r="T69" s="106">
        <v>6.66</v>
      </c>
      <c r="U69" s="102">
        <v>-4.2869217749999997</v>
      </c>
      <c r="V69" s="82">
        <v>-7.1900451729999997</v>
      </c>
      <c r="W69" s="83">
        <v>-6.7715769359999998</v>
      </c>
      <c r="X69" s="82">
        <v>-8.2623700319999998</v>
      </c>
      <c r="Y69" s="82">
        <v>-0.363782047</v>
      </c>
      <c r="Z69" s="85">
        <v>0.39469163299999999</v>
      </c>
      <c r="AA69" s="103" t="b">
        <v>1</v>
      </c>
      <c r="AB69" s="105" t="b">
        <v>1</v>
      </c>
      <c r="AC69" s="104" t="b">
        <v>0</v>
      </c>
      <c r="AD69" s="106" t="b">
        <v>0</v>
      </c>
    </row>
    <row r="70" spans="1:30">
      <c r="A70" s="64" t="s">
        <v>20602</v>
      </c>
      <c r="B70" s="101">
        <v>6</v>
      </c>
      <c r="C70" s="102">
        <v>1.9945054950000001</v>
      </c>
      <c r="D70" s="82">
        <v>2.2362637360000002</v>
      </c>
      <c r="E70" s="83">
        <v>2.326923077</v>
      </c>
      <c r="F70" s="82">
        <v>2.1758241759999999</v>
      </c>
      <c r="G70" s="82">
        <v>2.2664835160000001</v>
      </c>
      <c r="H70" s="85">
        <v>2.2664835160000001</v>
      </c>
      <c r="I70" s="102">
        <v>46.969436299999998</v>
      </c>
      <c r="J70" s="82">
        <v>58.387420810000002</v>
      </c>
      <c r="K70" s="83">
        <v>62.66916501</v>
      </c>
      <c r="L70" s="82">
        <v>55.532924680000001</v>
      </c>
      <c r="M70" s="82">
        <v>59.814668879999999</v>
      </c>
      <c r="N70" s="85">
        <v>59.814668879999999</v>
      </c>
      <c r="O70" s="103">
        <v>8.56</v>
      </c>
      <c r="P70" s="104">
        <v>6.44</v>
      </c>
      <c r="Q70" s="105">
        <v>4.1500000000000004</v>
      </c>
      <c r="R70" s="104">
        <v>10.02</v>
      </c>
      <c r="S70" s="104">
        <v>10.4</v>
      </c>
      <c r="T70" s="106">
        <v>7.45</v>
      </c>
      <c r="U70" s="102">
        <v>2.781847097</v>
      </c>
      <c r="V70" s="82">
        <v>0.10447713</v>
      </c>
      <c r="W70" s="83">
        <v>-2.7875875990000001</v>
      </c>
      <c r="X70" s="82">
        <v>4.6256962250000004</v>
      </c>
      <c r="Y70" s="82">
        <v>5.1056021630000004</v>
      </c>
      <c r="Z70" s="85">
        <v>1.3800165950000001</v>
      </c>
      <c r="AA70" s="103" t="b">
        <v>1</v>
      </c>
      <c r="AB70" s="105" t="b">
        <v>1</v>
      </c>
      <c r="AC70" s="104" t="b">
        <v>0</v>
      </c>
      <c r="AD70" s="106" t="b">
        <v>0</v>
      </c>
    </row>
    <row r="71" spans="1:30">
      <c r="A71" s="64" t="s">
        <v>23956</v>
      </c>
      <c r="B71" s="101">
        <v>6</v>
      </c>
      <c r="C71" s="102">
        <v>2.07518797</v>
      </c>
      <c r="D71" s="82">
        <v>2.07518797</v>
      </c>
      <c r="E71" s="83">
        <v>1.984962406</v>
      </c>
      <c r="F71" s="82">
        <v>1.92481203</v>
      </c>
      <c r="G71" s="82">
        <v>1.984962406</v>
      </c>
      <c r="H71" s="85">
        <v>1.92481203</v>
      </c>
      <c r="I71" s="102">
        <v>79.046224170000002</v>
      </c>
      <c r="J71" s="82">
        <v>79.046224170000002</v>
      </c>
      <c r="K71" s="83">
        <v>72.412974590000005</v>
      </c>
      <c r="L71" s="82">
        <v>67.990808200000004</v>
      </c>
      <c r="M71" s="82">
        <v>72.412974590000005</v>
      </c>
      <c r="N71" s="85">
        <v>67.990808200000004</v>
      </c>
      <c r="O71" s="103">
        <v>15.85</v>
      </c>
      <c r="P71" s="104">
        <v>14</v>
      </c>
      <c r="Q71" s="105">
        <v>5.53</v>
      </c>
      <c r="R71" s="104">
        <v>11.36</v>
      </c>
      <c r="S71" s="104">
        <v>10.06</v>
      </c>
      <c r="T71" s="106">
        <v>10.54</v>
      </c>
      <c r="U71" s="102">
        <v>89.692865839999996</v>
      </c>
      <c r="V71" s="82">
        <v>73.274811569999997</v>
      </c>
      <c r="W71" s="83">
        <v>-1.8932531050000001</v>
      </c>
      <c r="X71" s="82">
        <v>49.845804399999999</v>
      </c>
      <c r="Y71" s="82">
        <v>38.308793289999997</v>
      </c>
      <c r="Z71" s="85">
        <v>42.568612780000002</v>
      </c>
      <c r="AA71" s="103" t="b">
        <v>1</v>
      </c>
      <c r="AB71" s="105" t="b">
        <v>1</v>
      </c>
      <c r="AC71" s="104" t="b">
        <v>1</v>
      </c>
      <c r="AD71" s="106" t="b">
        <v>1</v>
      </c>
    </row>
    <row r="72" spans="1:30">
      <c r="A72" s="64" t="s">
        <v>24021</v>
      </c>
      <c r="B72" s="101">
        <v>6</v>
      </c>
      <c r="C72" s="102">
        <v>2.3571428569999999</v>
      </c>
      <c r="D72" s="82">
        <v>2.1371428570000002</v>
      </c>
      <c r="E72" s="83">
        <v>1.791428571</v>
      </c>
      <c r="F72" s="82">
        <v>2.0742857140000002</v>
      </c>
      <c r="G72" s="82">
        <v>2.168571429</v>
      </c>
      <c r="H72" s="85">
        <v>2.0742857140000002</v>
      </c>
      <c r="I72" s="102">
        <v>57.517688210000003</v>
      </c>
      <c r="J72" s="82">
        <v>48.193768230000003</v>
      </c>
      <c r="K72" s="83">
        <v>33.541893969999997</v>
      </c>
      <c r="L72" s="82">
        <v>45.529791090000003</v>
      </c>
      <c r="M72" s="82">
        <v>49.525756800000003</v>
      </c>
      <c r="N72" s="85">
        <v>45.529791090000003</v>
      </c>
      <c r="O72" s="103">
        <v>6.23</v>
      </c>
      <c r="P72" s="104">
        <v>6.58</v>
      </c>
      <c r="Q72" s="105">
        <v>3.5</v>
      </c>
      <c r="R72" s="104">
        <v>6.49</v>
      </c>
      <c r="S72" s="104">
        <v>5.75</v>
      </c>
      <c r="T72" s="106">
        <v>7.06</v>
      </c>
      <c r="U72" s="102">
        <v>-0.72994175500000003</v>
      </c>
      <c r="V72" s="82">
        <v>0.18545751399999999</v>
      </c>
      <c r="W72" s="83">
        <v>-7.8700560599999996</v>
      </c>
      <c r="X72" s="82">
        <v>-4.9930869000000003E-2</v>
      </c>
      <c r="Y72" s="82">
        <v>-1.9853464679999999</v>
      </c>
      <c r="Z72" s="85">
        <v>1.440862227</v>
      </c>
      <c r="AA72" s="103" t="b">
        <v>1</v>
      </c>
      <c r="AB72" s="105" t="b">
        <v>1</v>
      </c>
      <c r="AC72" s="104" t="b">
        <v>0</v>
      </c>
      <c r="AD72" s="106" t="b">
        <v>0</v>
      </c>
    </row>
    <row r="73" spans="1:30">
      <c r="A73" s="64" t="s">
        <v>22598</v>
      </c>
      <c r="B73" s="101">
        <v>6</v>
      </c>
      <c r="C73" s="102">
        <v>0.98909090899999996</v>
      </c>
      <c r="D73" s="82">
        <v>2.5890909089999998</v>
      </c>
      <c r="E73" s="83">
        <v>1.8327272729999999</v>
      </c>
      <c r="F73" s="82">
        <v>2.1236363640000002</v>
      </c>
      <c r="G73" s="82">
        <v>0.90181818199999997</v>
      </c>
      <c r="H73" s="85">
        <v>2.3563636360000002</v>
      </c>
      <c r="I73" s="102">
        <v>-0.72456883699999997</v>
      </c>
      <c r="J73" s="82">
        <v>105.5455273</v>
      </c>
      <c r="K73" s="83">
        <v>55.308754579999999</v>
      </c>
      <c r="L73" s="82">
        <v>74.630590240000004</v>
      </c>
      <c r="M73" s="82">
        <v>-6.5211195359999996</v>
      </c>
      <c r="N73" s="85">
        <v>90.088058770000004</v>
      </c>
      <c r="O73" s="103">
        <v>10.61</v>
      </c>
      <c r="P73" s="104">
        <v>14.44</v>
      </c>
      <c r="Q73" s="105">
        <v>4.16</v>
      </c>
      <c r="R73" s="104">
        <v>2.4900000000000002</v>
      </c>
      <c r="S73" s="104">
        <v>2.93</v>
      </c>
      <c r="T73" s="106">
        <v>2.6</v>
      </c>
      <c r="U73" s="102">
        <v>35.757316779999996</v>
      </c>
      <c r="V73" s="82">
        <v>69.149702820000002</v>
      </c>
      <c r="W73" s="83">
        <v>-20.477902539999999</v>
      </c>
      <c r="X73" s="82">
        <v>-35.038029090000002</v>
      </c>
      <c r="Y73" s="82">
        <v>-31.201828079999999</v>
      </c>
      <c r="Z73" s="85">
        <v>-34.078978839999998</v>
      </c>
      <c r="AA73" s="103" t="b">
        <v>1</v>
      </c>
      <c r="AB73" s="105" t="b">
        <v>1</v>
      </c>
      <c r="AC73" s="104" t="b">
        <v>1</v>
      </c>
      <c r="AD73" s="106" t="b">
        <v>0</v>
      </c>
    </row>
    <row r="74" spans="1:30">
      <c r="A74" s="64" t="s">
        <v>22828</v>
      </c>
      <c r="B74" s="101">
        <v>6</v>
      </c>
      <c r="C74" s="102">
        <v>1.0057471259999999</v>
      </c>
      <c r="D74" s="82">
        <v>1.0057471259999999</v>
      </c>
      <c r="E74" s="83">
        <v>1.0344827590000001</v>
      </c>
      <c r="F74" s="82">
        <v>0.97701149399999998</v>
      </c>
      <c r="G74" s="82">
        <v>0.97701149399999998</v>
      </c>
      <c r="H74" s="85">
        <v>0.97701149399999998</v>
      </c>
      <c r="I74" s="102">
        <v>0.47434164899999998</v>
      </c>
      <c r="J74" s="82">
        <v>0.47434164899999998</v>
      </c>
      <c r="K74" s="83">
        <v>2.8460498940000001</v>
      </c>
      <c r="L74" s="82">
        <v>-1.8973665959999999</v>
      </c>
      <c r="M74" s="82">
        <v>-1.8973665959999999</v>
      </c>
      <c r="N74" s="85">
        <v>-1.8973665959999999</v>
      </c>
      <c r="O74" s="103">
        <v>7.49</v>
      </c>
      <c r="P74" s="104">
        <v>8.32</v>
      </c>
      <c r="Q74" s="105">
        <v>7.14</v>
      </c>
      <c r="R74" s="104">
        <v>9.93</v>
      </c>
      <c r="S74" s="104">
        <v>8</v>
      </c>
      <c r="T74" s="106">
        <v>9.14</v>
      </c>
      <c r="U74" s="102">
        <v>17.623770799999999</v>
      </c>
      <c r="V74" s="82">
        <v>30.568664399999999</v>
      </c>
      <c r="W74" s="83">
        <v>12.16508073</v>
      </c>
      <c r="X74" s="82">
        <v>55.678638730000003</v>
      </c>
      <c r="Y74" s="82">
        <v>25.57786205</v>
      </c>
      <c r="Z74" s="85">
        <v>43.357595430000003</v>
      </c>
      <c r="AA74" s="103" t="b">
        <v>0</v>
      </c>
      <c r="AB74" s="105" t="b">
        <v>0</v>
      </c>
      <c r="AC74" s="104" t="b">
        <v>1</v>
      </c>
      <c r="AD74" s="106" t="b">
        <v>1</v>
      </c>
    </row>
    <row r="75" spans="1:30">
      <c r="A75" s="64" t="s">
        <v>25093</v>
      </c>
      <c r="B75" s="101">
        <v>6</v>
      </c>
      <c r="C75" s="102">
        <v>1.152647975</v>
      </c>
      <c r="D75" s="82">
        <v>1.183800623</v>
      </c>
      <c r="E75" s="83">
        <v>1.2772585670000001</v>
      </c>
      <c r="F75" s="82">
        <v>1.183800623</v>
      </c>
      <c r="G75" s="82">
        <v>1.2149532709999999</v>
      </c>
      <c r="H75" s="85">
        <v>0.99688473499999997</v>
      </c>
      <c r="I75" s="102">
        <v>6.6407830859999999</v>
      </c>
      <c r="J75" s="82">
        <v>7.9960449410000001</v>
      </c>
      <c r="K75" s="83">
        <v>12.061830499999999</v>
      </c>
      <c r="L75" s="82">
        <v>7.9960449410000001</v>
      </c>
      <c r="M75" s="82">
        <v>9.3513067949999993</v>
      </c>
      <c r="N75" s="85">
        <v>-0.13552618499999999</v>
      </c>
      <c r="O75" s="103">
        <v>10.29</v>
      </c>
      <c r="P75" s="104">
        <v>8.11</v>
      </c>
      <c r="Q75" s="105">
        <v>14.86</v>
      </c>
      <c r="R75" s="104">
        <v>9.48</v>
      </c>
      <c r="S75" s="104">
        <v>14.96</v>
      </c>
      <c r="T75" s="106">
        <v>11.49</v>
      </c>
      <c r="U75" s="102">
        <v>29.62969399</v>
      </c>
      <c r="V75" s="82">
        <v>12.15330522</v>
      </c>
      <c r="W75" s="83">
        <v>66.265976879999997</v>
      </c>
      <c r="X75" s="82">
        <v>23.13617339</v>
      </c>
      <c r="Y75" s="82">
        <v>67.067646089999997</v>
      </c>
      <c r="Z75" s="85">
        <v>39.24972451</v>
      </c>
      <c r="AA75" s="103" t="b">
        <v>1</v>
      </c>
      <c r="AB75" s="105" t="b">
        <v>1</v>
      </c>
      <c r="AC75" s="104" t="b">
        <v>1</v>
      </c>
      <c r="AD75" s="106" t="b">
        <v>1</v>
      </c>
    </row>
    <row r="76" spans="1:30">
      <c r="A76" s="64" t="s">
        <v>24178</v>
      </c>
      <c r="B76" s="101">
        <v>6</v>
      </c>
      <c r="C76" s="102">
        <v>1.1181318680000001</v>
      </c>
      <c r="D76" s="82">
        <v>1.1181318680000001</v>
      </c>
      <c r="E76" s="83">
        <v>1.1181318680000001</v>
      </c>
      <c r="F76" s="82">
        <v>1.1181318680000001</v>
      </c>
      <c r="G76" s="82">
        <v>1.2087912089999999</v>
      </c>
      <c r="H76" s="85">
        <v>1.178571429</v>
      </c>
      <c r="I76" s="102">
        <v>5.5792424330000001</v>
      </c>
      <c r="J76" s="82">
        <v>5.5792424330000001</v>
      </c>
      <c r="K76" s="83">
        <v>5.5792424330000001</v>
      </c>
      <c r="L76" s="82">
        <v>5.5792424330000001</v>
      </c>
      <c r="M76" s="82">
        <v>9.8609866260000008</v>
      </c>
      <c r="N76" s="85">
        <v>8.4337385620000003</v>
      </c>
      <c r="O76" s="103">
        <v>7.54</v>
      </c>
      <c r="P76" s="104">
        <v>6.94</v>
      </c>
      <c r="Q76" s="105">
        <v>8.15</v>
      </c>
      <c r="R76" s="104">
        <v>8.49</v>
      </c>
      <c r="S76" s="104">
        <v>8.93</v>
      </c>
      <c r="T76" s="106">
        <v>9.01</v>
      </c>
      <c r="U76" s="102">
        <v>1.493678528</v>
      </c>
      <c r="V76" s="82">
        <v>0.73593231100000001</v>
      </c>
      <c r="W76" s="83">
        <v>2.2640538490000002</v>
      </c>
      <c r="X76" s="82">
        <v>2.6934433719999999</v>
      </c>
      <c r="Y76" s="82">
        <v>3.2491239310000002</v>
      </c>
      <c r="Z76" s="85">
        <v>3.35015676</v>
      </c>
      <c r="AA76" s="103" t="b">
        <v>1</v>
      </c>
      <c r="AB76" s="105" t="b">
        <v>1</v>
      </c>
      <c r="AC76" s="104" t="b">
        <v>0</v>
      </c>
      <c r="AD76" s="106" t="b">
        <v>0</v>
      </c>
    </row>
    <row r="77" spans="1:30">
      <c r="A77" s="64" t="s">
        <v>20505</v>
      </c>
      <c r="B77" s="101">
        <v>6</v>
      </c>
      <c r="C77" s="102">
        <v>0.90181818199999997</v>
      </c>
      <c r="D77" s="82">
        <v>0.87272727299999997</v>
      </c>
      <c r="E77" s="83">
        <v>0.93090909099999997</v>
      </c>
      <c r="F77" s="82">
        <v>1.192727273</v>
      </c>
      <c r="G77" s="82">
        <v>1.163636364</v>
      </c>
      <c r="H77" s="85">
        <v>1.163636364</v>
      </c>
      <c r="I77" s="102">
        <v>-6.5211195359999996</v>
      </c>
      <c r="J77" s="82">
        <v>-8.4533031019999996</v>
      </c>
      <c r="K77" s="83">
        <v>-4.5889359699999996</v>
      </c>
      <c r="L77" s="82">
        <v>12.80071613</v>
      </c>
      <c r="M77" s="82">
        <v>10.86853256</v>
      </c>
      <c r="N77" s="85">
        <v>10.86853256</v>
      </c>
      <c r="O77" s="103">
        <v>6.23</v>
      </c>
      <c r="P77" s="104">
        <v>7.87</v>
      </c>
      <c r="Q77" s="105">
        <v>8.27</v>
      </c>
      <c r="R77" s="104">
        <v>11.27</v>
      </c>
      <c r="S77" s="104">
        <v>12.09</v>
      </c>
      <c r="T77" s="106">
        <v>13.74</v>
      </c>
      <c r="U77" s="102">
        <v>-2.430320525</v>
      </c>
      <c r="V77" s="82">
        <v>11.86824687</v>
      </c>
      <c r="W77" s="83">
        <v>15.35570233</v>
      </c>
      <c r="X77" s="82">
        <v>41.511618290000001</v>
      </c>
      <c r="Y77" s="82">
        <v>48.660901979999998</v>
      </c>
      <c r="Z77" s="85">
        <v>63.04665576</v>
      </c>
      <c r="AA77" s="103" t="b">
        <v>1</v>
      </c>
      <c r="AB77" s="105" t="b">
        <v>1</v>
      </c>
      <c r="AC77" s="104" t="b">
        <v>1</v>
      </c>
      <c r="AD77" s="106" t="b">
        <v>1</v>
      </c>
    </row>
    <row r="78" spans="1:30">
      <c r="A78" s="64" t="s">
        <v>22995</v>
      </c>
      <c r="B78" s="101">
        <v>6</v>
      </c>
      <c r="C78" s="102">
        <v>1.3142857139999999</v>
      </c>
      <c r="D78" s="82">
        <v>2.1142857140000002</v>
      </c>
      <c r="E78" s="83">
        <v>1.914285714</v>
      </c>
      <c r="F78" s="82">
        <v>1</v>
      </c>
      <c r="G78" s="82">
        <v>1.0571428570000001</v>
      </c>
      <c r="H78" s="85">
        <v>2.2000000000000002</v>
      </c>
      <c r="I78" s="102">
        <v>17.392527130000001</v>
      </c>
      <c r="J78" s="82">
        <v>61.664414370000003</v>
      </c>
      <c r="K78" s="83">
        <v>50.59644256</v>
      </c>
      <c r="L78" s="82">
        <v>0</v>
      </c>
      <c r="M78" s="82">
        <v>3.16227766</v>
      </c>
      <c r="N78" s="85">
        <v>66.407830860000004</v>
      </c>
      <c r="O78" s="103">
        <v>22.99</v>
      </c>
      <c r="P78" s="104">
        <v>17.100000000000001</v>
      </c>
      <c r="Q78" s="105">
        <v>8.94</v>
      </c>
      <c r="R78" s="104">
        <v>9.19</v>
      </c>
      <c r="S78" s="104">
        <v>10.77</v>
      </c>
      <c r="T78" s="106">
        <v>10.44</v>
      </c>
      <c r="U78" s="102">
        <v>21.322456299999999</v>
      </c>
      <c r="V78" s="82">
        <v>13.62403366</v>
      </c>
      <c r="W78" s="83">
        <v>2.9586467650000001</v>
      </c>
      <c r="X78" s="82">
        <v>3.285404942</v>
      </c>
      <c r="Y78" s="82">
        <v>5.3505166190000004</v>
      </c>
      <c r="Z78" s="85">
        <v>4.9191958260000002</v>
      </c>
      <c r="AA78" s="103" t="b">
        <v>1</v>
      </c>
      <c r="AB78" s="105" t="b">
        <v>1</v>
      </c>
      <c r="AC78" s="104" t="b">
        <v>1</v>
      </c>
      <c r="AD78" s="106" t="b">
        <v>0</v>
      </c>
    </row>
    <row r="79" spans="1:30">
      <c r="A79" s="64" t="s">
        <v>24966</v>
      </c>
      <c r="B79" s="101">
        <v>6</v>
      </c>
      <c r="C79" s="102">
        <v>1.5505319150000001</v>
      </c>
      <c r="D79" s="82">
        <v>1.6382978720000001</v>
      </c>
      <c r="E79" s="83">
        <v>1.5505319150000001</v>
      </c>
      <c r="F79" s="82">
        <v>1.0824468089999999</v>
      </c>
      <c r="G79" s="82">
        <v>1.0824468089999999</v>
      </c>
      <c r="H79" s="85">
        <v>1.1117021279999999</v>
      </c>
      <c r="I79" s="102">
        <v>31.206424160000001</v>
      </c>
      <c r="J79" s="82">
        <v>36.181361350000003</v>
      </c>
      <c r="K79" s="83">
        <v>31.206424160000001</v>
      </c>
      <c r="L79" s="82">
        <v>4.6734258410000002</v>
      </c>
      <c r="M79" s="82">
        <v>4.6734258410000002</v>
      </c>
      <c r="N79" s="85">
        <v>6.3317382359999996</v>
      </c>
      <c r="O79" s="103">
        <v>4.87</v>
      </c>
      <c r="P79" s="104">
        <v>6.09</v>
      </c>
      <c r="Q79" s="105">
        <v>3.11</v>
      </c>
      <c r="R79" s="104">
        <v>11.23</v>
      </c>
      <c r="S79" s="104">
        <v>12.28</v>
      </c>
      <c r="T79" s="106">
        <v>14.1</v>
      </c>
      <c r="U79" s="102">
        <v>-18.55608295</v>
      </c>
      <c r="V79" s="82">
        <v>-4.103231343</v>
      </c>
      <c r="W79" s="83">
        <v>-39.406098389999997</v>
      </c>
      <c r="X79" s="82">
        <v>56.788291010000002</v>
      </c>
      <c r="Y79" s="82">
        <v>69.227220669999994</v>
      </c>
      <c r="Z79" s="85">
        <v>90.788032090000002</v>
      </c>
      <c r="AA79" s="103" t="b">
        <v>1</v>
      </c>
      <c r="AB79" s="105" t="b">
        <v>1</v>
      </c>
      <c r="AC79" s="104" t="b">
        <v>0</v>
      </c>
      <c r="AD79" s="106" t="b">
        <v>1</v>
      </c>
    </row>
    <row r="80" spans="1:30">
      <c r="A80" s="64" t="s">
        <v>21771</v>
      </c>
      <c r="B80" s="101">
        <v>6</v>
      </c>
      <c r="C80" s="102">
        <v>1.2149532709999999</v>
      </c>
      <c r="D80" s="82">
        <v>1.2149532709999999</v>
      </c>
      <c r="E80" s="83">
        <v>1.3707165109999999</v>
      </c>
      <c r="F80" s="82">
        <v>1.2772585670000001</v>
      </c>
      <c r="G80" s="82">
        <v>1.339563863</v>
      </c>
      <c r="H80" s="85">
        <v>1.2461059189999999</v>
      </c>
      <c r="I80" s="102">
        <v>9.3513067949999993</v>
      </c>
      <c r="J80" s="82">
        <v>9.3513067949999993</v>
      </c>
      <c r="K80" s="83">
        <v>16.127616069999998</v>
      </c>
      <c r="L80" s="82">
        <v>12.061830499999999</v>
      </c>
      <c r="M80" s="82">
        <v>14.77235421</v>
      </c>
      <c r="N80" s="85">
        <v>10.706568649999999</v>
      </c>
      <c r="O80" s="103">
        <v>11.32</v>
      </c>
      <c r="P80" s="104">
        <v>11.27</v>
      </c>
      <c r="Q80" s="105">
        <v>11.38</v>
      </c>
      <c r="R80" s="104">
        <v>8.84</v>
      </c>
      <c r="S80" s="104">
        <v>10.119999999999999</v>
      </c>
      <c r="T80" s="106">
        <v>12.86</v>
      </c>
      <c r="U80" s="102">
        <v>37.886886850000003</v>
      </c>
      <c r="V80" s="82">
        <v>37.48605225</v>
      </c>
      <c r="W80" s="83">
        <v>38.367888379999997</v>
      </c>
      <c r="X80" s="82">
        <v>18.00549045</v>
      </c>
      <c r="Y80" s="82">
        <v>28.26685634</v>
      </c>
      <c r="Z80" s="85">
        <v>50.232592680000003</v>
      </c>
      <c r="AA80" s="103" t="b">
        <v>1</v>
      </c>
      <c r="AB80" s="105" t="b">
        <v>1</v>
      </c>
      <c r="AC80" s="104" t="b">
        <v>1</v>
      </c>
      <c r="AD80" s="106" t="b">
        <v>1</v>
      </c>
    </row>
    <row r="81" spans="1:30">
      <c r="A81" s="64" t="s">
        <v>21615</v>
      </c>
      <c r="B81" s="101">
        <v>6</v>
      </c>
      <c r="C81" s="102">
        <v>0.88571428600000002</v>
      </c>
      <c r="D81" s="82">
        <v>0.88571428600000002</v>
      </c>
      <c r="E81" s="83">
        <v>1.085714286</v>
      </c>
      <c r="F81" s="82">
        <v>0.94285714300000001</v>
      </c>
      <c r="G81" s="82">
        <v>1.2</v>
      </c>
      <c r="H81" s="85">
        <v>1</v>
      </c>
      <c r="I81" s="102">
        <v>-6.32455532</v>
      </c>
      <c r="J81" s="82">
        <v>-6.32455532</v>
      </c>
      <c r="K81" s="83">
        <v>4.7434164900000004</v>
      </c>
      <c r="L81" s="82">
        <v>-3.16227766</v>
      </c>
      <c r="M81" s="82">
        <v>11.06797181</v>
      </c>
      <c r="N81" s="85">
        <v>0</v>
      </c>
      <c r="O81" s="103">
        <v>11.66</v>
      </c>
      <c r="P81" s="104">
        <v>10.62</v>
      </c>
      <c r="Q81" s="105">
        <v>11.53</v>
      </c>
      <c r="R81" s="104">
        <v>5.78</v>
      </c>
      <c r="S81" s="104">
        <v>22.14</v>
      </c>
      <c r="T81" s="106">
        <v>11.82</v>
      </c>
      <c r="U81" s="102">
        <v>6.5137757289999998</v>
      </c>
      <c r="V81" s="82">
        <v>5.1544617129999999</v>
      </c>
      <c r="W81" s="83">
        <v>6.3438614769999999</v>
      </c>
      <c r="X81" s="82">
        <v>-1.1715765899999999</v>
      </c>
      <c r="Y81" s="82">
        <v>20.211478499999998</v>
      </c>
      <c r="Z81" s="85">
        <v>6.7229009619999998</v>
      </c>
      <c r="AA81" s="103" t="b">
        <v>1</v>
      </c>
      <c r="AB81" s="105" t="b">
        <v>1</v>
      </c>
      <c r="AC81" s="104" t="b">
        <v>0</v>
      </c>
      <c r="AD81" s="106" t="b">
        <v>1</v>
      </c>
    </row>
    <row r="82" spans="1:30">
      <c r="A82" s="64" t="s">
        <v>21951</v>
      </c>
      <c r="B82" s="101">
        <v>6</v>
      </c>
      <c r="C82" s="102">
        <v>1.148351648</v>
      </c>
      <c r="D82" s="82">
        <v>0.99725274699999999</v>
      </c>
      <c r="E82" s="83">
        <v>1.2087912089999999</v>
      </c>
      <c r="F82" s="82">
        <v>0.93681318700000005</v>
      </c>
      <c r="G82" s="82">
        <v>0.93681318700000005</v>
      </c>
      <c r="H82" s="85">
        <v>1.148351648</v>
      </c>
      <c r="I82" s="102">
        <v>7.0064904969999997</v>
      </c>
      <c r="J82" s="82">
        <v>-0.12974982400000001</v>
      </c>
      <c r="K82" s="83">
        <v>9.8609866260000008</v>
      </c>
      <c r="L82" s="82">
        <v>-2.9842459529999998</v>
      </c>
      <c r="M82" s="82">
        <v>-2.9842459529999998</v>
      </c>
      <c r="N82" s="85">
        <v>7.0064904969999997</v>
      </c>
      <c r="O82" s="103">
        <v>7.96</v>
      </c>
      <c r="P82" s="104">
        <v>3.8</v>
      </c>
      <c r="Q82" s="105">
        <v>8.3000000000000007</v>
      </c>
      <c r="R82" s="104">
        <v>6.03</v>
      </c>
      <c r="S82" s="104">
        <v>4.4400000000000004</v>
      </c>
      <c r="T82" s="106">
        <v>10.66</v>
      </c>
      <c r="U82" s="102">
        <v>2.0241008800000002</v>
      </c>
      <c r="V82" s="82">
        <v>-3.2296062249999999</v>
      </c>
      <c r="W82" s="83">
        <v>2.453490403</v>
      </c>
      <c r="X82" s="82">
        <v>-0.41331611800000001</v>
      </c>
      <c r="Y82" s="82">
        <v>-2.4213435940000001</v>
      </c>
      <c r="Z82" s="85">
        <v>5.4339588570000004</v>
      </c>
      <c r="AA82" s="103" t="b">
        <v>1</v>
      </c>
      <c r="AB82" s="105" t="b">
        <v>1</v>
      </c>
      <c r="AC82" s="104" t="b">
        <v>0</v>
      </c>
      <c r="AD82" s="106" t="b">
        <v>0</v>
      </c>
    </row>
    <row r="83" spans="1:30">
      <c r="A83" s="64" t="s">
        <v>25600</v>
      </c>
      <c r="B83" s="101">
        <v>3</v>
      </c>
      <c r="C83" s="102">
        <v>0.90342679100000001</v>
      </c>
      <c r="D83" s="82">
        <v>0.93457943899999996</v>
      </c>
      <c r="E83" s="83">
        <v>0.93457943899999996</v>
      </c>
      <c r="F83" s="82" t="s">
        <v>25675</v>
      </c>
      <c r="G83" s="82" t="s">
        <v>25675</v>
      </c>
      <c r="H83" s="85" t="s">
        <v>25675</v>
      </c>
      <c r="I83" s="102">
        <v>-4.2013117490000003</v>
      </c>
      <c r="J83" s="82">
        <v>-2.8460498940000001</v>
      </c>
      <c r="K83" s="83">
        <v>-2.8460498940000001</v>
      </c>
      <c r="L83" s="82" t="s">
        <v>25675</v>
      </c>
      <c r="M83" s="82" t="s">
        <v>25675</v>
      </c>
      <c r="N83" s="85" t="s">
        <v>25675</v>
      </c>
      <c r="O83" s="103">
        <v>4.26</v>
      </c>
      <c r="P83" s="104">
        <v>4.3499999999999996</v>
      </c>
      <c r="Q83" s="105">
        <v>4.0999999999999996</v>
      </c>
      <c r="R83" s="104" t="s">
        <v>25675</v>
      </c>
      <c r="S83" s="104" t="s">
        <v>25675</v>
      </c>
      <c r="T83" s="106" t="s">
        <v>25675</v>
      </c>
      <c r="U83" s="102">
        <v>-18.71095936</v>
      </c>
      <c r="V83" s="82">
        <v>-17.98945707</v>
      </c>
      <c r="W83" s="83">
        <v>-19.99363009</v>
      </c>
      <c r="X83" s="82" t="s">
        <v>25675</v>
      </c>
      <c r="Y83" s="82" t="s">
        <v>25675</v>
      </c>
      <c r="Z83" s="85" t="s">
        <v>25675</v>
      </c>
      <c r="AA83" s="103" t="b">
        <v>1</v>
      </c>
      <c r="AB83" s="105" t="s">
        <v>25675</v>
      </c>
      <c r="AC83" s="104" t="b">
        <v>0</v>
      </c>
      <c r="AD83" s="106" t="s">
        <v>25675</v>
      </c>
    </row>
    <row r="84" spans="1:30">
      <c r="A84" s="64" t="s">
        <v>20277</v>
      </c>
      <c r="B84" s="101">
        <v>6</v>
      </c>
      <c r="C84" s="102">
        <v>3.1896551720000001</v>
      </c>
      <c r="D84" s="82">
        <v>3.1896551720000001</v>
      </c>
      <c r="E84" s="83">
        <v>2.9310344829999999</v>
      </c>
      <c r="F84" s="82">
        <v>3.3045977010000001</v>
      </c>
      <c r="G84" s="82">
        <v>3.3620689659999998</v>
      </c>
      <c r="H84" s="85">
        <v>3.275862069</v>
      </c>
      <c r="I84" s="102">
        <v>180.7241683</v>
      </c>
      <c r="J84" s="82">
        <v>180.7241683</v>
      </c>
      <c r="K84" s="83">
        <v>159.37879409999999</v>
      </c>
      <c r="L84" s="82">
        <v>190.21100129999999</v>
      </c>
      <c r="M84" s="82">
        <v>194.95441769999999</v>
      </c>
      <c r="N84" s="85">
        <v>187.839293</v>
      </c>
      <c r="O84" s="103">
        <v>2.85</v>
      </c>
      <c r="P84" s="104">
        <v>2.72</v>
      </c>
      <c r="Q84" s="105">
        <v>3.12</v>
      </c>
      <c r="R84" s="104">
        <v>5.0999999999999996</v>
      </c>
      <c r="S84" s="104">
        <v>5.22</v>
      </c>
      <c r="T84" s="106">
        <v>5.28</v>
      </c>
      <c r="U84" s="102">
        <v>-54.742863290000003</v>
      </c>
      <c r="V84" s="82">
        <v>-56.770376740000003</v>
      </c>
      <c r="W84" s="83">
        <v>-50.53187381</v>
      </c>
      <c r="X84" s="82">
        <v>-19.651284260000001</v>
      </c>
      <c r="Y84" s="82">
        <v>-17.77973338</v>
      </c>
      <c r="Z84" s="85">
        <v>-16.843957939999999</v>
      </c>
      <c r="AA84" s="103" t="b">
        <v>1</v>
      </c>
      <c r="AB84" s="105" t="b">
        <v>1</v>
      </c>
      <c r="AC84" s="104" t="b">
        <v>0</v>
      </c>
      <c r="AD84" s="106" t="b">
        <v>0</v>
      </c>
    </row>
    <row r="85" spans="1:30">
      <c r="A85" s="64" t="s">
        <v>20440</v>
      </c>
      <c r="B85" s="101">
        <v>6</v>
      </c>
      <c r="C85" s="102">
        <v>1.6675531910000001</v>
      </c>
      <c r="D85" s="82">
        <v>1.9015957450000001</v>
      </c>
      <c r="E85" s="83">
        <v>1.9308510640000001</v>
      </c>
      <c r="F85" s="82">
        <v>1.9601063830000001</v>
      </c>
      <c r="G85" s="82">
        <v>1.9308510640000001</v>
      </c>
      <c r="H85" s="85">
        <v>1.9601063830000001</v>
      </c>
      <c r="I85" s="102">
        <v>37.839673740000002</v>
      </c>
      <c r="J85" s="82">
        <v>51.106172909999998</v>
      </c>
      <c r="K85" s="83">
        <v>52.764485299999997</v>
      </c>
      <c r="L85" s="82">
        <v>54.422797699999997</v>
      </c>
      <c r="M85" s="82">
        <v>52.764485299999997</v>
      </c>
      <c r="N85" s="85">
        <v>54.422797699999997</v>
      </c>
      <c r="O85" s="103">
        <v>12.99</v>
      </c>
      <c r="P85" s="104">
        <v>7.87</v>
      </c>
      <c r="Q85" s="105">
        <v>8.18</v>
      </c>
      <c r="R85" s="104">
        <v>6.88</v>
      </c>
      <c r="S85" s="104">
        <v>6.45</v>
      </c>
      <c r="T85" s="106">
        <v>7.01</v>
      </c>
      <c r="U85" s="102">
        <v>77.638306439999994</v>
      </c>
      <c r="V85" s="82">
        <v>16.983716090000001</v>
      </c>
      <c r="W85" s="83">
        <v>20.656161990000001</v>
      </c>
      <c r="X85" s="82">
        <v>5.255582403</v>
      </c>
      <c r="Y85" s="82">
        <v>0.16154454100000001</v>
      </c>
      <c r="Z85" s="85">
        <v>6.7956403610000002</v>
      </c>
      <c r="AA85" s="103" t="b">
        <v>1</v>
      </c>
      <c r="AB85" s="105" t="b">
        <v>1</v>
      </c>
      <c r="AC85" s="104" t="b">
        <v>1</v>
      </c>
      <c r="AD85" s="106" t="b">
        <v>0</v>
      </c>
    </row>
    <row r="86" spans="1:30">
      <c r="A86" s="64" t="s">
        <v>22082</v>
      </c>
      <c r="B86" s="101">
        <v>6</v>
      </c>
      <c r="C86" s="102">
        <v>1.25831202</v>
      </c>
      <c r="D86" s="82">
        <v>0.920716113</v>
      </c>
      <c r="E86" s="83">
        <v>0.95140665000000002</v>
      </c>
      <c r="F86" s="82">
        <v>0.95140665000000002</v>
      </c>
      <c r="G86" s="82">
        <v>0.89002557500000001</v>
      </c>
      <c r="H86" s="85">
        <v>1.166240409</v>
      </c>
      <c r="I86" s="102">
        <v>16.34530659</v>
      </c>
      <c r="J86" s="82">
        <v>-5.016876281</v>
      </c>
      <c r="K86" s="83">
        <v>-3.0748596560000001</v>
      </c>
      <c r="L86" s="82">
        <v>-3.0748596560000001</v>
      </c>
      <c r="M86" s="82">
        <v>-6.958892906</v>
      </c>
      <c r="N86" s="85">
        <v>10.51925672</v>
      </c>
      <c r="O86" s="103">
        <v>9.89</v>
      </c>
      <c r="P86" s="104">
        <v>9.8699999999999992</v>
      </c>
      <c r="Q86" s="105">
        <v>9.2799999999999994</v>
      </c>
      <c r="R86" s="104">
        <v>12.32</v>
      </c>
      <c r="S86" s="104">
        <v>12.68</v>
      </c>
      <c r="T86" s="106">
        <v>12.23</v>
      </c>
      <c r="U86" s="102">
        <v>22.387515659999998</v>
      </c>
      <c r="V86" s="82">
        <v>22.281976400000001</v>
      </c>
      <c r="W86" s="83">
        <v>19.16856821</v>
      </c>
      <c r="X86" s="82">
        <v>35.210535829999998</v>
      </c>
      <c r="Y86" s="82">
        <v>37.11024252</v>
      </c>
      <c r="Z86" s="85">
        <v>34.735609160000003</v>
      </c>
      <c r="AA86" s="103" t="b">
        <v>1</v>
      </c>
      <c r="AB86" s="105" t="b">
        <v>1</v>
      </c>
      <c r="AC86" s="104" t="b">
        <v>1</v>
      </c>
      <c r="AD86" s="106" t="b">
        <v>1</v>
      </c>
    </row>
    <row r="87" spans="1:30">
      <c r="A87" s="64" t="s">
        <v>20524</v>
      </c>
      <c r="B87" s="101">
        <v>6</v>
      </c>
      <c r="C87" s="102">
        <v>0.94285714300000001</v>
      </c>
      <c r="D87" s="82">
        <v>0.94285714300000001</v>
      </c>
      <c r="E87" s="83">
        <v>1.854285714</v>
      </c>
      <c r="F87" s="82">
        <v>1.0057142859999999</v>
      </c>
      <c r="G87" s="82">
        <v>1.0057142859999999</v>
      </c>
      <c r="H87" s="85">
        <v>1.0371428570000001</v>
      </c>
      <c r="I87" s="102">
        <v>-2.4217973979999998</v>
      </c>
      <c r="J87" s="82">
        <v>-2.4217973979999998</v>
      </c>
      <c r="K87" s="83">
        <v>36.205871109999997</v>
      </c>
      <c r="L87" s="82">
        <v>0.24217974</v>
      </c>
      <c r="M87" s="82">
        <v>0.24217974</v>
      </c>
      <c r="N87" s="85">
        <v>1.574168309</v>
      </c>
      <c r="O87" s="103">
        <v>12.47</v>
      </c>
      <c r="P87" s="104">
        <v>11.04</v>
      </c>
      <c r="Q87" s="105">
        <v>5.5</v>
      </c>
      <c r="R87" s="104">
        <v>11.53</v>
      </c>
      <c r="S87" s="104">
        <v>12.67</v>
      </c>
      <c r="T87" s="106">
        <v>10.91</v>
      </c>
      <c r="U87" s="102">
        <v>15.59031951</v>
      </c>
      <c r="V87" s="82">
        <v>11.850259640000001</v>
      </c>
      <c r="W87" s="83">
        <v>-2.639203089</v>
      </c>
      <c r="X87" s="82">
        <v>13.131818620000001</v>
      </c>
      <c r="Y87" s="82">
        <v>16.113404809999999</v>
      </c>
      <c r="Z87" s="85">
        <v>11.510254189999999</v>
      </c>
      <c r="AA87" s="103" t="b">
        <v>1</v>
      </c>
      <c r="AB87" s="105" t="b">
        <v>0</v>
      </c>
      <c r="AC87" s="104" t="b">
        <v>1</v>
      </c>
      <c r="AD87" s="106" t="b">
        <v>1</v>
      </c>
    </row>
    <row r="88" spans="1:30">
      <c r="A88" s="64" t="s">
        <v>20345</v>
      </c>
      <c r="B88" s="101">
        <v>6</v>
      </c>
      <c r="C88" s="102">
        <v>0.99416909600000003</v>
      </c>
      <c r="D88" s="82">
        <v>1.924198251</v>
      </c>
      <c r="E88" s="83">
        <v>0.96209912500000005</v>
      </c>
      <c r="F88" s="82">
        <v>2.4052478129999999</v>
      </c>
      <c r="G88" s="82">
        <v>2.6938775509999999</v>
      </c>
      <c r="H88" s="85">
        <v>1.0903790090000001</v>
      </c>
      <c r="I88" s="102">
        <v>-0.24217974</v>
      </c>
      <c r="J88" s="82">
        <v>38.385488770000002</v>
      </c>
      <c r="K88" s="83">
        <v>-1.574168309</v>
      </c>
      <c r="L88" s="82">
        <v>58.365317300000001</v>
      </c>
      <c r="M88" s="82">
        <v>70.353214429999994</v>
      </c>
      <c r="N88" s="85">
        <v>3.7537859679999999</v>
      </c>
      <c r="O88" s="103">
        <v>4.99</v>
      </c>
      <c r="P88" s="104">
        <v>3.58</v>
      </c>
      <c r="Q88" s="105">
        <v>4.09</v>
      </c>
      <c r="R88" s="104">
        <v>6.6</v>
      </c>
      <c r="S88" s="104">
        <v>4.3099999999999996</v>
      </c>
      <c r="T88" s="106">
        <v>7.03</v>
      </c>
      <c r="U88" s="102">
        <v>-11.413630919999999</v>
      </c>
      <c r="V88" s="82">
        <v>-22.18815407</v>
      </c>
      <c r="W88" s="83">
        <v>-18.290986119999999</v>
      </c>
      <c r="X88" s="82">
        <v>0.88919340099999999</v>
      </c>
      <c r="Y88" s="82">
        <v>-16.609854850000001</v>
      </c>
      <c r="Z88" s="85">
        <v>4.1750408889999999</v>
      </c>
      <c r="AA88" s="103" t="b">
        <v>1</v>
      </c>
      <c r="AB88" s="105" t="b">
        <v>1</v>
      </c>
      <c r="AC88" s="104" t="b">
        <v>0</v>
      </c>
      <c r="AD88" s="106" t="b">
        <v>0</v>
      </c>
    </row>
    <row r="89" spans="1:30">
      <c r="A89" s="64" t="s">
        <v>20517</v>
      </c>
      <c r="B89" s="101">
        <v>6</v>
      </c>
      <c r="C89" s="102">
        <v>0.87218045099999997</v>
      </c>
      <c r="D89" s="82">
        <v>0.90225563900000005</v>
      </c>
      <c r="E89" s="83">
        <v>0.84210526299999999</v>
      </c>
      <c r="F89" s="82">
        <v>0.81203007500000002</v>
      </c>
      <c r="G89" s="82">
        <v>0.87218045099999997</v>
      </c>
      <c r="H89" s="85">
        <v>0.87218045099999997</v>
      </c>
      <c r="I89" s="102">
        <v>-9.3971035730000008</v>
      </c>
      <c r="J89" s="82">
        <v>-7.1860203790000003</v>
      </c>
      <c r="K89" s="83">
        <v>-11.60818677</v>
      </c>
      <c r="L89" s="82">
        <v>-13.81926996</v>
      </c>
      <c r="M89" s="82">
        <v>-9.3971035730000008</v>
      </c>
      <c r="N89" s="85">
        <v>-9.3971035730000008</v>
      </c>
      <c r="O89" s="103">
        <v>7.99</v>
      </c>
      <c r="P89" s="104">
        <v>8.1199999999999992</v>
      </c>
      <c r="Q89" s="105">
        <v>7.67</v>
      </c>
      <c r="R89" s="104">
        <v>9.34</v>
      </c>
      <c r="S89" s="104">
        <v>9.69</v>
      </c>
      <c r="T89" s="106">
        <v>8.5299999999999994</v>
      </c>
      <c r="U89" s="102">
        <v>19.938321760000001</v>
      </c>
      <c r="V89" s="82">
        <v>21.092022870000001</v>
      </c>
      <c r="W89" s="83">
        <v>17.0984421</v>
      </c>
      <c r="X89" s="82">
        <v>31.91906406</v>
      </c>
      <c r="Y89" s="82">
        <v>35.025182440000002</v>
      </c>
      <c r="Z89" s="85">
        <v>24.730618679999999</v>
      </c>
      <c r="AA89" s="103" t="b">
        <v>1</v>
      </c>
      <c r="AB89" s="105" t="b">
        <v>1</v>
      </c>
      <c r="AC89" s="104" t="b">
        <v>1</v>
      </c>
      <c r="AD89" s="106" t="b">
        <v>1</v>
      </c>
    </row>
    <row r="90" spans="1:30">
      <c r="A90" s="64" t="s">
        <v>23313</v>
      </c>
      <c r="B90" s="101">
        <v>6</v>
      </c>
      <c r="C90" s="102">
        <v>1.3196930950000001</v>
      </c>
      <c r="D90" s="82">
        <v>1.289002558</v>
      </c>
      <c r="E90" s="83">
        <v>1.350383632</v>
      </c>
      <c r="F90" s="82">
        <v>1.902813299</v>
      </c>
      <c r="G90" s="82">
        <v>0.95140665000000002</v>
      </c>
      <c r="H90" s="85">
        <v>0.95140665000000002</v>
      </c>
      <c r="I90" s="102">
        <v>20.229339840000002</v>
      </c>
      <c r="J90" s="82">
        <v>18.287323220000001</v>
      </c>
      <c r="K90" s="83">
        <v>22.171356469999999</v>
      </c>
      <c r="L90" s="82">
        <v>57.12765572</v>
      </c>
      <c r="M90" s="82">
        <v>-3.0748596560000001</v>
      </c>
      <c r="N90" s="85">
        <v>-3.0748596560000001</v>
      </c>
      <c r="O90" s="103">
        <v>5.41</v>
      </c>
      <c r="P90" s="104">
        <v>5.87</v>
      </c>
      <c r="Q90" s="105">
        <v>4.8499999999999996</v>
      </c>
      <c r="R90" s="104">
        <v>5.51</v>
      </c>
      <c r="S90" s="104">
        <v>5.99</v>
      </c>
      <c r="T90" s="106">
        <v>6.67</v>
      </c>
      <c r="U90" s="102">
        <v>-1.25327872</v>
      </c>
      <c r="V90" s="82">
        <v>1.1741242750000001</v>
      </c>
      <c r="W90" s="83">
        <v>-4.2083780180000003</v>
      </c>
      <c r="X90" s="82">
        <v>-0.72558241700000004</v>
      </c>
      <c r="Y90" s="82">
        <v>1.807359838</v>
      </c>
      <c r="Z90" s="85">
        <v>5.3956947</v>
      </c>
      <c r="AA90" s="103" t="b">
        <v>1</v>
      </c>
      <c r="AB90" s="105" t="b">
        <v>1</v>
      </c>
      <c r="AC90" s="104" t="b">
        <v>0</v>
      </c>
      <c r="AD90" s="106" t="b">
        <v>0</v>
      </c>
    </row>
    <row r="91" spans="1:30">
      <c r="A91" s="64" t="s">
        <v>22395</v>
      </c>
      <c r="B91" s="101">
        <v>4</v>
      </c>
      <c r="C91" s="102">
        <v>0.93233082700000003</v>
      </c>
      <c r="D91" s="82" t="s">
        <v>25675</v>
      </c>
      <c r="E91" s="83" t="s">
        <v>25675</v>
      </c>
      <c r="F91" s="82">
        <v>0.84210526299999999</v>
      </c>
      <c r="G91" s="82">
        <v>0.87218045099999997</v>
      </c>
      <c r="H91" s="85">
        <v>0.81203007500000002</v>
      </c>
      <c r="I91" s="102">
        <v>-4.974937186</v>
      </c>
      <c r="J91" s="82" t="s">
        <v>25675</v>
      </c>
      <c r="K91" s="83" t="s">
        <v>25675</v>
      </c>
      <c r="L91" s="82">
        <v>-11.60818677</v>
      </c>
      <c r="M91" s="82">
        <v>-9.3971035730000008</v>
      </c>
      <c r="N91" s="85">
        <v>-13.81926996</v>
      </c>
      <c r="O91" s="103">
        <v>9.27</v>
      </c>
      <c r="P91" s="104" t="s">
        <v>25675</v>
      </c>
      <c r="Q91" s="105" t="s">
        <v>25675</v>
      </c>
      <c r="R91" s="104">
        <v>6.61</v>
      </c>
      <c r="S91" s="104">
        <v>5.44</v>
      </c>
      <c r="T91" s="106">
        <v>4.1500000000000004</v>
      </c>
      <c r="U91" s="102">
        <v>31.297840390000001</v>
      </c>
      <c r="V91" s="82" t="s">
        <v>25675</v>
      </c>
      <c r="W91" s="83" t="s">
        <v>25675</v>
      </c>
      <c r="X91" s="82">
        <v>7.6913407380000001</v>
      </c>
      <c r="Y91" s="82">
        <v>-2.6919692579999999</v>
      </c>
      <c r="Z91" s="85">
        <v>-14.14023413</v>
      </c>
      <c r="AA91" s="103" t="b">
        <v>1</v>
      </c>
      <c r="AB91" s="105" t="b">
        <v>1</v>
      </c>
      <c r="AC91" s="104" t="b">
        <v>1</v>
      </c>
      <c r="AD91" s="106" t="b">
        <v>0</v>
      </c>
    </row>
    <row r="92" spans="1:30" ht="13.5" thickBot="1">
      <c r="A92" s="86" t="s">
        <v>22290</v>
      </c>
      <c r="B92" s="107">
        <v>6</v>
      </c>
      <c r="C92" s="108">
        <v>0.99416909600000003</v>
      </c>
      <c r="D92" s="88">
        <v>0.99416909600000003</v>
      </c>
      <c r="E92" s="89">
        <v>1.0262390669999999</v>
      </c>
      <c r="F92" s="88">
        <v>1.0262390669999999</v>
      </c>
      <c r="G92" s="88">
        <v>0.93002915500000005</v>
      </c>
      <c r="H92" s="91">
        <v>1.8279883379999999</v>
      </c>
      <c r="I92" s="108">
        <v>-0.24217974</v>
      </c>
      <c r="J92" s="88">
        <v>-0.24217974</v>
      </c>
      <c r="K92" s="89">
        <v>1.0898088290000001</v>
      </c>
      <c r="L92" s="88">
        <v>1.0898088290000001</v>
      </c>
      <c r="M92" s="88">
        <v>-2.906156878</v>
      </c>
      <c r="N92" s="91">
        <v>34.389523060000002</v>
      </c>
      <c r="O92" s="109">
        <v>6.9</v>
      </c>
      <c r="P92" s="110">
        <v>6.46</v>
      </c>
      <c r="Q92" s="111">
        <v>12.6</v>
      </c>
      <c r="R92" s="110">
        <v>13.59</v>
      </c>
      <c r="S92" s="110">
        <v>12.64</v>
      </c>
      <c r="T92" s="112">
        <v>3.79</v>
      </c>
      <c r="U92" s="108">
        <v>3.1816451360000002</v>
      </c>
      <c r="V92" s="88">
        <v>-0.18061740900000001</v>
      </c>
      <c r="W92" s="89">
        <v>46.738228120000002</v>
      </c>
      <c r="X92" s="88">
        <v>54.303318849999997</v>
      </c>
      <c r="Y92" s="88">
        <v>47.043888350000003</v>
      </c>
      <c r="Z92" s="91">
        <v>-20.58343786</v>
      </c>
      <c r="AA92" s="109" t="b">
        <v>0</v>
      </c>
      <c r="AB92" s="111" t="b">
        <v>1</v>
      </c>
      <c r="AC92" s="110" t="b">
        <v>1</v>
      </c>
      <c r="AD92" s="112" t="b">
        <v>1</v>
      </c>
    </row>
  </sheetData>
  <mergeCells count="15">
    <mergeCell ref="C4:E4"/>
    <mergeCell ref="F4:H4"/>
    <mergeCell ref="I4:K4"/>
    <mergeCell ref="L4:N4"/>
    <mergeCell ref="O4:Q4"/>
    <mergeCell ref="C3:H3"/>
    <mergeCell ref="I3:N3"/>
    <mergeCell ref="O3:T3"/>
    <mergeCell ref="U3:Z3"/>
    <mergeCell ref="AA3:AD3"/>
    <mergeCell ref="R4:T4"/>
    <mergeCell ref="U4:W4"/>
    <mergeCell ref="X4:Z4"/>
    <mergeCell ref="AA4:AB4"/>
    <mergeCell ref="AC4:AD4"/>
  </mergeCells>
  <phoneticPr fontId="24" type="noConversion"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4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ColWidth="8.875" defaultRowHeight="12.75"/>
  <cols>
    <col min="1" max="1" width="11.125" style="3" customWidth="1"/>
    <col min="2" max="2" width="14.625" style="3" customWidth="1"/>
    <col min="3" max="5" width="12.125" style="3" customWidth="1"/>
    <col min="6" max="6" width="7.875" style="3" customWidth="1"/>
    <col min="7" max="12" width="8.875" style="3" customWidth="1"/>
    <col min="13" max="16384" width="8.875" style="3"/>
  </cols>
  <sheetData>
    <row r="1" spans="1:21">
      <c r="A1" s="113" t="s">
        <v>25840</v>
      </c>
    </row>
    <row r="2" spans="1:21" ht="13.5" thickBot="1">
      <c r="A2" s="113"/>
    </row>
    <row r="3" spans="1:21" s="117" customFormat="1" ht="60" customHeight="1">
      <c r="A3" s="114"/>
      <c r="B3" s="115"/>
      <c r="C3" s="306" t="s">
        <v>19683</v>
      </c>
      <c r="D3" s="307"/>
      <c r="E3" s="309"/>
      <c r="F3" s="116" t="s">
        <v>19684</v>
      </c>
      <c r="G3" s="306" t="s">
        <v>19685</v>
      </c>
      <c r="H3" s="307"/>
      <c r="I3" s="308"/>
      <c r="J3" s="306" t="s">
        <v>19686</v>
      </c>
      <c r="K3" s="307"/>
      <c r="L3" s="308"/>
      <c r="M3" s="306" t="s">
        <v>19687</v>
      </c>
      <c r="N3" s="307"/>
      <c r="O3" s="308"/>
      <c r="P3" s="306" t="s">
        <v>19688</v>
      </c>
      <c r="Q3" s="307"/>
      <c r="R3" s="308"/>
      <c r="S3" s="306" t="s">
        <v>19689</v>
      </c>
      <c r="T3" s="307"/>
      <c r="U3" s="308"/>
    </row>
    <row r="4" spans="1:21" s="117" customFormat="1" ht="38.25">
      <c r="A4" s="118" t="s">
        <v>19690</v>
      </c>
      <c r="B4" s="119" t="s">
        <v>19691</v>
      </c>
      <c r="C4" s="118" t="s">
        <v>19692</v>
      </c>
      <c r="D4" s="119" t="s">
        <v>19693</v>
      </c>
      <c r="E4" s="120" t="s">
        <v>19694</v>
      </c>
      <c r="F4" s="121" t="s">
        <v>19695</v>
      </c>
      <c r="G4" s="118" t="s">
        <v>19692</v>
      </c>
      <c r="H4" s="119" t="s">
        <v>19696</v>
      </c>
      <c r="I4" s="121" t="s">
        <v>19697</v>
      </c>
      <c r="J4" s="118" t="s">
        <v>19698</v>
      </c>
      <c r="K4" s="119" t="s">
        <v>19699</v>
      </c>
      <c r="L4" s="121" t="s">
        <v>19697</v>
      </c>
      <c r="M4" s="118" t="s">
        <v>19700</v>
      </c>
      <c r="N4" s="119" t="s">
        <v>19701</v>
      </c>
      <c r="O4" s="121" t="s">
        <v>19702</v>
      </c>
      <c r="P4" s="118" t="s">
        <v>19700</v>
      </c>
      <c r="Q4" s="119" t="s">
        <v>19701</v>
      </c>
      <c r="R4" s="121" t="s">
        <v>19702</v>
      </c>
      <c r="S4" s="118" t="s">
        <v>19700</v>
      </c>
      <c r="T4" s="119" t="s">
        <v>19701</v>
      </c>
      <c r="U4" s="121" t="s">
        <v>19702</v>
      </c>
    </row>
    <row r="5" spans="1:21">
      <c r="A5" s="122" t="s">
        <v>24190</v>
      </c>
      <c r="B5" s="123">
        <v>6</v>
      </c>
      <c r="C5" s="124">
        <v>8.9133333333333301E-2</v>
      </c>
      <c r="D5" s="125">
        <v>0.14071666666666699</v>
      </c>
      <c r="E5" s="126">
        <v>0.26800000000000002</v>
      </c>
      <c r="F5" s="127">
        <v>3.6986991811371397E-2</v>
      </c>
      <c r="G5" s="122">
        <v>0.48499999999999999</v>
      </c>
      <c r="H5" s="123">
        <v>0.60599999999999998</v>
      </c>
      <c r="I5" s="128">
        <v>0.58099999999999996</v>
      </c>
      <c r="J5" s="122">
        <v>0.46899999999999997</v>
      </c>
      <c r="K5" s="123">
        <v>0.50700000000000001</v>
      </c>
      <c r="L5" s="128">
        <v>0.52900000000000003</v>
      </c>
      <c r="M5" s="129">
        <v>0.5</v>
      </c>
      <c r="N5" s="130">
        <v>0.16666666666666699</v>
      </c>
      <c r="O5" s="131">
        <v>0.33333333333333298</v>
      </c>
      <c r="P5" s="129">
        <v>1</v>
      </c>
      <c r="Q5" s="130">
        <v>0</v>
      </c>
      <c r="R5" s="131">
        <v>0</v>
      </c>
      <c r="S5" s="129">
        <v>1</v>
      </c>
      <c r="T5" s="130">
        <v>0</v>
      </c>
      <c r="U5" s="131">
        <v>0</v>
      </c>
    </row>
    <row r="6" spans="1:21">
      <c r="A6" s="103" t="s">
        <v>24433</v>
      </c>
      <c r="B6" s="104">
        <v>6</v>
      </c>
      <c r="C6" s="132">
        <v>0.32329999999999998</v>
      </c>
      <c r="D6" s="133">
        <v>0.36249999999999999</v>
      </c>
      <c r="E6" s="134">
        <v>0.39800000000000002</v>
      </c>
      <c r="F6" s="135">
        <v>0.398725384565704</v>
      </c>
      <c r="G6" s="103">
        <v>0.70899999999999996</v>
      </c>
      <c r="H6" s="104">
        <v>0.629</v>
      </c>
      <c r="I6" s="106">
        <v>0.63500000000000001</v>
      </c>
      <c r="J6" s="103">
        <v>0.505</v>
      </c>
      <c r="K6" s="104">
        <v>0.56000000000000005</v>
      </c>
      <c r="L6" s="106">
        <v>0.52300000000000002</v>
      </c>
      <c r="M6" s="136">
        <v>0.66666666666666696</v>
      </c>
      <c r="N6" s="137">
        <v>0.33333333333333298</v>
      </c>
      <c r="O6" s="138">
        <v>0</v>
      </c>
      <c r="P6" s="136">
        <v>0.33333333333333298</v>
      </c>
      <c r="Q6" s="137">
        <v>0.66666666666666696</v>
      </c>
      <c r="R6" s="138">
        <v>0</v>
      </c>
      <c r="S6" s="136">
        <v>0.5</v>
      </c>
      <c r="T6" s="137">
        <v>0.5</v>
      </c>
      <c r="U6" s="138">
        <v>0</v>
      </c>
    </row>
    <row r="7" spans="1:21">
      <c r="A7" s="103" t="s">
        <v>24585</v>
      </c>
      <c r="B7" s="104">
        <v>3</v>
      </c>
      <c r="C7" s="132">
        <v>0.19170000000000001</v>
      </c>
      <c r="D7" s="133">
        <v>0.19186666666666699</v>
      </c>
      <c r="E7" s="134">
        <v>0.27400000000000002</v>
      </c>
      <c r="F7" s="135">
        <v>0.65017117020381798</v>
      </c>
      <c r="G7" s="103">
        <v>0.63300000000000001</v>
      </c>
      <c r="H7" s="104">
        <v>0.626</v>
      </c>
      <c r="I7" s="106">
        <v>0.622</v>
      </c>
      <c r="J7" s="103">
        <v>0.54900000000000004</v>
      </c>
      <c r="K7" s="104">
        <v>0.56200000000000006</v>
      </c>
      <c r="L7" s="106">
        <v>0.59099999999999997</v>
      </c>
      <c r="M7" s="136">
        <v>0.66666666666666696</v>
      </c>
      <c r="N7" s="137">
        <v>0</v>
      </c>
      <c r="O7" s="138">
        <v>0.33333333333333298</v>
      </c>
      <c r="P7" s="136">
        <v>0.33333333333333298</v>
      </c>
      <c r="Q7" s="137">
        <v>0</v>
      </c>
      <c r="R7" s="138">
        <v>0.66666666666666696</v>
      </c>
      <c r="S7" s="136">
        <v>0.66666666666666696</v>
      </c>
      <c r="T7" s="137">
        <v>0</v>
      </c>
      <c r="U7" s="138">
        <v>0.33333333333333298</v>
      </c>
    </row>
    <row r="8" spans="1:21">
      <c r="A8" s="103" t="s">
        <v>20536</v>
      </c>
      <c r="B8" s="104">
        <v>6</v>
      </c>
      <c r="C8" s="132">
        <v>3.3483333333333302E-2</v>
      </c>
      <c r="D8" s="133">
        <v>0.20285</v>
      </c>
      <c r="E8" s="134">
        <v>0.18665000000000001</v>
      </c>
      <c r="F8" s="135">
        <v>3.4006132164775499E-4</v>
      </c>
      <c r="G8" s="103">
        <v>0.53100000000000003</v>
      </c>
      <c r="H8" s="104">
        <v>0.56799999999999995</v>
      </c>
      <c r="I8" s="106">
        <v>0.58099999999999996</v>
      </c>
      <c r="J8" s="103">
        <v>0.51</v>
      </c>
      <c r="K8" s="104">
        <v>0.55100000000000005</v>
      </c>
      <c r="L8" s="106">
        <v>0.51300000000000001</v>
      </c>
      <c r="M8" s="136">
        <v>1</v>
      </c>
      <c r="N8" s="137">
        <v>0</v>
      </c>
      <c r="O8" s="138">
        <v>0</v>
      </c>
      <c r="P8" s="136">
        <v>0.33333333333333298</v>
      </c>
      <c r="Q8" s="137">
        <v>0.16666666666666699</v>
      </c>
      <c r="R8" s="138">
        <v>0.5</v>
      </c>
      <c r="S8" s="136">
        <v>1</v>
      </c>
      <c r="T8" s="137">
        <v>0</v>
      </c>
      <c r="U8" s="138">
        <v>0</v>
      </c>
    </row>
    <row r="9" spans="1:21">
      <c r="A9" s="103" t="s">
        <v>24602</v>
      </c>
      <c r="B9" s="104">
        <v>5</v>
      </c>
      <c r="C9" s="132">
        <v>0.19869999999999999</v>
      </c>
      <c r="D9" s="133">
        <v>0.19420000000000001</v>
      </c>
      <c r="E9" s="134">
        <v>0.18640000000000001</v>
      </c>
      <c r="F9" s="135">
        <v>0.87969539970197297</v>
      </c>
      <c r="G9" s="103">
        <v>0.60399999999999998</v>
      </c>
      <c r="H9" s="104">
        <v>0.64400000000000002</v>
      </c>
      <c r="I9" s="106">
        <v>0.65900000000000003</v>
      </c>
      <c r="J9" s="103">
        <v>0.58399999999999996</v>
      </c>
      <c r="K9" s="104">
        <v>0.57899999999999996</v>
      </c>
      <c r="L9" s="106">
        <v>0.58799999999999997</v>
      </c>
      <c r="M9" s="136">
        <v>0.6</v>
      </c>
      <c r="N9" s="137">
        <v>0</v>
      </c>
      <c r="O9" s="138">
        <v>0.4</v>
      </c>
      <c r="P9" s="136">
        <v>0.2</v>
      </c>
      <c r="Q9" s="137">
        <v>0.4</v>
      </c>
      <c r="R9" s="138">
        <v>0.4</v>
      </c>
      <c r="S9" s="136">
        <v>0.6</v>
      </c>
      <c r="T9" s="137">
        <v>0</v>
      </c>
      <c r="U9" s="138">
        <v>0.4</v>
      </c>
    </row>
    <row r="10" spans="1:21">
      <c r="A10" s="103" t="s">
        <v>24355</v>
      </c>
      <c r="B10" s="104">
        <v>4</v>
      </c>
      <c r="C10" s="132">
        <v>0.14680000000000001</v>
      </c>
      <c r="D10" s="133">
        <v>0.20399999999999999</v>
      </c>
      <c r="E10" s="134">
        <v>0.22025</v>
      </c>
      <c r="F10" s="135">
        <v>1.81445752072741E-2</v>
      </c>
      <c r="G10" s="103">
        <v>0.62</v>
      </c>
      <c r="H10" s="104">
        <v>0.97</v>
      </c>
      <c r="I10" s="106">
        <v>0.56399999999999995</v>
      </c>
      <c r="J10" s="103">
        <v>0.436</v>
      </c>
      <c r="K10" s="104">
        <v>0.46300000000000002</v>
      </c>
      <c r="L10" s="106">
        <v>0.499</v>
      </c>
      <c r="M10" s="136">
        <v>0.75</v>
      </c>
      <c r="N10" s="137">
        <v>0.25</v>
      </c>
      <c r="O10" s="138">
        <v>0</v>
      </c>
      <c r="P10" s="136">
        <v>0.5</v>
      </c>
      <c r="Q10" s="137">
        <v>0.25</v>
      </c>
      <c r="R10" s="138">
        <v>0.25</v>
      </c>
      <c r="S10" s="136">
        <v>1</v>
      </c>
      <c r="T10" s="137">
        <v>0</v>
      </c>
      <c r="U10" s="138">
        <v>0</v>
      </c>
    </row>
    <row r="11" spans="1:21">
      <c r="A11" s="103" t="s">
        <v>21096</v>
      </c>
      <c r="B11" s="104">
        <v>3</v>
      </c>
      <c r="C11" s="132">
        <v>0.1152</v>
      </c>
      <c r="D11" s="133">
        <v>0.20430000000000001</v>
      </c>
      <c r="E11" s="134">
        <v>0.35349999999999998</v>
      </c>
      <c r="F11" s="135">
        <v>0.25292346176762598</v>
      </c>
      <c r="G11" s="103">
        <v>0.63900000000000001</v>
      </c>
      <c r="H11" s="104">
        <v>0.65</v>
      </c>
      <c r="I11" s="106">
        <v>0.60899999999999999</v>
      </c>
      <c r="J11" s="103">
        <v>0.59099999999999997</v>
      </c>
      <c r="K11" s="104">
        <v>0.58499999999999996</v>
      </c>
      <c r="L11" s="106">
        <v>0.58599999999999997</v>
      </c>
      <c r="M11" s="136">
        <v>0.33333333333333298</v>
      </c>
      <c r="N11" s="137">
        <v>0</v>
      </c>
      <c r="O11" s="138">
        <v>0.66666666666666696</v>
      </c>
      <c r="P11" s="136">
        <v>0.66666666666666696</v>
      </c>
      <c r="Q11" s="137">
        <v>0.33333333333333298</v>
      </c>
      <c r="R11" s="138">
        <v>0</v>
      </c>
      <c r="S11" s="136">
        <v>1</v>
      </c>
      <c r="T11" s="137">
        <v>0</v>
      </c>
      <c r="U11" s="138">
        <v>0</v>
      </c>
    </row>
    <row r="12" spans="1:21">
      <c r="A12" s="103" t="s">
        <v>20711</v>
      </c>
      <c r="B12" s="104">
        <v>6</v>
      </c>
      <c r="C12" s="132">
        <v>0.13116666666666699</v>
      </c>
      <c r="D12" s="133">
        <v>0.185016666666667</v>
      </c>
      <c r="E12" s="134">
        <v>0.18483333333333299</v>
      </c>
      <c r="F12" s="135">
        <v>1.5626233266993899E-2</v>
      </c>
      <c r="G12" s="103">
        <v>0.64800000000000002</v>
      </c>
      <c r="H12" s="104">
        <v>0.94099999999999995</v>
      </c>
      <c r="I12" s="106">
        <v>0.59199999999999997</v>
      </c>
      <c r="J12" s="103">
        <v>0.46899999999999997</v>
      </c>
      <c r="K12" s="104">
        <v>0.52100000000000002</v>
      </c>
      <c r="L12" s="106">
        <v>0.50800000000000001</v>
      </c>
      <c r="M12" s="136">
        <v>1</v>
      </c>
      <c r="N12" s="137">
        <v>0</v>
      </c>
      <c r="O12" s="138">
        <v>0</v>
      </c>
      <c r="P12" s="136">
        <v>0.33333333333333298</v>
      </c>
      <c r="Q12" s="137">
        <v>0.33333333333333298</v>
      </c>
      <c r="R12" s="138">
        <v>0.33333333333333298</v>
      </c>
      <c r="S12" s="136">
        <v>1</v>
      </c>
      <c r="T12" s="137">
        <v>0</v>
      </c>
      <c r="U12" s="138">
        <v>0</v>
      </c>
    </row>
    <row r="13" spans="1:21">
      <c r="A13" s="103" t="s">
        <v>22058</v>
      </c>
      <c r="B13" s="104">
        <v>2</v>
      </c>
      <c r="C13" s="132">
        <v>3.7499999999999999E-2</v>
      </c>
      <c r="D13" s="133">
        <v>0.17050000000000001</v>
      </c>
      <c r="E13" s="134">
        <v>0.18590000000000001</v>
      </c>
      <c r="F13" s="135">
        <v>9.7474246567128803E-2</v>
      </c>
      <c r="G13" s="103">
        <v>0.56299999999999994</v>
      </c>
      <c r="H13" s="104">
        <v>0.59099999999999997</v>
      </c>
      <c r="I13" s="106">
        <v>0.49199999999999999</v>
      </c>
      <c r="J13" s="103">
        <v>0.24099999999999999</v>
      </c>
      <c r="K13" s="104">
        <v>0.52500000000000002</v>
      </c>
      <c r="L13" s="106">
        <v>0.51500000000000001</v>
      </c>
      <c r="M13" s="136">
        <v>1</v>
      </c>
      <c r="N13" s="137">
        <v>0</v>
      </c>
      <c r="O13" s="138">
        <v>0</v>
      </c>
      <c r="P13" s="136">
        <v>0.5</v>
      </c>
      <c r="Q13" s="137">
        <v>0</v>
      </c>
      <c r="R13" s="138">
        <v>0.5</v>
      </c>
      <c r="S13" s="136">
        <v>1</v>
      </c>
      <c r="T13" s="137">
        <v>0</v>
      </c>
      <c r="U13" s="138">
        <v>0</v>
      </c>
    </row>
    <row r="14" spans="1:21">
      <c r="A14" s="103" t="s">
        <v>22319</v>
      </c>
      <c r="B14" s="104">
        <v>1</v>
      </c>
      <c r="C14" s="132">
        <v>0.1303</v>
      </c>
      <c r="D14" s="133">
        <v>0.18</v>
      </c>
      <c r="E14" s="134">
        <v>0.17899999999999999</v>
      </c>
      <c r="F14" s="135" t="s">
        <v>25675</v>
      </c>
      <c r="G14" s="103">
        <v>0.67900000000000005</v>
      </c>
      <c r="H14" s="104">
        <v>0.626</v>
      </c>
      <c r="I14" s="106">
        <v>0.64300000000000002</v>
      </c>
      <c r="J14" s="103">
        <v>0.498</v>
      </c>
      <c r="K14" s="104">
        <v>0.5</v>
      </c>
      <c r="L14" s="106">
        <v>0.48299999999999998</v>
      </c>
      <c r="M14" s="136">
        <v>1</v>
      </c>
      <c r="N14" s="137">
        <v>0</v>
      </c>
      <c r="O14" s="138">
        <v>0</v>
      </c>
      <c r="P14" s="136">
        <v>0</v>
      </c>
      <c r="Q14" s="137">
        <v>1</v>
      </c>
      <c r="R14" s="138">
        <v>0</v>
      </c>
      <c r="S14" s="136">
        <v>1</v>
      </c>
      <c r="T14" s="137">
        <v>0</v>
      </c>
      <c r="U14" s="138">
        <v>0</v>
      </c>
    </row>
    <row r="15" spans="1:21">
      <c r="A15" s="103" t="s">
        <v>22845</v>
      </c>
      <c r="B15" s="104">
        <v>6</v>
      </c>
      <c r="C15" s="132">
        <v>0.14399999999999999</v>
      </c>
      <c r="D15" s="133">
        <v>0.202333333333333</v>
      </c>
      <c r="E15" s="134">
        <v>0.19450000000000001</v>
      </c>
      <c r="F15" s="135">
        <v>0.15882744690388201</v>
      </c>
      <c r="G15" s="103">
        <v>0.56599999999999995</v>
      </c>
      <c r="H15" s="104">
        <v>0.623</v>
      </c>
      <c r="I15" s="106">
        <v>0.58499999999999996</v>
      </c>
      <c r="J15" s="103">
        <v>0.55900000000000005</v>
      </c>
      <c r="K15" s="104">
        <v>0.56799999999999995</v>
      </c>
      <c r="L15" s="106">
        <v>0.54100000000000004</v>
      </c>
      <c r="M15" s="136">
        <v>0.66666666666666696</v>
      </c>
      <c r="N15" s="137">
        <v>0.33333333333333298</v>
      </c>
      <c r="O15" s="138">
        <v>0</v>
      </c>
      <c r="P15" s="136">
        <v>0.33333333333333298</v>
      </c>
      <c r="Q15" s="137">
        <v>0.33333333333333298</v>
      </c>
      <c r="R15" s="138">
        <v>0.33333333333333298</v>
      </c>
      <c r="S15" s="136">
        <v>0.66666666666666696</v>
      </c>
      <c r="T15" s="137">
        <v>0.16666666666666699</v>
      </c>
      <c r="U15" s="138">
        <v>0.16666666666666699</v>
      </c>
    </row>
    <row r="16" spans="1:21">
      <c r="A16" s="103" t="s">
        <v>20817</v>
      </c>
      <c r="B16" s="104">
        <v>2</v>
      </c>
      <c r="C16" s="132">
        <v>0.23599999999999999</v>
      </c>
      <c r="D16" s="133">
        <v>0.26500000000000001</v>
      </c>
      <c r="E16" s="134">
        <v>0.28050000000000003</v>
      </c>
      <c r="F16" s="135">
        <v>0.62706462706816801</v>
      </c>
      <c r="G16" s="103">
        <v>0.52500000000000002</v>
      </c>
      <c r="H16" s="104">
        <v>0.44400000000000001</v>
      </c>
      <c r="I16" s="106">
        <v>0.55900000000000005</v>
      </c>
      <c r="J16" s="103">
        <v>0.53700000000000003</v>
      </c>
      <c r="K16" s="104">
        <v>0.54900000000000004</v>
      </c>
      <c r="L16" s="106">
        <v>0.54200000000000004</v>
      </c>
      <c r="M16" s="136">
        <v>0.5</v>
      </c>
      <c r="N16" s="137">
        <v>0.5</v>
      </c>
      <c r="O16" s="138">
        <v>0</v>
      </c>
      <c r="P16" s="136">
        <v>0.5</v>
      </c>
      <c r="Q16" s="137">
        <v>0.5</v>
      </c>
      <c r="R16" s="138">
        <v>0</v>
      </c>
      <c r="S16" s="136">
        <v>0.5</v>
      </c>
      <c r="T16" s="137">
        <v>0.5</v>
      </c>
      <c r="U16" s="138">
        <v>0</v>
      </c>
    </row>
    <row r="17" spans="1:21">
      <c r="A17" s="103" t="s">
        <v>24614</v>
      </c>
      <c r="B17" s="104">
        <v>6</v>
      </c>
      <c r="C17" s="132">
        <v>0.205666666666667</v>
      </c>
      <c r="D17" s="133">
        <v>0.27333333333333298</v>
      </c>
      <c r="E17" s="134">
        <v>0.29666666666666702</v>
      </c>
      <c r="F17" s="135">
        <v>0.17575650358874401</v>
      </c>
      <c r="G17" s="103">
        <v>0.54200000000000004</v>
      </c>
      <c r="H17" s="104">
        <v>0.54600000000000004</v>
      </c>
      <c r="I17" s="106">
        <v>0.56100000000000005</v>
      </c>
      <c r="J17" s="103">
        <v>0.51400000000000001</v>
      </c>
      <c r="K17" s="104">
        <v>0.52800000000000002</v>
      </c>
      <c r="L17" s="106">
        <v>0.52900000000000003</v>
      </c>
      <c r="M17" s="136">
        <v>0.83333333333333304</v>
      </c>
      <c r="N17" s="137">
        <v>0.16666666666666699</v>
      </c>
      <c r="O17" s="138">
        <v>0</v>
      </c>
      <c r="P17" s="136">
        <v>0.33333333333333298</v>
      </c>
      <c r="Q17" s="137">
        <v>0.5</v>
      </c>
      <c r="R17" s="138">
        <v>0.16666666666666699</v>
      </c>
      <c r="S17" s="136">
        <v>0.66666666666666696</v>
      </c>
      <c r="T17" s="137">
        <v>0.33333333333333298</v>
      </c>
      <c r="U17" s="138">
        <v>0</v>
      </c>
    </row>
    <row r="18" spans="1:21">
      <c r="A18" s="103" t="s">
        <v>20898</v>
      </c>
      <c r="B18" s="104">
        <v>1</v>
      </c>
      <c r="C18" s="132">
        <v>0</v>
      </c>
      <c r="D18" s="133">
        <v>0.10100000000000001</v>
      </c>
      <c r="E18" s="134">
        <v>0.14099999999999999</v>
      </c>
      <c r="F18" s="135" t="s">
        <v>25675</v>
      </c>
      <c r="G18" s="103">
        <v>0.57399999999999995</v>
      </c>
      <c r="H18" s="104">
        <v>0.54700000000000004</v>
      </c>
      <c r="I18" s="106">
        <v>0.53300000000000003</v>
      </c>
      <c r="J18" s="103">
        <v>0.502</v>
      </c>
      <c r="K18" s="104">
        <v>0.501</v>
      </c>
      <c r="L18" s="106">
        <v>0.499</v>
      </c>
      <c r="M18" s="136">
        <v>1</v>
      </c>
      <c r="N18" s="137">
        <v>0</v>
      </c>
      <c r="O18" s="138">
        <v>0</v>
      </c>
      <c r="P18" s="136">
        <v>1</v>
      </c>
      <c r="Q18" s="137">
        <v>0</v>
      </c>
      <c r="R18" s="138">
        <v>0</v>
      </c>
      <c r="S18" s="136">
        <v>1</v>
      </c>
      <c r="T18" s="137">
        <v>0</v>
      </c>
      <c r="U18" s="138">
        <v>0</v>
      </c>
    </row>
    <row r="19" spans="1:21">
      <c r="A19" s="103" t="s">
        <v>20905</v>
      </c>
      <c r="B19" s="104">
        <v>6</v>
      </c>
      <c r="C19" s="132">
        <v>0.192833333333333</v>
      </c>
      <c r="D19" s="133">
        <v>0.29249999999999998</v>
      </c>
      <c r="E19" s="134">
        <v>0.31516666666666698</v>
      </c>
      <c r="F19" s="135">
        <v>1.2116934135228299E-3</v>
      </c>
      <c r="G19" s="103">
        <v>0.71</v>
      </c>
      <c r="H19" s="104">
        <v>0.53900000000000003</v>
      </c>
      <c r="I19" s="106">
        <v>0.59299999999999997</v>
      </c>
      <c r="J19" s="103">
        <v>0.59399999999999997</v>
      </c>
      <c r="K19" s="104">
        <v>0.58399999999999996</v>
      </c>
      <c r="L19" s="106">
        <v>0.56799999999999995</v>
      </c>
      <c r="M19" s="136">
        <v>1</v>
      </c>
      <c r="N19" s="137">
        <v>0</v>
      </c>
      <c r="O19" s="138">
        <v>0</v>
      </c>
      <c r="P19" s="136">
        <v>0.5</v>
      </c>
      <c r="Q19" s="137">
        <v>0.5</v>
      </c>
      <c r="R19" s="138">
        <v>0</v>
      </c>
      <c r="S19" s="136">
        <v>1</v>
      </c>
      <c r="T19" s="137">
        <v>0</v>
      </c>
      <c r="U19" s="138">
        <v>0</v>
      </c>
    </row>
    <row r="20" spans="1:21">
      <c r="A20" s="103" t="s">
        <v>20971</v>
      </c>
      <c r="B20" s="104">
        <v>6</v>
      </c>
      <c r="C20" s="132">
        <v>0.27250000000000002</v>
      </c>
      <c r="D20" s="133">
        <v>0.266166666666667</v>
      </c>
      <c r="E20" s="134">
        <v>0.273666666666667</v>
      </c>
      <c r="F20" s="135">
        <v>0.98343890638059905</v>
      </c>
      <c r="G20" s="103">
        <v>0.53700000000000003</v>
      </c>
      <c r="H20" s="104">
        <v>0.60599999999999998</v>
      </c>
      <c r="I20" s="106">
        <v>0.58699999999999997</v>
      </c>
      <c r="J20" s="103">
        <v>0.437</v>
      </c>
      <c r="K20" s="104">
        <v>0.441</v>
      </c>
      <c r="L20" s="106">
        <v>0.38100000000000001</v>
      </c>
      <c r="M20" s="136">
        <v>0.16666666666666699</v>
      </c>
      <c r="N20" s="137">
        <v>0.5</v>
      </c>
      <c r="O20" s="138">
        <v>0.33333333333333298</v>
      </c>
      <c r="P20" s="136">
        <v>0.5</v>
      </c>
      <c r="Q20" s="137">
        <v>0.16666666666666699</v>
      </c>
      <c r="R20" s="138">
        <v>0.33333333333333298</v>
      </c>
      <c r="S20" s="136">
        <v>0.33333333333333298</v>
      </c>
      <c r="T20" s="137">
        <v>0.33333333333333298</v>
      </c>
      <c r="U20" s="138">
        <v>0.33333333333333298</v>
      </c>
    </row>
    <row r="21" spans="1:21">
      <c r="A21" s="103" t="s">
        <v>21133</v>
      </c>
      <c r="B21" s="104">
        <v>4</v>
      </c>
      <c r="C21" s="132">
        <v>0.14452499999999999</v>
      </c>
      <c r="D21" s="133">
        <v>0.154</v>
      </c>
      <c r="E21" s="134">
        <v>0.17549999999999999</v>
      </c>
      <c r="F21" s="135">
        <v>0.111222516937653</v>
      </c>
      <c r="G21" s="103">
        <v>0.60699999999999998</v>
      </c>
      <c r="H21" s="104">
        <v>0.60099999999999998</v>
      </c>
      <c r="I21" s="106">
        <v>0.58499999999999996</v>
      </c>
      <c r="J21" s="103">
        <v>0.52800000000000002</v>
      </c>
      <c r="K21" s="104">
        <v>0.51800000000000002</v>
      </c>
      <c r="L21" s="106">
        <v>0.51700000000000002</v>
      </c>
      <c r="M21" s="136">
        <v>0.25</v>
      </c>
      <c r="N21" s="137">
        <v>0.75</v>
      </c>
      <c r="O21" s="138">
        <v>0</v>
      </c>
      <c r="P21" s="136">
        <v>0.75</v>
      </c>
      <c r="Q21" s="137">
        <v>0.25</v>
      </c>
      <c r="R21" s="138">
        <v>0</v>
      </c>
      <c r="S21" s="136">
        <v>0.75</v>
      </c>
      <c r="T21" s="137">
        <v>0.25</v>
      </c>
      <c r="U21" s="138">
        <v>0</v>
      </c>
    </row>
    <row r="22" spans="1:21">
      <c r="A22" s="103" t="s">
        <v>24584</v>
      </c>
      <c r="B22" s="104">
        <v>1</v>
      </c>
      <c r="C22" s="132">
        <v>0.54100000000000004</v>
      </c>
      <c r="D22" s="133">
        <v>0.56200000000000006</v>
      </c>
      <c r="E22" s="134">
        <v>0.55100000000000005</v>
      </c>
      <c r="F22" s="135" t="s">
        <v>25675</v>
      </c>
      <c r="G22" s="103">
        <v>0.56799999999999995</v>
      </c>
      <c r="H22" s="104">
        <v>0.52900000000000003</v>
      </c>
      <c r="I22" s="106">
        <v>0.57499999999999996</v>
      </c>
      <c r="J22" s="103">
        <v>0.313</v>
      </c>
      <c r="K22" s="104">
        <v>0.441</v>
      </c>
      <c r="L22" s="106">
        <v>0.42499999999999999</v>
      </c>
      <c r="M22" s="136">
        <v>0</v>
      </c>
      <c r="N22" s="137">
        <v>1</v>
      </c>
      <c r="O22" s="138">
        <v>0</v>
      </c>
      <c r="P22" s="136">
        <v>0</v>
      </c>
      <c r="Q22" s="137">
        <v>1</v>
      </c>
      <c r="R22" s="138">
        <v>0</v>
      </c>
      <c r="S22" s="136">
        <v>0</v>
      </c>
      <c r="T22" s="137">
        <v>1</v>
      </c>
      <c r="U22" s="138">
        <v>0</v>
      </c>
    </row>
    <row r="23" spans="1:21">
      <c r="A23" s="103" t="s">
        <v>24769</v>
      </c>
      <c r="B23" s="104">
        <v>6</v>
      </c>
      <c r="C23" s="132">
        <v>0.16173333333333301</v>
      </c>
      <c r="D23" s="133">
        <v>0.317</v>
      </c>
      <c r="E23" s="134">
        <v>0.29049999999999998</v>
      </c>
      <c r="F23" s="135">
        <v>1.7662270926935099E-2</v>
      </c>
      <c r="G23" s="103">
        <v>0.59299999999999997</v>
      </c>
      <c r="H23" s="104">
        <v>0.61299999999999999</v>
      </c>
      <c r="I23" s="106">
        <v>0.55700000000000005</v>
      </c>
      <c r="J23" s="103">
        <v>0.498</v>
      </c>
      <c r="K23" s="104">
        <v>0.45900000000000002</v>
      </c>
      <c r="L23" s="106">
        <v>0.51400000000000001</v>
      </c>
      <c r="M23" s="136">
        <v>0.83333333333333304</v>
      </c>
      <c r="N23" s="137">
        <v>0.16666666666666699</v>
      </c>
      <c r="O23" s="138">
        <v>0</v>
      </c>
      <c r="P23" s="136">
        <v>0.5</v>
      </c>
      <c r="Q23" s="137">
        <v>0.33333333333333298</v>
      </c>
      <c r="R23" s="138">
        <v>0.16666666666666699</v>
      </c>
      <c r="S23" s="136">
        <v>0.83333333333333304</v>
      </c>
      <c r="T23" s="137">
        <v>0.16666666666666699</v>
      </c>
      <c r="U23" s="138">
        <v>0</v>
      </c>
    </row>
    <row r="24" spans="1:21">
      <c r="A24" s="103" t="s">
        <v>25411</v>
      </c>
      <c r="B24" s="104">
        <v>2</v>
      </c>
      <c r="C24" s="132">
        <v>6.905E-2</v>
      </c>
      <c r="D24" s="133">
        <v>0.22325</v>
      </c>
      <c r="E24" s="134">
        <v>0.36580000000000001</v>
      </c>
      <c r="F24" s="135">
        <v>0.37355521966982402</v>
      </c>
      <c r="G24" s="103">
        <v>0.56799999999999995</v>
      </c>
      <c r="H24" s="104">
        <v>0.57399999999999995</v>
      </c>
      <c r="I24" s="106">
        <v>0.63900000000000001</v>
      </c>
      <c r="J24" s="103">
        <v>0.54600000000000004</v>
      </c>
      <c r="K24" s="104">
        <v>0.54700000000000004</v>
      </c>
      <c r="L24" s="106">
        <v>0.55900000000000005</v>
      </c>
      <c r="M24" s="136">
        <v>1</v>
      </c>
      <c r="N24" s="137">
        <v>0</v>
      </c>
      <c r="O24" s="138">
        <v>0</v>
      </c>
      <c r="P24" s="136">
        <v>1</v>
      </c>
      <c r="Q24" s="137">
        <v>0</v>
      </c>
      <c r="R24" s="138">
        <v>0</v>
      </c>
      <c r="S24" s="136">
        <v>1</v>
      </c>
      <c r="T24" s="137">
        <v>0</v>
      </c>
      <c r="U24" s="138">
        <v>0</v>
      </c>
    </row>
    <row r="25" spans="1:21">
      <c r="A25" s="103" t="s">
        <v>24382</v>
      </c>
      <c r="B25" s="104">
        <v>1</v>
      </c>
      <c r="C25" s="132">
        <v>0.22</v>
      </c>
      <c r="D25" s="133">
        <v>0.247</v>
      </c>
      <c r="E25" s="134">
        <v>0.14199999999999999</v>
      </c>
      <c r="F25" s="135" t="s">
        <v>25675</v>
      </c>
      <c r="G25" s="103">
        <v>0.56899999999999995</v>
      </c>
      <c r="H25" s="104">
        <v>0.55000000000000004</v>
      </c>
      <c r="I25" s="106">
        <v>0.53900000000000003</v>
      </c>
      <c r="J25" s="103">
        <v>0.50600000000000001</v>
      </c>
      <c r="K25" s="104">
        <v>0.502</v>
      </c>
      <c r="L25" s="106">
        <v>0.50700000000000001</v>
      </c>
      <c r="M25" s="136">
        <v>1</v>
      </c>
      <c r="N25" s="137">
        <v>0</v>
      </c>
      <c r="O25" s="138">
        <v>0</v>
      </c>
      <c r="P25" s="136">
        <v>0</v>
      </c>
      <c r="Q25" s="137">
        <v>0</v>
      </c>
      <c r="R25" s="138">
        <v>1</v>
      </c>
      <c r="S25" s="136">
        <v>0</v>
      </c>
      <c r="T25" s="137">
        <v>0</v>
      </c>
      <c r="U25" s="138">
        <v>1</v>
      </c>
    </row>
    <row r="26" spans="1:21">
      <c r="A26" s="103" t="s">
        <v>22882</v>
      </c>
      <c r="B26" s="104">
        <v>6</v>
      </c>
      <c r="C26" s="132">
        <v>0.12996666666666701</v>
      </c>
      <c r="D26" s="133">
        <v>0.12166666666666701</v>
      </c>
      <c r="E26" s="134">
        <v>0.20926666666666699</v>
      </c>
      <c r="F26" s="135">
        <v>0.220717948126709</v>
      </c>
      <c r="G26" s="103">
        <v>0.54400000000000004</v>
      </c>
      <c r="H26" s="104">
        <v>0.54200000000000004</v>
      </c>
      <c r="I26" s="106">
        <v>0.60599999999999998</v>
      </c>
      <c r="J26" s="103">
        <v>0.54200000000000004</v>
      </c>
      <c r="K26" s="104">
        <v>0.54800000000000004</v>
      </c>
      <c r="L26" s="106">
        <v>0.54100000000000004</v>
      </c>
      <c r="M26" s="136">
        <v>0.5</v>
      </c>
      <c r="N26" s="137">
        <v>0</v>
      </c>
      <c r="O26" s="138">
        <v>0.5</v>
      </c>
      <c r="P26" s="136">
        <v>0.83333333333333304</v>
      </c>
      <c r="Q26" s="137">
        <v>0</v>
      </c>
      <c r="R26" s="138">
        <v>0.16666666666666699</v>
      </c>
      <c r="S26" s="136">
        <v>0.5</v>
      </c>
      <c r="T26" s="137">
        <v>0.33333333333333298</v>
      </c>
      <c r="U26" s="138">
        <v>0.16666666666666699</v>
      </c>
    </row>
    <row r="27" spans="1:21">
      <c r="A27" s="103" t="s">
        <v>22539</v>
      </c>
      <c r="B27" s="104">
        <v>4</v>
      </c>
      <c r="C27" s="132">
        <v>0.1865</v>
      </c>
      <c r="D27" s="133">
        <v>0.18174999999999999</v>
      </c>
      <c r="E27" s="134">
        <v>0.22325</v>
      </c>
      <c r="F27" s="135">
        <v>0.384286263027042</v>
      </c>
      <c r="G27" s="103">
        <v>0.58899999999999997</v>
      </c>
      <c r="H27" s="104">
        <v>0.60499999999999998</v>
      </c>
      <c r="I27" s="106">
        <v>0.66500000000000004</v>
      </c>
      <c r="J27" s="103">
        <v>0.54900000000000004</v>
      </c>
      <c r="K27" s="104">
        <v>0.54300000000000004</v>
      </c>
      <c r="L27" s="106">
        <v>0.51900000000000002</v>
      </c>
      <c r="M27" s="136">
        <v>0</v>
      </c>
      <c r="N27" s="137">
        <v>0.75</v>
      </c>
      <c r="O27" s="138">
        <v>0.25</v>
      </c>
      <c r="P27" s="136">
        <v>0.75</v>
      </c>
      <c r="Q27" s="137">
        <v>0.25</v>
      </c>
      <c r="R27" s="138">
        <v>0</v>
      </c>
      <c r="S27" s="136">
        <v>0.75</v>
      </c>
      <c r="T27" s="137">
        <v>0.25</v>
      </c>
      <c r="U27" s="138">
        <v>0</v>
      </c>
    </row>
    <row r="28" spans="1:21">
      <c r="A28" s="103" t="s">
        <v>24983</v>
      </c>
      <c r="B28" s="104">
        <v>2</v>
      </c>
      <c r="C28" s="132">
        <v>0</v>
      </c>
      <c r="D28" s="133">
        <v>1.205E-2</v>
      </c>
      <c r="E28" s="134">
        <v>0.14799999999999999</v>
      </c>
      <c r="F28" s="135">
        <v>2.14992478839197E-2</v>
      </c>
      <c r="G28" s="103">
        <v>0.63700000000000001</v>
      </c>
      <c r="H28" s="104">
        <v>0.62</v>
      </c>
      <c r="I28" s="106">
        <v>0.60699999999999998</v>
      </c>
      <c r="J28" s="103">
        <v>0.58199999999999996</v>
      </c>
      <c r="K28" s="104">
        <v>0.57099999999999995</v>
      </c>
      <c r="L28" s="106">
        <v>0.53300000000000003</v>
      </c>
      <c r="M28" s="136">
        <v>1</v>
      </c>
      <c r="N28" s="137">
        <v>0</v>
      </c>
      <c r="O28" s="138">
        <v>0</v>
      </c>
      <c r="P28" s="136">
        <v>1</v>
      </c>
      <c r="Q28" s="137">
        <v>0</v>
      </c>
      <c r="R28" s="138">
        <v>0</v>
      </c>
      <c r="S28" s="136">
        <v>1</v>
      </c>
      <c r="T28" s="137">
        <v>0</v>
      </c>
      <c r="U28" s="138">
        <v>0</v>
      </c>
    </row>
    <row r="29" spans="1:21">
      <c r="A29" s="103" t="s">
        <v>24813</v>
      </c>
      <c r="B29" s="104">
        <v>6</v>
      </c>
      <c r="C29" s="132">
        <v>0.24433333333333301</v>
      </c>
      <c r="D29" s="133">
        <v>0.240166666666667</v>
      </c>
      <c r="E29" s="134">
        <v>0.35223333333333301</v>
      </c>
      <c r="F29" s="135">
        <v>1.51169512263483E-4</v>
      </c>
      <c r="G29" s="103">
        <v>0.55800000000000005</v>
      </c>
      <c r="H29" s="104">
        <v>0.56000000000000005</v>
      </c>
      <c r="I29" s="106">
        <v>0.55600000000000005</v>
      </c>
      <c r="J29" s="103">
        <v>0.56000000000000005</v>
      </c>
      <c r="K29" s="104">
        <v>0.35499999999999998</v>
      </c>
      <c r="L29" s="106">
        <v>0.55300000000000005</v>
      </c>
      <c r="M29" s="136">
        <v>0.16666666666666699</v>
      </c>
      <c r="N29" s="137">
        <v>0.66666666666666696</v>
      </c>
      <c r="O29" s="138">
        <v>0.16666666666666699</v>
      </c>
      <c r="P29" s="136">
        <v>1</v>
      </c>
      <c r="Q29" s="137">
        <v>0</v>
      </c>
      <c r="R29" s="138">
        <v>0</v>
      </c>
      <c r="S29" s="136">
        <v>1</v>
      </c>
      <c r="T29" s="137">
        <v>0</v>
      </c>
      <c r="U29" s="138">
        <v>0</v>
      </c>
    </row>
    <row r="30" spans="1:21">
      <c r="A30" s="103" t="s">
        <v>24944</v>
      </c>
      <c r="B30" s="104">
        <v>6</v>
      </c>
      <c r="C30" s="132">
        <v>0.18633333333333299</v>
      </c>
      <c r="D30" s="133">
        <v>0.214166666666667</v>
      </c>
      <c r="E30" s="134">
        <v>0.25933333333333303</v>
      </c>
      <c r="F30" s="135">
        <v>6.9460494999829597E-3</v>
      </c>
      <c r="G30" s="103">
        <v>0.57299999999999995</v>
      </c>
      <c r="H30" s="104">
        <v>0.60599999999999998</v>
      </c>
      <c r="I30" s="106">
        <v>0.58399999999999996</v>
      </c>
      <c r="J30" s="103">
        <v>0.47199999999999998</v>
      </c>
      <c r="K30" s="104">
        <v>0.50900000000000001</v>
      </c>
      <c r="L30" s="106">
        <v>0.56699999999999995</v>
      </c>
      <c r="M30" s="136">
        <v>0.66666666666666696</v>
      </c>
      <c r="N30" s="137">
        <v>0.33333333333333298</v>
      </c>
      <c r="O30" s="138">
        <v>0</v>
      </c>
      <c r="P30" s="136">
        <v>0.83333333333333304</v>
      </c>
      <c r="Q30" s="137">
        <v>0.16666666666666699</v>
      </c>
      <c r="R30" s="138">
        <v>0</v>
      </c>
      <c r="S30" s="136">
        <v>0.83333333333333304</v>
      </c>
      <c r="T30" s="137">
        <v>0</v>
      </c>
      <c r="U30" s="138">
        <v>0.16666666666666699</v>
      </c>
    </row>
    <row r="31" spans="1:21">
      <c r="A31" s="103" t="s">
        <v>25038</v>
      </c>
      <c r="B31" s="104">
        <v>5</v>
      </c>
      <c r="C31" s="132">
        <v>0.2636</v>
      </c>
      <c r="D31" s="133">
        <v>0.3246</v>
      </c>
      <c r="E31" s="134">
        <v>0.34920000000000001</v>
      </c>
      <c r="F31" s="135">
        <v>4.55974157705323E-2</v>
      </c>
      <c r="G31" s="103">
        <v>0.41199999999999998</v>
      </c>
      <c r="H31" s="104">
        <v>0.54500000000000004</v>
      </c>
      <c r="I31" s="106">
        <v>0.51800000000000002</v>
      </c>
      <c r="J31" s="103">
        <v>0.52500000000000002</v>
      </c>
      <c r="K31" s="104">
        <v>0.54600000000000004</v>
      </c>
      <c r="L31" s="106">
        <v>0.52300000000000002</v>
      </c>
      <c r="M31" s="136">
        <v>0.8</v>
      </c>
      <c r="N31" s="137">
        <v>0.2</v>
      </c>
      <c r="O31" s="138">
        <v>0</v>
      </c>
      <c r="P31" s="136">
        <v>0.6</v>
      </c>
      <c r="Q31" s="137">
        <v>0.4</v>
      </c>
      <c r="R31" s="138">
        <v>0</v>
      </c>
      <c r="S31" s="136">
        <v>0.8</v>
      </c>
      <c r="T31" s="137">
        <v>0.2</v>
      </c>
      <c r="U31" s="138">
        <v>0</v>
      </c>
    </row>
    <row r="32" spans="1:21">
      <c r="A32" s="103" t="s">
        <v>23968</v>
      </c>
      <c r="B32" s="104">
        <v>3</v>
      </c>
      <c r="C32" s="132">
        <v>0</v>
      </c>
      <c r="D32" s="133">
        <v>0</v>
      </c>
      <c r="E32" s="134">
        <v>0.117233333333333</v>
      </c>
      <c r="F32" s="135">
        <v>0.16378857024334001</v>
      </c>
      <c r="G32" s="103">
        <v>0.51600000000000001</v>
      </c>
      <c r="H32" s="104">
        <v>0.58599999999999997</v>
      </c>
      <c r="I32" s="106">
        <v>0.60899999999999999</v>
      </c>
      <c r="J32" s="103">
        <v>0.55100000000000005</v>
      </c>
      <c r="K32" s="104">
        <v>0.54900000000000004</v>
      </c>
      <c r="L32" s="106">
        <v>0.52700000000000002</v>
      </c>
      <c r="M32" s="136">
        <v>0</v>
      </c>
      <c r="N32" s="137">
        <v>0</v>
      </c>
      <c r="O32" s="138">
        <v>0</v>
      </c>
      <c r="P32" s="136">
        <v>1</v>
      </c>
      <c r="Q32" s="137">
        <v>0</v>
      </c>
      <c r="R32" s="138">
        <v>0</v>
      </c>
      <c r="S32" s="136">
        <v>1</v>
      </c>
      <c r="T32" s="137">
        <v>0</v>
      </c>
      <c r="U32" s="138">
        <v>0</v>
      </c>
    </row>
    <row r="33" spans="1:21">
      <c r="A33" s="103" t="s">
        <v>21664</v>
      </c>
      <c r="B33" s="104">
        <v>6</v>
      </c>
      <c r="C33" s="132">
        <v>0.31833333333333302</v>
      </c>
      <c r="D33" s="133">
        <v>0.32183333333333303</v>
      </c>
      <c r="E33" s="134">
        <v>0.3695</v>
      </c>
      <c r="F33" s="135">
        <v>0.101496009628488</v>
      </c>
      <c r="G33" s="103">
        <v>0.61099999999999999</v>
      </c>
      <c r="H33" s="104">
        <v>0.57199999999999995</v>
      </c>
      <c r="I33" s="106">
        <v>0.63800000000000001</v>
      </c>
      <c r="J33" s="103">
        <v>0.55900000000000005</v>
      </c>
      <c r="K33" s="104">
        <v>0.56299999999999994</v>
      </c>
      <c r="L33" s="106">
        <v>0.56599999999999995</v>
      </c>
      <c r="M33" s="136">
        <v>0.16666666666666699</v>
      </c>
      <c r="N33" s="137">
        <v>0.66666666666666696</v>
      </c>
      <c r="O33" s="138">
        <v>0.16666666666666699</v>
      </c>
      <c r="P33" s="136">
        <v>0.66666666666666696</v>
      </c>
      <c r="Q33" s="137">
        <v>0.33333333333333298</v>
      </c>
      <c r="R33" s="138">
        <v>0</v>
      </c>
      <c r="S33" s="136">
        <v>0.66666666666666696</v>
      </c>
      <c r="T33" s="137">
        <v>0.33333333333333298</v>
      </c>
      <c r="U33" s="138">
        <v>0</v>
      </c>
    </row>
    <row r="34" spans="1:21">
      <c r="A34" s="103" t="s">
        <v>21711</v>
      </c>
      <c r="B34" s="104">
        <v>2</v>
      </c>
      <c r="C34" s="132">
        <v>0</v>
      </c>
      <c r="D34" s="133">
        <v>0.1431</v>
      </c>
      <c r="E34" s="134">
        <v>6.1800000000000001E-2</v>
      </c>
      <c r="F34" s="135">
        <v>9.9113883725280197E-2</v>
      </c>
      <c r="G34" s="103">
        <v>0.70799999999999996</v>
      </c>
      <c r="H34" s="104">
        <v>0.64500000000000002</v>
      </c>
      <c r="I34" s="106">
        <v>0.60899999999999999</v>
      </c>
      <c r="J34" s="103">
        <v>0.56200000000000006</v>
      </c>
      <c r="K34" s="104">
        <v>0.60099999999999998</v>
      </c>
      <c r="L34" s="106">
        <v>0.624</v>
      </c>
      <c r="M34" s="136">
        <v>1</v>
      </c>
      <c r="N34" s="137">
        <v>0</v>
      </c>
      <c r="O34" s="138">
        <v>0</v>
      </c>
      <c r="P34" s="136">
        <v>0</v>
      </c>
      <c r="Q34" s="137">
        <v>0</v>
      </c>
      <c r="R34" s="138">
        <v>1</v>
      </c>
      <c r="S34" s="136">
        <v>1</v>
      </c>
      <c r="T34" s="137">
        <v>0</v>
      </c>
      <c r="U34" s="138">
        <v>0</v>
      </c>
    </row>
    <row r="35" spans="1:21">
      <c r="A35" s="103" t="s">
        <v>25296</v>
      </c>
      <c r="B35" s="104">
        <v>5</v>
      </c>
      <c r="C35" s="132">
        <v>0.27400000000000002</v>
      </c>
      <c r="D35" s="133">
        <v>0.2404</v>
      </c>
      <c r="E35" s="134">
        <v>0.33579999999999999</v>
      </c>
      <c r="F35" s="135">
        <v>0.123045228531611</v>
      </c>
      <c r="G35" s="103">
        <v>0.58499999999999996</v>
      </c>
      <c r="H35" s="104">
        <v>0.59199999999999997</v>
      </c>
      <c r="I35" s="106">
        <v>0.58799999999999997</v>
      </c>
      <c r="J35" s="103">
        <v>0.54600000000000004</v>
      </c>
      <c r="K35" s="104">
        <v>0.56299999999999994</v>
      </c>
      <c r="L35" s="106">
        <v>0.50700000000000001</v>
      </c>
      <c r="M35" s="136">
        <v>0.2</v>
      </c>
      <c r="N35" s="137">
        <v>0</v>
      </c>
      <c r="O35" s="138">
        <v>0.8</v>
      </c>
      <c r="P35" s="136">
        <v>0.8</v>
      </c>
      <c r="Q35" s="137">
        <v>0.2</v>
      </c>
      <c r="R35" s="138">
        <v>0</v>
      </c>
      <c r="S35" s="136">
        <v>0.6</v>
      </c>
      <c r="T35" s="137">
        <v>0.4</v>
      </c>
      <c r="U35" s="138">
        <v>0</v>
      </c>
    </row>
    <row r="36" spans="1:21">
      <c r="A36" s="103" t="s">
        <v>23484</v>
      </c>
      <c r="B36" s="104">
        <v>6</v>
      </c>
      <c r="C36" s="132">
        <v>0.24333333333333301</v>
      </c>
      <c r="D36" s="133">
        <v>0.25316666666666698</v>
      </c>
      <c r="E36" s="134">
        <v>0.40533333333333299</v>
      </c>
      <c r="F36" s="135">
        <v>0.10228184015194999</v>
      </c>
      <c r="G36" s="103">
        <v>0.60199999999999998</v>
      </c>
      <c r="H36" s="104">
        <v>0.57799999999999996</v>
      </c>
      <c r="I36" s="106">
        <v>0.65300000000000002</v>
      </c>
      <c r="J36" s="103">
        <v>0.59299999999999997</v>
      </c>
      <c r="K36" s="104">
        <v>0.27100000000000002</v>
      </c>
      <c r="L36" s="106">
        <v>0.629</v>
      </c>
      <c r="M36" s="136">
        <v>0.33333333333333298</v>
      </c>
      <c r="N36" s="137">
        <v>0.33333333333333298</v>
      </c>
      <c r="O36" s="138">
        <v>0.33333333333333298</v>
      </c>
      <c r="P36" s="136">
        <v>0.83333333333333304</v>
      </c>
      <c r="Q36" s="137">
        <v>0.16666666666666699</v>
      </c>
      <c r="R36" s="138">
        <v>0</v>
      </c>
      <c r="S36" s="136">
        <v>1</v>
      </c>
      <c r="T36" s="137">
        <v>0</v>
      </c>
      <c r="U36" s="138">
        <v>0</v>
      </c>
    </row>
    <row r="37" spans="1:21">
      <c r="A37" s="103" t="s">
        <v>21324</v>
      </c>
      <c r="B37" s="104">
        <v>6</v>
      </c>
      <c r="C37" s="132">
        <v>7.0966666666666706E-2</v>
      </c>
      <c r="D37" s="133">
        <v>8.405E-2</v>
      </c>
      <c r="E37" s="134">
        <v>0.18816666666666701</v>
      </c>
      <c r="F37" s="135">
        <v>2.8273940471038599E-3</v>
      </c>
      <c r="G37" s="103">
        <v>0.59499999999999997</v>
      </c>
      <c r="H37" s="104">
        <v>0.55600000000000005</v>
      </c>
      <c r="I37" s="106">
        <v>0.53700000000000003</v>
      </c>
      <c r="J37" s="103">
        <v>0.54200000000000004</v>
      </c>
      <c r="K37" s="104">
        <v>0.48899999999999999</v>
      </c>
      <c r="L37" s="106">
        <v>0.54100000000000004</v>
      </c>
      <c r="M37" s="136">
        <v>0.33333333333333298</v>
      </c>
      <c r="N37" s="137">
        <v>0</v>
      </c>
      <c r="O37" s="138">
        <v>0.66666666666666696</v>
      </c>
      <c r="P37" s="136">
        <v>0.83333333333333304</v>
      </c>
      <c r="Q37" s="137">
        <v>0.16666666666666699</v>
      </c>
      <c r="R37" s="138">
        <v>0</v>
      </c>
      <c r="S37" s="136">
        <v>1</v>
      </c>
      <c r="T37" s="137">
        <v>0</v>
      </c>
      <c r="U37" s="138">
        <v>0</v>
      </c>
    </row>
    <row r="38" spans="1:21">
      <c r="A38" s="103" t="s">
        <v>21150</v>
      </c>
      <c r="B38" s="104">
        <v>4</v>
      </c>
      <c r="C38" s="132">
        <v>8.5224999999999995E-2</v>
      </c>
      <c r="D38" s="133">
        <v>0.11125</v>
      </c>
      <c r="E38" s="134">
        <v>0.150175</v>
      </c>
      <c r="F38" s="135">
        <v>0.25393700982330403</v>
      </c>
      <c r="G38" s="103">
        <v>0.626</v>
      </c>
      <c r="H38" s="104">
        <v>0.59699999999999998</v>
      </c>
      <c r="I38" s="106">
        <v>0.155</v>
      </c>
      <c r="J38" s="103">
        <v>0.60099999999999998</v>
      </c>
      <c r="K38" s="104">
        <v>0.55500000000000005</v>
      </c>
      <c r="L38" s="106">
        <v>0.51</v>
      </c>
      <c r="M38" s="136">
        <v>0.75</v>
      </c>
      <c r="N38" s="137">
        <v>0.25</v>
      </c>
      <c r="O38" s="138">
        <v>0</v>
      </c>
      <c r="P38" s="136">
        <v>0.25</v>
      </c>
      <c r="Q38" s="137">
        <v>0.5</v>
      </c>
      <c r="R38" s="138">
        <v>0.25</v>
      </c>
      <c r="S38" s="136">
        <v>0.75</v>
      </c>
      <c r="T38" s="137">
        <v>0</v>
      </c>
      <c r="U38" s="138">
        <v>0.25</v>
      </c>
    </row>
    <row r="39" spans="1:21">
      <c r="A39" s="103" t="s">
        <v>24835</v>
      </c>
      <c r="B39" s="104">
        <v>3</v>
      </c>
      <c r="C39" s="132">
        <v>0.239633333333333</v>
      </c>
      <c r="D39" s="133">
        <v>0.31233333333333302</v>
      </c>
      <c r="E39" s="134">
        <v>0.29196666666666699</v>
      </c>
      <c r="F39" s="135">
        <v>0.350293009548721</v>
      </c>
      <c r="G39" s="103">
        <v>0.61899999999999999</v>
      </c>
      <c r="H39" s="104">
        <v>0.63800000000000001</v>
      </c>
      <c r="I39" s="106">
        <v>0.64300000000000002</v>
      </c>
      <c r="J39" s="103">
        <v>0.53800000000000003</v>
      </c>
      <c r="K39" s="104">
        <v>0.50600000000000001</v>
      </c>
      <c r="L39" s="106">
        <v>0.51</v>
      </c>
      <c r="M39" s="136">
        <v>1</v>
      </c>
      <c r="N39" s="137">
        <v>0</v>
      </c>
      <c r="O39" s="138">
        <v>0</v>
      </c>
      <c r="P39" s="136">
        <v>0.33333333333333298</v>
      </c>
      <c r="Q39" s="137">
        <v>0</v>
      </c>
      <c r="R39" s="138">
        <v>0.66666666666666696</v>
      </c>
      <c r="S39" s="136">
        <v>0.66666666666666696</v>
      </c>
      <c r="T39" s="137">
        <v>0.33333333333333298</v>
      </c>
      <c r="U39" s="138">
        <v>0</v>
      </c>
    </row>
    <row r="40" spans="1:21">
      <c r="A40" s="103" t="s">
        <v>22919</v>
      </c>
      <c r="B40" s="104">
        <v>6</v>
      </c>
      <c r="C40" s="132">
        <v>0.227833333333333</v>
      </c>
      <c r="D40" s="133">
        <v>0.234333333333333</v>
      </c>
      <c r="E40" s="134">
        <v>0.25166666666666698</v>
      </c>
      <c r="F40" s="135">
        <v>0.23409480924533499</v>
      </c>
      <c r="G40" s="103">
        <v>0.76800000000000002</v>
      </c>
      <c r="H40" s="104">
        <v>0.53600000000000003</v>
      </c>
      <c r="I40" s="106">
        <v>0.56499999999999995</v>
      </c>
      <c r="J40" s="103">
        <v>0.496</v>
      </c>
      <c r="K40" s="104">
        <v>0.51300000000000001</v>
      </c>
      <c r="L40" s="106">
        <v>0.48499999999999999</v>
      </c>
      <c r="M40" s="136">
        <v>0.16666666666666699</v>
      </c>
      <c r="N40" s="137">
        <v>0.83333333333333304</v>
      </c>
      <c r="O40" s="138">
        <v>0</v>
      </c>
      <c r="P40" s="136">
        <v>0.5</v>
      </c>
      <c r="Q40" s="137">
        <v>0.5</v>
      </c>
      <c r="R40" s="138">
        <v>0</v>
      </c>
      <c r="S40" s="136">
        <v>0.5</v>
      </c>
      <c r="T40" s="137">
        <v>0.5</v>
      </c>
      <c r="U40" s="138">
        <v>0</v>
      </c>
    </row>
    <row r="41" spans="1:21">
      <c r="A41" s="103" t="s">
        <v>24002</v>
      </c>
      <c r="B41" s="104">
        <v>5</v>
      </c>
      <c r="C41" s="132">
        <v>0.16880000000000001</v>
      </c>
      <c r="D41" s="133">
        <v>0.20380000000000001</v>
      </c>
      <c r="E41" s="134">
        <v>0.29260000000000003</v>
      </c>
      <c r="F41" s="135">
        <v>6.8586035137064794E-2</v>
      </c>
      <c r="G41" s="103">
        <v>0.52800000000000002</v>
      </c>
      <c r="H41" s="104">
        <v>0.58299999999999996</v>
      </c>
      <c r="I41" s="106">
        <v>0.56299999999999994</v>
      </c>
      <c r="J41" s="103">
        <v>0.54200000000000004</v>
      </c>
      <c r="K41" s="104">
        <v>0.59299999999999997</v>
      </c>
      <c r="L41" s="106">
        <v>0.52500000000000002</v>
      </c>
      <c r="M41" s="136">
        <v>0.75</v>
      </c>
      <c r="N41" s="137">
        <v>0.25</v>
      </c>
      <c r="O41" s="138">
        <v>0</v>
      </c>
      <c r="P41" s="136">
        <v>1</v>
      </c>
      <c r="Q41" s="137">
        <v>0</v>
      </c>
      <c r="R41" s="138">
        <v>0</v>
      </c>
      <c r="S41" s="136">
        <v>1</v>
      </c>
      <c r="T41" s="137">
        <v>0</v>
      </c>
      <c r="U41" s="138">
        <v>0</v>
      </c>
    </row>
    <row r="42" spans="1:21">
      <c r="A42" s="103" t="s">
        <v>24869</v>
      </c>
      <c r="B42" s="104">
        <v>6</v>
      </c>
      <c r="C42" s="132">
        <v>0.28449999999999998</v>
      </c>
      <c r="D42" s="133">
        <v>0.334666666666667</v>
      </c>
      <c r="E42" s="134">
        <v>0.39950000000000002</v>
      </c>
      <c r="F42" s="135">
        <v>2.12160503313319E-2</v>
      </c>
      <c r="G42" s="103">
        <v>0.56100000000000005</v>
      </c>
      <c r="H42" s="104">
        <v>0.625</v>
      </c>
      <c r="I42" s="106">
        <v>0.59499999999999997</v>
      </c>
      <c r="J42" s="103">
        <v>0.501</v>
      </c>
      <c r="K42" s="104">
        <v>0.51800000000000002</v>
      </c>
      <c r="L42" s="106">
        <v>0.51900000000000002</v>
      </c>
      <c r="M42" s="136">
        <v>0.5</v>
      </c>
      <c r="N42" s="137">
        <v>0.5</v>
      </c>
      <c r="O42" s="138">
        <v>0</v>
      </c>
      <c r="P42" s="136">
        <v>0.66666666666666696</v>
      </c>
      <c r="Q42" s="137">
        <v>0.33333333333333298</v>
      </c>
      <c r="R42" s="138">
        <v>0</v>
      </c>
      <c r="S42" s="136">
        <v>1</v>
      </c>
      <c r="T42" s="137">
        <v>0</v>
      </c>
      <c r="U42" s="138">
        <v>0</v>
      </c>
    </row>
    <row r="43" spans="1:21">
      <c r="A43" s="103" t="s">
        <v>24009</v>
      </c>
      <c r="B43" s="104">
        <v>3</v>
      </c>
      <c r="C43" s="132">
        <v>0.11686666666666699</v>
      </c>
      <c r="D43" s="133">
        <v>0.12666666666666701</v>
      </c>
      <c r="E43" s="134">
        <v>0.29666666666666702</v>
      </c>
      <c r="F43" s="135">
        <v>0.155912152477623</v>
      </c>
      <c r="G43" s="103">
        <v>0.57799999999999996</v>
      </c>
      <c r="H43" s="104">
        <v>0.61</v>
      </c>
      <c r="I43" s="106">
        <v>0.56399999999999995</v>
      </c>
      <c r="J43" s="103">
        <v>0.30199999999999999</v>
      </c>
      <c r="K43" s="104">
        <v>0.254</v>
      </c>
      <c r="L43" s="106">
        <v>0.25</v>
      </c>
      <c r="M43" s="136">
        <v>0.5</v>
      </c>
      <c r="N43" s="137">
        <v>0</v>
      </c>
      <c r="O43" s="138">
        <v>0.5</v>
      </c>
      <c r="P43" s="136">
        <v>0.66666666666666696</v>
      </c>
      <c r="Q43" s="137">
        <v>0.33333333333333298</v>
      </c>
      <c r="R43" s="138">
        <v>0</v>
      </c>
      <c r="S43" s="136">
        <v>0.66666666666666696</v>
      </c>
      <c r="T43" s="137">
        <v>0</v>
      </c>
      <c r="U43" s="138">
        <v>0.33333333333333298</v>
      </c>
    </row>
    <row r="44" spans="1:21">
      <c r="A44" s="103" t="s">
        <v>23860</v>
      </c>
      <c r="B44" s="104">
        <v>3</v>
      </c>
      <c r="C44" s="132">
        <v>0.111633333333333</v>
      </c>
      <c r="D44" s="133">
        <v>7.9000000000000001E-2</v>
      </c>
      <c r="E44" s="134">
        <v>0.122766666666667</v>
      </c>
      <c r="F44" s="135">
        <v>0.82068905991159302</v>
      </c>
      <c r="G44" s="103">
        <v>0.59499999999999997</v>
      </c>
      <c r="H44" s="104">
        <v>0.433</v>
      </c>
      <c r="I44" s="106">
        <v>0.56999999999999995</v>
      </c>
      <c r="J44" s="103">
        <v>0.54200000000000004</v>
      </c>
      <c r="K44" s="104">
        <v>0.504</v>
      </c>
      <c r="L44" s="106">
        <v>0.48299999999999998</v>
      </c>
      <c r="M44" s="136">
        <v>0</v>
      </c>
      <c r="N44" s="137">
        <v>0</v>
      </c>
      <c r="O44" s="138">
        <v>1</v>
      </c>
      <c r="P44" s="136">
        <v>0.33333333333333298</v>
      </c>
      <c r="Q44" s="137">
        <v>0.66666666666666696</v>
      </c>
      <c r="R44" s="138">
        <v>0</v>
      </c>
      <c r="S44" s="136">
        <v>0.33333333333333298</v>
      </c>
      <c r="T44" s="137">
        <v>0</v>
      </c>
      <c r="U44" s="138">
        <v>0.66666666666666696</v>
      </c>
    </row>
    <row r="45" spans="1:21">
      <c r="A45" s="103" t="s">
        <v>23142</v>
      </c>
      <c r="B45" s="104">
        <v>6</v>
      </c>
      <c r="C45" s="132">
        <v>0.113916666666667</v>
      </c>
      <c r="D45" s="133">
        <v>0.31464999999999999</v>
      </c>
      <c r="E45" s="134">
        <v>0.266166666666667</v>
      </c>
      <c r="F45" s="135">
        <v>1.1509282673456899E-3</v>
      </c>
      <c r="G45" s="103">
        <v>0.59199999999999997</v>
      </c>
      <c r="H45" s="104">
        <v>0.59599999999999997</v>
      </c>
      <c r="I45" s="106">
        <v>0.60799999999999998</v>
      </c>
      <c r="J45" s="103">
        <v>0.52300000000000002</v>
      </c>
      <c r="K45" s="104">
        <v>0.54500000000000004</v>
      </c>
      <c r="L45" s="106">
        <v>0.55400000000000005</v>
      </c>
      <c r="M45" s="136">
        <v>0.83333333333333304</v>
      </c>
      <c r="N45" s="137">
        <v>0.16666666666666699</v>
      </c>
      <c r="O45" s="138">
        <v>0</v>
      </c>
      <c r="P45" s="136">
        <v>0.5</v>
      </c>
      <c r="Q45" s="137">
        <v>0</v>
      </c>
      <c r="R45" s="138">
        <v>0.5</v>
      </c>
      <c r="S45" s="136">
        <v>1</v>
      </c>
      <c r="T45" s="137">
        <v>0</v>
      </c>
      <c r="U45" s="138">
        <v>0</v>
      </c>
    </row>
    <row r="46" spans="1:21">
      <c r="A46" s="103" t="s">
        <v>21973</v>
      </c>
      <c r="B46" s="104">
        <v>2</v>
      </c>
      <c r="C46" s="132">
        <v>7.1499999999999994E-2</v>
      </c>
      <c r="D46" s="133">
        <v>0.19769999999999999</v>
      </c>
      <c r="E46" s="134">
        <v>0.29249999999999998</v>
      </c>
      <c r="F46" s="135">
        <v>0.14126791213902101</v>
      </c>
      <c r="G46" s="103">
        <v>0.59899999999999998</v>
      </c>
      <c r="H46" s="104">
        <v>0.502</v>
      </c>
      <c r="I46" s="106">
        <v>0.54300000000000004</v>
      </c>
      <c r="J46" s="103">
        <v>0.57099999999999995</v>
      </c>
      <c r="K46" s="104">
        <v>0.55400000000000005</v>
      </c>
      <c r="L46" s="106">
        <v>0.53</v>
      </c>
      <c r="M46" s="136">
        <v>0.5</v>
      </c>
      <c r="N46" s="137">
        <v>0</v>
      </c>
      <c r="O46" s="138">
        <v>0.5</v>
      </c>
      <c r="P46" s="136">
        <v>1</v>
      </c>
      <c r="Q46" s="137">
        <v>0</v>
      </c>
      <c r="R46" s="138">
        <v>0</v>
      </c>
      <c r="S46" s="136">
        <v>1</v>
      </c>
      <c r="T46" s="137">
        <v>0</v>
      </c>
      <c r="U46" s="138">
        <v>0</v>
      </c>
    </row>
    <row r="47" spans="1:21">
      <c r="A47" s="103" t="s">
        <v>23922</v>
      </c>
      <c r="B47" s="104">
        <v>6</v>
      </c>
      <c r="C47" s="132">
        <v>0.182433333333333</v>
      </c>
      <c r="D47" s="133">
        <v>0.168833333333333</v>
      </c>
      <c r="E47" s="134">
        <v>0.2351</v>
      </c>
      <c r="F47" s="135">
        <v>0.105194995482736</v>
      </c>
      <c r="G47" s="103">
        <v>0.59199999999999997</v>
      </c>
      <c r="H47" s="104">
        <v>0.55800000000000005</v>
      </c>
      <c r="I47" s="106">
        <v>0.58499999999999996</v>
      </c>
      <c r="J47" s="103">
        <v>0.58699999999999997</v>
      </c>
      <c r="K47" s="104">
        <v>0.53600000000000003</v>
      </c>
      <c r="L47" s="106">
        <v>0.61299999999999999</v>
      </c>
      <c r="M47" s="136">
        <v>0.33333333333333298</v>
      </c>
      <c r="N47" s="137">
        <v>0.16666666666666699</v>
      </c>
      <c r="O47" s="138">
        <v>0.5</v>
      </c>
      <c r="P47" s="136">
        <v>0.83333333333333304</v>
      </c>
      <c r="Q47" s="137">
        <v>0</v>
      </c>
      <c r="R47" s="138">
        <v>0.16666666666666699</v>
      </c>
      <c r="S47" s="136">
        <v>0.83333333333333304</v>
      </c>
      <c r="T47" s="137">
        <v>0</v>
      </c>
      <c r="U47" s="138">
        <v>0.16666666666666699</v>
      </c>
    </row>
    <row r="48" spans="1:21">
      <c r="A48" s="103" t="s">
        <v>23523</v>
      </c>
      <c r="B48" s="104">
        <v>5</v>
      </c>
      <c r="C48" s="132">
        <v>0.19774</v>
      </c>
      <c r="D48" s="133">
        <v>0.18859999999999999</v>
      </c>
      <c r="E48" s="134">
        <v>0.25374000000000002</v>
      </c>
      <c r="F48" s="135">
        <v>0.30358883096301298</v>
      </c>
      <c r="G48" s="103">
        <v>0.55800000000000005</v>
      </c>
      <c r="H48" s="104">
        <v>0.61799999999999999</v>
      </c>
      <c r="I48" s="106">
        <v>0.60099999999999998</v>
      </c>
      <c r="J48" s="103">
        <v>0.56299999999999994</v>
      </c>
      <c r="K48" s="104">
        <v>0.435</v>
      </c>
      <c r="L48" s="106">
        <v>0.57099999999999995</v>
      </c>
      <c r="M48" s="136">
        <v>0.6</v>
      </c>
      <c r="N48" s="137">
        <v>0</v>
      </c>
      <c r="O48" s="138">
        <v>0.4</v>
      </c>
      <c r="P48" s="136">
        <v>1</v>
      </c>
      <c r="Q48" s="137">
        <v>0</v>
      </c>
      <c r="R48" s="138">
        <v>0</v>
      </c>
      <c r="S48" s="136">
        <v>0.8</v>
      </c>
      <c r="T48" s="137">
        <v>0</v>
      </c>
      <c r="U48" s="138">
        <v>0.2</v>
      </c>
    </row>
    <row r="49" spans="1:21">
      <c r="A49" s="103" t="s">
        <v>23723</v>
      </c>
      <c r="B49" s="104">
        <v>3</v>
      </c>
      <c r="C49" s="132">
        <v>0.13289999999999999</v>
      </c>
      <c r="D49" s="133">
        <v>0.1069</v>
      </c>
      <c r="E49" s="134">
        <v>0.20799999999999999</v>
      </c>
      <c r="F49" s="135">
        <v>0.37742720533665702</v>
      </c>
      <c r="G49" s="103">
        <v>0.60399999999999998</v>
      </c>
      <c r="H49" s="104">
        <v>0.58099999999999996</v>
      </c>
      <c r="I49" s="106">
        <v>0.627</v>
      </c>
      <c r="J49" s="103">
        <v>0.52900000000000003</v>
      </c>
      <c r="K49" s="104">
        <v>0.50800000000000001</v>
      </c>
      <c r="L49" s="106">
        <v>0.55600000000000005</v>
      </c>
      <c r="M49" s="136">
        <v>0.33333333333333298</v>
      </c>
      <c r="N49" s="137">
        <v>0</v>
      </c>
      <c r="O49" s="138">
        <v>0.66666666666666696</v>
      </c>
      <c r="P49" s="136">
        <v>1</v>
      </c>
      <c r="Q49" s="137">
        <v>0</v>
      </c>
      <c r="R49" s="138">
        <v>0</v>
      </c>
      <c r="S49" s="136">
        <v>0.33333333333333298</v>
      </c>
      <c r="T49" s="137">
        <v>0.33333333333333298</v>
      </c>
      <c r="U49" s="138">
        <v>0.33333333333333298</v>
      </c>
    </row>
    <row r="50" spans="1:21">
      <c r="A50" s="103" t="s">
        <v>25619</v>
      </c>
      <c r="B50" s="104">
        <v>5</v>
      </c>
      <c r="C50" s="132">
        <v>0.15651999999999999</v>
      </c>
      <c r="D50" s="133">
        <v>0.2838</v>
      </c>
      <c r="E50" s="134">
        <v>0.28839999999999999</v>
      </c>
      <c r="F50" s="135">
        <v>5.5924698131296101E-2</v>
      </c>
      <c r="G50" s="103">
        <v>0.67</v>
      </c>
      <c r="H50" s="104">
        <v>0.60899999999999999</v>
      </c>
      <c r="I50" s="106">
        <v>0.625</v>
      </c>
      <c r="J50" s="103">
        <v>0.29799999999999999</v>
      </c>
      <c r="K50" s="104">
        <v>0.59</v>
      </c>
      <c r="L50" s="106">
        <v>0.58099999999999996</v>
      </c>
      <c r="M50" s="136">
        <v>0.8</v>
      </c>
      <c r="N50" s="137">
        <v>0.2</v>
      </c>
      <c r="O50" s="138">
        <v>0</v>
      </c>
      <c r="P50" s="136">
        <v>0.4</v>
      </c>
      <c r="Q50" s="137">
        <v>0.4</v>
      </c>
      <c r="R50" s="138">
        <v>0.2</v>
      </c>
      <c r="S50" s="136">
        <v>0.8</v>
      </c>
      <c r="T50" s="137">
        <v>0.2</v>
      </c>
      <c r="U50" s="138">
        <v>0</v>
      </c>
    </row>
    <row r="51" spans="1:21">
      <c r="A51" s="103" t="s">
        <v>21578</v>
      </c>
      <c r="B51" s="104">
        <v>3</v>
      </c>
      <c r="C51" s="132">
        <v>0.15833333333333299</v>
      </c>
      <c r="D51" s="133">
        <v>0.22033333333333299</v>
      </c>
      <c r="E51" s="134">
        <v>0.20100000000000001</v>
      </c>
      <c r="F51" s="135">
        <v>3.45679014972958E-2</v>
      </c>
      <c r="G51" s="103">
        <v>0.60299999999999998</v>
      </c>
      <c r="H51" s="104">
        <v>0.54400000000000004</v>
      </c>
      <c r="I51" s="106">
        <v>0.59399999999999997</v>
      </c>
      <c r="J51" s="103">
        <v>0.55100000000000005</v>
      </c>
      <c r="K51" s="104">
        <v>0.51700000000000002</v>
      </c>
      <c r="L51" s="106">
        <v>0.37</v>
      </c>
      <c r="M51" s="136">
        <v>1</v>
      </c>
      <c r="N51" s="137">
        <v>0</v>
      </c>
      <c r="O51" s="138">
        <v>0</v>
      </c>
      <c r="P51" s="136">
        <v>0</v>
      </c>
      <c r="Q51" s="137">
        <v>0.66666666666666696</v>
      </c>
      <c r="R51" s="138">
        <v>0.33333333333333298</v>
      </c>
      <c r="S51" s="136">
        <v>1</v>
      </c>
      <c r="T51" s="137">
        <v>0</v>
      </c>
      <c r="U51" s="138">
        <v>0</v>
      </c>
    </row>
    <row r="52" spans="1:21">
      <c r="A52" s="103" t="s">
        <v>25302</v>
      </c>
      <c r="B52" s="104">
        <v>6</v>
      </c>
      <c r="C52" s="132">
        <v>0.116316666666667</v>
      </c>
      <c r="D52" s="133">
        <v>0.16600000000000001</v>
      </c>
      <c r="E52" s="134">
        <v>0.198333333333333</v>
      </c>
      <c r="F52" s="135">
        <v>6.6555590273346399E-3</v>
      </c>
      <c r="G52" s="103">
        <v>0.59499999999999997</v>
      </c>
      <c r="H52" s="104">
        <v>0.50900000000000001</v>
      </c>
      <c r="I52" s="106">
        <v>0.56799999999999995</v>
      </c>
      <c r="J52" s="103">
        <v>0.57799999999999996</v>
      </c>
      <c r="K52" s="104">
        <v>0.55700000000000005</v>
      </c>
      <c r="L52" s="106">
        <v>0.58399999999999996</v>
      </c>
      <c r="M52" s="136">
        <v>0.66666666666666696</v>
      </c>
      <c r="N52" s="137">
        <v>0.33333333333333298</v>
      </c>
      <c r="O52" s="138">
        <v>0</v>
      </c>
      <c r="P52" s="136">
        <v>0.83333333333333304</v>
      </c>
      <c r="Q52" s="137">
        <v>0.16666666666666699</v>
      </c>
      <c r="R52" s="138">
        <v>0</v>
      </c>
      <c r="S52" s="136">
        <v>1</v>
      </c>
      <c r="T52" s="137">
        <v>0</v>
      </c>
      <c r="U52" s="138">
        <v>0</v>
      </c>
    </row>
    <row r="53" spans="1:21">
      <c r="A53" s="103" t="s">
        <v>21829</v>
      </c>
      <c r="B53" s="104">
        <v>6</v>
      </c>
      <c r="C53" s="132">
        <v>0.10376666666666701</v>
      </c>
      <c r="D53" s="133">
        <v>0.13751666666666701</v>
      </c>
      <c r="E53" s="134">
        <v>0.17733333333333301</v>
      </c>
      <c r="F53" s="135">
        <v>9.8516981502140402E-2</v>
      </c>
      <c r="G53" s="103">
        <v>0.63</v>
      </c>
      <c r="H53" s="104">
        <v>0.63900000000000001</v>
      </c>
      <c r="I53" s="106">
        <v>0.63800000000000001</v>
      </c>
      <c r="J53" s="103">
        <v>0.61</v>
      </c>
      <c r="K53" s="104">
        <v>0.58699999999999997</v>
      </c>
      <c r="L53" s="106">
        <v>0.58699999999999997</v>
      </c>
      <c r="M53" s="136">
        <v>0.4</v>
      </c>
      <c r="N53" s="137">
        <v>0.4</v>
      </c>
      <c r="O53" s="138">
        <v>0.2</v>
      </c>
      <c r="P53" s="136">
        <v>0.5</v>
      </c>
      <c r="Q53" s="137">
        <v>0.16666666666666699</v>
      </c>
      <c r="R53" s="138">
        <v>0.33333333333333298</v>
      </c>
      <c r="S53" s="136">
        <v>0.66666666666666696</v>
      </c>
      <c r="T53" s="137">
        <v>0.16666666666666699</v>
      </c>
      <c r="U53" s="138">
        <v>0.16666666666666699</v>
      </c>
    </row>
    <row r="54" spans="1:21">
      <c r="A54" s="103" t="s">
        <v>21996</v>
      </c>
      <c r="B54" s="104">
        <v>1</v>
      </c>
      <c r="C54" s="132">
        <v>0.20699999999999999</v>
      </c>
      <c r="D54" s="133">
        <v>0.105</v>
      </c>
      <c r="E54" s="134">
        <v>0.18679999999999999</v>
      </c>
      <c r="F54" s="135" t="s">
        <v>25675</v>
      </c>
      <c r="G54" s="103">
        <v>0.65400000000000003</v>
      </c>
      <c r="H54" s="104">
        <v>0.66700000000000004</v>
      </c>
      <c r="I54" s="106">
        <v>0.60099999999999998</v>
      </c>
      <c r="J54" s="103">
        <v>0.54700000000000004</v>
      </c>
      <c r="K54" s="104">
        <v>0.49399999999999999</v>
      </c>
      <c r="L54" s="106">
        <v>0.48399999999999999</v>
      </c>
      <c r="M54" s="136">
        <v>0</v>
      </c>
      <c r="N54" s="137">
        <v>0</v>
      </c>
      <c r="O54" s="138">
        <v>1</v>
      </c>
      <c r="P54" s="136">
        <v>1</v>
      </c>
      <c r="Q54" s="137">
        <v>0</v>
      </c>
      <c r="R54" s="138">
        <v>0</v>
      </c>
      <c r="S54" s="136">
        <v>0</v>
      </c>
      <c r="T54" s="137">
        <v>1</v>
      </c>
      <c r="U54" s="138">
        <v>0</v>
      </c>
    </row>
    <row r="55" spans="1:21">
      <c r="A55" s="103" t="s">
        <v>21368</v>
      </c>
      <c r="B55" s="104">
        <v>6</v>
      </c>
      <c r="C55" s="132">
        <v>0.120383333333333</v>
      </c>
      <c r="D55" s="133">
        <v>0.20383333333333301</v>
      </c>
      <c r="E55" s="134">
        <v>0.212666666666667</v>
      </c>
      <c r="F55" s="135">
        <v>3.94122125725824E-2</v>
      </c>
      <c r="G55" s="103">
        <v>0.56599999999999995</v>
      </c>
      <c r="H55" s="104">
        <v>0.59599999999999997</v>
      </c>
      <c r="I55" s="106">
        <v>0.77400000000000002</v>
      </c>
      <c r="J55" s="103">
        <v>0.51900000000000002</v>
      </c>
      <c r="K55" s="104">
        <v>0.54900000000000004</v>
      </c>
      <c r="L55" s="106">
        <v>0.52700000000000002</v>
      </c>
      <c r="M55" s="136">
        <v>0.8</v>
      </c>
      <c r="N55" s="137">
        <v>0.2</v>
      </c>
      <c r="O55" s="138">
        <v>0</v>
      </c>
      <c r="P55" s="136">
        <v>0.16666666666666699</v>
      </c>
      <c r="Q55" s="137">
        <v>0.5</v>
      </c>
      <c r="R55" s="138">
        <v>0.33333333333333298</v>
      </c>
      <c r="S55" s="136">
        <v>0.83333333333333304</v>
      </c>
      <c r="T55" s="137">
        <v>0</v>
      </c>
      <c r="U55" s="138">
        <v>0.16666666666666699</v>
      </c>
    </row>
    <row r="56" spans="1:21">
      <c r="A56" s="103" t="s">
        <v>21180</v>
      </c>
      <c r="B56" s="104">
        <v>6</v>
      </c>
      <c r="C56" s="132">
        <v>0.30916666666666698</v>
      </c>
      <c r="D56" s="133">
        <v>0.353833333333333</v>
      </c>
      <c r="E56" s="134">
        <v>0.36266666666666703</v>
      </c>
      <c r="F56" s="135">
        <v>2.0983140103507301E-2</v>
      </c>
      <c r="G56" s="103">
        <v>0.47599999999999998</v>
      </c>
      <c r="H56" s="104">
        <v>0.52700000000000002</v>
      </c>
      <c r="I56" s="106">
        <v>0.58099999999999996</v>
      </c>
      <c r="J56" s="103">
        <v>0.56299999999999994</v>
      </c>
      <c r="K56" s="104">
        <v>0.60299999999999998</v>
      </c>
      <c r="L56" s="106">
        <v>0.62</v>
      </c>
      <c r="M56" s="136">
        <v>0.83333333333333304</v>
      </c>
      <c r="N56" s="137">
        <v>0.16666666666666699</v>
      </c>
      <c r="O56" s="138">
        <v>0</v>
      </c>
      <c r="P56" s="136">
        <v>0</v>
      </c>
      <c r="Q56" s="137">
        <v>1</v>
      </c>
      <c r="R56" s="138">
        <v>0</v>
      </c>
      <c r="S56" s="136">
        <v>0.83333333333333304</v>
      </c>
      <c r="T56" s="137">
        <v>0.16666666666666699</v>
      </c>
      <c r="U56" s="138">
        <v>0</v>
      </c>
    </row>
    <row r="57" spans="1:21">
      <c r="A57" s="103" t="s">
        <v>24207</v>
      </c>
      <c r="B57" s="104">
        <v>6</v>
      </c>
      <c r="C57" s="132">
        <v>0.18533333333333299</v>
      </c>
      <c r="D57" s="133">
        <v>0.2</v>
      </c>
      <c r="E57" s="134">
        <v>0.23749999999999999</v>
      </c>
      <c r="F57" s="135">
        <v>0.13153448229768</v>
      </c>
      <c r="G57" s="103">
        <v>0.59</v>
      </c>
      <c r="H57" s="104">
        <v>0.59399999999999997</v>
      </c>
      <c r="I57" s="106">
        <v>0.65800000000000003</v>
      </c>
      <c r="J57" s="103">
        <v>0.55300000000000005</v>
      </c>
      <c r="K57" s="104">
        <v>0.53400000000000003</v>
      </c>
      <c r="L57" s="106">
        <v>0.53700000000000003</v>
      </c>
      <c r="M57" s="136">
        <v>0.5</v>
      </c>
      <c r="N57" s="137">
        <v>0.33333333333333298</v>
      </c>
      <c r="O57" s="138">
        <v>0.16666666666666699</v>
      </c>
      <c r="P57" s="136">
        <v>0.5</v>
      </c>
      <c r="Q57" s="137">
        <v>0.5</v>
      </c>
      <c r="R57" s="138">
        <v>0</v>
      </c>
      <c r="S57" s="136">
        <v>0.66666666666666696</v>
      </c>
      <c r="T57" s="137">
        <v>0.33333333333333298</v>
      </c>
      <c r="U57" s="138">
        <v>0</v>
      </c>
    </row>
    <row r="58" spans="1:21">
      <c r="A58" s="103" t="s">
        <v>19954</v>
      </c>
      <c r="B58" s="104">
        <v>1</v>
      </c>
      <c r="C58" s="132">
        <v>0.13639999999999999</v>
      </c>
      <c r="D58" s="133">
        <v>0.1066</v>
      </c>
      <c r="E58" s="134">
        <v>0.114</v>
      </c>
      <c r="F58" s="135" t="s">
        <v>25675</v>
      </c>
      <c r="G58" s="103">
        <v>0.61399999999999999</v>
      </c>
      <c r="H58" s="104">
        <v>0.77300000000000002</v>
      </c>
      <c r="I58" s="106">
        <v>0.59499999999999997</v>
      </c>
      <c r="J58" s="103">
        <v>0.48299999999999998</v>
      </c>
      <c r="K58" s="104">
        <v>0.54600000000000004</v>
      </c>
      <c r="L58" s="106">
        <v>0.53800000000000003</v>
      </c>
      <c r="M58" s="136">
        <v>0</v>
      </c>
      <c r="N58" s="137">
        <v>0</v>
      </c>
      <c r="O58" s="138">
        <v>1</v>
      </c>
      <c r="P58" s="136">
        <v>0</v>
      </c>
      <c r="Q58" s="137">
        <v>1</v>
      </c>
      <c r="R58" s="138">
        <v>0</v>
      </c>
      <c r="S58" s="136">
        <v>0</v>
      </c>
      <c r="T58" s="137">
        <v>0</v>
      </c>
      <c r="U58" s="138">
        <v>1</v>
      </c>
    </row>
    <row r="59" spans="1:21">
      <c r="A59" s="103" t="s">
        <v>20223</v>
      </c>
      <c r="B59" s="104">
        <v>2</v>
      </c>
      <c r="C59" s="132">
        <v>0</v>
      </c>
      <c r="D59" s="133">
        <v>9.0899999999999995E-2</v>
      </c>
      <c r="E59" s="134">
        <v>7.4499999999999997E-2</v>
      </c>
      <c r="F59" s="135">
        <v>8.0743937842352106E-2</v>
      </c>
      <c r="G59" s="103">
        <v>0.61</v>
      </c>
      <c r="H59" s="104">
        <v>0.60899999999999999</v>
      </c>
      <c r="I59" s="106">
        <v>0.59499999999999997</v>
      </c>
      <c r="J59" s="103">
        <v>0.59699999999999998</v>
      </c>
      <c r="K59" s="104">
        <v>0.58299999999999996</v>
      </c>
      <c r="L59" s="106">
        <v>0.55800000000000005</v>
      </c>
      <c r="M59" s="136">
        <v>1</v>
      </c>
      <c r="N59" s="137">
        <v>0</v>
      </c>
      <c r="O59" s="138">
        <v>0</v>
      </c>
      <c r="P59" s="136">
        <v>0</v>
      </c>
      <c r="Q59" s="137">
        <v>0.5</v>
      </c>
      <c r="R59" s="138">
        <v>0.5</v>
      </c>
      <c r="S59" s="136">
        <v>1</v>
      </c>
      <c r="T59" s="137">
        <v>0</v>
      </c>
      <c r="U59" s="138">
        <v>0</v>
      </c>
    </row>
    <row r="60" spans="1:21">
      <c r="A60" s="103" t="s">
        <v>24631</v>
      </c>
      <c r="B60" s="104">
        <v>6</v>
      </c>
      <c r="C60" s="132">
        <v>5.4933333333333299E-2</v>
      </c>
      <c r="D60" s="133">
        <v>7.775E-2</v>
      </c>
      <c r="E60" s="134">
        <v>0.18516666666666701</v>
      </c>
      <c r="F60" s="135">
        <v>2.3294545298577499E-2</v>
      </c>
      <c r="G60" s="103">
        <v>0.63200000000000001</v>
      </c>
      <c r="H60" s="104">
        <v>0.67</v>
      </c>
      <c r="I60" s="106">
        <v>0.61</v>
      </c>
      <c r="J60" s="103">
        <v>0.58699999999999997</v>
      </c>
      <c r="K60" s="104">
        <v>0.59899999999999998</v>
      </c>
      <c r="L60" s="106">
        <v>0.58699999999999997</v>
      </c>
      <c r="M60" s="136">
        <v>0.75</v>
      </c>
      <c r="N60" s="137">
        <v>0</v>
      </c>
      <c r="O60" s="138">
        <v>0.25</v>
      </c>
      <c r="P60" s="136">
        <v>0.83333333333333304</v>
      </c>
      <c r="Q60" s="137">
        <v>0.16666666666666699</v>
      </c>
      <c r="R60" s="138">
        <v>0</v>
      </c>
      <c r="S60" s="136">
        <v>0.83333333333333304</v>
      </c>
      <c r="T60" s="137">
        <v>0.16666666666666699</v>
      </c>
      <c r="U60" s="138">
        <v>0</v>
      </c>
    </row>
    <row r="61" spans="1:21">
      <c r="A61" s="103" t="s">
        <v>23402</v>
      </c>
      <c r="B61" s="104">
        <v>2</v>
      </c>
      <c r="C61" s="132">
        <v>6.9400000000000003E-2</v>
      </c>
      <c r="D61" s="133">
        <v>0.11985</v>
      </c>
      <c r="E61" s="134">
        <v>0.22255</v>
      </c>
      <c r="F61" s="135">
        <v>3.9685054623177202E-2</v>
      </c>
      <c r="G61" s="103">
        <v>0.59899999999999998</v>
      </c>
      <c r="H61" s="104">
        <v>0.82899999999999996</v>
      </c>
      <c r="I61" s="106">
        <v>0.59599999999999997</v>
      </c>
      <c r="J61" s="103">
        <v>0.56200000000000006</v>
      </c>
      <c r="K61" s="104">
        <v>0.56000000000000005</v>
      </c>
      <c r="L61" s="106">
        <v>0.32900000000000001</v>
      </c>
      <c r="M61" s="136">
        <v>1</v>
      </c>
      <c r="N61" s="137">
        <v>0</v>
      </c>
      <c r="O61" s="138">
        <v>0</v>
      </c>
      <c r="P61" s="136">
        <v>1</v>
      </c>
      <c r="Q61" s="137">
        <v>0</v>
      </c>
      <c r="R61" s="138">
        <v>0</v>
      </c>
      <c r="S61" s="136">
        <v>1</v>
      </c>
      <c r="T61" s="137">
        <v>0</v>
      </c>
      <c r="U61" s="138">
        <v>0</v>
      </c>
    </row>
    <row r="62" spans="1:21">
      <c r="A62" s="103" t="s">
        <v>20136</v>
      </c>
      <c r="B62" s="104">
        <v>6</v>
      </c>
      <c r="C62" s="132">
        <v>0.26183333333333297</v>
      </c>
      <c r="D62" s="133">
        <v>0.329166666666667</v>
      </c>
      <c r="E62" s="134">
        <v>0.44750000000000001</v>
      </c>
      <c r="F62" s="135">
        <v>6.13733127837384E-5</v>
      </c>
      <c r="G62" s="103">
        <v>0.54100000000000004</v>
      </c>
      <c r="H62" s="104">
        <v>0.58799999999999997</v>
      </c>
      <c r="I62" s="106">
        <v>0.64100000000000001</v>
      </c>
      <c r="J62" s="103">
        <v>0.49099999999999999</v>
      </c>
      <c r="K62" s="104">
        <v>0.45100000000000001</v>
      </c>
      <c r="L62" s="106">
        <v>0.51200000000000001</v>
      </c>
      <c r="M62" s="136">
        <v>0.83333333333333304</v>
      </c>
      <c r="N62" s="137">
        <v>0</v>
      </c>
      <c r="O62" s="138">
        <v>0.16666666666666699</v>
      </c>
      <c r="P62" s="136">
        <v>0.83333333333333304</v>
      </c>
      <c r="Q62" s="137">
        <v>0.16666666666666699</v>
      </c>
      <c r="R62" s="138">
        <v>0</v>
      </c>
      <c r="S62" s="136">
        <v>1</v>
      </c>
      <c r="T62" s="137">
        <v>0</v>
      </c>
      <c r="U62" s="138">
        <v>0</v>
      </c>
    </row>
    <row r="63" spans="1:21">
      <c r="A63" s="103" t="s">
        <v>25227</v>
      </c>
      <c r="B63" s="104">
        <v>6</v>
      </c>
      <c r="C63" s="132">
        <v>0.502</v>
      </c>
      <c r="D63" s="133">
        <v>0.523166666666667</v>
      </c>
      <c r="E63" s="134">
        <v>0.53383333333333305</v>
      </c>
      <c r="F63" s="135">
        <v>5.9293602165579199E-3</v>
      </c>
      <c r="G63" s="103">
        <v>0.66300000000000003</v>
      </c>
      <c r="H63" s="104">
        <v>0.59199999999999997</v>
      </c>
      <c r="I63" s="106">
        <v>0.65800000000000003</v>
      </c>
      <c r="J63" s="103">
        <v>0.55000000000000004</v>
      </c>
      <c r="K63" s="104">
        <v>0.56499999999999995</v>
      </c>
      <c r="L63" s="106">
        <v>0.56499999999999995</v>
      </c>
      <c r="M63" s="136">
        <v>0</v>
      </c>
      <c r="N63" s="137">
        <v>1</v>
      </c>
      <c r="O63" s="138">
        <v>0</v>
      </c>
      <c r="P63" s="136">
        <v>0</v>
      </c>
      <c r="Q63" s="137">
        <v>1</v>
      </c>
      <c r="R63" s="138">
        <v>0</v>
      </c>
      <c r="S63" s="136">
        <v>0.16666666666666699</v>
      </c>
      <c r="T63" s="137">
        <v>0.83333333333333304</v>
      </c>
      <c r="U63" s="138">
        <v>0</v>
      </c>
    </row>
    <row r="64" spans="1:21">
      <c r="A64" s="103" t="s">
        <v>25359</v>
      </c>
      <c r="B64" s="104">
        <v>6</v>
      </c>
      <c r="C64" s="132">
        <v>0.12570000000000001</v>
      </c>
      <c r="D64" s="133">
        <v>0.35766666666666702</v>
      </c>
      <c r="E64" s="134">
        <v>0.40383333333333299</v>
      </c>
      <c r="F64" s="135">
        <v>8.6968209408652404E-5</v>
      </c>
      <c r="G64" s="103">
        <v>0.44800000000000001</v>
      </c>
      <c r="H64" s="104">
        <v>0.55700000000000005</v>
      </c>
      <c r="I64" s="106">
        <v>0.42399999999999999</v>
      </c>
      <c r="J64" s="103">
        <v>0.45400000000000001</v>
      </c>
      <c r="K64" s="104">
        <v>0.56899999999999995</v>
      </c>
      <c r="L64" s="106">
        <v>0.52700000000000002</v>
      </c>
      <c r="M64" s="136">
        <v>1</v>
      </c>
      <c r="N64" s="137">
        <v>0</v>
      </c>
      <c r="O64" s="138">
        <v>0</v>
      </c>
      <c r="P64" s="136">
        <v>0.5</v>
      </c>
      <c r="Q64" s="137">
        <v>0.5</v>
      </c>
      <c r="R64" s="138">
        <v>0</v>
      </c>
      <c r="S64" s="136">
        <v>1</v>
      </c>
      <c r="T64" s="137">
        <v>0</v>
      </c>
      <c r="U64" s="138">
        <v>0</v>
      </c>
    </row>
    <row r="65" spans="1:21">
      <c r="A65" s="103" t="s">
        <v>25242</v>
      </c>
      <c r="B65" s="104">
        <v>6</v>
      </c>
      <c r="C65" s="132">
        <v>0.23400000000000001</v>
      </c>
      <c r="D65" s="133">
        <v>0.192</v>
      </c>
      <c r="E65" s="134">
        <v>0.210666666666667</v>
      </c>
      <c r="F65" s="135">
        <v>8.7938773012533195E-2</v>
      </c>
      <c r="G65" s="103">
        <v>0.59</v>
      </c>
      <c r="H65" s="104">
        <v>0.60699999999999998</v>
      </c>
      <c r="I65" s="106">
        <v>0.58299999999999996</v>
      </c>
      <c r="J65" s="103">
        <v>0.55400000000000005</v>
      </c>
      <c r="K65" s="104">
        <v>0.49</v>
      </c>
      <c r="L65" s="106">
        <v>0.51300000000000001</v>
      </c>
      <c r="M65" s="136">
        <v>0</v>
      </c>
      <c r="N65" s="137">
        <v>0.16666666666666699</v>
      </c>
      <c r="O65" s="138">
        <v>0.83333333333333304</v>
      </c>
      <c r="P65" s="136">
        <v>0.5</v>
      </c>
      <c r="Q65" s="137">
        <v>0.5</v>
      </c>
      <c r="R65" s="138">
        <v>0</v>
      </c>
      <c r="S65" s="136">
        <v>0</v>
      </c>
      <c r="T65" s="137">
        <v>0.5</v>
      </c>
      <c r="U65" s="138">
        <v>0.5</v>
      </c>
    </row>
    <row r="66" spans="1:21">
      <c r="A66" s="103" t="s">
        <v>19937</v>
      </c>
      <c r="B66" s="104">
        <v>6</v>
      </c>
      <c r="C66" s="132">
        <v>0.16716666666666699</v>
      </c>
      <c r="D66" s="133">
        <v>0.19133333333333299</v>
      </c>
      <c r="E66" s="134">
        <v>0.18733333333333299</v>
      </c>
      <c r="F66" s="135">
        <v>5.5986507941941398E-2</v>
      </c>
      <c r="G66" s="103">
        <v>0.55900000000000005</v>
      </c>
      <c r="H66" s="104">
        <v>0.58499999999999996</v>
      </c>
      <c r="I66" s="106">
        <v>0.61799999999999999</v>
      </c>
      <c r="J66" s="103">
        <v>0.56399999999999995</v>
      </c>
      <c r="K66" s="104">
        <v>0.39300000000000002</v>
      </c>
      <c r="L66" s="106">
        <v>0.59399999999999997</v>
      </c>
      <c r="M66" s="136">
        <v>0.5</v>
      </c>
      <c r="N66" s="137">
        <v>0.5</v>
      </c>
      <c r="O66" s="138">
        <v>0</v>
      </c>
      <c r="P66" s="136">
        <v>0</v>
      </c>
      <c r="Q66" s="137">
        <v>1</v>
      </c>
      <c r="R66" s="138">
        <v>0</v>
      </c>
      <c r="S66" s="136">
        <v>0.5</v>
      </c>
      <c r="T66" s="137">
        <v>0.5</v>
      </c>
      <c r="U66" s="138">
        <v>0</v>
      </c>
    </row>
    <row r="67" spans="1:21">
      <c r="A67" s="103" t="s">
        <v>20477</v>
      </c>
      <c r="B67" s="104">
        <v>6</v>
      </c>
      <c r="C67" s="132">
        <v>0.19996666666666699</v>
      </c>
      <c r="D67" s="133">
        <v>0.23155000000000001</v>
      </c>
      <c r="E67" s="134">
        <v>0.14248333333333299</v>
      </c>
      <c r="F67" s="135">
        <v>0.17955498388716201</v>
      </c>
      <c r="G67" s="103">
        <v>0.496</v>
      </c>
      <c r="H67" s="104">
        <v>0.54600000000000004</v>
      </c>
      <c r="I67" s="106">
        <v>0.66900000000000004</v>
      </c>
      <c r="J67" s="103">
        <v>0.56599999999999995</v>
      </c>
      <c r="K67" s="104">
        <v>0.58299999999999996</v>
      </c>
      <c r="L67" s="106">
        <v>0.55500000000000005</v>
      </c>
      <c r="M67" s="136">
        <v>0.66666666666666696</v>
      </c>
      <c r="N67" s="137">
        <v>0.16666666666666699</v>
      </c>
      <c r="O67" s="138">
        <v>0.16666666666666699</v>
      </c>
      <c r="P67" s="136">
        <v>0</v>
      </c>
      <c r="Q67" s="137">
        <v>0.16666666666666699</v>
      </c>
      <c r="R67" s="138">
        <v>0.83333333333333304</v>
      </c>
      <c r="S67" s="136">
        <v>0</v>
      </c>
      <c r="T67" s="137">
        <v>0.5</v>
      </c>
      <c r="U67" s="138">
        <v>0.5</v>
      </c>
    </row>
    <row r="68" spans="1:21">
      <c r="A68" s="103" t="s">
        <v>20602</v>
      </c>
      <c r="B68" s="104">
        <v>5</v>
      </c>
      <c r="C68" s="132">
        <v>0.15514</v>
      </c>
      <c r="D68" s="133">
        <v>0.20394000000000001</v>
      </c>
      <c r="E68" s="134">
        <v>0.2278</v>
      </c>
      <c r="F68" s="135">
        <v>0.25994603085163498</v>
      </c>
      <c r="G68" s="103">
        <v>0.56799999999999995</v>
      </c>
      <c r="H68" s="104">
        <v>0.56999999999999995</v>
      </c>
      <c r="I68" s="106">
        <v>0.58599999999999997</v>
      </c>
      <c r="J68" s="103">
        <v>0.55900000000000005</v>
      </c>
      <c r="K68" s="104">
        <v>0.56100000000000005</v>
      </c>
      <c r="L68" s="106">
        <v>0.28100000000000003</v>
      </c>
      <c r="M68" s="136">
        <v>0.6</v>
      </c>
      <c r="N68" s="137">
        <v>0.2</v>
      </c>
      <c r="O68" s="138">
        <v>0.2</v>
      </c>
      <c r="P68" s="136">
        <v>0.8</v>
      </c>
      <c r="Q68" s="137">
        <v>0</v>
      </c>
      <c r="R68" s="138">
        <v>0.2</v>
      </c>
      <c r="S68" s="136">
        <v>0.8</v>
      </c>
      <c r="T68" s="137">
        <v>0.2</v>
      </c>
      <c r="U68" s="138">
        <v>0</v>
      </c>
    </row>
    <row r="69" spans="1:21">
      <c r="A69" s="103" t="s">
        <v>23956</v>
      </c>
      <c r="B69" s="104">
        <v>1</v>
      </c>
      <c r="C69" s="132">
        <v>0</v>
      </c>
      <c r="D69" s="133">
        <v>0</v>
      </c>
      <c r="E69" s="134">
        <v>9.9299999999999999E-2</v>
      </c>
      <c r="F69" s="135" t="s">
        <v>25675</v>
      </c>
      <c r="G69" s="103">
        <v>0.57499999999999996</v>
      </c>
      <c r="H69" s="104">
        <v>0.53200000000000003</v>
      </c>
      <c r="I69" s="106">
        <v>0.54</v>
      </c>
      <c r="J69" s="103">
        <v>0.47799999999999998</v>
      </c>
      <c r="K69" s="104">
        <v>0.52800000000000002</v>
      </c>
      <c r="L69" s="106">
        <v>0.504</v>
      </c>
      <c r="M69" s="136">
        <v>0</v>
      </c>
      <c r="N69" s="137">
        <v>0</v>
      </c>
      <c r="O69" s="138">
        <v>0</v>
      </c>
      <c r="P69" s="136">
        <v>1</v>
      </c>
      <c r="Q69" s="137">
        <v>0</v>
      </c>
      <c r="R69" s="138">
        <v>0</v>
      </c>
      <c r="S69" s="136">
        <v>1</v>
      </c>
      <c r="T69" s="137">
        <v>0</v>
      </c>
      <c r="U69" s="138">
        <v>0</v>
      </c>
    </row>
    <row r="70" spans="1:21">
      <c r="A70" s="103" t="s">
        <v>24021</v>
      </c>
      <c r="B70" s="104">
        <v>3</v>
      </c>
      <c r="C70" s="132">
        <v>0.17899999999999999</v>
      </c>
      <c r="D70" s="133">
        <v>0.171366666666667</v>
      </c>
      <c r="E70" s="134">
        <v>0.21933333333333299</v>
      </c>
      <c r="F70" s="135">
        <v>7.2130061001137599E-2</v>
      </c>
      <c r="G70" s="103">
        <v>0.54600000000000004</v>
      </c>
      <c r="H70" s="104">
        <v>0.56799999999999995</v>
      </c>
      <c r="I70" s="106">
        <v>0.66039999999999999</v>
      </c>
      <c r="J70" s="103">
        <v>0.49299999999999999</v>
      </c>
      <c r="K70" s="104">
        <v>0.42330000000000001</v>
      </c>
      <c r="L70" s="106">
        <v>0.3589</v>
      </c>
      <c r="M70" s="136">
        <v>0</v>
      </c>
      <c r="N70" s="137">
        <v>0.66666666666666696</v>
      </c>
      <c r="O70" s="138">
        <v>0.33333333333333298</v>
      </c>
      <c r="P70" s="136">
        <v>1</v>
      </c>
      <c r="Q70" s="137">
        <v>0</v>
      </c>
      <c r="R70" s="138">
        <v>0</v>
      </c>
      <c r="S70" s="136">
        <v>1</v>
      </c>
      <c r="T70" s="137">
        <v>0</v>
      </c>
      <c r="U70" s="138">
        <v>0</v>
      </c>
    </row>
    <row r="71" spans="1:21">
      <c r="A71" s="103" t="s">
        <v>22598</v>
      </c>
      <c r="B71" s="104">
        <v>5</v>
      </c>
      <c r="C71" s="132">
        <v>0.10274</v>
      </c>
      <c r="D71" s="133">
        <v>0.26313999999999999</v>
      </c>
      <c r="E71" s="134">
        <v>0.21487999999999999</v>
      </c>
      <c r="F71" s="135">
        <v>0.195072818704986</v>
      </c>
      <c r="G71" s="103">
        <v>0.55000000000000004</v>
      </c>
      <c r="H71" s="104">
        <v>0.623</v>
      </c>
      <c r="I71" s="106">
        <v>0.59799999999999998</v>
      </c>
      <c r="J71" s="103">
        <v>0.56100000000000005</v>
      </c>
      <c r="K71" s="104">
        <v>0.58499999999999996</v>
      </c>
      <c r="L71" s="106">
        <v>0.58699999999999997</v>
      </c>
      <c r="M71" s="136">
        <v>0.8</v>
      </c>
      <c r="N71" s="137">
        <v>0</v>
      </c>
      <c r="O71" s="138">
        <v>0.2</v>
      </c>
      <c r="P71" s="136">
        <v>0.2</v>
      </c>
      <c r="Q71" s="137">
        <v>0.2</v>
      </c>
      <c r="R71" s="138">
        <v>0.6</v>
      </c>
      <c r="S71" s="136">
        <v>0.8</v>
      </c>
      <c r="T71" s="137">
        <v>0</v>
      </c>
      <c r="U71" s="138">
        <v>0.2</v>
      </c>
    </row>
    <row r="72" spans="1:21">
      <c r="A72" s="103" t="s">
        <v>22828</v>
      </c>
      <c r="B72" s="104">
        <v>2</v>
      </c>
      <c r="C72" s="132">
        <v>5.1999999999999998E-2</v>
      </c>
      <c r="D72" s="133">
        <v>9.5000000000000001E-2</v>
      </c>
      <c r="E72" s="134">
        <v>9.1899999999999996E-2</v>
      </c>
      <c r="F72" s="135">
        <v>0.63114407413413798</v>
      </c>
      <c r="G72" s="103">
        <v>0.57899999999999996</v>
      </c>
      <c r="H72" s="104">
        <v>0.59299999999999997</v>
      </c>
      <c r="I72" s="106">
        <v>0.58199999999999996</v>
      </c>
      <c r="J72" s="103">
        <v>0.53100000000000003</v>
      </c>
      <c r="K72" s="104">
        <v>0.53900000000000003</v>
      </c>
      <c r="L72" s="106">
        <v>0.59199999999999997</v>
      </c>
      <c r="M72" s="136">
        <v>0.5</v>
      </c>
      <c r="N72" s="137">
        <v>0</v>
      </c>
      <c r="O72" s="138">
        <v>0.5</v>
      </c>
      <c r="P72" s="136">
        <v>0.5</v>
      </c>
      <c r="Q72" s="137">
        <v>0</v>
      </c>
      <c r="R72" s="138">
        <v>0.5</v>
      </c>
      <c r="S72" s="136">
        <v>1</v>
      </c>
      <c r="T72" s="137">
        <v>0</v>
      </c>
      <c r="U72" s="138">
        <v>0</v>
      </c>
    </row>
    <row r="73" spans="1:21">
      <c r="A73" s="103" t="s">
        <v>25093</v>
      </c>
      <c r="B73" s="104">
        <v>2</v>
      </c>
      <c r="C73" s="132">
        <v>0</v>
      </c>
      <c r="D73" s="133">
        <v>0</v>
      </c>
      <c r="E73" s="134">
        <v>0.14349999999999999</v>
      </c>
      <c r="F73" s="135">
        <v>1.10898149267524E-2</v>
      </c>
      <c r="G73" s="103">
        <v>0.66200000000000003</v>
      </c>
      <c r="H73" s="104">
        <v>0.64100000000000001</v>
      </c>
      <c r="I73" s="106">
        <v>0.56100000000000005</v>
      </c>
      <c r="J73" s="103">
        <v>0.57299999999999995</v>
      </c>
      <c r="K73" s="104">
        <v>0.60699999999999998</v>
      </c>
      <c r="L73" s="106">
        <v>0.57299999999999995</v>
      </c>
      <c r="M73" s="136">
        <v>0</v>
      </c>
      <c r="N73" s="137">
        <v>0</v>
      </c>
      <c r="O73" s="138">
        <v>0</v>
      </c>
      <c r="P73" s="136">
        <v>1</v>
      </c>
      <c r="Q73" s="137">
        <v>0</v>
      </c>
      <c r="R73" s="138">
        <v>0</v>
      </c>
      <c r="S73" s="136">
        <v>1</v>
      </c>
      <c r="T73" s="137">
        <v>0</v>
      </c>
      <c r="U73" s="138">
        <v>0</v>
      </c>
    </row>
    <row r="74" spans="1:21">
      <c r="A74" s="103" t="s">
        <v>24178</v>
      </c>
      <c r="B74" s="104">
        <v>6</v>
      </c>
      <c r="C74" s="132">
        <v>0.161</v>
      </c>
      <c r="D74" s="133">
        <v>7.7733333333333293E-2</v>
      </c>
      <c r="E74" s="134">
        <v>0.14381666666666701</v>
      </c>
      <c r="F74" s="135">
        <v>0.292431469571519</v>
      </c>
      <c r="G74" s="103">
        <v>0.63900000000000001</v>
      </c>
      <c r="H74" s="104">
        <v>0.56659999999999999</v>
      </c>
      <c r="I74" s="106">
        <v>0.6</v>
      </c>
      <c r="J74" s="103">
        <v>0.61699999999999999</v>
      </c>
      <c r="K74" s="104">
        <v>0.52769999999999995</v>
      </c>
      <c r="L74" s="106">
        <v>0.56599999999999995</v>
      </c>
      <c r="M74" s="136">
        <v>0</v>
      </c>
      <c r="N74" s="137">
        <v>0</v>
      </c>
      <c r="O74" s="138">
        <v>1</v>
      </c>
      <c r="P74" s="136">
        <v>1</v>
      </c>
      <c r="Q74" s="137">
        <v>0</v>
      </c>
      <c r="R74" s="138">
        <v>0</v>
      </c>
      <c r="S74" s="136">
        <v>0</v>
      </c>
      <c r="T74" s="137">
        <v>0.66666666666666696</v>
      </c>
      <c r="U74" s="138">
        <v>0.33333333333333298</v>
      </c>
    </row>
    <row r="75" spans="1:21">
      <c r="A75" s="103" t="s">
        <v>20505</v>
      </c>
      <c r="B75" s="104">
        <v>4</v>
      </c>
      <c r="C75" s="132">
        <v>6.3750000000000001E-2</v>
      </c>
      <c r="D75" s="133">
        <v>7.5399999999999995E-2</v>
      </c>
      <c r="E75" s="134">
        <v>0.16600000000000001</v>
      </c>
      <c r="F75" s="135">
        <v>0.16196929504051799</v>
      </c>
      <c r="G75" s="103">
        <v>0.65700000000000003</v>
      </c>
      <c r="H75" s="104">
        <v>0.66300000000000003</v>
      </c>
      <c r="I75" s="106">
        <v>0.66800000000000004</v>
      </c>
      <c r="J75" s="103">
        <v>0.55100000000000005</v>
      </c>
      <c r="K75" s="104">
        <v>0.6</v>
      </c>
      <c r="L75" s="106">
        <v>0.48899999999999999</v>
      </c>
      <c r="M75" s="136">
        <v>0.5</v>
      </c>
      <c r="N75" s="137">
        <v>0</v>
      </c>
      <c r="O75" s="138">
        <v>0.5</v>
      </c>
      <c r="P75" s="136">
        <v>0.5</v>
      </c>
      <c r="Q75" s="137">
        <v>0.25</v>
      </c>
      <c r="R75" s="138">
        <v>0.25</v>
      </c>
      <c r="S75" s="136">
        <v>0.75</v>
      </c>
      <c r="T75" s="137">
        <v>0</v>
      </c>
      <c r="U75" s="138">
        <v>0.25</v>
      </c>
    </row>
    <row r="76" spans="1:21">
      <c r="A76" s="103" t="s">
        <v>22995</v>
      </c>
      <c r="B76" s="104">
        <v>6</v>
      </c>
      <c r="C76" s="132">
        <v>0.116966666666667</v>
      </c>
      <c r="D76" s="133">
        <v>0.159316666666667</v>
      </c>
      <c r="E76" s="134">
        <v>0.19163333333333299</v>
      </c>
      <c r="F76" s="135">
        <v>3.6037010729126698E-2</v>
      </c>
      <c r="G76" s="103">
        <v>0.55100000000000005</v>
      </c>
      <c r="H76" s="104">
        <v>0.58399999999999996</v>
      </c>
      <c r="I76" s="106">
        <v>0.58499999999999996</v>
      </c>
      <c r="J76" s="103">
        <v>0.55500000000000005</v>
      </c>
      <c r="K76" s="104">
        <v>0.55400000000000005</v>
      </c>
      <c r="L76" s="106">
        <v>0.54900000000000004</v>
      </c>
      <c r="M76" s="136">
        <v>0.66666666666666696</v>
      </c>
      <c r="N76" s="137">
        <v>0.33333333333333298</v>
      </c>
      <c r="O76" s="138">
        <v>0</v>
      </c>
      <c r="P76" s="136">
        <v>0.5</v>
      </c>
      <c r="Q76" s="137">
        <v>0.5</v>
      </c>
      <c r="R76" s="138">
        <v>0</v>
      </c>
      <c r="S76" s="136">
        <v>0.83333333333333304</v>
      </c>
      <c r="T76" s="137">
        <v>0.16666666666666699</v>
      </c>
      <c r="U76" s="138">
        <v>0</v>
      </c>
    </row>
    <row r="77" spans="1:21">
      <c r="A77" s="103" t="s">
        <v>24966</v>
      </c>
      <c r="B77" s="104">
        <v>6</v>
      </c>
      <c r="C77" s="132">
        <v>0.17066666666666699</v>
      </c>
      <c r="D77" s="133">
        <v>0.23733333333333301</v>
      </c>
      <c r="E77" s="134">
        <v>0.25816666666666699</v>
      </c>
      <c r="F77" s="135">
        <v>2.7347798314889701E-2</v>
      </c>
      <c r="G77" s="103">
        <v>0.44</v>
      </c>
      <c r="H77" s="104">
        <v>0.59499999999999997</v>
      </c>
      <c r="I77" s="106">
        <v>0.55900000000000005</v>
      </c>
      <c r="J77" s="103">
        <v>0.47099999999999997</v>
      </c>
      <c r="K77" s="104">
        <v>0.40899999999999997</v>
      </c>
      <c r="L77" s="106">
        <v>0.47699999999999998</v>
      </c>
      <c r="M77" s="136">
        <v>0.83333333333333304</v>
      </c>
      <c r="N77" s="137">
        <v>0</v>
      </c>
      <c r="O77" s="138">
        <v>0.16666666666666699</v>
      </c>
      <c r="P77" s="136">
        <v>0.16666666666666699</v>
      </c>
      <c r="Q77" s="137">
        <v>0.66666666666666696</v>
      </c>
      <c r="R77" s="138">
        <v>0.16666666666666699</v>
      </c>
      <c r="S77" s="136">
        <v>0.83333333333333304</v>
      </c>
      <c r="T77" s="137">
        <v>0</v>
      </c>
      <c r="U77" s="138">
        <v>0.16666666666666699</v>
      </c>
    </row>
    <row r="78" spans="1:21">
      <c r="A78" s="103" t="s">
        <v>21771</v>
      </c>
      <c r="B78" s="104">
        <v>6</v>
      </c>
      <c r="C78" s="132">
        <v>0.175666666666667</v>
      </c>
      <c r="D78" s="133">
        <v>0.195333333333333</v>
      </c>
      <c r="E78" s="134">
        <v>0.218766666666667</v>
      </c>
      <c r="F78" s="135">
        <v>0.347115907274405</v>
      </c>
      <c r="G78" s="103">
        <v>0.55300000000000005</v>
      </c>
      <c r="H78" s="104">
        <v>0.63400000000000001</v>
      </c>
      <c r="I78" s="106">
        <v>0.72899999999999998</v>
      </c>
      <c r="J78" s="103">
        <v>0.48199999999999998</v>
      </c>
      <c r="K78" s="104">
        <v>0.55100000000000005</v>
      </c>
      <c r="L78" s="106">
        <v>0.51900000000000002</v>
      </c>
      <c r="M78" s="136">
        <v>0.5</v>
      </c>
      <c r="N78" s="137">
        <v>0.33333333333333298</v>
      </c>
      <c r="O78" s="138">
        <v>0.16666666666666699</v>
      </c>
      <c r="P78" s="136">
        <v>0.5</v>
      </c>
      <c r="Q78" s="137">
        <v>0.33333333333333298</v>
      </c>
      <c r="R78" s="138">
        <v>0.16666666666666699</v>
      </c>
      <c r="S78" s="136">
        <v>0.33333333333333298</v>
      </c>
      <c r="T78" s="137">
        <v>0.5</v>
      </c>
      <c r="U78" s="138">
        <v>0.16666666666666699</v>
      </c>
    </row>
    <row r="79" spans="1:21">
      <c r="A79" s="103" t="s">
        <v>21615</v>
      </c>
      <c r="B79" s="104">
        <v>6</v>
      </c>
      <c r="C79" s="132">
        <v>0.176116666666667</v>
      </c>
      <c r="D79" s="133">
        <v>0.33183333333333298</v>
      </c>
      <c r="E79" s="134">
        <v>0.32166666666666699</v>
      </c>
      <c r="F79" s="135">
        <v>4.4405481719659001E-4</v>
      </c>
      <c r="G79" s="103">
        <v>0.58599999999999997</v>
      </c>
      <c r="H79" s="104">
        <v>0.55000000000000004</v>
      </c>
      <c r="I79" s="106">
        <v>0.57199999999999995</v>
      </c>
      <c r="J79" s="103">
        <v>0.54600000000000004</v>
      </c>
      <c r="K79" s="104">
        <v>0.56899999999999995</v>
      </c>
      <c r="L79" s="106">
        <v>0.55000000000000004</v>
      </c>
      <c r="M79" s="136">
        <v>1</v>
      </c>
      <c r="N79" s="137">
        <v>0</v>
      </c>
      <c r="O79" s="138">
        <v>0</v>
      </c>
      <c r="P79" s="136">
        <v>0.16666666666666699</v>
      </c>
      <c r="Q79" s="137">
        <v>0.66666666666666696</v>
      </c>
      <c r="R79" s="138">
        <v>0.16666666666666699</v>
      </c>
      <c r="S79" s="136">
        <v>0.83333333333333304</v>
      </c>
      <c r="T79" s="137">
        <v>0.16666666666666699</v>
      </c>
      <c r="U79" s="138">
        <v>0</v>
      </c>
    </row>
    <row r="80" spans="1:21">
      <c r="A80" s="103" t="s">
        <v>21951</v>
      </c>
      <c r="B80" s="104">
        <v>6</v>
      </c>
      <c r="C80" s="132">
        <v>0.28181666666666699</v>
      </c>
      <c r="D80" s="133">
        <v>0.30433333333333301</v>
      </c>
      <c r="E80" s="134">
        <v>0.30766666666666698</v>
      </c>
      <c r="F80" s="135">
        <v>0.56090120392163301</v>
      </c>
      <c r="G80" s="103">
        <v>0.63800000000000001</v>
      </c>
      <c r="H80" s="104">
        <v>0.6</v>
      </c>
      <c r="I80" s="106">
        <v>0.59799999999999998</v>
      </c>
      <c r="J80" s="103">
        <v>0.60699999999999998</v>
      </c>
      <c r="K80" s="104">
        <v>0.56899999999999995</v>
      </c>
      <c r="L80" s="106">
        <v>0.57399999999999995</v>
      </c>
      <c r="M80" s="136">
        <v>0.33333333333333298</v>
      </c>
      <c r="N80" s="137">
        <v>0.66666666666666696</v>
      </c>
      <c r="O80" s="138">
        <v>0</v>
      </c>
      <c r="P80" s="136">
        <v>0.16666666666666699</v>
      </c>
      <c r="Q80" s="137">
        <v>0.33333333333333298</v>
      </c>
      <c r="R80" s="138">
        <v>0.5</v>
      </c>
      <c r="S80" s="136">
        <v>0.16666666666666699</v>
      </c>
      <c r="T80" s="137">
        <v>0.5</v>
      </c>
      <c r="U80" s="138">
        <v>0.33333333333333298</v>
      </c>
    </row>
    <row r="81" spans="1:21">
      <c r="A81" s="103" t="s">
        <v>20277</v>
      </c>
      <c r="B81" s="104">
        <v>5</v>
      </c>
      <c r="C81" s="132">
        <v>6.2839999999999993E-2</v>
      </c>
      <c r="D81" s="133">
        <v>0.11260000000000001</v>
      </c>
      <c r="E81" s="134">
        <v>0.11858</v>
      </c>
      <c r="F81" s="135">
        <v>0.13398185808423199</v>
      </c>
      <c r="G81" s="103">
        <v>0.58499999999999996</v>
      </c>
      <c r="H81" s="104">
        <v>0.58199999999999996</v>
      </c>
      <c r="I81" s="106">
        <v>0.56999999999999995</v>
      </c>
      <c r="J81" s="103">
        <v>0.54500000000000004</v>
      </c>
      <c r="K81" s="104">
        <v>0.49399999999999999</v>
      </c>
      <c r="L81" s="106">
        <v>0.53</v>
      </c>
      <c r="M81" s="136">
        <v>0.75</v>
      </c>
      <c r="N81" s="137">
        <v>0</v>
      </c>
      <c r="O81" s="138">
        <v>0.25</v>
      </c>
      <c r="P81" s="136">
        <v>0.2</v>
      </c>
      <c r="Q81" s="137">
        <v>0.4</v>
      </c>
      <c r="R81" s="138">
        <v>0.4</v>
      </c>
      <c r="S81" s="136">
        <v>0.8</v>
      </c>
      <c r="T81" s="137">
        <v>0</v>
      </c>
      <c r="U81" s="138">
        <v>0.2</v>
      </c>
    </row>
    <row r="82" spans="1:21">
      <c r="A82" s="103" t="s">
        <v>20440</v>
      </c>
      <c r="B82" s="104">
        <v>6</v>
      </c>
      <c r="C82" s="132">
        <v>0.200616666666667</v>
      </c>
      <c r="D82" s="133">
        <v>0.39433333333333298</v>
      </c>
      <c r="E82" s="134">
        <v>0.40683333333333299</v>
      </c>
      <c r="F82" s="135">
        <v>9.6966809687042792E-3</v>
      </c>
      <c r="G82" s="103">
        <v>0.44800000000000001</v>
      </c>
      <c r="H82" s="104">
        <v>0.54200000000000004</v>
      </c>
      <c r="I82" s="106">
        <v>0.54</v>
      </c>
      <c r="J82" s="103">
        <v>0.44400000000000001</v>
      </c>
      <c r="K82" s="104">
        <v>0.439</v>
      </c>
      <c r="L82" s="106">
        <v>0.46100000000000002</v>
      </c>
      <c r="M82" s="136">
        <v>1</v>
      </c>
      <c r="N82" s="137">
        <v>0</v>
      </c>
      <c r="O82" s="138">
        <v>0</v>
      </c>
      <c r="P82" s="136">
        <v>0.5</v>
      </c>
      <c r="Q82" s="137">
        <v>0.33333333333333298</v>
      </c>
      <c r="R82" s="138">
        <v>0.16666666666666699</v>
      </c>
      <c r="S82" s="136">
        <v>1</v>
      </c>
      <c r="T82" s="137">
        <v>0</v>
      </c>
      <c r="U82" s="138">
        <v>0</v>
      </c>
    </row>
    <row r="83" spans="1:21">
      <c r="A83" s="103" t="s">
        <v>22082</v>
      </c>
      <c r="B83" s="104">
        <v>6</v>
      </c>
      <c r="C83" s="132">
        <v>0.273666666666667</v>
      </c>
      <c r="D83" s="133">
        <v>0.27700000000000002</v>
      </c>
      <c r="E83" s="134">
        <v>0.29166666666666702</v>
      </c>
      <c r="F83" s="135">
        <v>0.53164588358958798</v>
      </c>
      <c r="G83" s="103">
        <v>0.61299999999999999</v>
      </c>
      <c r="H83" s="104">
        <v>0.71</v>
      </c>
      <c r="I83" s="106">
        <v>0.623</v>
      </c>
      <c r="J83" s="103">
        <v>0.57999999999999996</v>
      </c>
      <c r="K83" s="104">
        <v>0.56399999999999995</v>
      </c>
      <c r="L83" s="106">
        <v>0.53100000000000003</v>
      </c>
      <c r="M83" s="136">
        <v>0.16666666666666699</v>
      </c>
      <c r="N83" s="137">
        <v>0.83333333333333304</v>
      </c>
      <c r="O83" s="138">
        <v>0</v>
      </c>
      <c r="P83" s="136">
        <v>0.33333333333333298</v>
      </c>
      <c r="Q83" s="137">
        <v>0.33333333333333298</v>
      </c>
      <c r="R83" s="138">
        <v>0.33333333333333298</v>
      </c>
      <c r="S83" s="136">
        <v>0.5</v>
      </c>
      <c r="T83" s="137">
        <v>0.33333333333333298</v>
      </c>
      <c r="U83" s="138">
        <v>0.16666666666666699</v>
      </c>
    </row>
    <row r="84" spans="1:21">
      <c r="A84" s="103" t="s">
        <v>20524</v>
      </c>
      <c r="B84" s="104">
        <v>6</v>
      </c>
      <c r="C84" s="132">
        <v>0.13136666666666699</v>
      </c>
      <c r="D84" s="133">
        <v>0.11755</v>
      </c>
      <c r="E84" s="134">
        <v>0.1356</v>
      </c>
      <c r="F84" s="135">
        <v>0.80430860072716204</v>
      </c>
      <c r="G84" s="103">
        <v>0.46800000000000003</v>
      </c>
      <c r="H84" s="104">
        <v>0.66400000000000003</v>
      </c>
      <c r="I84" s="106">
        <v>0.59699999999999998</v>
      </c>
      <c r="J84" s="103">
        <v>0.52300000000000002</v>
      </c>
      <c r="K84" s="104">
        <v>0.55300000000000005</v>
      </c>
      <c r="L84" s="106">
        <v>0.54300000000000004</v>
      </c>
      <c r="M84" s="136">
        <v>0.16666666666666699</v>
      </c>
      <c r="N84" s="137">
        <v>0.33333333333333298</v>
      </c>
      <c r="O84" s="138">
        <v>0.5</v>
      </c>
      <c r="P84" s="136">
        <v>0.5</v>
      </c>
      <c r="Q84" s="137">
        <v>0.33333333333333298</v>
      </c>
      <c r="R84" s="138">
        <v>0.16666666666666699</v>
      </c>
      <c r="S84" s="136">
        <v>0.33333333333333298</v>
      </c>
      <c r="T84" s="137">
        <v>0.16666666666666699</v>
      </c>
      <c r="U84" s="138">
        <v>0.5</v>
      </c>
    </row>
    <row r="85" spans="1:21">
      <c r="A85" s="103" t="s">
        <v>20345</v>
      </c>
      <c r="B85" s="104">
        <v>6</v>
      </c>
      <c r="C85" s="132">
        <v>0.16923333333333301</v>
      </c>
      <c r="D85" s="133">
        <v>0.180666666666667</v>
      </c>
      <c r="E85" s="134">
        <v>0.203666666666667</v>
      </c>
      <c r="F85" s="135">
        <v>0.61834205400335496</v>
      </c>
      <c r="G85" s="103">
        <v>0.57699999999999996</v>
      </c>
      <c r="H85" s="104">
        <v>0.59599999999999997</v>
      </c>
      <c r="I85" s="106">
        <v>0.59399999999999997</v>
      </c>
      <c r="J85" s="103">
        <v>0.58699999999999997</v>
      </c>
      <c r="K85" s="104">
        <v>0.53100000000000003</v>
      </c>
      <c r="L85" s="106">
        <v>0.50900000000000001</v>
      </c>
      <c r="M85" s="136">
        <v>0.66666666666666696</v>
      </c>
      <c r="N85" s="137">
        <v>0.16666666666666699</v>
      </c>
      <c r="O85" s="138">
        <v>0.16666666666666699</v>
      </c>
      <c r="P85" s="136">
        <v>0.5</v>
      </c>
      <c r="Q85" s="137">
        <v>0.5</v>
      </c>
      <c r="R85" s="138">
        <v>0</v>
      </c>
      <c r="S85" s="136">
        <v>0.83333333333333304</v>
      </c>
      <c r="T85" s="137">
        <v>0</v>
      </c>
      <c r="U85" s="138">
        <v>0.16666666666666699</v>
      </c>
    </row>
    <row r="86" spans="1:21">
      <c r="A86" s="103" t="s">
        <v>23313</v>
      </c>
      <c r="B86" s="104">
        <v>5</v>
      </c>
      <c r="C86" s="132">
        <v>6.3E-2</v>
      </c>
      <c r="D86" s="133">
        <v>0.28160000000000002</v>
      </c>
      <c r="E86" s="134">
        <v>0.192</v>
      </c>
      <c r="F86" s="135">
        <v>3.6555472235429397E-2</v>
      </c>
      <c r="G86" s="103">
        <v>0.58399999999999996</v>
      </c>
      <c r="H86" s="104">
        <v>0.58599999999999997</v>
      </c>
      <c r="I86" s="106">
        <v>0.55500000000000005</v>
      </c>
      <c r="J86" s="103">
        <v>0.495</v>
      </c>
      <c r="K86" s="104">
        <v>0.45700000000000002</v>
      </c>
      <c r="L86" s="106">
        <v>0.47099999999999997</v>
      </c>
      <c r="M86" s="136">
        <v>0.8</v>
      </c>
      <c r="N86" s="137">
        <v>0.2</v>
      </c>
      <c r="O86" s="138">
        <v>0</v>
      </c>
      <c r="P86" s="136">
        <v>0.4</v>
      </c>
      <c r="Q86" s="137">
        <v>0.4</v>
      </c>
      <c r="R86" s="138">
        <v>0.2</v>
      </c>
      <c r="S86" s="136">
        <v>1</v>
      </c>
      <c r="T86" s="137">
        <v>0</v>
      </c>
      <c r="U86" s="138">
        <v>0</v>
      </c>
    </row>
    <row r="87" spans="1:21">
      <c r="A87" s="103" t="s">
        <v>22395</v>
      </c>
      <c r="B87" s="104">
        <v>6</v>
      </c>
      <c r="C87" s="132">
        <v>0</v>
      </c>
      <c r="D87" s="133">
        <v>2.34166666666667E-2</v>
      </c>
      <c r="E87" s="134">
        <v>8.7400000000000005E-2</v>
      </c>
      <c r="F87" s="135">
        <v>1.5474854371511401E-3</v>
      </c>
      <c r="G87" s="103">
        <v>0.57199999999999995</v>
      </c>
      <c r="H87" s="104">
        <v>0.59699999999999998</v>
      </c>
      <c r="I87" s="106">
        <v>0.56599999999999995</v>
      </c>
      <c r="J87" s="103">
        <v>0.53400000000000003</v>
      </c>
      <c r="K87" s="104">
        <v>0.55400000000000005</v>
      </c>
      <c r="L87" s="106">
        <v>0.50900000000000001</v>
      </c>
      <c r="M87" s="136">
        <v>1</v>
      </c>
      <c r="N87" s="137">
        <v>0</v>
      </c>
      <c r="O87" s="138">
        <v>0</v>
      </c>
      <c r="P87" s="136">
        <v>1</v>
      </c>
      <c r="Q87" s="137">
        <v>0</v>
      </c>
      <c r="R87" s="138">
        <v>0</v>
      </c>
      <c r="S87" s="136">
        <v>1</v>
      </c>
      <c r="T87" s="137">
        <v>0</v>
      </c>
      <c r="U87" s="138">
        <v>0</v>
      </c>
    </row>
    <row r="88" spans="1:21">
      <c r="A88" s="103" t="s">
        <v>22290</v>
      </c>
      <c r="B88" s="104">
        <v>4</v>
      </c>
      <c r="C88" s="132">
        <v>1.8925000000000001E-2</v>
      </c>
      <c r="D88" s="133">
        <v>0.126225</v>
      </c>
      <c r="E88" s="134">
        <v>0.15617500000000001</v>
      </c>
      <c r="F88" s="135">
        <v>2.0673944849839902E-3</v>
      </c>
      <c r="G88" s="103">
        <v>0.51500000000000001</v>
      </c>
      <c r="H88" s="104">
        <v>0.56000000000000005</v>
      </c>
      <c r="I88" s="106">
        <v>0.57899999999999996</v>
      </c>
      <c r="J88" s="103">
        <v>0.46200000000000002</v>
      </c>
      <c r="K88" s="104">
        <v>0.33400000000000002</v>
      </c>
      <c r="L88" s="106">
        <v>0.51400000000000001</v>
      </c>
      <c r="M88" s="136">
        <v>0.75</v>
      </c>
      <c r="N88" s="137">
        <v>0</v>
      </c>
      <c r="O88" s="138">
        <v>0.25</v>
      </c>
      <c r="P88" s="136">
        <v>0.75</v>
      </c>
      <c r="Q88" s="137">
        <v>0</v>
      </c>
      <c r="R88" s="138">
        <v>0.25</v>
      </c>
      <c r="S88" s="136">
        <v>1</v>
      </c>
      <c r="T88" s="137">
        <v>0</v>
      </c>
      <c r="U88" s="138">
        <v>0</v>
      </c>
    </row>
    <row r="89" spans="1:21">
      <c r="A89" s="103" t="s">
        <v>19703</v>
      </c>
      <c r="B89" s="104">
        <v>8</v>
      </c>
      <c r="C89" s="132">
        <v>0.66012499999999996</v>
      </c>
      <c r="D89" s="133">
        <v>0.51275000000000004</v>
      </c>
      <c r="E89" s="134">
        <v>0.61399999999999999</v>
      </c>
      <c r="F89" s="135">
        <v>4.0986026553080701E-2</v>
      </c>
      <c r="G89" s="103" t="s">
        <v>25675</v>
      </c>
      <c r="H89" s="104" t="s">
        <v>25675</v>
      </c>
      <c r="I89" s="106" t="s">
        <v>25675</v>
      </c>
      <c r="J89" s="103" t="s">
        <v>25675</v>
      </c>
      <c r="K89" s="104" t="s">
        <v>25675</v>
      </c>
      <c r="L89" s="106" t="s">
        <v>25675</v>
      </c>
      <c r="M89" s="136">
        <v>0</v>
      </c>
      <c r="N89" s="137">
        <v>0</v>
      </c>
      <c r="O89" s="138">
        <v>1</v>
      </c>
      <c r="P89" s="136">
        <v>0.875</v>
      </c>
      <c r="Q89" s="137">
        <v>0.125</v>
      </c>
      <c r="R89" s="138">
        <v>0</v>
      </c>
      <c r="S89" s="136">
        <v>0</v>
      </c>
      <c r="T89" s="137">
        <v>0.625</v>
      </c>
      <c r="U89" s="138">
        <v>0.375</v>
      </c>
    </row>
    <row r="90" spans="1:21">
      <c r="A90" s="103" t="s">
        <v>19704</v>
      </c>
      <c r="B90" s="104">
        <v>8</v>
      </c>
      <c r="C90" s="132">
        <v>0.64249999999999996</v>
      </c>
      <c r="D90" s="133">
        <v>0.58199999999999996</v>
      </c>
      <c r="E90" s="134">
        <v>0.624</v>
      </c>
      <c r="F90" s="135">
        <v>0.23100602003387399</v>
      </c>
      <c r="G90" s="103" t="s">
        <v>25675</v>
      </c>
      <c r="H90" s="104" t="s">
        <v>25675</v>
      </c>
      <c r="I90" s="106" t="s">
        <v>25675</v>
      </c>
      <c r="J90" s="103" t="s">
        <v>25675</v>
      </c>
      <c r="K90" s="104" t="s">
        <v>25675</v>
      </c>
      <c r="L90" s="106" t="s">
        <v>25675</v>
      </c>
      <c r="M90" s="136">
        <v>0.125</v>
      </c>
      <c r="N90" s="137">
        <v>0.375</v>
      </c>
      <c r="O90" s="138">
        <v>0.5</v>
      </c>
      <c r="P90" s="136">
        <v>0.75</v>
      </c>
      <c r="Q90" s="137">
        <v>0.125</v>
      </c>
      <c r="R90" s="138">
        <v>0.125</v>
      </c>
      <c r="S90" s="136">
        <v>0</v>
      </c>
      <c r="T90" s="137">
        <v>0.875</v>
      </c>
      <c r="U90" s="138">
        <v>0.125</v>
      </c>
    </row>
    <row r="91" spans="1:21">
      <c r="A91" s="103" t="s">
        <v>19705</v>
      </c>
      <c r="B91" s="104">
        <v>8</v>
      </c>
      <c r="C91" s="132">
        <v>0.56000000000000005</v>
      </c>
      <c r="D91" s="133">
        <v>0.62175000000000002</v>
      </c>
      <c r="E91" s="134">
        <v>0.63249999999999995</v>
      </c>
      <c r="F91" s="135">
        <v>6.32178124036137E-4</v>
      </c>
      <c r="G91" s="103" t="s">
        <v>25675</v>
      </c>
      <c r="H91" s="104" t="s">
        <v>25675</v>
      </c>
      <c r="I91" s="106" t="s">
        <v>25675</v>
      </c>
      <c r="J91" s="103" t="s">
        <v>25675</v>
      </c>
      <c r="K91" s="104" t="s">
        <v>25675</v>
      </c>
      <c r="L91" s="106" t="s">
        <v>25675</v>
      </c>
      <c r="M91" s="136">
        <v>0.375</v>
      </c>
      <c r="N91" s="137">
        <v>0.625</v>
      </c>
      <c r="O91" s="138">
        <v>0</v>
      </c>
      <c r="P91" s="136">
        <v>0</v>
      </c>
      <c r="Q91" s="137">
        <v>1</v>
      </c>
      <c r="R91" s="138">
        <v>0</v>
      </c>
      <c r="S91" s="136">
        <v>0.625</v>
      </c>
      <c r="T91" s="137">
        <v>0.375</v>
      </c>
      <c r="U91" s="138">
        <v>0</v>
      </c>
    </row>
    <row r="92" spans="1:21">
      <c r="A92" s="103" t="s">
        <v>19706</v>
      </c>
      <c r="B92" s="104">
        <v>8</v>
      </c>
      <c r="C92" s="132">
        <v>0.58387500000000003</v>
      </c>
      <c r="D92" s="133">
        <v>0.63812500000000005</v>
      </c>
      <c r="E92" s="134">
        <v>0.58287500000000003</v>
      </c>
      <c r="F92" s="135">
        <v>0.95202033246745199</v>
      </c>
      <c r="G92" s="103" t="s">
        <v>25675</v>
      </c>
      <c r="H92" s="104" t="s">
        <v>25675</v>
      </c>
      <c r="I92" s="106" t="s">
        <v>25675</v>
      </c>
      <c r="J92" s="103" t="s">
        <v>25675</v>
      </c>
      <c r="K92" s="104" t="s">
        <v>25675</v>
      </c>
      <c r="L92" s="106" t="s">
        <v>25675</v>
      </c>
      <c r="M92" s="136">
        <v>0.5</v>
      </c>
      <c r="N92" s="137">
        <v>0.5</v>
      </c>
      <c r="O92" s="138">
        <v>0</v>
      </c>
      <c r="P92" s="136">
        <v>0</v>
      </c>
      <c r="Q92" s="137">
        <v>0.625</v>
      </c>
      <c r="R92" s="138">
        <v>0.375</v>
      </c>
      <c r="S92" s="136">
        <v>0.125</v>
      </c>
      <c r="T92" s="137">
        <v>0.875</v>
      </c>
      <c r="U92" s="138">
        <v>0</v>
      </c>
    </row>
    <row r="93" spans="1:21">
      <c r="A93" s="103" t="s">
        <v>19707</v>
      </c>
      <c r="B93" s="104">
        <v>8</v>
      </c>
      <c r="C93" s="132">
        <v>0.57350000000000001</v>
      </c>
      <c r="D93" s="133">
        <v>0.4955</v>
      </c>
      <c r="E93" s="134">
        <v>0.55374999999999996</v>
      </c>
      <c r="F93" s="135">
        <v>0.305225758576946</v>
      </c>
      <c r="G93" s="103" t="s">
        <v>25675</v>
      </c>
      <c r="H93" s="104" t="s">
        <v>25675</v>
      </c>
      <c r="I93" s="106" t="s">
        <v>25675</v>
      </c>
      <c r="J93" s="103" t="s">
        <v>25675</v>
      </c>
      <c r="K93" s="104" t="s">
        <v>25675</v>
      </c>
      <c r="L93" s="106" t="s">
        <v>25675</v>
      </c>
      <c r="M93" s="136">
        <v>0</v>
      </c>
      <c r="N93" s="137">
        <v>0.375</v>
      </c>
      <c r="O93" s="138">
        <v>0.625</v>
      </c>
      <c r="P93" s="136">
        <v>0.75</v>
      </c>
      <c r="Q93" s="137">
        <v>0.25</v>
      </c>
      <c r="R93" s="138">
        <v>0</v>
      </c>
      <c r="S93" s="136">
        <v>0</v>
      </c>
      <c r="T93" s="137">
        <v>0.875</v>
      </c>
      <c r="U93" s="138">
        <v>0.125</v>
      </c>
    </row>
    <row r="94" spans="1:21">
      <c r="A94" s="103" t="s">
        <v>19708</v>
      </c>
      <c r="B94" s="104">
        <v>8</v>
      </c>
      <c r="C94" s="132">
        <v>0.59587500000000004</v>
      </c>
      <c r="D94" s="133">
        <v>0.44522499999999998</v>
      </c>
      <c r="E94" s="134">
        <v>0.627</v>
      </c>
      <c r="F94" s="135">
        <v>0.106287834543051</v>
      </c>
      <c r="G94" s="103" t="s">
        <v>25675</v>
      </c>
      <c r="H94" s="104" t="s">
        <v>25675</v>
      </c>
      <c r="I94" s="106" t="s">
        <v>25675</v>
      </c>
      <c r="J94" s="103" t="s">
        <v>25675</v>
      </c>
      <c r="K94" s="104" t="s">
        <v>25675</v>
      </c>
      <c r="L94" s="106" t="s">
        <v>25675</v>
      </c>
      <c r="M94" s="136">
        <v>0</v>
      </c>
      <c r="N94" s="137">
        <v>0.25</v>
      </c>
      <c r="O94" s="138">
        <v>0.75</v>
      </c>
      <c r="P94" s="136">
        <v>0.875</v>
      </c>
      <c r="Q94" s="137">
        <v>0.125</v>
      </c>
      <c r="R94" s="138">
        <v>0</v>
      </c>
      <c r="S94" s="136">
        <v>0.125</v>
      </c>
      <c r="T94" s="137">
        <v>0.875</v>
      </c>
      <c r="U94" s="138">
        <v>0</v>
      </c>
    </row>
    <row r="95" spans="1:21">
      <c r="A95" s="103" t="s">
        <v>19709</v>
      </c>
      <c r="B95" s="104">
        <v>8</v>
      </c>
      <c r="C95" s="132">
        <v>0.54782500000000001</v>
      </c>
      <c r="D95" s="133">
        <v>0.58050000000000002</v>
      </c>
      <c r="E95" s="134">
        <v>0.58687500000000004</v>
      </c>
      <c r="F95" s="135">
        <v>2.9815366793506E-2</v>
      </c>
      <c r="G95" s="103" t="s">
        <v>25675</v>
      </c>
      <c r="H95" s="104" t="s">
        <v>25675</v>
      </c>
      <c r="I95" s="106" t="s">
        <v>25675</v>
      </c>
      <c r="J95" s="103" t="s">
        <v>25675</v>
      </c>
      <c r="K95" s="104" t="s">
        <v>25675</v>
      </c>
      <c r="L95" s="106" t="s">
        <v>25675</v>
      </c>
      <c r="M95" s="136">
        <v>0.25</v>
      </c>
      <c r="N95" s="137">
        <v>0.75</v>
      </c>
      <c r="O95" s="138">
        <v>0</v>
      </c>
      <c r="P95" s="136">
        <v>0</v>
      </c>
      <c r="Q95" s="137">
        <v>1</v>
      </c>
      <c r="R95" s="138">
        <v>0</v>
      </c>
      <c r="S95" s="136">
        <v>0.25</v>
      </c>
      <c r="T95" s="137">
        <v>0.75</v>
      </c>
      <c r="U95" s="138">
        <v>0</v>
      </c>
    </row>
    <row r="96" spans="1:21">
      <c r="A96" s="103" t="s">
        <v>19710</v>
      </c>
      <c r="B96" s="104">
        <v>8</v>
      </c>
      <c r="C96" s="132">
        <v>0.5575</v>
      </c>
      <c r="D96" s="133">
        <v>0.5625</v>
      </c>
      <c r="E96" s="134">
        <v>0.58962499999999995</v>
      </c>
      <c r="F96" s="135">
        <v>0.12467740447793201</v>
      </c>
      <c r="G96" s="103" t="s">
        <v>25675</v>
      </c>
      <c r="H96" s="104" t="s">
        <v>25675</v>
      </c>
      <c r="I96" s="106" t="s">
        <v>25675</v>
      </c>
      <c r="J96" s="103" t="s">
        <v>25675</v>
      </c>
      <c r="K96" s="104" t="s">
        <v>25675</v>
      </c>
      <c r="L96" s="106" t="s">
        <v>25675</v>
      </c>
      <c r="M96" s="136">
        <v>0.125</v>
      </c>
      <c r="N96" s="137">
        <v>0.625</v>
      </c>
      <c r="O96" s="138">
        <v>0.25</v>
      </c>
      <c r="P96" s="136">
        <v>0.375</v>
      </c>
      <c r="Q96" s="137">
        <v>0.625</v>
      </c>
      <c r="R96" s="138">
        <v>0</v>
      </c>
      <c r="S96" s="136">
        <v>0.25</v>
      </c>
      <c r="T96" s="137">
        <v>0.75</v>
      </c>
      <c r="U96" s="138">
        <v>0</v>
      </c>
    </row>
    <row r="97" spans="1:21">
      <c r="A97" s="103" t="s">
        <v>19711</v>
      </c>
      <c r="B97" s="104">
        <v>8</v>
      </c>
      <c r="C97" s="132">
        <v>0.61799999999999999</v>
      </c>
      <c r="D97" s="133">
        <v>0.63224999999999998</v>
      </c>
      <c r="E97" s="134">
        <v>0.61199999999999999</v>
      </c>
      <c r="F97" s="135">
        <v>0.58690903007902195</v>
      </c>
      <c r="G97" s="103" t="s">
        <v>25675</v>
      </c>
      <c r="H97" s="104" t="s">
        <v>25675</v>
      </c>
      <c r="I97" s="106" t="s">
        <v>25675</v>
      </c>
      <c r="J97" s="103" t="s">
        <v>25675</v>
      </c>
      <c r="K97" s="104" t="s">
        <v>25675</v>
      </c>
      <c r="L97" s="106" t="s">
        <v>25675</v>
      </c>
      <c r="M97" s="136">
        <v>0.125</v>
      </c>
      <c r="N97" s="137">
        <v>0.875</v>
      </c>
      <c r="O97" s="138">
        <v>0</v>
      </c>
      <c r="P97" s="136">
        <v>0</v>
      </c>
      <c r="Q97" s="137">
        <v>0.875</v>
      </c>
      <c r="R97" s="138">
        <v>0.125</v>
      </c>
      <c r="S97" s="136">
        <v>0</v>
      </c>
      <c r="T97" s="137">
        <v>1</v>
      </c>
      <c r="U97" s="138">
        <v>0</v>
      </c>
    </row>
    <row r="98" spans="1:21">
      <c r="A98" s="103" t="s">
        <v>19712</v>
      </c>
      <c r="B98" s="104">
        <v>8</v>
      </c>
      <c r="C98" s="132">
        <v>0.53917499999999996</v>
      </c>
      <c r="D98" s="133">
        <v>0.59924999999999995</v>
      </c>
      <c r="E98" s="134">
        <v>0.61837500000000001</v>
      </c>
      <c r="F98" s="135">
        <v>5.6332387823822501E-2</v>
      </c>
      <c r="G98" s="103" t="s">
        <v>25675</v>
      </c>
      <c r="H98" s="104" t="s">
        <v>25675</v>
      </c>
      <c r="I98" s="106" t="s">
        <v>25675</v>
      </c>
      <c r="J98" s="103" t="s">
        <v>25675</v>
      </c>
      <c r="K98" s="104" t="s">
        <v>25675</v>
      </c>
      <c r="L98" s="106" t="s">
        <v>25675</v>
      </c>
      <c r="M98" s="136">
        <v>0.5</v>
      </c>
      <c r="N98" s="137">
        <v>0.5</v>
      </c>
      <c r="O98" s="138">
        <v>0</v>
      </c>
      <c r="P98" s="136">
        <v>0.125</v>
      </c>
      <c r="Q98" s="137">
        <v>0.875</v>
      </c>
      <c r="R98" s="138">
        <v>0</v>
      </c>
      <c r="S98" s="136">
        <v>0.625</v>
      </c>
      <c r="T98" s="137">
        <v>0.375</v>
      </c>
      <c r="U98" s="138">
        <v>0</v>
      </c>
    </row>
    <row r="99" spans="1:21">
      <c r="A99" s="103" t="s">
        <v>19713</v>
      </c>
      <c r="B99" s="104">
        <v>8</v>
      </c>
      <c r="C99" s="132">
        <v>0.60475000000000001</v>
      </c>
      <c r="D99" s="133">
        <v>0.61650000000000005</v>
      </c>
      <c r="E99" s="134">
        <v>0.64626249999999996</v>
      </c>
      <c r="F99" s="135">
        <v>9.1027255894217896E-2</v>
      </c>
      <c r="G99" s="103" t="s">
        <v>25675</v>
      </c>
      <c r="H99" s="104" t="s">
        <v>25675</v>
      </c>
      <c r="I99" s="106" t="s">
        <v>25675</v>
      </c>
      <c r="J99" s="103" t="s">
        <v>25675</v>
      </c>
      <c r="K99" s="104" t="s">
        <v>25675</v>
      </c>
      <c r="L99" s="106" t="s">
        <v>25675</v>
      </c>
      <c r="M99" s="136">
        <v>0.125</v>
      </c>
      <c r="N99" s="137">
        <v>0.875</v>
      </c>
      <c r="O99" s="138">
        <v>0</v>
      </c>
      <c r="P99" s="136">
        <v>0.25</v>
      </c>
      <c r="Q99" s="137">
        <v>0.625</v>
      </c>
      <c r="R99" s="138">
        <v>0.125</v>
      </c>
      <c r="S99" s="136">
        <v>0.5</v>
      </c>
      <c r="T99" s="137">
        <v>0.5</v>
      </c>
      <c r="U99" s="138">
        <v>0</v>
      </c>
    </row>
    <row r="100" spans="1:21">
      <c r="A100" s="103" t="s">
        <v>19714</v>
      </c>
      <c r="B100" s="104">
        <v>8</v>
      </c>
      <c r="C100" s="132">
        <v>0.56125000000000003</v>
      </c>
      <c r="D100" s="133">
        <v>0.53400000000000003</v>
      </c>
      <c r="E100" s="134">
        <v>0.63875000000000004</v>
      </c>
      <c r="F100" s="135">
        <v>8.37390092074127E-7</v>
      </c>
      <c r="G100" s="103" t="s">
        <v>25675</v>
      </c>
      <c r="H100" s="104" t="s">
        <v>25675</v>
      </c>
      <c r="I100" s="106" t="s">
        <v>25675</v>
      </c>
      <c r="J100" s="103" t="s">
        <v>25675</v>
      </c>
      <c r="K100" s="104" t="s">
        <v>25675</v>
      </c>
      <c r="L100" s="106" t="s">
        <v>25675</v>
      </c>
      <c r="M100" s="136">
        <v>0</v>
      </c>
      <c r="N100" s="137">
        <v>0.625</v>
      </c>
      <c r="O100" s="138">
        <v>0.375</v>
      </c>
      <c r="P100" s="136">
        <v>0.75</v>
      </c>
      <c r="Q100" s="137">
        <v>0.25</v>
      </c>
      <c r="R100" s="138">
        <v>0</v>
      </c>
      <c r="S100" s="136">
        <v>0.625</v>
      </c>
      <c r="T100" s="137">
        <v>0.375</v>
      </c>
      <c r="U100" s="138">
        <v>0</v>
      </c>
    </row>
    <row r="101" spans="1:21">
      <c r="A101" s="103" t="s">
        <v>19715</v>
      </c>
      <c r="B101" s="104">
        <v>8</v>
      </c>
      <c r="C101" s="132">
        <v>0.60799999999999998</v>
      </c>
      <c r="D101" s="133">
        <v>0.61912500000000004</v>
      </c>
      <c r="E101" s="134">
        <v>0.67525000000000002</v>
      </c>
      <c r="F101" s="135">
        <v>0.21110171421363799</v>
      </c>
      <c r="G101" s="103" t="s">
        <v>25675</v>
      </c>
      <c r="H101" s="104" t="s">
        <v>25675</v>
      </c>
      <c r="I101" s="106" t="s">
        <v>25675</v>
      </c>
      <c r="J101" s="103" t="s">
        <v>25675</v>
      </c>
      <c r="K101" s="104" t="s">
        <v>25675</v>
      </c>
      <c r="L101" s="106" t="s">
        <v>25675</v>
      </c>
      <c r="M101" s="136">
        <v>0.25</v>
      </c>
      <c r="N101" s="137">
        <v>0.625</v>
      </c>
      <c r="O101" s="138">
        <v>0.125</v>
      </c>
      <c r="P101" s="136">
        <v>0.5</v>
      </c>
      <c r="Q101" s="137">
        <v>0.5</v>
      </c>
      <c r="R101" s="138">
        <v>0</v>
      </c>
      <c r="S101" s="136">
        <v>0.75</v>
      </c>
      <c r="T101" s="137">
        <v>0.125</v>
      </c>
      <c r="U101" s="138">
        <v>0.125</v>
      </c>
    </row>
    <row r="102" spans="1:21">
      <c r="A102" s="103" t="s">
        <v>19716</v>
      </c>
      <c r="B102" s="104">
        <v>8</v>
      </c>
      <c r="C102" s="132">
        <v>0.63487499999999997</v>
      </c>
      <c r="D102" s="133">
        <v>0.62037500000000001</v>
      </c>
      <c r="E102" s="134">
        <v>0.59112500000000001</v>
      </c>
      <c r="F102" s="135">
        <v>2.7107679495675E-2</v>
      </c>
      <c r="G102" s="103" t="s">
        <v>25675</v>
      </c>
      <c r="H102" s="104" t="s">
        <v>25675</v>
      </c>
      <c r="I102" s="106" t="s">
        <v>25675</v>
      </c>
      <c r="J102" s="103" t="s">
        <v>25675</v>
      </c>
      <c r="K102" s="104" t="s">
        <v>25675</v>
      </c>
      <c r="L102" s="106" t="s">
        <v>25675</v>
      </c>
      <c r="M102" s="136">
        <v>0</v>
      </c>
      <c r="N102" s="137">
        <v>1</v>
      </c>
      <c r="O102" s="138">
        <v>0</v>
      </c>
      <c r="P102" s="136">
        <v>0.125</v>
      </c>
      <c r="Q102" s="137">
        <v>0.5</v>
      </c>
      <c r="R102" s="138">
        <v>0.375</v>
      </c>
      <c r="S102" s="136">
        <v>0</v>
      </c>
      <c r="T102" s="137">
        <v>0.5</v>
      </c>
      <c r="U102" s="138">
        <v>0.5</v>
      </c>
    </row>
    <row r="103" spans="1:21">
      <c r="A103" s="103" t="s">
        <v>19717</v>
      </c>
      <c r="B103" s="104">
        <v>8</v>
      </c>
      <c r="C103" s="132">
        <v>0.61162499999999997</v>
      </c>
      <c r="D103" s="133">
        <v>0.60462499999999997</v>
      </c>
      <c r="E103" s="134">
        <v>0.578125</v>
      </c>
      <c r="F103" s="135">
        <v>0.202876584292083</v>
      </c>
      <c r="G103" s="103" t="s">
        <v>25675</v>
      </c>
      <c r="H103" s="104" t="s">
        <v>25675</v>
      </c>
      <c r="I103" s="106" t="s">
        <v>25675</v>
      </c>
      <c r="J103" s="103" t="s">
        <v>25675</v>
      </c>
      <c r="K103" s="104" t="s">
        <v>25675</v>
      </c>
      <c r="L103" s="106" t="s">
        <v>25675</v>
      </c>
      <c r="M103" s="136">
        <v>0.25</v>
      </c>
      <c r="N103" s="137">
        <v>0.625</v>
      </c>
      <c r="O103" s="138">
        <v>0.125</v>
      </c>
      <c r="P103" s="136">
        <v>0</v>
      </c>
      <c r="Q103" s="137">
        <v>0.75</v>
      </c>
      <c r="R103" s="138">
        <v>0.25</v>
      </c>
      <c r="S103" s="136">
        <v>0.125</v>
      </c>
      <c r="T103" s="137">
        <v>0.625</v>
      </c>
      <c r="U103" s="138">
        <v>0.25</v>
      </c>
    </row>
    <row r="104" spans="1:21">
      <c r="A104" s="103" t="s">
        <v>19718</v>
      </c>
      <c r="B104" s="104">
        <v>8</v>
      </c>
      <c r="C104" s="132">
        <v>0.58147499999999996</v>
      </c>
      <c r="D104" s="133">
        <v>0.62412500000000004</v>
      </c>
      <c r="E104" s="134">
        <v>0.56012499999999998</v>
      </c>
      <c r="F104" s="135">
        <v>0.56674511680891704</v>
      </c>
      <c r="G104" s="103" t="s">
        <v>25675</v>
      </c>
      <c r="H104" s="104" t="s">
        <v>25675</v>
      </c>
      <c r="I104" s="106" t="s">
        <v>25675</v>
      </c>
      <c r="J104" s="103" t="s">
        <v>25675</v>
      </c>
      <c r="K104" s="104" t="s">
        <v>25675</v>
      </c>
      <c r="L104" s="106" t="s">
        <v>25675</v>
      </c>
      <c r="M104" s="136">
        <v>0.25</v>
      </c>
      <c r="N104" s="137">
        <v>0.625</v>
      </c>
      <c r="O104" s="138">
        <v>0.125</v>
      </c>
      <c r="P104" s="136">
        <v>0.125</v>
      </c>
      <c r="Q104" s="137">
        <v>0.25</v>
      </c>
      <c r="R104" s="138">
        <v>0.625</v>
      </c>
      <c r="S104" s="136">
        <v>0.125</v>
      </c>
      <c r="T104" s="137">
        <v>0.625</v>
      </c>
      <c r="U104" s="138">
        <v>0.25</v>
      </c>
    </row>
    <row r="105" spans="1:21">
      <c r="A105" s="103" t="s">
        <v>19719</v>
      </c>
      <c r="B105" s="104">
        <v>8</v>
      </c>
      <c r="C105" s="132">
        <v>0.56200000000000006</v>
      </c>
      <c r="D105" s="133">
        <v>0.63062499999999999</v>
      </c>
      <c r="E105" s="134">
        <v>0.67812499999999998</v>
      </c>
      <c r="F105" s="135">
        <v>1.9460627293194099E-6</v>
      </c>
      <c r="G105" s="103" t="s">
        <v>25675</v>
      </c>
      <c r="H105" s="104" t="s">
        <v>25675</v>
      </c>
      <c r="I105" s="106" t="s">
        <v>25675</v>
      </c>
      <c r="J105" s="103" t="s">
        <v>25675</v>
      </c>
      <c r="K105" s="104" t="s">
        <v>25675</v>
      </c>
      <c r="L105" s="106" t="s">
        <v>25675</v>
      </c>
      <c r="M105" s="136">
        <v>0.75</v>
      </c>
      <c r="N105" s="137">
        <v>0.25</v>
      </c>
      <c r="O105" s="138">
        <v>0</v>
      </c>
      <c r="P105" s="136">
        <v>0.375</v>
      </c>
      <c r="Q105" s="137">
        <v>0.625</v>
      </c>
      <c r="R105" s="138">
        <v>0</v>
      </c>
      <c r="S105" s="136">
        <v>0.875</v>
      </c>
      <c r="T105" s="137">
        <v>0.125</v>
      </c>
      <c r="U105" s="138">
        <v>0</v>
      </c>
    </row>
    <row r="106" spans="1:21">
      <c r="A106" s="103" t="s">
        <v>19720</v>
      </c>
      <c r="B106" s="104">
        <v>8</v>
      </c>
      <c r="C106" s="132">
        <v>0.62749999999999995</v>
      </c>
      <c r="D106" s="133">
        <v>0.64449999999999996</v>
      </c>
      <c r="E106" s="134">
        <v>0.627</v>
      </c>
      <c r="F106" s="135">
        <v>0.97547452228156195</v>
      </c>
      <c r="G106" s="103" t="s">
        <v>25675</v>
      </c>
      <c r="H106" s="104" t="s">
        <v>25675</v>
      </c>
      <c r="I106" s="106" t="s">
        <v>25675</v>
      </c>
      <c r="J106" s="103" t="s">
        <v>25675</v>
      </c>
      <c r="K106" s="104" t="s">
        <v>25675</v>
      </c>
      <c r="L106" s="106" t="s">
        <v>25675</v>
      </c>
      <c r="M106" s="136">
        <v>0.125</v>
      </c>
      <c r="N106" s="137">
        <v>0.875</v>
      </c>
      <c r="O106" s="138">
        <v>0</v>
      </c>
      <c r="P106" s="136">
        <v>0</v>
      </c>
      <c r="Q106" s="137">
        <v>1</v>
      </c>
      <c r="R106" s="138">
        <v>0</v>
      </c>
      <c r="S106" s="136">
        <v>0</v>
      </c>
      <c r="T106" s="137">
        <v>1</v>
      </c>
      <c r="U106" s="138">
        <v>0</v>
      </c>
    </row>
    <row r="107" spans="1:21">
      <c r="A107" s="103" t="s">
        <v>19721</v>
      </c>
      <c r="B107" s="104">
        <v>8</v>
      </c>
      <c r="C107" s="132">
        <v>0.62712500000000004</v>
      </c>
      <c r="D107" s="133">
        <v>0.67100000000000004</v>
      </c>
      <c r="E107" s="134">
        <v>0.63975000000000004</v>
      </c>
      <c r="F107" s="135">
        <v>0.726248732635559</v>
      </c>
      <c r="G107" s="103" t="s">
        <v>25675</v>
      </c>
      <c r="H107" s="104" t="s">
        <v>25675</v>
      </c>
      <c r="I107" s="106" t="s">
        <v>25675</v>
      </c>
      <c r="J107" s="103" t="s">
        <v>25675</v>
      </c>
      <c r="K107" s="104" t="s">
        <v>25675</v>
      </c>
      <c r="L107" s="106" t="s">
        <v>25675</v>
      </c>
      <c r="M107" s="136">
        <v>0.375</v>
      </c>
      <c r="N107" s="137">
        <v>0.5</v>
      </c>
      <c r="O107" s="138">
        <v>0.125</v>
      </c>
      <c r="P107" s="136">
        <v>0</v>
      </c>
      <c r="Q107" s="137">
        <v>0.875</v>
      </c>
      <c r="R107" s="138">
        <v>0.125</v>
      </c>
      <c r="S107" s="136">
        <v>0.375</v>
      </c>
      <c r="T107" s="137">
        <v>0.5</v>
      </c>
      <c r="U107" s="138">
        <v>0.125</v>
      </c>
    </row>
    <row r="108" spans="1:21">
      <c r="A108" s="103" t="s">
        <v>19722</v>
      </c>
      <c r="B108" s="104">
        <v>8</v>
      </c>
      <c r="C108" s="132">
        <v>0.67174999999999996</v>
      </c>
      <c r="D108" s="133">
        <v>0.59212500000000001</v>
      </c>
      <c r="E108" s="134">
        <v>0.60462499999999997</v>
      </c>
      <c r="F108" s="135">
        <v>5.2670908974775501E-4</v>
      </c>
      <c r="G108" s="103" t="s">
        <v>25675</v>
      </c>
      <c r="H108" s="104" t="s">
        <v>25675</v>
      </c>
      <c r="I108" s="106" t="s">
        <v>25675</v>
      </c>
      <c r="J108" s="103" t="s">
        <v>25675</v>
      </c>
      <c r="K108" s="104" t="s">
        <v>25675</v>
      </c>
      <c r="L108" s="106" t="s">
        <v>25675</v>
      </c>
      <c r="M108" s="136">
        <v>0</v>
      </c>
      <c r="N108" s="137">
        <v>0.625</v>
      </c>
      <c r="O108" s="138">
        <v>0.375</v>
      </c>
      <c r="P108" s="136">
        <v>0.25</v>
      </c>
      <c r="Q108" s="137">
        <v>0.75</v>
      </c>
      <c r="R108" s="138">
        <v>0</v>
      </c>
      <c r="S108" s="136">
        <v>0</v>
      </c>
      <c r="T108" s="137">
        <v>0.625</v>
      </c>
      <c r="U108" s="138">
        <v>0.375</v>
      </c>
    </row>
    <row r="109" spans="1:21">
      <c r="A109" s="103" t="s">
        <v>19723</v>
      </c>
      <c r="B109" s="104">
        <v>8</v>
      </c>
      <c r="C109" s="132">
        <v>0.64437500000000003</v>
      </c>
      <c r="D109" s="133">
        <v>0.66087499999999999</v>
      </c>
      <c r="E109" s="134">
        <v>0.65362500000000001</v>
      </c>
      <c r="F109" s="135">
        <v>0.40165052877145202</v>
      </c>
      <c r="G109" s="103" t="s">
        <v>25675</v>
      </c>
      <c r="H109" s="104" t="s">
        <v>25675</v>
      </c>
      <c r="I109" s="106" t="s">
        <v>25675</v>
      </c>
      <c r="J109" s="103" t="s">
        <v>25675</v>
      </c>
      <c r="K109" s="104" t="s">
        <v>25675</v>
      </c>
      <c r="L109" s="106" t="s">
        <v>25675</v>
      </c>
      <c r="M109" s="136">
        <v>0</v>
      </c>
      <c r="N109" s="137">
        <v>1</v>
      </c>
      <c r="O109" s="138">
        <v>0</v>
      </c>
      <c r="P109" s="136">
        <v>0</v>
      </c>
      <c r="Q109" s="137">
        <v>1</v>
      </c>
      <c r="R109" s="138">
        <v>0</v>
      </c>
      <c r="S109" s="136">
        <v>0</v>
      </c>
      <c r="T109" s="137">
        <v>1</v>
      </c>
      <c r="U109" s="138">
        <v>0</v>
      </c>
    </row>
    <row r="110" spans="1:21">
      <c r="A110" s="103" t="s">
        <v>19724</v>
      </c>
      <c r="B110" s="104">
        <v>8</v>
      </c>
      <c r="C110" s="132">
        <v>0.50600000000000001</v>
      </c>
      <c r="D110" s="133">
        <v>0.60375000000000001</v>
      </c>
      <c r="E110" s="134">
        <v>0.59937499999999999</v>
      </c>
      <c r="F110" s="135">
        <v>1.11626904077952E-5</v>
      </c>
      <c r="G110" s="103" t="s">
        <v>25675</v>
      </c>
      <c r="H110" s="104" t="s">
        <v>25675</v>
      </c>
      <c r="I110" s="106" t="s">
        <v>25675</v>
      </c>
      <c r="J110" s="103" t="s">
        <v>25675</v>
      </c>
      <c r="K110" s="104" t="s">
        <v>25675</v>
      </c>
      <c r="L110" s="106" t="s">
        <v>25675</v>
      </c>
      <c r="M110" s="136">
        <v>0.625</v>
      </c>
      <c r="N110" s="137">
        <v>0.375</v>
      </c>
      <c r="O110" s="138">
        <v>0</v>
      </c>
      <c r="P110" s="136">
        <v>0.25</v>
      </c>
      <c r="Q110" s="137">
        <v>0.625</v>
      </c>
      <c r="R110" s="138">
        <v>0.125</v>
      </c>
      <c r="S110" s="136">
        <v>0.875</v>
      </c>
      <c r="T110" s="137">
        <v>0.125</v>
      </c>
      <c r="U110" s="138">
        <v>0</v>
      </c>
    </row>
    <row r="111" spans="1:21">
      <c r="A111" s="103" t="s">
        <v>19725</v>
      </c>
      <c r="B111" s="104">
        <v>8</v>
      </c>
      <c r="C111" s="132">
        <v>0.68700000000000006</v>
      </c>
      <c r="D111" s="133">
        <v>0.63275000000000003</v>
      </c>
      <c r="E111" s="134">
        <v>0.61812500000000004</v>
      </c>
      <c r="F111" s="135">
        <v>2.34947680991864E-4</v>
      </c>
      <c r="G111" s="103" t="s">
        <v>25675</v>
      </c>
      <c r="H111" s="104" t="s">
        <v>25675</v>
      </c>
      <c r="I111" s="106" t="s">
        <v>25675</v>
      </c>
      <c r="J111" s="103" t="s">
        <v>25675</v>
      </c>
      <c r="K111" s="104" t="s">
        <v>25675</v>
      </c>
      <c r="L111" s="106" t="s">
        <v>25675</v>
      </c>
      <c r="M111" s="136">
        <v>0</v>
      </c>
      <c r="N111" s="137">
        <v>0.625</v>
      </c>
      <c r="O111" s="138">
        <v>0.375</v>
      </c>
      <c r="P111" s="136">
        <v>0</v>
      </c>
      <c r="Q111" s="137">
        <v>1</v>
      </c>
      <c r="R111" s="138">
        <v>0</v>
      </c>
      <c r="S111" s="136">
        <v>0</v>
      </c>
      <c r="T111" s="137">
        <v>0.5</v>
      </c>
      <c r="U111" s="138">
        <v>0.5</v>
      </c>
    </row>
    <row r="112" spans="1:21">
      <c r="A112" s="103" t="s">
        <v>19726</v>
      </c>
      <c r="B112" s="104">
        <v>8</v>
      </c>
      <c r="C112" s="132">
        <v>0.65862500000000002</v>
      </c>
      <c r="D112" s="133">
        <v>0.59937499999999999</v>
      </c>
      <c r="E112" s="134">
        <v>0.59824999999999995</v>
      </c>
      <c r="F112" s="135">
        <v>2.7527729048029199E-4</v>
      </c>
      <c r="G112" s="103" t="s">
        <v>25675</v>
      </c>
      <c r="H112" s="104" t="s">
        <v>25675</v>
      </c>
      <c r="I112" s="106" t="s">
        <v>25675</v>
      </c>
      <c r="J112" s="103" t="s">
        <v>25675</v>
      </c>
      <c r="K112" s="104" t="s">
        <v>25675</v>
      </c>
      <c r="L112" s="106" t="s">
        <v>25675</v>
      </c>
      <c r="M112" s="136">
        <v>0</v>
      </c>
      <c r="N112" s="137">
        <v>0.5</v>
      </c>
      <c r="O112" s="138">
        <v>0.5</v>
      </c>
      <c r="P112" s="136">
        <v>0</v>
      </c>
      <c r="Q112" s="137">
        <v>1</v>
      </c>
      <c r="R112" s="138">
        <v>0</v>
      </c>
      <c r="S112" s="136">
        <v>0</v>
      </c>
      <c r="T112" s="137">
        <v>0.75</v>
      </c>
      <c r="U112" s="138">
        <v>0.25</v>
      </c>
    </row>
    <row r="113" spans="1:21">
      <c r="A113" s="103" t="s">
        <v>19727</v>
      </c>
      <c r="B113" s="104">
        <v>8</v>
      </c>
      <c r="C113" s="132">
        <v>0.64812499999999995</v>
      </c>
      <c r="D113" s="133">
        <v>0.64100000000000001</v>
      </c>
      <c r="E113" s="134">
        <v>0.60450000000000004</v>
      </c>
      <c r="F113" s="135">
        <v>9.7392945035512699E-2</v>
      </c>
      <c r="G113" s="103" t="s">
        <v>25675</v>
      </c>
      <c r="H113" s="104" t="s">
        <v>25675</v>
      </c>
      <c r="I113" s="106" t="s">
        <v>25675</v>
      </c>
      <c r="J113" s="103" t="s">
        <v>25675</v>
      </c>
      <c r="K113" s="104" t="s">
        <v>25675</v>
      </c>
      <c r="L113" s="106" t="s">
        <v>25675</v>
      </c>
      <c r="M113" s="136">
        <v>0</v>
      </c>
      <c r="N113" s="137">
        <v>1</v>
      </c>
      <c r="O113" s="138">
        <v>0</v>
      </c>
      <c r="P113" s="136">
        <v>0.125</v>
      </c>
      <c r="Q113" s="137">
        <v>0.625</v>
      </c>
      <c r="R113" s="138">
        <v>0.25</v>
      </c>
      <c r="S113" s="136">
        <v>0</v>
      </c>
      <c r="T113" s="137">
        <v>0.5</v>
      </c>
      <c r="U113" s="138">
        <v>0.5</v>
      </c>
    </row>
    <row r="114" spans="1:21" ht="13.5" thickBot="1">
      <c r="A114" s="109" t="s">
        <v>19728</v>
      </c>
      <c r="B114" s="110">
        <v>8</v>
      </c>
      <c r="C114" s="139">
        <v>0.56637499999999996</v>
      </c>
      <c r="D114" s="140">
        <v>0.59225000000000005</v>
      </c>
      <c r="E114" s="141">
        <v>0.61575000000000002</v>
      </c>
      <c r="F114" s="142">
        <v>8.1436941495971697E-3</v>
      </c>
      <c r="G114" s="109" t="s">
        <v>25675</v>
      </c>
      <c r="H114" s="110" t="s">
        <v>25675</v>
      </c>
      <c r="I114" s="112" t="s">
        <v>25675</v>
      </c>
      <c r="J114" s="109" t="s">
        <v>25675</v>
      </c>
      <c r="K114" s="110" t="s">
        <v>25675</v>
      </c>
      <c r="L114" s="112" t="s">
        <v>25675</v>
      </c>
      <c r="M114" s="143">
        <v>0.125</v>
      </c>
      <c r="N114" s="144">
        <v>0.875</v>
      </c>
      <c r="O114" s="145">
        <v>0</v>
      </c>
      <c r="P114" s="143">
        <v>0.375</v>
      </c>
      <c r="Q114" s="144">
        <v>0.625</v>
      </c>
      <c r="R114" s="145">
        <v>0</v>
      </c>
      <c r="S114" s="143">
        <v>0.5</v>
      </c>
      <c r="T114" s="144">
        <v>0.5</v>
      </c>
      <c r="U114" s="145">
        <v>0</v>
      </c>
    </row>
  </sheetData>
  <mergeCells count="6">
    <mergeCell ref="S3:U3"/>
    <mergeCell ref="C3:E3"/>
    <mergeCell ref="G3:I3"/>
    <mergeCell ref="J3:L3"/>
    <mergeCell ref="M3:O3"/>
    <mergeCell ref="P3:R3"/>
  </mergeCells>
  <phoneticPr fontId="24" type="noConversion"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885"/>
  <sheetViews>
    <sheetView zoomScaleNormal="100" workbookViewId="0">
      <pane xSplit="4" ySplit="4" topLeftCell="K5" activePane="bottomRight" state="frozen"/>
      <selection pane="topRight" activeCell="E1" sqref="E1"/>
      <selection pane="bottomLeft" activeCell="A5" sqref="A5"/>
      <selection pane="bottomRight"/>
    </sheetView>
  </sheetViews>
  <sheetFormatPr defaultColWidth="8.875" defaultRowHeight="12.75"/>
  <cols>
    <col min="1" max="1" width="11.625" style="183" customWidth="1"/>
    <col min="2" max="2" width="14.5" style="183" customWidth="1"/>
    <col min="3" max="3" width="11" style="183" customWidth="1"/>
    <col min="4" max="4" width="14" style="183" customWidth="1"/>
    <col min="5" max="10" width="13.375" style="183" customWidth="1"/>
    <col min="11" max="11" width="22" style="183" customWidth="1"/>
    <col min="12" max="12" width="27.625" style="193" customWidth="1"/>
    <col min="13" max="13" width="20.375" style="183" customWidth="1"/>
    <col min="14" max="15" width="8.625" style="198" customWidth="1"/>
    <col min="16" max="16" width="25.625" style="183" customWidth="1"/>
    <col min="17" max="16384" width="8.875" style="183"/>
  </cols>
  <sheetData>
    <row r="1" spans="1:18" s="184" customFormat="1">
      <c r="A1" s="146" t="s">
        <v>25841</v>
      </c>
      <c r="B1" s="183"/>
      <c r="K1" s="185"/>
      <c r="L1" s="185"/>
      <c r="M1" s="185"/>
      <c r="Q1" s="185"/>
      <c r="R1" s="185"/>
    </row>
    <row r="2" spans="1:18" s="184" customFormat="1" ht="13.5" thickBot="1">
      <c r="A2" s="146"/>
      <c r="K2" s="185"/>
      <c r="L2" s="185"/>
      <c r="M2" s="185"/>
      <c r="Q2" s="185"/>
      <c r="R2" s="185"/>
    </row>
    <row r="3" spans="1:18" ht="13.5" thickBot="1">
      <c r="A3" s="310" t="s">
        <v>19769</v>
      </c>
      <c r="B3" s="311"/>
      <c r="C3" s="311"/>
      <c r="D3" s="312"/>
      <c r="E3" s="310" t="s">
        <v>25732</v>
      </c>
      <c r="F3" s="311"/>
      <c r="G3" s="311"/>
      <c r="H3" s="311"/>
      <c r="I3" s="311"/>
      <c r="J3" s="312"/>
      <c r="K3" s="310" t="s">
        <v>25733</v>
      </c>
      <c r="L3" s="313"/>
      <c r="M3" s="314"/>
      <c r="N3" s="310" t="s">
        <v>19729</v>
      </c>
      <c r="O3" s="312"/>
      <c r="P3" s="281" t="s">
        <v>19730</v>
      </c>
    </row>
    <row r="4" spans="1:18">
      <c r="A4" s="186" t="s">
        <v>19808</v>
      </c>
      <c r="B4" s="187" t="s">
        <v>25701</v>
      </c>
      <c r="C4" s="187" t="s">
        <v>19750</v>
      </c>
      <c r="D4" s="188" t="s">
        <v>19731</v>
      </c>
      <c r="E4" s="186" t="s">
        <v>19732</v>
      </c>
      <c r="F4" s="187" t="s">
        <v>19733</v>
      </c>
      <c r="G4" s="187" t="s">
        <v>19734</v>
      </c>
      <c r="H4" s="187" t="s">
        <v>19735</v>
      </c>
      <c r="I4" s="187" t="s">
        <v>19736</v>
      </c>
      <c r="J4" s="188" t="s">
        <v>19737</v>
      </c>
      <c r="K4" s="186" t="s">
        <v>25734</v>
      </c>
      <c r="L4" s="189" t="s">
        <v>25735</v>
      </c>
      <c r="M4" s="188" t="s">
        <v>25736</v>
      </c>
      <c r="N4" s="190" t="s">
        <v>19738</v>
      </c>
      <c r="O4" s="191" t="s">
        <v>19739</v>
      </c>
      <c r="P4" s="282"/>
    </row>
    <row r="5" spans="1:18">
      <c r="A5" s="278" t="s">
        <v>24190</v>
      </c>
      <c r="B5" s="279" t="s">
        <v>24191</v>
      </c>
      <c r="C5" s="279" t="s">
        <v>24192</v>
      </c>
      <c r="D5" s="280" t="s">
        <v>19053</v>
      </c>
      <c r="E5" s="278" t="s">
        <v>19741</v>
      </c>
      <c r="F5" s="279" t="s">
        <v>19742</v>
      </c>
      <c r="G5" s="279" t="s">
        <v>19743</v>
      </c>
      <c r="H5" s="279" t="s">
        <v>19742</v>
      </c>
      <c r="I5" s="279" t="s">
        <v>19742</v>
      </c>
      <c r="J5" s="280" t="s">
        <v>19742</v>
      </c>
      <c r="K5" s="278" t="s">
        <v>19054</v>
      </c>
      <c r="L5" s="279" t="s">
        <v>19055</v>
      </c>
      <c r="M5" s="280" t="s">
        <v>19741</v>
      </c>
      <c r="N5" s="278">
        <v>0.86799999999999999</v>
      </c>
      <c r="O5" s="280">
        <v>0.99299999999999999</v>
      </c>
      <c r="P5" s="283">
        <v>25</v>
      </c>
    </row>
    <row r="6" spans="1:18">
      <c r="A6" s="192" t="s">
        <v>24433</v>
      </c>
      <c r="B6" s="193" t="s">
        <v>24434</v>
      </c>
      <c r="C6" s="193" t="s">
        <v>24435</v>
      </c>
      <c r="D6" s="194" t="s">
        <v>19053</v>
      </c>
      <c r="E6" s="192" t="s">
        <v>19741</v>
      </c>
      <c r="F6" s="193" t="s">
        <v>19742</v>
      </c>
      <c r="G6" s="193" t="s">
        <v>19743</v>
      </c>
      <c r="H6" s="193" t="s">
        <v>19742</v>
      </c>
      <c r="I6" s="193" t="s">
        <v>19742</v>
      </c>
      <c r="J6" s="194" t="s">
        <v>19742</v>
      </c>
      <c r="K6" s="192" t="s">
        <v>25675</v>
      </c>
      <c r="M6" s="194" t="s">
        <v>19569</v>
      </c>
      <c r="N6" s="192">
        <v>0.63800000000000001</v>
      </c>
      <c r="O6" s="194">
        <v>0.85099999999999998</v>
      </c>
      <c r="P6" s="283">
        <v>11</v>
      </c>
    </row>
    <row r="7" spans="1:18">
      <c r="A7" s="192" t="s">
        <v>24585</v>
      </c>
      <c r="B7" s="193" t="s">
        <v>24586</v>
      </c>
      <c r="C7" s="193" t="s">
        <v>24587</v>
      </c>
      <c r="D7" s="194" t="s">
        <v>19053</v>
      </c>
      <c r="E7" s="192" t="s">
        <v>19741</v>
      </c>
      <c r="F7" s="193" t="s">
        <v>19742</v>
      </c>
      <c r="G7" s="193" t="s">
        <v>19742</v>
      </c>
      <c r="H7" s="193" t="s">
        <v>19742</v>
      </c>
      <c r="I7" s="193" t="s">
        <v>19742</v>
      </c>
      <c r="J7" s="194" t="s">
        <v>19742</v>
      </c>
      <c r="K7" s="192" t="s">
        <v>25675</v>
      </c>
      <c r="M7" s="194" t="s">
        <v>19569</v>
      </c>
      <c r="N7" s="192">
        <v>0.34200000000000003</v>
      </c>
      <c r="O7" s="194">
        <v>0.16500000000000001</v>
      </c>
      <c r="P7" s="283">
        <v>0</v>
      </c>
    </row>
    <row r="8" spans="1:18">
      <c r="A8" s="192" t="s">
        <v>20536</v>
      </c>
      <c r="B8" s="193" t="s">
        <v>20537</v>
      </c>
      <c r="C8" s="193" t="s">
        <v>20538</v>
      </c>
      <c r="D8" s="194" t="s">
        <v>19053</v>
      </c>
      <c r="E8" s="192" t="s">
        <v>19741</v>
      </c>
      <c r="F8" s="193" t="s">
        <v>19742</v>
      </c>
      <c r="G8" s="193" t="s">
        <v>19742</v>
      </c>
      <c r="H8" s="193" t="s">
        <v>19742</v>
      </c>
      <c r="I8" s="193" t="s">
        <v>19742</v>
      </c>
      <c r="J8" s="194" t="s">
        <v>19742</v>
      </c>
      <c r="K8" s="192" t="s">
        <v>18429</v>
      </c>
      <c r="L8" s="193" t="s">
        <v>18430</v>
      </c>
      <c r="M8" s="194" t="s">
        <v>19741</v>
      </c>
      <c r="N8" s="192">
        <v>0.94299999999999995</v>
      </c>
      <c r="O8" s="194">
        <v>0.998</v>
      </c>
      <c r="P8" s="283">
        <v>22</v>
      </c>
    </row>
    <row r="9" spans="1:18">
      <c r="A9" s="192" t="s">
        <v>24602</v>
      </c>
      <c r="B9" s="193" t="s">
        <v>24603</v>
      </c>
      <c r="C9" s="193" t="s">
        <v>24604</v>
      </c>
      <c r="D9" s="194" t="s">
        <v>19053</v>
      </c>
      <c r="E9" s="192" t="s">
        <v>19741</v>
      </c>
      <c r="F9" s="193" t="s">
        <v>19743</v>
      </c>
      <c r="G9" s="193" t="s">
        <v>19742</v>
      </c>
      <c r="H9" s="193" t="s">
        <v>19742</v>
      </c>
      <c r="I9" s="193" t="s">
        <v>19742</v>
      </c>
      <c r="J9" s="194" t="s">
        <v>19742</v>
      </c>
      <c r="K9" s="192" t="s">
        <v>17088</v>
      </c>
      <c r="L9" s="193" t="s">
        <v>17089</v>
      </c>
      <c r="M9" s="194" t="s">
        <v>19741</v>
      </c>
      <c r="N9" s="192">
        <v>0.995</v>
      </c>
      <c r="O9" s="194">
        <v>1</v>
      </c>
      <c r="P9" s="283">
        <v>25</v>
      </c>
    </row>
    <row r="10" spans="1:18">
      <c r="A10" s="192" t="s">
        <v>24355</v>
      </c>
      <c r="B10" s="193" t="s">
        <v>24356</v>
      </c>
      <c r="C10" s="193" t="s">
        <v>24357</v>
      </c>
      <c r="D10" s="194" t="s">
        <v>19053</v>
      </c>
      <c r="E10" s="192" t="s">
        <v>19741</v>
      </c>
      <c r="F10" s="193" t="s">
        <v>19742</v>
      </c>
      <c r="G10" s="193" t="s">
        <v>19743</v>
      </c>
      <c r="H10" s="193" t="s">
        <v>19742</v>
      </c>
      <c r="I10" s="193" t="s">
        <v>19742</v>
      </c>
      <c r="J10" s="194" t="s">
        <v>19742</v>
      </c>
      <c r="K10" s="192" t="s">
        <v>25675</v>
      </c>
      <c r="M10" s="194" t="s">
        <v>19569</v>
      </c>
      <c r="N10" s="192">
        <v>0.76</v>
      </c>
      <c r="O10" s="194">
        <v>0.92900000000000005</v>
      </c>
      <c r="P10" s="283">
        <v>3</v>
      </c>
    </row>
    <row r="11" spans="1:18">
      <c r="A11" s="192" t="s">
        <v>21096</v>
      </c>
      <c r="B11" s="193" t="s">
        <v>21097</v>
      </c>
      <c r="C11" s="193" t="s">
        <v>21098</v>
      </c>
      <c r="D11" s="194" t="s">
        <v>19053</v>
      </c>
      <c r="E11" s="192" t="s">
        <v>19741</v>
      </c>
      <c r="F11" s="193" t="s">
        <v>19742</v>
      </c>
      <c r="G11" s="193" t="s">
        <v>19742</v>
      </c>
      <c r="H11" s="193" t="s">
        <v>19742</v>
      </c>
      <c r="I11" s="193" t="s">
        <v>19742</v>
      </c>
      <c r="J11" s="194" t="s">
        <v>19742</v>
      </c>
      <c r="K11" s="192" t="s">
        <v>16485</v>
      </c>
      <c r="L11" s="193" t="s">
        <v>16486</v>
      </c>
      <c r="M11" s="194" t="s">
        <v>19743</v>
      </c>
      <c r="N11" s="192">
        <v>0.999</v>
      </c>
      <c r="O11" s="194">
        <v>1</v>
      </c>
      <c r="P11" s="283">
        <v>25</v>
      </c>
    </row>
    <row r="12" spans="1:18">
      <c r="A12" s="192" t="s">
        <v>20711</v>
      </c>
      <c r="B12" s="193" t="s">
        <v>20712</v>
      </c>
      <c r="C12" s="193" t="s">
        <v>20713</v>
      </c>
      <c r="D12" s="194" t="s">
        <v>19053</v>
      </c>
      <c r="E12" s="192" t="s">
        <v>19741</v>
      </c>
      <c r="F12" s="193" t="s">
        <v>19742</v>
      </c>
      <c r="G12" s="193" t="s">
        <v>19742</v>
      </c>
      <c r="H12" s="193" t="s">
        <v>19742</v>
      </c>
      <c r="I12" s="193" t="s">
        <v>19742</v>
      </c>
      <c r="J12" s="194" t="s">
        <v>19742</v>
      </c>
      <c r="K12" s="192" t="s">
        <v>16348</v>
      </c>
      <c r="L12" s="193" t="s">
        <v>16349</v>
      </c>
      <c r="M12" s="194" t="s">
        <v>19743</v>
      </c>
      <c r="N12" s="192">
        <v>0.73099999999999998</v>
      </c>
      <c r="O12" s="194">
        <v>0.96699999999999997</v>
      </c>
      <c r="P12" s="283">
        <v>14</v>
      </c>
    </row>
    <row r="13" spans="1:18">
      <c r="A13" s="192" t="s">
        <v>22229</v>
      </c>
      <c r="B13" s="193" t="s">
        <v>22230</v>
      </c>
      <c r="C13" s="193" t="s">
        <v>22231</v>
      </c>
      <c r="D13" s="194" t="s">
        <v>19053</v>
      </c>
      <c r="E13" s="192" t="s">
        <v>19741</v>
      </c>
      <c r="F13" s="193" t="s">
        <v>19742</v>
      </c>
      <c r="G13" s="193" t="s">
        <v>19742</v>
      </c>
      <c r="H13" s="193" t="s">
        <v>19742</v>
      </c>
      <c r="I13" s="193" t="s">
        <v>19742</v>
      </c>
      <c r="J13" s="194" t="s">
        <v>19742</v>
      </c>
      <c r="K13" s="192" t="s">
        <v>25675</v>
      </c>
      <c r="M13" s="194" t="s">
        <v>19569</v>
      </c>
      <c r="N13" s="192">
        <v>0.749</v>
      </c>
      <c r="O13" s="194">
        <v>0.96299999999999997</v>
      </c>
      <c r="P13" s="283">
        <v>17</v>
      </c>
    </row>
    <row r="14" spans="1:18">
      <c r="A14" s="192" t="s">
        <v>22058</v>
      </c>
      <c r="B14" s="193" t="s">
        <v>22059</v>
      </c>
      <c r="C14" s="193" t="s">
        <v>22060</v>
      </c>
      <c r="D14" s="194" t="s">
        <v>19053</v>
      </c>
      <c r="E14" s="192" t="s">
        <v>19741</v>
      </c>
      <c r="F14" s="193" t="s">
        <v>19742</v>
      </c>
      <c r="G14" s="193" t="s">
        <v>19743</v>
      </c>
      <c r="H14" s="193" t="s">
        <v>19742</v>
      </c>
      <c r="I14" s="193" t="s">
        <v>19742</v>
      </c>
      <c r="J14" s="194" t="s">
        <v>19742</v>
      </c>
      <c r="K14" s="192" t="s">
        <v>16124</v>
      </c>
      <c r="L14" s="193" t="s">
        <v>16125</v>
      </c>
      <c r="M14" s="194" t="s">
        <v>19743</v>
      </c>
      <c r="N14" s="192">
        <v>0.94599999999999995</v>
      </c>
      <c r="O14" s="194">
        <v>0.998</v>
      </c>
      <c r="P14" s="283">
        <v>23</v>
      </c>
    </row>
    <row r="15" spans="1:18">
      <c r="A15" s="192" t="s">
        <v>22319</v>
      </c>
      <c r="B15" s="193" t="s">
        <v>22320</v>
      </c>
      <c r="C15" s="193" t="s">
        <v>22321</v>
      </c>
      <c r="D15" s="194" t="s">
        <v>19053</v>
      </c>
      <c r="E15" s="192" t="s">
        <v>19741</v>
      </c>
      <c r="F15" s="193" t="s">
        <v>19742</v>
      </c>
      <c r="G15" s="193" t="s">
        <v>19742</v>
      </c>
      <c r="H15" s="193" t="s">
        <v>19742</v>
      </c>
      <c r="I15" s="193" t="s">
        <v>19742</v>
      </c>
      <c r="J15" s="194" t="s">
        <v>19742</v>
      </c>
      <c r="K15" s="192" t="s">
        <v>25675</v>
      </c>
      <c r="M15" s="194" t="s">
        <v>19569</v>
      </c>
      <c r="N15" s="192">
        <v>0.54200000000000004</v>
      </c>
      <c r="O15" s="194">
        <v>0.65500000000000003</v>
      </c>
      <c r="P15" s="283">
        <v>3</v>
      </c>
    </row>
    <row r="16" spans="1:18">
      <c r="A16" s="192" t="s">
        <v>22845</v>
      </c>
      <c r="B16" s="193" t="s">
        <v>22846</v>
      </c>
      <c r="C16" s="193" t="s">
        <v>22847</v>
      </c>
      <c r="D16" s="194" t="s">
        <v>19053</v>
      </c>
      <c r="E16" s="192" t="s">
        <v>19741</v>
      </c>
      <c r="F16" s="193" t="s">
        <v>19742</v>
      </c>
      <c r="G16" s="193" t="s">
        <v>19743</v>
      </c>
      <c r="H16" s="193" t="s">
        <v>19742</v>
      </c>
      <c r="I16" s="193" t="s">
        <v>19742</v>
      </c>
      <c r="J16" s="194" t="s">
        <v>19742</v>
      </c>
      <c r="K16" s="192" t="s">
        <v>15680</v>
      </c>
      <c r="L16" s="193" t="s">
        <v>15681</v>
      </c>
      <c r="M16" s="194" t="s">
        <v>19741</v>
      </c>
      <c r="N16" s="192">
        <v>0.79200000000000004</v>
      </c>
      <c r="O16" s="194">
        <v>0.99299999999999999</v>
      </c>
      <c r="P16" s="283">
        <v>25</v>
      </c>
    </row>
    <row r="17" spans="1:16">
      <c r="A17" s="192" t="s">
        <v>20817</v>
      </c>
      <c r="B17" s="193" t="s">
        <v>20818</v>
      </c>
      <c r="C17" s="193" t="s">
        <v>20819</v>
      </c>
      <c r="D17" s="194" t="s">
        <v>19053</v>
      </c>
      <c r="E17" s="192" t="s">
        <v>19741</v>
      </c>
      <c r="F17" s="193" t="s">
        <v>19743</v>
      </c>
      <c r="G17" s="193" t="s">
        <v>19742</v>
      </c>
      <c r="H17" s="193" t="s">
        <v>19742</v>
      </c>
      <c r="I17" s="193" t="s">
        <v>19742</v>
      </c>
      <c r="J17" s="194" t="s">
        <v>19742</v>
      </c>
      <c r="K17" s="192" t="s">
        <v>15618</v>
      </c>
      <c r="L17" s="193" t="s">
        <v>15619</v>
      </c>
      <c r="M17" s="194" t="s">
        <v>19743</v>
      </c>
      <c r="N17" s="192">
        <v>0.93899999999999995</v>
      </c>
      <c r="O17" s="194">
        <v>0.999</v>
      </c>
      <c r="P17" s="283">
        <v>15</v>
      </c>
    </row>
    <row r="18" spans="1:16">
      <c r="A18" s="192" t="s">
        <v>24614</v>
      </c>
      <c r="B18" s="193" t="s">
        <v>24615</v>
      </c>
      <c r="C18" s="193" t="s">
        <v>24616</v>
      </c>
      <c r="D18" s="194" t="s">
        <v>19053</v>
      </c>
      <c r="E18" s="192" t="s">
        <v>19741</v>
      </c>
      <c r="F18" s="193" t="s">
        <v>19741</v>
      </c>
      <c r="G18" s="193" t="s">
        <v>19742</v>
      </c>
      <c r="H18" s="193" t="s">
        <v>19742</v>
      </c>
      <c r="I18" s="193" t="s">
        <v>19741</v>
      </c>
      <c r="J18" s="194" t="s">
        <v>19742</v>
      </c>
      <c r="K18" s="192" t="s">
        <v>25675</v>
      </c>
      <c r="M18" s="194" t="s">
        <v>19569</v>
      </c>
      <c r="N18" s="192">
        <v>0.53800000000000003</v>
      </c>
      <c r="O18" s="194">
        <v>0.59399999999999997</v>
      </c>
      <c r="P18" s="283">
        <v>3</v>
      </c>
    </row>
    <row r="19" spans="1:16">
      <c r="A19" s="192" t="s">
        <v>20898</v>
      </c>
      <c r="B19" s="193" t="s">
        <v>20899</v>
      </c>
      <c r="C19" s="193" t="s">
        <v>20900</v>
      </c>
      <c r="D19" s="194" t="s">
        <v>19053</v>
      </c>
      <c r="E19" s="192" t="s">
        <v>19741</v>
      </c>
      <c r="F19" s="193" t="s">
        <v>19742</v>
      </c>
      <c r="G19" s="193" t="s">
        <v>19742</v>
      </c>
      <c r="H19" s="193" t="s">
        <v>19742</v>
      </c>
      <c r="I19" s="193" t="s">
        <v>19742</v>
      </c>
      <c r="J19" s="194" t="s">
        <v>19742</v>
      </c>
      <c r="K19" s="192" t="s">
        <v>25675</v>
      </c>
      <c r="M19" s="194" t="s">
        <v>19569</v>
      </c>
      <c r="N19" s="192">
        <v>0.57899999999999996</v>
      </c>
      <c r="O19" s="194">
        <v>0.81200000000000006</v>
      </c>
      <c r="P19" s="283">
        <v>4</v>
      </c>
    </row>
    <row r="20" spans="1:16">
      <c r="A20" s="192" t="s">
        <v>20905</v>
      </c>
      <c r="B20" s="193" t="s">
        <v>20906</v>
      </c>
      <c r="C20" s="193" t="s">
        <v>20907</v>
      </c>
      <c r="D20" s="194" t="s">
        <v>19053</v>
      </c>
      <c r="E20" s="192" t="s">
        <v>19741</v>
      </c>
      <c r="F20" s="193" t="s">
        <v>19742</v>
      </c>
      <c r="G20" s="193" t="s">
        <v>19742</v>
      </c>
      <c r="H20" s="193" t="s">
        <v>19742</v>
      </c>
      <c r="I20" s="193" t="s">
        <v>19742</v>
      </c>
      <c r="J20" s="194" t="s">
        <v>19742</v>
      </c>
      <c r="K20" s="192" t="s">
        <v>25675</v>
      </c>
      <c r="M20" s="194" t="s">
        <v>19569</v>
      </c>
      <c r="N20" s="192">
        <v>0.66700000000000004</v>
      </c>
      <c r="O20" s="194">
        <v>0.89100000000000001</v>
      </c>
      <c r="P20" s="283">
        <v>9</v>
      </c>
    </row>
    <row r="21" spans="1:16">
      <c r="A21" s="192" t="s">
        <v>20971</v>
      </c>
      <c r="B21" s="193" t="s">
        <v>20972</v>
      </c>
      <c r="C21" s="193" t="s">
        <v>20973</v>
      </c>
      <c r="D21" s="194" t="s">
        <v>19053</v>
      </c>
      <c r="E21" s="192" t="s">
        <v>19741</v>
      </c>
      <c r="F21" s="193" t="s">
        <v>19742</v>
      </c>
      <c r="G21" s="193" t="s">
        <v>19742</v>
      </c>
      <c r="H21" s="193" t="s">
        <v>19742</v>
      </c>
      <c r="I21" s="193" t="s">
        <v>19742</v>
      </c>
      <c r="J21" s="194" t="s">
        <v>19742</v>
      </c>
      <c r="K21" s="192" t="s">
        <v>14765</v>
      </c>
      <c r="L21" s="193" t="s">
        <v>14766</v>
      </c>
      <c r="M21" s="194" t="s">
        <v>19741</v>
      </c>
      <c r="N21" s="192">
        <v>0.998</v>
      </c>
      <c r="O21" s="194">
        <v>1</v>
      </c>
      <c r="P21" s="283">
        <v>22</v>
      </c>
    </row>
    <row r="22" spans="1:16">
      <c r="A22" s="192" t="s">
        <v>21133</v>
      </c>
      <c r="B22" s="193" t="s">
        <v>21134</v>
      </c>
      <c r="C22" s="193" t="s">
        <v>21135</v>
      </c>
      <c r="D22" s="194" t="s">
        <v>19053</v>
      </c>
      <c r="E22" s="192" t="s">
        <v>19741</v>
      </c>
      <c r="F22" s="193" t="s">
        <v>19742</v>
      </c>
      <c r="G22" s="193" t="s">
        <v>19742</v>
      </c>
      <c r="H22" s="193" t="s">
        <v>19742</v>
      </c>
      <c r="I22" s="193" t="s">
        <v>19742</v>
      </c>
      <c r="J22" s="194" t="s">
        <v>19742</v>
      </c>
      <c r="K22" s="192" t="s">
        <v>14638</v>
      </c>
      <c r="L22" s="193" t="s">
        <v>14639</v>
      </c>
      <c r="M22" s="194" t="s">
        <v>19743</v>
      </c>
      <c r="N22" s="192">
        <v>0.997</v>
      </c>
      <c r="O22" s="194">
        <v>1</v>
      </c>
      <c r="P22" s="283">
        <v>25</v>
      </c>
    </row>
    <row r="23" spans="1:16">
      <c r="A23" s="192" t="s">
        <v>24584</v>
      </c>
      <c r="B23" s="193" t="s">
        <v>24763</v>
      </c>
      <c r="C23" s="193" t="s">
        <v>24764</v>
      </c>
      <c r="D23" s="194" t="s">
        <v>19053</v>
      </c>
      <c r="E23" s="192" t="s">
        <v>19741</v>
      </c>
      <c r="F23" s="193" t="s">
        <v>19742</v>
      </c>
      <c r="G23" s="193" t="s">
        <v>19742</v>
      </c>
      <c r="H23" s="193" t="s">
        <v>19742</v>
      </c>
      <c r="I23" s="193" t="s">
        <v>19742</v>
      </c>
      <c r="J23" s="194" t="s">
        <v>19742</v>
      </c>
      <c r="K23" s="192" t="s">
        <v>25675</v>
      </c>
      <c r="M23" s="194" t="s">
        <v>19569</v>
      </c>
      <c r="N23" s="192">
        <v>0.51500000000000001</v>
      </c>
      <c r="O23" s="194">
        <v>0.54400000000000004</v>
      </c>
      <c r="P23" s="283">
        <v>2</v>
      </c>
    </row>
    <row r="24" spans="1:16">
      <c r="A24" s="192" t="s">
        <v>24769</v>
      </c>
      <c r="B24" s="193" t="s">
        <v>24770</v>
      </c>
      <c r="C24" s="193" t="s">
        <v>24771</v>
      </c>
      <c r="D24" s="194" t="s">
        <v>19053</v>
      </c>
      <c r="E24" s="192" t="s">
        <v>19741</v>
      </c>
      <c r="F24" s="193" t="s">
        <v>19742</v>
      </c>
      <c r="G24" s="193" t="s">
        <v>19743</v>
      </c>
      <c r="H24" s="193" t="s">
        <v>19742</v>
      </c>
      <c r="I24" s="193" t="s">
        <v>19742</v>
      </c>
      <c r="J24" s="194" t="s">
        <v>19742</v>
      </c>
      <c r="K24" s="192" t="s">
        <v>14315</v>
      </c>
      <c r="L24" s="193" t="s">
        <v>14316</v>
      </c>
      <c r="M24" s="194" t="s">
        <v>19741</v>
      </c>
      <c r="N24" s="192">
        <v>0.88800000000000001</v>
      </c>
      <c r="O24" s="194">
        <v>0.996</v>
      </c>
      <c r="P24" s="283">
        <v>24</v>
      </c>
    </row>
    <row r="25" spans="1:16">
      <c r="A25" s="192" t="s">
        <v>25411</v>
      </c>
      <c r="B25" s="193" t="s">
        <v>25412</v>
      </c>
      <c r="C25" s="193" t="s">
        <v>25413</v>
      </c>
      <c r="D25" s="194" t="s">
        <v>19053</v>
      </c>
      <c r="E25" s="192" t="s">
        <v>19741</v>
      </c>
      <c r="F25" s="193" t="s">
        <v>19742</v>
      </c>
      <c r="G25" s="193" t="s">
        <v>19742</v>
      </c>
      <c r="H25" s="193" t="s">
        <v>19742</v>
      </c>
      <c r="I25" s="193" t="s">
        <v>19742</v>
      </c>
      <c r="J25" s="194" t="s">
        <v>19742</v>
      </c>
      <c r="K25" s="192" t="s">
        <v>14109</v>
      </c>
      <c r="L25" s="193" t="s">
        <v>14110</v>
      </c>
      <c r="M25" s="194" t="s">
        <v>19741</v>
      </c>
      <c r="N25" s="192">
        <v>0.63600000000000001</v>
      </c>
      <c r="O25" s="194">
        <v>0.89400000000000002</v>
      </c>
      <c r="P25" s="283">
        <v>21</v>
      </c>
    </row>
    <row r="26" spans="1:16">
      <c r="A26" s="192" t="s">
        <v>24382</v>
      </c>
      <c r="B26" s="193" t="s">
        <v>24383</v>
      </c>
      <c r="C26" s="193" t="s">
        <v>24384</v>
      </c>
      <c r="D26" s="194" t="s">
        <v>19053</v>
      </c>
      <c r="E26" s="192" t="s">
        <v>19741</v>
      </c>
      <c r="F26" s="193" t="s">
        <v>19742</v>
      </c>
      <c r="G26" s="193" t="s">
        <v>19742</v>
      </c>
      <c r="H26" s="193" t="s">
        <v>19742</v>
      </c>
      <c r="I26" s="193" t="s">
        <v>19742</v>
      </c>
      <c r="J26" s="194" t="s">
        <v>19742</v>
      </c>
      <c r="K26" s="192" t="s">
        <v>25675</v>
      </c>
      <c r="M26" s="194" t="s">
        <v>19569</v>
      </c>
      <c r="N26" s="192">
        <v>0.79800000000000004</v>
      </c>
      <c r="O26" s="194">
        <v>0.98299999999999998</v>
      </c>
      <c r="P26" s="283">
        <v>4</v>
      </c>
    </row>
    <row r="27" spans="1:16">
      <c r="A27" s="192" t="s">
        <v>22882</v>
      </c>
      <c r="B27" s="193" t="s">
        <v>22883</v>
      </c>
      <c r="C27" s="193" t="s">
        <v>22884</v>
      </c>
      <c r="D27" s="194" t="s">
        <v>19053</v>
      </c>
      <c r="E27" s="192" t="s">
        <v>19741</v>
      </c>
      <c r="F27" s="193" t="s">
        <v>19742</v>
      </c>
      <c r="G27" s="193" t="s">
        <v>19742</v>
      </c>
      <c r="H27" s="193" t="s">
        <v>19742</v>
      </c>
      <c r="I27" s="193" t="s">
        <v>19742</v>
      </c>
      <c r="J27" s="194" t="s">
        <v>19742</v>
      </c>
      <c r="K27" s="192" t="s">
        <v>25675</v>
      </c>
      <c r="M27" s="194" t="s">
        <v>19569</v>
      </c>
      <c r="N27" s="192">
        <v>0.56200000000000006</v>
      </c>
      <c r="O27" s="194">
        <v>0.77300000000000002</v>
      </c>
      <c r="P27" s="283">
        <v>3</v>
      </c>
    </row>
    <row r="28" spans="1:16">
      <c r="A28" s="192" t="s">
        <v>22539</v>
      </c>
      <c r="B28" s="193" t="s">
        <v>22540</v>
      </c>
      <c r="C28" s="193" t="s">
        <v>22541</v>
      </c>
      <c r="D28" s="194" t="s">
        <v>19053</v>
      </c>
      <c r="E28" s="192" t="s">
        <v>19741</v>
      </c>
      <c r="F28" s="193" t="s">
        <v>19742</v>
      </c>
      <c r="G28" s="193" t="s">
        <v>19742</v>
      </c>
      <c r="H28" s="193" t="s">
        <v>19742</v>
      </c>
      <c r="I28" s="193" t="s">
        <v>19742</v>
      </c>
      <c r="J28" s="194" t="s">
        <v>19742</v>
      </c>
      <c r="K28" s="192" t="s">
        <v>25675</v>
      </c>
      <c r="M28" s="194" t="s">
        <v>19569</v>
      </c>
      <c r="N28" s="192">
        <v>0.48099999999999998</v>
      </c>
      <c r="O28" s="194">
        <v>0.40699999999999997</v>
      </c>
      <c r="P28" s="283">
        <v>14</v>
      </c>
    </row>
    <row r="29" spans="1:16">
      <c r="A29" s="192" t="s">
        <v>24983</v>
      </c>
      <c r="B29" s="193" t="s">
        <v>24984</v>
      </c>
      <c r="C29" s="193" t="s">
        <v>24985</v>
      </c>
      <c r="D29" s="194" t="s">
        <v>19053</v>
      </c>
      <c r="E29" s="192" t="s">
        <v>19741</v>
      </c>
      <c r="F29" s="193" t="s">
        <v>19743</v>
      </c>
      <c r="G29" s="193" t="s">
        <v>19742</v>
      </c>
      <c r="H29" s="193" t="s">
        <v>19742</v>
      </c>
      <c r="I29" s="193" t="s">
        <v>19742</v>
      </c>
      <c r="J29" s="194" t="s">
        <v>19742</v>
      </c>
      <c r="K29" s="192" t="s">
        <v>25675</v>
      </c>
      <c r="M29" s="194" t="s">
        <v>19569</v>
      </c>
      <c r="N29" s="192">
        <v>0.67600000000000005</v>
      </c>
      <c r="O29" s="194">
        <v>0.86899999999999999</v>
      </c>
      <c r="P29" s="283">
        <v>3</v>
      </c>
    </row>
    <row r="30" spans="1:16">
      <c r="A30" s="192" t="s">
        <v>24813</v>
      </c>
      <c r="B30" s="193" t="s">
        <v>24814</v>
      </c>
      <c r="C30" s="193" t="s">
        <v>24815</v>
      </c>
      <c r="D30" s="194" t="s">
        <v>19053</v>
      </c>
      <c r="E30" s="192" t="s">
        <v>19741</v>
      </c>
      <c r="F30" s="193" t="s">
        <v>19742</v>
      </c>
      <c r="G30" s="193" t="s">
        <v>19742</v>
      </c>
      <c r="H30" s="193" t="s">
        <v>19742</v>
      </c>
      <c r="I30" s="193" t="s">
        <v>19742</v>
      </c>
      <c r="J30" s="194" t="s">
        <v>19742</v>
      </c>
      <c r="K30" s="192" t="s">
        <v>13328</v>
      </c>
      <c r="L30" s="193" t="s">
        <v>13329</v>
      </c>
      <c r="M30" s="194" t="s">
        <v>19741</v>
      </c>
      <c r="N30" s="192">
        <v>0.78800000000000003</v>
      </c>
      <c r="O30" s="194">
        <v>0.99199999999999999</v>
      </c>
      <c r="P30" s="283">
        <v>21</v>
      </c>
    </row>
    <row r="31" spans="1:16">
      <c r="A31" s="192" t="s">
        <v>24944</v>
      </c>
      <c r="B31" s="193" t="s">
        <v>24945</v>
      </c>
      <c r="C31" s="193" t="s">
        <v>24946</v>
      </c>
      <c r="D31" s="194" t="s">
        <v>19053</v>
      </c>
      <c r="E31" s="192" t="s">
        <v>19741</v>
      </c>
      <c r="F31" s="193" t="s">
        <v>19743</v>
      </c>
      <c r="G31" s="193" t="s">
        <v>19742</v>
      </c>
      <c r="H31" s="193" t="s">
        <v>19742</v>
      </c>
      <c r="I31" s="193" t="s">
        <v>19742</v>
      </c>
      <c r="J31" s="194" t="s">
        <v>19742</v>
      </c>
      <c r="K31" s="192" t="s">
        <v>13156</v>
      </c>
      <c r="L31" s="193" t="s">
        <v>13157</v>
      </c>
      <c r="M31" s="194" t="s">
        <v>19741</v>
      </c>
      <c r="N31" s="192">
        <v>0.83</v>
      </c>
      <c r="O31" s="194">
        <v>0.99099999999999999</v>
      </c>
      <c r="P31" s="283">
        <v>13</v>
      </c>
    </row>
    <row r="32" spans="1:16">
      <c r="A32" s="192" t="s">
        <v>25038</v>
      </c>
      <c r="B32" s="193" t="s">
        <v>25039</v>
      </c>
      <c r="C32" s="193" t="s">
        <v>25040</v>
      </c>
      <c r="D32" s="194" t="s">
        <v>19053</v>
      </c>
      <c r="E32" s="192" t="s">
        <v>19741</v>
      </c>
      <c r="F32" s="193" t="s">
        <v>19741</v>
      </c>
      <c r="G32" s="193" t="s">
        <v>19742</v>
      </c>
      <c r="H32" s="193" t="s">
        <v>19742</v>
      </c>
      <c r="I32" s="193" t="s">
        <v>19742</v>
      </c>
      <c r="J32" s="194" t="s">
        <v>19742</v>
      </c>
      <c r="K32" s="192" t="s">
        <v>13163</v>
      </c>
      <c r="L32" s="193" t="s">
        <v>13164</v>
      </c>
      <c r="M32" s="194" t="s">
        <v>19741</v>
      </c>
      <c r="N32" s="192">
        <v>0.70399999999999996</v>
      </c>
      <c r="O32" s="194">
        <v>0.92900000000000005</v>
      </c>
      <c r="P32" s="283">
        <v>19</v>
      </c>
    </row>
    <row r="33" spans="1:16">
      <c r="A33" s="192" t="s">
        <v>23968</v>
      </c>
      <c r="B33" s="193" t="s">
        <v>23969</v>
      </c>
      <c r="C33" s="193" t="s">
        <v>24138</v>
      </c>
      <c r="D33" s="194" t="s">
        <v>19053</v>
      </c>
      <c r="E33" s="192" t="s">
        <v>19741</v>
      </c>
      <c r="F33" s="193" t="s">
        <v>19742</v>
      </c>
      <c r="G33" s="193" t="s">
        <v>19742</v>
      </c>
      <c r="H33" s="193" t="s">
        <v>19742</v>
      </c>
      <c r="I33" s="193" t="s">
        <v>19742</v>
      </c>
      <c r="J33" s="194" t="s">
        <v>19742</v>
      </c>
      <c r="K33" s="192" t="s">
        <v>12830</v>
      </c>
      <c r="L33" s="193" t="s">
        <v>12831</v>
      </c>
      <c r="M33" s="194" t="s">
        <v>19741</v>
      </c>
      <c r="N33" s="192">
        <v>0.80900000000000005</v>
      </c>
      <c r="O33" s="194">
        <v>0.98899999999999999</v>
      </c>
      <c r="P33" s="283">
        <v>21</v>
      </c>
    </row>
    <row r="34" spans="1:16">
      <c r="A34" s="192" t="s">
        <v>21664</v>
      </c>
      <c r="B34" s="193" t="s">
        <v>21665</v>
      </c>
      <c r="C34" s="193" t="s">
        <v>21666</v>
      </c>
      <c r="D34" s="194" t="s">
        <v>19053</v>
      </c>
      <c r="E34" s="192" t="s">
        <v>19741</v>
      </c>
      <c r="F34" s="193" t="s">
        <v>19742</v>
      </c>
      <c r="G34" s="193" t="s">
        <v>19742</v>
      </c>
      <c r="H34" s="193" t="s">
        <v>19742</v>
      </c>
      <c r="I34" s="193" t="s">
        <v>19742</v>
      </c>
      <c r="J34" s="194" t="s">
        <v>19742</v>
      </c>
      <c r="K34" s="192" t="s">
        <v>12519</v>
      </c>
      <c r="L34" s="193" t="s">
        <v>12520</v>
      </c>
      <c r="M34" s="194" t="s">
        <v>19741</v>
      </c>
      <c r="N34" s="192">
        <v>0.77800000000000002</v>
      </c>
      <c r="O34" s="194">
        <v>0.96899999999999997</v>
      </c>
      <c r="P34" s="283">
        <v>21</v>
      </c>
    </row>
    <row r="35" spans="1:16">
      <c r="A35" s="192" t="s">
        <v>21711</v>
      </c>
      <c r="B35" s="193" t="s">
        <v>21712</v>
      </c>
      <c r="C35" s="193" t="s">
        <v>21713</v>
      </c>
      <c r="D35" s="194" t="s">
        <v>19053</v>
      </c>
      <c r="E35" s="192" t="s">
        <v>19741</v>
      </c>
      <c r="F35" s="193" t="s">
        <v>19742</v>
      </c>
      <c r="G35" s="193" t="s">
        <v>19742</v>
      </c>
      <c r="H35" s="193" t="s">
        <v>19742</v>
      </c>
      <c r="I35" s="193" t="s">
        <v>19742</v>
      </c>
      <c r="J35" s="194" t="s">
        <v>19742</v>
      </c>
      <c r="K35" s="192" t="s">
        <v>25675</v>
      </c>
      <c r="M35" s="194" t="s">
        <v>19569</v>
      </c>
      <c r="N35" s="192">
        <v>0.73899999999999999</v>
      </c>
      <c r="O35" s="194">
        <v>0.90400000000000003</v>
      </c>
      <c r="P35" s="283">
        <v>3</v>
      </c>
    </row>
    <row r="36" spans="1:16">
      <c r="A36" s="192" t="s">
        <v>25296</v>
      </c>
      <c r="B36" s="193"/>
      <c r="C36" s="193" t="s">
        <v>25297</v>
      </c>
      <c r="D36" s="194" t="s">
        <v>19053</v>
      </c>
      <c r="E36" s="192" t="s">
        <v>19741</v>
      </c>
      <c r="F36" s="193" t="s">
        <v>19742</v>
      </c>
      <c r="G36" s="193" t="s">
        <v>19742</v>
      </c>
      <c r="H36" s="193" t="s">
        <v>19742</v>
      </c>
      <c r="I36" s="193" t="s">
        <v>19742</v>
      </c>
      <c r="J36" s="194" t="s">
        <v>19742</v>
      </c>
      <c r="K36" s="192" t="s">
        <v>25675</v>
      </c>
      <c r="M36" s="194" t="s">
        <v>19569</v>
      </c>
      <c r="N36" s="192">
        <v>0.40699999999999997</v>
      </c>
      <c r="O36" s="194">
        <v>0.32500000000000001</v>
      </c>
      <c r="P36" s="283">
        <v>0</v>
      </c>
    </row>
    <row r="37" spans="1:16">
      <c r="A37" s="192" t="s">
        <v>23484</v>
      </c>
      <c r="B37" s="193" t="s">
        <v>23485</v>
      </c>
      <c r="C37" s="193" t="s">
        <v>23486</v>
      </c>
      <c r="D37" s="194" t="s">
        <v>19053</v>
      </c>
      <c r="E37" s="192" t="s">
        <v>19741</v>
      </c>
      <c r="F37" s="193" t="s">
        <v>19741</v>
      </c>
      <c r="G37" s="193" t="s">
        <v>19742</v>
      </c>
      <c r="H37" s="193" t="s">
        <v>19742</v>
      </c>
      <c r="I37" s="193" t="s">
        <v>19742</v>
      </c>
      <c r="J37" s="194" t="s">
        <v>19742</v>
      </c>
      <c r="K37" s="192" t="s">
        <v>11620</v>
      </c>
      <c r="L37" s="193" t="s">
        <v>11621</v>
      </c>
      <c r="M37" s="194" t="s">
        <v>19561</v>
      </c>
      <c r="N37" s="192">
        <v>0.65700000000000003</v>
      </c>
      <c r="O37" s="194">
        <v>0.91900000000000004</v>
      </c>
      <c r="P37" s="283">
        <v>20</v>
      </c>
    </row>
    <row r="38" spans="1:16">
      <c r="A38" s="192" t="s">
        <v>21324</v>
      </c>
      <c r="B38" s="193" t="s">
        <v>21325</v>
      </c>
      <c r="C38" s="193" t="s">
        <v>21326</v>
      </c>
      <c r="D38" s="194" t="s">
        <v>19053</v>
      </c>
      <c r="E38" s="192" t="s">
        <v>19741</v>
      </c>
      <c r="F38" s="193" t="s">
        <v>19742</v>
      </c>
      <c r="G38" s="193" t="s">
        <v>19743</v>
      </c>
      <c r="H38" s="193" t="s">
        <v>19742</v>
      </c>
      <c r="I38" s="193" t="s">
        <v>19742</v>
      </c>
      <c r="J38" s="194" t="s">
        <v>19742</v>
      </c>
      <c r="K38" s="192" t="s">
        <v>11684</v>
      </c>
      <c r="L38" s="193" t="s">
        <v>11685</v>
      </c>
      <c r="M38" s="194" t="s">
        <v>19743</v>
      </c>
      <c r="N38" s="192">
        <v>0.872</v>
      </c>
      <c r="O38" s="194">
        <v>0.99299999999999999</v>
      </c>
      <c r="P38" s="283">
        <v>25</v>
      </c>
    </row>
    <row r="39" spans="1:16">
      <c r="A39" s="192" t="s">
        <v>21150</v>
      </c>
      <c r="B39" s="193" t="s">
        <v>21151</v>
      </c>
      <c r="C39" s="193" t="s">
        <v>21152</v>
      </c>
      <c r="D39" s="194" t="s">
        <v>19053</v>
      </c>
      <c r="E39" s="192" t="s">
        <v>19741</v>
      </c>
      <c r="F39" s="193" t="s">
        <v>19742</v>
      </c>
      <c r="G39" s="193" t="s">
        <v>19742</v>
      </c>
      <c r="H39" s="193" t="s">
        <v>19742</v>
      </c>
      <c r="I39" s="193" t="s">
        <v>19742</v>
      </c>
      <c r="J39" s="194" t="s">
        <v>19742</v>
      </c>
      <c r="K39" s="192" t="s">
        <v>11553</v>
      </c>
      <c r="L39" s="193" t="s">
        <v>11554</v>
      </c>
      <c r="M39" s="194" t="s">
        <v>19743</v>
      </c>
      <c r="N39" s="192">
        <v>0.69899999999999995</v>
      </c>
      <c r="O39" s="194">
        <v>0.96599999999999997</v>
      </c>
      <c r="P39" s="283">
        <v>25</v>
      </c>
    </row>
    <row r="40" spans="1:16">
      <c r="A40" s="192" t="s">
        <v>24835</v>
      </c>
      <c r="B40" s="193" t="s">
        <v>24836</v>
      </c>
      <c r="C40" s="193" t="s">
        <v>24837</v>
      </c>
      <c r="D40" s="194" t="s">
        <v>19053</v>
      </c>
      <c r="E40" s="192" t="s">
        <v>19741</v>
      </c>
      <c r="F40" s="193" t="s">
        <v>19743</v>
      </c>
      <c r="G40" s="193" t="s">
        <v>19743</v>
      </c>
      <c r="H40" s="193" t="s">
        <v>19742</v>
      </c>
      <c r="I40" s="193" t="s">
        <v>19742</v>
      </c>
      <c r="J40" s="194" t="s">
        <v>19742</v>
      </c>
      <c r="K40" s="192" t="s">
        <v>10822</v>
      </c>
      <c r="L40" s="193" t="s">
        <v>14461</v>
      </c>
      <c r="M40" s="194" t="s">
        <v>19561</v>
      </c>
      <c r="N40" s="192">
        <v>0.93799999999999994</v>
      </c>
      <c r="O40" s="194">
        <v>0.999</v>
      </c>
      <c r="P40" s="283">
        <v>21</v>
      </c>
    </row>
    <row r="41" spans="1:16">
      <c r="A41" s="192" t="s">
        <v>22919</v>
      </c>
      <c r="B41" s="193" t="s">
        <v>22920</v>
      </c>
      <c r="C41" s="193" t="s">
        <v>22921</v>
      </c>
      <c r="D41" s="194" t="s">
        <v>19053</v>
      </c>
      <c r="E41" s="192" t="s">
        <v>19741</v>
      </c>
      <c r="F41" s="193" t="s">
        <v>19742</v>
      </c>
      <c r="G41" s="193" t="s">
        <v>19742</v>
      </c>
      <c r="H41" s="193" t="s">
        <v>19742</v>
      </c>
      <c r="I41" s="193" t="s">
        <v>19742</v>
      </c>
      <c r="J41" s="194" t="s">
        <v>19742</v>
      </c>
      <c r="K41" s="192" t="s">
        <v>10850</v>
      </c>
      <c r="L41" s="193" t="s">
        <v>10851</v>
      </c>
      <c r="M41" s="194" t="s">
        <v>19743</v>
      </c>
      <c r="N41" s="192">
        <v>0.55600000000000005</v>
      </c>
      <c r="O41" s="194">
        <v>0.75800000000000001</v>
      </c>
      <c r="P41" s="283">
        <v>16</v>
      </c>
    </row>
    <row r="42" spans="1:16">
      <c r="A42" s="192" t="s">
        <v>24002</v>
      </c>
      <c r="B42" s="193" t="s">
        <v>24003</v>
      </c>
      <c r="C42" s="193" t="s">
        <v>24004</v>
      </c>
      <c r="D42" s="194" t="s">
        <v>19053</v>
      </c>
      <c r="E42" s="192" t="s">
        <v>19741</v>
      </c>
      <c r="F42" s="193" t="s">
        <v>19742</v>
      </c>
      <c r="G42" s="193" t="s">
        <v>19743</v>
      </c>
      <c r="H42" s="193" t="s">
        <v>19742</v>
      </c>
      <c r="I42" s="193" t="s">
        <v>19742</v>
      </c>
      <c r="J42" s="194" t="s">
        <v>19742</v>
      </c>
      <c r="K42" s="192" t="s">
        <v>10778</v>
      </c>
      <c r="L42" s="193" t="s">
        <v>10779</v>
      </c>
      <c r="M42" s="194" t="s">
        <v>19561</v>
      </c>
      <c r="N42" s="192">
        <v>0.98299999999999998</v>
      </c>
      <c r="O42" s="194">
        <v>0.997</v>
      </c>
      <c r="P42" s="283">
        <v>6</v>
      </c>
    </row>
    <row r="43" spans="1:16">
      <c r="A43" s="192" t="s">
        <v>24869</v>
      </c>
      <c r="B43" s="193" t="s">
        <v>24870</v>
      </c>
      <c r="C43" s="193" t="s">
        <v>24871</v>
      </c>
      <c r="D43" s="194" t="s">
        <v>19053</v>
      </c>
      <c r="E43" s="192" t="s">
        <v>19741</v>
      </c>
      <c r="F43" s="193" t="s">
        <v>19743</v>
      </c>
      <c r="G43" s="193" t="s">
        <v>19742</v>
      </c>
      <c r="H43" s="193" t="s">
        <v>19742</v>
      </c>
      <c r="I43" s="193" t="s">
        <v>19742</v>
      </c>
      <c r="J43" s="194" t="s">
        <v>19742</v>
      </c>
      <c r="K43" s="192" t="s">
        <v>10814</v>
      </c>
      <c r="L43" s="193" t="s">
        <v>10815</v>
      </c>
      <c r="M43" s="194" t="s">
        <v>19561</v>
      </c>
      <c r="N43" s="192">
        <v>0.876</v>
      </c>
      <c r="O43" s="194">
        <v>0.99199999999999999</v>
      </c>
      <c r="P43" s="283">
        <v>22</v>
      </c>
    </row>
    <row r="44" spans="1:16">
      <c r="A44" s="192" t="s">
        <v>24009</v>
      </c>
      <c r="B44" s="193" t="s">
        <v>24010</v>
      </c>
      <c r="C44" s="193" t="s">
        <v>24011</v>
      </c>
      <c r="D44" s="194" t="s">
        <v>19053</v>
      </c>
      <c r="E44" s="192" t="s">
        <v>19741</v>
      </c>
      <c r="F44" s="193" t="s">
        <v>19742</v>
      </c>
      <c r="G44" s="193" t="s">
        <v>19742</v>
      </c>
      <c r="H44" s="193" t="s">
        <v>19742</v>
      </c>
      <c r="I44" s="193" t="s">
        <v>19742</v>
      </c>
      <c r="J44" s="194" t="s">
        <v>19742</v>
      </c>
      <c r="K44" s="192" t="s">
        <v>10485</v>
      </c>
      <c r="L44" s="193" t="s">
        <v>10486</v>
      </c>
      <c r="M44" s="194" t="s">
        <v>19743</v>
      </c>
      <c r="N44" s="192">
        <v>0.70099999999999996</v>
      </c>
      <c r="O44" s="194">
        <v>0.94899999999999995</v>
      </c>
      <c r="P44" s="283">
        <v>10</v>
      </c>
    </row>
    <row r="45" spans="1:16">
      <c r="A45" s="192" t="s">
        <v>23860</v>
      </c>
      <c r="B45" s="193" t="s">
        <v>23861</v>
      </c>
      <c r="C45" s="193" t="s">
        <v>23862</v>
      </c>
      <c r="D45" s="194" t="s">
        <v>19053</v>
      </c>
      <c r="E45" s="192" t="s">
        <v>19741</v>
      </c>
      <c r="F45" s="193" t="s">
        <v>19742</v>
      </c>
      <c r="G45" s="193" t="s">
        <v>19742</v>
      </c>
      <c r="H45" s="193" t="s">
        <v>19742</v>
      </c>
      <c r="I45" s="193" t="s">
        <v>19742</v>
      </c>
      <c r="J45" s="194" t="s">
        <v>19742</v>
      </c>
      <c r="K45" s="192" t="s">
        <v>10384</v>
      </c>
      <c r="L45" s="193" t="s">
        <v>10385</v>
      </c>
      <c r="M45" s="194" t="s">
        <v>19741</v>
      </c>
      <c r="N45" s="192">
        <v>0.88400000000000001</v>
      </c>
      <c r="O45" s="194">
        <v>0.996</v>
      </c>
      <c r="P45" s="283">
        <v>20</v>
      </c>
    </row>
    <row r="46" spans="1:16">
      <c r="A46" s="192" t="s">
        <v>23142</v>
      </c>
      <c r="B46" s="193" t="s">
        <v>23143</v>
      </c>
      <c r="C46" s="193" t="s">
        <v>23144</v>
      </c>
      <c r="D46" s="194" t="s">
        <v>19053</v>
      </c>
      <c r="E46" s="192" t="s">
        <v>19741</v>
      </c>
      <c r="F46" s="193" t="s">
        <v>19743</v>
      </c>
      <c r="G46" s="193" t="s">
        <v>19742</v>
      </c>
      <c r="H46" s="193" t="s">
        <v>19742</v>
      </c>
      <c r="I46" s="193" t="s">
        <v>19742</v>
      </c>
      <c r="J46" s="194" t="s">
        <v>19742</v>
      </c>
      <c r="K46" s="192" t="s">
        <v>25675</v>
      </c>
      <c r="M46" s="194" t="s">
        <v>19569</v>
      </c>
      <c r="N46" s="192">
        <v>0.60799999999999998</v>
      </c>
      <c r="O46" s="194">
        <v>0.83599999999999997</v>
      </c>
      <c r="P46" s="283">
        <v>4</v>
      </c>
    </row>
    <row r="47" spans="1:16">
      <c r="A47" s="192" t="s">
        <v>21973</v>
      </c>
      <c r="B47" s="193" t="s">
        <v>21974</v>
      </c>
      <c r="C47" s="193" t="s">
        <v>21975</v>
      </c>
      <c r="D47" s="194" t="s">
        <v>19053</v>
      </c>
      <c r="E47" s="192" t="s">
        <v>19741</v>
      </c>
      <c r="F47" s="193" t="s">
        <v>19742</v>
      </c>
      <c r="G47" s="193" t="s">
        <v>19742</v>
      </c>
      <c r="H47" s="193" t="s">
        <v>19742</v>
      </c>
      <c r="I47" s="193" t="s">
        <v>19742</v>
      </c>
      <c r="J47" s="194" t="s">
        <v>19742</v>
      </c>
      <c r="K47" s="192" t="s">
        <v>25675</v>
      </c>
      <c r="M47" s="194" t="s">
        <v>19569</v>
      </c>
      <c r="N47" s="192">
        <v>0.71499999999999997</v>
      </c>
      <c r="O47" s="194">
        <v>0.96099999999999997</v>
      </c>
      <c r="P47" s="283">
        <v>4</v>
      </c>
    </row>
    <row r="48" spans="1:16">
      <c r="A48" s="192" t="s">
        <v>23922</v>
      </c>
      <c r="B48" s="193" t="s">
        <v>23923</v>
      </c>
      <c r="C48" s="193" t="s">
        <v>23924</v>
      </c>
      <c r="D48" s="194" t="s">
        <v>19053</v>
      </c>
      <c r="E48" s="192" t="s">
        <v>19741</v>
      </c>
      <c r="F48" s="193" t="s">
        <v>19742</v>
      </c>
      <c r="G48" s="193" t="s">
        <v>19742</v>
      </c>
      <c r="H48" s="193" t="s">
        <v>19742</v>
      </c>
      <c r="I48" s="193" t="s">
        <v>19742</v>
      </c>
      <c r="J48" s="194" t="s">
        <v>19742</v>
      </c>
      <c r="K48" s="192" t="s">
        <v>25675</v>
      </c>
      <c r="M48" s="194" t="s">
        <v>19569</v>
      </c>
      <c r="N48" s="192">
        <v>0.63300000000000001</v>
      </c>
      <c r="O48" s="194">
        <v>0.89500000000000002</v>
      </c>
      <c r="P48" s="283">
        <v>4</v>
      </c>
    </row>
    <row r="49" spans="1:16">
      <c r="A49" s="192" t="s">
        <v>23523</v>
      </c>
      <c r="B49" s="193" t="s">
        <v>23702</v>
      </c>
      <c r="C49" s="193" t="s">
        <v>23703</v>
      </c>
      <c r="D49" s="194" t="s">
        <v>19053</v>
      </c>
      <c r="E49" s="192" t="s">
        <v>19741</v>
      </c>
      <c r="F49" s="193" t="s">
        <v>19742</v>
      </c>
      <c r="G49" s="193" t="s">
        <v>19742</v>
      </c>
      <c r="H49" s="193" t="s">
        <v>19742</v>
      </c>
      <c r="I49" s="193" t="s">
        <v>19742</v>
      </c>
      <c r="J49" s="194" t="s">
        <v>19742</v>
      </c>
      <c r="K49" s="192" t="s">
        <v>9605</v>
      </c>
      <c r="L49" s="193" t="s">
        <v>9606</v>
      </c>
      <c r="M49" s="194" t="s">
        <v>19561</v>
      </c>
      <c r="N49" s="192">
        <v>0.746</v>
      </c>
      <c r="O49" s="194">
        <v>0.96399999999999997</v>
      </c>
      <c r="P49" s="283">
        <v>6</v>
      </c>
    </row>
    <row r="50" spans="1:16">
      <c r="A50" s="192" t="s">
        <v>23723</v>
      </c>
      <c r="B50" s="193" t="s">
        <v>23724</v>
      </c>
      <c r="C50" s="193" t="s">
        <v>23725</v>
      </c>
      <c r="D50" s="194" t="s">
        <v>19053</v>
      </c>
      <c r="E50" s="192" t="s">
        <v>19741</v>
      </c>
      <c r="F50" s="193" t="s">
        <v>19742</v>
      </c>
      <c r="G50" s="193" t="s">
        <v>19742</v>
      </c>
      <c r="H50" s="193" t="s">
        <v>19742</v>
      </c>
      <c r="I50" s="193" t="s">
        <v>19742</v>
      </c>
      <c r="J50" s="194" t="s">
        <v>19742</v>
      </c>
      <c r="K50" s="192" t="s">
        <v>9447</v>
      </c>
      <c r="L50" s="193" t="s">
        <v>9448</v>
      </c>
      <c r="M50" s="194" t="s">
        <v>19561</v>
      </c>
      <c r="N50" s="192">
        <v>0.97</v>
      </c>
      <c r="O50" s="194">
        <v>0.999</v>
      </c>
      <c r="P50" s="283">
        <v>10</v>
      </c>
    </row>
    <row r="51" spans="1:16">
      <c r="A51" s="192" t="s">
        <v>25619</v>
      </c>
      <c r="B51" s="193" t="s">
        <v>25620</v>
      </c>
      <c r="C51" s="193" t="s">
        <v>25621</v>
      </c>
      <c r="D51" s="194" t="s">
        <v>19053</v>
      </c>
      <c r="E51" s="192" t="s">
        <v>19741</v>
      </c>
      <c r="F51" s="193" t="s">
        <v>19742</v>
      </c>
      <c r="G51" s="193" t="s">
        <v>19742</v>
      </c>
      <c r="H51" s="193" t="s">
        <v>19742</v>
      </c>
      <c r="I51" s="193" t="s">
        <v>19742</v>
      </c>
      <c r="J51" s="194" t="s">
        <v>19742</v>
      </c>
      <c r="K51" s="192" t="s">
        <v>25675</v>
      </c>
      <c r="M51" s="194" t="s">
        <v>19569</v>
      </c>
      <c r="N51" s="192">
        <v>0.622</v>
      </c>
      <c r="O51" s="194">
        <v>0.88</v>
      </c>
      <c r="P51" s="283">
        <v>6</v>
      </c>
    </row>
    <row r="52" spans="1:16">
      <c r="A52" s="192" t="s">
        <v>21578</v>
      </c>
      <c r="B52" s="193" t="s">
        <v>21579</v>
      </c>
      <c r="C52" s="193" t="s">
        <v>21580</v>
      </c>
      <c r="D52" s="194" t="s">
        <v>19053</v>
      </c>
      <c r="E52" s="192" t="s">
        <v>19741</v>
      </c>
      <c r="F52" s="193" t="s">
        <v>19742</v>
      </c>
      <c r="G52" s="193" t="s">
        <v>19742</v>
      </c>
      <c r="H52" s="193" t="s">
        <v>19742</v>
      </c>
      <c r="I52" s="193" t="s">
        <v>19742</v>
      </c>
      <c r="J52" s="194" t="s">
        <v>19742</v>
      </c>
      <c r="K52" s="192" t="s">
        <v>9320</v>
      </c>
      <c r="L52" s="193" t="s">
        <v>9321</v>
      </c>
      <c r="M52" s="194" t="s">
        <v>19743</v>
      </c>
      <c r="N52" s="192">
        <v>0.95499999999999996</v>
      </c>
      <c r="O52" s="194">
        <v>0.995</v>
      </c>
      <c r="P52" s="283">
        <v>24</v>
      </c>
    </row>
    <row r="53" spans="1:16">
      <c r="A53" s="192" t="s">
        <v>25302</v>
      </c>
      <c r="B53" s="193"/>
      <c r="C53" s="193" t="s">
        <v>25303</v>
      </c>
      <c r="D53" s="194" t="s">
        <v>19053</v>
      </c>
      <c r="E53" s="192" t="s">
        <v>19741</v>
      </c>
      <c r="F53" s="193" t="s">
        <v>19742</v>
      </c>
      <c r="G53" s="193" t="s">
        <v>19742</v>
      </c>
      <c r="H53" s="193" t="s">
        <v>19742</v>
      </c>
      <c r="I53" s="193" t="s">
        <v>19742</v>
      </c>
      <c r="J53" s="194" t="s">
        <v>19742</v>
      </c>
      <c r="K53" s="192" t="s">
        <v>25675</v>
      </c>
      <c r="M53" s="194" t="s">
        <v>19569</v>
      </c>
      <c r="N53" s="192">
        <v>0.77200000000000002</v>
      </c>
      <c r="O53" s="194">
        <v>0.98599999999999999</v>
      </c>
      <c r="P53" s="283">
        <v>0</v>
      </c>
    </row>
    <row r="54" spans="1:16">
      <c r="A54" s="192" t="s">
        <v>21829</v>
      </c>
      <c r="B54" s="193" t="s">
        <v>21830</v>
      </c>
      <c r="C54" s="193" t="s">
        <v>21831</v>
      </c>
      <c r="D54" s="194" t="s">
        <v>19053</v>
      </c>
      <c r="E54" s="192" t="s">
        <v>19741</v>
      </c>
      <c r="F54" s="193" t="s">
        <v>19742</v>
      </c>
      <c r="G54" s="193" t="s">
        <v>19743</v>
      </c>
      <c r="H54" s="193" t="s">
        <v>19742</v>
      </c>
      <c r="I54" s="193" t="s">
        <v>19742</v>
      </c>
      <c r="J54" s="194" t="s">
        <v>19742</v>
      </c>
      <c r="K54" s="192" t="s">
        <v>25675</v>
      </c>
      <c r="M54" s="194" t="s">
        <v>19569</v>
      </c>
      <c r="N54" s="192">
        <v>0.71699999999999997</v>
      </c>
      <c r="O54" s="194">
        <v>0.89500000000000002</v>
      </c>
      <c r="P54" s="283">
        <v>3</v>
      </c>
    </row>
    <row r="55" spans="1:16">
      <c r="A55" s="192" t="s">
        <v>21996</v>
      </c>
      <c r="B55" s="193" t="s">
        <v>21997</v>
      </c>
      <c r="C55" s="193" t="s">
        <v>21998</v>
      </c>
      <c r="D55" s="194" t="s">
        <v>19053</v>
      </c>
      <c r="E55" s="192" t="s">
        <v>19741</v>
      </c>
      <c r="F55" s="193" t="s">
        <v>19742</v>
      </c>
      <c r="G55" s="193" t="s">
        <v>19742</v>
      </c>
      <c r="H55" s="193" t="s">
        <v>19742</v>
      </c>
      <c r="I55" s="193" t="s">
        <v>19742</v>
      </c>
      <c r="J55" s="194" t="s">
        <v>19742</v>
      </c>
      <c r="K55" s="192" t="s">
        <v>8938</v>
      </c>
      <c r="L55" s="193" t="s">
        <v>8939</v>
      </c>
      <c r="M55" s="194" t="s">
        <v>19743</v>
      </c>
      <c r="N55" s="192">
        <v>0.88700000000000001</v>
      </c>
      <c r="O55" s="194">
        <v>0.98099999999999998</v>
      </c>
      <c r="P55" s="283">
        <v>21</v>
      </c>
    </row>
    <row r="56" spans="1:16">
      <c r="A56" s="192" t="s">
        <v>21368</v>
      </c>
      <c r="B56" s="193" t="s">
        <v>21369</v>
      </c>
      <c r="C56" s="193" t="s">
        <v>21370</v>
      </c>
      <c r="D56" s="194" t="s">
        <v>19053</v>
      </c>
      <c r="E56" s="192" t="s">
        <v>19741</v>
      </c>
      <c r="F56" s="193" t="s">
        <v>19743</v>
      </c>
      <c r="G56" s="193" t="s">
        <v>19743</v>
      </c>
      <c r="H56" s="193" t="s">
        <v>19742</v>
      </c>
      <c r="I56" s="193" t="s">
        <v>19742</v>
      </c>
      <c r="J56" s="194" t="s">
        <v>19742</v>
      </c>
      <c r="K56" s="192" t="s">
        <v>8715</v>
      </c>
      <c r="L56" s="193" t="s">
        <v>8716</v>
      </c>
      <c r="M56" s="194" t="s">
        <v>19741</v>
      </c>
      <c r="N56" s="192">
        <v>0.71199999999999997</v>
      </c>
      <c r="O56" s="194">
        <v>0.89</v>
      </c>
      <c r="P56" s="283">
        <v>19</v>
      </c>
    </row>
    <row r="57" spans="1:16">
      <c r="A57" s="192" t="s">
        <v>21180</v>
      </c>
      <c r="B57" s="193" t="s">
        <v>21181</v>
      </c>
      <c r="C57" s="193" t="s">
        <v>21182</v>
      </c>
      <c r="D57" s="194" t="s">
        <v>19053</v>
      </c>
      <c r="E57" s="192" t="s">
        <v>19741</v>
      </c>
      <c r="F57" s="193" t="s">
        <v>19742</v>
      </c>
      <c r="G57" s="193" t="s">
        <v>19742</v>
      </c>
      <c r="H57" s="193" t="s">
        <v>19742</v>
      </c>
      <c r="I57" s="193" t="s">
        <v>19742</v>
      </c>
      <c r="J57" s="194" t="s">
        <v>19742</v>
      </c>
      <c r="K57" s="192" t="s">
        <v>8798</v>
      </c>
      <c r="L57" s="193" t="s">
        <v>9846</v>
      </c>
      <c r="M57" s="194" t="s">
        <v>19743</v>
      </c>
      <c r="N57" s="192">
        <v>0.69499999999999995</v>
      </c>
      <c r="O57" s="194">
        <v>1</v>
      </c>
      <c r="P57" s="283">
        <v>25</v>
      </c>
    </row>
    <row r="58" spans="1:16">
      <c r="A58" s="192" t="s">
        <v>24207</v>
      </c>
      <c r="B58" s="193" t="s">
        <v>24208</v>
      </c>
      <c r="C58" s="193" t="s">
        <v>24209</v>
      </c>
      <c r="D58" s="194" t="s">
        <v>19053</v>
      </c>
      <c r="E58" s="192" t="s">
        <v>19741</v>
      </c>
      <c r="F58" s="193" t="s">
        <v>19743</v>
      </c>
      <c r="G58" s="193" t="s">
        <v>19742</v>
      </c>
      <c r="H58" s="193" t="s">
        <v>19742</v>
      </c>
      <c r="I58" s="193" t="s">
        <v>19742</v>
      </c>
      <c r="J58" s="194" t="s">
        <v>19742</v>
      </c>
      <c r="K58" s="192" t="s">
        <v>8521</v>
      </c>
      <c r="L58" s="193" t="s">
        <v>8522</v>
      </c>
      <c r="M58" s="194" t="s">
        <v>19743</v>
      </c>
      <c r="N58" s="192">
        <v>0.94099999999999995</v>
      </c>
      <c r="O58" s="194">
        <v>0.998</v>
      </c>
      <c r="P58" s="283">
        <v>25</v>
      </c>
    </row>
    <row r="59" spans="1:16">
      <c r="A59" s="192" t="s">
        <v>19954</v>
      </c>
      <c r="B59" s="193" t="s">
        <v>19955</v>
      </c>
      <c r="C59" s="193" t="s">
        <v>19956</v>
      </c>
      <c r="D59" s="194" t="s">
        <v>19053</v>
      </c>
      <c r="E59" s="192" t="s">
        <v>19741</v>
      </c>
      <c r="F59" s="193" t="s">
        <v>19742</v>
      </c>
      <c r="G59" s="193" t="s">
        <v>19742</v>
      </c>
      <c r="H59" s="193" t="s">
        <v>19742</v>
      </c>
      <c r="I59" s="193" t="s">
        <v>19742</v>
      </c>
      <c r="J59" s="194" t="s">
        <v>19742</v>
      </c>
      <c r="K59" s="192" t="s">
        <v>25675</v>
      </c>
      <c r="M59" s="194" t="s">
        <v>19569</v>
      </c>
      <c r="N59" s="192">
        <v>0.63600000000000001</v>
      </c>
      <c r="O59" s="194">
        <v>0.82399999999999995</v>
      </c>
      <c r="P59" s="283">
        <v>8</v>
      </c>
    </row>
    <row r="60" spans="1:16">
      <c r="A60" s="192" t="s">
        <v>20223</v>
      </c>
      <c r="B60" s="193" t="s">
        <v>20224</v>
      </c>
      <c r="C60" s="193" t="s">
        <v>20225</v>
      </c>
      <c r="D60" s="194" t="s">
        <v>19053</v>
      </c>
      <c r="E60" s="192" t="s">
        <v>19741</v>
      </c>
      <c r="F60" s="193" t="s">
        <v>19742</v>
      </c>
      <c r="G60" s="193" t="s">
        <v>19742</v>
      </c>
      <c r="H60" s="193" t="s">
        <v>19742</v>
      </c>
      <c r="I60" s="193" t="s">
        <v>19742</v>
      </c>
      <c r="J60" s="194" t="s">
        <v>19742</v>
      </c>
      <c r="K60" s="192" t="s">
        <v>7955</v>
      </c>
      <c r="L60" s="193" t="s">
        <v>7956</v>
      </c>
      <c r="M60" s="194" t="s">
        <v>19743</v>
      </c>
      <c r="N60" s="192">
        <v>0.84799999999999998</v>
      </c>
      <c r="O60" s="194">
        <v>0.997</v>
      </c>
      <c r="P60" s="283">
        <v>24</v>
      </c>
    </row>
    <row r="61" spans="1:16">
      <c r="A61" s="192" t="s">
        <v>24631</v>
      </c>
      <c r="B61" s="193" t="s">
        <v>24632</v>
      </c>
      <c r="C61" s="193" t="s">
        <v>24633</v>
      </c>
      <c r="D61" s="194" t="s">
        <v>19053</v>
      </c>
      <c r="E61" s="192" t="s">
        <v>19741</v>
      </c>
      <c r="F61" s="193" t="s">
        <v>19742</v>
      </c>
      <c r="G61" s="193" t="s">
        <v>19742</v>
      </c>
      <c r="H61" s="193" t="s">
        <v>19742</v>
      </c>
      <c r="I61" s="193" t="s">
        <v>19742</v>
      </c>
      <c r="J61" s="194" t="s">
        <v>19741</v>
      </c>
      <c r="K61" s="192" t="s">
        <v>7556</v>
      </c>
      <c r="L61" s="193" t="s">
        <v>7557</v>
      </c>
      <c r="M61" s="194" t="s">
        <v>19741</v>
      </c>
      <c r="N61" s="192">
        <v>0.71599999999999997</v>
      </c>
      <c r="O61" s="194">
        <v>0.95</v>
      </c>
      <c r="P61" s="283">
        <v>20</v>
      </c>
    </row>
    <row r="62" spans="1:16">
      <c r="A62" s="192" t="s">
        <v>23402</v>
      </c>
      <c r="B62" s="193" t="s">
        <v>23403</v>
      </c>
      <c r="C62" s="193" t="s">
        <v>23404</v>
      </c>
      <c r="D62" s="194" t="s">
        <v>19053</v>
      </c>
      <c r="E62" s="192" t="s">
        <v>19741</v>
      </c>
      <c r="F62" s="193" t="s">
        <v>19741</v>
      </c>
      <c r="G62" s="193" t="s">
        <v>19742</v>
      </c>
      <c r="H62" s="193" t="s">
        <v>19742</v>
      </c>
      <c r="I62" s="193" t="s">
        <v>19742</v>
      </c>
      <c r="J62" s="194" t="s">
        <v>19742</v>
      </c>
      <c r="K62" s="192" t="s">
        <v>25675</v>
      </c>
      <c r="M62" s="194" t="s">
        <v>19569</v>
      </c>
      <c r="N62" s="192">
        <v>0.56299999999999994</v>
      </c>
      <c r="O62" s="194">
        <v>0.64600000000000002</v>
      </c>
      <c r="P62" s="283">
        <v>3</v>
      </c>
    </row>
    <row r="63" spans="1:16">
      <c r="A63" s="192" t="s">
        <v>23179</v>
      </c>
      <c r="B63" s="193" t="s">
        <v>23180</v>
      </c>
      <c r="C63" s="193" t="s">
        <v>23181</v>
      </c>
      <c r="D63" s="194" t="s">
        <v>19053</v>
      </c>
      <c r="E63" s="192" t="s">
        <v>19741</v>
      </c>
      <c r="F63" s="193" t="s">
        <v>19742</v>
      </c>
      <c r="G63" s="193" t="s">
        <v>19742</v>
      </c>
      <c r="H63" s="193" t="s">
        <v>19742</v>
      </c>
      <c r="I63" s="193" t="s">
        <v>19742</v>
      </c>
      <c r="J63" s="194" t="s">
        <v>19742</v>
      </c>
      <c r="K63" s="192" t="s">
        <v>6420</v>
      </c>
      <c r="L63" s="193" t="s">
        <v>6421</v>
      </c>
      <c r="M63" s="194" t="s">
        <v>19743</v>
      </c>
      <c r="N63" s="192">
        <v>0.874</v>
      </c>
      <c r="O63" s="194">
        <v>0.996</v>
      </c>
      <c r="P63" s="283">
        <v>7</v>
      </c>
    </row>
    <row r="64" spans="1:16">
      <c r="A64" s="192" t="s">
        <v>20136</v>
      </c>
      <c r="B64" s="193" t="s">
        <v>20137</v>
      </c>
      <c r="C64" s="193" t="s">
        <v>20138</v>
      </c>
      <c r="D64" s="194" t="s">
        <v>19053</v>
      </c>
      <c r="E64" s="192" t="s">
        <v>19741</v>
      </c>
      <c r="F64" s="193" t="s">
        <v>19743</v>
      </c>
      <c r="G64" s="193" t="s">
        <v>19742</v>
      </c>
      <c r="H64" s="193" t="s">
        <v>19742</v>
      </c>
      <c r="I64" s="193" t="s">
        <v>19742</v>
      </c>
      <c r="J64" s="194" t="s">
        <v>19742</v>
      </c>
      <c r="K64" s="192" t="s">
        <v>6144</v>
      </c>
      <c r="L64" s="193" t="s">
        <v>8968</v>
      </c>
      <c r="M64" s="194" t="s">
        <v>19741</v>
      </c>
      <c r="N64" s="192">
        <v>0.58199999999999996</v>
      </c>
      <c r="O64" s="194">
        <v>0.78900000000000003</v>
      </c>
      <c r="P64" s="283">
        <v>20</v>
      </c>
    </row>
    <row r="65" spans="1:16">
      <c r="A65" s="192" t="s">
        <v>25227</v>
      </c>
      <c r="B65" s="193" t="s">
        <v>25228</v>
      </c>
      <c r="C65" s="193" t="s">
        <v>25229</v>
      </c>
      <c r="D65" s="194" t="s">
        <v>19053</v>
      </c>
      <c r="E65" s="192" t="s">
        <v>19741</v>
      </c>
      <c r="F65" s="193" t="s">
        <v>19742</v>
      </c>
      <c r="G65" s="193" t="s">
        <v>19742</v>
      </c>
      <c r="H65" s="193" t="s">
        <v>19742</v>
      </c>
      <c r="I65" s="193" t="s">
        <v>19742</v>
      </c>
      <c r="J65" s="194" t="s">
        <v>19742</v>
      </c>
      <c r="K65" s="192" t="s">
        <v>6016</v>
      </c>
      <c r="L65" s="193" t="s">
        <v>6017</v>
      </c>
      <c r="M65" s="194" t="s">
        <v>19741</v>
      </c>
      <c r="N65" s="192">
        <v>0.75700000000000001</v>
      </c>
      <c r="O65" s="194">
        <v>0.98</v>
      </c>
      <c r="P65" s="283">
        <v>8</v>
      </c>
    </row>
    <row r="66" spans="1:16">
      <c r="A66" s="192" t="s">
        <v>25359</v>
      </c>
      <c r="B66" s="193"/>
      <c r="C66" s="193" t="s">
        <v>25360</v>
      </c>
      <c r="D66" s="194" t="s">
        <v>19053</v>
      </c>
      <c r="E66" s="192" t="s">
        <v>19741</v>
      </c>
      <c r="F66" s="193" t="s">
        <v>19742</v>
      </c>
      <c r="G66" s="193" t="s">
        <v>19742</v>
      </c>
      <c r="H66" s="193" t="s">
        <v>19742</v>
      </c>
      <c r="I66" s="193" t="s">
        <v>19742</v>
      </c>
      <c r="J66" s="194" t="s">
        <v>19742</v>
      </c>
      <c r="K66" s="192" t="s">
        <v>25675</v>
      </c>
      <c r="M66" s="194" t="s">
        <v>19569</v>
      </c>
      <c r="N66" s="192">
        <v>0.89700000000000002</v>
      </c>
      <c r="O66" s="194">
        <v>0.98099999999999998</v>
      </c>
      <c r="P66" s="283">
        <v>3</v>
      </c>
    </row>
    <row r="67" spans="1:16">
      <c r="A67" s="192" t="s">
        <v>25242</v>
      </c>
      <c r="B67" s="193"/>
      <c r="C67" s="193" t="s">
        <v>25243</v>
      </c>
      <c r="D67" s="194" t="s">
        <v>19053</v>
      </c>
      <c r="E67" s="192" t="s">
        <v>19741</v>
      </c>
      <c r="F67" s="193" t="s">
        <v>19742</v>
      </c>
      <c r="G67" s="193" t="s">
        <v>19742</v>
      </c>
      <c r="H67" s="193" t="s">
        <v>19742</v>
      </c>
      <c r="I67" s="193" t="s">
        <v>19742</v>
      </c>
      <c r="J67" s="194" t="s">
        <v>19742</v>
      </c>
      <c r="K67" s="192" t="s">
        <v>25675</v>
      </c>
      <c r="M67" s="194" t="s">
        <v>19569</v>
      </c>
      <c r="N67" s="192">
        <v>0.46200000000000002</v>
      </c>
      <c r="O67" s="194">
        <v>0.36099999999999999</v>
      </c>
      <c r="P67" s="283">
        <v>5</v>
      </c>
    </row>
    <row r="68" spans="1:16">
      <c r="A68" s="192" t="s">
        <v>19937</v>
      </c>
      <c r="B68" s="193" t="s">
        <v>19938</v>
      </c>
      <c r="C68" s="193" t="s">
        <v>19939</v>
      </c>
      <c r="D68" s="194" t="s">
        <v>19053</v>
      </c>
      <c r="E68" s="192" t="s">
        <v>19741</v>
      </c>
      <c r="F68" s="193" t="s">
        <v>19743</v>
      </c>
      <c r="G68" s="193" t="s">
        <v>19742</v>
      </c>
      <c r="H68" s="193" t="s">
        <v>19742</v>
      </c>
      <c r="I68" s="193" t="s">
        <v>19742</v>
      </c>
      <c r="J68" s="194" t="s">
        <v>19742</v>
      </c>
      <c r="K68" s="192" t="s">
        <v>5456</v>
      </c>
      <c r="L68" s="193" t="s">
        <v>5457</v>
      </c>
      <c r="M68" s="194" t="s">
        <v>19561</v>
      </c>
      <c r="N68" s="192">
        <v>0.75600000000000001</v>
      </c>
      <c r="O68" s="194">
        <v>0.96099999999999997</v>
      </c>
      <c r="P68" s="283">
        <v>7</v>
      </c>
    </row>
    <row r="69" spans="1:16">
      <c r="A69" s="192" t="s">
        <v>20477</v>
      </c>
      <c r="B69" s="193" t="s">
        <v>20478</v>
      </c>
      <c r="C69" s="193" t="s">
        <v>20479</v>
      </c>
      <c r="D69" s="194" t="s">
        <v>19053</v>
      </c>
      <c r="E69" s="192" t="s">
        <v>19741</v>
      </c>
      <c r="F69" s="193" t="s">
        <v>19742</v>
      </c>
      <c r="G69" s="193" t="s">
        <v>19742</v>
      </c>
      <c r="H69" s="193" t="s">
        <v>19742</v>
      </c>
      <c r="I69" s="193" t="s">
        <v>19742</v>
      </c>
      <c r="J69" s="194" t="s">
        <v>19742</v>
      </c>
      <c r="K69" s="192" t="s">
        <v>25675</v>
      </c>
      <c r="M69" s="194" t="s">
        <v>19569</v>
      </c>
      <c r="N69" s="192">
        <v>0.82499999999999996</v>
      </c>
      <c r="O69" s="194">
        <v>0.98899999999999999</v>
      </c>
      <c r="P69" s="283">
        <v>3</v>
      </c>
    </row>
    <row r="70" spans="1:16">
      <c r="A70" s="192" t="s">
        <v>20602</v>
      </c>
      <c r="B70" s="193" t="s">
        <v>20603</v>
      </c>
      <c r="C70" s="193" t="s">
        <v>20604</v>
      </c>
      <c r="D70" s="194" t="s">
        <v>19053</v>
      </c>
      <c r="E70" s="192" t="s">
        <v>19741</v>
      </c>
      <c r="F70" s="193" t="s">
        <v>19742</v>
      </c>
      <c r="G70" s="193" t="s">
        <v>19742</v>
      </c>
      <c r="H70" s="193" t="s">
        <v>19742</v>
      </c>
      <c r="I70" s="193" t="s">
        <v>19742</v>
      </c>
      <c r="J70" s="194" t="s">
        <v>19742</v>
      </c>
      <c r="K70" s="192" t="s">
        <v>5166</v>
      </c>
      <c r="L70" s="193" t="s">
        <v>5167</v>
      </c>
      <c r="M70" s="194" t="s">
        <v>19743</v>
      </c>
      <c r="N70" s="192">
        <v>0.90200000000000002</v>
      </c>
      <c r="O70" s="194">
        <v>0.996</v>
      </c>
      <c r="P70" s="283">
        <v>23</v>
      </c>
    </row>
    <row r="71" spans="1:16">
      <c r="A71" s="192" t="s">
        <v>23956</v>
      </c>
      <c r="B71" s="193" t="s">
        <v>23957</v>
      </c>
      <c r="C71" s="193" t="s">
        <v>23958</v>
      </c>
      <c r="D71" s="194" t="s">
        <v>19053</v>
      </c>
      <c r="E71" s="192" t="s">
        <v>19741</v>
      </c>
      <c r="F71" s="193" t="s">
        <v>19743</v>
      </c>
      <c r="G71" s="193" t="s">
        <v>19742</v>
      </c>
      <c r="H71" s="193" t="s">
        <v>19742</v>
      </c>
      <c r="I71" s="193" t="s">
        <v>19742</v>
      </c>
      <c r="J71" s="194" t="s">
        <v>19742</v>
      </c>
      <c r="K71" s="192" t="s">
        <v>5234</v>
      </c>
      <c r="L71" s="193" t="s">
        <v>5235</v>
      </c>
      <c r="M71" s="194" t="s">
        <v>19743</v>
      </c>
      <c r="N71" s="192">
        <v>0.98499999999999999</v>
      </c>
      <c r="O71" s="194">
        <v>0.999</v>
      </c>
      <c r="P71" s="283">
        <v>24</v>
      </c>
    </row>
    <row r="72" spans="1:16">
      <c r="A72" s="192" t="s">
        <v>24021</v>
      </c>
      <c r="B72" s="193" t="s">
        <v>24022</v>
      </c>
      <c r="C72" s="193" t="s">
        <v>24023</v>
      </c>
      <c r="D72" s="194" t="s">
        <v>19053</v>
      </c>
      <c r="E72" s="192" t="s">
        <v>19741</v>
      </c>
      <c r="F72" s="193" t="s">
        <v>19742</v>
      </c>
      <c r="G72" s="193" t="s">
        <v>19742</v>
      </c>
      <c r="H72" s="193" t="s">
        <v>19742</v>
      </c>
      <c r="I72" s="193" t="s">
        <v>19742</v>
      </c>
      <c r="J72" s="194" t="s">
        <v>19742</v>
      </c>
      <c r="K72" s="192" t="s">
        <v>4837</v>
      </c>
      <c r="L72" s="193" t="s">
        <v>4838</v>
      </c>
      <c r="M72" s="194" t="s">
        <v>19741</v>
      </c>
      <c r="N72" s="192">
        <v>0.56599999999999995</v>
      </c>
      <c r="O72" s="194">
        <v>0.78800000000000003</v>
      </c>
      <c r="P72" s="283">
        <v>6</v>
      </c>
    </row>
    <row r="73" spans="1:16">
      <c r="A73" s="192" t="s">
        <v>22598</v>
      </c>
      <c r="B73" s="193" t="s">
        <v>19823</v>
      </c>
      <c r="C73" s="193" t="s">
        <v>22599</v>
      </c>
      <c r="D73" s="194" t="s">
        <v>19053</v>
      </c>
      <c r="E73" s="192" t="s">
        <v>19741</v>
      </c>
      <c r="F73" s="193" t="s">
        <v>19742</v>
      </c>
      <c r="G73" s="193" t="s">
        <v>19742</v>
      </c>
      <c r="H73" s="193" t="s">
        <v>19742</v>
      </c>
      <c r="I73" s="193" t="s">
        <v>19742</v>
      </c>
      <c r="J73" s="194" t="s">
        <v>19742</v>
      </c>
      <c r="K73" s="192" t="s">
        <v>25675</v>
      </c>
      <c r="M73" s="194" t="s">
        <v>19569</v>
      </c>
      <c r="N73" s="192">
        <v>0.72799999999999998</v>
      </c>
      <c r="O73" s="194">
        <v>0.97299999999999998</v>
      </c>
      <c r="P73" s="283">
        <v>6</v>
      </c>
    </row>
    <row r="74" spans="1:16">
      <c r="A74" s="192" t="s">
        <v>22828</v>
      </c>
      <c r="B74" s="193" t="s">
        <v>22829</v>
      </c>
      <c r="C74" s="193" t="s">
        <v>22830</v>
      </c>
      <c r="D74" s="194" t="s">
        <v>19053</v>
      </c>
      <c r="E74" s="192" t="s">
        <v>19741</v>
      </c>
      <c r="F74" s="193" t="s">
        <v>19742</v>
      </c>
      <c r="G74" s="193" t="s">
        <v>19742</v>
      </c>
      <c r="H74" s="193" t="s">
        <v>19742</v>
      </c>
      <c r="I74" s="193" t="s">
        <v>19742</v>
      </c>
      <c r="J74" s="194" t="s">
        <v>19742</v>
      </c>
      <c r="K74" s="192" t="s">
        <v>4718</v>
      </c>
      <c r="L74" s="193" t="s">
        <v>4719</v>
      </c>
      <c r="M74" s="194" t="s">
        <v>19743</v>
      </c>
      <c r="N74" s="192">
        <v>0.82599999999999996</v>
      </c>
      <c r="O74" s="194">
        <v>0.996</v>
      </c>
      <c r="P74" s="283">
        <v>21</v>
      </c>
    </row>
    <row r="75" spans="1:16">
      <c r="A75" s="192" t="s">
        <v>25093</v>
      </c>
      <c r="B75" s="193"/>
      <c r="C75" s="193" t="s">
        <v>25094</v>
      </c>
      <c r="D75" s="194" t="s">
        <v>19053</v>
      </c>
      <c r="E75" s="192" t="s">
        <v>19741</v>
      </c>
      <c r="F75" s="193" t="s">
        <v>19742</v>
      </c>
      <c r="G75" s="193" t="s">
        <v>19742</v>
      </c>
      <c r="H75" s="193" t="s">
        <v>19742</v>
      </c>
      <c r="I75" s="193" t="s">
        <v>19742</v>
      </c>
      <c r="J75" s="194" t="s">
        <v>19742</v>
      </c>
      <c r="K75" s="192" t="s">
        <v>4514</v>
      </c>
      <c r="L75" s="193" t="s">
        <v>4515</v>
      </c>
      <c r="M75" s="194" t="s">
        <v>19741</v>
      </c>
      <c r="N75" s="192">
        <v>0.88600000000000001</v>
      </c>
      <c r="O75" s="194">
        <v>0.99299999999999999</v>
      </c>
      <c r="P75" s="283">
        <v>12</v>
      </c>
    </row>
    <row r="76" spans="1:16">
      <c r="A76" s="192" t="s">
        <v>24178</v>
      </c>
      <c r="B76" s="193" t="s">
        <v>24179</v>
      </c>
      <c r="C76" s="193" t="s">
        <v>24180</v>
      </c>
      <c r="D76" s="194" t="s">
        <v>19053</v>
      </c>
      <c r="E76" s="192" t="s">
        <v>19741</v>
      </c>
      <c r="F76" s="193" t="s">
        <v>19743</v>
      </c>
      <c r="G76" s="193" t="s">
        <v>19742</v>
      </c>
      <c r="H76" s="193" t="s">
        <v>19742</v>
      </c>
      <c r="I76" s="193" t="s">
        <v>19742</v>
      </c>
      <c r="J76" s="194" t="s">
        <v>19742</v>
      </c>
      <c r="K76" s="192" t="s">
        <v>3861</v>
      </c>
      <c r="L76" s="193" t="s">
        <v>3862</v>
      </c>
      <c r="M76" s="194" t="s">
        <v>19743</v>
      </c>
      <c r="N76" s="192">
        <v>0.88300000000000001</v>
      </c>
      <c r="O76" s="194">
        <v>0.996</v>
      </c>
      <c r="P76" s="283">
        <v>23</v>
      </c>
    </row>
    <row r="77" spans="1:16">
      <c r="A77" s="192" t="s">
        <v>20505</v>
      </c>
      <c r="B77" s="193" t="s">
        <v>20506</v>
      </c>
      <c r="C77" s="193" t="s">
        <v>20507</v>
      </c>
      <c r="D77" s="194" t="s">
        <v>19053</v>
      </c>
      <c r="E77" s="192" t="s">
        <v>19741</v>
      </c>
      <c r="F77" s="193" t="s">
        <v>19742</v>
      </c>
      <c r="G77" s="193" t="s">
        <v>19742</v>
      </c>
      <c r="H77" s="193" t="s">
        <v>19743</v>
      </c>
      <c r="I77" s="193" t="s">
        <v>19742</v>
      </c>
      <c r="J77" s="194" t="s">
        <v>19742</v>
      </c>
      <c r="K77" s="192" t="s">
        <v>3768</v>
      </c>
      <c r="L77" s="193" t="s">
        <v>3769</v>
      </c>
      <c r="M77" s="194" t="s">
        <v>19743</v>
      </c>
      <c r="N77" s="192">
        <v>0.77400000000000002</v>
      </c>
      <c r="O77" s="194">
        <v>0.98099999999999998</v>
      </c>
      <c r="P77" s="283">
        <v>19</v>
      </c>
    </row>
    <row r="78" spans="1:16">
      <c r="A78" s="192" t="s">
        <v>22995</v>
      </c>
      <c r="B78" s="193" t="s">
        <v>22996</v>
      </c>
      <c r="C78" s="193" t="s">
        <v>22997</v>
      </c>
      <c r="D78" s="194" t="s">
        <v>19053</v>
      </c>
      <c r="E78" s="192" t="s">
        <v>19741</v>
      </c>
      <c r="F78" s="193" t="s">
        <v>19743</v>
      </c>
      <c r="G78" s="193" t="s">
        <v>19742</v>
      </c>
      <c r="H78" s="193" t="s">
        <v>19742</v>
      </c>
      <c r="I78" s="193" t="s">
        <v>19742</v>
      </c>
      <c r="J78" s="194" t="s">
        <v>19742</v>
      </c>
      <c r="K78" s="192" t="s">
        <v>3359</v>
      </c>
      <c r="L78" s="193" t="s">
        <v>13916</v>
      </c>
      <c r="M78" s="194" t="s">
        <v>19741</v>
      </c>
      <c r="N78" s="192">
        <v>0.7</v>
      </c>
      <c r="O78" s="194">
        <v>0.97099999999999997</v>
      </c>
      <c r="P78" s="283">
        <v>7</v>
      </c>
    </row>
    <row r="79" spans="1:16">
      <c r="A79" s="192" t="s">
        <v>24966</v>
      </c>
      <c r="B79" s="193" t="s">
        <v>24967</v>
      </c>
      <c r="C79" s="193" t="s">
        <v>24968</v>
      </c>
      <c r="D79" s="194" t="s">
        <v>19053</v>
      </c>
      <c r="E79" s="192" t="s">
        <v>19741</v>
      </c>
      <c r="F79" s="193" t="s">
        <v>19743</v>
      </c>
      <c r="G79" s="193" t="s">
        <v>19742</v>
      </c>
      <c r="H79" s="193" t="s">
        <v>19742</v>
      </c>
      <c r="I79" s="193" t="s">
        <v>19742</v>
      </c>
      <c r="J79" s="194" t="s">
        <v>19742</v>
      </c>
      <c r="K79" s="192" t="s">
        <v>25675</v>
      </c>
      <c r="M79" s="194" t="s">
        <v>19569</v>
      </c>
      <c r="N79" s="192">
        <v>0.52900000000000003</v>
      </c>
      <c r="O79" s="194">
        <v>0.57299999999999995</v>
      </c>
      <c r="P79" s="283">
        <v>3</v>
      </c>
    </row>
    <row r="80" spans="1:16">
      <c r="A80" s="192" t="s">
        <v>21771</v>
      </c>
      <c r="B80" s="193" t="s">
        <v>21772</v>
      </c>
      <c r="C80" s="193" t="s">
        <v>21773</v>
      </c>
      <c r="D80" s="194" t="s">
        <v>19053</v>
      </c>
      <c r="E80" s="192" t="s">
        <v>19741</v>
      </c>
      <c r="F80" s="193" t="s">
        <v>19742</v>
      </c>
      <c r="G80" s="193" t="s">
        <v>19742</v>
      </c>
      <c r="H80" s="193" t="s">
        <v>19742</v>
      </c>
      <c r="I80" s="193" t="s">
        <v>19742</v>
      </c>
      <c r="J80" s="194" t="s">
        <v>19742</v>
      </c>
      <c r="K80" s="192" t="s">
        <v>25675</v>
      </c>
      <c r="M80" s="194" t="s">
        <v>19569</v>
      </c>
      <c r="N80" s="192">
        <v>0.32200000000000001</v>
      </c>
      <c r="O80" s="194">
        <v>8.5000000000000006E-2</v>
      </c>
      <c r="P80" s="283">
        <v>6</v>
      </c>
    </row>
    <row r="81" spans="1:16">
      <c r="A81" s="192" t="s">
        <v>21615</v>
      </c>
      <c r="B81" s="193" t="s">
        <v>21616</v>
      </c>
      <c r="C81" s="193" t="s">
        <v>21617</v>
      </c>
      <c r="D81" s="194" t="s">
        <v>19053</v>
      </c>
      <c r="E81" s="192" t="s">
        <v>19741</v>
      </c>
      <c r="F81" s="193" t="s">
        <v>19742</v>
      </c>
      <c r="G81" s="193" t="s">
        <v>19743</v>
      </c>
      <c r="H81" s="193" t="s">
        <v>19742</v>
      </c>
      <c r="I81" s="193" t="s">
        <v>19742</v>
      </c>
      <c r="J81" s="194" t="s">
        <v>19742</v>
      </c>
      <c r="K81" s="192" t="s">
        <v>2805</v>
      </c>
      <c r="L81" s="193" t="s">
        <v>2806</v>
      </c>
      <c r="M81" s="194" t="s">
        <v>19561</v>
      </c>
      <c r="N81" s="192">
        <v>0.71499999999999997</v>
      </c>
      <c r="O81" s="194">
        <v>0.998</v>
      </c>
      <c r="P81" s="283">
        <v>20</v>
      </c>
    </row>
    <row r="82" spans="1:16">
      <c r="A82" s="192" t="s">
        <v>21951</v>
      </c>
      <c r="B82" s="193" t="s">
        <v>21952</v>
      </c>
      <c r="C82" s="193" t="s">
        <v>21953</v>
      </c>
      <c r="D82" s="194" t="s">
        <v>19053</v>
      </c>
      <c r="E82" s="192" t="s">
        <v>19741</v>
      </c>
      <c r="F82" s="193" t="s">
        <v>19742</v>
      </c>
      <c r="G82" s="193" t="s">
        <v>19742</v>
      </c>
      <c r="H82" s="193" t="s">
        <v>19742</v>
      </c>
      <c r="I82" s="193" t="s">
        <v>19742</v>
      </c>
      <c r="J82" s="194" t="s">
        <v>19742</v>
      </c>
      <c r="K82" s="192" t="s">
        <v>2919</v>
      </c>
      <c r="L82" s="193" t="s">
        <v>2920</v>
      </c>
      <c r="M82" s="194" t="s">
        <v>19741</v>
      </c>
      <c r="N82" s="192">
        <v>0.751</v>
      </c>
      <c r="O82" s="194">
        <v>0.96</v>
      </c>
      <c r="P82" s="283">
        <v>23</v>
      </c>
    </row>
    <row r="83" spans="1:16">
      <c r="A83" s="192" t="s">
        <v>25600</v>
      </c>
      <c r="B83" s="193" t="s">
        <v>25601</v>
      </c>
      <c r="C83" s="193" t="s">
        <v>25602</v>
      </c>
      <c r="D83" s="194" t="s">
        <v>19053</v>
      </c>
      <c r="E83" s="192" t="s">
        <v>19741</v>
      </c>
      <c r="F83" s="193" t="s">
        <v>19742</v>
      </c>
      <c r="G83" s="193" t="s">
        <v>19742</v>
      </c>
      <c r="H83" s="193" t="s">
        <v>19742</v>
      </c>
      <c r="I83" s="193" t="s">
        <v>19742</v>
      </c>
      <c r="J83" s="194" t="s">
        <v>19742</v>
      </c>
      <c r="K83" s="192" t="s">
        <v>2487</v>
      </c>
      <c r="L83" s="193" t="s">
        <v>2488</v>
      </c>
      <c r="M83" s="194" t="s">
        <v>19561</v>
      </c>
      <c r="N83" s="192">
        <v>0.53200000000000003</v>
      </c>
      <c r="O83" s="194">
        <v>0.57899999999999996</v>
      </c>
      <c r="P83" s="283">
        <v>20</v>
      </c>
    </row>
    <row r="84" spans="1:16">
      <c r="A84" s="192" t="s">
        <v>20277</v>
      </c>
      <c r="B84" s="193" t="s">
        <v>20278</v>
      </c>
      <c r="C84" s="193" t="s">
        <v>20279</v>
      </c>
      <c r="D84" s="194" t="s">
        <v>19053</v>
      </c>
      <c r="E84" s="192" t="s">
        <v>19741</v>
      </c>
      <c r="F84" s="193" t="s">
        <v>19742</v>
      </c>
      <c r="G84" s="193" t="s">
        <v>19742</v>
      </c>
      <c r="H84" s="193" t="s">
        <v>19742</v>
      </c>
      <c r="I84" s="193" t="s">
        <v>19742</v>
      </c>
      <c r="J84" s="194" t="s">
        <v>19742</v>
      </c>
      <c r="K84" s="192" t="s">
        <v>2148</v>
      </c>
      <c r="L84" s="193" t="s">
        <v>2149</v>
      </c>
      <c r="M84" s="194" t="s">
        <v>19743</v>
      </c>
      <c r="N84" s="192">
        <v>0.44900000000000001</v>
      </c>
      <c r="O84" s="194">
        <v>0.33700000000000002</v>
      </c>
      <c r="P84" s="283">
        <v>19</v>
      </c>
    </row>
    <row r="85" spans="1:16">
      <c r="A85" s="192" t="s">
        <v>20440</v>
      </c>
      <c r="B85" s="193" t="s">
        <v>20441</v>
      </c>
      <c r="C85" s="193" t="s">
        <v>20442</v>
      </c>
      <c r="D85" s="194" t="s">
        <v>19053</v>
      </c>
      <c r="E85" s="192" t="s">
        <v>19741</v>
      </c>
      <c r="F85" s="193" t="s">
        <v>19743</v>
      </c>
      <c r="G85" s="193" t="s">
        <v>19742</v>
      </c>
      <c r="H85" s="193" t="s">
        <v>19742</v>
      </c>
      <c r="I85" s="193" t="s">
        <v>19742</v>
      </c>
      <c r="J85" s="194" t="s">
        <v>19742</v>
      </c>
      <c r="K85" s="192" t="s">
        <v>2201</v>
      </c>
      <c r="L85" s="193" t="s">
        <v>2202</v>
      </c>
      <c r="M85" s="194" t="s">
        <v>19561</v>
      </c>
      <c r="N85" s="192">
        <v>0.64400000000000002</v>
      </c>
      <c r="O85" s="194">
        <v>0.85699999999999998</v>
      </c>
      <c r="P85" s="283">
        <v>5</v>
      </c>
    </row>
    <row r="86" spans="1:16">
      <c r="A86" s="192" t="s">
        <v>22082</v>
      </c>
      <c r="B86" s="193" t="s">
        <v>22083</v>
      </c>
      <c r="C86" s="193" t="s">
        <v>22084</v>
      </c>
      <c r="D86" s="194" t="s">
        <v>19053</v>
      </c>
      <c r="E86" s="192" t="s">
        <v>19741</v>
      </c>
      <c r="F86" s="193" t="s">
        <v>19742</v>
      </c>
      <c r="G86" s="193" t="s">
        <v>19742</v>
      </c>
      <c r="H86" s="193" t="s">
        <v>19742</v>
      </c>
      <c r="I86" s="193" t="s">
        <v>19742</v>
      </c>
      <c r="J86" s="194" t="s">
        <v>19742</v>
      </c>
      <c r="K86" s="192" t="s">
        <v>25675</v>
      </c>
      <c r="M86" s="194" t="s">
        <v>19569</v>
      </c>
      <c r="N86" s="192">
        <v>0.60799999999999998</v>
      </c>
      <c r="O86" s="194">
        <v>0.79100000000000004</v>
      </c>
      <c r="P86" s="283">
        <v>5</v>
      </c>
    </row>
    <row r="87" spans="1:16">
      <c r="A87" s="192" t="s">
        <v>20524</v>
      </c>
      <c r="B87" s="193" t="s">
        <v>20525</v>
      </c>
      <c r="C87" s="193" t="s">
        <v>20526</v>
      </c>
      <c r="D87" s="194" t="s">
        <v>19053</v>
      </c>
      <c r="E87" s="192" t="s">
        <v>19741</v>
      </c>
      <c r="F87" s="193" t="s">
        <v>19743</v>
      </c>
      <c r="G87" s="193" t="s">
        <v>19742</v>
      </c>
      <c r="H87" s="193" t="s">
        <v>19742</v>
      </c>
      <c r="I87" s="193" t="s">
        <v>19742</v>
      </c>
      <c r="J87" s="194" t="s">
        <v>19742</v>
      </c>
      <c r="K87" s="192" t="s">
        <v>1417</v>
      </c>
      <c r="L87" s="193" t="s">
        <v>1418</v>
      </c>
      <c r="M87" s="194" t="s">
        <v>19743</v>
      </c>
      <c r="N87" s="192">
        <v>0.90500000000000003</v>
      </c>
      <c r="O87" s="194">
        <v>0.997</v>
      </c>
      <c r="P87" s="283">
        <v>24</v>
      </c>
    </row>
    <row r="88" spans="1:16">
      <c r="A88" s="192" t="s">
        <v>20345</v>
      </c>
      <c r="B88" s="193" t="s">
        <v>20346</v>
      </c>
      <c r="C88" s="193" t="s">
        <v>20347</v>
      </c>
      <c r="D88" s="194" t="s">
        <v>19053</v>
      </c>
      <c r="E88" s="192" t="s">
        <v>19741</v>
      </c>
      <c r="F88" s="193" t="s">
        <v>19742</v>
      </c>
      <c r="G88" s="193" t="s">
        <v>19743</v>
      </c>
      <c r="H88" s="193" t="s">
        <v>19742</v>
      </c>
      <c r="I88" s="193" t="s">
        <v>19742</v>
      </c>
      <c r="J88" s="194" t="s">
        <v>19742</v>
      </c>
      <c r="K88" s="192" t="s">
        <v>1437</v>
      </c>
      <c r="L88" s="193" t="s">
        <v>1438</v>
      </c>
      <c r="M88" s="194" t="s">
        <v>19741</v>
      </c>
      <c r="N88" s="192">
        <v>0.629</v>
      </c>
      <c r="O88" s="194">
        <v>0.85799999999999998</v>
      </c>
      <c r="P88" s="283">
        <v>19</v>
      </c>
    </row>
    <row r="89" spans="1:16">
      <c r="A89" s="192" t="s">
        <v>20517</v>
      </c>
      <c r="B89" s="193" t="s">
        <v>20518</v>
      </c>
      <c r="C89" s="193" t="s">
        <v>20519</v>
      </c>
      <c r="D89" s="194" t="s">
        <v>19053</v>
      </c>
      <c r="E89" s="192" t="s">
        <v>19741</v>
      </c>
      <c r="F89" s="193" t="s">
        <v>19742</v>
      </c>
      <c r="G89" s="193" t="s">
        <v>19742</v>
      </c>
      <c r="H89" s="193" t="s">
        <v>19742</v>
      </c>
      <c r="I89" s="193" t="s">
        <v>19742</v>
      </c>
      <c r="J89" s="194" t="s">
        <v>19742</v>
      </c>
      <c r="K89" s="192" t="s">
        <v>1233</v>
      </c>
      <c r="L89" s="193" t="s">
        <v>1234</v>
      </c>
      <c r="M89" s="194" t="s">
        <v>19741</v>
      </c>
      <c r="N89" s="192">
        <v>0.96699999999999997</v>
      </c>
      <c r="O89" s="194">
        <v>1</v>
      </c>
      <c r="P89" s="283">
        <v>7</v>
      </c>
    </row>
    <row r="90" spans="1:16">
      <c r="A90" s="192" t="s">
        <v>23313</v>
      </c>
      <c r="B90" s="193" t="s">
        <v>23314</v>
      </c>
      <c r="C90" s="193" t="s">
        <v>23315</v>
      </c>
      <c r="D90" s="194" t="s">
        <v>19053</v>
      </c>
      <c r="E90" s="192" t="s">
        <v>19741</v>
      </c>
      <c r="F90" s="193" t="s">
        <v>19742</v>
      </c>
      <c r="G90" s="193" t="s">
        <v>19742</v>
      </c>
      <c r="H90" s="193" t="s">
        <v>19742</v>
      </c>
      <c r="I90" s="193" t="s">
        <v>19742</v>
      </c>
      <c r="J90" s="194" t="s">
        <v>19742</v>
      </c>
      <c r="K90" s="192" t="s">
        <v>893</v>
      </c>
      <c r="L90" s="193" t="s">
        <v>894</v>
      </c>
      <c r="M90" s="194" t="s">
        <v>19741</v>
      </c>
      <c r="N90" s="192">
        <v>0.98499999999999999</v>
      </c>
      <c r="O90" s="194">
        <v>0.999</v>
      </c>
      <c r="P90" s="283">
        <v>25</v>
      </c>
    </row>
    <row r="91" spans="1:16">
      <c r="A91" s="192" t="s">
        <v>22395</v>
      </c>
      <c r="B91" s="193" t="s">
        <v>25675</v>
      </c>
      <c r="C91" s="193" t="s">
        <v>25675</v>
      </c>
      <c r="D91" s="194" t="s">
        <v>19053</v>
      </c>
      <c r="E91" s="192" t="s">
        <v>19741</v>
      </c>
      <c r="F91" s="193" t="s">
        <v>19742</v>
      </c>
      <c r="G91" s="193" t="s">
        <v>19742</v>
      </c>
      <c r="H91" s="193" t="s">
        <v>19742</v>
      </c>
      <c r="I91" s="193" t="s">
        <v>19742</v>
      </c>
      <c r="J91" s="194" t="s">
        <v>19742</v>
      </c>
      <c r="K91" s="192" t="s">
        <v>938</v>
      </c>
      <c r="L91" s="193" t="s">
        <v>939</v>
      </c>
      <c r="M91" s="194" t="s">
        <v>19741</v>
      </c>
      <c r="N91" s="192" t="s">
        <v>25675</v>
      </c>
      <c r="O91" s="194" t="s">
        <v>25675</v>
      </c>
      <c r="P91" s="283">
        <v>19</v>
      </c>
    </row>
    <row r="92" spans="1:16">
      <c r="A92" s="192" t="s">
        <v>22290</v>
      </c>
      <c r="B92" s="193" t="s">
        <v>25675</v>
      </c>
      <c r="C92" s="193" t="s">
        <v>25675</v>
      </c>
      <c r="D92" s="194" t="s">
        <v>19053</v>
      </c>
      <c r="E92" s="192" t="s">
        <v>19741</v>
      </c>
      <c r="F92" s="193" t="s">
        <v>19742</v>
      </c>
      <c r="G92" s="193" t="s">
        <v>19742</v>
      </c>
      <c r="H92" s="193" t="s">
        <v>19742</v>
      </c>
      <c r="I92" s="193" t="s">
        <v>19742</v>
      </c>
      <c r="J92" s="194" t="s">
        <v>19742</v>
      </c>
      <c r="K92" s="192" t="s">
        <v>778</v>
      </c>
      <c r="L92" s="193" t="s">
        <v>779</v>
      </c>
      <c r="M92" s="194" t="s">
        <v>19741</v>
      </c>
      <c r="N92" s="192" t="s">
        <v>25675</v>
      </c>
      <c r="O92" s="194" t="s">
        <v>25675</v>
      </c>
      <c r="P92" s="283">
        <v>8</v>
      </c>
    </row>
    <row r="93" spans="1:16">
      <c r="A93" s="192" t="s">
        <v>19944</v>
      </c>
      <c r="B93" s="193" t="s">
        <v>19945</v>
      </c>
      <c r="C93" s="193" t="s">
        <v>19946</v>
      </c>
      <c r="D93" s="194" t="s">
        <v>19740</v>
      </c>
      <c r="E93" s="192" t="s">
        <v>19741</v>
      </c>
      <c r="F93" s="193" t="s">
        <v>19742</v>
      </c>
      <c r="G93" s="193" t="s">
        <v>19743</v>
      </c>
      <c r="H93" s="193" t="s">
        <v>19742</v>
      </c>
      <c r="I93" s="193" t="s">
        <v>19742</v>
      </c>
      <c r="J93" s="194" t="s">
        <v>19742</v>
      </c>
      <c r="K93" s="192" t="s">
        <v>19744</v>
      </c>
      <c r="L93" s="193" t="s">
        <v>19745</v>
      </c>
      <c r="M93" s="194" t="s">
        <v>19561</v>
      </c>
      <c r="N93" s="192">
        <v>0.54800000000000004</v>
      </c>
      <c r="O93" s="194">
        <v>0.64</v>
      </c>
      <c r="P93" s="283">
        <v>4</v>
      </c>
    </row>
    <row r="94" spans="1:16">
      <c r="A94" s="192" t="s">
        <v>19826</v>
      </c>
      <c r="B94" s="193" t="s">
        <v>19827</v>
      </c>
      <c r="C94" s="193" t="s">
        <v>19828</v>
      </c>
      <c r="D94" s="194" t="s">
        <v>19740</v>
      </c>
      <c r="E94" s="192" t="s">
        <v>19741</v>
      </c>
      <c r="F94" s="193" t="s">
        <v>19742</v>
      </c>
      <c r="G94" s="193" t="s">
        <v>19742</v>
      </c>
      <c r="H94" s="193" t="s">
        <v>19742</v>
      </c>
      <c r="I94" s="193" t="s">
        <v>19742</v>
      </c>
      <c r="J94" s="194" t="s">
        <v>19742</v>
      </c>
      <c r="K94" s="192" t="s">
        <v>19650</v>
      </c>
      <c r="L94" s="193" t="s">
        <v>19651</v>
      </c>
      <c r="M94" s="194" t="s">
        <v>19741</v>
      </c>
      <c r="N94" s="192">
        <v>0.94299999999999995</v>
      </c>
      <c r="O94" s="194">
        <v>0.999</v>
      </c>
      <c r="P94" s="283">
        <v>24</v>
      </c>
    </row>
    <row r="95" spans="1:16">
      <c r="A95" s="192" t="s">
        <v>20208</v>
      </c>
      <c r="B95" s="193" t="s">
        <v>20209</v>
      </c>
      <c r="C95" s="193" t="s">
        <v>20006</v>
      </c>
      <c r="D95" s="194" t="s">
        <v>19740</v>
      </c>
      <c r="E95" s="192" t="s">
        <v>19741</v>
      </c>
      <c r="F95" s="193" t="s">
        <v>19742</v>
      </c>
      <c r="G95" s="193" t="s">
        <v>19742</v>
      </c>
      <c r="H95" s="193" t="s">
        <v>19742</v>
      </c>
      <c r="I95" s="193" t="s">
        <v>19742</v>
      </c>
      <c r="J95" s="194" t="s">
        <v>19742</v>
      </c>
      <c r="K95" s="192" t="s">
        <v>19676</v>
      </c>
      <c r="L95" s="193" t="s">
        <v>19677</v>
      </c>
      <c r="M95" s="194" t="s">
        <v>19741</v>
      </c>
      <c r="N95" s="192">
        <v>0.752</v>
      </c>
      <c r="O95" s="194">
        <v>0.96399999999999997</v>
      </c>
      <c r="P95" s="283">
        <v>22</v>
      </c>
    </row>
    <row r="96" spans="1:16">
      <c r="A96" s="192" t="s">
        <v>20153</v>
      </c>
      <c r="B96" s="193" t="s">
        <v>20154</v>
      </c>
      <c r="C96" s="193" t="s">
        <v>20155</v>
      </c>
      <c r="D96" s="194" t="s">
        <v>19740</v>
      </c>
      <c r="E96" s="192" t="s">
        <v>19741</v>
      </c>
      <c r="F96" s="193" t="s">
        <v>19741</v>
      </c>
      <c r="G96" s="193" t="s">
        <v>19742</v>
      </c>
      <c r="H96" s="193" t="s">
        <v>19742</v>
      </c>
      <c r="I96" s="193" t="s">
        <v>19742</v>
      </c>
      <c r="J96" s="194" t="s">
        <v>19742</v>
      </c>
      <c r="K96" s="192" t="s">
        <v>19678</v>
      </c>
      <c r="L96" s="193" t="s">
        <v>19679</v>
      </c>
      <c r="M96" s="194" t="s">
        <v>19741</v>
      </c>
      <c r="N96" s="192">
        <v>0.72599999999999998</v>
      </c>
      <c r="O96" s="194">
        <v>0.92400000000000004</v>
      </c>
      <c r="P96" s="283">
        <v>16</v>
      </c>
    </row>
    <row r="97" spans="1:16">
      <c r="A97" s="192" t="s">
        <v>20111</v>
      </c>
      <c r="B97" s="193" t="s">
        <v>19919</v>
      </c>
      <c r="C97" s="193" t="s">
        <v>19920</v>
      </c>
      <c r="D97" s="194" t="s">
        <v>19740</v>
      </c>
      <c r="E97" s="192" t="s">
        <v>19741</v>
      </c>
      <c r="F97" s="193" t="s">
        <v>19742</v>
      </c>
      <c r="G97" s="193" t="s">
        <v>19742</v>
      </c>
      <c r="H97" s="193" t="s">
        <v>19742</v>
      </c>
      <c r="I97" s="193" t="s">
        <v>19742</v>
      </c>
      <c r="J97" s="194" t="s">
        <v>19742</v>
      </c>
      <c r="K97" s="192" t="s">
        <v>19452</v>
      </c>
      <c r="L97" s="193" t="s">
        <v>19453</v>
      </c>
      <c r="M97" s="194" t="s">
        <v>19561</v>
      </c>
      <c r="N97" s="192">
        <v>0.53500000000000003</v>
      </c>
      <c r="O97" s="194">
        <v>0.628</v>
      </c>
      <c r="P97" s="283">
        <v>6</v>
      </c>
    </row>
    <row r="98" spans="1:16">
      <c r="A98" s="192" t="s">
        <v>20051</v>
      </c>
      <c r="B98" s="193" t="s">
        <v>20052</v>
      </c>
      <c r="C98" s="193" t="s">
        <v>20053</v>
      </c>
      <c r="D98" s="194" t="s">
        <v>19740</v>
      </c>
      <c r="E98" s="192" t="s">
        <v>19741</v>
      </c>
      <c r="F98" s="193" t="s">
        <v>19742</v>
      </c>
      <c r="G98" s="193" t="s">
        <v>19742</v>
      </c>
      <c r="H98" s="193" t="s">
        <v>19742</v>
      </c>
      <c r="I98" s="193" t="s">
        <v>19742</v>
      </c>
      <c r="J98" s="194" t="s">
        <v>19742</v>
      </c>
      <c r="K98" s="192" t="s">
        <v>19466</v>
      </c>
      <c r="L98" s="193" t="s">
        <v>19467</v>
      </c>
      <c r="M98" s="194" t="s">
        <v>19561</v>
      </c>
      <c r="N98" s="192">
        <v>0.99199999999999999</v>
      </c>
      <c r="O98" s="194">
        <v>1</v>
      </c>
      <c r="P98" s="283">
        <v>25</v>
      </c>
    </row>
    <row r="99" spans="1:16">
      <c r="A99" s="192" t="s">
        <v>19996</v>
      </c>
      <c r="B99" s="193" t="s">
        <v>19997</v>
      </c>
      <c r="C99" s="193" t="s">
        <v>19998</v>
      </c>
      <c r="D99" s="194" t="s">
        <v>19740</v>
      </c>
      <c r="E99" s="192" t="s">
        <v>19741</v>
      </c>
      <c r="F99" s="193" t="s">
        <v>19742</v>
      </c>
      <c r="G99" s="193" t="s">
        <v>19742</v>
      </c>
      <c r="H99" s="193" t="s">
        <v>19742</v>
      </c>
      <c r="I99" s="193" t="s">
        <v>19742</v>
      </c>
      <c r="J99" s="194" t="s">
        <v>19742</v>
      </c>
      <c r="K99" s="192" t="s">
        <v>19474</v>
      </c>
      <c r="L99" s="193" t="s">
        <v>19475</v>
      </c>
      <c r="M99" s="194" t="s">
        <v>19743</v>
      </c>
      <c r="N99" s="192">
        <v>0.81499999999999995</v>
      </c>
      <c r="O99" s="194">
        <v>0.98499999999999999</v>
      </c>
      <c r="P99" s="283">
        <v>11</v>
      </c>
    </row>
    <row r="100" spans="1:16">
      <c r="A100" s="192" t="s">
        <v>19885</v>
      </c>
      <c r="B100" s="193" t="s">
        <v>19886</v>
      </c>
      <c r="C100" s="193" t="s">
        <v>19887</v>
      </c>
      <c r="D100" s="194" t="s">
        <v>19740</v>
      </c>
      <c r="E100" s="192" t="s">
        <v>19741</v>
      </c>
      <c r="F100" s="193" t="s">
        <v>19742</v>
      </c>
      <c r="G100" s="193" t="s">
        <v>19742</v>
      </c>
      <c r="H100" s="193" t="s">
        <v>19742</v>
      </c>
      <c r="I100" s="193" t="s">
        <v>19742</v>
      </c>
      <c r="J100" s="194" t="s">
        <v>19742</v>
      </c>
      <c r="K100" s="192" t="s">
        <v>19483</v>
      </c>
      <c r="L100" s="193" t="s">
        <v>19484</v>
      </c>
      <c r="M100" s="194" t="s">
        <v>19741</v>
      </c>
      <c r="N100" s="192">
        <v>0.66600000000000004</v>
      </c>
      <c r="O100" s="194">
        <v>0.85</v>
      </c>
      <c r="P100" s="283">
        <v>12</v>
      </c>
    </row>
    <row r="101" spans="1:16">
      <c r="A101" s="192" t="s">
        <v>20001</v>
      </c>
      <c r="B101" s="193" t="s">
        <v>20002</v>
      </c>
      <c r="C101" s="193" t="s">
        <v>20003</v>
      </c>
      <c r="D101" s="194" t="s">
        <v>19740</v>
      </c>
      <c r="E101" s="192" t="s">
        <v>19741</v>
      </c>
      <c r="F101" s="193" t="s">
        <v>19743</v>
      </c>
      <c r="G101" s="193" t="s">
        <v>19742</v>
      </c>
      <c r="H101" s="193" t="s">
        <v>19742</v>
      </c>
      <c r="I101" s="193" t="s">
        <v>19742</v>
      </c>
      <c r="J101" s="194" t="s">
        <v>19742</v>
      </c>
      <c r="K101" s="192" t="s">
        <v>19367</v>
      </c>
      <c r="L101" s="193" t="s">
        <v>19368</v>
      </c>
      <c r="M101" s="194" t="s">
        <v>19741</v>
      </c>
      <c r="N101" s="192">
        <v>0.95099999999999996</v>
      </c>
      <c r="O101" s="194">
        <v>0.997</v>
      </c>
      <c r="P101" s="283">
        <v>25</v>
      </c>
    </row>
    <row r="102" spans="1:16">
      <c r="A102" s="192" t="s">
        <v>20056</v>
      </c>
      <c r="B102" s="193" t="s">
        <v>20057</v>
      </c>
      <c r="C102" s="193" t="s">
        <v>20058</v>
      </c>
      <c r="D102" s="194" t="s">
        <v>19740</v>
      </c>
      <c r="E102" s="192" t="s">
        <v>19741</v>
      </c>
      <c r="F102" s="193" t="s">
        <v>19742</v>
      </c>
      <c r="G102" s="193" t="s">
        <v>19742</v>
      </c>
      <c r="H102" s="193" t="s">
        <v>19742</v>
      </c>
      <c r="I102" s="193" t="s">
        <v>19742</v>
      </c>
      <c r="J102" s="194" t="s">
        <v>19742</v>
      </c>
      <c r="K102" s="192" t="s">
        <v>19369</v>
      </c>
      <c r="L102" s="193" t="s">
        <v>19370</v>
      </c>
      <c r="M102" s="194" t="s">
        <v>19741</v>
      </c>
      <c r="N102" s="192">
        <v>0.65600000000000003</v>
      </c>
      <c r="O102" s="194">
        <v>0.96299999999999997</v>
      </c>
      <c r="P102" s="283">
        <v>15</v>
      </c>
    </row>
    <row r="103" spans="1:16">
      <c r="A103" s="192" t="s">
        <v>19923</v>
      </c>
      <c r="B103" s="193" t="s">
        <v>20117</v>
      </c>
      <c r="C103" s="193" t="s">
        <v>20118</v>
      </c>
      <c r="D103" s="194" t="s">
        <v>19740</v>
      </c>
      <c r="E103" s="192" t="s">
        <v>19741</v>
      </c>
      <c r="F103" s="193" t="s">
        <v>19742</v>
      </c>
      <c r="G103" s="193" t="s">
        <v>19742</v>
      </c>
      <c r="H103" s="193" t="s">
        <v>19742</v>
      </c>
      <c r="I103" s="193" t="s">
        <v>19742</v>
      </c>
      <c r="J103" s="194" t="s">
        <v>19742</v>
      </c>
      <c r="K103" s="192" t="s">
        <v>25675</v>
      </c>
      <c r="M103" s="194" t="s">
        <v>19569</v>
      </c>
      <c r="N103" s="192">
        <v>0.69099999999999995</v>
      </c>
      <c r="O103" s="194">
        <v>0.89500000000000002</v>
      </c>
      <c r="P103" s="283">
        <v>6</v>
      </c>
    </row>
    <row r="104" spans="1:16">
      <c r="A104" s="192" t="s">
        <v>22424</v>
      </c>
      <c r="B104" s="193" t="s">
        <v>22425</v>
      </c>
      <c r="C104" s="193" t="s">
        <v>22426</v>
      </c>
      <c r="D104" s="194" t="s">
        <v>19740</v>
      </c>
      <c r="E104" s="192" t="s">
        <v>19741</v>
      </c>
      <c r="F104" s="193" t="s">
        <v>19742</v>
      </c>
      <c r="G104" s="193" t="s">
        <v>19742</v>
      </c>
      <c r="H104" s="193" t="s">
        <v>19742</v>
      </c>
      <c r="I104" s="193" t="s">
        <v>19742</v>
      </c>
      <c r="J104" s="194" t="s">
        <v>19742</v>
      </c>
      <c r="K104" s="192" t="s">
        <v>25675</v>
      </c>
      <c r="M104" s="194" t="s">
        <v>19569</v>
      </c>
      <c r="N104" s="192">
        <v>0.58499999999999996</v>
      </c>
      <c r="O104" s="194">
        <v>0.69799999999999995</v>
      </c>
      <c r="P104" s="283">
        <v>4</v>
      </c>
    </row>
    <row r="105" spans="1:16">
      <c r="A105" s="192" t="s">
        <v>22576</v>
      </c>
      <c r="B105" s="193" t="s">
        <v>22577</v>
      </c>
      <c r="C105" s="193" t="s">
        <v>22578</v>
      </c>
      <c r="D105" s="194" t="s">
        <v>19740</v>
      </c>
      <c r="E105" s="192" t="s">
        <v>19741</v>
      </c>
      <c r="F105" s="193" t="s">
        <v>19741</v>
      </c>
      <c r="G105" s="193" t="s">
        <v>19742</v>
      </c>
      <c r="H105" s="193" t="s">
        <v>19742</v>
      </c>
      <c r="I105" s="193" t="s">
        <v>19742</v>
      </c>
      <c r="J105" s="194" t="s">
        <v>19742</v>
      </c>
      <c r="K105" s="192" t="s">
        <v>19251</v>
      </c>
      <c r="L105" s="193" t="s">
        <v>19252</v>
      </c>
      <c r="M105" s="194" t="s">
        <v>19741</v>
      </c>
      <c r="N105" s="192">
        <v>0.64900000000000002</v>
      </c>
      <c r="O105" s="194">
        <v>0.83299999999999996</v>
      </c>
      <c r="P105" s="283">
        <v>4</v>
      </c>
    </row>
    <row r="106" spans="1:16">
      <c r="A106" s="192" t="s">
        <v>22629</v>
      </c>
      <c r="B106" s="193" t="s">
        <v>22630</v>
      </c>
      <c r="C106" s="193" t="s">
        <v>22631</v>
      </c>
      <c r="D106" s="194" t="s">
        <v>19740</v>
      </c>
      <c r="E106" s="192" t="s">
        <v>19741</v>
      </c>
      <c r="F106" s="193" t="s">
        <v>19742</v>
      </c>
      <c r="G106" s="193" t="s">
        <v>19742</v>
      </c>
      <c r="H106" s="193" t="s">
        <v>19742</v>
      </c>
      <c r="I106" s="193" t="s">
        <v>19742</v>
      </c>
      <c r="J106" s="194" t="s">
        <v>19742</v>
      </c>
      <c r="K106" s="192" t="s">
        <v>19258</v>
      </c>
      <c r="L106" s="193" t="s">
        <v>19259</v>
      </c>
      <c r="M106" s="194" t="s">
        <v>19741</v>
      </c>
      <c r="N106" s="192">
        <v>0.84899999999999998</v>
      </c>
      <c r="O106" s="194">
        <v>0.99199999999999999</v>
      </c>
      <c r="P106" s="283">
        <v>23</v>
      </c>
    </row>
    <row r="107" spans="1:16">
      <c r="A107" s="192" t="s">
        <v>25471</v>
      </c>
      <c r="B107" s="193" t="s">
        <v>25472</v>
      </c>
      <c r="C107" s="193" t="s">
        <v>25473</v>
      </c>
      <c r="D107" s="194" t="s">
        <v>19740</v>
      </c>
      <c r="E107" s="192" t="s">
        <v>19741</v>
      </c>
      <c r="F107" s="193" t="s">
        <v>19742</v>
      </c>
      <c r="G107" s="193" t="s">
        <v>19743</v>
      </c>
      <c r="H107" s="193" t="s">
        <v>19742</v>
      </c>
      <c r="I107" s="193" t="s">
        <v>19742</v>
      </c>
      <c r="J107" s="194" t="s">
        <v>19742</v>
      </c>
      <c r="K107" s="192" t="s">
        <v>19270</v>
      </c>
      <c r="L107" s="193" t="s">
        <v>19271</v>
      </c>
      <c r="M107" s="194" t="s">
        <v>19561</v>
      </c>
      <c r="N107" s="192">
        <v>0.93400000000000005</v>
      </c>
      <c r="O107" s="194">
        <v>0.998</v>
      </c>
      <c r="P107" s="283">
        <v>25</v>
      </c>
    </row>
    <row r="108" spans="1:16">
      <c r="A108" s="192" t="s">
        <v>22501</v>
      </c>
      <c r="B108" s="193" t="s">
        <v>22502</v>
      </c>
      <c r="C108" s="193" t="s">
        <v>22503</v>
      </c>
      <c r="D108" s="194" t="s">
        <v>19740</v>
      </c>
      <c r="E108" s="192" t="s">
        <v>19741</v>
      </c>
      <c r="F108" s="193" t="s">
        <v>19742</v>
      </c>
      <c r="G108" s="193" t="s">
        <v>19742</v>
      </c>
      <c r="H108" s="193" t="s">
        <v>19742</v>
      </c>
      <c r="I108" s="193" t="s">
        <v>19742</v>
      </c>
      <c r="J108" s="194" t="s">
        <v>19742</v>
      </c>
      <c r="K108" s="192" t="s">
        <v>19280</v>
      </c>
      <c r="L108" s="193" t="s">
        <v>19281</v>
      </c>
      <c r="M108" s="194" t="s">
        <v>19741</v>
      </c>
      <c r="N108" s="192">
        <v>0.81699999999999995</v>
      </c>
      <c r="O108" s="194">
        <v>0.998</v>
      </c>
      <c r="P108" s="283">
        <v>23</v>
      </c>
    </row>
    <row r="109" spans="1:16">
      <c r="A109" s="192" t="s">
        <v>22739</v>
      </c>
      <c r="B109" s="193" t="s">
        <v>22740</v>
      </c>
      <c r="C109" s="193" t="s">
        <v>22741</v>
      </c>
      <c r="D109" s="194" t="s">
        <v>19740</v>
      </c>
      <c r="E109" s="192" t="s">
        <v>19741</v>
      </c>
      <c r="F109" s="193" t="s">
        <v>19743</v>
      </c>
      <c r="G109" s="193" t="s">
        <v>19742</v>
      </c>
      <c r="H109" s="193" t="s">
        <v>19742</v>
      </c>
      <c r="I109" s="193" t="s">
        <v>19742</v>
      </c>
      <c r="J109" s="194" t="s">
        <v>19742</v>
      </c>
      <c r="K109" s="192" t="s">
        <v>19293</v>
      </c>
      <c r="L109" s="193" t="s">
        <v>19294</v>
      </c>
      <c r="M109" s="194" t="s">
        <v>19561</v>
      </c>
      <c r="N109" s="192">
        <v>0.98299999999999998</v>
      </c>
      <c r="O109" s="194">
        <v>1</v>
      </c>
      <c r="P109" s="283">
        <v>25</v>
      </c>
    </row>
    <row r="110" spans="1:16">
      <c r="A110" s="192" t="s">
        <v>22803</v>
      </c>
      <c r="B110" s="193" t="s">
        <v>22804</v>
      </c>
      <c r="C110" s="193" t="s">
        <v>22805</v>
      </c>
      <c r="D110" s="194" t="s">
        <v>19740</v>
      </c>
      <c r="E110" s="192" t="s">
        <v>19741</v>
      </c>
      <c r="F110" s="193" t="s">
        <v>19742</v>
      </c>
      <c r="G110" s="193" t="s">
        <v>19742</v>
      </c>
      <c r="H110" s="193" t="s">
        <v>19742</v>
      </c>
      <c r="I110" s="193" t="s">
        <v>19742</v>
      </c>
      <c r="J110" s="194" t="s">
        <v>19742</v>
      </c>
      <c r="K110" s="192" t="s">
        <v>25675</v>
      </c>
      <c r="M110" s="194" t="s">
        <v>19569</v>
      </c>
      <c r="N110" s="192">
        <v>0.621</v>
      </c>
      <c r="O110" s="194">
        <v>0.79200000000000004</v>
      </c>
      <c r="P110" s="283">
        <v>3</v>
      </c>
    </row>
    <row r="111" spans="1:16">
      <c r="A111" s="192" t="s">
        <v>22867</v>
      </c>
      <c r="B111" s="193" t="s">
        <v>22868</v>
      </c>
      <c r="C111" s="193" t="s">
        <v>22687</v>
      </c>
      <c r="D111" s="194" t="s">
        <v>19740</v>
      </c>
      <c r="E111" s="192" t="s">
        <v>19741</v>
      </c>
      <c r="F111" s="193" t="s">
        <v>19742</v>
      </c>
      <c r="G111" s="193" t="s">
        <v>19742</v>
      </c>
      <c r="H111" s="193" t="s">
        <v>19742</v>
      </c>
      <c r="I111" s="193" t="s">
        <v>19742</v>
      </c>
      <c r="J111" s="194" t="s">
        <v>19742</v>
      </c>
      <c r="K111" s="192" t="s">
        <v>19306</v>
      </c>
      <c r="L111" s="193" t="s">
        <v>19307</v>
      </c>
      <c r="M111" s="194" t="s">
        <v>19741</v>
      </c>
      <c r="N111" s="192">
        <v>0.71399999999999997</v>
      </c>
      <c r="O111" s="194">
        <v>0.95699999999999996</v>
      </c>
      <c r="P111" s="283">
        <v>19</v>
      </c>
    </row>
    <row r="112" spans="1:16">
      <c r="A112" s="192" t="s">
        <v>22931</v>
      </c>
      <c r="B112" s="193" t="s">
        <v>22932</v>
      </c>
      <c r="C112" s="193" t="s">
        <v>22933</v>
      </c>
      <c r="D112" s="194" t="s">
        <v>19740</v>
      </c>
      <c r="E112" s="192" t="s">
        <v>19741</v>
      </c>
      <c r="F112" s="193" t="s">
        <v>19742</v>
      </c>
      <c r="G112" s="193" t="s">
        <v>19742</v>
      </c>
      <c r="H112" s="193" t="s">
        <v>19742</v>
      </c>
      <c r="I112" s="193" t="s">
        <v>19742</v>
      </c>
      <c r="J112" s="194" t="s">
        <v>19741</v>
      </c>
      <c r="K112" s="192" t="s">
        <v>19327</v>
      </c>
      <c r="L112" s="193" t="s">
        <v>19328</v>
      </c>
      <c r="M112" s="194" t="s">
        <v>19743</v>
      </c>
      <c r="N112" s="192">
        <v>0.86</v>
      </c>
      <c r="O112" s="194">
        <v>0.99099999999999999</v>
      </c>
      <c r="P112" s="283">
        <v>25</v>
      </c>
    </row>
    <row r="113" spans="1:16">
      <c r="A113" s="192" t="s">
        <v>22524</v>
      </c>
      <c r="B113" s="193" t="s">
        <v>22525</v>
      </c>
      <c r="C113" s="193" t="s">
        <v>22526</v>
      </c>
      <c r="D113" s="194" t="s">
        <v>19740</v>
      </c>
      <c r="E113" s="192" t="s">
        <v>19741</v>
      </c>
      <c r="F113" s="193" t="s">
        <v>19742</v>
      </c>
      <c r="G113" s="193" t="s">
        <v>19742</v>
      </c>
      <c r="H113" s="193" t="s">
        <v>19742</v>
      </c>
      <c r="I113" s="193" t="s">
        <v>19742</v>
      </c>
      <c r="J113" s="194" t="s">
        <v>19742</v>
      </c>
      <c r="K113" s="192" t="s">
        <v>19329</v>
      </c>
      <c r="L113" s="193" t="s">
        <v>19330</v>
      </c>
      <c r="M113" s="194" t="s">
        <v>19741</v>
      </c>
      <c r="N113" s="192">
        <v>0.995</v>
      </c>
      <c r="O113" s="194">
        <v>1</v>
      </c>
      <c r="P113" s="283">
        <v>25</v>
      </c>
    </row>
    <row r="114" spans="1:16">
      <c r="A114" s="192" t="s">
        <v>22581</v>
      </c>
      <c r="B114" s="193" t="s">
        <v>22582</v>
      </c>
      <c r="C114" s="193" t="s">
        <v>22583</v>
      </c>
      <c r="D114" s="194" t="s">
        <v>19740</v>
      </c>
      <c r="E114" s="192" t="s">
        <v>19741</v>
      </c>
      <c r="F114" s="193" t="s">
        <v>19742</v>
      </c>
      <c r="G114" s="193" t="s">
        <v>19741</v>
      </c>
      <c r="H114" s="193" t="s">
        <v>19742</v>
      </c>
      <c r="I114" s="193" t="s">
        <v>19742</v>
      </c>
      <c r="J114" s="194" t="s">
        <v>19742</v>
      </c>
      <c r="K114" s="192" t="s">
        <v>25675</v>
      </c>
      <c r="M114" s="194" t="s">
        <v>19569</v>
      </c>
      <c r="N114" s="192">
        <v>0.85599999999999998</v>
      </c>
      <c r="O114" s="194">
        <v>0.99199999999999999</v>
      </c>
      <c r="P114" s="283">
        <v>0</v>
      </c>
    </row>
    <row r="115" spans="1:16">
      <c r="A115" s="192" t="s">
        <v>25271</v>
      </c>
      <c r="B115" s="193"/>
      <c r="C115" s="193" t="s">
        <v>25272</v>
      </c>
      <c r="D115" s="194" t="s">
        <v>19740</v>
      </c>
      <c r="E115" s="192" t="s">
        <v>19741</v>
      </c>
      <c r="F115" s="193" t="s">
        <v>19742</v>
      </c>
      <c r="G115" s="193" t="s">
        <v>19742</v>
      </c>
      <c r="H115" s="193" t="s">
        <v>19742</v>
      </c>
      <c r="I115" s="193" t="s">
        <v>19742</v>
      </c>
      <c r="J115" s="194" t="s">
        <v>19742</v>
      </c>
      <c r="K115" s="192" t="s">
        <v>25675</v>
      </c>
      <c r="M115" s="194" t="s">
        <v>19569</v>
      </c>
      <c r="N115" s="192">
        <v>0.38600000000000001</v>
      </c>
      <c r="O115" s="194">
        <v>0.28999999999999998</v>
      </c>
      <c r="P115" s="283">
        <v>0</v>
      </c>
    </row>
    <row r="116" spans="1:16">
      <c r="A116" s="192" t="s">
        <v>22634</v>
      </c>
      <c r="B116" s="193" t="s">
        <v>22635</v>
      </c>
      <c r="C116" s="193" t="s">
        <v>22636</v>
      </c>
      <c r="D116" s="194" t="s">
        <v>19740</v>
      </c>
      <c r="E116" s="192" t="s">
        <v>19741</v>
      </c>
      <c r="F116" s="193" t="s">
        <v>19742</v>
      </c>
      <c r="G116" s="193" t="s">
        <v>19742</v>
      </c>
      <c r="H116" s="193" t="s">
        <v>19742</v>
      </c>
      <c r="I116" s="193" t="s">
        <v>19742</v>
      </c>
      <c r="J116" s="194" t="s">
        <v>19742</v>
      </c>
      <c r="K116" s="192" t="s">
        <v>25675</v>
      </c>
      <c r="M116" s="194" t="s">
        <v>19569</v>
      </c>
      <c r="N116" s="192">
        <v>0.47699999999999998</v>
      </c>
      <c r="O116" s="194">
        <v>0.45200000000000001</v>
      </c>
      <c r="P116" s="283">
        <v>13</v>
      </c>
    </row>
    <row r="117" spans="1:16">
      <c r="A117" s="192" t="s">
        <v>22694</v>
      </c>
      <c r="B117" s="193" t="s">
        <v>22695</v>
      </c>
      <c r="C117" s="193" t="s">
        <v>22696</v>
      </c>
      <c r="D117" s="194" t="s">
        <v>19740</v>
      </c>
      <c r="E117" s="192" t="s">
        <v>19741</v>
      </c>
      <c r="F117" s="193" t="s">
        <v>19742</v>
      </c>
      <c r="G117" s="193" t="s">
        <v>19742</v>
      </c>
      <c r="H117" s="193" t="s">
        <v>19742</v>
      </c>
      <c r="I117" s="193" t="s">
        <v>19742</v>
      </c>
      <c r="J117" s="194" t="s">
        <v>19742</v>
      </c>
      <c r="K117" s="192" t="s">
        <v>19184</v>
      </c>
      <c r="L117" s="193" t="s">
        <v>19185</v>
      </c>
      <c r="M117" s="194" t="s">
        <v>19741</v>
      </c>
      <c r="N117" s="192">
        <v>0.97399999999999998</v>
      </c>
      <c r="O117" s="194">
        <v>1</v>
      </c>
      <c r="P117" s="283">
        <v>25</v>
      </c>
    </row>
    <row r="118" spans="1:16">
      <c r="A118" s="192" t="s">
        <v>25319</v>
      </c>
      <c r="B118" s="193"/>
      <c r="C118" s="193" t="s">
        <v>25320</v>
      </c>
      <c r="D118" s="194" t="s">
        <v>19740</v>
      </c>
      <c r="E118" s="192" t="s">
        <v>19741</v>
      </c>
      <c r="F118" s="193" t="s">
        <v>19742</v>
      </c>
      <c r="G118" s="193" t="s">
        <v>19742</v>
      </c>
      <c r="H118" s="193" t="s">
        <v>19742</v>
      </c>
      <c r="I118" s="193" t="s">
        <v>19742</v>
      </c>
      <c r="J118" s="194" t="s">
        <v>19742</v>
      </c>
      <c r="K118" s="192" t="s">
        <v>25675</v>
      </c>
      <c r="M118" s="194" t="s">
        <v>19569</v>
      </c>
      <c r="N118" s="192">
        <v>0.82699999999999996</v>
      </c>
      <c r="O118" s="194">
        <v>0.998</v>
      </c>
      <c r="P118" s="283">
        <v>0</v>
      </c>
    </row>
    <row r="119" spans="1:16">
      <c r="A119" s="192" t="s">
        <v>22744</v>
      </c>
      <c r="B119" s="193" t="s">
        <v>22745</v>
      </c>
      <c r="C119" s="193" t="s">
        <v>22746</v>
      </c>
      <c r="D119" s="194" t="s">
        <v>19740</v>
      </c>
      <c r="E119" s="192" t="s">
        <v>19741</v>
      </c>
      <c r="F119" s="193" t="s">
        <v>19742</v>
      </c>
      <c r="G119" s="193" t="s">
        <v>19742</v>
      </c>
      <c r="H119" s="193" t="s">
        <v>19742</v>
      </c>
      <c r="I119" s="193" t="s">
        <v>19742</v>
      </c>
      <c r="J119" s="194" t="s">
        <v>19742</v>
      </c>
      <c r="K119" s="192" t="s">
        <v>19210</v>
      </c>
      <c r="L119" s="193" t="s">
        <v>19211</v>
      </c>
      <c r="M119" s="194" t="s">
        <v>19561</v>
      </c>
      <c r="N119" s="192">
        <v>0.749</v>
      </c>
      <c r="O119" s="194">
        <v>0.93700000000000006</v>
      </c>
      <c r="P119" s="283">
        <v>23</v>
      </c>
    </row>
    <row r="120" spans="1:16">
      <c r="A120" s="192" t="s">
        <v>22808</v>
      </c>
      <c r="B120" s="193" t="s">
        <v>22809</v>
      </c>
      <c r="C120" s="193" t="s">
        <v>22810</v>
      </c>
      <c r="D120" s="194" t="s">
        <v>19740</v>
      </c>
      <c r="E120" s="192" t="s">
        <v>19741</v>
      </c>
      <c r="F120" s="193" t="s">
        <v>19742</v>
      </c>
      <c r="G120" s="193" t="s">
        <v>19742</v>
      </c>
      <c r="H120" s="193" t="s">
        <v>19742</v>
      </c>
      <c r="I120" s="193" t="s">
        <v>19742</v>
      </c>
      <c r="J120" s="194" t="s">
        <v>19742</v>
      </c>
      <c r="K120" s="192" t="s">
        <v>18999</v>
      </c>
      <c r="L120" s="193" t="s">
        <v>19000</v>
      </c>
      <c r="M120" s="194" t="s">
        <v>19743</v>
      </c>
      <c r="N120" s="192">
        <v>1</v>
      </c>
      <c r="O120" s="194">
        <v>1</v>
      </c>
      <c r="P120" s="283">
        <v>21</v>
      </c>
    </row>
    <row r="121" spans="1:16">
      <c r="A121" s="192" t="s">
        <v>24125</v>
      </c>
      <c r="B121" s="193" t="s">
        <v>24126</v>
      </c>
      <c r="C121" s="193" t="s">
        <v>24127</v>
      </c>
      <c r="D121" s="194" t="s">
        <v>19740</v>
      </c>
      <c r="E121" s="192" t="s">
        <v>19741</v>
      </c>
      <c r="F121" s="193" t="s">
        <v>19742</v>
      </c>
      <c r="G121" s="193" t="s">
        <v>19742</v>
      </c>
      <c r="H121" s="193" t="s">
        <v>19742</v>
      </c>
      <c r="I121" s="193" t="s">
        <v>19742</v>
      </c>
      <c r="J121" s="194" t="s">
        <v>19742</v>
      </c>
      <c r="K121" s="192" t="s">
        <v>19038</v>
      </c>
      <c r="L121" s="193" t="s">
        <v>19039</v>
      </c>
      <c r="M121" s="194" t="s">
        <v>19561</v>
      </c>
      <c r="N121" s="192">
        <v>0.86599999999999999</v>
      </c>
      <c r="O121" s="194">
        <v>0.997</v>
      </c>
      <c r="P121" s="283">
        <v>19</v>
      </c>
    </row>
    <row r="122" spans="1:16">
      <c r="A122" s="192" t="s">
        <v>24254</v>
      </c>
      <c r="B122" s="193" t="s">
        <v>24255</v>
      </c>
      <c r="C122" s="193" t="s">
        <v>24256</v>
      </c>
      <c r="D122" s="194" t="s">
        <v>19740</v>
      </c>
      <c r="E122" s="192" t="s">
        <v>19741</v>
      </c>
      <c r="F122" s="193" t="s">
        <v>19742</v>
      </c>
      <c r="G122" s="193" t="s">
        <v>19742</v>
      </c>
      <c r="H122" s="193" t="s">
        <v>19742</v>
      </c>
      <c r="I122" s="193" t="s">
        <v>19742</v>
      </c>
      <c r="J122" s="194" t="s">
        <v>19742</v>
      </c>
      <c r="K122" s="192" t="s">
        <v>19061</v>
      </c>
      <c r="L122" s="193" t="s">
        <v>19062</v>
      </c>
      <c r="M122" s="194" t="s">
        <v>19741</v>
      </c>
      <c r="N122" s="192">
        <v>0.75</v>
      </c>
      <c r="O122" s="194">
        <v>0.94899999999999995</v>
      </c>
      <c r="P122" s="283">
        <v>23</v>
      </c>
    </row>
    <row r="123" spans="1:16">
      <c r="A123" s="192" t="s">
        <v>23912</v>
      </c>
      <c r="B123" s="193" t="s">
        <v>23913</v>
      </c>
      <c r="C123" s="193" t="s">
        <v>23914</v>
      </c>
      <c r="D123" s="194" t="s">
        <v>19740</v>
      </c>
      <c r="E123" s="192" t="s">
        <v>19741</v>
      </c>
      <c r="F123" s="193" t="s">
        <v>19741</v>
      </c>
      <c r="G123" s="193" t="s">
        <v>19742</v>
      </c>
      <c r="H123" s="193" t="s">
        <v>19742</v>
      </c>
      <c r="I123" s="193" t="s">
        <v>19742</v>
      </c>
      <c r="J123" s="194" t="s">
        <v>19742</v>
      </c>
      <c r="K123" s="192" t="s">
        <v>18839</v>
      </c>
      <c r="L123" s="193" t="s">
        <v>18840</v>
      </c>
      <c r="M123" s="194" t="s">
        <v>19741</v>
      </c>
      <c r="N123" s="192">
        <v>0.98</v>
      </c>
      <c r="O123" s="194">
        <v>1</v>
      </c>
      <c r="P123" s="283">
        <v>25</v>
      </c>
    </row>
    <row r="124" spans="1:16">
      <c r="A124" s="192" t="s">
        <v>23883</v>
      </c>
      <c r="B124" s="193" t="s">
        <v>23884</v>
      </c>
      <c r="C124" s="193" t="s">
        <v>23885</v>
      </c>
      <c r="D124" s="194" t="s">
        <v>19740</v>
      </c>
      <c r="E124" s="192" t="s">
        <v>19741</v>
      </c>
      <c r="F124" s="193" t="s">
        <v>19742</v>
      </c>
      <c r="G124" s="193" t="s">
        <v>19742</v>
      </c>
      <c r="H124" s="193" t="s">
        <v>19742</v>
      </c>
      <c r="I124" s="193" t="s">
        <v>19742</v>
      </c>
      <c r="J124" s="194" t="s">
        <v>19742</v>
      </c>
      <c r="K124" s="192" t="s">
        <v>18905</v>
      </c>
      <c r="L124" s="193" t="s">
        <v>18906</v>
      </c>
      <c r="M124" s="194" t="s">
        <v>19741</v>
      </c>
      <c r="N124" s="192">
        <v>0.95099999999999996</v>
      </c>
      <c r="O124" s="194">
        <v>0.998</v>
      </c>
      <c r="P124" s="283">
        <v>25</v>
      </c>
    </row>
    <row r="125" spans="1:16">
      <c r="A125" s="192" t="s">
        <v>24075</v>
      </c>
      <c r="B125" s="193" t="s">
        <v>24076</v>
      </c>
      <c r="C125" s="193" t="s">
        <v>24077</v>
      </c>
      <c r="D125" s="194" t="s">
        <v>19740</v>
      </c>
      <c r="E125" s="192" t="s">
        <v>19741</v>
      </c>
      <c r="F125" s="193" t="s">
        <v>19742</v>
      </c>
      <c r="G125" s="193" t="s">
        <v>19743</v>
      </c>
      <c r="H125" s="193" t="s">
        <v>19742</v>
      </c>
      <c r="I125" s="193" t="s">
        <v>19742</v>
      </c>
      <c r="J125" s="194" t="s">
        <v>19742</v>
      </c>
      <c r="K125" s="192" t="s">
        <v>25675</v>
      </c>
      <c r="M125" s="194" t="s">
        <v>19569</v>
      </c>
      <c r="N125" s="192">
        <v>0.92300000000000004</v>
      </c>
      <c r="O125" s="194">
        <v>0.998</v>
      </c>
      <c r="P125" s="283">
        <v>8</v>
      </c>
    </row>
    <row r="126" spans="1:16">
      <c r="A126" s="192" t="s">
        <v>24130</v>
      </c>
      <c r="B126" s="193" t="s">
        <v>24131</v>
      </c>
      <c r="C126" s="193" t="s">
        <v>24132</v>
      </c>
      <c r="D126" s="194" t="s">
        <v>19740</v>
      </c>
      <c r="E126" s="192" t="s">
        <v>19741</v>
      </c>
      <c r="F126" s="193" t="s">
        <v>19742</v>
      </c>
      <c r="G126" s="193" t="s">
        <v>19743</v>
      </c>
      <c r="H126" s="193" t="s">
        <v>19742</v>
      </c>
      <c r="I126" s="193" t="s">
        <v>19742</v>
      </c>
      <c r="J126" s="194" t="s">
        <v>19742</v>
      </c>
      <c r="K126" s="192" t="s">
        <v>18973</v>
      </c>
      <c r="L126" s="193" t="s">
        <v>18974</v>
      </c>
      <c r="M126" s="194" t="s">
        <v>19743</v>
      </c>
      <c r="N126" s="192">
        <v>0.85599999999999998</v>
      </c>
      <c r="O126" s="194">
        <v>0.98599999999999999</v>
      </c>
      <c r="P126" s="283">
        <v>11</v>
      </c>
    </row>
    <row r="127" spans="1:16">
      <c r="A127" s="192" t="s">
        <v>24197</v>
      </c>
      <c r="B127" s="193" t="s">
        <v>24198</v>
      </c>
      <c r="C127" s="193" t="s">
        <v>24199</v>
      </c>
      <c r="D127" s="194" t="s">
        <v>19740</v>
      </c>
      <c r="E127" s="192" t="s">
        <v>19741</v>
      </c>
      <c r="F127" s="193" t="s">
        <v>19742</v>
      </c>
      <c r="G127" s="193" t="s">
        <v>19742</v>
      </c>
      <c r="H127" s="193" t="s">
        <v>19742</v>
      </c>
      <c r="I127" s="193" t="s">
        <v>19742</v>
      </c>
      <c r="J127" s="194" t="s">
        <v>19742</v>
      </c>
      <c r="K127" s="192" t="s">
        <v>18732</v>
      </c>
      <c r="L127" s="193" t="s">
        <v>18733</v>
      </c>
      <c r="M127" s="194" t="s">
        <v>19741</v>
      </c>
      <c r="N127" s="192">
        <v>0.52900000000000003</v>
      </c>
      <c r="O127" s="194">
        <v>0.59299999999999997</v>
      </c>
      <c r="P127" s="283">
        <v>23</v>
      </c>
    </row>
    <row r="128" spans="1:16">
      <c r="A128" s="192" t="s">
        <v>24259</v>
      </c>
      <c r="B128" s="193" t="s">
        <v>24260</v>
      </c>
      <c r="C128" s="193" t="s">
        <v>24261</v>
      </c>
      <c r="D128" s="194" t="s">
        <v>19740</v>
      </c>
      <c r="E128" s="192" t="s">
        <v>19741</v>
      </c>
      <c r="F128" s="193" t="s">
        <v>19742</v>
      </c>
      <c r="G128" s="193" t="s">
        <v>19742</v>
      </c>
      <c r="H128" s="193" t="s">
        <v>19742</v>
      </c>
      <c r="I128" s="193" t="s">
        <v>19742</v>
      </c>
      <c r="J128" s="194" t="s">
        <v>19742</v>
      </c>
      <c r="K128" s="192" t="s">
        <v>18752</v>
      </c>
      <c r="L128" s="193" t="s">
        <v>18753</v>
      </c>
      <c r="M128" s="194" t="s">
        <v>19561</v>
      </c>
      <c r="N128" s="192">
        <v>0.65900000000000003</v>
      </c>
      <c r="O128" s="194">
        <v>0.92500000000000004</v>
      </c>
      <c r="P128" s="283">
        <v>22</v>
      </c>
    </row>
    <row r="129" spans="1:16">
      <c r="A129" s="192" t="s">
        <v>24313</v>
      </c>
      <c r="B129" s="193" t="s">
        <v>24314</v>
      </c>
      <c r="C129" s="193" t="s">
        <v>24315</v>
      </c>
      <c r="D129" s="194" t="s">
        <v>19740</v>
      </c>
      <c r="E129" s="192" t="s">
        <v>19741</v>
      </c>
      <c r="F129" s="193" t="s">
        <v>19742</v>
      </c>
      <c r="G129" s="193" t="s">
        <v>19742</v>
      </c>
      <c r="H129" s="193" t="s">
        <v>19742</v>
      </c>
      <c r="I129" s="193" t="s">
        <v>19742</v>
      </c>
      <c r="J129" s="194" t="s">
        <v>19742</v>
      </c>
      <c r="K129" s="192" t="s">
        <v>18782</v>
      </c>
      <c r="L129" s="193" t="s">
        <v>18783</v>
      </c>
      <c r="M129" s="194" t="s">
        <v>19743</v>
      </c>
      <c r="N129" s="192">
        <v>0.54400000000000004</v>
      </c>
      <c r="O129" s="194">
        <v>0.61699999999999999</v>
      </c>
      <c r="P129" s="283">
        <v>20</v>
      </c>
    </row>
    <row r="130" spans="1:16">
      <c r="A130" s="192" t="s">
        <v>23917</v>
      </c>
      <c r="B130" s="193" t="s">
        <v>23918</v>
      </c>
      <c r="C130" s="193" t="s">
        <v>23919</v>
      </c>
      <c r="D130" s="194" t="s">
        <v>19740</v>
      </c>
      <c r="E130" s="192" t="s">
        <v>19741</v>
      </c>
      <c r="F130" s="193" t="s">
        <v>19741</v>
      </c>
      <c r="G130" s="193" t="s">
        <v>19742</v>
      </c>
      <c r="H130" s="193" t="s">
        <v>19742</v>
      </c>
      <c r="I130" s="193" t="s">
        <v>19742</v>
      </c>
      <c r="J130" s="194" t="s">
        <v>19742</v>
      </c>
      <c r="K130" s="192" t="s">
        <v>18809</v>
      </c>
      <c r="L130" s="193" t="s">
        <v>18810</v>
      </c>
      <c r="M130" s="194" t="s">
        <v>19741</v>
      </c>
      <c r="N130" s="192">
        <v>0.85299999999999998</v>
      </c>
      <c r="O130" s="194">
        <v>0.99299999999999999</v>
      </c>
      <c r="P130" s="283">
        <v>25</v>
      </c>
    </row>
    <row r="131" spans="1:16">
      <c r="A131" s="192" t="s">
        <v>24372</v>
      </c>
      <c r="B131" s="193" t="s">
        <v>24373</v>
      </c>
      <c r="C131" s="193" t="s">
        <v>24374</v>
      </c>
      <c r="D131" s="194" t="s">
        <v>19740</v>
      </c>
      <c r="E131" s="192" t="s">
        <v>19741</v>
      </c>
      <c r="F131" s="193" t="s">
        <v>19742</v>
      </c>
      <c r="G131" s="193" t="s">
        <v>19742</v>
      </c>
      <c r="H131" s="193" t="s">
        <v>19742</v>
      </c>
      <c r="I131" s="193" t="s">
        <v>19742</v>
      </c>
      <c r="J131" s="194" t="s">
        <v>19742</v>
      </c>
      <c r="K131" s="192" t="s">
        <v>18811</v>
      </c>
      <c r="L131" s="193" t="s">
        <v>18812</v>
      </c>
      <c r="M131" s="194" t="s">
        <v>19741</v>
      </c>
      <c r="N131" s="192">
        <v>0.97799999999999998</v>
      </c>
      <c r="O131" s="194">
        <v>0.999</v>
      </c>
      <c r="P131" s="283">
        <v>25</v>
      </c>
    </row>
    <row r="132" spans="1:16">
      <c r="A132" s="192" t="s">
        <v>24423</v>
      </c>
      <c r="B132" s="193" t="s">
        <v>24424</v>
      </c>
      <c r="C132" s="193" t="s">
        <v>24425</v>
      </c>
      <c r="D132" s="194" t="s">
        <v>19740</v>
      </c>
      <c r="E132" s="192" t="s">
        <v>19741</v>
      </c>
      <c r="F132" s="193" t="s">
        <v>19742</v>
      </c>
      <c r="G132" s="193" t="s">
        <v>19742</v>
      </c>
      <c r="H132" s="193" t="s">
        <v>19742</v>
      </c>
      <c r="I132" s="193" t="s">
        <v>19742</v>
      </c>
      <c r="J132" s="194" t="s">
        <v>19742</v>
      </c>
      <c r="K132" s="192" t="s">
        <v>18591</v>
      </c>
      <c r="L132" s="193" t="s">
        <v>18592</v>
      </c>
      <c r="M132" s="194" t="s">
        <v>19561</v>
      </c>
      <c r="N132" s="192">
        <v>0.80300000000000005</v>
      </c>
      <c r="O132" s="194">
        <v>0.98799999999999999</v>
      </c>
      <c r="P132" s="283">
        <v>25</v>
      </c>
    </row>
    <row r="133" spans="1:16">
      <c r="A133" s="192" t="s">
        <v>24470</v>
      </c>
      <c r="B133" s="193" t="s">
        <v>24471</v>
      </c>
      <c r="C133" s="193" t="s">
        <v>24472</v>
      </c>
      <c r="D133" s="194" t="s">
        <v>19740</v>
      </c>
      <c r="E133" s="192" t="s">
        <v>19741</v>
      </c>
      <c r="F133" s="193" t="s">
        <v>19742</v>
      </c>
      <c r="G133" s="193" t="s">
        <v>19742</v>
      </c>
      <c r="H133" s="193" t="s">
        <v>19742</v>
      </c>
      <c r="I133" s="193" t="s">
        <v>19742</v>
      </c>
      <c r="J133" s="194" t="s">
        <v>19742</v>
      </c>
      <c r="K133" s="192" t="s">
        <v>18593</v>
      </c>
      <c r="L133" s="193" t="s">
        <v>18594</v>
      </c>
      <c r="M133" s="194" t="s">
        <v>19741</v>
      </c>
      <c r="N133" s="192">
        <v>0.97499999999999998</v>
      </c>
      <c r="O133" s="194">
        <v>0.998</v>
      </c>
      <c r="P133" s="283">
        <v>25</v>
      </c>
    </row>
    <row r="134" spans="1:16">
      <c r="A134" s="192" t="s">
        <v>25331</v>
      </c>
      <c r="B134" s="193"/>
      <c r="C134" s="193" t="s">
        <v>25332</v>
      </c>
      <c r="D134" s="194" t="s">
        <v>19740</v>
      </c>
      <c r="E134" s="192" t="s">
        <v>19741</v>
      </c>
      <c r="F134" s="193" t="s">
        <v>19742</v>
      </c>
      <c r="G134" s="193" t="s">
        <v>19742</v>
      </c>
      <c r="H134" s="193" t="s">
        <v>19742</v>
      </c>
      <c r="I134" s="193" t="s">
        <v>19742</v>
      </c>
      <c r="J134" s="194" t="s">
        <v>19742</v>
      </c>
      <c r="K134" s="192" t="s">
        <v>25675</v>
      </c>
      <c r="M134" s="194" t="s">
        <v>19569</v>
      </c>
      <c r="N134" s="192">
        <v>0.95599999999999996</v>
      </c>
      <c r="O134" s="194">
        <v>0.999</v>
      </c>
      <c r="P134" s="283">
        <v>0</v>
      </c>
    </row>
    <row r="135" spans="1:16">
      <c r="A135" s="192" t="s">
        <v>24385</v>
      </c>
      <c r="B135" s="193" t="s">
        <v>24386</v>
      </c>
      <c r="C135" s="193" t="s">
        <v>24387</v>
      </c>
      <c r="D135" s="194" t="s">
        <v>19740</v>
      </c>
      <c r="E135" s="192" t="s">
        <v>19741</v>
      </c>
      <c r="F135" s="193" t="s">
        <v>19742</v>
      </c>
      <c r="G135" s="193" t="s">
        <v>19742</v>
      </c>
      <c r="H135" s="193" t="s">
        <v>19742</v>
      </c>
      <c r="I135" s="193" t="s">
        <v>19742</v>
      </c>
      <c r="J135" s="194" t="s">
        <v>19742</v>
      </c>
      <c r="K135" s="192" t="s">
        <v>25675</v>
      </c>
      <c r="M135" s="194" t="s">
        <v>19569</v>
      </c>
      <c r="N135" s="192">
        <v>0.85199999999999998</v>
      </c>
      <c r="O135" s="194">
        <v>0.995</v>
      </c>
      <c r="P135" s="283">
        <v>4</v>
      </c>
    </row>
    <row r="136" spans="1:16">
      <c r="A136" s="192" t="s">
        <v>24648</v>
      </c>
      <c r="B136" s="193" t="s">
        <v>24649</v>
      </c>
      <c r="C136" s="193" t="s">
        <v>24650</v>
      </c>
      <c r="D136" s="194" t="s">
        <v>19740</v>
      </c>
      <c r="E136" s="192" t="s">
        <v>19741</v>
      </c>
      <c r="F136" s="193" t="s">
        <v>19742</v>
      </c>
      <c r="G136" s="193" t="s">
        <v>19742</v>
      </c>
      <c r="H136" s="193" t="s">
        <v>19742</v>
      </c>
      <c r="I136" s="193" t="s">
        <v>19742</v>
      </c>
      <c r="J136" s="194" t="s">
        <v>19742</v>
      </c>
      <c r="K136" s="192" t="s">
        <v>25675</v>
      </c>
      <c r="M136" s="194" t="s">
        <v>19569</v>
      </c>
      <c r="N136" s="192">
        <v>0.77500000000000002</v>
      </c>
      <c r="O136" s="194">
        <v>0.96199999999999997</v>
      </c>
      <c r="P136" s="283">
        <v>18</v>
      </c>
    </row>
    <row r="137" spans="1:16">
      <c r="A137" s="192" t="s">
        <v>24753</v>
      </c>
      <c r="B137" s="193" t="s">
        <v>24754</v>
      </c>
      <c r="C137" s="193" t="s">
        <v>24755</v>
      </c>
      <c r="D137" s="194" t="s">
        <v>19740</v>
      </c>
      <c r="E137" s="192" t="s">
        <v>19741</v>
      </c>
      <c r="F137" s="193" t="s">
        <v>19742</v>
      </c>
      <c r="G137" s="193" t="s">
        <v>19742</v>
      </c>
      <c r="H137" s="193" t="s">
        <v>19742</v>
      </c>
      <c r="I137" s="193" t="s">
        <v>19742</v>
      </c>
      <c r="J137" s="194" t="s">
        <v>19742</v>
      </c>
      <c r="K137" s="192" t="s">
        <v>18661</v>
      </c>
      <c r="L137" s="193" t="s">
        <v>18662</v>
      </c>
      <c r="M137" s="194" t="s">
        <v>19561</v>
      </c>
      <c r="N137" s="192">
        <v>0.995</v>
      </c>
      <c r="O137" s="194">
        <v>1</v>
      </c>
      <c r="P137" s="283">
        <v>25</v>
      </c>
    </row>
    <row r="138" spans="1:16">
      <c r="A138" s="192" t="s">
        <v>24808</v>
      </c>
      <c r="B138" s="193" t="s">
        <v>24809</v>
      </c>
      <c r="C138" s="193" t="s">
        <v>24810</v>
      </c>
      <c r="D138" s="194" t="s">
        <v>19740</v>
      </c>
      <c r="E138" s="192" t="s">
        <v>19741</v>
      </c>
      <c r="F138" s="193" t="s">
        <v>19742</v>
      </c>
      <c r="G138" s="193" t="s">
        <v>19742</v>
      </c>
      <c r="H138" s="193" t="s">
        <v>19742</v>
      </c>
      <c r="I138" s="193" t="s">
        <v>19742</v>
      </c>
      <c r="J138" s="194" t="s">
        <v>19742</v>
      </c>
      <c r="K138" s="192" t="s">
        <v>18663</v>
      </c>
      <c r="L138" s="193" t="s">
        <v>18664</v>
      </c>
      <c r="M138" s="194" t="s">
        <v>19741</v>
      </c>
      <c r="N138" s="192">
        <v>0.76200000000000001</v>
      </c>
      <c r="O138" s="194">
        <v>0.97699999999999998</v>
      </c>
      <c r="P138" s="283">
        <v>24</v>
      </c>
    </row>
    <row r="139" spans="1:16">
      <c r="A139" s="192" t="s">
        <v>24565</v>
      </c>
      <c r="B139" s="193" t="s">
        <v>24566</v>
      </c>
      <c r="C139" s="193" t="s">
        <v>24567</v>
      </c>
      <c r="D139" s="194" t="s">
        <v>19740</v>
      </c>
      <c r="E139" s="192" t="s">
        <v>19741</v>
      </c>
      <c r="F139" s="193" t="s">
        <v>19742</v>
      </c>
      <c r="G139" s="193" t="s">
        <v>19742</v>
      </c>
      <c r="H139" s="193" t="s">
        <v>19742</v>
      </c>
      <c r="I139" s="193" t="s">
        <v>19742</v>
      </c>
      <c r="J139" s="194" t="s">
        <v>19742</v>
      </c>
      <c r="K139" s="192" t="s">
        <v>18710</v>
      </c>
      <c r="L139" s="193" t="s">
        <v>18711</v>
      </c>
      <c r="M139" s="194" t="s">
        <v>19741</v>
      </c>
      <c r="N139" s="192">
        <v>0.99099999999999999</v>
      </c>
      <c r="O139" s="194">
        <v>1</v>
      </c>
      <c r="P139" s="283">
        <v>24</v>
      </c>
    </row>
    <row r="140" spans="1:16">
      <c r="A140" s="192" t="s">
        <v>24693</v>
      </c>
      <c r="B140" s="193" t="s">
        <v>24694</v>
      </c>
      <c r="C140" s="193" t="s">
        <v>24695</v>
      </c>
      <c r="D140" s="194" t="s">
        <v>19740</v>
      </c>
      <c r="E140" s="192" t="s">
        <v>19741</v>
      </c>
      <c r="F140" s="193" t="s">
        <v>19742</v>
      </c>
      <c r="G140" s="193" t="s">
        <v>19742</v>
      </c>
      <c r="H140" s="193" t="s">
        <v>19742</v>
      </c>
      <c r="I140" s="193" t="s">
        <v>19742</v>
      </c>
      <c r="J140" s="194" t="s">
        <v>19742</v>
      </c>
      <c r="K140" s="192" t="s">
        <v>18715</v>
      </c>
      <c r="L140" s="193" t="s">
        <v>18716</v>
      </c>
      <c r="M140" s="194" t="s">
        <v>19741</v>
      </c>
      <c r="N140" s="192">
        <v>0.749</v>
      </c>
      <c r="O140" s="194">
        <v>0.97499999999999998</v>
      </c>
      <c r="P140" s="283">
        <v>8</v>
      </c>
    </row>
    <row r="141" spans="1:16">
      <c r="A141" s="192" t="s">
        <v>25246</v>
      </c>
      <c r="B141" s="193"/>
      <c r="C141" s="193" t="s">
        <v>25247</v>
      </c>
      <c r="D141" s="194" t="s">
        <v>19740</v>
      </c>
      <c r="E141" s="192" t="s">
        <v>19741</v>
      </c>
      <c r="F141" s="193" t="s">
        <v>19742</v>
      </c>
      <c r="G141" s="193" t="s">
        <v>19742</v>
      </c>
      <c r="H141" s="193" t="s">
        <v>19742</v>
      </c>
      <c r="I141" s="193" t="s">
        <v>19742</v>
      </c>
      <c r="J141" s="194" t="s">
        <v>19742</v>
      </c>
      <c r="K141" s="192" t="s">
        <v>25675</v>
      </c>
      <c r="M141" s="194" t="s">
        <v>19569</v>
      </c>
      <c r="N141" s="192">
        <v>0.48899999999999999</v>
      </c>
      <c r="O141" s="194">
        <v>0.40500000000000003</v>
      </c>
      <c r="P141" s="283">
        <v>0</v>
      </c>
    </row>
    <row r="142" spans="1:16">
      <c r="A142" s="192" t="s">
        <v>24393</v>
      </c>
      <c r="B142" s="193" t="s">
        <v>24394</v>
      </c>
      <c r="C142" s="193" t="s">
        <v>24395</v>
      </c>
      <c r="D142" s="194" t="s">
        <v>19740</v>
      </c>
      <c r="E142" s="192" t="s">
        <v>19741</v>
      </c>
      <c r="F142" s="193" t="s">
        <v>19743</v>
      </c>
      <c r="G142" s="193" t="s">
        <v>19742</v>
      </c>
      <c r="H142" s="193" t="s">
        <v>19742</v>
      </c>
      <c r="I142" s="193" t="s">
        <v>19742</v>
      </c>
      <c r="J142" s="194" t="s">
        <v>19742</v>
      </c>
      <c r="K142" s="192" t="s">
        <v>18493</v>
      </c>
      <c r="L142" s="193" t="s">
        <v>18494</v>
      </c>
      <c r="M142" s="194" t="s">
        <v>19561</v>
      </c>
      <c r="N142" s="192">
        <v>0.72599999999999998</v>
      </c>
      <c r="O142" s="194">
        <v>0.96199999999999997</v>
      </c>
      <c r="P142" s="283">
        <v>22</v>
      </c>
    </row>
    <row r="143" spans="1:16">
      <c r="A143" s="192" t="s">
        <v>24485</v>
      </c>
      <c r="B143" s="193" t="s">
        <v>24486</v>
      </c>
      <c r="C143" s="193" t="s">
        <v>24487</v>
      </c>
      <c r="D143" s="194" t="s">
        <v>19740</v>
      </c>
      <c r="E143" s="192" t="s">
        <v>19741</v>
      </c>
      <c r="F143" s="193" t="s">
        <v>19741</v>
      </c>
      <c r="G143" s="193" t="s">
        <v>19742</v>
      </c>
      <c r="H143" s="193" t="s">
        <v>19742</v>
      </c>
      <c r="I143" s="193" t="s">
        <v>19742</v>
      </c>
      <c r="J143" s="194" t="s">
        <v>19742</v>
      </c>
      <c r="K143" s="192" t="s">
        <v>18507</v>
      </c>
      <c r="L143" s="193" t="s">
        <v>18508</v>
      </c>
      <c r="M143" s="194" t="s">
        <v>19561</v>
      </c>
      <c r="N143" s="192">
        <v>0.72499999999999998</v>
      </c>
      <c r="O143" s="194">
        <v>0.96499999999999997</v>
      </c>
      <c r="P143" s="283">
        <v>21</v>
      </c>
    </row>
    <row r="144" spans="1:16">
      <c r="A144" s="192" t="s">
        <v>24535</v>
      </c>
      <c r="B144" s="193" t="s">
        <v>24536</v>
      </c>
      <c r="C144" s="193" t="s">
        <v>24537</v>
      </c>
      <c r="D144" s="194" t="s">
        <v>19740</v>
      </c>
      <c r="E144" s="192" t="s">
        <v>19741</v>
      </c>
      <c r="F144" s="193" t="s">
        <v>19742</v>
      </c>
      <c r="G144" s="193" t="s">
        <v>19743</v>
      </c>
      <c r="H144" s="193" t="s">
        <v>19742</v>
      </c>
      <c r="I144" s="193" t="s">
        <v>19742</v>
      </c>
      <c r="J144" s="194" t="s">
        <v>19742</v>
      </c>
      <c r="K144" s="192" t="s">
        <v>18509</v>
      </c>
      <c r="L144" s="193" t="s">
        <v>18510</v>
      </c>
      <c r="M144" s="194" t="s">
        <v>19561</v>
      </c>
      <c r="N144" s="192">
        <v>0.98699999999999999</v>
      </c>
      <c r="O144" s="194">
        <v>0.999</v>
      </c>
      <c r="P144" s="283">
        <v>25</v>
      </c>
    </row>
    <row r="145" spans="1:16">
      <c r="A145" s="192" t="s">
        <v>24653</v>
      </c>
      <c r="B145" s="193" t="s">
        <v>24654</v>
      </c>
      <c r="C145" s="193" t="s">
        <v>24655</v>
      </c>
      <c r="D145" s="194" t="s">
        <v>19740</v>
      </c>
      <c r="E145" s="192" t="s">
        <v>19741</v>
      </c>
      <c r="F145" s="193" t="s">
        <v>19742</v>
      </c>
      <c r="G145" s="193" t="s">
        <v>19742</v>
      </c>
      <c r="H145" s="193" t="s">
        <v>19742</v>
      </c>
      <c r="I145" s="193" t="s">
        <v>19742</v>
      </c>
      <c r="J145" s="194" t="s">
        <v>19742</v>
      </c>
      <c r="K145" s="192" t="s">
        <v>25675</v>
      </c>
      <c r="M145" s="194" t="s">
        <v>19569</v>
      </c>
      <c r="N145" s="192">
        <v>0.64200000000000002</v>
      </c>
      <c r="O145" s="194">
        <v>0.88300000000000001</v>
      </c>
      <c r="P145" s="283">
        <v>0</v>
      </c>
    </row>
    <row r="146" spans="1:16">
      <c r="A146" s="192" t="s">
        <v>24698</v>
      </c>
      <c r="B146" s="193" t="s">
        <v>24699</v>
      </c>
      <c r="C146" s="193" t="s">
        <v>24700</v>
      </c>
      <c r="D146" s="194" t="s">
        <v>19740</v>
      </c>
      <c r="E146" s="192" t="s">
        <v>19741</v>
      </c>
      <c r="F146" s="193" t="s">
        <v>19742</v>
      </c>
      <c r="G146" s="193" t="s">
        <v>19742</v>
      </c>
      <c r="H146" s="193" t="s">
        <v>19742</v>
      </c>
      <c r="I146" s="193" t="s">
        <v>19742</v>
      </c>
      <c r="J146" s="194" t="s">
        <v>19742</v>
      </c>
      <c r="K146" s="192" t="s">
        <v>18540</v>
      </c>
      <c r="L146" s="193" t="s">
        <v>18541</v>
      </c>
      <c r="M146" s="194" t="s">
        <v>19741</v>
      </c>
      <c r="N146" s="192">
        <v>0.995</v>
      </c>
      <c r="O146" s="194">
        <v>1</v>
      </c>
      <c r="P146" s="283">
        <v>24</v>
      </c>
    </row>
    <row r="147" spans="1:16">
      <c r="A147" s="192" t="s">
        <v>24345</v>
      </c>
      <c r="B147" s="193" t="s">
        <v>24346</v>
      </c>
      <c r="C147" s="193" t="s">
        <v>24347</v>
      </c>
      <c r="D147" s="194" t="s">
        <v>19740</v>
      </c>
      <c r="E147" s="192" t="s">
        <v>19741</v>
      </c>
      <c r="F147" s="193" t="s">
        <v>19742</v>
      </c>
      <c r="G147" s="193" t="s">
        <v>19742</v>
      </c>
      <c r="H147" s="193" t="s">
        <v>19742</v>
      </c>
      <c r="I147" s="193" t="s">
        <v>19742</v>
      </c>
      <c r="J147" s="194" t="s">
        <v>19742</v>
      </c>
      <c r="K147" s="192" t="s">
        <v>18542</v>
      </c>
      <c r="L147" s="193" t="s">
        <v>18543</v>
      </c>
      <c r="M147" s="194" t="s">
        <v>19741</v>
      </c>
      <c r="N147" s="192">
        <v>0.83099999999999996</v>
      </c>
      <c r="O147" s="194">
        <v>0.99099999999999999</v>
      </c>
      <c r="P147" s="283">
        <v>23</v>
      </c>
    </row>
    <row r="148" spans="1:16">
      <c r="A148" s="192" t="s">
        <v>24440</v>
      </c>
      <c r="B148" s="193" t="s">
        <v>24441</v>
      </c>
      <c r="C148" s="193" t="s">
        <v>24442</v>
      </c>
      <c r="D148" s="194" t="s">
        <v>19740</v>
      </c>
      <c r="E148" s="192" t="s">
        <v>19741</v>
      </c>
      <c r="F148" s="193" t="s">
        <v>19742</v>
      </c>
      <c r="G148" s="193" t="s">
        <v>19742</v>
      </c>
      <c r="H148" s="193" t="s">
        <v>19742</v>
      </c>
      <c r="I148" s="193" t="s">
        <v>19742</v>
      </c>
      <c r="J148" s="194" t="s">
        <v>19742</v>
      </c>
      <c r="K148" s="192" t="s">
        <v>18560</v>
      </c>
      <c r="L148" s="193" t="s">
        <v>18561</v>
      </c>
      <c r="M148" s="194" t="s">
        <v>19561</v>
      </c>
      <c r="N148" s="192">
        <v>0.98499999999999999</v>
      </c>
      <c r="O148" s="194">
        <v>0.999</v>
      </c>
      <c r="P148" s="283">
        <v>24</v>
      </c>
    </row>
    <row r="149" spans="1:16">
      <c r="A149" s="192" t="s">
        <v>24490</v>
      </c>
      <c r="B149" s="193" t="s">
        <v>24491</v>
      </c>
      <c r="C149" s="193" t="s">
        <v>24492</v>
      </c>
      <c r="D149" s="194" t="s">
        <v>19740</v>
      </c>
      <c r="E149" s="192" t="s">
        <v>19741</v>
      </c>
      <c r="F149" s="193" t="s">
        <v>19741</v>
      </c>
      <c r="G149" s="193" t="s">
        <v>19742</v>
      </c>
      <c r="H149" s="193" t="s">
        <v>19742</v>
      </c>
      <c r="I149" s="193" t="s">
        <v>19742</v>
      </c>
      <c r="J149" s="194" t="s">
        <v>19742</v>
      </c>
      <c r="K149" s="192" t="s">
        <v>25675</v>
      </c>
      <c r="M149" s="194" t="s">
        <v>19569</v>
      </c>
      <c r="N149" s="192">
        <v>0.63600000000000001</v>
      </c>
      <c r="O149" s="194">
        <v>0.94599999999999995</v>
      </c>
      <c r="P149" s="283">
        <v>4</v>
      </c>
    </row>
    <row r="150" spans="1:16">
      <c r="A150" s="192" t="s">
        <v>20592</v>
      </c>
      <c r="B150" s="193" t="s">
        <v>20593</v>
      </c>
      <c r="C150" s="193" t="s">
        <v>20594</v>
      </c>
      <c r="D150" s="194" t="s">
        <v>19740</v>
      </c>
      <c r="E150" s="192" t="s">
        <v>19741</v>
      </c>
      <c r="F150" s="193" t="s">
        <v>19742</v>
      </c>
      <c r="G150" s="193" t="s">
        <v>19742</v>
      </c>
      <c r="H150" s="193" t="s">
        <v>19742</v>
      </c>
      <c r="I150" s="193" t="s">
        <v>19742</v>
      </c>
      <c r="J150" s="194" t="s">
        <v>19742</v>
      </c>
      <c r="K150" s="192" t="s">
        <v>18431</v>
      </c>
      <c r="L150" s="193" t="s">
        <v>18432</v>
      </c>
      <c r="M150" s="194" t="s">
        <v>19741</v>
      </c>
      <c r="N150" s="192">
        <v>0.70499999999999996</v>
      </c>
      <c r="O150" s="194">
        <v>0.95199999999999996</v>
      </c>
      <c r="P150" s="283">
        <v>5</v>
      </c>
    </row>
    <row r="151" spans="1:16">
      <c r="A151" s="192" t="s">
        <v>20651</v>
      </c>
      <c r="B151" s="193" t="s">
        <v>20652</v>
      </c>
      <c r="C151" s="193" t="s">
        <v>20653</v>
      </c>
      <c r="D151" s="194" t="s">
        <v>19740</v>
      </c>
      <c r="E151" s="192" t="s">
        <v>19741</v>
      </c>
      <c r="F151" s="193" t="s">
        <v>19742</v>
      </c>
      <c r="G151" s="193" t="s">
        <v>19742</v>
      </c>
      <c r="H151" s="193" t="s">
        <v>19742</v>
      </c>
      <c r="I151" s="193" t="s">
        <v>19742</v>
      </c>
      <c r="J151" s="194" t="s">
        <v>19742</v>
      </c>
      <c r="K151" s="192" t="s">
        <v>18439</v>
      </c>
      <c r="L151" s="193" t="s">
        <v>18440</v>
      </c>
      <c r="M151" s="194" t="s">
        <v>19741</v>
      </c>
      <c r="N151" s="192">
        <v>0.99099999999999999</v>
      </c>
      <c r="O151" s="194">
        <v>1</v>
      </c>
      <c r="P151" s="283">
        <v>24</v>
      </c>
    </row>
    <row r="152" spans="1:16">
      <c r="A152" s="192" t="s">
        <v>20701</v>
      </c>
      <c r="B152" s="193" t="s">
        <v>20702</v>
      </c>
      <c r="C152" s="193" t="s">
        <v>20703</v>
      </c>
      <c r="D152" s="194" t="s">
        <v>19740</v>
      </c>
      <c r="E152" s="192" t="s">
        <v>19741</v>
      </c>
      <c r="F152" s="193" t="s">
        <v>19742</v>
      </c>
      <c r="G152" s="193" t="s">
        <v>19742</v>
      </c>
      <c r="H152" s="193" t="s">
        <v>19742</v>
      </c>
      <c r="I152" s="193" t="s">
        <v>19742</v>
      </c>
      <c r="J152" s="194" t="s">
        <v>19742</v>
      </c>
      <c r="K152" s="192" t="s">
        <v>18443</v>
      </c>
      <c r="L152" s="193" t="s">
        <v>18444</v>
      </c>
      <c r="M152" s="194" t="s">
        <v>19741</v>
      </c>
      <c r="N152" s="192">
        <v>0.879</v>
      </c>
      <c r="O152" s="194">
        <v>0.996</v>
      </c>
      <c r="P152" s="283">
        <v>24</v>
      </c>
    </row>
    <row r="153" spans="1:16">
      <c r="A153" s="192" t="s">
        <v>20362</v>
      </c>
      <c r="B153" s="193" t="s">
        <v>20363</v>
      </c>
      <c r="C153" s="193" t="s">
        <v>20364</v>
      </c>
      <c r="D153" s="194" t="s">
        <v>19740</v>
      </c>
      <c r="E153" s="192" t="s">
        <v>19741</v>
      </c>
      <c r="F153" s="193" t="s">
        <v>19742</v>
      </c>
      <c r="G153" s="193" t="s">
        <v>19743</v>
      </c>
      <c r="H153" s="193" t="s">
        <v>19742</v>
      </c>
      <c r="I153" s="193" t="s">
        <v>19742</v>
      </c>
      <c r="J153" s="194" t="s">
        <v>19742</v>
      </c>
      <c r="K153" s="192" t="s">
        <v>18456</v>
      </c>
      <c r="L153" s="193" t="s">
        <v>18208</v>
      </c>
      <c r="M153" s="194" t="s">
        <v>19561</v>
      </c>
      <c r="N153" s="192">
        <v>0.92300000000000004</v>
      </c>
      <c r="O153" s="194">
        <v>0.997</v>
      </c>
      <c r="P153" s="283">
        <v>24</v>
      </c>
    </row>
    <row r="154" spans="1:16">
      <c r="A154" s="192" t="s">
        <v>20420</v>
      </c>
      <c r="B154" s="193" t="s">
        <v>20421</v>
      </c>
      <c r="C154" s="193" t="s">
        <v>20422</v>
      </c>
      <c r="D154" s="194" t="s">
        <v>19740</v>
      </c>
      <c r="E154" s="192" t="s">
        <v>19741</v>
      </c>
      <c r="F154" s="193" t="s">
        <v>19742</v>
      </c>
      <c r="G154" s="193" t="s">
        <v>19742</v>
      </c>
      <c r="H154" s="193" t="s">
        <v>19742</v>
      </c>
      <c r="I154" s="193" t="s">
        <v>19742</v>
      </c>
      <c r="J154" s="194" t="s">
        <v>19742</v>
      </c>
      <c r="K154" s="192" t="s">
        <v>25675</v>
      </c>
      <c r="M154" s="194" t="s">
        <v>19569</v>
      </c>
      <c r="N154" s="192">
        <v>0.57499999999999996</v>
      </c>
      <c r="O154" s="194">
        <v>0.67900000000000005</v>
      </c>
      <c r="P154" s="283">
        <v>3</v>
      </c>
    </row>
    <row r="155" spans="1:16">
      <c r="A155" s="192" t="s">
        <v>20472</v>
      </c>
      <c r="B155" s="193" t="s">
        <v>20473</v>
      </c>
      <c r="C155" s="193" t="s">
        <v>20474</v>
      </c>
      <c r="D155" s="194" t="s">
        <v>19740</v>
      </c>
      <c r="E155" s="192" t="s">
        <v>19741</v>
      </c>
      <c r="F155" s="193" t="s">
        <v>19742</v>
      </c>
      <c r="G155" s="193" t="s">
        <v>19742</v>
      </c>
      <c r="H155" s="193" t="s">
        <v>19742</v>
      </c>
      <c r="I155" s="193" t="s">
        <v>19742</v>
      </c>
      <c r="J155" s="194" t="s">
        <v>19742</v>
      </c>
      <c r="K155" s="192" t="s">
        <v>18319</v>
      </c>
      <c r="L155" s="193" t="s">
        <v>18320</v>
      </c>
      <c r="M155" s="194" t="s">
        <v>19741</v>
      </c>
      <c r="N155" s="192">
        <v>0.89200000000000002</v>
      </c>
      <c r="O155" s="194">
        <v>0.997</v>
      </c>
      <c r="P155" s="283">
        <v>24</v>
      </c>
    </row>
    <row r="156" spans="1:16">
      <c r="A156" s="192" t="s">
        <v>20543</v>
      </c>
      <c r="B156" s="193" t="s">
        <v>20544</v>
      </c>
      <c r="C156" s="193" t="s">
        <v>20545</v>
      </c>
      <c r="D156" s="194" t="s">
        <v>19740</v>
      </c>
      <c r="E156" s="192" t="s">
        <v>19741</v>
      </c>
      <c r="F156" s="193" t="s">
        <v>19742</v>
      </c>
      <c r="G156" s="193" t="s">
        <v>19742</v>
      </c>
      <c r="H156" s="193" t="s">
        <v>19742</v>
      </c>
      <c r="I156" s="193" t="s">
        <v>19742</v>
      </c>
      <c r="J156" s="194" t="s">
        <v>19742</v>
      </c>
      <c r="K156" s="192" t="s">
        <v>18326</v>
      </c>
      <c r="L156" s="193" t="s">
        <v>18327</v>
      </c>
      <c r="M156" s="194" t="s">
        <v>19741</v>
      </c>
      <c r="N156" s="192">
        <v>0.85599999999999998</v>
      </c>
      <c r="O156" s="194">
        <v>0.998</v>
      </c>
      <c r="P156" s="283">
        <v>22</v>
      </c>
    </row>
    <row r="157" spans="1:16">
      <c r="A157" s="192" t="s">
        <v>20597</v>
      </c>
      <c r="B157" s="193" t="s">
        <v>20598</v>
      </c>
      <c r="C157" s="193" t="s">
        <v>20599</v>
      </c>
      <c r="D157" s="194" t="s">
        <v>19740</v>
      </c>
      <c r="E157" s="192" t="s">
        <v>19741</v>
      </c>
      <c r="F157" s="193" t="s">
        <v>19742</v>
      </c>
      <c r="G157" s="193" t="s">
        <v>19742</v>
      </c>
      <c r="H157" s="193" t="s">
        <v>19742</v>
      </c>
      <c r="I157" s="193" t="s">
        <v>19742</v>
      </c>
      <c r="J157" s="194" t="s">
        <v>19742</v>
      </c>
      <c r="K157" s="192" t="s">
        <v>18328</v>
      </c>
      <c r="L157" s="193" t="s">
        <v>18329</v>
      </c>
      <c r="M157" s="194" t="s">
        <v>19741</v>
      </c>
      <c r="N157" s="192">
        <v>0.66</v>
      </c>
      <c r="O157" s="194">
        <v>0.93200000000000005</v>
      </c>
      <c r="P157" s="283">
        <v>24</v>
      </c>
    </row>
    <row r="158" spans="1:16">
      <c r="A158" s="192" t="s">
        <v>20656</v>
      </c>
      <c r="B158" s="193" t="s">
        <v>20657</v>
      </c>
      <c r="C158" s="193" t="s">
        <v>20658</v>
      </c>
      <c r="D158" s="194" t="s">
        <v>19740</v>
      </c>
      <c r="E158" s="192" t="s">
        <v>19741</v>
      </c>
      <c r="F158" s="193" t="s">
        <v>19742</v>
      </c>
      <c r="G158" s="193" t="s">
        <v>19742</v>
      </c>
      <c r="H158" s="193" t="s">
        <v>19742</v>
      </c>
      <c r="I158" s="193" t="s">
        <v>19742</v>
      </c>
      <c r="J158" s="194" t="s">
        <v>19742</v>
      </c>
      <c r="K158" s="192" t="s">
        <v>18082</v>
      </c>
      <c r="L158" s="193" t="s">
        <v>18083</v>
      </c>
      <c r="M158" s="194" t="s">
        <v>19741</v>
      </c>
      <c r="N158" s="192">
        <v>0.86699999999999999</v>
      </c>
      <c r="O158" s="194">
        <v>0.99199999999999999</v>
      </c>
      <c r="P158" s="283">
        <v>25</v>
      </c>
    </row>
    <row r="159" spans="1:16">
      <c r="A159" s="192" t="s">
        <v>20753</v>
      </c>
      <c r="B159" s="193" t="s">
        <v>20754</v>
      </c>
      <c r="C159" s="193" t="s">
        <v>20755</v>
      </c>
      <c r="D159" s="194" t="s">
        <v>19740</v>
      </c>
      <c r="E159" s="192" t="s">
        <v>19741</v>
      </c>
      <c r="F159" s="193" t="s">
        <v>19742</v>
      </c>
      <c r="G159" s="193" t="s">
        <v>19742</v>
      </c>
      <c r="H159" s="193" t="s">
        <v>19742</v>
      </c>
      <c r="I159" s="193" t="s">
        <v>19742</v>
      </c>
      <c r="J159" s="194" t="s">
        <v>19742</v>
      </c>
      <c r="K159" s="192" t="s">
        <v>18097</v>
      </c>
      <c r="L159" s="193" t="s">
        <v>18098</v>
      </c>
      <c r="M159" s="194" t="s">
        <v>19741</v>
      </c>
      <c r="N159" s="192">
        <v>0.873</v>
      </c>
      <c r="O159" s="194">
        <v>0.998</v>
      </c>
      <c r="P159" s="283">
        <v>25</v>
      </c>
    </row>
    <row r="160" spans="1:16">
      <c r="A160" s="192" t="s">
        <v>20802</v>
      </c>
      <c r="B160" s="193" t="s">
        <v>20803</v>
      </c>
      <c r="C160" s="193" t="s">
        <v>20804</v>
      </c>
      <c r="D160" s="194" t="s">
        <v>19740</v>
      </c>
      <c r="E160" s="192" t="s">
        <v>19741</v>
      </c>
      <c r="F160" s="193" t="s">
        <v>19742</v>
      </c>
      <c r="G160" s="193" t="s">
        <v>19742</v>
      </c>
      <c r="H160" s="193" t="s">
        <v>19742</v>
      </c>
      <c r="I160" s="193" t="s">
        <v>19742</v>
      </c>
      <c r="J160" s="194" t="s">
        <v>19742</v>
      </c>
      <c r="K160" s="192" t="s">
        <v>25675</v>
      </c>
      <c r="M160" s="194" t="s">
        <v>19569</v>
      </c>
      <c r="N160" s="192">
        <v>0.95099999999999996</v>
      </c>
      <c r="O160" s="194">
        <v>0.997</v>
      </c>
      <c r="P160" s="283">
        <v>0</v>
      </c>
    </row>
    <row r="161" spans="1:16">
      <c r="A161" s="192" t="s">
        <v>20871</v>
      </c>
      <c r="B161" s="193" t="s">
        <v>20872</v>
      </c>
      <c r="C161" s="193" t="s">
        <v>20873</v>
      </c>
      <c r="D161" s="194" t="s">
        <v>19740</v>
      </c>
      <c r="E161" s="192" t="s">
        <v>19741</v>
      </c>
      <c r="F161" s="193" t="s">
        <v>19742</v>
      </c>
      <c r="G161" s="193" t="s">
        <v>19742</v>
      </c>
      <c r="H161" s="193" t="s">
        <v>19742</v>
      </c>
      <c r="I161" s="193" t="s">
        <v>19742</v>
      </c>
      <c r="J161" s="194" t="s">
        <v>19742</v>
      </c>
      <c r="K161" s="192" t="s">
        <v>25675</v>
      </c>
      <c r="M161" s="194" t="s">
        <v>19569</v>
      </c>
      <c r="N161" s="192">
        <v>0.81</v>
      </c>
      <c r="O161" s="194">
        <v>0.95</v>
      </c>
      <c r="P161" s="283">
        <v>3</v>
      </c>
    </row>
    <row r="162" spans="1:16">
      <c r="A162" s="192" t="s">
        <v>20936</v>
      </c>
      <c r="B162" s="193" t="s">
        <v>20937</v>
      </c>
      <c r="C162" s="193" t="s">
        <v>20938</v>
      </c>
      <c r="D162" s="194" t="s">
        <v>19740</v>
      </c>
      <c r="E162" s="192" t="s">
        <v>19741</v>
      </c>
      <c r="F162" s="193" t="s">
        <v>19742</v>
      </c>
      <c r="G162" s="193" t="s">
        <v>19742</v>
      </c>
      <c r="H162" s="193" t="s">
        <v>19742</v>
      </c>
      <c r="I162" s="193" t="s">
        <v>19742</v>
      </c>
      <c r="J162" s="194" t="s">
        <v>19742</v>
      </c>
      <c r="K162" s="192" t="s">
        <v>18117</v>
      </c>
      <c r="L162" s="193" t="s">
        <v>18118</v>
      </c>
      <c r="M162" s="194" t="s">
        <v>19741</v>
      </c>
      <c r="N162" s="192">
        <v>0.77800000000000002</v>
      </c>
      <c r="O162" s="194">
        <v>0.99399999999999999</v>
      </c>
      <c r="P162" s="283">
        <v>22</v>
      </c>
    </row>
    <row r="163" spans="1:16">
      <c r="A163" s="192" t="s">
        <v>20998</v>
      </c>
      <c r="B163" s="193" t="s">
        <v>20999</v>
      </c>
      <c r="C163" s="193" t="s">
        <v>21000</v>
      </c>
      <c r="D163" s="194" t="s">
        <v>19740</v>
      </c>
      <c r="E163" s="192" t="s">
        <v>19741</v>
      </c>
      <c r="F163" s="193" t="s">
        <v>19742</v>
      </c>
      <c r="G163" s="193" t="s">
        <v>19742</v>
      </c>
      <c r="H163" s="193" t="s">
        <v>19742</v>
      </c>
      <c r="I163" s="193" t="s">
        <v>19742</v>
      </c>
      <c r="J163" s="194" t="s">
        <v>19742</v>
      </c>
      <c r="K163" s="192" t="s">
        <v>18122</v>
      </c>
      <c r="L163" s="193" t="s">
        <v>18123</v>
      </c>
      <c r="M163" s="194" t="s">
        <v>19561</v>
      </c>
      <c r="N163" s="192">
        <v>0.86499999999999999</v>
      </c>
      <c r="O163" s="194">
        <v>0.99199999999999999</v>
      </c>
      <c r="P163" s="283">
        <v>12</v>
      </c>
    </row>
    <row r="164" spans="1:16">
      <c r="A164" s="192" t="s">
        <v>24849</v>
      </c>
      <c r="B164" s="193" t="s">
        <v>24850</v>
      </c>
      <c r="C164" s="193" t="s">
        <v>24851</v>
      </c>
      <c r="D164" s="194" t="s">
        <v>19740</v>
      </c>
      <c r="E164" s="192" t="s">
        <v>19741</v>
      </c>
      <c r="F164" s="193" t="s">
        <v>19742</v>
      </c>
      <c r="G164" s="193" t="s">
        <v>19742</v>
      </c>
      <c r="H164" s="193" t="s">
        <v>19742</v>
      </c>
      <c r="I164" s="193" t="s">
        <v>19742</v>
      </c>
      <c r="J164" s="194" t="s">
        <v>19742</v>
      </c>
      <c r="K164" s="192" t="s">
        <v>18124</v>
      </c>
      <c r="L164" s="193" t="s">
        <v>18125</v>
      </c>
      <c r="M164" s="194" t="s">
        <v>19741</v>
      </c>
      <c r="N164" s="192">
        <v>0.71799999999999997</v>
      </c>
      <c r="O164" s="194">
        <v>0.94099999999999995</v>
      </c>
      <c r="P164" s="283">
        <v>11</v>
      </c>
    </row>
    <row r="165" spans="1:16">
      <c r="A165" s="192" t="s">
        <v>21462</v>
      </c>
      <c r="B165" s="193" t="s">
        <v>21463</v>
      </c>
      <c r="C165" s="193" t="s">
        <v>21464</v>
      </c>
      <c r="D165" s="194" t="s">
        <v>19740</v>
      </c>
      <c r="E165" s="192" t="s">
        <v>19741</v>
      </c>
      <c r="F165" s="193" t="s">
        <v>19742</v>
      </c>
      <c r="G165" s="193" t="s">
        <v>19742</v>
      </c>
      <c r="H165" s="193" t="s">
        <v>19742</v>
      </c>
      <c r="I165" s="193" t="s">
        <v>19742</v>
      </c>
      <c r="J165" s="194" t="s">
        <v>19742</v>
      </c>
      <c r="K165" s="192" t="s">
        <v>25675</v>
      </c>
      <c r="M165" s="194" t="s">
        <v>19569</v>
      </c>
      <c r="N165" s="192">
        <v>0.56100000000000005</v>
      </c>
      <c r="O165" s="194">
        <v>0.69199999999999995</v>
      </c>
      <c r="P165" s="283">
        <v>4</v>
      </c>
    </row>
    <row r="166" spans="1:16">
      <c r="A166" s="192" t="s">
        <v>21330</v>
      </c>
      <c r="B166" s="193" t="s">
        <v>21331</v>
      </c>
      <c r="C166" s="193" t="s">
        <v>21332</v>
      </c>
      <c r="D166" s="194" t="s">
        <v>19740</v>
      </c>
      <c r="E166" s="192" t="s">
        <v>19741</v>
      </c>
      <c r="F166" s="193" t="s">
        <v>19741</v>
      </c>
      <c r="G166" s="193" t="s">
        <v>19742</v>
      </c>
      <c r="H166" s="193" t="s">
        <v>19742</v>
      </c>
      <c r="I166" s="193" t="s">
        <v>19742</v>
      </c>
      <c r="J166" s="194" t="s">
        <v>19742</v>
      </c>
      <c r="K166" s="192" t="s">
        <v>25675</v>
      </c>
      <c r="M166" s="194" t="s">
        <v>19569</v>
      </c>
      <c r="N166" s="192">
        <v>0.92700000000000005</v>
      </c>
      <c r="O166" s="194">
        <v>0.999</v>
      </c>
      <c r="P166" s="283">
        <v>0</v>
      </c>
    </row>
    <row r="167" spans="1:16">
      <c r="A167" s="192" t="s">
        <v>25065</v>
      </c>
      <c r="B167" s="193" t="s">
        <v>25066</v>
      </c>
      <c r="C167" s="193" t="s">
        <v>25067</v>
      </c>
      <c r="D167" s="194" t="s">
        <v>19740</v>
      </c>
      <c r="E167" s="192" t="s">
        <v>19741</v>
      </c>
      <c r="F167" s="193" t="s">
        <v>19742</v>
      </c>
      <c r="G167" s="193" t="s">
        <v>19742</v>
      </c>
      <c r="H167" s="193" t="s">
        <v>19742</v>
      </c>
      <c r="I167" s="193" t="s">
        <v>19742</v>
      </c>
      <c r="J167" s="194" t="s">
        <v>19742</v>
      </c>
      <c r="K167" s="192" t="s">
        <v>17951</v>
      </c>
      <c r="L167" s="193" t="s">
        <v>17952</v>
      </c>
      <c r="M167" s="194" t="s">
        <v>19741</v>
      </c>
      <c r="N167" s="192">
        <v>0.98199999999999998</v>
      </c>
      <c r="O167" s="194">
        <v>0.999</v>
      </c>
      <c r="P167" s="283">
        <v>25</v>
      </c>
    </row>
    <row r="168" spans="1:16">
      <c r="A168" s="192" t="s">
        <v>21563</v>
      </c>
      <c r="B168" s="193" t="s">
        <v>21564</v>
      </c>
      <c r="C168" s="193" t="s">
        <v>21565</v>
      </c>
      <c r="D168" s="194" t="s">
        <v>19740</v>
      </c>
      <c r="E168" s="192" t="s">
        <v>19741</v>
      </c>
      <c r="F168" s="193" t="s">
        <v>19742</v>
      </c>
      <c r="G168" s="193" t="s">
        <v>19743</v>
      </c>
      <c r="H168" s="193" t="s">
        <v>19742</v>
      </c>
      <c r="I168" s="193" t="s">
        <v>19742</v>
      </c>
      <c r="J168" s="194" t="s">
        <v>19742</v>
      </c>
      <c r="K168" s="192" t="s">
        <v>17772</v>
      </c>
      <c r="L168" s="193" t="s">
        <v>17773</v>
      </c>
      <c r="M168" s="194" t="s">
        <v>19741</v>
      </c>
      <c r="N168" s="192">
        <v>0.999</v>
      </c>
      <c r="O168" s="194">
        <v>1</v>
      </c>
      <c r="P168" s="283">
        <v>25</v>
      </c>
    </row>
    <row r="169" spans="1:16">
      <c r="A169" s="192" t="s">
        <v>25192</v>
      </c>
      <c r="B169" s="193"/>
      <c r="C169" s="193" t="s">
        <v>25193</v>
      </c>
      <c r="D169" s="194" t="s">
        <v>19740</v>
      </c>
      <c r="E169" s="192" t="s">
        <v>19741</v>
      </c>
      <c r="F169" s="193" t="s">
        <v>19742</v>
      </c>
      <c r="G169" s="193" t="s">
        <v>19742</v>
      </c>
      <c r="H169" s="193" t="s">
        <v>19742</v>
      </c>
      <c r="I169" s="193" t="s">
        <v>19742</v>
      </c>
      <c r="J169" s="194" t="s">
        <v>19742</v>
      </c>
      <c r="K169" s="192" t="s">
        <v>25675</v>
      </c>
      <c r="M169" s="194" t="s">
        <v>19569</v>
      </c>
      <c r="N169" s="192">
        <v>0.98799999999999999</v>
      </c>
      <c r="O169" s="194">
        <v>1</v>
      </c>
      <c r="P169" s="283">
        <v>1</v>
      </c>
    </row>
    <row r="170" spans="1:16">
      <c r="A170" s="192" t="s">
        <v>23515</v>
      </c>
      <c r="B170" s="193" t="s">
        <v>23516</v>
      </c>
      <c r="C170" s="193" t="s">
        <v>23517</v>
      </c>
      <c r="D170" s="194" t="s">
        <v>19740</v>
      </c>
      <c r="E170" s="192" t="s">
        <v>19741</v>
      </c>
      <c r="F170" s="193" t="s">
        <v>19742</v>
      </c>
      <c r="G170" s="193" t="s">
        <v>19742</v>
      </c>
      <c r="H170" s="193" t="s">
        <v>19742</v>
      </c>
      <c r="I170" s="193" t="s">
        <v>19742</v>
      </c>
      <c r="J170" s="194" t="s">
        <v>19742</v>
      </c>
      <c r="K170" s="192" t="s">
        <v>25675</v>
      </c>
      <c r="M170" s="194" t="s">
        <v>19569</v>
      </c>
      <c r="N170" s="192">
        <v>0.68100000000000005</v>
      </c>
      <c r="O170" s="194">
        <v>0.96599999999999997</v>
      </c>
      <c r="P170" s="283">
        <v>5</v>
      </c>
    </row>
    <row r="171" spans="1:16">
      <c r="A171" s="192" t="s">
        <v>23571</v>
      </c>
      <c r="B171" s="193" t="s">
        <v>23572</v>
      </c>
      <c r="C171" s="193" t="s">
        <v>23573</v>
      </c>
      <c r="D171" s="194" t="s">
        <v>19740</v>
      </c>
      <c r="E171" s="192" t="s">
        <v>19741</v>
      </c>
      <c r="F171" s="193" t="s">
        <v>19741</v>
      </c>
      <c r="G171" s="193" t="s">
        <v>19742</v>
      </c>
      <c r="H171" s="193" t="s">
        <v>19742</v>
      </c>
      <c r="I171" s="193" t="s">
        <v>19742</v>
      </c>
      <c r="J171" s="194" t="s">
        <v>19742</v>
      </c>
      <c r="K171" s="192" t="s">
        <v>17669</v>
      </c>
      <c r="L171" s="193" t="s">
        <v>17670</v>
      </c>
      <c r="M171" s="194" t="s">
        <v>19561</v>
      </c>
      <c r="N171" s="192">
        <v>0.67100000000000004</v>
      </c>
      <c r="O171" s="194">
        <v>0.876</v>
      </c>
      <c r="P171" s="283">
        <v>20</v>
      </c>
    </row>
    <row r="172" spans="1:16">
      <c r="A172" s="192" t="s">
        <v>24626</v>
      </c>
      <c r="B172" s="193" t="s">
        <v>24627</v>
      </c>
      <c r="C172" s="193" t="s">
        <v>24628</v>
      </c>
      <c r="D172" s="194" t="s">
        <v>19740</v>
      </c>
      <c r="E172" s="192" t="s">
        <v>19741</v>
      </c>
      <c r="F172" s="193" t="s">
        <v>19742</v>
      </c>
      <c r="G172" s="193" t="s">
        <v>19742</v>
      </c>
      <c r="H172" s="193" t="s">
        <v>19742</v>
      </c>
      <c r="I172" s="193" t="s">
        <v>19741</v>
      </c>
      <c r="J172" s="194" t="s">
        <v>19742</v>
      </c>
      <c r="K172" s="192" t="s">
        <v>25675</v>
      </c>
      <c r="M172" s="194" t="s">
        <v>19569</v>
      </c>
      <c r="N172" s="192">
        <v>0.59699999999999998</v>
      </c>
      <c r="O172" s="194">
        <v>0.77100000000000002</v>
      </c>
      <c r="P172" s="283">
        <v>3</v>
      </c>
    </row>
    <row r="173" spans="1:16">
      <c r="A173" s="192" t="s">
        <v>24683</v>
      </c>
      <c r="B173" s="193" t="s">
        <v>24684</v>
      </c>
      <c r="C173" s="193" t="s">
        <v>24685</v>
      </c>
      <c r="D173" s="194" t="s">
        <v>19740</v>
      </c>
      <c r="E173" s="192" t="s">
        <v>19741</v>
      </c>
      <c r="F173" s="193" t="s">
        <v>19742</v>
      </c>
      <c r="G173" s="193" t="s">
        <v>19743</v>
      </c>
      <c r="H173" s="193" t="s">
        <v>19742</v>
      </c>
      <c r="I173" s="193" t="s">
        <v>19742</v>
      </c>
      <c r="J173" s="194" t="s">
        <v>19742</v>
      </c>
      <c r="K173" s="192" t="s">
        <v>17676</v>
      </c>
      <c r="L173" s="193" t="s">
        <v>17677</v>
      </c>
      <c r="M173" s="194" t="s">
        <v>19741</v>
      </c>
      <c r="N173" s="192">
        <v>0.92500000000000004</v>
      </c>
      <c r="O173" s="194">
        <v>0.998</v>
      </c>
      <c r="P173" s="283">
        <v>24</v>
      </c>
    </row>
    <row r="174" spans="1:16">
      <c r="A174" s="192" t="s">
        <v>24323</v>
      </c>
      <c r="B174" s="193" t="s">
        <v>24324</v>
      </c>
      <c r="C174" s="193" t="s">
        <v>24325</v>
      </c>
      <c r="D174" s="194" t="s">
        <v>19740</v>
      </c>
      <c r="E174" s="192" t="s">
        <v>19741</v>
      </c>
      <c r="F174" s="193" t="s">
        <v>19742</v>
      </c>
      <c r="G174" s="193" t="s">
        <v>19742</v>
      </c>
      <c r="H174" s="193" t="s">
        <v>19742</v>
      </c>
      <c r="I174" s="193" t="s">
        <v>19742</v>
      </c>
      <c r="J174" s="194" t="s">
        <v>19742</v>
      </c>
      <c r="K174" s="192" t="s">
        <v>17487</v>
      </c>
      <c r="L174" s="193" t="s">
        <v>17488</v>
      </c>
      <c r="M174" s="194" t="s">
        <v>19741</v>
      </c>
      <c r="N174" s="192">
        <v>0.97699999999999998</v>
      </c>
      <c r="O174" s="194">
        <v>0.999</v>
      </c>
      <c r="P174" s="283">
        <v>25</v>
      </c>
    </row>
    <row r="175" spans="1:16">
      <c r="A175" s="192" t="s">
        <v>22171</v>
      </c>
      <c r="B175" s="193" t="s">
        <v>22172</v>
      </c>
      <c r="C175" s="193" t="s">
        <v>22173</v>
      </c>
      <c r="D175" s="194" t="s">
        <v>19740</v>
      </c>
      <c r="E175" s="192" t="s">
        <v>19741</v>
      </c>
      <c r="F175" s="193" t="s">
        <v>19742</v>
      </c>
      <c r="G175" s="193" t="s">
        <v>19742</v>
      </c>
      <c r="H175" s="193" t="s">
        <v>19742</v>
      </c>
      <c r="I175" s="193" t="s">
        <v>19742</v>
      </c>
      <c r="J175" s="194" t="s">
        <v>19742</v>
      </c>
      <c r="K175" s="192" t="s">
        <v>17562</v>
      </c>
      <c r="L175" s="193" t="s">
        <v>17563</v>
      </c>
      <c r="M175" s="194" t="s">
        <v>19741</v>
      </c>
      <c r="N175" s="192">
        <v>0.78</v>
      </c>
      <c r="O175" s="194">
        <v>0.96699999999999997</v>
      </c>
      <c r="P175" s="283">
        <v>25</v>
      </c>
    </row>
    <row r="176" spans="1:16">
      <c r="A176" s="192" t="s">
        <v>24540</v>
      </c>
      <c r="B176" s="193" t="s">
        <v>24541</v>
      </c>
      <c r="C176" s="193" t="s">
        <v>24542</v>
      </c>
      <c r="D176" s="194" t="s">
        <v>19740</v>
      </c>
      <c r="E176" s="192" t="s">
        <v>19741</v>
      </c>
      <c r="F176" s="193" t="s">
        <v>19742</v>
      </c>
      <c r="G176" s="193" t="s">
        <v>19742</v>
      </c>
      <c r="H176" s="193" t="s">
        <v>19742</v>
      </c>
      <c r="I176" s="193" t="s">
        <v>19742</v>
      </c>
      <c r="J176" s="194" t="s">
        <v>19742</v>
      </c>
      <c r="K176" s="192" t="s">
        <v>17360</v>
      </c>
      <c r="L176" s="193" t="s">
        <v>17361</v>
      </c>
      <c r="M176" s="194" t="s">
        <v>19741</v>
      </c>
      <c r="N176" s="192">
        <v>0.60199999999999998</v>
      </c>
      <c r="O176" s="194">
        <v>0.8</v>
      </c>
      <c r="P176" s="283">
        <v>18</v>
      </c>
    </row>
    <row r="177" spans="1:16">
      <c r="A177" s="192" t="s">
        <v>24592</v>
      </c>
      <c r="B177" s="193" t="s">
        <v>24593</v>
      </c>
      <c r="C177" s="193" t="s">
        <v>24594</v>
      </c>
      <c r="D177" s="194" t="s">
        <v>19740</v>
      </c>
      <c r="E177" s="192" t="s">
        <v>19741</v>
      </c>
      <c r="F177" s="193" t="s">
        <v>19742</v>
      </c>
      <c r="G177" s="193" t="s">
        <v>19742</v>
      </c>
      <c r="H177" s="193" t="s">
        <v>19742</v>
      </c>
      <c r="I177" s="193" t="s">
        <v>19742</v>
      </c>
      <c r="J177" s="194" t="s">
        <v>19742</v>
      </c>
      <c r="K177" s="192" t="s">
        <v>17362</v>
      </c>
      <c r="L177" s="193" t="s">
        <v>17363</v>
      </c>
      <c r="M177" s="194" t="s">
        <v>19743</v>
      </c>
      <c r="N177" s="192">
        <v>0.88500000000000001</v>
      </c>
      <c r="O177" s="194">
        <v>0.995</v>
      </c>
      <c r="P177" s="283">
        <v>22</v>
      </c>
    </row>
    <row r="178" spans="1:16">
      <c r="A178" s="192" t="s">
        <v>24480</v>
      </c>
      <c r="B178" s="193" t="s">
        <v>24481</v>
      </c>
      <c r="C178" s="193" t="s">
        <v>24482</v>
      </c>
      <c r="D178" s="194" t="s">
        <v>19740</v>
      </c>
      <c r="E178" s="192" t="s">
        <v>19741</v>
      </c>
      <c r="F178" s="193" t="s">
        <v>19742</v>
      </c>
      <c r="G178" s="193" t="s">
        <v>19742</v>
      </c>
      <c r="H178" s="193" t="s">
        <v>19742</v>
      </c>
      <c r="I178" s="193" t="s">
        <v>19742</v>
      </c>
      <c r="J178" s="194" t="s">
        <v>19742</v>
      </c>
      <c r="K178" s="192" t="s">
        <v>17372</v>
      </c>
      <c r="L178" s="193" t="s">
        <v>17373</v>
      </c>
      <c r="M178" s="194" t="s">
        <v>19561</v>
      </c>
      <c r="N178" s="192">
        <v>0.98099999999999998</v>
      </c>
      <c r="O178" s="194">
        <v>0.999</v>
      </c>
      <c r="P178" s="283">
        <v>25</v>
      </c>
    </row>
    <row r="179" spans="1:16">
      <c r="A179" s="192" t="s">
        <v>24703</v>
      </c>
      <c r="B179" s="193" t="s">
        <v>24704</v>
      </c>
      <c r="C179" s="193" t="s">
        <v>24705</v>
      </c>
      <c r="D179" s="194" t="s">
        <v>19740</v>
      </c>
      <c r="E179" s="192" t="s">
        <v>19741</v>
      </c>
      <c r="F179" s="193" t="s">
        <v>19741</v>
      </c>
      <c r="G179" s="193" t="s">
        <v>19742</v>
      </c>
      <c r="H179" s="193" t="s">
        <v>19742</v>
      </c>
      <c r="I179" s="193" t="s">
        <v>19742</v>
      </c>
      <c r="J179" s="194" t="s">
        <v>19742</v>
      </c>
      <c r="K179" s="192" t="s">
        <v>17374</v>
      </c>
      <c r="L179" s="193" t="s">
        <v>17375</v>
      </c>
      <c r="M179" s="194" t="s">
        <v>19741</v>
      </c>
      <c r="N179" s="192">
        <v>0.85899999999999999</v>
      </c>
      <c r="O179" s="194">
        <v>0.98899999999999999</v>
      </c>
      <c r="P179" s="283">
        <v>20</v>
      </c>
    </row>
    <row r="180" spans="1:16">
      <c r="A180" s="192" t="s">
        <v>24398</v>
      </c>
      <c r="B180" s="193" t="s">
        <v>24399</v>
      </c>
      <c r="C180" s="193" t="s">
        <v>24400</v>
      </c>
      <c r="D180" s="194" t="s">
        <v>19740</v>
      </c>
      <c r="E180" s="192" t="s">
        <v>19741</v>
      </c>
      <c r="F180" s="193" t="s">
        <v>19742</v>
      </c>
      <c r="G180" s="193" t="s">
        <v>19742</v>
      </c>
      <c r="H180" s="193" t="s">
        <v>19742</v>
      </c>
      <c r="I180" s="193" t="s">
        <v>19742</v>
      </c>
      <c r="J180" s="194" t="s">
        <v>19742</v>
      </c>
      <c r="K180" s="192" t="s">
        <v>25675</v>
      </c>
      <c r="M180" s="194" t="s">
        <v>19569</v>
      </c>
      <c r="N180" s="192">
        <v>0.98399999999999999</v>
      </c>
      <c r="O180" s="194">
        <v>1</v>
      </c>
      <c r="P180" s="283">
        <v>0</v>
      </c>
    </row>
    <row r="181" spans="1:16">
      <c r="A181" s="192" t="s">
        <v>24445</v>
      </c>
      <c r="B181" s="193" t="s">
        <v>24446</v>
      </c>
      <c r="C181" s="193" t="s">
        <v>24447</v>
      </c>
      <c r="D181" s="194" t="s">
        <v>19740</v>
      </c>
      <c r="E181" s="192" t="s">
        <v>19741</v>
      </c>
      <c r="F181" s="193" t="s">
        <v>19742</v>
      </c>
      <c r="G181" s="193" t="s">
        <v>19742</v>
      </c>
      <c r="H181" s="193" t="s">
        <v>19742</v>
      </c>
      <c r="I181" s="193" t="s">
        <v>19742</v>
      </c>
      <c r="J181" s="194" t="s">
        <v>19742</v>
      </c>
      <c r="K181" s="192" t="s">
        <v>17388</v>
      </c>
      <c r="L181" s="193" t="s">
        <v>17389</v>
      </c>
      <c r="M181" s="194" t="s">
        <v>19741</v>
      </c>
      <c r="N181" s="192">
        <v>0.82799999999999996</v>
      </c>
      <c r="O181" s="194">
        <v>0.98599999999999999</v>
      </c>
      <c r="P181" s="283">
        <v>25</v>
      </c>
    </row>
    <row r="182" spans="1:16">
      <c r="A182" s="192" t="s">
        <v>25405</v>
      </c>
      <c r="B182" s="193"/>
      <c r="C182" s="193" t="s">
        <v>25406</v>
      </c>
      <c r="D182" s="194" t="s">
        <v>19740</v>
      </c>
      <c r="E182" s="192" t="s">
        <v>19741</v>
      </c>
      <c r="F182" s="193" t="s">
        <v>19742</v>
      </c>
      <c r="G182" s="193" t="s">
        <v>19742</v>
      </c>
      <c r="H182" s="193" t="s">
        <v>19742</v>
      </c>
      <c r="I182" s="193" t="s">
        <v>19742</v>
      </c>
      <c r="J182" s="194" t="s">
        <v>19742</v>
      </c>
      <c r="K182" s="192" t="s">
        <v>25675</v>
      </c>
      <c r="M182" s="194" t="s">
        <v>19569</v>
      </c>
      <c r="N182" s="192">
        <v>0.69499999999999995</v>
      </c>
      <c r="O182" s="194">
        <v>0.94199999999999995</v>
      </c>
      <c r="P182" s="283">
        <v>0</v>
      </c>
    </row>
    <row r="183" spans="1:16">
      <c r="A183" s="192" t="s">
        <v>24495</v>
      </c>
      <c r="B183" s="193" t="s">
        <v>24496</v>
      </c>
      <c r="C183" s="193" t="s">
        <v>24497</v>
      </c>
      <c r="D183" s="194" t="s">
        <v>19740</v>
      </c>
      <c r="E183" s="192" t="s">
        <v>19741</v>
      </c>
      <c r="F183" s="193" t="s">
        <v>19742</v>
      </c>
      <c r="G183" s="193" t="s">
        <v>19742</v>
      </c>
      <c r="H183" s="193" t="s">
        <v>19742</v>
      </c>
      <c r="I183" s="193" t="s">
        <v>19742</v>
      </c>
      <c r="J183" s="194" t="s">
        <v>19742</v>
      </c>
      <c r="K183" s="192" t="s">
        <v>17390</v>
      </c>
      <c r="L183" s="193" t="s">
        <v>17391</v>
      </c>
      <c r="M183" s="194" t="s">
        <v>19741</v>
      </c>
      <c r="N183" s="192">
        <v>0.91600000000000004</v>
      </c>
      <c r="O183" s="194">
        <v>0.996</v>
      </c>
      <c r="P183" s="283">
        <v>21</v>
      </c>
    </row>
    <row r="184" spans="1:16">
      <c r="A184" s="192" t="s">
        <v>24545</v>
      </c>
      <c r="B184" s="193" t="s">
        <v>24546</v>
      </c>
      <c r="C184" s="193" t="s">
        <v>24547</v>
      </c>
      <c r="D184" s="194" t="s">
        <v>19740</v>
      </c>
      <c r="E184" s="192" t="s">
        <v>19741</v>
      </c>
      <c r="F184" s="193" t="s">
        <v>19743</v>
      </c>
      <c r="G184" s="193" t="s">
        <v>19742</v>
      </c>
      <c r="H184" s="193" t="s">
        <v>19742</v>
      </c>
      <c r="I184" s="193" t="s">
        <v>19742</v>
      </c>
      <c r="J184" s="194" t="s">
        <v>19742</v>
      </c>
      <c r="K184" s="192" t="s">
        <v>25675</v>
      </c>
      <c r="M184" s="194" t="s">
        <v>19569</v>
      </c>
      <c r="N184" s="192">
        <v>0.79600000000000004</v>
      </c>
      <c r="O184" s="194">
        <v>0.97399999999999998</v>
      </c>
      <c r="P184" s="283">
        <v>8</v>
      </c>
    </row>
    <row r="185" spans="1:16">
      <c r="A185" s="192" t="s">
        <v>24597</v>
      </c>
      <c r="B185" s="193" t="s">
        <v>24598</v>
      </c>
      <c r="C185" s="193" t="s">
        <v>24599</v>
      </c>
      <c r="D185" s="194" t="s">
        <v>19740</v>
      </c>
      <c r="E185" s="192" t="s">
        <v>19741</v>
      </c>
      <c r="F185" s="193" t="s">
        <v>19742</v>
      </c>
      <c r="G185" s="193" t="s">
        <v>19742</v>
      </c>
      <c r="H185" s="193" t="s">
        <v>19742</v>
      </c>
      <c r="I185" s="193" t="s">
        <v>19742</v>
      </c>
      <c r="J185" s="194" t="s">
        <v>19742</v>
      </c>
      <c r="K185" s="192" t="s">
        <v>17427</v>
      </c>
      <c r="L185" s="193" t="s">
        <v>17428</v>
      </c>
      <c r="M185" s="194" t="s">
        <v>19741</v>
      </c>
      <c r="N185" s="192">
        <v>0.93200000000000005</v>
      </c>
      <c r="O185" s="194">
        <v>0.999</v>
      </c>
      <c r="P185" s="283">
        <v>23</v>
      </c>
    </row>
    <row r="186" spans="1:16">
      <c r="A186" s="192" t="s">
        <v>24663</v>
      </c>
      <c r="B186" s="193" t="s">
        <v>24664</v>
      </c>
      <c r="C186" s="193" t="s">
        <v>24665</v>
      </c>
      <c r="D186" s="194" t="s">
        <v>19740</v>
      </c>
      <c r="E186" s="192" t="s">
        <v>19741</v>
      </c>
      <c r="F186" s="193" t="s">
        <v>19742</v>
      </c>
      <c r="G186" s="193" t="s">
        <v>19742</v>
      </c>
      <c r="H186" s="193" t="s">
        <v>19742</v>
      </c>
      <c r="I186" s="193" t="s">
        <v>19742</v>
      </c>
      <c r="J186" s="194" t="s">
        <v>19742</v>
      </c>
      <c r="K186" s="192" t="s">
        <v>17429</v>
      </c>
      <c r="L186" s="193" t="s">
        <v>17430</v>
      </c>
      <c r="M186" s="194" t="s">
        <v>19741</v>
      </c>
      <c r="N186" s="192">
        <v>0.621</v>
      </c>
      <c r="O186" s="194">
        <v>0.84299999999999997</v>
      </c>
      <c r="P186" s="283">
        <v>23</v>
      </c>
    </row>
    <row r="187" spans="1:16">
      <c r="A187" s="192" t="s">
        <v>24743</v>
      </c>
      <c r="B187" s="193" t="s">
        <v>24744</v>
      </c>
      <c r="C187" s="193" t="s">
        <v>24745</v>
      </c>
      <c r="D187" s="194" t="s">
        <v>19740</v>
      </c>
      <c r="E187" s="192" t="s">
        <v>19741</v>
      </c>
      <c r="F187" s="193" t="s">
        <v>19741</v>
      </c>
      <c r="G187" s="193" t="s">
        <v>19742</v>
      </c>
      <c r="H187" s="193" t="s">
        <v>19742</v>
      </c>
      <c r="I187" s="193" t="s">
        <v>19742</v>
      </c>
      <c r="J187" s="194" t="s">
        <v>19742</v>
      </c>
      <c r="K187" s="192" t="s">
        <v>17431</v>
      </c>
      <c r="L187" s="193" t="s">
        <v>17432</v>
      </c>
      <c r="M187" s="194" t="s">
        <v>19741</v>
      </c>
      <c r="N187" s="192">
        <v>0.91400000000000003</v>
      </c>
      <c r="O187" s="194">
        <v>0.997</v>
      </c>
      <c r="P187" s="283">
        <v>25</v>
      </c>
    </row>
    <row r="188" spans="1:16">
      <c r="A188" s="192" t="s">
        <v>24708</v>
      </c>
      <c r="B188" s="193" t="s">
        <v>24709</v>
      </c>
      <c r="C188" s="193" t="s">
        <v>24710</v>
      </c>
      <c r="D188" s="194" t="s">
        <v>19740</v>
      </c>
      <c r="E188" s="192" t="s">
        <v>19741</v>
      </c>
      <c r="F188" s="193" t="s">
        <v>19742</v>
      </c>
      <c r="G188" s="193" t="s">
        <v>19742</v>
      </c>
      <c r="H188" s="193" t="s">
        <v>19742</v>
      </c>
      <c r="I188" s="193" t="s">
        <v>19742</v>
      </c>
      <c r="J188" s="194" t="s">
        <v>19742</v>
      </c>
      <c r="K188" s="192" t="s">
        <v>17468</v>
      </c>
      <c r="L188" s="193" t="s">
        <v>17469</v>
      </c>
      <c r="M188" s="194" t="s">
        <v>19741</v>
      </c>
      <c r="N188" s="192">
        <v>0.63500000000000001</v>
      </c>
      <c r="O188" s="194">
        <v>0.88100000000000001</v>
      </c>
      <c r="P188" s="283">
        <v>21</v>
      </c>
    </row>
    <row r="189" spans="1:16">
      <c r="A189" s="192" t="s">
        <v>24350</v>
      </c>
      <c r="B189" s="193" t="s">
        <v>24351</v>
      </c>
      <c r="C189" s="193" t="s">
        <v>24352</v>
      </c>
      <c r="D189" s="194" t="s">
        <v>19740</v>
      </c>
      <c r="E189" s="192" t="s">
        <v>19741</v>
      </c>
      <c r="F189" s="193" t="s">
        <v>19741</v>
      </c>
      <c r="G189" s="193" t="s">
        <v>19742</v>
      </c>
      <c r="H189" s="193" t="s">
        <v>19742</v>
      </c>
      <c r="I189" s="193" t="s">
        <v>19742</v>
      </c>
      <c r="J189" s="194" t="s">
        <v>19742</v>
      </c>
      <c r="K189" s="192" t="s">
        <v>17473</v>
      </c>
      <c r="L189" s="193" t="s">
        <v>17474</v>
      </c>
      <c r="M189" s="194" t="s">
        <v>19743</v>
      </c>
      <c r="N189" s="192">
        <v>0.81499999999999995</v>
      </c>
      <c r="O189" s="194">
        <v>0.97899999999999998</v>
      </c>
      <c r="P189" s="283">
        <v>13</v>
      </c>
    </row>
    <row r="190" spans="1:16">
      <c r="A190" s="192" t="s">
        <v>24403</v>
      </c>
      <c r="B190" s="193" t="s">
        <v>24404</v>
      </c>
      <c r="C190" s="193" t="s">
        <v>24405</v>
      </c>
      <c r="D190" s="194" t="s">
        <v>19740</v>
      </c>
      <c r="E190" s="192" t="s">
        <v>19741</v>
      </c>
      <c r="F190" s="193" t="s">
        <v>19742</v>
      </c>
      <c r="G190" s="193" t="s">
        <v>19742</v>
      </c>
      <c r="H190" s="193" t="s">
        <v>19742</v>
      </c>
      <c r="I190" s="193" t="s">
        <v>19742</v>
      </c>
      <c r="J190" s="194" t="s">
        <v>19742</v>
      </c>
      <c r="K190" s="192" t="s">
        <v>17247</v>
      </c>
      <c r="L190" s="193" t="s">
        <v>17248</v>
      </c>
      <c r="M190" s="194" t="s">
        <v>19561</v>
      </c>
      <c r="N190" s="192">
        <v>0.997</v>
      </c>
      <c r="O190" s="194">
        <v>1</v>
      </c>
      <c r="P190" s="283">
        <v>23</v>
      </c>
    </row>
    <row r="191" spans="1:16">
      <c r="A191" s="192" t="s">
        <v>24791</v>
      </c>
      <c r="B191" s="193" t="s">
        <v>24792</v>
      </c>
      <c r="C191" s="193" t="s">
        <v>24793</v>
      </c>
      <c r="D191" s="194" t="s">
        <v>19740</v>
      </c>
      <c r="E191" s="192" t="s">
        <v>19741</v>
      </c>
      <c r="F191" s="193" t="s">
        <v>19742</v>
      </c>
      <c r="G191" s="193" t="s">
        <v>19743</v>
      </c>
      <c r="H191" s="193" t="s">
        <v>19742</v>
      </c>
      <c r="I191" s="193" t="s">
        <v>19742</v>
      </c>
      <c r="J191" s="194" t="s">
        <v>19742</v>
      </c>
      <c r="K191" s="192" t="s">
        <v>17256</v>
      </c>
      <c r="L191" s="193" t="s">
        <v>17257</v>
      </c>
      <c r="M191" s="194" t="s">
        <v>19741</v>
      </c>
      <c r="N191" s="192">
        <v>0.46600000000000003</v>
      </c>
      <c r="O191" s="194">
        <v>0.33</v>
      </c>
      <c r="P191" s="283">
        <v>16</v>
      </c>
    </row>
    <row r="192" spans="1:16">
      <c r="A192" s="192" t="s">
        <v>24450</v>
      </c>
      <c r="B192" s="193" t="s">
        <v>24451</v>
      </c>
      <c r="C192" s="193" t="s">
        <v>24452</v>
      </c>
      <c r="D192" s="194" t="s">
        <v>19740</v>
      </c>
      <c r="E192" s="192" t="s">
        <v>19741</v>
      </c>
      <c r="F192" s="193" t="s">
        <v>19742</v>
      </c>
      <c r="G192" s="193" t="s">
        <v>19742</v>
      </c>
      <c r="H192" s="193" t="s">
        <v>19742</v>
      </c>
      <c r="I192" s="193" t="s">
        <v>19742</v>
      </c>
      <c r="J192" s="194" t="s">
        <v>19742</v>
      </c>
      <c r="K192" s="192" t="s">
        <v>17261</v>
      </c>
      <c r="L192" s="193" t="s">
        <v>17262</v>
      </c>
      <c r="M192" s="194" t="s">
        <v>19741</v>
      </c>
      <c r="N192" s="192">
        <v>0.85499999999999998</v>
      </c>
      <c r="O192" s="194">
        <v>0.995</v>
      </c>
      <c r="P192" s="283">
        <v>25</v>
      </c>
    </row>
    <row r="193" spans="1:16">
      <c r="A193" s="192" t="s">
        <v>24500</v>
      </c>
      <c r="B193" s="193" t="s">
        <v>24501</v>
      </c>
      <c r="C193" s="193" t="s">
        <v>24502</v>
      </c>
      <c r="D193" s="194" t="s">
        <v>19740</v>
      </c>
      <c r="E193" s="192" t="s">
        <v>19741</v>
      </c>
      <c r="F193" s="193" t="s">
        <v>19742</v>
      </c>
      <c r="G193" s="193" t="s">
        <v>19742</v>
      </c>
      <c r="H193" s="193" t="s">
        <v>19742</v>
      </c>
      <c r="I193" s="193" t="s">
        <v>19742</v>
      </c>
      <c r="J193" s="194" t="s">
        <v>19742</v>
      </c>
      <c r="K193" s="192" t="s">
        <v>17274</v>
      </c>
      <c r="L193" s="193" t="s">
        <v>17275</v>
      </c>
      <c r="M193" s="194" t="s">
        <v>19561</v>
      </c>
      <c r="N193" s="192">
        <v>0.88500000000000001</v>
      </c>
      <c r="O193" s="194">
        <v>0.999</v>
      </c>
      <c r="P193" s="283">
        <v>25</v>
      </c>
    </row>
    <row r="194" spans="1:16">
      <c r="A194" s="192" t="s">
        <v>24668</v>
      </c>
      <c r="B194" s="193" t="s">
        <v>24669</v>
      </c>
      <c r="C194" s="193" t="s">
        <v>24670</v>
      </c>
      <c r="D194" s="194" t="s">
        <v>19740</v>
      </c>
      <c r="E194" s="192" t="s">
        <v>19741</v>
      </c>
      <c r="F194" s="193" t="s">
        <v>19742</v>
      </c>
      <c r="G194" s="193" t="s">
        <v>19742</v>
      </c>
      <c r="H194" s="193" t="s">
        <v>19742</v>
      </c>
      <c r="I194" s="193" t="s">
        <v>19742</v>
      </c>
      <c r="J194" s="194" t="s">
        <v>19742</v>
      </c>
      <c r="K194" s="192" t="s">
        <v>17097</v>
      </c>
      <c r="L194" s="193" t="s">
        <v>17098</v>
      </c>
      <c r="M194" s="194" t="s">
        <v>19741</v>
      </c>
      <c r="N194" s="192">
        <v>0.84099999999999997</v>
      </c>
      <c r="O194" s="194">
        <v>0.99399999999999999</v>
      </c>
      <c r="P194" s="283">
        <v>25</v>
      </c>
    </row>
    <row r="195" spans="1:16">
      <c r="A195" s="192" t="s">
        <v>23644</v>
      </c>
      <c r="B195" s="193" t="s">
        <v>23645</v>
      </c>
      <c r="C195" s="193" t="s">
        <v>23646</v>
      </c>
      <c r="D195" s="194" t="s">
        <v>19740</v>
      </c>
      <c r="E195" s="192" t="s">
        <v>19741</v>
      </c>
      <c r="F195" s="193" t="s">
        <v>19742</v>
      </c>
      <c r="G195" s="193" t="s">
        <v>19742</v>
      </c>
      <c r="H195" s="193" t="s">
        <v>19742</v>
      </c>
      <c r="I195" s="193" t="s">
        <v>19742</v>
      </c>
      <c r="J195" s="194" t="s">
        <v>19742</v>
      </c>
      <c r="K195" s="192" t="s">
        <v>17129</v>
      </c>
      <c r="L195" s="193" t="s">
        <v>17130</v>
      </c>
      <c r="M195" s="194" t="s">
        <v>19741</v>
      </c>
      <c r="N195" s="192">
        <v>0.94299999999999995</v>
      </c>
      <c r="O195" s="194">
        <v>0.997</v>
      </c>
      <c r="P195" s="283">
        <v>24</v>
      </c>
    </row>
    <row r="196" spans="1:16">
      <c r="A196" s="192" t="s">
        <v>23708</v>
      </c>
      <c r="B196" s="193" t="s">
        <v>23709</v>
      </c>
      <c r="C196" s="193" t="s">
        <v>23710</v>
      </c>
      <c r="D196" s="194" t="s">
        <v>19740</v>
      </c>
      <c r="E196" s="192" t="s">
        <v>19741</v>
      </c>
      <c r="F196" s="193" t="s">
        <v>19741</v>
      </c>
      <c r="G196" s="193" t="s">
        <v>19742</v>
      </c>
      <c r="H196" s="193" t="s">
        <v>19742</v>
      </c>
      <c r="I196" s="193" t="s">
        <v>19742</v>
      </c>
      <c r="J196" s="194" t="s">
        <v>19742</v>
      </c>
      <c r="K196" s="192" t="s">
        <v>17131</v>
      </c>
      <c r="L196" s="193" t="s">
        <v>17132</v>
      </c>
      <c r="M196" s="194" t="s">
        <v>19743</v>
      </c>
      <c r="N196" s="192">
        <v>0.52900000000000003</v>
      </c>
      <c r="O196" s="194">
        <v>0.58499999999999996</v>
      </c>
      <c r="P196" s="283">
        <v>20</v>
      </c>
    </row>
    <row r="197" spans="1:16">
      <c r="A197" s="192" t="s">
        <v>23770</v>
      </c>
      <c r="B197" s="193" t="s">
        <v>23771</v>
      </c>
      <c r="C197" s="193" t="s">
        <v>23772</v>
      </c>
      <c r="D197" s="194" t="s">
        <v>19740</v>
      </c>
      <c r="E197" s="192" t="s">
        <v>19741</v>
      </c>
      <c r="F197" s="193" t="s">
        <v>19742</v>
      </c>
      <c r="G197" s="193" t="s">
        <v>19742</v>
      </c>
      <c r="H197" s="193" t="s">
        <v>19742</v>
      </c>
      <c r="I197" s="193" t="s">
        <v>19742</v>
      </c>
      <c r="J197" s="194" t="s">
        <v>19742</v>
      </c>
      <c r="K197" s="192" t="s">
        <v>17144</v>
      </c>
      <c r="L197" s="193" t="s">
        <v>17145</v>
      </c>
      <c r="M197" s="194" t="s">
        <v>19741</v>
      </c>
      <c r="N197" s="192">
        <v>0.92700000000000005</v>
      </c>
      <c r="O197" s="194">
        <v>0.998</v>
      </c>
      <c r="P197" s="283">
        <v>24</v>
      </c>
    </row>
    <row r="198" spans="1:16">
      <c r="A198" s="192" t="s">
        <v>23820</v>
      </c>
      <c r="B198" s="193" t="s">
        <v>23821</v>
      </c>
      <c r="C198" s="193" t="s">
        <v>23822</v>
      </c>
      <c r="D198" s="194" t="s">
        <v>19740</v>
      </c>
      <c r="E198" s="192" t="s">
        <v>19741</v>
      </c>
      <c r="F198" s="193" t="s">
        <v>19742</v>
      </c>
      <c r="G198" s="193" t="s">
        <v>19742</v>
      </c>
      <c r="H198" s="193" t="s">
        <v>19742</v>
      </c>
      <c r="I198" s="193" t="s">
        <v>19742</v>
      </c>
      <c r="J198" s="194" t="s">
        <v>19742</v>
      </c>
      <c r="K198" s="192" t="s">
        <v>17146</v>
      </c>
      <c r="L198" s="193" t="s">
        <v>17147</v>
      </c>
      <c r="M198" s="194" t="s">
        <v>19743</v>
      </c>
      <c r="N198" s="192">
        <v>0.77400000000000002</v>
      </c>
      <c r="O198" s="194">
        <v>0.97</v>
      </c>
      <c r="P198" s="283">
        <v>25</v>
      </c>
    </row>
    <row r="199" spans="1:16">
      <c r="A199" s="192" t="s">
        <v>23872</v>
      </c>
      <c r="B199" s="193" t="s">
        <v>23873</v>
      </c>
      <c r="C199" s="193" t="s">
        <v>23874</v>
      </c>
      <c r="D199" s="194" t="s">
        <v>19740</v>
      </c>
      <c r="E199" s="192" t="s">
        <v>19741</v>
      </c>
      <c r="F199" s="193" t="s">
        <v>19742</v>
      </c>
      <c r="G199" s="193" t="s">
        <v>19742</v>
      </c>
      <c r="H199" s="193" t="s">
        <v>19742</v>
      </c>
      <c r="I199" s="193" t="s">
        <v>19742</v>
      </c>
      <c r="J199" s="194" t="s">
        <v>19742</v>
      </c>
      <c r="K199" s="192" t="s">
        <v>25675</v>
      </c>
      <c r="M199" s="194" t="s">
        <v>19569</v>
      </c>
      <c r="N199" s="192">
        <v>0.68200000000000005</v>
      </c>
      <c r="O199" s="194">
        <v>0.877</v>
      </c>
      <c r="P199" s="283">
        <v>12</v>
      </c>
    </row>
    <row r="200" spans="1:16">
      <c r="A200" s="192" t="s">
        <v>23474</v>
      </c>
      <c r="B200" s="193" t="s">
        <v>23475</v>
      </c>
      <c r="C200" s="193" t="s">
        <v>23476</v>
      </c>
      <c r="D200" s="194" t="s">
        <v>19740</v>
      </c>
      <c r="E200" s="192" t="s">
        <v>19741</v>
      </c>
      <c r="F200" s="193" t="s">
        <v>19742</v>
      </c>
      <c r="G200" s="193" t="s">
        <v>19742</v>
      </c>
      <c r="H200" s="193" t="s">
        <v>19742</v>
      </c>
      <c r="I200" s="193" t="s">
        <v>19742</v>
      </c>
      <c r="J200" s="194" t="s">
        <v>19742</v>
      </c>
      <c r="K200" s="192" t="s">
        <v>17157</v>
      </c>
      <c r="L200" s="193" t="s">
        <v>17158</v>
      </c>
      <c r="M200" s="194" t="s">
        <v>19741</v>
      </c>
      <c r="N200" s="192">
        <v>0.89300000000000002</v>
      </c>
      <c r="O200" s="194">
        <v>0.998</v>
      </c>
      <c r="P200" s="283">
        <v>24</v>
      </c>
    </row>
    <row r="201" spans="1:16">
      <c r="A201" s="192" t="s">
        <v>23534</v>
      </c>
      <c r="B201" s="193" t="s">
        <v>23535</v>
      </c>
      <c r="C201" s="193" t="s">
        <v>23536</v>
      </c>
      <c r="D201" s="194" t="s">
        <v>19740</v>
      </c>
      <c r="E201" s="192" t="s">
        <v>19741</v>
      </c>
      <c r="F201" s="193" t="s">
        <v>19742</v>
      </c>
      <c r="G201" s="193" t="s">
        <v>19742</v>
      </c>
      <c r="H201" s="193" t="s">
        <v>19742</v>
      </c>
      <c r="I201" s="193" t="s">
        <v>19742</v>
      </c>
      <c r="J201" s="194" t="s">
        <v>19742</v>
      </c>
      <c r="K201" s="192" t="s">
        <v>17166</v>
      </c>
      <c r="L201" s="193" t="s">
        <v>17167</v>
      </c>
      <c r="M201" s="194" t="s">
        <v>19741</v>
      </c>
      <c r="N201" s="192">
        <v>0.85899999999999999</v>
      </c>
      <c r="O201" s="194">
        <v>0.99</v>
      </c>
      <c r="P201" s="283">
        <v>10</v>
      </c>
    </row>
    <row r="202" spans="1:16">
      <c r="A202" s="192" t="s">
        <v>23649</v>
      </c>
      <c r="B202" s="193" t="s">
        <v>23650</v>
      </c>
      <c r="C202" s="193" t="s">
        <v>23651</v>
      </c>
      <c r="D202" s="194" t="s">
        <v>19740</v>
      </c>
      <c r="E202" s="192" t="s">
        <v>19741</v>
      </c>
      <c r="F202" s="193" t="s">
        <v>19742</v>
      </c>
      <c r="G202" s="193" t="s">
        <v>19742</v>
      </c>
      <c r="H202" s="193" t="s">
        <v>19742</v>
      </c>
      <c r="I202" s="193" t="s">
        <v>19742</v>
      </c>
      <c r="J202" s="194" t="s">
        <v>19742</v>
      </c>
      <c r="K202" s="192" t="s">
        <v>16957</v>
      </c>
      <c r="L202" s="193" t="s">
        <v>16958</v>
      </c>
      <c r="M202" s="194" t="s">
        <v>19741</v>
      </c>
      <c r="N202" s="192">
        <v>0.99099999999999999</v>
      </c>
      <c r="O202" s="194">
        <v>1</v>
      </c>
      <c r="P202" s="283">
        <v>25</v>
      </c>
    </row>
    <row r="203" spans="1:16">
      <c r="A203" s="192" t="s">
        <v>23713</v>
      </c>
      <c r="B203" s="193" t="s">
        <v>23714</v>
      </c>
      <c r="C203" s="193" t="s">
        <v>23715</v>
      </c>
      <c r="D203" s="194" t="s">
        <v>19740</v>
      </c>
      <c r="E203" s="192" t="s">
        <v>19741</v>
      </c>
      <c r="F203" s="193" t="s">
        <v>19742</v>
      </c>
      <c r="G203" s="193" t="s">
        <v>19742</v>
      </c>
      <c r="H203" s="193" t="s">
        <v>19742</v>
      </c>
      <c r="I203" s="193" t="s">
        <v>19742</v>
      </c>
      <c r="J203" s="194" t="s">
        <v>19742</v>
      </c>
      <c r="K203" s="192" t="s">
        <v>16982</v>
      </c>
      <c r="L203" s="193" t="s">
        <v>16983</v>
      </c>
      <c r="M203" s="194" t="s">
        <v>19741</v>
      </c>
      <c r="N203" s="192">
        <v>0.88300000000000001</v>
      </c>
      <c r="O203" s="194">
        <v>0.995</v>
      </c>
      <c r="P203" s="283">
        <v>25</v>
      </c>
    </row>
    <row r="204" spans="1:16">
      <c r="A204" s="192" t="s">
        <v>23775</v>
      </c>
      <c r="B204" s="193" t="s">
        <v>23776</v>
      </c>
      <c r="C204" s="193" t="s">
        <v>23777</v>
      </c>
      <c r="D204" s="194" t="s">
        <v>19740</v>
      </c>
      <c r="E204" s="192" t="s">
        <v>19741</v>
      </c>
      <c r="F204" s="193" t="s">
        <v>19743</v>
      </c>
      <c r="G204" s="193" t="s">
        <v>19742</v>
      </c>
      <c r="H204" s="193" t="s">
        <v>19742</v>
      </c>
      <c r="I204" s="193" t="s">
        <v>19742</v>
      </c>
      <c r="J204" s="194" t="s">
        <v>19742</v>
      </c>
      <c r="K204" s="192" t="s">
        <v>25675</v>
      </c>
      <c r="M204" s="194" t="s">
        <v>19569</v>
      </c>
      <c r="N204" s="192">
        <v>0.52900000000000003</v>
      </c>
      <c r="O204" s="194">
        <v>0.54</v>
      </c>
      <c r="P204" s="283">
        <v>3</v>
      </c>
    </row>
    <row r="205" spans="1:16">
      <c r="A205" s="192" t="s">
        <v>23825</v>
      </c>
      <c r="B205" s="193" t="s">
        <v>23826</v>
      </c>
      <c r="C205" s="193" t="s">
        <v>23827</v>
      </c>
      <c r="D205" s="194" t="s">
        <v>19740</v>
      </c>
      <c r="E205" s="192" t="s">
        <v>19741</v>
      </c>
      <c r="F205" s="193" t="s">
        <v>19742</v>
      </c>
      <c r="G205" s="193" t="s">
        <v>19743</v>
      </c>
      <c r="H205" s="193" t="s">
        <v>19742</v>
      </c>
      <c r="I205" s="193" t="s">
        <v>19742</v>
      </c>
      <c r="J205" s="194" t="s">
        <v>19742</v>
      </c>
      <c r="K205" s="192" t="s">
        <v>17013</v>
      </c>
      <c r="L205" s="193" t="s">
        <v>17014</v>
      </c>
      <c r="M205" s="194" t="s">
        <v>19741</v>
      </c>
      <c r="N205" s="192">
        <v>0.93600000000000005</v>
      </c>
      <c r="O205" s="194">
        <v>0.998</v>
      </c>
      <c r="P205" s="283">
        <v>24</v>
      </c>
    </row>
    <row r="206" spans="1:16">
      <c r="A206" s="192" t="s">
        <v>23985</v>
      </c>
      <c r="B206" s="193" t="s">
        <v>23986</v>
      </c>
      <c r="C206" s="193" t="s">
        <v>23987</v>
      </c>
      <c r="D206" s="194" t="s">
        <v>19740</v>
      </c>
      <c r="E206" s="192" t="s">
        <v>19741</v>
      </c>
      <c r="F206" s="193" t="s">
        <v>19742</v>
      </c>
      <c r="G206" s="193" t="s">
        <v>19742</v>
      </c>
      <c r="H206" s="193" t="s">
        <v>19742</v>
      </c>
      <c r="I206" s="193" t="s">
        <v>19742</v>
      </c>
      <c r="J206" s="194" t="s">
        <v>19742</v>
      </c>
      <c r="K206" s="192" t="s">
        <v>17018</v>
      </c>
      <c r="L206" s="193" t="s">
        <v>17019</v>
      </c>
      <c r="M206" s="194" t="s">
        <v>19741</v>
      </c>
      <c r="N206" s="192">
        <v>0.98899999999999999</v>
      </c>
      <c r="O206" s="194">
        <v>1</v>
      </c>
      <c r="P206" s="283">
        <v>25</v>
      </c>
    </row>
    <row r="207" spans="1:16">
      <c r="A207" s="192" t="s">
        <v>24035</v>
      </c>
      <c r="B207" s="193" t="s">
        <v>24036</v>
      </c>
      <c r="C207" s="193" t="s">
        <v>24037</v>
      </c>
      <c r="D207" s="194" t="s">
        <v>19740</v>
      </c>
      <c r="E207" s="192" t="s">
        <v>19741</v>
      </c>
      <c r="F207" s="193" t="s">
        <v>19742</v>
      </c>
      <c r="G207" s="193" t="s">
        <v>19742</v>
      </c>
      <c r="H207" s="193" t="s">
        <v>19742</v>
      </c>
      <c r="I207" s="193" t="s">
        <v>19742</v>
      </c>
      <c r="J207" s="194" t="s">
        <v>19742</v>
      </c>
      <c r="K207" s="192" t="s">
        <v>17022</v>
      </c>
      <c r="L207" s="193" t="s">
        <v>17023</v>
      </c>
      <c r="M207" s="194" t="s">
        <v>19741</v>
      </c>
      <c r="N207" s="192">
        <v>0.91700000000000004</v>
      </c>
      <c r="O207" s="194">
        <v>0.998</v>
      </c>
      <c r="P207" s="283">
        <v>25</v>
      </c>
    </row>
    <row r="208" spans="1:16">
      <c r="A208" s="192" t="s">
        <v>24090</v>
      </c>
      <c r="B208" s="193" t="s">
        <v>24091</v>
      </c>
      <c r="C208" s="193" t="s">
        <v>24092</v>
      </c>
      <c r="D208" s="194" t="s">
        <v>19740</v>
      </c>
      <c r="E208" s="192" t="s">
        <v>19741</v>
      </c>
      <c r="F208" s="193" t="s">
        <v>19742</v>
      </c>
      <c r="G208" s="193" t="s">
        <v>19742</v>
      </c>
      <c r="H208" s="193" t="s">
        <v>19742</v>
      </c>
      <c r="I208" s="193" t="s">
        <v>19742</v>
      </c>
      <c r="J208" s="194" t="s">
        <v>19742</v>
      </c>
      <c r="K208" s="192" t="s">
        <v>17029</v>
      </c>
      <c r="L208" s="193" t="s">
        <v>17030</v>
      </c>
      <c r="M208" s="194" t="s">
        <v>19743</v>
      </c>
      <c r="N208" s="192">
        <v>0.93</v>
      </c>
      <c r="O208" s="194">
        <v>0.997</v>
      </c>
      <c r="P208" s="283">
        <v>25</v>
      </c>
    </row>
    <row r="209" spans="1:16">
      <c r="A209" s="192" t="s">
        <v>24148</v>
      </c>
      <c r="B209" s="193" t="s">
        <v>24149</v>
      </c>
      <c r="C209" s="193" t="s">
        <v>24150</v>
      </c>
      <c r="D209" s="194" t="s">
        <v>19740</v>
      </c>
      <c r="E209" s="192" t="s">
        <v>19741</v>
      </c>
      <c r="F209" s="193" t="s">
        <v>19742</v>
      </c>
      <c r="G209" s="193" t="s">
        <v>19742</v>
      </c>
      <c r="H209" s="193" t="s">
        <v>19742</v>
      </c>
      <c r="I209" s="193" t="s">
        <v>19742</v>
      </c>
      <c r="J209" s="194" t="s">
        <v>19742</v>
      </c>
      <c r="K209" s="192" t="s">
        <v>17031</v>
      </c>
      <c r="L209" s="193" t="s">
        <v>17032</v>
      </c>
      <c r="M209" s="194" t="s">
        <v>19741</v>
      </c>
      <c r="N209" s="192">
        <v>0.749</v>
      </c>
      <c r="O209" s="194">
        <v>0.97399999999999998</v>
      </c>
      <c r="P209" s="283">
        <v>22</v>
      </c>
    </row>
    <row r="210" spans="1:16">
      <c r="A210" s="192" t="s">
        <v>24214</v>
      </c>
      <c r="B210" s="193" t="s">
        <v>24215</v>
      </c>
      <c r="C210" s="193" t="s">
        <v>24216</v>
      </c>
      <c r="D210" s="194" t="s">
        <v>19740</v>
      </c>
      <c r="E210" s="192" t="s">
        <v>19741</v>
      </c>
      <c r="F210" s="193" t="s">
        <v>19742</v>
      </c>
      <c r="G210" s="193" t="s">
        <v>19742</v>
      </c>
      <c r="H210" s="193" t="s">
        <v>19742</v>
      </c>
      <c r="I210" s="193" t="s">
        <v>19742</v>
      </c>
      <c r="J210" s="194" t="s">
        <v>19742</v>
      </c>
      <c r="K210" s="192" t="s">
        <v>25675</v>
      </c>
      <c r="M210" s="194" t="s">
        <v>19569</v>
      </c>
      <c r="N210" s="192">
        <v>0.68</v>
      </c>
      <c r="O210" s="194">
        <v>0.89</v>
      </c>
      <c r="P210" s="283">
        <v>14</v>
      </c>
    </row>
    <row r="211" spans="1:16">
      <c r="A211" s="192" t="s">
        <v>25188</v>
      </c>
      <c r="B211" s="193"/>
      <c r="C211" s="193" t="s">
        <v>25189</v>
      </c>
      <c r="D211" s="194" t="s">
        <v>19740</v>
      </c>
      <c r="E211" s="192" t="s">
        <v>19741</v>
      </c>
      <c r="F211" s="193" t="s">
        <v>19742</v>
      </c>
      <c r="G211" s="193" t="s">
        <v>19742</v>
      </c>
      <c r="H211" s="193" t="s">
        <v>19742</v>
      </c>
      <c r="I211" s="193" t="s">
        <v>19742</v>
      </c>
      <c r="J211" s="194" t="s">
        <v>19742</v>
      </c>
      <c r="K211" s="192" t="s">
        <v>25675</v>
      </c>
      <c r="M211" s="194" t="s">
        <v>19569</v>
      </c>
      <c r="N211" s="192">
        <v>0.47199999999999998</v>
      </c>
      <c r="O211" s="194">
        <v>0.37</v>
      </c>
      <c r="P211" s="283">
        <v>0</v>
      </c>
    </row>
    <row r="212" spans="1:16">
      <c r="A212" s="192" t="s">
        <v>24271</v>
      </c>
      <c r="B212" s="193" t="s">
        <v>24272</v>
      </c>
      <c r="C212" s="193" t="s">
        <v>24273</v>
      </c>
      <c r="D212" s="194" t="s">
        <v>19740</v>
      </c>
      <c r="E212" s="192" t="s">
        <v>19741</v>
      </c>
      <c r="F212" s="193" t="s">
        <v>19742</v>
      </c>
      <c r="G212" s="193" t="s">
        <v>19742</v>
      </c>
      <c r="H212" s="193" t="s">
        <v>19742</v>
      </c>
      <c r="I212" s="193" t="s">
        <v>19742</v>
      </c>
      <c r="J212" s="194" t="s">
        <v>19742</v>
      </c>
      <c r="K212" s="192" t="s">
        <v>17039</v>
      </c>
      <c r="L212" s="193" t="s">
        <v>17040</v>
      </c>
      <c r="M212" s="194" t="s">
        <v>19741</v>
      </c>
      <c r="N212" s="192">
        <v>0.76800000000000002</v>
      </c>
      <c r="O212" s="194">
        <v>0.99</v>
      </c>
      <c r="P212" s="283">
        <v>19</v>
      </c>
    </row>
    <row r="213" spans="1:16">
      <c r="A213" s="192" t="s">
        <v>25238</v>
      </c>
      <c r="B213" s="193"/>
      <c r="C213" s="193" t="s">
        <v>25239</v>
      </c>
      <c r="D213" s="194" t="s">
        <v>19740</v>
      </c>
      <c r="E213" s="192" t="s">
        <v>19741</v>
      </c>
      <c r="F213" s="193" t="s">
        <v>19742</v>
      </c>
      <c r="G213" s="193" t="s">
        <v>19742</v>
      </c>
      <c r="H213" s="193" t="s">
        <v>19742</v>
      </c>
      <c r="I213" s="193" t="s">
        <v>19742</v>
      </c>
      <c r="J213" s="194" t="s">
        <v>19742</v>
      </c>
      <c r="K213" s="192" t="s">
        <v>25675</v>
      </c>
      <c r="M213" s="194" t="s">
        <v>19569</v>
      </c>
      <c r="N213" s="192">
        <v>0.371</v>
      </c>
      <c r="O213" s="194">
        <v>0.151</v>
      </c>
      <c r="P213" s="283">
        <v>0</v>
      </c>
    </row>
    <row r="214" spans="1:16">
      <c r="A214" s="192" t="s">
        <v>23934</v>
      </c>
      <c r="B214" s="193" t="s">
        <v>23935</v>
      </c>
      <c r="C214" s="193" t="s">
        <v>23936</v>
      </c>
      <c r="D214" s="194" t="s">
        <v>19740</v>
      </c>
      <c r="E214" s="192" t="s">
        <v>19741</v>
      </c>
      <c r="F214" s="193" t="s">
        <v>19742</v>
      </c>
      <c r="G214" s="193" t="s">
        <v>19742</v>
      </c>
      <c r="H214" s="193" t="s">
        <v>19742</v>
      </c>
      <c r="I214" s="193" t="s">
        <v>19742</v>
      </c>
      <c r="J214" s="194" t="s">
        <v>19742</v>
      </c>
      <c r="K214" s="192" t="s">
        <v>17073</v>
      </c>
      <c r="L214" s="193" t="s">
        <v>17074</v>
      </c>
      <c r="M214" s="194" t="s">
        <v>19741</v>
      </c>
      <c r="N214" s="192">
        <v>0.81</v>
      </c>
      <c r="O214" s="194">
        <v>0.99299999999999999</v>
      </c>
      <c r="P214" s="283">
        <v>25</v>
      </c>
    </row>
    <row r="215" spans="1:16">
      <c r="A215" s="192" t="s">
        <v>24040</v>
      </c>
      <c r="B215" s="193" t="s">
        <v>24041</v>
      </c>
      <c r="C215" s="193" t="s">
        <v>24042</v>
      </c>
      <c r="D215" s="194" t="s">
        <v>19740</v>
      </c>
      <c r="E215" s="192" t="s">
        <v>19741</v>
      </c>
      <c r="F215" s="193" t="s">
        <v>19742</v>
      </c>
      <c r="G215" s="193" t="s">
        <v>19742</v>
      </c>
      <c r="H215" s="193" t="s">
        <v>19742</v>
      </c>
      <c r="I215" s="193" t="s">
        <v>19742</v>
      </c>
      <c r="J215" s="194" t="s">
        <v>19742</v>
      </c>
      <c r="K215" s="192" t="s">
        <v>17077</v>
      </c>
      <c r="L215" s="193" t="s">
        <v>17078</v>
      </c>
      <c r="M215" s="194" t="s">
        <v>19741</v>
      </c>
      <c r="N215" s="192">
        <v>0.90700000000000003</v>
      </c>
      <c r="O215" s="194">
        <v>0.99299999999999999</v>
      </c>
      <c r="P215" s="283">
        <v>22</v>
      </c>
    </row>
    <row r="216" spans="1:16">
      <c r="A216" s="192" t="s">
        <v>23740</v>
      </c>
      <c r="B216" s="193" t="s">
        <v>23741</v>
      </c>
      <c r="C216" s="193" t="s">
        <v>23742</v>
      </c>
      <c r="D216" s="194" t="s">
        <v>19740</v>
      </c>
      <c r="E216" s="192" t="s">
        <v>19741</v>
      </c>
      <c r="F216" s="193" t="s">
        <v>19742</v>
      </c>
      <c r="G216" s="193" t="s">
        <v>19742</v>
      </c>
      <c r="H216" s="193" t="s">
        <v>19742</v>
      </c>
      <c r="I216" s="193" t="s">
        <v>19741</v>
      </c>
      <c r="J216" s="194" t="s">
        <v>19742</v>
      </c>
      <c r="K216" s="192" t="s">
        <v>16909</v>
      </c>
      <c r="L216" s="193" t="s">
        <v>16910</v>
      </c>
      <c r="M216" s="194" t="s">
        <v>19743</v>
      </c>
      <c r="N216" s="192">
        <v>0.82299999999999995</v>
      </c>
      <c r="O216" s="194">
        <v>0.98899999999999999</v>
      </c>
      <c r="P216" s="283">
        <v>17</v>
      </c>
    </row>
    <row r="217" spans="1:16">
      <c r="A217" s="192" t="s">
        <v>23795</v>
      </c>
      <c r="B217" s="193" t="s">
        <v>23796</v>
      </c>
      <c r="C217" s="193" t="s">
        <v>23797</v>
      </c>
      <c r="D217" s="194" t="s">
        <v>19740</v>
      </c>
      <c r="E217" s="192" t="s">
        <v>19741</v>
      </c>
      <c r="F217" s="193" t="s">
        <v>19742</v>
      </c>
      <c r="G217" s="193" t="s">
        <v>19742</v>
      </c>
      <c r="H217" s="193" t="s">
        <v>19742</v>
      </c>
      <c r="I217" s="193" t="s">
        <v>19742</v>
      </c>
      <c r="J217" s="194" t="s">
        <v>19742</v>
      </c>
      <c r="K217" s="192" t="s">
        <v>16914</v>
      </c>
      <c r="L217" s="193" t="s">
        <v>16915</v>
      </c>
      <c r="M217" s="194" t="s">
        <v>19561</v>
      </c>
      <c r="N217" s="192">
        <v>0.77100000000000002</v>
      </c>
      <c r="O217" s="194">
        <v>0.97399999999999998</v>
      </c>
      <c r="P217" s="283">
        <v>25</v>
      </c>
    </row>
    <row r="218" spans="1:16">
      <c r="A218" s="192" t="s">
        <v>25234</v>
      </c>
      <c r="B218" s="193"/>
      <c r="C218" s="193" t="s">
        <v>25235</v>
      </c>
      <c r="D218" s="194" t="s">
        <v>19740</v>
      </c>
      <c r="E218" s="192" t="s">
        <v>19741</v>
      </c>
      <c r="F218" s="193" t="s">
        <v>19742</v>
      </c>
      <c r="G218" s="193" t="s">
        <v>19742</v>
      </c>
      <c r="H218" s="193" t="s">
        <v>19742</v>
      </c>
      <c r="I218" s="193" t="s">
        <v>19742</v>
      </c>
      <c r="J218" s="194" t="s">
        <v>19742</v>
      </c>
      <c r="K218" s="192" t="s">
        <v>25675</v>
      </c>
      <c r="M218" s="194" t="s">
        <v>19569</v>
      </c>
      <c r="N218" s="192">
        <v>0.39</v>
      </c>
      <c r="O218" s="194">
        <v>0.14299999999999999</v>
      </c>
      <c r="P218" s="283">
        <v>0</v>
      </c>
    </row>
    <row r="219" spans="1:16">
      <c r="A219" s="192" t="s">
        <v>23845</v>
      </c>
      <c r="B219" s="193" t="s">
        <v>23846</v>
      </c>
      <c r="C219" s="193" t="s">
        <v>23847</v>
      </c>
      <c r="D219" s="194" t="s">
        <v>19740</v>
      </c>
      <c r="E219" s="192" t="s">
        <v>19741</v>
      </c>
      <c r="F219" s="193" t="s">
        <v>19742</v>
      </c>
      <c r="G219" s="193" t="s">
        <v>19742</v>
      </c>
      <c r="H219" s="193" t="s">
        <v>19742</v>
      </c>
      <c r="I219" s="193" t="s">
        <v>19742</v>
      </c>
      <c r="J219" s="194" t="s">
        <v>19742</v>
      </c>
      <c r="K219" s="192" t="s">
        <v>16945</v>
      </c>
      <c r="L219" s="193" t="s">
        <v>16946</v>
      </c>
      <c r="M219" s="194" t="s">
        <v>19743</v>
      </c>
      <c r="N219" s="192">
        <v>0.93700000000000006</v>
      </c>
      <c r="O219" s="194">
        <v>0.997</v>
      </c>
      <c r="P219" s="283">
        <v>21</v>
      </c>
    </row>
    <row r="220" spans="1:16">
      <c r="A220" s="192" t="s">
        <v>23444</v>
      </c>
      <c r="B220" s="193" t="s">
        <v>23445</v>
      </c>
      <c r="C220" s="193" t="s">
        <v>23446</v>
      </c>
      <c r="D220" s="194" t="s">
        <v>19740</v>
      </c>
      <c r="E220" s="192" t="s">
        <v>19741</v>
      </c>
      <c r="F220" s="193" t="s">
        <v>19742</v>
      </c>
      <c r="G220" s="193" t="s">
        <v>19742</v>
      </c>
      <c r="H220" s="193" t="s">
        <v>19742</v>
      </c>
      <c r="I220" s="193" t="s">
        <v>19742</v>
      </c>
      <c r="J220" s="194" t="s">
        <v>19742</v>
      </c>
      <c r="K220" s="192" t="s">
        <v>16951</v>
      </c>
      <c r="L220" s="193" t="s">
        <v>16952</v>
      </c>
      <c r="M220" s="194" t="s">
        <v>19741</v>
      </c>
      <c r="N220" s="192">
        <v>0.71</v>
      </c>
      <c r="O220" s="194">
        <v>0.94199999999999995</v>
      </c>
      <c r="P220" s="283">
        <v>13</v>
      </c>
    </row>
    <row r="221" spans="1:16">
      <c r="A221" s="192" t="s">
        <v>23505</v>
      </c>
      <c r="B221" s="193" t="s">
        <v>23506</v>
      </c>
      <c r="C221" s="193" t="s">
        <v>23507</v>
      </c>
      <c r="D221" s="194" t="s">
        <v>19740</v>
      </c>
      <c r="E221" s="192" t="s">
        <v>19741</v>
      </c>
      <c r="F221" s="193" t="s">
        <v>19742</v>
      </c>
      <c r="G221" s="193" t="s">
        <v>19742</v>
      </c>
      <c r="H221" s="193" t="s">
        <v>19742</v>
      </c>
      <c r="I221" s="193" t="s">
        <v>19742</v>
      </c>
      <c r="J221" s="194" t="s">
        <v>19742</v>
      </c>
      <c r="K221" s="192" t="s">
        <v>16953</v>
      </c>
      <c r="L221" s="193" t="s">
        <v>16954</v>
      </c>
      <c r="M221" s="194" t="s">
        <v>19561</v>
      </c>
      <c r="N221" s="192">
        <v>0.996</v>
      </c>
      <c r="O221" s="194">
        <v>1</v>
      </c>
      <c r="P221" s="283">
        <v>24</v>
      </c>
    </row>
    <row r="222" spans="1:16">
      <c r="A222" s="192" t="s">
        <v>23681</v>
      </c>
      <c r="B222" s="193" t="s">
        <v>23682</v>
      </c>
      <c r="C222" s="193" t="s">
        <v>23683</v>
      </c>
      <c r="D222" s="194" t="s">
        <v>19740</v>
      </c>
      <c r="E222" s="192" t="s">
        <v>19741</v>
      </c>
      <c r="F222" s="193" t="s">
        <v>19742</v>
      </c>
      <c r="G222" s="193" t="s">
        <v>19742</v>
      </c>
      <c r="H222" s="193" t="s">
        <v>19742</v>
      </c>
      <c r="I222" s="193" t="s">
        <v>19742</v>
      </c>
      <c r="J222" s="194" t="s">
        <v>19742</v>
      </c>
      <c r="K222" s="192" t="s">
        <v>16736</v>
      </c>
      <c r="L222" s="193" t="s">
        <v>16737</v>
      </c>
      <c r="M222" s="194" t="s">
        <v>19741</v>
      </c>
      <c r="N222" s="192">
        <v>0.96</v>
      </c>
      <c r="O222" s="194">
        <v>0.998</v>
      </c>
      <c r="P222" s="283">
        <v>23</v>
      </c>
    </row>
    <row r="223" spans="1:16">
      <c r="A223" s="192" t="s">
        <v>23745</v>
      </c>
      <c r="B223" s="193" t="s">
        <v>23746</v>
      </c>
      <c r="C223" s="193" t="s">
        <v>23747</v>
      </c>
      <c r="D223" s="194" t="s">
        <v>19740</v>
      </c>
      <c r="E223" s="192" t="s">
        <v>19741</v>
      </c>
      <c r="F223" s="193" t="s">
        <v>19742</v>
      </c>
      <c r="G223" s="193" t="s">
        <v>19742</v>
      </c>
      <c r="H223" s="193" t="s">
        <v>19742</v>
      </c>
      <c r="I223" s="193" t="s">
        <v>19742</v>
      </c>
      <c r="J223" s="194" t="s">
        <v>19742</v>
      </c>
      <c r="K223" s="192" t="s">
        <v>25675</v>
      </c>
      <c r="M223" s="194" t="s">
        <v>19569</v>
      </c>
      <c r="N223" s="192">
        <v>0.51700000000000002</v>
      </c>
      <c r="O223" s="194">
        <v>0.57899999999999996</v>
      </c>
      <c r="P223" s="283">
        <v>3</v>
      </c>
    </row>
    <row r="224" spans="1:16">
      <c r="A224" s="192" t="s">
        <v>25279</v>
      </c>
      <c r="B224" s="193"/>
      <c r="C224" s="193" t="s">
        <v>25280</v>
      </c>
      <c r="D224" s="194" t="s">
        <v>19740</v>
      </c>
      <c r="E224" s="192" t="s">
        <v>19741</v>
      </c>
      <c r="F224" s="193" t="s">
        <v>19742</v>
      </c>
      <c r="G224" s="193" t="s">
        <v>19742</v>
      </c>
      <c r="H224" s="193" t="s">
        <v>19742</v>
      </c>
      <c r="I224" s="193" t="s">
        <v>19742</v>
      </c>
      <c r="J224" s="194" t="s">
        <v>19742</v>
      </c>
      <c r="K224" s="192" t="s">
        <v>25675</v>
      </c>
      <c r="M224" s="194" t="s">
        <v>19569</v>
      </c>
      <c r="N224" s="192">
        <v>0.66300000000000003</v>
      </c>
      <c r="O224" s="194">
        <v>0.89300000000000002</v>
      </c>
      <c r="P224" s="283">
        <v>0</v>
      </c>
    </row>
    <row r="225" spans="1:16">
      <c r="A225" s="192" t="s">
        <v>23850</v>
      </c>
      <c r="B225" s="193" t="s">
        <v>23851</v>
      </c>
      <c r="C225" s="193" t="s">
        <v>23852</v>
      </c>
      <c r="D225" s="194" t="s">
        <v>19740</v>
      </c>
      <c r="E225" s="192" t="s">
        <v>19741</v>
      </c>
      <c r="F225" s="193" t="s">
        <v>19742</v>
      </c>
      <c r="G225" s="193" t="s">
        <v>19742</v>
      </c>
      <c r="H225" s="193" t="s">
        <v>19742</v>
      </c>
      <c r="I225" s="193" t="s">
        <v>19742</v>
      </c>
      <c r="J225" s="194" t="s">
        <v>19742</v>
      </c>
      <c r="K225" s="192" t="s">
        <v>25675</v>
      </c>
      <c r="M225" s="194" t="s">
        <v>19569</v>
      </c>
      <c r="N225" s="192">
        <v>0.89</v>
      </c>
      <c r="O225" s="194">
        <v>0.99199999999999999</v>
      </c>
      <c r="P225" s="283">
        <v>6</v>
      </c>
    </row>
    <row r="226" spans="1:16">
      <c r="A226" s="192" t="s">
        <v>23449</v>
      </c>
      <c r="B226" s="193" t="s">
        <v>23450</v>
      </c>
      <c r="C226" s="193" t="s">
        <v>23451</v>
      </c>
      <c r="D226" s="194" t="s">
        <v>19740</v>
      </c>
      <c r="E226" s="192" t="s">
        <v>19741</v>
      </c>
      <c r="F226" s="193" t="s">
        <v>19742</v>
      </c>
      <c r="G226" s="193" t="s">
        <v>19742</v>
      </c>
      <c r="H226" s="193" t="s">
        <v>19742</v>
      </c>
      <c r="I226" s="193" t="s">
        <v>19742</v>
      </c>
      <c r="J226" s="194" t="s">
        <v>19742</v>
      </c>
      <c r="K226" s="192" t="s">
        <v>16594</v>
      </c>
      <c r="L226" s="193" t="s">
        <v>16595</v>
      </c>
      <c r="M226" s="194" t="s">
        <v>19741</v>
      </c>
      <c r="N226" s="192">
        <v>0.96399999999999997</v>
      </c>
      <c r="O226" s="194">
        <v>1</v>
      </c>
      <c r="P226" s="283">
        <v>21</v>
      </c>
    </row>
    <row r="227" spans="1:16">
      <c r="A227" s="192" t="s">
        <v>23510</v>
      </c>
      <c r="B227" s="193" t="s">
        <v>23511</v>
      </c>
      <c r="C227" s="193" t="s">
        <v>23512</v>
      </c>
      <c r="D227" s="194" t="s">
        <v>19740</v>
      </c>
      <c r="E227" s="192" t="s">
        <v>19741</v>
      </c>
      <c r="F227" s="193" t="s">
        <v>19741</v>
      </c>
      <c r="G227" s="193" t="s">
        <v>19742</v>
      </c>
      <c r="H227" s="193" t="s">
        <v>19742</v>
      </c>
      <c r="I227" s="193" t="s">
        <v>19741</v>
      </c>
      <c r="J227" s="194" t="s">
        <v>19742</v>
      </c>
      <c r="K227" s="192" t="s">
        <v>16626</v>
      </c>
      <c r="L227" s="193" t="s">
        <v>16627</v>
      </c>
      <c r="M227" s="194" t="s">
        <v>19741</v>
      </c>
      <c r="N227" s="192">
        <v>0.93200000000000005</v>
      </c>
      <c r="O227" s="194">
        <v>0.99399999999999999</v>
      </c>
      <c r="P227" s="283">
        <v>23</v>
      </c>
    </row>
    <row r="228" spans="1:16">
      <c r="A228" s="192" t="s">
        <v>23566</v>
      </c>
      <c r="B228" s="193" t="s">
        <v>23567</v>
      </c>
      <c r="C228" s="193" t="s">
        <v>23568</v>
      </c>
      <c r="D228" s="194" t="s">
        <v>19740</v>
      </c>
      <c r="E228" s="192" t="s">
        <v>19741</v>
      </c>
      <c r="F228" s="193" t="s">
        <v>19742</v>
      </c>
      <c r="G228" s="193" t="s">
        <v>19742</v>
      </c>
      <c r="H228" s="193" t="s">
        <v>19742</v>
      </c>
      <c r="I228" s="193" t="s">
        <v>19742</v>
      </c>
      <c r="J228" s="194" t="s">
        <v>19742</v>
      </c>
      <c r="K228" s="192" t="s">
        <v>16633</v>
      </c>
      <c r="L228" s="193" t="s">
        <v>16634</v>
      </c>
      <c r="M228" s="194" t="s">
        <v>19561</v>
      </c>
      <c r="N228" s="192">
        <v>0.80500000000000005</v>
      </c>
      <c r="O228" s="194">
        <v>0.98199999999999998</v>
      </c>
      <c r="P228" s="283">
        <v>5</v>
      </c>
    </row>
    <row r="229" spans="1:16">
      <c r="A229" s="192" t="s">
        <v>23624</v>
      </c>
      <c r="B229" s="193" t="s">
        <v>23625</v>
      </c>
      <c r="C229" s="193" t="s">
        <v>23626</v>
      </c>
      <c r="D229" s="194" t="s">
        <v>19740</v>
      </c>
      <c r="E229" s="192" t="s">
        <v>19741</v>
      </c>
      <c r="F229" s="193" t="s">
        <v>19741</v>
      </c>
      <c r="G229" s="193" t="s">
        <v>19742</v>
      </c>
      <c r="H229" s="193" t="s">
        <v>19742</v>
      </c>
      <c r="I229" s="193" t="s">
        <v>19742</v>
      </c>
      <c r="J229" s="194" t="s">
        <v>19742</v>
      </c>
      <c r="K229" s="192" t="s">
        <v>16653</v>
      </c>
      <c r="L229" s="193" t="s">
        <v>16654</v>
      </c>
      <c r="M229" s="194" t="s">
        <v>19743</v>
      </c>
      <c r="N229" s="192">
        <v>0.95899999999999996</v>
      </c>
      <c r="O229" s="194">
        <v>0.998</v>
      </c>
      <c r="P229" s="283">
        <v>24</v>
      </c>
    </row>
    <row r="230" spans="1:16">
      <c r="A230" s="192" t="s">
        <v>23686</v>
      </c>
      <c r="B230" s="193" t="s">
        <v>23687</v>
      </c>
      <c r="C230" s="193" t="s">
        <v>23688</v>
      </c>
      <c r="D230" s="194" t="s">
        <v>19740</v>
      </c>
      <c r="E230" s="192" t="s">
        <v>19741</v>
      </c>
      <c r="F230" s="193" t="s">
        <v>19742</v>
      </c>
      <c r="G230" s="193" t="s">
        <v>19742</v>
      </c>
      <c r="H230" s="193" t="s">
        <v>19742</v>
      </c>
      <c r="I230" s="193" t="s">
        <v>19742</v>
      </c>
      <c r="J230" s="194" t="s">
        <v>19742</v>
      </c>
      <c r="K230" s="192" t="s">
        <v>16658</v>
      </c>
      <c r="L230" s="193" t="s">
        <v>16659</v>
      </c>
      <c r="M230" s="194" t="s">
        <v>19741</v>
      </c>
      <c r="N230" s="192">
        <v>0.97399999999999998</v>
      </c>
      <c r="O230" s="194">
        <v>1</v>
      </c>
      <c r="P230" s="283">
        <v>24</v>
      </c>
    </row>
    <row r="231" spans="1:16">
      <c r="A231" s="192" t="s">
        <v>23750</v>
      </c>
      <c r="B231" s="193" t="s">
        <v>23751</v>
      </c>
      <c r="C231" s="193" t="s">
        <v>23752</v>
      </c>
      <c r="D231" s="194" t="s">
        <v>19740</v>
      </c>
      <c r="E231" s="192" t="s">
        <v>19741</v>
      </c>
      <c r="F231" s="193" t="s">
        <v>19742</v>
      </c>
      <c r="G231" s="193" t="s">
        <v>19742</v>
      </c>
      <c r="H231" s="193" t="s">
        <v>19742</v>
      </c>
      <c r="I231" s="193" t="s">
        <v>19742</v>
      </c>
      <c r="J231" s="194" t="s">
        <v>19742</v>
      </c>
      <c r="K231" s="192" t="s">
        <v>16708</v>
      </c>
      <c r="L231" s="193" t="s">
        <v>16709</v>
      </c>
      <c r="M231" s="194" t="s">
        <v>19741</v>
      </c>
      <c r="N231" s="192">
        <v>0.99</v>
      </c>
      <c r="O231" s="194">
        <v>1</v>
      </c>
      <c r="P231" s="283">
        <v>25</v>
      </c>
    </row>
    <row r="232" spans="1:16">
      <c r="A232" s="192" t="s">
        <v>23800</v>
      </c>
      <c r="B232" s="193" t="s">
        <v>23801</v>
      </c>
      <c r="C232" s="193" t="s">
        <v>23802</v>
      </c>
      <c r="D232" s="194" t="s">
        <v>19740</v>
      </c>
      <c r="E232" s="192" t="s">
        <v>19741</v>
      </c>
      <c r="F232" s="193" t="s">
        <v>19742</v>
      </c>
      <c r="G232" s="193" t="s">
        <v>19742</v>
      </c>
      <c r="H232" s="193" t="s">
        <v>19742</v>
      </c>
      <c r="I232" s="193" t="s">
        <v>19742</v>
      </c>
      <c r="J232" s="194" t="s">
        <v>19742</v>
      </c>
      <c r="K232" s="192" t="s">
        <v>16469</v>
      </c>
      <c r="L232" s="193" t="s">
        <v>16470</v>
      </c>
      <c r="M232" s="194" t="s">
        <v>19561</v>
      </c>
      <c r="N232" s="192">
        <v>0.98399999999999999</v>
      </c>
      <c r="O232" s="194">
        <v>1</v>
      </c>
      <c r="P232" s="283">
        <v>24</v>
      </c>
    </row>
    <row r="233" spans="1:16">
      <c r="A233" s="192" t="s">
        <v>23855</v>
      </c>
      <c r="B233" s="193" t="s">
        <v>23856</v>
      </c>
      <c r="C233" s="193" t="s">
        <v>23857</v>
      </c>
      <c r="D233" s="194" t="s">
        <v>19740</v>
      </c>
      <c r="E233" s="192" t="s">
        <v>19741</v>
      </c>
      <c r="F233" s="193" t="s">
        <v>19742</v>
      </c>
      <c r="G233" s="193" t="s">
        <v>19742</v>
      </c>
      <c r="H233" s="193" t="s">
        <v>19742</v>
      </c>
      <c r="I233" s="193" t="s">
        <v>19742</v>
      </c>
      <c r="J233" s="194" t="s">
        <v>19742</v>
      </c>
      <c r="K233" s="192" t="s">
        <v>16471</v>
      </c>
      <c r="L233" s="193" t="s">
        <v>16472</v>
      </c>
      <c r="M233" s="194" t="s">
        <v>19741</v>
      </c>
      <c r="N233" s="192">
        <v>0.996</v>
      </c>
      <c r="O233" s="194">
        <v>1</v>
      </c>
      <c r="P233" s="283">
        <v>24</v>
      </c>
    </row>
    <row r="234" spans="1:16">
      <c r="A234" s="192" t="s">
        <v>23454</v>
      </c>
      <c r="B234" s="193" t="s">
        <v>23455</v>
      </c>
      <c r="C234" s="193" t="s">
        <v>23456</v>
      </c>
      <c r="D234" s="194" t="s">
        <v>19740</v>
      </c>
      <c r="E234" s="192" t="s">
        <v>19741</v>
      </c>
      <c r="F234" s="193" t="s">
        <v>19742</v>
      </c>
      <c r="G234" s="193" t="s">
        <v>19742</v>
      </c>
      <c r="H234" s="193" t="s">
        <v>19742</v>
      </c>
      <c r="I234" s="193" t="s">
        <v>19742</v>
      </c>
      <c r="J234" s="194" t="s">
        <v>19742</v>
      </c>
      <c r="K234" s="192" t="s">
        <v>16476</v>
      </c>
      <c r="L234" s="193" t="s">
        <v>16477</v>
      </c>
      <c r="M234" s="194" t="s">
        <v>19743</v>
      </c>
      <c r="N234" s="192">
        <v>0.93700000000000006</v>
      </c>
      <c r="O234" s="194">
        <v>0.997</v>
      </c>
      <c r="P234" s="283">
        <v>24</v>
      </c>
    </row>
    <row r="235" spans="1:16">
      <c r="A235" s="192" t="s">
        <v>20706</v>
      </c>
      <c r="B235" s="193" t="s">
        <v>20707</v>
      </c>
      <c r="C235" s="193" t="s">
        <v>20708</v>
      </c>
      <c r="D235" s="194" t="s">
        <v>19740</v>
      </c>
      <c r="E235" s="192" t="s">
        <v>19741</v>
      </c>
      <c r="F235" s="193" t="s">
        <v>19742</v>
      </c>
      <c r="G235" s="193" t="s">
        <v>19742</v>
      </c>
      <c r="H235" s="193" t="s">
        <v>19742</v>
      </c>
      <c r="I235" s="193" t="s">
        <v>19742</v>
      </c>
      <c r="J235" s="194" t="s">
        <v>19742</v>
      </c>
      <c r="K235" s="192" t="s">
        <v>16490</v>
      </c>
      <c r="L235" s="193" t="s">
        <v>16491</v>
      </c>
      <c r="M235" s="194" t="s">
        <v>19561</v>
      </c>
      <c r="N235" s="192">
        <v>0.71</v>
      </c>
      <c r="O235" s="194">
        <v>0.95</v>
      </c>
      <c r="P235" s="283">
        <v>8</v>
      </c>
    </row>
    <row r="236" spans="1:16">
      <c r="A236" s="192" t="s">
        <v>25075</v>
      </c>
      <c r="B236" s="193"/>
      <c r="C236" s="193" t="s">
        <v>25076</v>
      </c>
      <c r="D236" s="194" t="s">
        <v>19740</v>
      </c>
      <c r="E236" s="192" t="s">
        <v>19741</v>
      </c>
      <c r="F236" s="193" t="s">
        <v>19742</v>
      </c>
      <c r="G236" s="193" t="s">
        <v>19742</v>
      </c>
      <c r="H236" s="193" t="s">
        <v>19742</v>
      </c>
      <c r="I236" s="193" t="s">
        <v>19742</v>
      </c>
      <c r="J236" s="194" t="s">
        <v>19742</v>
      </c>
      <c r="K236" s="192" t="s">
        <v>25675</v>
      </c>
      <c r="M236" s="194" t="s">
        <v>19569</v>
      </c>
      <c r="N236" s="192">
        <v>0.86</v>
      </c>
      <c r="O236" s="194">
        <v>0.96699999999999997</v>
      </c>
      <c r="P236" s="283">
        <v>0</v>
      </c>
    </row>
    <row r="237" spans="1:16">
      <c r="A237" s="192" t="s">
        <v>20758</v>
      </c>
      <c r="B237" s="193" t="s">
        <v>20759</v>
      </c>
      <c r="C237" s="193" t="s">
        <v>20760</v>
      </c>
      <c r="D237" s="194" t="s">
        <v>19740</v>
      </c>
      <c r="E237" s="192" t="s">
        <v>19741</v>
      </c>
      <c r="F237" s="193" t="s">
        <v>19742</v>
      </c>
      <c r="G237" s="193" t="s">
        <v>19742</v>
      </c>
      <c r="H237" s="193" t="s">
        <v>19742</v>
      </c>
      <c r="I237" s="193" t="s">
        <v>19742</v>
      </c>
      <c r="J237" s="194" t="s">
        <v>19742</v>
      </c>
      <c r="K237" s="192" t="s">
        <v>25675</v>
      </c>
      <c r="M237" s="194" t="s">
        <v>19569</v>
      </c>
      <c r="N237" s="192">
        <v>0.97499999999999998</v>
      </c>
      <c r="O237" s="194">
        <v>0.999</v>
      </c>
      <c r="P237" s="283">
        <v>18</v>
      </c>
    </row>
    <row r="238" spans="1:16">
      <c r="A238" s="192" t="s">
        <v>20807</v>
      </c>
      <c r="B238" s="193" t="s">
        <v>20808</v>
      </c>
      <c r="C238" s="193" t="s">
        <v>20809</v>
      </c>
      <c r="D238" s="194" t="s">
        <v>19740</v>
      </c>
      <c r="E238" s="192" t="s">
        <v>19741</v>
      </c>
      <c r="F238" s="193" t="s">
        <v>19742</v>
      </c>
      <c r="G238" s="193" t="s">
        <v>19743</v>
      </c>
      <c r="H238" s="193" t="s">
        <v>19742</v>
      </c>
      <c r="I238" s="193" t="s">
        <v>19742</v>
      </c>
      <c r="J238" s="194" t="s">
        <v>19742</v>
      </c>
      <c r="K238" s="192" t="s">
        <v>16508</v>
      </c>
      <c r="L238" s="193" t="s">
        <v>16509</v>
      </c>
      <c r="M238" s="194" t="s">
        <v>19741</v>
      </c>
      <c r="N238" s="192">
        <v>0.80300000000000005</v>
      </c>
      <c r="O238" s="194">
        <v>0.99</v>
      </c>
      <c r="P238" s="283">
        <v>24</v>
      </c>
    </row>
    <row r="239" spans="1:16">
      <c r="A239" s="192" t="s">
        <v>20876</v>
      </c>
      <c r="B239" s="193" t="s">
        <v>20877</v>
      </c>
      <c r="C239" s="193" t="s">
        <v>20878</v>
      </c>
      <c r="D239" s="194" t="s">
        <v>19740</v>
      </c>
      <c r="E239" s="192" t="s">
        <v>19741</v>
      </c>
      <c r="F239" s="193" t="s">
        <v>19741</v>
      </c>
      <c r="G239" s="193" t="s">
        <v>19742</v>
      </c>
      <c r="H239" s="193" t="s">
        <v>19742</v>
      </c>
      <c r="I239" s="193" t="s">
        <v>19742</v>
      </c>
      <c r="J239" s="194" t="s">
        <v>19742</v>
      </c>
      <c r="K239" s="192" t="s">
        <v>16514</v>
      </c>
      <c r="L239" s="193" t="s">
        <v>16515</v>
      </c>
      <c r="M239" s="194" t="s">
        <v>19741</v>
      </c>
      <c r="N239" s="192">
        <v>0.91900000000000004</v>
      </c>
      <c r="O239" s="194">
        <v>0.997</v>
      </c>
      <c r="P239" s="283">
        <v>25</v>
      </c>
    </row>
    <row r="240" spans="1:16">
      <c r="A240" s="192" t="s">
        <v>20941</v>
      </c>
      <c r="B240" s="193" t="s">
        <v>20942</v>
      </c>
      <c r="C240" s="193" t="s">
        <v>20943</v>
      </c>
      <c r="D240" s="194" t="s">
        <v>19740</v>
      </c>
      <c r="E240" s="192" t="s">
        <v>19741</v>
      </c>
      <c r="F240" s="193" t="s">
        <v>19742</v>
      </c>
      <c r="G240" s="193" t="s">
        <v>19742</v>
      </c>
      <c r="H240" s="193" t="s">
        <v>19742</v>
      </c>
      <c r="I240" s="193" t="s">
        <v>19742</v>
      </c>
      <c r="J240" s="194" t="s">
        <v>19742</v>
      </c>
      <c r="K240" s="192" t="s">
        <v>16521</v>
      </c>
      <c r="L240" s="193" t="s">
        <v>16522</v>
      </c>
      <c r="M240" s="194" t="s">
        <v>19741</v>
      </c>
      <c r="N240" s="192">
        <v>0.69099999999999995</v>
      </c>
      <c r="O240" s="194">
        <v>0.999</v>
      </c>
      <c r="P240" s="283">
        <v>24</v>
      </c>
    </row>
    <row r="241" spans="1:16">
      <c r="A241" s="192" t="s">
        <v>20824</v>
      </c>
      <c r="B241" s="193" t="s">
        <v>20825</v>
      </c>
      <c r="C241" s="193" t="s">
        <v>20826</v>
      </c>
      <c r="D241" s="194" t="s">
        <v>19740</v>
      </c>
      <c r="E241" s="192" t="s">
        <v>19741</v>
      </c>
      <c r="F241" s="193" t="s">
        <v>19742</v>
      </c>
      <c r="G241" s="193" t="s">
        <v>19742</v>
      </c>
      <c r="H241" s="193" t="s">
        <v>19742</v>
      </c>
      <c r="I241" s="193" t="s">
        <v>19742</v>
      </c>
      <c r="J241" s="194" t="s">
        <v>19742</v>
      </c>
      <c r="K241" s="192" t="s">
        <v>25675</v>
      </c>
      <c r="M241" s="194" t="s">
        <v>19569</v>
      </c>
      <c r="N241" s="192">
        <v>0.8</v>
      </c>
      <c r="O241" s="194">
        <v>0.99</v>
      </c>
      <c r="P241" s="283">
        <v>4</v>
      </c>
    </row>
    <row r="242" spans="1:16">
      <c r="A242" s="192" t="s">
        <v>21059</v>
      </c>
      <c r="B242" s="193" t="s">
        <v>21060</v>
      </c>
      <c r="C242" s="193" t="s">
        <v>21061</v>
      </c>
      <c r="D242" s="194" t="s">
        <v>19740</v>
      </c>
      <c r="E242" s="192" t="s">
        <v>19741</v>
      </c>
      <c r="F242" s="193" t="s">
        <v>19742</v>
      </c>
      <c r="G242" s="193" t="s">
        <v>19742</v>
      </c>
      <c r="H242" s="193" t="s">
        <v>19742</v>
      </c>
      <c r="I242" s="193" t="s">
        <v>19742</v>
      </c>
      <c r="J242" s="194" t="s">
        <v>19742</v>
      </c>
      <c r="K242" s="192" t="s">
        <v>25675</v>
      </c>
      <c r="M242" s="194" t="s">
        <v>19569</v>
      </c>
      <c r="N242" s="192">
        <v>0.35599999999999998</v>
      </c>
      <c r="O242" s="194">
        <v>0.17899999999999999</v>
      </c>
      <c r="P242" s="283">
        <v>2</v>
      </c>
    </row>
    <row r="243" spans="1:16">
      <c r="A243" s="192" t="s">
        <v>21103</v>
      </c>
      <c r="B243" s="193" t="s">
        <v>21104</v>
      </c>
      <c r="C243" s="193" t="s">
        <v>21105</v>
      </c>
      <c r="D243" s="194" t="s">
        <v>19740</v>
      </c>
      <c r="E243" s="192" t="s">
        <v>19741</v>
      </c>
      <c r="F243" s="193" t="s">
        <v>19741</v>
      </c>
      <c r="G243" s="193" t="s">
        <v>19742</v>
      </c>
      <c r="H243" s="193" t="s">
        <v>19742</v>
      </c>
      <c r="I243" s="193" t="s">
        <v>19742</v>
      </c>
      <c r="J243" s="194" t="s">
        <v>19742</v>
      </c>
      <c r="K243" s="192" t="s">
        <v>16346</v>
      </c>
      <c r="L243" s="193" t="s">
        <v>16347</v>
      </c>
      <c r="M243" s="194" t="s">
        <v>19741</v>
      </c>
      <c r="N243" s="192">
        <v>0.96299999999999997</v>
      </c>
      <c r="O243" s="194">
        <v>0.999</v>
      </c>
      <c r="P243" s="283">
        <v>22</v>
      </c>
    </row>
    <row r="244" spans="1:16">
      <c r="A244" s="192" t="s">
        <v>20763</v>
      </c>
      <c r="B244" s="193" t="s">
        <v>20764</v>
      </c>
      <c r="C244" s="193" t="s">
        <v>20765</v>
      </c>
      <c r="D244" s="194" t="s">
        <v>19740</v>
      </c>
      <c r="E244" s="192" t="s">
        <v>19741</v>
      </c>
      <c r="F244" s="193" t="s">
        <v>19742</v>
      </c>
      <c r="G244" s="193" t="s">
        <v>19742</v>
      </c>
      <c r="H244" s="193" t="s">
        <v>19742</v>
      </c>
      <c r="I244" s="193" t="s">
        <v>19742</v>
      </c>
      <c r="J244" s="194" t="s">
        <v>19742</v>
      </c>
      <c r="K244" s="192" t="s">
        <v>16350</v>
      </c>
      <c r="L244" s="193" t="s">
        <v>16351</v>
      </c>
      <c r="M244" s="194" t="s">
        <v>19741</v>
      </c>
      <c r="N244" s="192">
        <v>0.69299999999999995</v>
      </c>
      <c r="O244" s="194">
        <v>0.93100000000000005</v>
      </c>
      <c r="P244" s="283">
        <v>19</v>
      </c>
    </row>
    <row r="245" spans="1:16">
      <c r="A245" s="192" t="s">
        <v>20812</v>
      </c>
      <c r="B245" s="193" t="s">
        <v>20813</v>
      </c>
      <c r="C245" s="193" t="s">
        <v>20814</v>
      </c>
      <c r="D245" s="194" t="s">
        <v>19740</v>
      </c>
      <c r="E245" s="192" t="s">
        <v>19741</v>
      </c>
      <c r="F245" s="193" t="s">
        <v>19742</v>
      </c>
      <c r="G245" s="193" t="s">
        <v>19742</v>
      </c>
      <c r="H245" s="193" t="s">
        <v>19742</v>
      </c>
      <c r="I245" s="193" t="s">
        <v>19742</v>
      </c>
      <c r="J245" s="194" t="s">
        <v>19742</v>
      </c>
      <c r="K245" s="192" t="s">
        <v>16358</v>
      </c>
      <c r="L245" s="193" t="s">
        <v>16359</v>
      </c>
      <c r="M245" s="194" t="s">
        <v>19741</v>
      </c>
      <c r="N245" s="192">
        <v>0.97599999999999998</v>
      </c>
      <c r="O245" s="194">
        <v>1</v>
      </c>
      <c r="P245" s="283">
        <v>25</v>
      </c>
    </row>
    <row r="246" spans="1:16">
      <c r="A246" s="192" t="s">
        <v>20946</v>
      </c>
      <c r="B246" s="193" t="s">
        <v>20947</v>
      </c>
      <c r="C246" s="193" t="s">
        <v>20948</v>
      </c>
      <c r="D246" s="194" t="s">
        <v>19740</v>
      </c>
      <c r="E246" s="192" t="s">
        <v>19741</v>
      </c>
      <c r="F246" s="193" t="s">
        <v>19742</v>
      </c>
      <c r="G246" s="193" t="s">
        <v>19742</v>
      </c>
      <c r="H246" s="193" t="s">
        <v>19742</v>
      </c>
      <c r="I246" s="193" t="s">
        <v>19742</v>
      </c>
      <c r="J246" s="194" t="s">
        <v>19742</v>
      </c>
      <c r="K246" s="192" t="s">
        <v>25675</v>
      </c>
      <c r="M246" s="194" t="s">
        <v>19569</v>
      </c>
      <c r="N246" s="192">
        <v>0.48399999999999999</v>
      </c>
      <c r="O246" s="194">
        <v>0.40500000000000003</v>
      </c>
      <c r="P246" s="283">
        <v>2</v>
      </c>
    </row>
    <row r="247" spans="1:16">
      <c r="A247" s="192" t="s">
        <v>21108</v>
      </c>
      <c r="B247" s="193" t="s">
        <v>21109</v>
      </c>
      <c r="C247" s="193" t="s">
        <v>21110</v>
      </c>
      <c r="D247" s="194" t="s">
        <v>19740</v>
      </c>
      <c r="E247" s="192" t="s">
        <v>19741</v>
      </c>
      <c r="F247" s="193" t="s">
        <v>19742</v>
      </c>
      <c r="G247" s="193" t="s">
        <v>19742</v>
      </c>
      <c r="H247" s="193" t="s">
        <v>19742</v>
      </c>
      <c r="I247" s="193" t="s">
        <v>19742</v>
      </c>
      <c r="J247" s="194" t="s">
        <v>19742</v>
      </c>
      <c r="K247" s="192" t="s">
        <v>16282</v>
      </c>
      <c r="L247" s="193" t="s">
        <v>16283</v>
      </c>
      <c r="M247" s="194" t="s">
        <v>19741</v>
      </c>
      <c r="N247" s="192">
        <v>0.74</v>
      </c>
      <c r="O247" s="194">
        <v>0.97199999999999998</v>
      </c>
      <c r="P247" s="283">
        <v>9</v>
      </c>
    </row>
    <row r="248" spans="1:16">
      <c r="A248" s="192" t="s">
        <v>22159</v>
      </c>
      <c r="B248" s="193" t="s">
        <v>22160</v>
      </c>
      <c r="C248" s="193" t="s">
        <v>22161</v>
      </c>
      <c r="D248" s="194" t="s">
        <v>19740</v>
      </c>
      <c r="E248" s="192" t="s">
        <v>19741</v>
      </c>
      <c r="F248" s="193" t="s">
        <v>19742</v>
      </c>
      <c r="G248" s="193" t="s">
        <v>19742</v>
      </c>
      <c r="H248" s="193" t="s">
        <v>19742</v>
      </c>
      <c r="I248" s="193" t="s">
        <v>19742</v>
      </c>
      <c r="J248" s="194" t="s">
        <v>19742</v>
      </c>
      <c r="K248" s="192" t="s">
        <v>16089</v>
      </c>
      <c r="L248" s="193" t="s">
        <v>16090</v>
      </c>
      <c r="M248" s="194" t="s">
        <v>19741</v>
      </c>
      <c r="N248" s="192">
        <v>0.73799999999999999</v>
      </c>
      <c r="O248" s="194">
        <v>0.96399999999999997</v>
      </c>
      <c r="P248" s="283">
        <v>25</v>
      </c>
    </row>
    <row r="249" spans="1:16">
      <c r="A249" s="192" t="s">
        <v>22152</v>
      </c>
      <c r="B249" s="193" t="s">
        <v>22153</v>
      </c>
      <c r="C249" s="193" t="s">
        <v>22154</v>
      </c>
      <c r="D249" s="194" t="s">
        <v>19740</v>
      </c>
      <c r="E249" s="192" t="s">
        <v>19741</v>
      </c>
      <c r="F249" s="193" t="s">
        <v>19742</v>
      </c>
      <c r="G249" s="193" t="s">
        <v>19742</v>
      </c>
      <c r="H249" s="193" t="s">
        <v>19742</v>
      </c>
      <c r="I249" s="193" t="s">
        <v>19742</v>
      </c>
      <c r="J249" s="194" t="s">
        <v>19741</v>
      </c>
      <c r="K249" s="192" t="s">
        <v>16096</v>
      </c>
      <c r="L249" s="193" t="s">
        <v>16097</v>
      </c>
      <c r="M249" s="194" t="s">
        <v>19561</v>
      </c>
      <c r="N249" s="192">
        <v>0.86599999999999999</v>
      </c>
      <c r="O249" s="194">
        <v>0.996</v>
      </c>
      <c r="P249" s="283">
        <v>13</v>
      </c>
    </row>
    <row r="250" spans="1:16">
      <c r="A250" s="192" t="s">
        <v>22407</v>
      </c>
      <c r="B250" s="193" t="s">
        <v>22408</v>
      </c>
      <c r="C250" s="193" t="s">
        <v>22409</v>
      </c>
      <c r="D250" s="194" t="s">
        <v>19740</v>
      </c>
      <c r="E250" s="192" t="s">
        <v>19741</v>
      </c>
      <c r="F250" s="193" t="s">
        <v>19742</v>
      </c>
      <c r="G250" s="193" t="s">
        <v>19742</v>
      </c>
      <c r="H250" s="193" t="s">
        <v>19742</v>
      </c>
      <c r="I250" s="193" t="s">
        <v>19742</v>
      </c>
      <c r="J250" s="194" t="s">
        <v>19742</v>
      </c>
      <c r="K250" s="192" t="s">
        <v>16101</v>
      </c>
      <c r="L250" s="193" t="s">
        <v>16102</v>
      </c>
      <c r="M250" s="194" t="s">
        <v>19743</v>
      </c>
      <c r="N250" s="192">
        <v>0.85099999999999998</v>
      </c>
      <c r="O250" s="194">
        <v>0.995</v>
      </c>
      <c r="P250" s="283">
        <v>24</v>
      </c>
    </row>
    <row r="251" spans="1:16">
      <c r="A251" s="192" t="s">
        <v>22469</v>
      </c>
      <c r="B251" s="193" t="s">
        <v>22470</v>
      </c>
      <c r="C251" s="193" t="s">
        <v>22471</v>
      </c>
      <c r="D251" s="194" t="s">
        <v>19740</v>
      </c>
      <c r="E251" s="192" t="s">
        <v>19741</v>
      </c>
      <c r="F251" s="193" t="s">
        <v>19742</v>
      </c>
      <c r="G251" s="193" t="s">
        <v>19742</v>
      </c>
      <c r="H251" s="193" t="s">
        <v>19742</v>
      </c>
      <c r="I251" s="193" t="s">
        <v>19742</v>
      </c>
      <c r="J251" s="194" t="s">
        <v>19742</v>
      </c>
      <c r="K251" s="192" t="s">
        <v>16106</v>
      </c>
      <c r="L251" s="193" t="s">
        <v>16107</v>
      </c>
      <c r="M251" s="194" t="s">
        <v>19741</v>
      </c>
      <c r="N251" s="192">
        <v>0.86599999999999999</v>
      </c>
      <c r="O251" s="194">
        <v>0.998</v>
      </c>
      <c r="P251" s="283">
        <v>25</v>
      </c>
    </row>
    <row r="252" spans="1:16">
      <c r="A252" s="192" t="s">
        <v>22183</v>
      </c>
      <c r="B252" s="193" t="s">
        <v>22184</v>
      </c>
      <c r="C252" s="193" t="s">
        <v>22185</v>
      </c>
      <c r="D252" s="194" t="s">
        <v>19740</v>
      </c>
      <c r="E252" s="192" t="s">
        <v>19741</v>
      </c>
      <c r="F252" s="193" t="s">
        <v>19741</v>
      </c>
      <c r="G252" s="193" t="s">
        <v>19742</v>
      </c>
      <c r="H252" s="193" t="s">
        <v>19742</v>
      </c>
      <c r="I252" s="193" t="s">
        <v>19742</v>
      </c>
      <c r="J252" s="194" t="s">
        <v>19742</v>
      </c>
      <c r="K252" s="192" t="s">
        <v>16139</v>
      </c>
      <c r="L252" s="193" t="s">
        <v>16140</v>
      </c>
      <c r="M252" s="194" t="s">
        <v>19741</v>
      </c>
      <c r="N252" s="192">
        <v>0.69499999999999995</v>
      </c>
      <c r="O252" s="194">
        <v>0.91200000000000003</v>
      </c>
      <c r="P252" s="283">
        <v>22</v>
      </c>
    </row>
    <row r="253" spans="1:16">
      <c r="A253" s="192" t="s">
        <v>25387</v>
      </c>
      <c r="B253" s="193"/>
      <c r="C253" s="193" t="s">
        <v>25388</v>
      </c>
      <c r="D253" s="194" t="s">
        <v>19740</v>
      </c>
      <c r="E253" s="192" t="s">
        <v>19741</v>
      </c>
      <c r="F253" s="193" t="s">
        <v>19742</v>
      </c>
      <c r="G253" s="193" t="s">
        <v>19742</v>
      </c>
      <c r="H253" s="193" t="s">
        <v>19742</v>
      </c>
      <c r="I253" s="193" t="s">
        <v>19742</v>
      </c>
      <c r="J253" s="194" t="s">
        <v>19742</v>
      </c>
      <c r="K253" s="192" t="s">
        <v>25675</v>
      </c>
      <c r="M253" s="194" t="s">
        <v>19569</v>
      </c>
      <c r="N253" s="192">
        <v>0.66700000000000004</v>
      </c>
      <c r="O253" s="194">
        <v>0.996</v>
      </c>
      <c r="P253" s="283" t="s">
        <v>25675</v>
      </c>
    </row>
    <row r="254" spans="1:16">
      <c r="A254" s="192" t="s">
        <v>22251</v>
      </c>
      <c r="B254" s="193" t="s">
        <v>22252</v>
      </c>
      <c r="C254" s="193" t="s">
        <v>22253</v>
      </c>
      <c r="D254" s="194" t="s">
        <v>19740</v>
      </c>
      <c r="E254" s="192" t="s">
        <v>19741</v>
      </c>
      <c r="F254" s="193" t="s">
        <v>19742</v>
      </c>
      <c r="G254" s="193" t="s">
        <v>19742</v>
      </c>
      <c r="H254" s="193" t="s">
        <v>19742</v>
      </c>
      <c r="I254" s="193" t="s">
        <v>19742</v>
      </c>
      <c r="J254" s="194" t="s">
        <v>19742</v>
      </c>
      <c r="K254" s="192" t="s">
        <v>16156</v>
      </c>
      <c r="L254" s="193" t="s">
        <v>16157</v>
      </c>
      <c r="M254" s="194" t="s">
        <v>19741</v>
      </c>
      <c r="N254" s="192">
        <v>0.96499999999999997</v>
      </c>
      <c r="O254" s="194">
        <v>0.998</v>
      </c>
      <c r="P254" s="283">
        <v>25</v>
      </c>
    </row>
    <row r="255" spans="1:16">
      <c r="A255" s="192" t="s">
        <v>22312</v>
      </c>
      <c r="B255" s="193" t="s">
        <v>22313</v>
      </c>
      <c r="C255" s="193" t="s">
        <v>22314</v>
      </c>
      <c r="D255" s="194" t="s">
        <v>19740</v>
      </c>
      <c r="E255" s="192" t="s">
        <v>19741</v>
      </c>
      <c r="F255" s="193" t="s">
        <v>19742</v>
      </c>
      <c r="G255" s="193" t="s">
        <v>19742</v>
      </c>
      <c r="H255" s="193" t="s">
        <v>19742</v>
      </c>
      <c r="I255" s="193" t="s">
        <v>19742</v>
      </c>
      <c r="J255" s="194" t="s">
        <v>19742</v>
      </c>
      <c r="K255" s="192" t="s">
        <v>16158</v>
      </c>
      <c r="L255" s="193" t="s">
        <v>16159</v>
      </c>
      <c r="M255" s="194" t="s">
        <v>19741</v>
      </c>
      <c r="N255" s="192">
        <v>0.86499999999999999</v>
      </c>
      <c r="O255" s="194">
        <v>0.99399999999999999</v>
      </c>
      <c r="P255" s="283">
        <v>25</v>
      </c>
    </row>
    <row r="256" spans="1:16">
      <c r="A256" s="192" t="s">
        <v>22224</v>
      </c>
      <c r="B256" s="193" t="s">
        <v>22225</v>
      </c>
      <c r="C256" s="193" t="s">
        <v>22366</v>
      </c>
      <c r="D256" s="194" t="s">
        <v>19740</v>
      </c>
      <c r="E256" s="192" t="s">
        <v>19741</v>
      </c>
      <c r="F256" s="193" t="s">
        <v>19742</v>
      </c>
      <c r="G256" s="193" t="s">
        <v>19742</v>
      </c>
      <c r="H256" s="193" t="s">
        <v>19742</v>
      </c>
      <c r="I256" s="193" t="s">
        <v>19742</v>
      </c>
      <c r="J256" s="194" t="s">
        <v>19742</v>
      </c>
      <c r="K256" s="192" t="s">
        <v>16160</v>
      </c>
      <c r="L256" s="193" t="s">
        <v>16161</v>
      </c>
      <c r="M256" s="194" t="s">
        <v>19741</v>
      </c>
      <c r="N256" s="192">
        <v>0.88600000000000001</v>
      </c>
      <c r="O256" s="194">
        <v>0.997</v>
      </c>
      <c r="P256" s="283">
        <v>25</v>
      </c>
    </row>
    <row r="257" spans="1:16">
      <c r="A257" s="192" t="s">
        <v>22484</v>
      </c>
      <c r="B257" s="193" t="s">
        <v>22485</v>
      </c>
      <c r="C257" s="193" t="s">
        <v>22486</v>
      </c>
      <c r="D257" s="194" t="s">
        <v>19740</v>
      </c>
      <c r="E257" s="192" t="s">
        <v>19741</v>
      </c>
      <c r="F257" s="193" t="s">
        <v>19742</v>
      </c>
      <c r="G257" s="193" t="s">
        <v>19742</v>
      </c>
      <c r="H257" s="193" t="s">
        <v>19742</v>
      </c>
      <c r="I257" s="193" t="s">
        <v>19742</v>
      </c>
      <c r="J257" s="194" t="s">
        <v>19742</v>
      </c>
      <c r="K257" s="192" t="s">
        <v>16193</v>
      </c>
      <c r="L257" s="193" t="s">
        <v>16194</v>
      </c>
      <c r="M257" s="194" t="s">
        <v>19743</v>
      </c>
      <c r="N257" s="192">
        <v>0.628</v>
      </c>
      <c r="O257" s="194">
        <v>0.86599999999999999</v>
      </c>
      <c r="P257" s="283">
        <v>5</v>
      </c>
    </row>
    <row r="258" spans="1:16">
      <c r="A258" s="192" t="s">
        <v>22126</v>
      </c>
      <c r="B258" s="193" t="s">
        <v>22127</v>
      </c>
      <c r="C258" s="193" t="s">
        <v>22128</v>
      </c>
      <c r="D258" s="194" t="s">
        <v>19740</v>
      </c>
      <c r="E258" s="192" t="s">
        <v>19741</v>
      </c>
      <c r="F258" s="193" t="s">
        <v>19742</v>
      </c>
      <c r="G258" s="193" t="s">
        <v>19742</v>
      </c>
      <c r="H258" s="193" t="s">
        <v>19742</v>
      </c>
      <c r="I258" s="193" t="s">
        <v>19742</v>
      </c>
      <c r="J258" s="194" t="s">
        <v>19742</v>
      </c>
      <c r="K258" s="192" t="s">
        <v>15958</v>
      </c>
      <c r="L258" s="193" t="s">
        <v>15959</v>
      </c>
      <c r="M258" s="194" t="s">
        <v>19741</v>
      </c>
      <c r="N258" s="192">
        <v>0.89100000000000001</v>
      </c>
      <c r="O258" s="194">
        <v>0.997</v>
      </c>
      <c r="P258" s="283">
        <v>25</v>
      </c>
    </row>
    <row r="259" spans="1:16">
      <c r="A259" s="192" t="s">
        <v>22188</v>
      </c>
      <c r="B259" s="193" t="s">
        <v>22189</v>
      </c>
      <c r="C259" s="193" t="s">
        <v>22190</v>
      </c>
      <c r="D259" s="194" t="s">
        <v>19740</v>
      </c>
      <c r="E259" s="192" t="s">
        <v>19741</v>
      </c>
      <c r="F259" s="193" t="s">
        <v>19742</v>
      </c>
      <c r="G259" s="193" t="s">
        <v>19743</v>
      </c>
      <c r="H259" s="193" t="s">
        <v>19742</v>
      </c>
      <c r="I259" s="193" t="s">
        <v>19742</v>
      </c>
      <c r="J259" s="194" t="s">
        <v>19742</v>
      </c>
      <c r="K259" s="192" t="s">
        <v>15960</v>
      </c>
      <c r="L259" s="193" t="s">
        <v>15961</v>
      </c>
      <c r="M259" s="194" t="s">
        <v>19741</v>
      </c>
      <c r="N259" s="192">
        <v>0.996</v>
      </c>
      <c r="O259" s="194">
        <v>1</v>
      </c>
      <c r="P259" s="283">
        <v>24</v>
      </c>
    </row>
    <row r="260" spans="1:16">
      <c r="A260" s="192" t="s">
        <v>22256</v>
      </c>
      <c r="B260" s="193" t="s">
        <v>22257</v>
      </c>
      <c r="C260" s="193" t="s">
        <v>22258</v>
      </c>
      <c r="D260" s="194" t="s">
        <v>19740</v>
      </c>
      <c r="E260" s="192" t="s">
        <v>19741</v>
      </c>
      <c r="F260" s="193" t="s">
        <v>19742</v>
      </c>
      <c r="G260" s="193" t="s">
        <v>19742</v>
      </c>
      <c r="H260" s="193" t="s">
        <v>19742</v>
      </c>
      <c r="I260" s="193" t="s">
        <v>19742</v>
      </c>
      <c r="J260" s="194" t="s">
        <v>19742</v>
      </c>
      <c r="K260" s="192" t="s">
        <v>15994</v>
      </c>
      <c r="L260" s="193" t="s">
        <v>19425</v>
      </c>
      <c r="M260" s="194" t="s">
        <v>19741</v>
      </c>
      <c r="N260" s="192">
        <v>0.998</v>
      </c>
      <c r="O260" s="194">
        <v>1</v>
      </c>
      <c r="P260" s="283">
        <v>25</v>
      </c>
    </row>
    <row r="261" spans="1:16">
      <c r="A261" s="192" t="s">
        <v>22371</v>
      </c>
      <c r="B261" s="193" t="s">
        <v>22372</v>
      </c>
      <c r="C261" s="193" t="s">
        <v>22373</v>
      </c>
      <c r="D261" s="194" t="s">
        <v>19740</v>
      </c>
      <c r="E261" s="192" t="s">
        <v>19741</v>
      </c>
      <c r="F261" s="193" t="s">
        <v>19741</v>
      </c>
      <c r="G261" s="193" t="s">
        <v>19742</v>
      </c>
      <c r="H261" s="193" t="s">
        <v>19742</v>
      </c>
      <c r="I261" s="193" t="s">
        <v>19742</v>
      </c>
      <c r="J261" s="194" t="s">
        <v>19742</v>
      </c>
      <c r="K261" s="192" t="s">
        <v>16007</v>
      </c>
      <c r="L261" s="193" t="s">
        <v>16008</v>
      </c>
      <c r="M261" s="194" t="s">
        <v>19741</v>
      </c>
      <c r="N261" s="192">
        <v>0.79200000000000004</v>
      </c>
      <c r="O261" s="194">
        <v>0.97899999999999998</v>
      </c>
      <c r="P261" s="283">
        <v>15</v>
      </c>
    </row>
    <row r="262" spans="1:16">
      <c r="A262" s="192" t="s">
        <v>22491</v>
      </c>
      <c r="B262" s="193" t="s">
        <v>22492</v>
      </c>
      <c r="C262" s="193" t="s">
        <v>22493</v>
      </c>
      <c r="D262" s="194" t="s">
        <v>19740</v>
      </c>
      <c r="E262" s="192" t="s">
        <v>19741</v>
      </c>
      <c r="F262" s="193" t="s">
        <v>19742</v>
      </c>
      <c r="G262" s="193" t="s">
        <v>19742</v>
      </c>
      <c r="H262" s="193" t="s">
        <v>19742</v>
      </c>
      <c r="I262" s="193" t="s">
        <v>19742</v>
      </c>
      <c r="J262" s="194" t="s">
        <v>19742</v>
      </c>
      <c r="K262" s="192" t="s">
        <v>16017</v>
      </c>
      <c r="L262" s="193" t="s">
        <v>16018</v>
      </c>
      <c r="M262" s="194" t="s">
        <v>19741</v>
      </c>
      <c r="N262" s="192">
        <v>0.94199999999999995</v>
      </c>
      <c r="O262" s="194">
        <v>0.998</v>
      </c>
      <c r="P262" s="283">
        <v>25</v>
      </c>
    </row>
    <row r="263" spans="1:16">
      <c r="A263" s="192" t="s">
        <v>22193</v>
      </c>
      <c r="B263" s="193" t="s">
        <v>22194</v>
      </c>
      <c r="C263" s="193" t="s">
        <v>22195</v>
      </c>
      <c r="D263" s="194" t="s">
        <v>19740</v>
      </c>
      <c r="E263" s="192" t="s">
        <v>19741</v>
      </c>
      <c r="F263" s="193" t="s">
        <v>19742</v>
      </c>
      <c r="G263" s="193" t="s">
        <v>19742</v>
      </c>
      <c r="H263" s="193" t="s">
        <v>19742</v>
      </c>
      <c r="I263" s="193" t="s">
        <v>19742</v>
      </c>
      <c r="J263" s="194" t="s">
        <v>19742</v>
      </c>
      <c r="K263" s="192" t="s">
        <v>16027</v>
      </c>
      <c r="L263" s="193" t="s">
        <v>16028</v>
      </c>
      <c r="M263" s="194" t="s">
        <v>19741</v>
      </c>
      <c r="N263" s="192">
        <v>0.78200000000000003</v>
      </c>
      <c r="O263" s="194">
        <v>0.97899999999999998</v>
      </c>
      <c r="P263" s="283">
        <v>20</v>
      </c>
    </row>
    <row r="264" spans="1:16">
      <c r="A264" s="192" t="s">
        <v>22263</v>
      </c>
      <c r="B264" s="193" t="s">
        <v>22264</v>
      </c>
      <c r="C264" s="193" t="s">
        <v>22265</v>
      </c>
      <c r="D264" s="194" t="s">
        <v>19740</v>
      </c>
      <c r="E264" s="192" t="s">
        <v>19741</v>
      </c>
      <c r="F264" s="193" t="s">
        <v>19742</v>
      </c>
      <c r="G264" s="193" t="s">
        <v>19742</v>
      </c>
      <c r="H264" s="193" t="s">
        <v>19742</v>
      </c>
      <c r="I264" s="193" t="s">
        <v>19742</v>
      </c>
      <c r="J264" s="194" t="s">
        <v>19742</v>
      </c>
      <c r="K264" s="192" t="s">
        <v>16034</v>
      </c>
      <c r="L264" s="193" t="s">
        <v>16035</v>
      </c>
      <c r="M264" s="194" t="s">
        <v>19741</v>
      </c>
      <c r="N264" s="192">
        <v>0.93</v>
      </c>
      <c r="O264" s="194">
        <v>0.997</v>
      </c>
      <c r="P264" s="283">
        <v>25</v>
      </c>
    </row>
    <row r="265" spans="1:16">
      <c r="A265" s="192" t="s">
        <v>22609</v>
      </c>
      <c r="B265" s="193" t="s">
        <v>22610</v>
      </c>
      <c r="C265" s="193" t="s">
        <v>22611</v>
      </c>
      <c r="D265" s="194" t="s">
        <v>19740</v>
      </c>
      <c r="E265" s="192" t="s">
        <v>19741</v>
      </c>
      <c r="F265" s="193" t="s">
        <v>19742</v>
      </c>
      <c r="G265" s="193" t="s">
        <v>19742</v>
      </c>
      <c r="H265" s="193" t="s">
        <v>19742</v>
      </c>
      <c r="I265" s="193" t="s">
        <v>19742</v>
      </c>
      <c r="J265" s="194" t="s">
        <v>19742</v>
      </c>
      <c r="K265" s="192" t="s">
        <v>16046</v>
      </c>
      <c r="L265" s="193" t="s">
        <v>16047</v>
      </c>
      <c r="M265" s="194" t="s">
        <v>19741</v>
      </c>
      <c r="N265" s="192">
        <v>0.63100000000000001</v>
      </c>
      <c r="O265" s="194">
        <v>0.879</v>
      </c>
      <c r="P265" s="283">
        <v>23</v>
      </c>
    </row>
    <row r="266" spans="1:16">
      <c r="A266" s="192" t="s">
        <v>22669</v>
      </c>
      <c r="B266" s="193" t="s">
        <v>22670</v>
      </c>
      <c r="C266" s="193" t="s">
        <v>22671</v>
      </c>
      <c r="D266" s="194" t="s">
        <v>19740</v>
      </c>
      <c r="E266" s="192" t="s">
        <v>19741</v>
      </c>
      <c r="F266" s="193" t="s">
        <v>19742</v>
      </c>
      <c r="G266" s="193" t="s">
        <v>19742</v>
      </c>
      <c r="H266" s="193" t="s">
        <v>19742</v>
      </c>
      <c r="I266" s="193" t="s">
        <v>19742</v>
      </c>
      <c r="J266" s="194" t="s">
        <v>19742</v>
      </c>
      <c r="K266" s="192" t="s">
        <v>16058</v>
      </c>
      <c r="L266" s="193" t="s">
        <v>16059</v>
      </c>
      <c r="M266" s="194" t="s">
        <v>19741</v>
      </c>
      <c r="N266" s="192">
        <v>0.83599999999999997</v>
      </c>
      <c r="O266" s="194">
        <v>0.98499999999999999</v>
      </c>
      <c r="P266" s="283">
        <v>16</v>
      </c>
    </row>
    <row r="267" spans="1:16">
      <c r="A267" s="192" t="s">
        <v>24095</v>
      </c>
      <c r="B267" s="193" t="s">
        <v>24096</v>
      </c>
      <c r="C267" s="193" t="s">
        <v>24097</v>
      </c>
      <c r="D267" s="194" t="s">
        <v>19740</v>
      </c>
      <c r="E267" s="192" t="s">
        <v>19741</v>
      </c>
      <c r="F267" s="193" t="s">
        <v>19742</v>
      </c>
      <c r="G267" s="193" t="s">
        <v>19742</v>
      </c>
      <c r="H267" s="193" t="s">
        <v>19742</v>
      </c>
      <c r="I267" s="193" t="s">
        <v>19742</v>
      </c>
      <c r="J267" s="194" t="s">
        <v>19742</v>
      </c>
      <c r="K267" s="192" t="s">
        <v>15870</v>
      </c>
      <c r="L267" s="193" t="s">
        <v>15871</v>
      </c>
      <c r="M267" s="194" t="s">
        <v>19741</v>
      </c>
      <c r="N267" s="192">
        <v>0.89300000000000002</v>
      </c>
      <c r="O267" s="194">
        <v>0.996</v>
      </c>
      <c r="P267" s="283">
        <v>25</v>
      </c>
    </row>
    <row r="268" spans="1:16">
      <c r="A268" s="192" t="s">
        <v>22724</v>
      </c>
      <c r="B268" s="193" t="s">
        <v>22725</v>
      </c>
      <c r="C268" s="193" t="s">
        <v>22726</v>
      </c>
      <c r="D268" s="194" t="s">
        <v>19740</v>
      </c>
      <c r="E268" s="192" t="s">
        <v>19741</v>
      </c>
      <c r="F268" s="193" t="s">
        <v>19742</v>
      </c>
      <c r="G268" s="193" t="s">
        <v>19742</v>
      </c>
      <c r="H268" s="193" t="s">
        <v>19742</v>
      </c>
      <c r="I268" s="193" t="s">
        <v>19742</v>
      </c>
      <c r="J268" s="194" t="s">
        <v>19742</v>
      </c>
      <c r="K268" s="192" t="s">
        <v>15912</v>
      </c>
      <c r="L268" s="193" t="s">
        <v>15913</v>
      </c>
      <c r="M268" s="194" t="s">
        <v>19741</v>
      </c>
      <c r="N268" s="192">
        <v>0.95699999999999996</v>
      </c>
      <c r="O268" s="194">
        <v>0.998</v>
      </c>
      <c r="P268" s="283">
        <v>25</v>
      </c>
    </row>
    <row r="269" spans="1:16">
      <c r="A269" s="192" t="s">
        <v>22784</v>
      </c>
      <c r="B269" s="193" t="s">
        <v>22785</v>
      </c>
      <c r="C269" s="193" t="s">
        <v>22786</v>
      </c>
      <c r="D269" s="194" t="s">
        <v>19740</v>
      </c>
      <c r="E269" s="192" t="s">
        <v>19741</v>
      </c>
      <c r="F269" s="193" t="s">
        <v>19742</v>
      </c>
      <c r="G269" s="193" t="s">
        <v>19742</v>
      </c>
      <c r="H269" s="193" t="s">
        <v>19742</v>
      </c>
      <c r="I269" s="193" t="s">
        <v>19742</v>
      </c>
      <c r="J269" s="194" t="s">
        <v>19742</v>
      </c>
      <c r="K269" s="192" t="s">
        <v>25675</v>
      </c>
      <c r="M269" s="194" t="s">
        <v>19569</v>
      </c>
      <c r="N269" s="192">
        <v>0.54400000000000004</v>
      </c>
      <c r="O269" s="194">
        <v>0.68100000000000005</v>
      </c>
      <c r="P269" s="283">
        <v>5</v>
      </c>
    </row>
    <row r="270" spans="1:16">
      <c r="A270" s="192" t="s">
        <v>22909</v>
      </c>
      <c r="B270" s="193" t="s">
        <v>22910</v>
      </c>
      <c r="C270" s="193" t="s">
        <v>22911</v>
      </c>
      <c r="D270" s="194" t="s">
        <v>19740</v>
      </c>
      <c r="E270" s="192" t="s">
        <v>19741</v>
      </c>
      <c r="F270" s="193" t="s">
        <v>19741</v>
      </c>
      <c r="G270" s="193" t="s">
        <v>19742</v>
      </c>
      <c r="H270" s="193" t="s">
        <v>19742</v>
      </c>
      <c r="I270" s="193" t="s">
        <v>19742</v>
      </c>
      <c r="J270" s="194" t="s">
        <v>19742</v>
      </c>
      <c r="K270" s="192" t="s">
        <v>15706</v>
      </c>
      <c r="L270" s="193" t="s">
        <v>15707</v>
      </c>
      <c r="M270" s="194" t="s">
        <v>19741</v>
      </c>
      <c r="N270" s="192">
        <v>0.755</v>
      </c>
      <c r="O270" s="194">
        <v>0.97</v>
      </c>
      <c r="P270" s="283">
        <v>22</v>
      </c>
    </row>
    <row r="271" spans="1:16">
      <c r="A271" s="192" t="s">
        <v>22970</v>
      </c>
      <c r="B271" s="193" t="s">
        <v>22971</v>
      </c>
      <c r="C271" s="193" t="s">
        <v>22972</v>
      </c>
      <c r="D271" s="194" t="s">
        <v>19740</v>
      </c>
      <c r="E271" s="192" t="s">
        <v>19741</v>
      </c>
      <c r="F271" s="193" t="s">
        <v>19742</v>
      </c>
      <c r="G271" s="193" t="s">
        <v>19742</v>
      </c>
      <c r="H271" s="193" t="s">
        <v>19742</v>
      </c>
      <c r="I271" s="193" t="s">
        <v>19742</v>
      </c>
      <c r="J271" s="194" t="s">
        <v>19742</v>
      </c>
      <c r="K271" s="192" t="s">
        <v>15713</v>
      </c>
      <c r="L271" s="193" t="s">
        <v>15714</v>
      </c>
      <c r="M271" s="194" t="s">
        <v>19741</v>
      </c>
      <c r="N271" s="192">
        <v>0.81100000000000005</v>
      </c>
      <c r="O271" s="194">
        <v>0.98</v>
      </c>
      <c r="P271" s="283">
        <v>22</v>
      </c>
    </row>
    <row r="272" spans="1:16">
      <c r="A272" s="192" t="s">
        <v>22561</v>
      </c>
      <c r="B272" s="193" t="s">
        <v>22562</v>
      </c>
      <c r="C272" s="193" t="s">
        <v>22563</v>
      </c>
      <c r="D272" s="194" t="s">
        <v>19740</v>
      </c>
      <c r="E272" s="192" t="s">
        <v>19741</v>
      </c>
      <c r="F272" s="193" t="s">
        <v>19742</v>
      </c>
      <c r="G272" s="193" t="s">
        <v>19742</v>
      </c>
      <c r="H272" s="193" t="s">
        <v>19742</v>
      </c>
      <c r="I272" s="193" t="s">
        <v>19742</v>
      </c>
      <c r="J272" s="194" t="s">
        <v>19742</v>
      </c>
      <c r="K272" s="192" t="s">
        <v>25675</v>
      </c>
      <c r="M272" s="194" t="s">
        <v>19569</v>
      </c>
      <c r="N272" s="192">
        <v>0.78300000000000003</v>
      </c>
      <c r="O272" s="194">
        <v>0.98199999999999998</v>
      </c>
      <c r="P272" s="283">
        <v>11</v>
      </c>
    </row>
    <row r="273" spans="1:16">
      <c r="A273" s="192" t="s">
        <v>25572</v>
      </c>
      <c r="B273" s="193" t="s">
        <v>25573</v>
      </c>
      <c r="C273" s="193" t="s">
        <v>25574</v>
      </c>
      <c r="D273" s="194" t="s">
        <v>19740</v>
      </c>
      <c r="E273" s="192" t="s">
        <v>19741</v>
      </c>
      <c r="F273" s="193" t="s">
        <v>19742</v>
      </c>
      <c r="G273" s="193" t="s">
        <v>19742</v>
      </c>
      <c r="H273" s="193" t="s">
        <v>19742</v>
      </c>
      <c r="I273" s="193" t="s">
        <v>19742</v>
      </c>
      <c r="J273" s="194" t="s">
        <v>19742</v>
      </c>
      <c r="K273" s="192" t="s">
        <v>25675</v>
      </c>
      <c r="M273" s="194" t="s">
        <v>19569</v>
      </c>
      <c r="N273" s="192">
        <v>0.54100000000000004</v>
      </c>
      <c r="O273" s="194">
        <v>0.629</v>
      </c>
      <c r="P273" s="283">
        <v>2</v>
      </c>
    </row>
    <row r="274" spans="1:16">
      <c r="A274" s="192" t="s">
        <v>22614</v>
      </c>
      <c r="B274" s="193" t="s">
        <v>22615</v>
      </c>
      <c r="C274" s="193" t="s">
        <v>22616</v>
      </c>
      <c r="D274" s="194" t="s">
        <v>19740</v>
      </c>
      <c r="E274" s="192" t="s">
        <v>19741</v>
      </c>
      <c r="F274" s="193" t="s">
        <v>19742</v>
      </c>
      <c r="G274" s="193" t="s">
        <v>19742</v>
      </c>
      <c r="H274" s="193" t="s">
        <v>19742</v>
      </c>
      <c r="I274" s="193" t="s">
        <v>19742</v>
      </c>
      <c r="J274" s="194" t="s">
        <v>19742</v>
      </c>
      <c r="K274" s="192" t="s">
        <v>15728</v>
      </c>
      <c r="L274" s="193" t="s">
        <v>15729</v>
      </c>
      <c r="M274" s="194" t="s">
        <v>19741</v>
      </c>
      <c r="N274" s="192">
        <v>0.871</v>
      </c>
      <c r="O274" s="194">
        <v>0.997</v>
      </c>
      <c r="P274" s="283">
        <v>9</v>
      </c>
    </row>
    <row r="275" spans="1:16">
      <c r="A275" s="192" t="s">
        <v>22674</v>
      </c>
      <c r="B275" s="193" t="s">
        <v>22675</v>
      </c>
      <c r="C275" s="193" t="s">
        <v>22676</v>
      </c>
      <c r="D275" s="194" t="s">
        <v>19740</v>
      </c>
      <c r="E275" s="192" t="s">
        <v>19741</v>
      </c>
      <c r="F275" s="193" t="s">
        <v>19742</v>
      </c>
      <c r="G275" s="193" t="s">
        <v>19742</v>
      </c>
      <c r="H275" s="193" t="s">
        <v>19742</v>
      </c>
      <c r="I275" s="193" t="s">
        <v>19742</v>
      </c>
      <c r="J275" s="194" t="s">
        <v>19742</v>
      </c>
      <c r="K275" s="192" t="s">
        <v>15736</v>
      </c>
      <c r="L275" s="193" t="s">
        <v>15737</v>
      </c>
      <c r="M275" s="194" t="s">
        <v>19741</v>
      </c>
      <c r="N275" s="192">
        <v>0.89700000000000002</v>
      </c>
      <c r="O275" s="194">
        <v>0.99099999999999999</v>
      </c>
      <c r="P275" s="283">
        <v>21</v>
      </c>
    </row>
    <row r="276" spans="1:16">
      <c r="A276" s="192" t="s">
        <v>22789</v>
      </c>
      <c r="B276" s="193" t="s">
        <v>22790</v>
      </c>
      <c r="C276" s="193" t="s">
        <v>22791</v>
      </c>
      <c r="D276" s="194" t="s">
        <v>19740</v>
      </c>
      <c r="E276" s="192" t="s">
        <v>19741</v>
      </c>
      <c r="F276" s="193" t="s">
        <v>19742</v>
      </c>
      <c r="G276" s="193" t="s">
        <v>19742</v>
      </c>
      <c r="H276" s="193" t="s">
        <v>19742</v>
      </c>
      <c r="I276" s="193" t="s">
        <v>19742</v>
      </c>
      <c r="J276" s="194" t="s">
        <v>19742</v>
      </c>
      <c r="K276" s="192" t="s">
        <v>15787</v>
      </c>
      <c r="L276" s="193" t="s">
        <v>15788</v>
      </c>
      <c r="M276" s="194" t="s">
        <v>19741</v>
      </c>
      <c r="N276" s="192">
        <v>0.86</v>
      </c>
      <c r="O276" s="194">
        <v>0.99099999999999999</v>
      </c>
      <c r="P276" s="283">
        <v>21</v>
      </c>
    </row>
    <row r="277" spans="1:16">
      <c r="A277" s="192" t="s">
        <v>22852</v>
      </c>
      <c r="B277" s="193" t="s">
        <v>22853</v>
      </c>
      <c r="C277" s="193" t="s">
        <v>22854</v>
      </c>
      <c r="D277" s="194" t="s">
        <v>19740</v>
      </c>
      <c r="E277" s="192" t="s">
        <v>19741</v>
      </c>
      <c r="F277" s="193" t="s">
        <v>19742</v>
      </c>
      <c r="G277" s="193" t="s">
        <v>19742</v>
      </c>
      <c r="H277" s="193" t="s">
        <v>19742</v>
      </c>
      <c r="I277" s="193" t="s">
        <v>19742</v>
      </c>
      <c r="J277" s="194" t="s">
        <v>19742</v>
      </c>
      <c r="K277" s="192" t="s">
        <v>15789</v>
      </c>
      <c r="L277" s="193" t="s">
        <v>15790</v>
      </c>
      <c r="M277" s="194" t="s">
        <v>19741</v>
      </c>
      <c r="N277" s="192">
        <v>0.76</v>
      </c>
      <c r="O277" s="194">
        <v>0.97299999999999998</v>
      </c>
      <c r="P277" s="283">
        <v>20</v>
      </c>
    </row>
    <row r="278" spans="1:16">
      <c r="A278" s="192" t="s">
        <v>25283</v>
      </c>
      <c r="B278" s="193"/>
      <c r="C278" s="193" t="s">
        <v>25284</v>
      </c>
      <c r="D278" s="194" t="s">
        <v>19740</v>
      </c>
      <c r="E278" s="192" t="s">
        <v>19741</v>
      </c>
      <c r="F278" s="193" t="s">
        <v>19742</v>
      </c>
      <c r="G278" s="193" t="s">
        <v>19742</v>
      </c>
      <c r="H278" s="193" t="s">
        <v>19742</v>
      </c>
      <c r="I278" s="193" t="s">
        <v>19742</v>
      </c>
      <c r="J278" s="194" t="s">
        <v>19742</v>
      </c>
      <c r="K278" s="192" t="s">
        <v>25675</v>
      </c>
      <c r="M278" s="194" t="s">
        <v>19569</v>
      </c>
      <c r="N278" s="192">
        <v>0.6</v>
      </c>
      <c r="O278" s="194">
        <v>0.997</v>
      </c>
      <c r="P278" s="283">
        <v>0</v>
      </c>
    </row>
    <row r="279" spans="1:16">
      <c r="A279" s="192" t="s">
        <v>22914</v>
      </c>
      <c r="B279" s="193" t="s">
        <v>22915</v>
      </c>
      <c r="C279" s="193" t="s">
        <v>22916</v>
      </c>
      <c r="D279" s="194" t="s">
        <v>19740</v>
      </c>
      <c r="E279" s="192" t="s">
        <v>19741</v>
      </c>
      <c r="F279" s="193" t="s">
        <v>19742</v>
      </c>
      <c r="G279" s="193" t="s">
        <v>19742</v>
      </c>
      <c r="H279" s="193" t="s">
        <v>19742</v>
      </c>
      <c r="I279" s="193" t="s">
        <v>19742</v>
      </c>
      <c r="J279" s="194" t="s">
        <v>19742</v>
      </c>
      <c r="K279" s="192" t="s">
        <v>15794</v>
      </c>
      <c r="L279" s="193" t="s">
        <v>15795</v>
      </c>
      <c r="M279" s="194" t="s">
        <v>19741</v>
      </c>
      <c r="N279" s="192">
        <v>0.97</v>
      </c>
      <c r="O279" s="194">
        <v>1</v>
      </c>
      <c r="P279" s="283">
        <v>25</v>
      </c>
    </row>
    <row r="280" spans="1:16">
      <c r="A280" s="192" t="s">
        <v>22975</v>
      </c>
      <c r="B280" s="193" t="s">
        <v>22976</v>
      </c>
      <c r="C280" s="193" t="s">
        <v>22977</v>
      </c>
      <c r="D280" s="194" t="s">
        <v>19740</v>
      </c>
      <c r="E280" s="192" t="s">
        <v>19741</v>
      </c>
      <c r="F280" s="193" t="s">
        <v>19742</v>
      </c>
      <c r="G280" s="193" t="s">
        <v>19742</v>
      </c>
      <c r="H280" s="193" t="s">
        <v>19742</v>
      </c>
      <c r="I280" s="193" t="s">
        <v>19742</v>
      </c>
      <c r="J280" s="194" t="s">
        <v>19742</v>
      </c>
      <c r="K280" s="192" t="s">
        <v>15551</v>
      </c>
      <c r="L280" s="193" t="s">
        <v>15552</v>
      </c>
      <c r="M280" s="194" t="s">
        <v>19741</v>
      </c>
      <c r="N280" s="192">
        <v>0.82299999999999995</v>
      </c>
      <c r="O280" s="194">
        <v>0.996</v>
      </c>
      <c r="P280" s="283">
        <v>24</v>
      </c>
    </row>
    <row r="281" spans="1:16">
      <c r="A281" s="192" t="s">
        <v>20768</v>
      </c>
      <c r="B281" s="193"/>
      <c r="C281" s="193" t="s">
        <v>20769</v>
      </c>
      <c r="D281" s="194" t="s">
        <v>19740</v>
      </c>
      <c r="E281" s="192" t="s">
        <v>19741</v>
      </c>
      <c r="F281" s="193" t="s">
        <v>19742</v>
      </c>
      <c r="G281" s="193" t="s">
        <v>19742</v>
      </c>
      <c r="H281" s="193" t="s">
        <v>19742</v>
      </c>
      <c r="I281" s="193" t="s">
        <v>19742</v>
      </c>
      <c r="J281" s="194" t="s">
        <v>19742</v>
      </c>
      <c r="K281" s="192" t="s">
        <v>15585</v>
      </c>
      <c r="L281" s="193" t="s">
        <v>15586</v>
      </c>
      <c r="M281" s="194" t="s">
        <v>19741</v>
      </c>
      <c r="N281" s="192">
        <v>0.626</v>
      </c>
      <c r="O281" s="194">
        <v>0.83899999999999997</v>
      </c>
      <c r="P281" s="283">
        <v>25</v>
      </c>
    </row>
    <row r="282" spans="1:16">
      <c r="A282" s="192" t="s">
        <v>25119</v>
      </c>
      <c r="B282" s="193"/>
      <c r="C282" s="193" t="s">
        <v>25120</v>
      </c>
      <c r="D282" s="194" t="s">
        <v>19740</v>
      </c>
      <c r="E282" s="192" t="s">
        <v>19741</v>
      </c>
      <c r="F282" s="193" t="s">
        <v>19742</v>
      </c>
      <c r="G282" s="193" t="s">
        <v>19742</v>
      </c>
      <c r="H282" s="193" t="s">
        <v>19742</v>
      </c>
      <c r="I282" s="193" t="s">
        <v>19742</v>
      </c>
      <c r="J282" s="194" t="s">
        <v>19742</v>
      </c>
      <c r="K282" s="192" t="s">
        <v>25675</v>
      </c>
      <c r="M282" s="194" t="s">
        <v>19569</v>
      </c>
      <c r="N282" s="192">
        <v>0.73599999999999999</v>
      </c>
      <c r="O282" s="194">
        <v>0.93200000000000005</v>
      </c>
      <c r="P282" s="283">
        <v>0</v>
      </c>
    </row>
    <row r="283" spans="1:16">
      <c r="A283" s="192" t="s">
        <v>20888</v>
      </c>
      <c r="B283" s="193" t="s">
        <v>20889</v>
      </c>
      <c r="C283" s="193" t="s">
        <v>20890</v>
      </c>
      <c r="D283" s="194" t="s">
        <v>19740</v>
      </c>
      <c r="E283" s="192" t="s">
        <v>19741</v>
      </c>
      <c r="F283" s="193" t="s">
        <v>19742</v>
      </c>
      <c r="G283" s="193" t="s">
        <v>19743</v>
      </c>
      <c r="H283" s="193" t="s">
        <v>19742</v>
      </c>
      <c r="I283" s="193" t="s">
        <v>19742</v>
      </c>
      <c r="J283" s="194" t="s">
        <v>19742</v>
      </c>
      <c r="K283" s="192" t="s">
        <v>25675</v>
      </c>
      <c r="M283" s="194" t="s">
        <v>19569</v>
      </c>
      <c r="N283" s="192">
        <v>0.55700000000000005</v>
      </c>
      <c r="O283" s="194">
        <v>0.64100000000000001</v>
      </c>
      <c r="P283" s="283">
        <v>8</v>
      </c>
    </row>
    <row r="284" spans="1:16">
      <c r="A284" s="192" t="s">
        <v>20951</v>
      </c>
      <c r="B284" s="193" t="s">
        <v>20952</v>
      </c>
      <c r="C284" s="193" t="s">
        <v>20953</v>
      </c>
      <c r="D284" s="194" t="s">
        <v>19740</v>
      </c>
      <c r="E284" s="192" t="s">
        <v>19741</v>
      </c>
      <c r="F284" s="193" t="s">
        <v>19742</v>
      </c>
      <c r="G284" s="193" t="s">
        <v>19742</v>
      </c>
      <c r="H284" s="193" t="s">
        <v>19742</v>
      </c>
      <c r="I284" s="193" t="s">
        <v>19742</v>
      </c>
      <c r="J284" s="194" t="s">
        <v>19742</v>
      </c>
      <c r="K284" s="192" t="s">
        <v>15639</v>
      </c>
      <c r="L284" s="193" t="s">
        <v>15640</v>
      </c>
      <c r="M284" s="194" t="s">
        <v>19743</v>
      </c>
      <c r="N284" s="192">
        <v>0.88500000000000001</v>
      </c>
      <c r="O284" s="194">
        <v>0.996</v>
      </c>
      <c r="P284" s="283">
        <v>18</v>
      </c>
    </row>
    <row r="285" spans="1:16">
      <c r="A285" s="192" t="s">
        <v>20829</v>
      </c>
      <c r="B285" s="193" t="s">
        <v>20830</v>
      </c>
      <c r="C285" s="193" t="s">
        <v>20831</v>
      </c>
      <c r="D285" s="194" t="s">
        <v>19740</v>
      </c>
      <c r="E285" s="192" t="s">
        <v>19741</v>
      </c>
      <c r="F285" s="193" t="s">
        <v>19742</v>
      </c>
      <c r="G285" s="193" t="s">
        <v>19742</v>
      </c>
      <c r="H285" s="193" t="s">
        <v>19742</v>
      </c>
      <c r="I285" s="193" t="s">
        <v>19742</v>
      </c>
      <c r="J285" s="194" t="s">
        <v>19742</v>
      </c>
      <c r="K285" s="192" t="s">
        <v>15641</v>
      </c>
      <c r="L285" s="193" t="s">
        <v>15642</v>
      </c>
      <c r="M285" s="194" t="s">
        <v>19561</v>
      </c>
      <c r="N285" s="192">
        <v>0.60299999999999998</v>
      </c>
      <c r="O285" s="194">
        <v>0.80200000000000005</v>
      </c>
      <c r="P285" s="283">
        <v>7</v>
      </c>
    </row>
    <row r="286" spans="1:16">
      <c r="A286" s="192" t="s">
        <v>21113</v>
      </c>
      <c r="B286" s="193" t="s">
        <v>21114</v>
      </c>
      <c r="C286" s="193" t="s">
        <v>21115</v>
      </c>
      <c r="D286" s="194" t="s">
        <v>19740</v>
      </c>
      <c r="E286" s="192" t="s">
        <v>19741</v>
      </c>
      <c r="F286" s="193" t="s">
        <v>19742</v>
      </c>
      <c r="G286" s="193" t="s">
        <v>19742</v>
      </c>
      <c r="H286" s="193" t="s">
        <v>19742</v>
      </c>
      <c r="I286" s="193" t="s">
        <v>19742</v>
      </c>
      <c r="J286" s="194" t="s">
        <v>19742</v>
      </c>
      <c r="K286" s="192" t="s">
        <v>15654</v>
      </c>
      <c r="L286" s="193" t="s">
        <v>15655</v>
      </c>
      <c r="M286" s="194" t="s">
        <v>19741</v>
      </c>
      <c r="N286" s="192">
        <v>0.81100000000000005</v>
      </c>
      <c r="O286" s="194">
        <v>0.99299999999999999</v>
      </c>
      <c r="P286" s="283">
        <v>22</v>
      </c>
    </row>
    <row r="287" spans="1:16">
      <c r="A287" s="192" t="s">
        <v>20723</v>
      </c>
      <c r="B287" s="193" t="s">
        <v>20724</v>
      </c>
      <c r="C287" s="193" t="s">
        <v>20725</v>
      </c>
      <c r="D287" s="194" t="s">
        <v>19740</v>
      </c>
      <c r="E287" s="192" t="s">
        <v>19741</v>
      </c>
      <c r="F287" s="193" t="s">
        <v>19742</v>
      </c>
      <c r="G287" s="193" t="s">
        <v>19742</v>
      </c>
      <c r="H287" s="193" t="s">
        <v>19742</v>
      </c>
      <c r="I287" s="193" t="s">
        <v>19742</v>
      </c>
      <c r="J287" s="194" t="s">
        <v>19742</v>
      </c>
      <c r="K287" s="192" t="s">
        <v>15656</v>
      </c>
      <c r="L287" s="193" t="s">
        <v>15657</v>
      </c>
      <c r="M287" s="194" t="s">
        <v>19741</v>
      </c>
      <c r="N287" s="192">
        <v>0.67400000000000004</v>
      </c>
      <c r="O287" s="194">
        <v>0.95899999999999996</v>
      </c>
      <c r="P287" s="283">
        <v>6</v>
      </c>
    </row>
    <row r="288" spans="1:16">
      <c r="A288" s="192" t="s">
        <v>20772</v>
      </c>
      <c r="B288" s="193" t="s">
        <v>20773</v>
      </c>
      <c r="C288" s="193" t="s">
        <v>20774</v>
      </c>
      <c r="D288" s="194" t="s">
        <v>19740</v>
      </c>
      <c r="E288" s="192" t="s">
        <v>19741</v>
      </c>
      <c r="F288" s="193" t="s">
        <v>19742</v>
      </c>
      <c r="G288" s="193" t="s">
        <v>19742</v>
      </c>
      <c r="H288" s="193" t="s">
        <v>19742</v>
      </c>
      <c r="I288" s="193" t="s">
        <v>19742</v>
      </c>
      <c r="J288" s="194" t="s">
        <v>19742</v>
      </c>
      <c r="K288" s="192" t="s">
        <v>15430</v>
      </c>
      <c r="L288" s="193" t="s">
        <v>15431</v>
      </c>
      <c r="M288" s="194" t="s">
        <v>19743</v>
      </c>
      <c r="N288" s="192">
        <v>0.98499999999999999</v>
      </c>
      <c r="O288" s="194">
        <v>0.999</v>
      </c>
      <c r="P288" s="283">
        <v>22</v>
      </c>
    </row>
    <row r="289" spans="1:16">
      <c r="A289" s="192" t="s">
        <v>20636</v>
      </c>
      <c r="B289" s="193" t="s">
        <v>20637</v>
      </c>
      <c r="C289" s="193" t="s">
        <v>20638</v>
      </c>
      <c r="D289" s="194" t="s">
        <v>19740</v>
      </c>
      <c r="E289" s="192" t="s">
        <v>19741</v>
      </c>
      <c r="F289" s="193" t="s">
        <v>19741</v>
      </c>
      <c r="G289" s="193" t="s">
        <v>19742</v>
      </c>
      <c r="H289" s="193" t="s">
        <v>19742</v>
      </c>
      <c r="I289" s="193" t="s">
        <v>19742</v>
      </c>
      <c r="J289" s="194" t="s">
        <v>19742</v>
      </c>
      <c r="K289" s="192" t="s">
        <v>15439</v>
      </c>
      <c r="L289" s="193" t="s">
        <v>15440</v>
      </c>
      <c r="M289" s="194" t="s">
        <v>19741</v>
      </c>
      <c r="N289" s="192">
        <v>0.69299999999999995</v>
      </c>
      <c r="O289" s="194">
        <v>0.95199999999999996</v>
      </c>
      <c r="P289" s="283">
        <v>25</v>
      </c>
    </row>
    <row r="290" spans="1:16">
      <c r="A290" s="192" t="s">
        <v>20956</v>
      </c>
      <c r="B290" s="193" t="s">
        <v>20957</v>
      </c>
      <c r="C290" s="193" t="s">
        <v>20958</v>
      </c>
      <c r="D290" s="194" t="s">
        <v>19740</v>
      </c>
      <c r="E290" s="192" t="s">
        <v>19741</v>
      </c>
      <c r="F290" s="193" t="s">
        <v>19742</v>
      </c>
      <c r="G290" s="193" t="s">
        <v>19742</v>
      </c>
      <c r="H290" s="193" t="s">
        <v>19742</v>
      </c>
      <c r="I290" s="193" t="s">
        <v>19742</v>
      </c>
      <c r="J290" s="194" t="s">
        <v>19742</v>
      </c>
      <c r="K290" s="192" t="s">
        <v>15459</v>
      </c>
      <c r="L290" s="193" t="s">
        <v>15460</v>
      </c>
      <c r="M290" s="194" t="s">
        <v>19743</v>
      </c>
      <c r="N290" s="192">
        <v>0.60299999999999998</v>
      </c>
      <c r="O290" s="194">
        <v>0.83199999999999996</v>
      </c>
      <c r="P290" s="283">
        <v>21</v>
      </c>
    </row>
    <row r="291" spans="1:16">
      <c r="A291" s="192" t="s">
        <v>21069</v>
      </c>
      <c r="B291" s="193" t="s">
        <v>21070</v>
      </c>
      <c r="C291" s="193" t="s">
        <v>21071</v>
      </c>
      <c r="D291" s="194" t="s">
        <v>19740</v>
      </c>
      <c r="E291" s="192" t="s">
        <v>19741</v>
      </c>
      <c r="F291" s="193" t="s">
        <v>19742</v>
      </c>
      <c r="G291" s="193" t="s">
        <v>19742</v>
      </c>
      <c r="H291" s="193" t="s">
        <v>19742</v>
      </c>
      <c r="I291" s="193" t="s">
        <v>19742</v>
      </c>
      <c r="J291" s="194" t="s">
        <v>19742</v>
      </c>
      <c r="K291" s="192" t="s">
        <v>15492</v>
      </c>
      <c r="L291" s="193" t="s">
        <v>15493</v>
      </c>
      <c r="M291" s="194" t="s">
        <v>19743</v>
      </c>
      <c r="N291" s="192">
        <v>0.68400000000000005</v>
      </c>
      <c r="O291" s="194">
        <v>0.96</v>
      </c>
      <c r="P291" s="283">
        <v>25</v>
      </c>
    </row>
    <row r="292" spans="1:16">
      <c r="A292" s="192" t="s">
        <v>21118</v>
      </c>
      <c r="B292" s="193" t="s">
        <v>21119</v>
      </c>
      <c r="C292" s="193" t="s">
        <v>21120</v>
      </c>
      <c r="D292" s="194" t="s">
        <v>19740</v>
      </c>
      <c r="E292" s="192" t="s">
        <v>19741</v>
      </c>
      <c r="F292" s="193" t="s">
        <v>19742</v>
      </c>
      <c r="G292" s="193" t="s">
        <v>19742</v>
      </c>
      <c r="H292" s="193" t="s">
        <v>19742</v>
      </c>
      <c r="I292" s="193" t="s">
        <v>19742</v>
      </c>
      <c r="J292" s="194" t="s">
        <v>19742</v>
      </c>
      <c r="K292" s="192" t="s">
        <v>15508</v>
      </c>
      <c r="L292" s="193" t="s">
        <v>15509</v>
      </c>
      <c r="M292" s="194" t="s">
        <v>19741</v>
      </c>
      <c r="N292" s="192">
        <v>0.98899999999999999</v>
      </c>
      <c r="O292" s="194">
        <v>1</v>
      </c>
      <c r="P292" s="283">
        <v>23</v>
      </c>
    </row>
    <row r="293" spans="1:16">
      <c r="A293" s="192" t="s">
        <v>25159</v>
      </c>
      <c r="B293" s="193"/>
      <c r="C293" s="193" t="s">
        <v>25160</v>
      </c>
      <c r="D293" s="194" t="s">
        <v>19740</v>
      </c>
      <c r="E293" s="192" t="s">
        <v>19741</v>
      </c>
      <c r="F293" s="193" t="s">
        <v>19742</v>
      </c>
      <c r="G293" s="193" t="s">
        <v>19742</v>
      </c>
      <c r="H293" s="193" t="s">
        <v>19742</v>
      </c>
      <c r="I293" s="193" t="s">
        <v>19742</v>
      </c>
      <c r="J293" s="194" t="s">
        <v>19742</v>
      </c>
      <c r="K293" s="192" t="s">
        <v>25675</v>
      </c>
      <c r="M293" s="194" t="s">
        <v>19569</v>
      </c>
      <c r="N293" s="192">
        <v>0.84899999999999998</v>
      </c>
      <c r="O293" s="194">
        <v>0.997</v>
      </c>
      <c r="P293" s="283">
        <v>0</v>
      </c>
    </row>
    <row r="294" spans="1:16">
      <c r="A294" s="192" t="s">
        <v>20728</v>
      </c>
      <c r="B294" s="193" t="s">
        <v>20729</v>
      </c>
      <c r="C294" s="193" t="s">
        <v>20730</v>
      </c>
      <c r="D294" s="194" t="s">
        <v>19740</v>
      </c>
      <c r="E294" s="192" t="s">
        <v>19741</v>
      </c>
      <c r="F294" s="193" t="s">
        <v>19742</v>
      </c>
      <c r="G294" s="193" t="s">
        <v>19742</v>
      </c>
      <c r="H294" s="193" t="s">
        <v>19742</v>
      </c>
      <c r="I294" s="193" t="s">
        <v>19742</v>
      </c>
      <c r="J294" s="194" t="s">
        <v>19742</v>
      </c>
      <c r="K294" s="192" t="s">
        <v>15513</v>
      </c>
      <c r="L294" s="193" t="s">
        <v>15514</v>
      </c>
      <c r="M294" s="194" t="s">
        <v>19741</v>
      </c>
      <c r="N294" s="192">
        <v>0.84599999999999997</v>
      </c>
      <c r="O294" s="194">
        <v>0.998</v>
      </c>
      <c r="P294" s="283">
        <v>23</v>
      </c>
    </row>
    <row r="295" spans="1:16">
      <c r="A295" s="192" t="s">
        <v>20777</v>
      </c>
      <c r="B295" s="193" t="s">
        <v>20778</v>
      </c>
      <c r="C295" s="193" t="s">
        <v>20779</v>
      </c>
      <c r="D295" s="194" t="s">
        <v>19740</v>
      </c>
      <c r="E295" s="192" t="s">
        <v>19741</v>
      </c>
      <c r="F295" s="193" t="s">
        <v>19742</v>
      </c>
      <c r="G295" s="193" t="s">
        <v>19743</v>
      </c>
      <c r="H295" s="193" t="s">
        <v>19742</v>
      </c>
      <c r="I295" s="193" t="s">
        <v>19742</v>
      </c>
      <c r="J295" s="194" t="s">
        <v>19742</v>
      </c>
      <c r="K295" s="192" t="s">
        <v>15515</v>
      </c>
      <c r="L295" s="193" t="s">
        <v>15516</v>
      </c>
      <c r="M295" s="194" t="s">
        <v>19741</v>
      </c>
      <c r="N295" s="192">
        <v>0.65800000000000003</v>
      </c>
      <c r="O295" s="194">
        <v>0.90900000000000003</v>
      </c>
      <c r="P295" s="283">
        <v>17</v>
      </c>
    </row>
    <row r="296" spans="1:16">
      <c r="A296" s="192" t="s">
        <v>20834</v>
      </c>
      <c r="B296" s="193" t="s">
        <v>20835</v>
      </c>
      <c r="C296" s="193" t="s">
        <v>20836</v>
      </c>
      <c r="D296" s="194" t="s">
        <v>19740</v>
      </c>
      <c r="E296" s="192" t="s">
        <v>19741</v>
      </c>
      <c r="F296" s="193" t="s">
        <v>19742</v>
      </c>
      <c r="G296" s="193" t="s">
        <v>19742</v>
      </c>
      <c r="H296" s="193" t="s">
        <v>19742</v>
      </c>
      <c r="I296" s="193" t="s">
        <v>19742</v>
      </c>
      <c r="J296" s="194" t="s">
        <v>19742</v>
      </c>
      <c r="K296" s="192" t="s">
        <v>15533</v>
      </c>
      <c r="L296" s="193" t="s">
        <v>15534</v>
      </c>
      <c r="M296" s="194" t="s">
        <v>19741</v>
      </c>
      <c r="N296" s="192">
        <v>0.995</v>
      </c>
      <c r="O296" s="194">
        <v>0.999</v>
      </c>
      <c r="P296" s="283">
        <v>23</v>
      </c>
    </row>
    <row r="297" spans="1:16">
      <c r="A297" s="192" t="s">
        <v>20893</v>
      </c>
      <c r="B297" s="193" t="s">
        <v>20894</v>
      </c>
      <c r="C297" s="193" t="s">
        <v>20895</v>
      </c>
      <c r="D297" s="194" t="s">
        <v>19740</v>
      </c>
      <c r="E297" s="192" t="s">
        <v>19741</v>
      </c>
      <c r="F297" s="193" t="s">
        <v>19742</v>
      </c>
      <c r="G297" s="193" t="s">
        <v>19742</v>
      </c>
      <c r="H297" s="193" t="s">
        <v>19742</v>
      </c>
      <c r="I297" s="193" t="s">
        <v>19742</v>
      </c>
      <c r="J297" s="194" t="s">
        <v>19742</v>
      </c>
      <c r="K297" s="192" t="s">
        <v>15541</v>
      </c>
      <c r="L297" s="193" t="s">
        <v>15542</v>
      </c>
      <c r="M297" s="194" t="s">
        <v>19561</v>
      </c>
      <c r="N297" s="192">
        <v>0.54600000000000004</v>
      </c>
      <c r="O297" s="194">
        <v>0.67300000000000004</v>
      </c>
      <c r="P297" s="283">
        <v>8</v>
      </c>
    </row>
    <row r="298" spans="1:16">
      <c r="A298" s="192" t="s">
        <v>20961</v>
      </c>
      <c r="B298" s="193" t="s">
        <v>20962</v>
      </c>
      <c r="C298" s="193" t="s">
        <v>20963</v>
      </c>
      <c r="D298" s="194" t="s">
        <v>19740</v>
      </c>
      <c r="E298" s="192" t="s">
        <v>19741</v>
      </c>
      <c r="F298" s="193" t="s">
        <v>19742</v>
      </c>
      <c r="G298" s="193" t="s">
        <v>19742</v>
      </c>
      <c r="H298" s="193" t="s">
        <v>19742</v>
      </c>
      <c r="I298" s="193" t="s">
        <v>19742</v>
      </c>
      <c r="J298" s="194" t="s">
        <v>19742</v>
      </c>
      <c r="K298" s="192" t="s">
        <v>15302</v>
      </c>
      <c r="L298" s="193" t="s">
        <v>15303</v>
      </c>
      <c r="M298" s="194" t="s">
        <v>19743</v>
      </c>
      <c r="N298" s="192">
        <v>0.86299999999999999</v>
      </c>
      <c r="O298" s="194">
        <v>0.996</v>
      </c>
      <c r="P298" s="283">
        <v>9</v>
      </c>
    </row>
    <row r="299" spans="1:16">
      <c r="A299" s="192" t="s">
        <v>25206</v>
      </c>
      <c r="B299" s="193"/>
      <c r="C299" s="193" t="s">
        <v>25207</v>
      </c>
      <c r="D299" s="194" t="s">
        <v>19740</v>
      </c>
      <c r="E299" s="192" t="s">
        <v>19741</v>
      </c>
      <c r="F299" s="193" t="s">
        <v>19742</v>
      </c>
      <c r="G299" s="193" t="s">
        <v>19742</v>
      </c>
      <c r="H299" s="193" t="s">
        <v>19742</v>
      </c>
      <c r="I299" s="193" t="s">
        <v>19742</v>
      </c>
      <c r="J299" s="194" t="s">
        <v>19742</v>
      </c>
      <c r="K299" s="192" t="s">
        <v>25675</v>
      </c>
      <c r="M299" s="194" t="s">
        <v>19569</v>
      </c>
      <c r="N299" s="192">
        <v>0.81699999999999995</v>
      </c>
      <c r="O299" s="194">
        <v>0.99299999999999999</v>
      </c>
      <c r="P299" s="283">
        <v>0</v>
      </c>
    </row>
    <row r="300" spans="1:16">
      <c r="A300" s="192" t="s">
        <v>21016</v>
      </c>
      <c r="B300" s="193" t="s">
        <v>21017</v>
      </c>
      <c r="C300" s="193" t="s">
        <v>21018</v>
      </c>
      <c r="D300" s="194" t="s">
        <v>19740</v>
      </c>
      <c r="E300" s="192" t="s">
        <v>19741</v>
      </c>
      <c r="F300" s="193" t="s">
        <v>19742</v>
      </c>
      <c r="G300" s="193" t="s">
        <v>19742</v>
      </c>
      <c r="H300" s="193" t="s">
        <v>19742</v>
      </c>
      <c r="I300" s="193" t="s">
        <v>19742</v>
      </c>
      <c r="J300" s="194" t="s">
        <v>19742</v>
      </c>
      <c r="K300" s="192" t="s">
        <v>15311</v>
      </c>
      <c r="L300" s="193" t="s">
        <v>15312</v>
      </c>
      <c r="M300" s="194" t="s">
        <v>19741</v>
      </c>
      <c r="N300" s="192">
        <v>0.46400000000000002</v>
      </c>
      <c r="O300" s="194">
        <v>0.41</v>
      </c>
      <c r="P300" s="283">
        <v>23</v>
      </c>
    </row>
    <row r="301" spans="1:16">
      <c r="A301" s="192" t="s">
        <v>21123</v>
      </c>
      <c r="B301" s="193" t="s">
        <v>21124</v>
      </c>
      <c r="C301" s="193" t="s">
        <v>21125</v>
      </c>
      <c r="D301" s="194" t="s">
        <v>19740</v>
      </c>
      <c r="E301" s="192" t="s">
        <v>19741</v>
      </c>
      <c r="F301" s="193" t="s">
        <v>19742</v>
      </c>
      <c r="G301" s="193" t="s">
        <v>19742</v>
      </c>
      <c r="H301" s="193" t="s">
        <v>19742</v>
      </c>
      <c r="I301" s="193" t="s">
        <v>19742</v>
      </c>
      <c r="J301" s="194" t="s">
        <v>19742</v>
      </c>
      <c r="K301" s="192" t="s">
        <v>15354</v>
      </c>
      <c r="L301" s="193" t="s">
        <v>15355</v>
      </c>
      <c r="M301" s="194" t="s">
        <v>19741</v>
      </c>
      <c r="N301" s="192">
        <v>0.94099999999999995</v>
      </c>
      <c r="O301" s="194">
        <v>1</v>
      </c>
      <c r="P301" s="283">
        <v>23</v>
      </c>
    </row>
    <row r="302" spans="1:16">
      <c r="A302" s="192" t="s">
        <v>20782</v>
      </c>
      <c r="B302" s="193" t="s">
        <v>20783</v>
      </c>
      <c r="C302" s="193" t="s">
        <v>20784</v>
      </c>
      <c r="D302" s="194" t="s">
        <v>19740</v>
      </c>
      <c r="E302" s="192" t="s">
        <v>19741</v>
      </c>
      <c r="F302" s="193" t="s">
        <v>19742</v>
      </c>
      <c r="G302" s="193" t="s">
        <v>19742</v>
      </c>
      <c r="H302" s="193" t="s">
        <v>19742</v>
      </c>
      <c r="I302" s="193" t="s">
        <v>19742</v>
      </c>
      <c r="J302" s="194" t="s">
        <v>19742</v>
      </c>
      <c r="K302" s="192" t="s">
        <v>15370</v>
      </c>
      <c r="L302" s="193" t="s">
        <v>15371</v>
      </c>
      <c r="M302" s="194" t="s">
        <v>19741</v>
      </c>
      <c r="N302" s="192">
        <v>0.79700000000000004</v>
      </c>
      <c r="O302" s="194">
        <v>0.97599999999999998</v>
      </c>
      <c r="P302" s="283">
        <v>20</v>
      </c>
    </row>
    <row r="303" spans="1:16">
      <c r="A303" s="192" t="s">
        <v>24408</v>
      </c>
      <c r="B303" s="193" t="s">
        <v>24409</v>
      </c>
      <c r="C303" s="193" t="s">
        <v>24410</v>
      </c>
      <c r="D303" s="194" t="s">
        <v>19740</v>
      </c>
      <c r="E303" s="192" t="s">
        <v>19741</v>
      </c>
      <c r="F303" s="193" t="s">
        <v>19742</v>
      </c>
      <c r="G303" s="193" t="s">
        <v>19742</v>
      </c>
      <c r="H303" s="193" t="s">
        <v>19742</v>
      </c>
      <c r="I303" s="193" t="s">
        <v>19742</v>
      </c>
      <c r="J303" s="194" t="s">
        <v>19742</v>
      </c>
      <c r="K303" s="192" t="s">
        <v>25675</v>
      </c>
      <c r="M303" s="194" t="s">
        <v>19569</v>
      </c>
      <c r="N303" s="192">
        <v>0.73099999999999998</v>
      </c>
      <c r="O303" s="194">
        <v>0.93400000000000005</v>
      </c>
      <c r="P303" s="283">
        <v>4</v>
      </c>
    </row>
    <row r="304" spans="1:16">
      <c r="A304" s="192" t="s">
        <v>24455</v>
      </c>
      <c r="B304" s="193" t="s">
        <v>24456</v>
      </c>
      <c r="C304" s="193" t="s">
        <v>24457</v>
      </c>
      <c r="D304" s="194" t="s">
        <v>19740</v>
      </c>
      <c r="E304" s="192" t="s">
        <v>19741</v>
      </c>
      <c r="F304" s="193" t="s">
        <v>19742</v>
      </c>
      <c r="G304" s="193" t="s">
        <v>19742</v>
      </c>
      <c r="H304" s="193" t="s">
        <v>19742</v>
      </c>
      <c r="I304" s="193" t="s">
        <v>19742</v>
      </c>
      <c r="J304" s="194" t="s">
        <v>19742</v>
      </c>
      <c r="K304" s="192" t="s">
        <v>25675</v>
      </c>
      <c r="M304" s="194" t="s">
        <v>19569</v>
      </c>
      <c r="N304" s="192">
        <v>0.86799999999999999</v>
      </c>
      <c r="O304" s="194">
        <v>0.996</v>
      </c>
      <c r="P304" s="283">
        <v>6</v>
      </c>
    </row>
    <row r="305" spans="1:16">
      <c r="A305" s="192" t="s">
        <v>24505</v>
      </c>
      <c r="B305" s="193" t="s">
        <v>24506</v>
      </c>
      <c r="C305" s="193" t="s">
        <v>24507</v>
      </c>
      <c r="D305" s="194" t="s">
        <v>19740</v>
      </c>
      <c r="E305" s="192" t="s">
        <v>19741</v>
      </c>
      <c r="F305" s="193" t="s">
        <v>19742</v>
      </c>
      <c r="G305" s="193" t="s">
        <v>19742</v>
      </c>
      <c r="H305" s="193" t="s">
        <v>19742</v>
      </c>
      <c r="I305" s="193" t="s">
        <v>19742</v>
      </c>
      <c r="J305" s="194" t="s">
        <v>19742</v>
      </c>
      <c r="K305" s="192" t="s">
        <v>15167</v>
      </c>
      <c r="L305" s="193" t="s">
        <v>15168</v>
      </c>
      <c r="M305" s="194" t="s">
        <v>19741</v>
      </c>
      <c r="N305" s="192">
        <v>0.96699999999999997</v>
      </c>
      <c r="O305" s="194">
        <v>0.998</v>
      </c>
      <c r="P305" s="283">
        <v>25</v>
      </c>
    </row>
    <row r="306" spans="1:16">
      <c r="A306" s="192" t="s">
        <v>24550</v>
      </c>
      <c r="B306" s="193" t="s">
        <v>24551</v>
      </c>
      <c r="C306" s="193" t="s">
        <v>24552</v>
      </c>
      <c r="D306" s="194" t="s">
        <v>19740</v>
      </c>
      <c r="E306" s="192" t="s">
        <v>19741</v>
      </c>
      <c r="F306" s="193" t="s">
        <v>19742</v>
      </c>
      <c r="G306" s="193" t="s">
        <v>19742</v>
      </c>
      <c r="H306" s="193" t="s">
        <v>19742</v>
      </c>
      <c r="I306" s="193" t="s">
        <v>19742</v>
      </c>
      <c r="J306" s="194" t="s">
        <v>19742</v>
      </c>
      <c r="K306" s="192" t="s">
        <v>15189</v>
      </c>
      <c r="L306" s="193" t="s">
        <v>15190</v>
      </c>
      <c r="M306" s="194" t="s">
        <v>19741</v>
      </c>
      <c r="N306" s="192">
        <v>0.94499999999999995</v>
      </c>
      <c r="O306" s="194">
        <v>0.998</v>
      </c>
      <c r="P306" s="283">
        <v>21</v>
      </c>
    </row>
    <row r="307" spans="1:16">
      <c r="A307" s="192" t="s">
        <v>24609</v>
      </c>
      <c r="B307" s="193" t="s">
        <v>24610</v>
      </c>
      <c r="C307" s="193" t="s">
        <v>24611</v>
      </c>
      <c r="D307" s="194" t="s">
        <v>19740</v>
      </c>
      <c r="E307" s="192" t="s">
        <v>19741</v>
      </c>
      <c r="F307" s="193" t="s">
        <v>19742</v>
      </c>
      <c r="G307" s="193" t="s">
        <v>19742</v>
      </c>
      <c r="H307" s="193" t="s">
        <v>19742</v>
      </c>
      <c r="I307" s="193" t="s">
        <v>19742</v>
      </c>
      <c r="J307" s="194" t="s">
        <v>19742</v>
      </c>
      <c r="K307" s="192" t="s">
        <v>25675</v>
      </c>
      <c r="M307" s="194" t="s">
        <v>19569</v>
      </c>
      <c r="N307" s="192">
        <v>0.53400000000000003</v>
      </c>
      <c r="O307" s="194">
        <v>0.66500000000000004</v>
      </c>
      <c r="P307" s="283">
        <v>3</v>
      </c>
    </row>
    <row r="308" spans="1:16">
      <c r="A308" s="192" t="s">
        <v>24673</v>
      </c>
      <c r="B308" s="193" t="s">
        <v>24674</v>
      </c>
      <c r="C308" s="193" t="s">
        <v>24675</v>
      </c>
      <c r="D308" s="194" t="s">
        <v>19740</v>
      </c>
      <c r="E308" s="192" t="s">
        <v>19741</v>
      </c>
      <c r="F308" s="193" t="s">
        <v>19742</v>
      </c>
      <c r="G308" s="193" t="s">
        <v>19742</v>
      </c>
      <c r="H308" s="193" t="s">
        <v>19742</v>
      </c>
      <c r="I308" s="193" t="s">
        <v>19742</v>
      </c>
      <c r="J308" s="194" t="s">
        <v>19743</v>
      </c>
      <c r="K308" s="192" t="s">
        <v>15212</v>
      </c>
      <c r="L308" s="193" t="s">
        <v>15213</v>
      </c>
      <c r="M308" s="194" t="s">
        <v>19561</v>
      </c>
      <c r="N308" s="192">
        <v>0.74299999999999999</v>
      </c>
      <c r="O308" s="194">
        <v>0.97899999999999998</v>
      </c>
      <c r="P308" s="283">
        <v>11</v>
      </c>
    </row>
    <row r="309" spans="1:16">
      <c r="A309" s="192" t="s">
        <v>24362</v>
      </c>
      <c r="B309" s="193" t="s">
        <v>24363</v>
      </c>
      <c r="C309" s="193" t="s">
        <v>24364</v>
      </c>
      <c r="D309" s="194" t="s">
        <v>19740</v>
      </c>
      <c r="E309" s="192" t="s">
        <v>19741</v>
      </c>
      <c r="F309" s="193" t="s">
        <v>19742</v>
      </c>
      <c r="G309" s="193" t="s">
        <v>19742</v>
      </c>
      <c r="H309" s="193" t="s">
        <v>19742</v>
      </c>
      <c r="I309" s="193" t="s">
        <v>19742</v>
      </c>
      <c r="J309" s="194" t="s">
        <v>19742</v>
      </c>
      <c r="K309" s="192" t="s">
        <v>15227</v>
      </c>
      <c r="L309" s="193" t="s">
        <v>15228</v>
      </c>
      <c r="M309" s="194" t="s">
        <v>19741</v>
      </c>
      <c r="N309" s="192">
        <v>0.747</v>
      </c>
      <c r="O309" s="194">
        <v>0.95199999999999996</v>
      </c>
      <c r="P309" s="283">
        <v>17</v>
      </c>
    </row>
    <row r="310" spans="1:16">
      <c r="A310" s="192" t="s">
        <v>24413</v>
      </c>
      <c r="B310" s="193" t="s">
        <v>24414</v>
      </c>
      <c r="C310" s="193" t="s">
        <v>24415</v>
      </c>
      <c r="D310" s="194" t="s">
        <v>19740</v>
      </c>
      <c r="E310" s="192" t="s">
        <v>19741</v>
      </c>
      <c r="F310" s="193" t="s">
        <v>19742</v>
      </c>
      <c r="G310" s="193" t="s">
        <v>19742</v>
      </c>
      <c r="H310" s="193" t="s">
        <v>19742</v>
      </c>
      <c r="I310" s="193" t="s">
        <v>19742</v>
      </c>
      <c r="J310" s="194" t="s">
        <v>19742</v>
      </c>
      <c r="K310" s="192" t="s">
        <v>15229</v>
      </c>
      <c r="L310" s="193" t="s">
        <v>15230</v>
      </c>
      <c r="M310" s="194" t="s">
        <v>19741</v>
      </c>
      <c r="N310" s="192">
        <v>0.58099999999999996</v>
      </c>
      <c r="O310" s="194">
        <v>0.70099999999999996</v>
      </c>
      <c r="P310" s="283">
        <v>18</v>
      </c>
    </row>
    <row r="311" spans="1:16">
      <c r="A311" s="192" t="s">
        <v>24460</v>
      </c>
      <c r="B311" s="193" t="s">
        <v>24461</v>
      </c>
      <c r="C311" s="193" t="s">
        <v>24462</v>
      </c>
      <c r="D311" s="194" t="s">
        <v>19740</v>
      </c>
      <c r="E311" s="192" t="s">
        <v>19741</v>
      </c>
      <c r="F311" s="193" t="s">
        <v>19742</v>
      </c>
      <c r="G311" s="193" t="s">
        <v>19742</v>
      </c>
      <c r="H311" s="193" t="s">
        <v>19742</v>
      </c>
      <c r="I311" s="193" t="s">
        <v>19742</v>
      </c>
      <c r="J311" s="194" t="s">
        <v>19742</v>
      </c>
      <c r="K311" s="192" t="s">
        <v>25675</v>
      </c>
      <c r="M311" s="194" t="s">
        <v>19569</v>
      </c>
      <c r="N311" s="192">
        <v>0.41</v>
      </c>
      <c r="O311" s="194">
        <v>0.28799999999999998</v>
      </c>
      <c r="P311" s="283">
        <v>3</v>
      </c>
    </row>
    <row r="312" spans="1:16">
      <c r="A312" s="192" t="s">
        <v>24510</v>
      </c>
      <c r="B312" s="193" t="s">
        <v>24511</v>
      </c>
      <c r="C312" s="193" t="s">
        <v>24512</v>
      </c>
      <c r="D312" s="194" t="s">
        <v>19740</v>
      </c>
      <c r="E312" s="192" t="s">
        <v>19741</v>
      </c>
      <c r="F312" s="193" t="s">
        <v>19742</v>
      </c>
      <c r="G312" s="193" t="s">
        <v>19742</v>
      </c>
      <c r="H312" s="193" t="s">
        <v>19742</v>
      </c>
      <c r="I312" s="193" t="s">
        <v>19742</v>
      </c>
      <c r="J312" s="194" t="s">
        <v>19742</v>
      </c>
      <c r="K312" s="192" t="s">
        <v>15276</v>
      </c>
      <c r="L312" s="193" t="s">
        <v>15277</v>
      </c>
      <c r="M312" s="194" t="s">
        <v>19741</v>
      </c>
      <c r="N312" s="192">
        <v>0.92600000000000005</v>
      </c>
      <c r="O312" s="194">
        <v>0.997</v>
      </c>
      <c r="P312" s="283">
        <v>10</v>
      </c>
    </row>
    <row r="313" spans="1:16">
      <c r="A313" s="192" t="s">
        <v>24555</v>
      </c>
      <c r="B313" s="193" t="s">
        <v>24556</v>
      </c>
      <c r="C313" s="193" t="s">
        <v>24557</v>
      </c>
      <c r="D313" s="194" t="s">
        <v>19740</v>
      </c>
      <c r="E313" s="192" t="s">
        <v>19741</v>
      </c>
      <c r="F313" s="193" t="s">
        <v>19742</v>
      </c>
      <c r="G313" s="193" t="s">
        <v>19742</v>
      </c>
      <c r="H313" s="193" t="s">
        <v>19742</v>
      </c>
      <c r="I313" s="193" t="s">
        <v>19742</v>
      </c>
      <c r="J313" s="194" t="s">
        <v>19742</v>
      </c>
      <c r="K313" s="192" t="s">
        <v>15281</v>
      </c>
      <c r="L313" s="193" t="s">
        <v>15282</v>
      </c>
      <c r="M313" s="194" t="s">
        <v>19741</v>
      </c>
      <c r="N313" s="192">
        <v>0.80900000000000005</v>
      </c>
      <c r="O313" s="194">
        <v>0.97099999999999997</v>
      </c>
      <c r="P313" s="283">
        <v>20</v>
      </c>
    </row>
    <row r="314" spans="1:16">
      <c r="A314" s="192" t="s">
        <v>24839</v>
      </c>
      <c r="B314" s="193" t="s">
        <v>24840</v>
      </c>
      <c r="C314" s="193" t="s">
        <v>24841</v>
      </c>
      <c r="D314" s="194" t="s">
        <v>19740</v>
      </c>
      <c r="E314" s="192" t="s">
        <v>19741</v>
      </c>
      <c r="F314" s="193" t="s">
        <v>19742</v>
      </c>
      <c r="G314" s="193" t="s">
        <v>19742</v>
      </c>
      <c r="H314" s="193" t="s">
        <v>19742</v>
      </c>
      <c r="I314" s="193" t="s">
        <v>19742</v>
      </c>
      <c r="J314" s="194" t="s">
        <v>19742</v>
      </c>
      <c r="K314" s="192" t="s">
        <v>25675</v>
      </c>
      <c r="M314" s="194" t="s">
        <v>19569</v>
      </c>
      <c r="N314" s="192">
        <v>0.64400000000000002</v>
      </c>
      <c r="O314" s="194">
        <v>0.82</v>
      </c>
      <c r="P314" s="283">
        <v>3</v>
      </c>
    </row>
    <row r="315" spans="1:16">
      <c r="A315" s="192" t="s">
        <v>24713</v>
      </c>
      <c r="B315" s="193" t="s">
        <v>24714</v>
      </c>
      <c r="C315" s="193" t="s">
        <v>24715</v>
      </c>
      <c r="D315" s="194" t="s">
        <v>19740</v>
      </c>
      <c r="E315" s="192" t="s">
        <v>19741</v>
      </c>
      <c r="F315" s="193" t="s">
        <v>19742</v>
      </c>
      <c r="G315" s="193" t="s">
        <v>19742</v>
      </c>
      <c r="H315" s="193" t="s">
        <v>19742</v>
      </c>
      <c r="I315" s="193" t="s">
        <v>19742</v>
      </c>
      <c r="J315" s="194" t="s">
        <v>19742</v>
      </c>
      <c r="K315" s="192" t="s">
        <v>15090</v>
      </c>
      <c r="L315" s="193" t="s">
        <v>15091</v>
      </c>
      <c r="M315" s="194" t="s">
        <v>19561</v>
      </c>
      <c r="N315" s="192">
        <v>0.97</v>
      </c>
      <c r="O315" s="194">
        <v>1</v>
      </c>
      <c r="P315" s="283">
        <v>25</v>
      </c>
    </row>
    <row r="316" spans="1:16">
      <c r="A316" s="192" t="s">
        <v>25151</v>
      </c>
      <c r="B316" s="193"/>
      <c r="C316" s="193" t="s">
        <v>25152</v>
      </c>
      <c r="D316" s="194" t="s">
        <v>19740</v>
      </c>
      <c r="E316" s="192" t="s">
        <v>19741</v>
      </c>
      <c r="F316" s="193" t="s">
        <v>19742</v>
      </c>
      <c r="G316" s="193" t="s">
        <v>19742</v>
      </c>
      <c r="H316" s="193" t="s">
        <v>19742</v>
      </c>
      <c r="I316" s="193" t="s">
        <v>19742</v>
      </c>
      <c r="J316" s="194" t="s">
        <v>19742</v>
      </c>
      <c r="K316" s="192" t="s">
        <v>25675</v>
      </c>
      <c r="M316" s="194" t="s">
        <v>19569</v>
      </c>
      <c r="N316" s="192">
        <v>0.48899999999999999</v>
      </c>
      <c r="O316" s="194">
        <v>0.39700000000000002</v>
      </c>
      <c r="P316" s="283">
        <v>0</v>
      </c>
    </row>
    <row r="317" spans="1:16">
      <c r="A317" s="192" t="s">
        <v>24367</v>
      </c>
      <c r="B317" s="193" t="s">
        <v>24368</v>
      </c>
      <c r="C317" s="193" t="s">
        <v>24369</v>
      </c>
      <c r="D317" s="194" t="s">
        <v>19740</v>
      </c>
      <c r="E317" s="192" t="s">
        <v>19741</v>
      </c>
      <c r="F317" s="193" t="s">
        <v>19742</v>
      </c>
      <c r="G317" s="193" t="s">
        <v>19742</v>
      </c>
      <c r="H317" s="193" t="s">
        <v>19742</v>
      </c>
      <c r="I317" s="193" t="s">
        <v>19742</v>
      </c>
      <c r="J317" s="194" t="s">
        <v>19742</v>
      </c>
      <c r="K317" s="192" t="s">
        <v>15148</v>
      </c>
      <c r="L317" s="193" t="s">
        <v>15149</v>
      </c>
      <c r="M317" s="194" t="s">
        <v>19743</v>
      </c>
      <c r="N317" s="192">
        <v>0.63</v>
      </c>
      <c r="O317" s="194">
        <v>0.88300000000000001</v>
      </c>
      <c r="P317" s="283">
        <v>7</v>
      </c>
    </row>
    <row r="318" spans="1:16">
      <c r="A318" s="192" t="s">
        <v>24418</v>
      </c>
      <c r="B318" s="193" t="s">
        <v>24419</v>
      </c>
      <c r="C318" s="193" t="s">
        <v>24420</v>
      </c>
      <c r="D318" s="194" t="s">
        <v>19740</v>
      </c>
      <c r="E318" s="192" t="s">
        <v>19741</v>
      </c>
      <c r="F318" s="193" t="s">
        <v>19742</v>
      </c>
      <c r="G318" s="193" t="s">
        <v>19742</v>
      </c>
      <c r="H318" s="193" t="s">
        <v>19742</v>
      </c>
      <c r="I318" s="193" t="s">
        <v>19742</v>
      </c>
      <c r="J318" s="194" t="s">
        <v>19742</v>
      </c>
      <c r="K318" s="192" t="s">
        <v>14923</v>
      </c>
      <c r="L318" s="193" t="s">
        <v>14924</v>
      </c>
      <c r="M318" s="194" t="s">
        <v>19741</v>
      </c>
      <c r="N318" s="192">
        <v>0.86499999999999999</v>
      </c>
      <c r="O318" s="194">
        <v>0.996</v>
      </c>
      <c r="P318" s="283">
        <v>20</v>
      </c>
    </row>
    <row r="319" spans="1:16">
      <c r="A319" s="192" t="s">
        <v>20839</v>
      </c>
      <c r="B319" s="193" t="s">
        <v>20840</v>
      </c>
      <c r="C319" s="193" t="s">
        <v>20841</v>
      </c>
      <c r="D319" s="194" t="s">
        <v>19740</v>
      </c>
      <c r="E319" s="192" t="s">
        <v>19741</v>
      </c>
      <c r="F319" s="193" t="s">
        <v>19742</v>
      </c>
      <c r="G319" s="193" t="s">
        <v>19742</v>
      </c>
      <c r="H319" s="193" t="s">
        <v>19742</v>
      </c>
      <c r="I319" s="193" t="s">
        <v>19742</v>
      </c>
      <c r="J319" s="194" t="s">
        <v>19742</v>
      </c>
      <c r="K319" s="192" t="s">
        <v>14959</v>
      </c>
      <c r="L319" s="193" t="s">
        <v>14960</v>
      </c>
      <c r="M319" s="194" t="s">
        <v>19741</v>
      </c>
      <c r="N319" s="192">
        <v>0.70599999999999996</v>
      </c>
      <c r="O319" s="194">
        <v>0.93500000000000005</v>
      </c>
      <c r="P319" s="283">
        <v>24</v>
      </c>
    </row>
    <row r="320" spans="1:16">
      <c r="A320" s="192" t="s">
        <v>20966</v>
      </c>
      <c r="B320" s="193" t="s">
        <v>20967</v>
      </c>
      <c r="C320" s="193" t="s">
        <v>20968</v>
      </c>
      <c r="D320" s="194" t="s">
        <v>19740</v>
      </c>
      <c r="E320" s="192" t="s">
        <v>19741</v>
      </c>
      <c r="F320" s="193" t="s">
        <v>19742</v>
      </c>
      <c r="G320" s="193" t="s">
        <v>19742</v>
      </c>
      <c r="H320" s="193" t="s">
        <v>19742</v>
      </c>
      <c r="I320" s="193" t="s">
        <v>19742</v>
      </c>
      <c r="J320" s="194" t="s">
        <v>19742</v>
      </c>
      <c r="K320" s="192" t="s">
        <v>14801</v>
      </c>
      <c r="L320" s="193" t="s">
        <v>14802</v>
      </c>
      <c r="M320" s="194" t="s">
        <v>19741</v>
      </c>
      <c r="N320" s="192">
        <v>1</v>
      </c>
      <c r="O320" s="194">
        <v>1</v>
      </c>
      <c r="P320" s="283">
        <v>25</v>
      </c>
    </row>
    <row r="321" spans="1:16">
      <c r="A321" s="192" t="s">
        <v>21021</v>
      </c>
      <c r="B321" s="193" t="s">
        <v>21022</v>
      </c>
      <c r="C321" s="193" t="s">
        <v>21023</v>
      </c>
      <c r="D321" s="194" t="s">
        <v>19740</v>
      </c>
      <c r="E321" s="192" t="s">
        <v>19741</v>
      </c>
      <c r="F321" s="193" t="s">
        <v>19742</v>
      </c>
      <c r="G321" s="193" t="s">
        <v>19742</v>
      </c>
      <c r="H321" s="193" t="s">
        <v>19742</v>
      </c>
      <c r="I321" s="193" t="s">
        <v>19742</v>
      </c>
      <c r="J321" s="194" t="s">
        <v>19742</v>
      </c>
      <c r="K321" s="192" t="s">
        <v>14823</v>
      </c>
      <c r="L321" s="193" t="s">
        <v>14824</v>
      </c>
      <c r="M321" s="194" t="s">
        <v>19741</v>
      </c>
      <c r="N321" s="192">
        <v>0.91800000000000004</v>
      </c>
      <c r="O321" s="194">
        <v>0.997</v>
      </c>
      <c r="P321" s="283">
        <v>25</v>
      </c>
    </row>
    <row r="322" spans="1:16">
      <c r="A322" s="192" t="s">
        <v>23169</v>
      </c>
      <c r="B322" s="193" t="s">
        <v>23170</v>
      </c>
      <c r="C322" s="193" t="s">
        <v>23171</v>
      </c>
      <c r="D322" s="194" t="s">
        <v>19740</v>
      </c>
      <c r="E322" s="192" t="s">
        <v>19741</v>
      </c>
      <c r="F322" s="193" t="s">
        <v>19741</v>
      </c>
      <c r="G322" s="193" t="s">
        <v>19742</v>
      </c>
      <c r="H322" s="193" t="s">
        <v>19742</v>
      </c>
      <c r="I322" s="193" t="s">
        <v>19742</v>
      </c>
      <c r="J322" s="194" t="s">
        <v>19742</v>
      </c>
      <c r="K322" s="192" t="s">
        <v>14828</v>
      </c>
      <c r="L322" s="193" t="s">
        <v>14829</v>
      </c>
      <c r="M322" s="194" t="s">
        <v>19743</v>
      </c>
      <c r="N322" s="192">
        <v>0.999</v>
      </c>
      <c r="O322" s="194">
        <v>1</v>
      </c>
      <c r="P322" s="283">
        <v>25</v>
      </c>
    </row>
    <row r="323" spans="1:16">
      <c r="A323" s="192" t="s">
        <v>21128</v>
      </c>
      <c r="B323" s="193" t="s">
        <v>21129</v>
      </c>
      <c r="C323" s="193" t="s">
        <v>21130</v>
      </c>
      <c r="D323" s="194" t="s">
        <v>19740</v>
      </c>
      <c r="E323" s="192" t="s">
        <v>19741</v>
      </c>
      <c r="F323" s="193" t="s">
        <v>19741</v>
      </c>
      <c r="G323" s="193" t="s">
        <v>19742</v>
      </c>
      <c r="H323" s="193" t="s">
        <v>19742</v>
      </c>
      <c r="I323" s="193" t="s">
        <v>19742</v>
      </c>
      <c r="J323" s="194" t="s">
        <v>19742</v>
      </c>
      <c r="K323" s="192" t="s">
        <v>14912</v>
      </c>
      <c r="L323" s="193" t="s">
        <v>14913</v>
      </c>
      <c r="M323" s="194" t="s">
        <v>19741</v>
      </c>
      <c r="N323" s="192">
        <v>0.66100000000000003</v>
      </c>
      <c r="O323" s="194">
        <v>0.89900000000000002</v>
      </c>
      <c r="P323" s="283">
        <v>19</v>
      </c>
    </row>
    <row r="324" spans="1:16">
      <c r="A324" s="192" t="s">
        <v>20733</v>
      </c>
      <c r="B324" s="193" t="s">
        <v>20734</v>
      </c>
      <c r="C324" s="193" t="s">
        <v>20551</v>
      </c>
      <c r="D324" s="194" t="s">
        <v>19740</v>
      </c>
      <c r="E324" s="192" t="s">
        <v>19741</v>
      </c>
      <c r="F324" s="193" t="s">
        <v>19742</v>
      </c>
      <c r="G324" s="193" t="s">
        <v>19742</v>
      </c>
      <c r="H324" s="193" t="s">
        <v>19743</v>
      </c>
      <c r="I324" s="193" t="s">
        <v>19742</v>
      </c>
      <c r="J324" s="194" t="s">
        <v>19743</v>
      </c>
      <c r="K324" s="192" t="s">
        <v>14743</v>
      </c>
      <c r="L324" s="193" t="s">
        <v>14744</v>
      </c>
      <c r="M324" s="194" t="s">
        <v>19741</v>
      </c>
      <c r="N324" s="192">
        <v>0.88400000000000001</v>
      </c>
      <c r="O324" s="194">
        <v>0.998</v>
      </c>
      <c r="P324" s="283">
        <v>23</v>
      </c>
    </row>
    <row r="325" spans="1:16">
      <c r="A325" s="192" t="s">
        <v>20844</v>
      </c>
      <c r="B325" s="193" t="s">
        <v>20845</v>
      </c>
      <c r="C325" s="193" t="s">
        <v>20846</v>
      </c>
      <c r="D325" s="194" t="s">
        <v>19740</v>
      </c>
      <c r="E325" s="192" t="s">
        <v>19741</v>
      </c>
      <c r="F325" s="193" t="s">
        <v>19742</v>
      </c>
      <c r="G325" s="193" t="s">
        <v>19742</v>
      </c>
      <c r="H325" s="193" t="s">
        <v>19742</v>
      </c>
      <c r="I325" s="193" t="s">
        <v>19742</v>
      </c>
      <c r="J325" s="194" t="s">
        <v>19742</v>
      </c>
      <c r="K325" s="192" t="s">
        <v>14753</v>
      </c>
      <c r="L325" s="193" t="s">
        <v>14754</v>
      </c>
      <c r="M325" s="194" t="s">
        <v>19743</v>
      </c>
      <c r="N325" s="192">
        <v>0.93500000000000005</v>
      </c>
      <c r="O325" s="194">
        <v>0.998</v>
      </c>
      <c r="P325" s="283">
        <v>23</v>
      </c>
    </row>
    <row r="326" spans="1:16">
      <c r="A326" s="192" t="s">
        <v>21026</v>
      </c>
      <c r="B326" s="193" t="s">
        <v>21027</v>
      </c>
      <c r="C326" s="193" t="s">
        <v>21028</v>
      </c>
      <c r="D326" s="194" t="s">
        <v>19740</v>
      </c>
      <c r="E326" s="192" t="s">
        <v>19741</v>
      </c>
      <c r="F326" s="193" t="s">
        <v>19742</v>
      </c>
      <c r="G326" s="193" t="s">
        <v>19742</v>
      </c>
      <c r="H326" s="193" t="s">
        <v>19742</v>
      </c>
      <c r="I326" s="193" t="s">
        <v>19742</v>
      </c>
      <c r="J326" s="194" t="s">
        <v>19742</v>
      </c>
      <c r="K326" s="192" t="s">
        <v>14772</v>
      </c>
      <c r="L326" s="193" t="s">
        <v>14773</v>
      </c>
      <c r="M326" s="194" t="s">
        <v>19741</v>
      </c>
      <c r="N326" s="192">
        <v>0.98099999999999998</v>
      </c>
      <c r="O326" s="194">
        <v>0.999</v>
      </c>
      <c r="P326" s="283">
        <v>25</v>
      </c>
    </row>
    <row r="327" spans="1:16">
      <c r="A327" s="192" t="s">
        <v>20910</v>
      </c>
      <c r="B327" s="193" t="s">
        <v>20911</v>
      </c>
      <c r="C327" s="193" t="s">
        <v>20912</v>
      </c>
      <c r="D327" s="194" t="s">
        <v>19740</v>
      </c>
      <c r="E327" s="192" t="s">
        <v>19741</v>
      </c>
      <c r="F327" s="193" t="s">
        <v>19742</v>
      </c>
      <c r="G327" s="193" t="s">
        <v>19743</v>
      </c>
      <c r="H327" s="193" t="s">
        <v>19742</v>
      </c>
      <c r="I327" s="193" t="s">
        <v>19742</v>
      </c>
      <c r="J327" s="194" t="s">
        <v>19742</v>
      </c>
      <c r="K327" s="192" t="s">
        <v>14774</v>
      </c>
      <c r="L327" s="193" t="s">
        <v>14775</v>
      </c>
      <c r="M327" s="194" t="s">
        <v>19741</v>
      </c>
      <c r="N327" s="192">
        <v>0.79800000000000004</v>
      </c>
      <c r="O327" s="194">
        <v>0.99199999999999999</v>
      </c>
      <c r="P327" s="283">
        <v>25</v>
      </c>
    </row>
    <row r="328" spans="1:16">
      <c r="A328" s="192" t="s">
        <v>20736</v>
      </c>
      <c r="B328" s="193" t="s">
        <v>20737</v>
      </c>
      <c r="C328" s="193" t="s">
        <v>20738</v>
      </c>
      <c r="D328" s="194" t="s">
        <v>19740</v>
      </c>
      <c r="E328" s="192" t="s">
        <v>19741</v>
      </c>
      <c r="F328" s="193" t="s">
        <v>19742</v>
      </c>
      <c r="G328" s="193" t="s">
        <v>19742</v>
      </c>
      <c r="H328" s="193" t="s">
        <v>19742</v>
      </c>
      <c r="I328" s="193" t="s">
        <v>19742</v>
      </c>
      <c r="J328" s="194" t="s">
        <v>19742</v>
      </c>
      <c r="K328" s="192" t="s">
        <v>25675</v>
      </c>
      <c r="M328" s="194" t="s">
        <v>19569</v>
      </c>
      <c r="N328" s="192">
        <v>0.88300000000000001</v>
      </c>
      <c r="O328" s="194">
        <v>0.98199999999999998</v>
      </c>
      <c r="P328" s="283">
        <v>2</v>
      </c>
    </row>
    <row r="329" spans="1:16">
      <c r="A329" s="192" t="s">
        <v>20787</v>
      </c>
      <c r="B329" s="193" t="s">
        <v>20788</v>
      </c>
      <c r="C329" s="193" t="s">
        <v>20789</v>
      </c>
      <c r="D329" s="194" t="s">
        <v>19740</v>
      </c>
      <c r="E329" s="192" t="s">
        <v>19741</v>
      </c>
      <c r="F329" s="193" t="s">
        <v>19742</v>
      </c>
      <c r="G329" s="193" t="s">
        <v>19742</v>
      </c>
      <c r="H329" s="193" t="s">
        <v>19742</v>
      </c>
      <c r="I329" s="193" t="s">
        <v>19742</v>
      </c>
      <c r="J329" s="194" t="s">
        <v>19742</v>
      </c>
      <c r="K329" s="192" t="s">
        <v>14570</v>
      </c>
      <c r="L329" s="193" t="s">
        <v>14571</v>
      </c>
      <c r="M329" s="194" t="s">
        <v>19741</v>
      </c>
      <c r="N329" s="192">
        <v>0.84199999999999997</v>
      </c>
      <c r="O329" s="194">
        <v>0.99399999999999999</v>
      </c>
      <c r="P329" s="283">
        <v>25</v>
      </c>
    </row>
    <row r="330" spans="1:16">
      <c r="A330" s="192" t="s">
        <v>20849</v>
      </c>
      <c r="B330" s="193" t="s">
        <v>20850</v>
      </c>
      <c r="C330" s="193" t="s">
        <v>20851</v>
      </c>
      <c r="D330" s="194" t="s">
        <v>19740</v>
      </c>
      <c r="E330" s="192" t="s">
        <v>19741</v>
      </c>
      <c r="F330" s="193" t="s">
        <v>19742</v>
      </c>
      <c r="G330" s="193" t="s">
        <v>19742</v>
      </c>
      <c r="H330" s="193" t="s">
        <v>19742</v>
      </c>
      <c r="I330" s="193" t="s">
        <v>19742</v>
      </c>
      <c r="J330" s="194" t="s">
        <v>19742</v>
      </c>
      <c r="K330" s="192" t="s">
        <v>14572</v>
      </c>
      <c r="L330" s="193" t="s">
        <v>14573</v>
      </c>
      <c r="M330" s="194" t="s">
        <v>19741</v>
      </c>
      <c r="N330" s="192">
        <v>0.71799999999999997</v>
      </c>
      <c r="O330" s="194">
        <v>0.94799999999999995</v>
      </c>
      <c r="P330" s="283">
        <v>6</v>
      </c>
    </row>
    <row r="331" spans="1:16">
      <c r="A331" s="192" t="s">
        <v>20921</v>
      </c>
      <c r="B331" s="193" t="s">
        <v>20922</v>
      </c>
      <c r="C331" s="193" t="s">
        <v>20923</v>
      </c>
      <c r="D331" s="194" t="s">
        <v>19740</v>
      </c>
      <c r="E331" s="192" t="s">
        <v>19741</v>
      </c>
      <c r="F331" s="193" t="s">
        <v>19742</v>
      </c>
      <c r="G331" s="193" t="s">
        <v>19742</v>
      </c>
      <c r="H331" s="193" t="s">
        <v>19742</v>
      </c>
      <c r="I331" s="193" t="s">
        <v>19742</v>
      </c>
      <c r="J331" s="194" t="s">
        <v>19742</v>
      </c>
      <c r="K331" s="192" t="s">
        <v>14574</v>
      </c>
      <c r="L331" s="193" t="s">
        <v>14575</v>
      </c>
      <c r="M331" s="194" t="s">
        <v>19741</v>
      </c>
      <c r="N331" s="192">
        <v>0.93899999999999995</v>
      </c>
      <c r="O331" s="194">
        <v>0.998</v>
      </c>
      <c r="P331" s="283">
        <v>24</v>
      </c>
    </row>
    <row r="332" spans="1:16">
      <c r="A332" s="192" t="s">
        <v>20978</v>
      </c>
      <c r="B332" s="193" t="s">
        <v>20979</v>
      </c>
      <c r="C332" s="193" t="s">
        <v>20980</v>
      </c>
      <c r="D332" s="194" t="s">
        <v>19740</v>
      </c>
      <c r="E332" s="192" t="s">
        <v>19741</v>
      </c>
      <c r="F332" s="193" t="s">
        <v>19742</v>
      </c>
      <c r="G332" s="193" t="s">
        <v>19742</v>
      </c>
      <c r="H332" s="193" t="s">
        <v>19742</v>
      </c>
      <c r="I332" s="193" t="s">
        <v>19742</v>
      </c>
      <c r="J332" s="194" t="s">
        <v>19742</v>
      </c>
      <c r="K332" s="192" t="s">
        <v>14579</v>
      </c>
      <c r="L332" s="193" t="s">
        <v>14580</v>
      </c>
      <c r="M332" s="194" t="s">
        <v>19743</v>
      </c>
      <c r="N332" s="192">
        <v>0.998</v>
      </c>
      <c r="O332" s="194">
        <v>1</v>
      </c>
      <c r="P332" s="283">
        <v>24</v>
      </c>
    </row>
    <row r="333" spans="1:16">
      <c r="A333" s="192" t="s">
        <v>21031</v>
      </c>
      <c r="B333" s="193" t="s">
        <v>21032</v>
      </c>
      <c r="C333" s="193" t="s">
        <v>21033</v>
      </c>
      <c r="D333" s="194" t="s">
        <v>19740</v>
      </c>
      <c r="E333" s="192" t="s">
        <v>19741</v>
      </c>
      <c r="F333" s="193" t="s">
        <v>19742</v>
      </c>
      <c r="G333" s="193" t="s">
        <v>19742</v>
      </c>
      <c r="H333" s="193" t="s">
        <v>19742</v>
      </c>
      <c r="I333" s="193" t="s">
        <v>19742</v>
      </c>
      <c r="J333" s="194" t="s">
        <v>19742</v>
      </c>
      <c r="K333" s="192" t="s">
        <v>14613</v>
      </c>
      <c r="L333" s="193" t="s">
        <v>14614</v>
      </c>
      <c r="M333" s="194" t="s">
        <v>19743</v>
      </c>
      <c r="N333" s="192">
        <v>0.95</v>
      </c>
      <c r="O333" s="194">
        <v>0.998</v>
      </c>
      <c r="P333" s="283">
        <v>23</v>
      </c>
    </row>
    <row r="334" spans="1:16">
      <c r="A334" s="192" t="s">
        <v>25538</v>
      </c>
      <c r="B334" s="193" t="s">
        <v>25539</v>
      </c>
      <c r="C334" s="193" t="s">
        <v>25642</v>
      </c>
      <c r="D334" s="194" t="s">
        <v>19740</v>
      </c>
      <c r="E334" s="192" t="s">
        <v>19741</v>
      </c>
      <c r="F334" s="193" t="s">
        <v>19742</v>
      </c>
      <c r="G334" s="193" t="s">
        <v>19742</v>
      </c>
      <c r="H334" s="193" t="s">
        <v>19742</v>
      </c>
      <c r="I334" s="193" t="s">
        <v>19742</v>
      </c>
      <c r="J334" s="194" t="s">
        <v>19742</v>
      </c>
      <c r="K334" s="192" t="s">
        <v>14668</v>
      </c>
      <c r="L334" s="193" t="s">
        <v>14669</v>
      </c>
      <c r="M334" s="194" t="s">
        <v>19741</v>
      </c>
      <c r="N334" s="192">
        <v>0.77800000000000002</v>
      </c>
      <c r="O334" s="194">
        <v>0.99099999999999999</v>
      </c>
      <c r="P334" s="283">
        <v>19</v>
      </c>
    </row>
    <row r="335" spans="1:16">
      <c r="A335" s="192" t="s">
        <v>20854</v>
      </c>
      <c r="B335" s="193" t="s">
        <v>20855</v>
      </c>
      <c r="C335" s="193" t="s">
        <v>20856</v>
      </c>
      <c r="D335" s="194" t="s">
        <v>19740</v>
      </c>
      <c r="E335" s="192" t="s">
        <v>19741</v>
      </c>
      <c r="F335" s="193" t="s">
        <v>19742</v>
      </c>
      <c r="G335" s="193" t="s">
        <v>19743</v>
      </c>
      <c r="H335" s="193" t="s">
        <v>19742</v>
      </c>
      <c r="I335" s="193" t="s">
        <v>19742</v>
      </c>
      <c r="J335" s="194" t="s">
        <v>19742</v>
      </c>
      <c r="K335" s="192" t="s">
        <v>14331</v>
      </c>
      <c r="L335" s="193" t="s">
        <v>14332</v>
      </c>
      <c r="M335" s="194" t="s">
        <v>19741</v>
      </c>
      <c r="N335" s="192">
        <v>0.93300000000000005</v>
      </c>
      <c r="O335" s="194">
        <v>0.998</v>
      </c>
      <c r="P335" s="283">
        <v>23</v>
      </c>
    </row>
    <row r="336" spans="1:16">
      <c r="A336" s="192" t="s">
        <v>23231</v>
      </c>
      <c r="B336" s="193" t="s">
        <v>23232</v>
      </c>
      <c r="C336" s="193" t="s">
        <v>23233</v>
      </c>
      <c r="D336" s="194" t="s">
        <v>19740</v>
      </c>
      <c r="E336" s="192" t="s">
        <v>19741</v>
      </c>
      <c r="F336" s="193" t="s">
        <v>19742</v>
      </c>
      <c r="G336" s="193" t="s">
        <v>19742</v>
      </c>
      <c r="H336" s="193" t="s">
        <v>19742</v>
      </c>
      <c r="I336" s="193" t="s">
        <v>19742</v>
      </c>
      <c r="J336" s="194" t="s">
        <v>19742</v>
      </c>
      <c r="K336" s="192" t="s">
        <v>14379</v>
      </c>
      <c r="L336" s="193" t="s">
        <v>14380</v>
      </c>
      <c r="M336" s="194" t="s">
        <v>19743</v>
      </c>
      <c r="N336" s="192">
        <v>0.755</v>
      </c>
      <c r="O336" s="194">
        <v>0.95299999999999996</v>
      </c>
      <c r="P336" s="283">
        <v>20</v>
      </c>
    </row>
    <row r="337" spans="1:16">
      <c r="A337" s="192" t="s">
        <v>23350</v>
      </c>
      <c r="B337" s="193" t="s">
        <v>23351</v>
      </c>
      <c r="C337" s="193" t="s">
        <v>23352</v>
      </c>
      <c r="D337" s="194" t="s">
        <v>19740</v>
      </c>
      <c r="E337" s="192" t="s">
        <v>19741</v>
      </c>
      <c r="F337" s="193" t="s">
        <v>19742</v>
      </c>
      <c r="G337" s="193" t="s">
        <v>19742</v>
      </c>
      <c r="H337" s="193" t="s">
        <v>19742</v>
      </c>
      <c r="I337" s="193" t="s">
        <v>19742</v>
      </c>
      <c r="J337" s="194" t="s">
        <v>19742</v>
      </c>
      <c r="K337" s="192" t="s">
        <v>14384</v>
      </c>
      <c r="L337" s="193" t="s">
        <v>14385</v>
      </c>
      <c r="M337" s="194" t="s">
        <v>19741</v>
      </c>
      <c r="N337" s="192">
        <v>0.99</v>
      </c>
      <c r="O337" s="194">
        <v>1</v>
      </c>
      <c r="P337" s="283">
        <v>25</v>
      </c>
    </row>
    <row r="338" spans="1:16">
      <c r="A338" s="192" t="s">
        <v>24859</v>
      </c>
      <c r="B338" s="193" t="s">
        <v>24860</v>
      </c>
      <c r="C338" s="193" t="s">
        <v>24861</v>
      </c>
      <c r="D338" s="194" t="s">
        <v>19740</v>
      </c>
      <c r="E338" s="192" t="s">
        <v>19741</v>
      </c>
      <c r="F338" s="193" t="s">
        <v>19742</v>
      </c>
      <c r="G338" s="193" t="s">
        <v>19742</v>
      </c>
      <c r="H338" s="193" t="s">
        <v>19742</v>
      </c>
      <c r="I338" s="193" t="s">
        <v>19742</v>
      </c>
      <c r="J338" s="194" t="s">
        <v>19742</v>
      </c>
      <c r="K338" s="192" t="s">
        <v>14430</v>
      </c>
      <c r="L338" s="193" t="s">
        <v>14431</v>
      </c>
      <c r="M338" s="194" t="s">
        <v>19741</v>
      </c>
      <c r="N338" s="192">
        <v>0.621</v>
      </c>
      <c r="O338" s="194">
        <v>0.82399999999999995</v>
      </c>
      <c r="P338" s="283">
        <v>22</v>
      </c>
    </row>
    <row r="339" spans="1:16">
      <c r="A339" s="192" t="s">
        <v>24951</v>
      </c>
      <c r="B339" s="193" t="s">
        <v>24952</v>
      </c>
      <c r="C339" s="193" t="s">
        <v>24953</v>
      </c>
      <c r="D339" s="194" t="s">
        <v>19740</v>
      </c>
      <c r="E339" s="192" t="s">
        <v>19741</v>
      </c>
      <c r="F339" s="193" t="s">
        <v>19742</v>
      </c>
      <c r="G339" s="193" t="s">
        <v>19742</v>
      </c>
      <c r="H339" s="193" t="s">
        <v>19742</v>
      </c>
      <c r="I339" s="193" t="s">
        <v>19742</v>
      </c>
      <c r="J339" s="194" t="s">
        <v>19742</v>
      </c>
      <c r="K339" s="192" t="s">
        <v>14248</v>
      </c>
      <c r="L339" s="193" t="s">
        <v>14249</v>
      </c>
      <c r="M339" s="194" t="s">
        <v>19741</v>
      </c>
      <c r="N339" s="192">
        <v>0.99299999999999999</v>
      </c>
      <c r="O339" s="194">
        <v>1</v>
      </c>
      <c r="P339" s="283">
        <v>25</v>
      </c>
    </row>
    <row r="340" spans="1:16">
      <c r="A340" s="192" t="s">
        <v>24995</v>
      </c>
      <c r="B340" s="193" t="s">
        <v>24996</v>
      </c>
      <c r="C340" s="193" t="s">
        <v>24997</v>
      </c>
      <c r="D340" s="194" t="s">
        <v>19740</v>
      </c>
      <c r="E340" s="192" t="s">
        <v>19741</v>
      </c>
      <c r="F340" s="193" t="s">
        <v>19742</v>
      </c>
      <c r="G340" s="193" t="s">
        <v>19742</v>
      </c>
      <c r="H340" s="193" t="s">
        <v>19742</v>
      </c>
      <c r="I340" s="193" t="s">
        <v>19742</v>
      </c>
      <c r="J340" s="194" t="s">
        <v>19742</v>
      </c>
      <c r="K340" s="192" t="s">
        <v>14250</v>
      </c>
      <c r="L340" s="193" t="s">
        <v>14251</v>
      </c>
      <c r="M340" s="194" t="s">
        <v>19741</v>
      </c>
      <c r="N340" s="192">
        <v>0.81399999999999995</v>
      </c>
      <c r="O340" s="194">
        <v>0.99299999999999999</v>
      </c>
      <c r="P340" s="283">
        <v>15</v>
      </c>
    </row>
    <row r="341" spans="1:16">
      <c r="A341" s="192" t="s">
        <v>25045</v>
      </c>
      <c r="B341" s="193" t="s">
        <v>25046</v>
      </c>
      <c r="C341" s="193" t="s">
        <v>25047</v>
      </c>
      <c r="D341" s="194" t="s">
        <v>19740</v>
      </c>
      <c r="E341" s="192" t="s">
        <v>19741</v>
      </c>
      <c r="F341" s="193" t="s">
        <v>19741</v>
      </c>
      <c r="G341" s="193" t="s">
        <v>19742</v>
      </c>
      <c r="H341" s="193" t="s">
        <v>19742</v>
      </c>
      <c r="I341" s="193" t="s">
        <v>19742</v>
      </c>
      <c r="J341" s="194" t="s">
        <v>19742</v>
      </c>
      <c r="K341" s="192" t="s">
        <v>14272</v>
      </c>
      <c r="L341" s="193" t="s">
        <v>14273</v>
      </c>
      <c r="M341" s="194" t="s">
        <v>19743</v>
      </c>
      <c r="N341" s="192">
        <v>0.80500000000000005</v>
      </c>
      <c r="O341" s="194">
        <v>1</v>
      </c>
      <c r="P341" s="283">
        <v>25</v>
      </c>
    </row>
    <row r="342" spans="1:16">
      <c r="A342" s="192" t="s">
        <v>24723</v>
      </c>
      <c r="B342" s="193" t="s">
        <v>24724</v>
      </c>
      <c r="C342" s="193" t="s">
        <v>24725</v>
      </c>
      <c r="D342" s="194" t="s">
        <v>19740</v>
      </c>
      <c r="E342" s="192" t="s">
        <v>19741</v>
      </c>
      <c r="F342" s="193" t="s">
        <v>19742</v>
      </c>
      <c r="G342" s="193" t="s">
        <v>19742</v>
      </c>
      <c r="H342" s="193" t="s">
        <v>19742</v>
      </c>
      <c r="I342" s="193" t="s">
        <v>19742</v>
      </c>
      <c r="J342" s="194" t="s">
        <v>19742</v>
      </c>
      <c r="K342" s="192" t="s">
        <v>14280</v>
      </c>
      <c r="L342" s="193" t="s">
        <v>14281</v>
      </c>
      <c r="M342" s="194" t="s">
        <v>19741</v>
      </c>
      <c r="N342" s="192">
        <v>0.98899999999999999</v>
      </c>
      <c r="O342" s="194">
        <v>1</v>
      </c>
      <c r="P342" s="283">
        <v>25</v>
      </c>
    </row>
    <row r="343" spans="1:16">
      <c r="A343" s="192" t="s">
        <v>24820</v>
      </c>
      <c r="B343" s="193" t="s">
        <v>24821</v>
      </c>
      <c r="C343" s="193" t="s">
        <v>24822</v>
      </c>
      <c r="D343" s="194" t="s">
        <v>19740</v>
      </c>
      <c r="E343" s="192" t="s">
        <v>19741</v>
      </c>
      <c r="F343" s="193" t="s">
        <v>19742</v>
      </c>
      <c r="G343" s="193" t="s">
        <v>19742</v>
      </c>
      <c r="H343" s="193" t="s">
        <v>19742</v>
      </c>
      <c r="I343" s="193" t="s">
        <v>19742</v>
      </c>
      <c r="J343" s="194" t="s">
        <v>19742</v>
      </c>
      <c r="K343" s="192" t="s">
        <v>25675</v>
      </c>
      <c r="M343" s="194" t="s">
        <v>19569</v>
      </c>
      <c r="N343" s="192">
        <v>0.58199999999999996</v>
      </c>
      <c r="O343" s="194">
        <v>0.79200000000000004</v>
      </c>
      <c r="P343" s="283">
        <v>3</v>
      </c>
    </row>
    <row r="344" spans="1:16">
      <c r="A344" s="192" t="s">
        <v>24864</v>
      </c>
      <c r="B344" s="193" t="s">
        <v>24865</v>
      </c>
      <c r="C344" s="193" t="s">
        <v>24866</v>
      </c>
      <c r="D344" s="194" t="s">
        <v>19740</v>
      </c>
      <c r="E344" s="192" t="s">
        <v>19741</v>
      </c>
      <c r="F344" s="193" t="s">
        <v>19742</v>
      </c>
      <c r="G344" s="193" t="s">
        <v>19742</v>
      </c>
      <c r="H344" s="193" t="s">
        <v>19742</v>
      </c>
      <c r="I344" s="193" t="s">
        <v>19742</v>
      </c>
      <c r="J344" s="194" t="s">
        <v>19742</v>
      </c>
      <c r="K344" s="192" t="s">
        <v>25675</v>
      </c>
      <c r="M344" s="194" t="s">
        <v>19569</v>
      </c>
      <c r="N344" s="192">
        <v>0.98699999999999999</v>
      </c>
      <c r="O344" s="194">
        <v>1</v>
      </c>
      <c r="P344" s="283">
        <v>24</v>
      </c>
    </row>
    <row r="345" spans="1:16">
      <c r="A345" s="192" t="s">
        <v>24913</v>
      </c>
      <c r="B345" s="193" t="s">
        <v>24914</v>
      </c>
      <c r="C345" s="193" t="s">
        <v>24915</v>
      </c>
      <c r="D345" s="194" t="s">
        <v>19740</v>
      </c>
      <c r="E345" s="192" t="s">
        <v>19741</v>
      </c>
      <c r="F345" s="193" t="s">
        <v>19742</v>
      </c>
      <c r="G345" s="193" t="s">
        <v>19742</v>
      </c>
      <c r="H345" s="193" t="s">
        <v>19742</v>
      </c>
      <c r="I345" s="193" t="s">
        <v>19742</v>
      </c>
      <c r="J345" s="194" t="s">
        <v>19742</v>
      </c>
      <c r="K345" s="192" t="s">
        <v>14113</v>
      </c>
      <c r="L345" s="193" t="s">
        <v>14114</v>
      </c>
      <c r="M345" s="194" t="s">
        <v>19742</v>
      </c>
      <c r="N345" s="192">
        <v>0.78200000000000003</v>
      </c>
      <c r="O345" s="194">
        <v>0.98699999999999999</v>
      </c>
      <c r="P345" s="283">
        <v>9</v>
      </c>
    </row>
    <row r="346" spans="1:16">
      <c r="A346" s="192" t="s">
        <v>24956</v>
      </c>
      <c r="B346" s="193" t="s">
        <v>24957</v>
      </c>
      <c r="C346" s="193" t="s">
        <v>24958</v>
      </c>
      <c r="D346" s="194" t="s">
        <v>19740</v>
      </c>
      <c r="E346" s="192" t="s">
        <v>19741</v>
      </c>
      <c r="F346" s="193" t="s">
        <v>19742</v>
      </c>
      <c r="G346" s="193" t="s">
        <v>19742</v>
      </c>
      <c r="H346" s="193" t="s">
        <v>19742</v>
      </c>
      <c r="I346" s="193" t="s">
        <v>19742</v>
      </c>
      <c r="J346" s="194" t="s">
        <v>19742</v>
      </c>
      <c r="K346" s="192" t="s">
        <v>14133</v>
      </c>
      <c r="L346" s="193" t="s">
        <v>14134</v>
      </c>
      <c r="M346" s="194" t="s">
        <v>19743</v>
      </c>
      <c r="N346" s="192">
        <v>0.998</v>
      </c>
      <c r="O346" s="194">
        <v>1</v>
      </c>
      <c r="P346" s="283">
        <v>25</v>
      </c>
    </row>
    <row r="347" spans="1:16">
      <c r="A347" s="192" t="s">
        <v>25000</v>
      </c>
      <c r="B347" s="193" t="s">
        <v>25001</v>
      </c>
      <c r="C347" s="193" t="s">
        <v>25002</v>
      </c>
      <c r="D347" s="194" t="s">
        <v>19740</v>
      </c>
      <c r="E347" s="192" t="s">
        <v>19741</v>
      </c>
      <c r="F347" s="193" t="s">
        <v>19742</v>
      </c>
      <c r="G347" s="193" t="s">
        <v>19742</v>
      </c>
      <c r="H347" s="193" t="s">
        <v>19742</v>
      </c>
      <c r="I347" s="193" t="s">
        <v>19742</v>
      </c>
      <c r="J347" s="194" t="s">
        <v>19742</v>
      </c>
      <c r="K347" s="192" t="s">
        <v>14142</v>
      </c>
      <c r="L347" s="193" t="s">
        <v>14143</v>
      </c>
      <c r="M347" s="194" t="s">
        <v>19741</v>
      </c>
      <c r="N347" s="192">
        <v>0.71799999999999997</v>
      </c>
      <c r="O347" s="194">
        <v>0.95099999999999996</v>
      </c>
      <c r="P347" s="283">
        <v>12</v>
      </c>
    </row>
    <row r="348" spans="1:16">
      <c r="A348" s="192" t="s">
        <v>25050</v>
      </c>
      <c r="B348" s="193" t="s">
        <v>25051</v>
      </c>
      <c r="C348" s="193" t="s">
        <v>25052</v>
      </c>
      <c r="D348" s="194" t="s">
        <v>19740</v>
      </c>
      <c r="E348" s="192" t="s">
        <v>19741</v>
      </c>
      <c r="F348" s="193" t="s">
        <v>19743</v>
      </c>
      <c r="G348" s="193" t="s">
        <v>19742</v>
      </c>
      <c r="H348" s="193" t="s">
        <v>19742</v>
      </c>
      <c r="I348" s="193" t="s">
        <v>19742</v>
      </c>
      <c r="J348" s="194" t="s">
        <v>19742</v>
      </c>
      <c r="K348" s="192" t="s">
        <v>14150</v>
      </c>
      <c r="L348" s="193" t="s">
        <v>14151</v>
      </c>
      <c r="M348" s="194" t="s">
        <v>19741</v>
      </c>
      <c r="N348" s="192">
        <v>0.97899999999999998</v>
      </c>
      <c r="O348" s="194">
        <v>1</v>
      </c>
      <c r="P348" s="283">
        <v>24</v>
      </c>
    </row>
    <row r="349" spans="1:16">
      <c r="A349" s="192" t="s">
        <v>24886</v>
      </c>
      <c r="B349" s="193" t="s">
        <v>24887</v>
      </c>
      <c r="C349" s="193" t="s">
        <v>24888</v>
      </c>
      <c r="D349" s="194" t="s">
        <v>19740</v>
      </c>
      <c r="E349" s="192" t="s">
        <v>19741</v>
      </c>
      <c r="F349" s="193" t="s">
        <v>19742</v>
      </c>
      <c r="G349" s="193" t="s">
        <v>19742</v>
      </c>
      <c r="H349" s="193" t="s">
        <v>19742</v>
      </c>
      <c r="I349" s="193" t="s">
        <v>19742</v>
      </c>
      <c r="J349" s="194" t="s">
        <v>19742</v>
      </c>
      <c r="K349" s="192" t="s">
        <v>13974</v>
      </c>
      <c r="L349" s="193" t="s">
        <v>13975</v>
      </c>
      <c r="M349" s="194" t="s">
        <v>19741</v>
      </c>
      <c r="N349" s="192">
        <v>0.83899999999999997</v>
      </c>
      <c r="O349" s="194">
        <v>0.99</v>
      </c>
      <c r="P349" s="283">
        <v>24</v>
      </c>
    </row>
    <row r="350" spans="1:16">
      <c r="A350" s="192" t="s">
        <v>24929</v>
      </c>
      <c r="B350" s="193" t="s">
        <v>24930</v>
      </c>
      <c r="C350" s="193" t="s">
        <v>24931</v>
      </c>
      <c r="D350" s="194" t="s">
        <v>19740</v>
      </c>
      <c r="E350" s="192" t="s">
        <v>19741</v>
      </c>
      <c r="F350" s="193" t="s">
        <v>19742</v>
      </c>
      <c r="G350" s="193" t="s">
        <v>19742</v>
      </c>
      <c r="H350" s="193" t="s">
        <v>19742</v>
      </c>
      <c r="I350" s="193" t="s">
        <v>19742</v>
      </c>
      <c r="J350" s="194" t="s">
        <v>19742</v>
      </c>
      <c r="K350" s="192" t="s">
        <v>13984</v>
      </c>
      <c r="L350" s="193" t="s">
        <v>13985</v>
      </c>
      <c r="M350" s="194" t="s">
        <v>19741</v>
      </c>
      <c r="N350" s="192">
        <v>0.99</v>
      </c>
      <c r="O350" s="194">
        <v>1</v>
      </c>
      <c r="P350" s="283">
        <v>23</v>
      </c>
    </row>
    <row r="351" spans="1:16">
      <c r="A351" s="192" t="s">
        <v>22624</v>
      </c>
      <c r="B351" s="193" t="s">
        <v>22625</v>
      </c>
      <c r="C351" s="193" t="s">
        <v>22626</v>
      </c>
      <c r="D351" s="194" t="s">
        <v>19740</v>
      </c>
      <c r="E351" s="192" t="s">
        <v>19741</v>
      </c>
      <c r="F351" s="193" t="s">
        <v>19742</v>
      </c>
      <c r="G351" s="193" t="s">
        <v>19742</v>
      </c>
      <c r="H351" s="193" t="s">
        <v>19742</v>
      </c>
      <c r="I351" s="193" t="s">
        <v>19742</v>
      </c>
      <c r="J351" s="194" t="s">
        <v>19742</v>
      </c>
      <c r="K351" s="192" t="s">
        <v>13989</v>
      </c>
      <c r="L351" s="193" t="s">
        <v>13990</v>
      </c>
      <c r="M351" s="194" t="s">
        <v>19743</v>
      </c>
      <c r="N351" s="192">
        <v>0.76100000000000001</v>
      </c>
      <c r="O351" s="194">
        <v>0.98699999999999999</v>
      </c>
      <c r="P351" s="283">
        <v>13</v>
      </c>
    </row>
    <row r="352" spans="1:16">
      <c r="A352" s="192" t="s">
        <v>22684</v>
      </c>
      <c r="B352" s="193" t="s">
        <v>22685</v>
      </c>
      <c r="C352" s="193" t="s">
        <v>22686</v>
      </c>
      <c r="D352" s="194" t="s">
        <v>19740</v>
      </c>
      <c r="E352" s="192" t="s">
        <v>19741</v>
      </c>
      <c r="F352" s="193" t="s">
        <v>19742</v>
      </c>
      <c r="G352" s="193" t="s">
        <v>19742</v>
      </c>
      <c r="H352" s="193" t="s">
        <v>19742</v>
      </c>
      <c r="I352" s="193" t="s">
        <v>19742</v>
      </c>
      <c r="J352" s="194" t="s">
        <v>19742</v>
      </c>
      <c r="K352" s="192" t="s">
        <v>14022</v>
      </c>
      <c r="L352" s="193" t="s">
        <v>14023</v>
      </c>
      <c r="M352" s="194" t="s">
        <v>19741</v>
      </c>
      <c r="N352" s="192">
        <v>0.64300000000000002</v>
      </c>
      <c r="O352" s="194">
        <v>0.8</v>
      </c>
      <c r="P352" s="283">
        <v>21</v>
      </c>
    </row>
    <row r="353" spans="1:16">
      <c r="A353" s="192" t="s">
        <v>25478</v>
      </c>
      <c r="B353" s="193" t="s">
        <v>25479</v>
      </c>
      <c r="C353" s="193" t="s">
        <v>25480</v>
      </c>
      <c r="D353" s="194" t="s">
        <v>19740</v>
      </c>
      <c r="E353" s="192" t="s">
        <v>19741</v>
      </c>
      <c r="F353" s="193" t="s">
        <v>19742</v>
      </c>
      <c r="G353" s="193" t="s">
        <v>19742</v>
      </c>
      <c r="H353" s="193" t="s">
        <v>19742</v>
      </c>
      <c r="I353" s="193" t="s">
        <v>19742</v>
      </c>
      <c r="J353" s="194" t="s">
        <v>19742</v>
      </c>
      <c r="K353" s="192" t="s">
        <v>14024</v>
      </c>
      <c r="L353" s="193" t="s">
        <v>14025</v>
      </c>
      <c r="M353" s="194" t="s">
        <v>19741</v>
      </c>
      <c r="N353" s="192">
        <v>0.90900000000000003</v>
      </c>
      <c r="O353" s="194">
        <v>0.998</v>
      </c>
      <c r="P353" s="283">
        <v>22</v>
      </c>
    </row>
    <row r="354" spans="1:16">
      <c r="A354" s="192" t="s">
        <v>22734</v>
      </c>
      <c r="B354" s="193" t="s">
        <v>22735</v>
      </c>
      <c r="C354" s="193" t="s">
        <v>22736</v>
      </c>
      <c r="D354" s="194" t="s">
        <v>19740</v>
      </c>
      <c r="E354" s="192" t="s">
        <v>19741</v>
      </c>
      <c r="F354" s="193" t="s">
        <v>19742</v>
      </c>
      <c r="G354" s="193" t="s">
        <v>19742</v>
      </c>
      <c r="H354" s="193" t="s">
        <v>19742</v>
      </c>
      <c r="I354" s="193" t="s">
        <v>19742</v>
      </c>
      <c r="J354" s="194" t="s">
        <v>19742</v>
      </c>
      <c r="K354" s="192" t="s">
        <v>14039</v>
      </c>
      <c r="L354" s="193" t="s">
        <v>14040</v>
      </c>
      <c r="M354" s="194" t="s">
        <v>19741</v>
      </c>
      <c r="N354" s="192">
        <v>0.93200000000000005</v>
      </c>
      <c r="O354" s="194">
        <v>0.999</v>
      </c>
      <c r="P354" s="283">
        <v>25</v>
      </c>
    </row>
    <row r="355" spans="1:16">
      <c r="A355" s="192" t="s">
        <v>22798</v>
      </c>
      <c r="B355" s="193" t="s">
        <v>22799</v>
      </c>
      <c r="C355" s="193" t="s">
        <v>22800</v>
      </c>
      <c r="D355" s="194" t="s">
        <v>19740</v>
      </c>
      <c r="E355" s="192" t="s">
        <v>19741</v>
      </c>
      <c r="F355" s="193" t="s">
        <v>19742</v>
      </c>
      <c r="G355" s="193" t="s">
        <v>19742</v>
      </c>
      <c r="H355" s="193" t="s">
        <v>19742</v>
      </c>
      <c r="I355" s="193" t="s">
        <v>19741</v>
      </c>
      <c r="J355" s="194" t="s">
        <v>19742</v>
      </c>
      <c r="K355" s="192" t="s">
        <v>25675</v>
      </c>
      <c r="M355" s="194" t="s">
        <v>19569</v>
      </c>
      <c r="N355" s="192">
        <v>0.79500000000000004</v>
      </c>
      <c r="O355" s="194">
        <v>0.97899999999999998</v>
      </c>
      <c r="P355" s="283">
        <v>14</v>
      </c>
    </row>
    <row r="356" spans="1:16">
      <c r="A356" s="192" t="s">
        <v>25023</v>
      </c>
      <c r="B356" s="193" t="s">
        <v>25024</v>
      </c>
      <c r="C356" s="193" t="s">
        <v>25025</v>
      </c>
      <c r="D356" s="194" t="s">
        <v>19740</v>
      </c>
      <c r="E356" s="192" t="s">
        <v>19741</v>
      </c>
      <c r="F356" s="193" t="s">
        <v>19742</v>
      </c>
      <c r="G356" s="193" t="s">
        <v>19742</v>
      </c>
      <c r="H356" s="193" t="s">
        <v>19742</v>
      </c>
      <c r="I356" s="193" t="s">
        <v>19742</v>
      </c>
      <c r="J356" s="194" t="s">
        <v>19742</v>
      </c>
      <c r="K356" s="192" t="s">
        <v>25675</v>
      </c>
      <c r="M356" s="194" t="s">
        <v>19569</v>
      </c>
      <c r="N356" s="192">
        <v>0.58699999999999997</v>
      </c>
      <c r="O356" s="194">
        <v>0.8</v>
      </c>
      <c r="P356" s="283">
        <v>7</v>
      </c>
    </row>
    <row r="357" spans="1:16">
      <c r="A357" s="192" t="s">
        <v>25511</v>
      </c>
      <c r="B357" s="193" t="s">
        <v>25512</v>
      </c>
      <c r="C357" s="193" t="s">
        <v>25513</v>
      </c>
      <c r="D357" s="194" t="s">
        <v>19740</v>
      </c>
      <c r="E357" s="192" t="s">
        <v>19741</v>
      </c>
      <c r="F357" s="193" t="s">
        <v>19743</v>
      </c>
      <c r="G357" s="193" t="s">
        <v>19742</v>
      </c>
      <c r="H357" s="193" t="s">
        <v>19742</v>
      </c>
      <c r="I357" s="193" t="s">
        <v>19742</v>
      </c>
      <c r="J357" s="194" t="s">
        <v>19742</v>
      </c>
      <c r="K357" s="192" t="s">
        <v>14082</v>
      </c>
      <c r="L357" s="193" t="s">
        <v>14083</v>
      </c>
      <c r="M357" s="194" t="s">
        <v>19741</v>
      </c>
      <c r="N357" s="192">
        <v>0.85499999999999998</v>
      </c>
      <c r="O357" s="194">
        <v>0.997</v>
      </c>
      <c r="P357" s="283">
        <v>7</v>
      </c>
    </row>
    <row r="358" spans="1:16">
      <c r="A358" s="192" t="s">
        <v>22862</v>
      </c>
      <c r="B358" s="193" t="s">
        <v>22863</v>
      </c>
      <c r="C358" s="193" t="s">
        <v>22864</v>
      </c>
      <c r="D358" s="194" t="s">
        <v>19740</v>
      </c>
      <c r="E358" s="192" t="s">
        <v>19741</v>
      </c>
      <c r="F358" s="193" t="s">
        <v>19742</v>
      </c>
      <c r="G358" s="193" t="s">
        <v>19742</v>
      </c>
      <c r="H358" s="193" t="s">
        <v>19742</v>
      </c>
      <c r="I358" s="193" t="s">
        <v>19742</v>
      </c>
      <c r="J358" s="194" t="s">
        <v>19742</v>
      </c>
      <c r="K358" s="192" t="s">
        <v>13870</v>
      </c>
      <c r="L358" s="193" t="s">
        <v>13871</v>
      </c>
      <c r="M358" s="194" t="s">
        <v>19561</v>
      </c>
      <c r="N358" s="192">
        <v>0.997</v>
      </c>
      <c r="O358" s="194">
        <v>1</v>
      </c>
      <c r="P358" s="283">
        <v>25</v>
      </c>
    </row>
    <row r="359" spans="1:16">
      <c r="A359" s="192" t="s">
        <v>22926</v>
      </c>
      <c r="B359" s="193" t="s">
        <v>22927</v>
      </c>
      <c r="C359" s="193" t="s">
        <v>22928</v>
      </c>
      <c r="D359" s="194" t="s">
        <v>19740</v>
      </c>
      <c r="E359" s="192" t="s">
        <v>19741</v>
      </c>
      <c r="F359" s="193" t="s">
        <v>19742</v>
      </c>
      <c r="G359" s="193" t="s">
        <v>19742</v>
      </c>
      <c r="H359" s="193" t="s">
        <v>19742</v>
      </c>
      <c r="I359" s="193" t="s">
        <v>19742</v>
      </c>
      <c r="J359" s="194" t="s">
        <v>19742</v>
      </c>
      <c r="K359" s="192" t="s">
        <v>13872</v>
      </c>
      <c r="L359" s="193" t="s">
        <v>13873</v>
      </c>
      <c r="M359" s="194" t="s">
        <v>19561</v>
      </c>
      <c r="N359" s="192">
        <v>0.99099999999999999</v>
      </c>
      <c r="O359" s="194">
        <v>1</v>
      </c>
      <c r="P359" s="283">
        <v>25</v>
      </c>
    </row>
    <row r="360" spans="1:16">
      <c r="A360" s="192" t="s">
        <v>25547</v>
      </c>
      <c r="B360" s="193" t="s">
        <v>25548</v>
      </c>
      <c r="C360" s="193" t="s">
        <v>25549</v>
      </c>
      <c r="D360" s="194" t="s">
        <v>19740</v>
      </c>
      <c r="E360" s="192" t="s">
        <v>19741</v>
      </c>
      <c r="F360" s="193" t="s">
        <v>19742</v>
      </c>
      <c r="G360" s="193" t="s">
        <v>19742</v>
      </c>
      <c r="H360" s="193" t="s">
        <v>19742</v>
      </c>
      <c r="I360" s="193" t="s">
        <v>19742</v>
      </c>
      <c r="J360" s="194" t="s">
        <v>19742</v>
      </c>
      <c r="K360" s="192" t="s">
        <v>13874</v>
      </c>
      <c r="L360" s="193" t="s">
        <v>13875</v>
      </c>
      <c r="M360" s="194" t="s">
        <v>19741</v>
      </c>
      <c r="N360" s="192">
        <v>0.95</v>
      </c>
      <c r="O360" s="194">
        <v>1</v>
      </c>
      <c r="P360" s="283">
        <v>25</v>
      </c>
    </row>
    <row r="361" spans="1:16">
      <c r="A361" s="192" t="s">
        <v>23032</v>
      </c>
      <c r="B361" s="193" t="s">
        <v>23033</v>
      </c>
      <c r="C361" s="193" t="s">
        <v>23034</v>
      </c>
      <c r="D361" s="194" t="s">
        <v>19740</v>
      </c>
      <c r="E361" s="192" t="s">
        <v>19741</v>
      </c>
      <c r="F361" s="193" t="s">
        <v>19742</v>
      </c>
      <c r="G361" s="193" t="s">
        <v>19742</v>
      </c>
      <c r="H361" s="193" t="s">
        <v>19742</v>
      </c>
      <c r="I361" s="193" t="s">
        <v>19742</v>
      </c>
      <c r="J361" s="194" t="s">
        <v>19742</v>
      </c>
      <c r="K361" s="192" t="s">
        <v>13892</v>
      </c>
      <c r="L361" s="193" t="s">
        <v>13893</v>
      </c>
      <c r="M361" s="194" t="s">
        <v>19561</v>
      </c>
      <c r="N361" s="192">
        <v>0.99099999999999999</v>
      </c>
      <c r="O361" s="194">
        <v>1</v>
      </c>
      <c r="P361" s="283">
        <v>25</v>
      </c>
    </row>
    <row r="362" spans="1:16">
      <c r="A362" s="192" t="s">
        <v>25070</v>
      </c>
      <c r="B362" s="193" t="s">
        <v>25071</v>
      </c>
      <c r="C362" s="193" t="s">
        <v>25072</v>
      </c>
      <c r="D362" s="194" t="s">
        <v>19740</v>
      </c>
      <c r="E362" s="192" t="s">
        <v>19741</v>
      </c>
      <c r="F362" s="193" t="s">
        <v>19742</v>
      </c>
      <c r="G362" s="193" t="s">
        <v>19742</v>
      </c>
      <c r="H362" s="193" t="s">
        <v>19742</v>
      </c>
      <c r="I362" s="193" t="s">
        <v>19742</v>
      </c>
      <c r="J362" s="194" t="s">
        <v>19742</v>
      </c>
      <c r="K362" s="192" t="s">
        <v>13946</v>
      </c>
      <c r="L362" s="193" t="s">
        <v>13947</v>
      </c>
      <c r="M362" s="194" t="s">
        <v>19741</v>
      </c>
      <c r="N362" s="192">
        <v>0.84299999999999997</v>
      </c>
      <c r="O362" s="194">
        <v>0.98499999999999999</v>
      </c>
      <c r="P362" s="283">
        <v>24</v>
      </c>
    </row>
    <row r="363" spans="1:16">
      <c r="A363" s="192" t="s">
        <v>23087</v>
      </c>
      <c r="B363" s="193" t="s">
        <v>23088</v>
      </c>
      <c r="C363" s="193" t="s">
        <v>23089</v>
      </c>
      <c r="D363" s="194" t="s">
        <v>19740</v>
      </c>
      <c r="E363" s="192" t="s">
        <v>19741</v>
      </c>
      <c r="F363" s="193" t="s">
        <v>19742</v>
      </c>
      <c r="G363" s="193" t="s">
        <v>19742</v>
      </c>
      <c r="H363" s="193" t="s">
        <v>19742</v>
      </c>
      <c r="I363" s="193" t="s">
        <v>19742</v>
      </c>
      <c r="J363" s="194" t="s">
        <v>19742</v>
      </c>
      <c r="K363" s="192" t="s">
        <v>13948</v>
      </c>
      <c r="L363" s="193" t="s">
        <v>13949</v>
      </c>
      <c r="M363" s="194" t="s">
        <v>19741</v>
      </c>
      <c r="N363" s="192">
        <v>0.83699999999999997</v>
      </c>
      <c r="O363" s="194">
        <v>0.98899999999999999</v>
      </c>
      <c r="P363" s="283">
        <v>9</v>
      </c>
    </row>
    <row r="364" spans="1:16">
      <c r="A364" s="192" t="s">
        <v>23149</v>
      </c>
      <c r="B364" s="193" t="s">
        <v>22958</v>
      </c>
      <c r="C364" s="193" t="s">
        <v>22959</v>
      </c>
      <c r="D364" s="194" t="s">
        <v>19740</v>
      </c>
      <c r="E364" s="192" t="s">
        <v>19741</v>
      </c>
      <c r="F364" s="193" t="s">
        <v>19742</v>
      </c>
      <c r="G364" s="193" t="s">
        <v>19742</v>
      </c>
      <c r="H364" s="193" t="s">
        <v>19742</v>
      </c>
      <c r="I364" s="193" t="s">
        <v>19742</v>
      </c>
      <c r="J364" s="194" t="s">
        <v>19742</v>
      </c>
      <c r="K364" s="192" t="s">
        <v>13950</v>
      </c>
      <c r="L364" s="193" t="s">
        <v>13951</v>
      </c>
      <c r="M364" s="194" t="s">
        <v>19561</v>
      </c>
      <c r="N364" s="192">
        <v>0.98299999999999998</v>
      </c>
      <c r="O364" s="194">
        <v>1</v>
      </c>
      <c r="P364" s="283">
        <v>25</v>
      </c>
    </row>
    <row r="365" spans="1:16">
      <c r="A365" s="192" t="s">
        <v>23211</v>
      </c>
      <c r="B365" s="193" t="s">
        <v>23212</v>
      </c>
      <c r="C365" s="193" t="s">
        <v>23213</v>
      </c>
      <c r="D365" s="194" t="s">
        <v>19740</v>
      </c>
      <c r="E365" s="192" t="s">
        <v>19741</v>
      </c>
      <c r="F365" s="193" t="s">
        <v>19742</v>
      </c>
      <c r="G365" s="193" t="s">
        <v>19742</v>
      </c>
      <c r="H365" s="193" t="s">
        <v>19742</v>
      </c>
      <c r="I365" s="193" t="s">
        <v>19742</v>
      </c>
      <c r="J365" s="194" t="s">
        <v>19742</v>
      </c>
      <c r="K365" s="192" t="s">
        <v>13952</v>
      </c>
      <c r="L365" s="193" t="s">
        <v>13953</v>
      </c>
      <c r="M365" s="194" t="s">
        <v>19741</v>
      </c>
      <c r="N365" s="192">
        <v>0.53600000000000003</v>
      </c>
      <c r="O365" s="194">
        <v>0.65500000000000003</v>
      </c>
      <c r="P365" s="283">
        <v>22</v>
      </c>
    </row>
    <row r="366" spans="1:16">
      <c r="A366" s="192" t="s">
        <v>24328</v>
      </c>
      <c r="B366" s="193" t="s">
        <v>24329</v>
      </c>
      <c r="C366" s="193" t="s">
        <v>24330</v>
      </c>
      <c r="D366" s="194" t="s">
        <v>19740</v>
      </c>
      <c r="E366" s="192" t="s">
        <v>19741</v>
      </c>
      <c r="F366" s="193" t="s">
        <v>19741</v>
      </c>
      <c r="G366" s="193" t="s">
        <v>19742</v>
      </c>
      <c r="H366" s="193" t="s">
        <v>19742</v>
      </c>
      <c r="I366" s="193" t="s">
        <v>19742</v>
      </c>
      <c r="J366" s="194" t="s">
        <v>19742</v>
      </c>
      <c r="K366" s="192" t="s">
        <v>13802</v>
      </c>
      <c r="L366" s="193" t="s">
        <v>13803</v>
      </c>
      <c r="M366" s="194" t="s">
        <v>19743</v>
      </c>
      <c r="N366" s="192">
        <v>0.879</v>
      </c>
      <c r="O366" s="194">
        <v>0.997</v>
      </c>
      <c r="P366" s="283">
        <v>18</v>
      </c>
    </row>
    <row r="367" spans="1:16">
      <c r="A367" s="192" t="s">
        <v>23330</v>
      </c>
      <c r="B367" s="193" t="s">
        <v>23331</v>
      </c>
      <c r="C367" s="193" t="s">
        <v>23332</v>
      </c>
      <c r="D367" s="194" t="s">
        <v>19740</v>
      </c>
      <c r="E367" s="192" t="s">
        <v>19741</v>
      </c>
      <c r="F367" s="193" t="s">
        <v>19742</v>
      </c>
      <c r="G367" s="193" t="s">
        <v>19742</v>
      </c>
      <c r="H367" s="193" t="s">
        <v>19742</v>
      </c>
      <c r="I367" s="193" t="s">
        <v>19742</v>
      </c>
      <c r="J367" s="194" t="s">
        <v>19742</v>
      </c>
      <c r="K367" s="192" t="s">
        <v>13809</v>
      </c>
      <c r="L367" s="193" t="s">
        <v>13810</v>
      </c>
      <c r="M367" s="194" t="s">
        <v>19741</v>
      </c>
      <c r="N367" s="192">
        <v>0.74299999999999999</v>
      </c>
      <c r="O367" s="194">
        <v>0.98</v>
      </c>
      <c r="P367" s="283">
        <v>25</v>
      </c>
    </row>
    <row r="368" spans="1:16">
      <c r="A368" s="192" t="s">
        <v>22241</v>
      </c>
      <c r="B368" s="193" t="s">
        <v>22242</v>
      </c>
      <c r="C368" s="193" t="s">
        <v>22243</v>
      </c>
      <c r="D368" s="194" t="s">
        <v>19740</v>
      </c>
      <c r="E368" s="192" t="s">
        <v>19741</v>
      </c>
      <c r="F368" s="193" t="s">
        <v>19742</v>
      </c>
      <c r="G368" s="193" t="s">
        <v>19742</v>
      </c>
      <c r="H368" s="193" t="s">
        <v>19742</v>
      </c>
      <c r="I368" s="193" t="s">
        <v>19742</v>
      </c>
      <c r="J368" s="194" t="s">
        <v>19742</v>
      </c>
      <c r="K368" s="192" t="s">
        <v>13837</v>
      </c>
      <c r="L368" s="193" t="s">
        <v>13838</v>
      </c>
      <c r="M368" s="194" t="s">
        <v>19741</v>
      </c>
      <c r="N368" s="192">
        <v>0.85399999999999998</v>
      </c>
      <c r="O368" s="194">
        <v>0.99299999999999999</v>
      </c>
      <c r="P368" s="283">
        <v>13</v>
      </c>
    </row>
    <row r="369" spans="1:16">
      <c r="A369" s="192" t="s">
        <v>22307</v>
      </c>
      <c r="B369" s="193" t="s">
        <v>22308</v>
      </c>
      <c r="C369" s="193" t="s">
        <v>22309</v>
      </c>
      <c r="D369" s="194" t="s">
        <v>19740</v>
      </c>
      <c r="E369" s="192" t="s">
        <v>19741</v>
      </c>
      <c r="F369" s="193" t="s">
        <v>19742</v>
      </c>
      <c r="G369" s="193" t="s">
        <v>19742</v>
      </c>
      <c r="H369" s="193" t="s">
        <v>19742</v>
      </c>
      <c r="I369" s="193" t="s">
        <v>19742</v>
      </c>
      <c r="J369" s="194" t="s">
        <v>19742</v>
      </c>
      <c r="K369" s="192" t="s">
        <v>25675</v>
      </c>
      <c r="M369" s="194" t="s">
        <v>19569</v>
      </c>
      <c r="N369" s="192">
        <v>0.65900000000000003</v>
      </c>
      <c r="O369" s="194">
        <v>0.82099999999999995</v>
      </c>
      <c r="P369" s="283">
        <v>4</v>
      </c>
    </row>
    <row r="370" spans="1:16">
      <c r="A370" s="192" t="s">
        <v>22355</v>
      </c>
      <c r="B370" s="193" t="s">
        <v>22356</v>
      </c>
      <c r="C370" s="193" t="s">
        <v>22357</v>
      </c>
      <c r="D370" s="194" t="s">
        <v>19740</v>
      </c>
      <c r="E370" s="192" t="s">
        <v>19741</v>
      </c>
      <c r="F370" s="193" t="s">
        <v>19742</v>
      </c>
      <c r="G370" s="193" t="s">
        <v>19742</v>
      </c>
      <c r="H370" s="193" t="s">
        <v>19742</v>
      </c>
      <c r="I370" s="193" t="s">
        <v>19742</v>
      </c>
      <c r="J370" s="194" t="s">
        <v>19742</v>
      </c>
      <c r="K370" s="192" t="s">
        <v>13625</v>
      </c>
      <c r="L370" s="193" t="s">
        <v>13626</v>
      </c>
      <c r="M370" s="194" t="s">
        <v>19561</v>
      </c>
      <c r="N370" s="192">
        <v>0.93600000000000005</v>
      </c>
      <c r="O370" s="194">
        <v>0.997</v>
      </c>
      <c r="P370" s="283">
        <v>24</v>
      </c>
    </row>
    <row r="371" spans="1:16">
      <c r="A371" s="192" t="s">
        <v>22419</v>
      </c>
      <c r="B371" s="193" t="s">
        <v>22420</v>
      </c>
      <c r="C371" s="193" t="s">
        <v>22421</v>
      </c>
      <c r="D371" s="194" t="s">
        <v>19740</v>
      </c>
      <c r="E371" s="192" t="s">
        <v>19741</v>
      </c>
      <c r="F371" s="193" t="s">
        <v>19742</v>
      </c>
      <c r="G371" s="193" t="s">
        <v>19743</v>
      </c>
      <c r="H371" s="193" t="s">
        <v>19742</v>
      </c>
      <c r="I371" s="193" t="s">
        <v>19742</v>
      </c>
      <c r="J371" s="194" t="s">
        <v>19742</v>
      </c>
      <c r="K371" s="192" t="s">
        <v>25675</v>
      </c>
      <c r="M371" s="194" t="s">
        <v>19569</v>
      </c>
      <c r="N371" s="192">
        <v>0.83299999999999996</v>
      </c>
      <c r="O371" s="194">
        <v>0.99099999999999999</v>
      </c>
      <c r="P371" s="283">
        <v>23</v>
      </c>
    </row>
    <row r="372" spans="1:16">
      <c r="A372" s="192" t="s">
        <v>22479</v>
      </c>
      <c r="B372" s="193" t="s">
        <v>22480</v>
      </c>
      <c r="C372" s="193" t="s">
        <v>22481</v>
      </c>
      <c r="D372" s="194" t="s">
        <v>19740</v>
      </c>
      <c r="E372" s="192" t="s">
        <v>19741</v>
      </c>
      <c r="F372" s="193" t="s">
        <v>19742</v>
      </c>
      <c r="G372" s="193" t="s">
        <v>19743</v>
      </c>
      <c r="H372" s="193" t="s">
        <v>19742</v>
      </c>
      <c r="I372" s="193" t="s">
        <v>19742</v>
      </c>
      <c r="J372" s="194" t="s">
        <v>19742</v>
      </c>
      <c r="K372" s="192" t="s">
        <v>13627</v>
      </c>
      <c r="L372" s="193" t="s">
        <v>13628</v>
      </c>
      <c r="M372" s="194" t="s">
        <v>19561</v>
      </c>
      <c r="N372" s="192">
        <v>0.84299999999999997</v>
      </c>
      <c r="O372" s="194">
        <v>0.98199999999999998</v>
      </c>
      <c r="P372" s="283">
        <v>23</v>
      </c>
    </row>
    <row r="373" spans="1:16">
      <c r="A373" s="192" t="s">
        <v>22690</v>
      </c>
      <c r="B373" s="193" t="s">
        <v>22691</v>
      </c>
      <c r="C373" s="193" t="s">
        <v>22874</v>
      </c>
      <c r="D373" s="194" t="s">
        <v>19740</v>
      </c>
      <c r="E373" s="192" t="s">
        <v>19741</v>
      </c>
      <c r="F373" s="193" t="s">
        <v>19742</v>
      </c>
      <c r="G373" s="193" t="s">
        <v>19742</v>
      </c>
      <c r="H373" s="193" t="s">
        <v>19742</v>
      </c>
      <c r="I373" s="193" t="s">
        <v>19742</v>
      </c>
      <c r="J373" s="194" t="s">
        <v>19742</v>
      </c>
      <c r="K373" s="192" t="s">
        <v>13643</v>
      </c>
      <c r="L373" s="193" t="s">
        <v>13644</v>
      </c>
      <c r="M373" s="194" t="s">
        <v>19741</v>
      </c>
      <c r="N373" s="192">
        <v>0.96099999999999997</v>
      </c>
      <c r="O373" s="194">
        <v>0.998</v>
      </c>
      <c r="P373" s="283">
        <v>23</v>
      </c>
    </row>
    <row r="374" spans="1:16">
      <c r="A374" s="192" t="s">
        <v>22936</v>
      </c>
      <c r="B374" s="193" t="s">
        <v>22937</v>
      </c>
      <c r="C374" s="193" t="s">
        <v>22938</v>
      </c>
      <c r="D374" s="194" t="s">
        <v>19740</v>
      </c>
      <c r="E374" s="192" t="s">
        <v>19741</v>
      </c>
      <c r="F374" s="193" t="s">
        <v>19742</v>
      </c>
      <c r="G374" s="193" t="s">
        <v>19742</v>
      </c>
      <c r="H374" s="193" t="s">
        <v>19742</v>
      </c>
      <c r="I374" s="193" t="s">
        <v>19742</v>
      </c>
      <c r="J374" s="194" t="s">
        <v>19742</v>
      </c>
      <c r="K374" s="192" t="s">
        <v>13670</v>
      </c>
      <c r="L374" s="193" t="s">
        <v>13671</v>
      </c>
      <c r="M374" s="194" t="s">
        <v>19561</v>
      </c>
      <c r="N374" s="192">
        <v>0.996</v>
      </c>
      <c r="O374" s="194">
        <v>1</v>
      </c>
      <c r="P374" s="283">
        <v>13</v>
      </c>
    </row>
    <row r="375" spans="1:16">
      <c r="A375" s="192" t="s">
        <v>22529</v>
      </c>
      <c r="B375" s="193" t="s">
        <v>22530</v>
      </c>
      <c r="C375" s="193" t="s">
        <v>22531</v>
      </c>
      <c r="D375" s="194" t="s">
        <v>19740</v>
      </c>
      <c r="E375" s="192" t="s">
        <v>19741</v>
      </c>
      <c r="F375" s="193" t="s">
        <v>19742</v>
      </c>
      <c r="G375" s="193" t="s">
        <v>19742</v>
      </c>
      <c r="H375" s="193" t="s">
        <v>19742</v>
      </c>
      <c r="I375" s="193" t="s">
        <v>19742</v>
      </c>
      <c r="J375" s="194" t="s">
        <v>19742</v>
      </c>
      <c r="K375" s="192" t="s">
        <v>13681</v>
      </c>
      <c r="L375" s="193" t="s">
        <v>13682</v>
      </c>
      <c r="M375" s="194" t="s">
        <v>19741</v>
      </c>
      <c r="N375" s="192">
        <v>0.97299999999999998</v>
      </c>
      <c r="O375" s="194">
        <v>0.999</v>
      </c>
      <c r="P375" s="283">
        <v>24</v>
      </c>
    </row>
    <row r="376" spans="1:16">
      <c r="A376" s="192" t="s">
        <v>22639</v>
      </c>
      <c r="B376" s="193" t="s">
        <v>22640</v>
      </c>
      <c r="C376" s="193" t="s">
        <v>22641</v>
      </c>
      <c r="D376" s="194" t="s">
        <v>19740</v>
      </c>
      <c r="E376" s="192" t="s">
        <v>19741</v>
      </c>
      <c r="F376" s="193" t="s">
        <v>19742</v>
      </c>
      <c r="G376" s="193" t="s">
        <v>19742</v>
      </c>
      <c r="H376" s="193" t="s">
        <v>19742</v>
      </c>
      <c r="I376" s="193" t="s">
        <v>19742</v>
      </c>
      <c r="J376" s="194" t="s">
        <v>19742</v>
      </c>
      <c r="K376" s="192" t="s">
        <v>13708</v>
      </c>
      <c r="L376" s="193" t="s">
        <v>13709</v>
      </c>
      <c r="M376" s="194" t="s">
        <v>19561</v>
      </c>
      <c r="N376" s="192">
        <v>0.73499999999999999</v>
      </c>
      <c r="O376" s="194">
        <v>0.95499999999999996</v>
      </c>
      <c r="P376" s="283">
        <v>20</v>
      </c>
    </row>
    <row r="377" spans="1:16">
      <c r="A377" s="192" t="s">
        <v>22751</v>
      </c>
      <c r="B377" s="193" t="s">
        <v>22752</v>
      </c>
      <c r="C377" s="193" t="s">
        <v>22753</v>
      </c>
      <c r="D377" s="194" t="s">
        <v>19740</v>
      </c>
      <c r="E377" s="192" t="s">
        <v>19741</v>
      </c>
      <c r="F377" s="193" t="s">
        <v>19742</v>
      </c>
      <c r="G377" s="193" t="s">
        <v>19742</v>
      </c>
      <c r="H377" s="193" t="s">
        <v>19742</v>
      </c>
      <c r="I377" s="193" t="s">
        <v>19742</v>
      </c>
      <c r="J377" s="194" t="s">
        <v>19742</v>
      </c>
      <c r="K377" s="192" t="s">
        <v>13495</v>
      </c>
      <c r="L377" s="193" t="s">
        <v>13496</v>
      </c>
      <c r="M377" s="194" t="s">
        <v>19743</v>
      </c>
      <c r="N377" s="192">
        <v>0.68300000000000005</v>
      </c>
      <c r="O377" s="194">
        <v>1</v>
      </c>
      <c r="P377" s="283">
        <v>22</v>
      </c>
    </row>
    <row r="378" spans="1:16">
      <c r="A378" s="192" t="s">
        <v>22813</v>
      </c>
      <c r="B378" s="193" t="s">
        <v>22814</v>
      </c>
      <c r="C378" s="193" t="s">
        <v>22815</v>
      </c>
      <c r="D378" s="194" t="s">
        <v>19740</v>
      </c>
      <c r="E378" s="192" t="s">
        <v>19741</v>
      </c>
      <c r="F378" s="193" t="s">
        <v>19743</v>
      </c>
      <c r="G378" s="193" t="s">
        <v>19742</v>
      </c>
      <c r="H378" s="193" t="s">
        <v>19742</v>
      </c>
      <c r="I378" s="193" t="s">
        <v>19742</v>
      </c>
      <c r="J378" s="194" t="s">
        <v>19742</v>
      </c>
      <c r="K378" s="192" t="s">
        <v>13532</v>
      </c>
      <c r="L378" s="193" t="s">
        <v>13533</v>
      </c>
      <c r="M378" s="194" t="s">
        <v>19743</v>
      </c>
      <c r="N378" s="192">
        <v>0.96799999999999997</v>
      </c>
      <c r="O378" s="194">
        <v>0.999</v>
      </c>
      <c r="P378" s="283">
        <v>23</v>
      </c>
    </row>
    <row r="379" spans="1:16">
      <c r="A379" s="192" t="s">
        <v>22877</v>
      </c>
      <c r="B379" s="193" t="s">
        <v>22878</v>
      </c>
      <c r="C379" s="193" t="s">
        <v>22879</v>
      </c>
      <c r="D379" s="194" t="s">
        <v>19740</v>
      </c>
      <c r="E379" s="192" t="s">
        <v>19741</v>
      </c>
      <c r="F379" s="193" t="s">
        <v>19742</v>
      </c>
      <c r="G379" s="193" t="s">
        <v>19742</v>
      </c>
      <c r="H379" s="193" t="s">
        <v>19742</v>
      </c>
      <c r="I379" s="193" t="s">
        <v>19742</v>
      </c>
      <c r="J379" s="194" t="s">
        <v>19742</v>
      </c>
      <c r="K379" s="192" t="s">
        <v>25675</v>
      </c>
      <c r="M379" s="194" t="s">
        <v>19569</v>
      </c>
      <c r="N379" s="192">
        <v>0.80800000000000005</v>
      </c>
      <c r="O379" s="194">
        <v>0.98599999999999999</v>
      </c>
      <c r="P379" s="283">
        <v>0</v>
      </c>
    </row>
    <row r="380" spans="1:16">
      <c r="A380" s="192" t="s">
        <v>22941</v>
      </c>
      <c r="B380" s="193" t="s">
        <v>22942</v>
      </c>
      <c r="C380" s="193" t="s">
        <v>22943</v>
      </c>
      <c r="D380" s="194" t="s">
        <v>19740</v>
      </c>
      <c r="E380" s="192" t="s">
        <v>19741</v>
      </c>
      <c r="F380" s="193" t="s">
        <v>19742</v>
      </c>
      <c r="G380" s="193" t="s">
        <v>19742</v>
      </c>
      <c r="H380" s="193" t="s">
        <v>19742</v>
      </c>
      <c r="I380" s="193" t="s">
        <v>19742</v>
      </c>
      <c r="J380" s="194" t="s">
        <v>19742</v>
      </c>
      <c r="K380" s="192" t="s">
        <v>13548</v>
      </c>
      <c r="L380" s="193" t="s">
        <v>13549</v>
      </c>
      <c r="M380" s="194" t="s">
        <v>19741</v>
      </c>
      <c r="N380" s="192">
        <v>0.46500000000000002</v>
      </c>
      <c r="O380" s="194">
        <v>0.43</v>
      </c>
      <c r="P380" s="283">
        <v>17</v>
      </c>
    </row>
    <row r="381" spans="1:16">
      <c r="A381" s="192" t="s">
        <v>22534</v>
      </c>
      <c r="B381" s="193" t="s">
        <v>22535</v>
      </c>
      <c r="C381" s="193" t="s">
        <v>22536</v>
      </c>
      <c r="D381" s="194" t="s">
        <v>19740</v>
      </c>
      <c r="E381" s="192" t="s">
        <v>19741</v>
      </c>
      <c r="F381" s="193" t="s">
        <v>19742</v>
      </c>
      <c r="G381" s="193" t="s">
        <v>19742</v>
      </c>
      <c r="H381" s="193" t="s">
        <v>19742</v>
      </c>
      <c r="I381" s="193" t="s">
        <v>19742</v>
      </c>
      <c r="J381" s="194" t="s">
        <v>19742</v>
      </c>
      <c r="K381" s="192" t="s">
        <v>13550</v>
      </c>
      <c r="L381" s="193" t="s">
        <v>13551</v>
      </c>
      <c r="M381" s="194" t="s">
        <v>19561</v>
      </c>
      <c r="N381" s="192">
        <v>0.99299999999999999</v>
      </c>
      <c r="O381" s="194">
        <v>1</v>
      </c>
      <c r="P381" s="283">
        <v>25</v>
      </c>
    </row>
    <row r="382" spans="1:16">
      <c r="A382" s="192" t="s">
        <v>22588</v>
      </c>
      <c r="B382" s="193" t="s">
        <v>22589</v>
      </c>
      <c r="C382" s="193" t="s">
        <v>22427</v>
      </c>
      <c r="D382" s="194" t="s">
        <v>19740</v>
      </c>
      <c r="E382" s="192" t="s">
        <v>19741</v>
      </c>
      <c r="F382" s="193" t="s">
        <v>19742</v>
      </c>
      <c r="G382" s="193" t="s">
        <v>19742</v>
      </c>
      <c r="H382" s="193" t="s">
        <v>19742</v>
      </c>
      <c r="I382" s="193" t="s">
        <v>19742</v>
      </c>
      <c r="J382" s="194" t="s">
        <v>19742</v>
      </c>
      <c r="K382" s="192" t="s">
        <v>13572</v>
      </c>
      <c r="L382" s="193" t="s">
        <v>13573</v>
      </c>
      <c r="M382" s="194" t="s">
        <v>19741</v>
      </c>
      <c r="N382" s="192">
        <v>0.94699999999999995</v>
      </c>
      <c r="O382" s="194">
        <v>0.998</v>
      </c>
      <c r="P382" s="283">
        <v>21</v>
      </c>
    </row>
    <row r="383" spans="1:16">
      <c r="A383" s="192" t="s">
        <v>22644</v>
      </c>
      <c r="B383" s="193" t="s">
        <v>22645</v>
      </c>
      <c r="C383" s="193" t="s">
        <v>22646</v>
      </c>
      <c r="D383" s="194" t="s">
        <v>19740</v>
      </c>
      <c r="E383" s="192" t="s">
        <v>19741</v>
      </c>
      <c r="F383" s="193" t="s">
        <v>19742</v>
      </c>
      <c r="G383" s="193" t="s">
        <v>19742</v>
      </c>
      <c r="H383" s="193" t="s">
        <v>19742</v>
      </c>
      <c r="I383" s="193" t="s">
        <v>19742</v>
      </c>
      <c r="J383" s="194" t="s">
        <v>19742</v>
      </c>
      <c r="K383" s="192" t="s">
        <v>25675</v>
      </c>
      <c r="M383" s="194" t="s">
        <v>19569</v>
      </c>
      <c r="N383" s="192">
        <v>0.59799999999999998</v>
      </c>
      <c r="O383" s="194">
        <v>0.72799999999999998</v>
      </c>
      <c r="P383" s="283">
        <v>3</v>
      </c>
    </row>
    <row r="384" spans="1:16">
      <c r="A384" s="192" t="s">
        <v>22699</v>
      </c>
      <c r="B384" s="193" t="s">
        <v>22700</v>
      </c>
      <c r="C384" s="193" t="s">
        <v>22701</v>
      </c>
      <c r="D384" s="194" t="s">
        <v>19740</v>
      </c>
      <c r="E384" s="192" t="s">
        <v>19741</v>
      </c>
      <c r="F384" s="193" t="s">
        <v>19742</v>
      </c>
      <c r="G384" s="193" t="s">
        <v>19742</v>
      </c>
      <c r="H384" s="193" t="s">
        <v>19742</v>
      </c>
      <c r="I384" s="193" t="s">
        <v>19742</v>
      </c>
      <c r="J384" s="194" t="s">
        <v>19742</v>
      </c>
      <c r="K384" s="192" t="s">
        <v>13602</v>
      </c>
      <c r="L384" s="193" t="s">
        <v>13603</v>
      </c>
      <c r="M384" s="194" t="s">
        <v>19741</v>
      </c>
      <c r="N384" s="192">
        <v>0.64200000000000002</v>
      </c>
      <c r="O384" s="194">
        <v>0.86299999999999999</v>
      </c>
      <c r="P384" s="283">
        <v>23</v>
      </c>
    </row>
    <row r="385" spans="1:16">
      <c r="A385" s="192" t="s">
        <v>25391</v>
      </c>
      <c r="B385" s="193"/>
      <c r="C385" s="193" t="s">
        <v>25392</v>
      </c>
      <c r="D385" s="194" t="s">
        <v>19740</v>
      </c>
      <c r="E385" s="192" t="s">
        <v>19741</v>
      </c>
      <c r="F385" s="193" t="s">
        <v>19742</v>
      </c>
      <c r="G385" s="193" t="s">
        <v>19742</v>
      </c>
      <c r="H385" s="193" t="s">
        <v>19742</v>
      </c>
      <c r="I385" s="193" t="s">
        <v>19742</v>
      </c>
      <c r="J385" s="194" t="s">
        <v>19742</v>
      </c>
      <c r="K385" s="192" t="s">
        <v>25675</v>
      </c>
      <c r="M385" s="194" t="s">
        <v>19569</v>
      </c>
      <c r="N385" s="192">
        <v>0.76800000000000002</v>
      </c>
      <c r="O385" s="194">
        <v>0.99199999999999999</v>
      </c>
      <c r="P385" s="283">
        <v>0</v>
      </c>
    </row>
    <row r="386" spans="1:16">
      <c r="A386" s="192" t="s">
        <v>22946</v>
      </c>
      <c r="B386" s="193" t="s">
        <v>22947</v>
      </c>
      <c r="C386" s="193" t="s">
        <v>22948</v>
      </c>
      <c r="D386" s="194" t="s">
        <v>19740</v>
      </c>
      <c r="E386" s="192" t="s">
        <v>19741</v>
      </c>
      <c r="F386" s="193" t="s">
        <v>19742</v>
      </c>
      <c r="G386" s="193" t="s">
        <v>19742</v>
      </c>
      <c r="H386" s="193" t="s">
        <v>19742</v>
      </c>
      <c r="I386" s="193" t="s">
        <v>19742</v>
      </c>
      <c r="J386" s="194" t="s">
        <v>19742</v>
      </c>
      <c r="K386" s="192" t="s">
        <v>13429</v>
      </c>
      <c r="L386" s="193" t="s">
        <v>13430</v>
      </c>
      <c r="M386" s="194" t="s">
        <v>19741</v>
      </c>
      <c r="N386" s="192">
        <v>0.98</v>
      </c>
      <c r="O386" s="194">
        <v>0.998</v>
      </c>
      <c r="P386" s="283">
        <v>25</v>
      </c>
    </row>
    <row r="387" spans="1:16">
      <c r="A387" s="192" t="s">
        <v>24153</v>
      </c>
      <c r="B387" s="193" t="s">
        <v>24154</v>
      </c>
      <c r="C387" s="193" t="s">
        <v>24155</v>
      </c>
      <c r="D387" s="194" t="s">
        <v>19740</v>
      </c>
      <c r="E387" s="192" t="s">
        <v>19741</v>
      </c>
      <c r="F387" s="193" t="s">
        <v>19741</v>
      </c>
      <c r="G387" s="193" t="s">
        <v>19742</v>
      </c>
      <c r="H387" s="193" t="s">
        <v>19742</v>
      </c>
      <c r="I387" s="193" t="s">
        <v>19742</v>
      </c>
      <c r="J387" s="194" t="s">
        <v>19742</v>
      </c>
      <c r="K387" s="192" t="s">
        <v>13431</v>
      </c>
      <c r="L387" s="193" t="s">
        <v>13432</v>
      </c>
      <c r="M387" s="194" t="s">
        <v>19741</v>
      </c>
      <c r="N387" s="192">
        <v>0.44600000000000001</v>
      </c>
      <c r="O387" s="194">
        <v>0.33300000000000002</v>
      </c>
      <c r="P387" s="283">
        <v>7</v>
      </c>
    </row>
    <row r="388" spans="1:16">
      <c r="A388" s="192" t="s">
        <v>24219</v>
      </c>
      <c r="B388" s="193" t="s">
        <v>24220</v>
      </c>
      <c r="C388" s="193" t="s">
        <v>24221</v>
      </c>
      <c r="D388" s="194" t="s">
        <v>19740</v>
      </c>
      <c r="E388" s="192" t="s">
        <v>19741</v>
      </c>
      <c r="F388" s="193" t="s">
        <v>19742</v>
      </c>
      <c r="G388" s="193" t="s">
        <v>19742</v>
      </c>
      <c r="H388" s="193" t="s">
        <v>19742</v>
      </c>
      <c r="I388" s="193" t="s">
        <v>19742</v>
      </c>
      <c r="J388" s="194" t="s">
        <v>19742</v>
      </c>
      <c r="K388" s="192" t="s">
        <v>25675</v>
      </c>
      <c r="M388" s="194" t="s">
        <v>19569</v>
      </c>
      <c r="N388" s="192">
        <v>0.89900000000000002</v>
      </c>
      <c r="O388" s="194">
        <v>0.997</v>
      </c>
      <c r="P388" s="283">
        <v>23</v>
      </c>
    </row>
    <row r="389" spans="1:16">
      <c r="A389" s="192" t="s">
        <v>24465</v>
      </c>
      <c r="B389" s="193" t="s">
        <v>24466</v>
      </c>
      <c r="C389" s="193" t="s">
        <v>24467</v>
      </c>
      <c r="D389" s="194" t="s">
        <v>19740</v>
      </c>
      <c r="E389" s="192" t="s">
        <v>19741</v>
      </c>
      <c r="F389" s="193" t="s">
        <v>19742</v>
      </c>
      <c r="G389" s="193" t="s">
        <v>19742</v>
      </c>
      <c r="H389" s="193" t="s">
        <v>19742</v>
      </c>
      <c r="I389" s="193" t="s">
        <v>19742</v>
      </c>
      <c r="J389" s="194" t="s">
        <v>19742</v>
      </c>
      <c r="K389" s="192" t="s">
        <v>25675</v>
      </c>
      <c r="M389" s="194" t="s">
        <v>19569</v>
      </c>
      <c r="N389" s="192">
        <v>0.61799999999999999</v>
      </c>
      <c r="O389" s="194">
        <v>0.877</v>
      </c>
      <c r="P389" s="283">
        <v>7</v>
      </c>
    </row>
    <row r="390" spans="1:16">
      <c r="A390" s="192" t="s">
        <v>25111</v>
      </c>
      <c r="B390" s="193"/>
      <c r="C390" s="193" t="s">
        <v>25112</v>
      </c>
      <c r="D390" s="194" t="s">
        <v>19740</v>
      </c>
      <c r="E390" s="192" t="s">
        <v>19741</v>
      </c>
      <c r="F390" s="193" t="s">
        <v>19742</v>
      </c>
      <c r="G390" s="193" t="s">
        <v>19742</v>
      </c>
      <c r="H390" s="193" t="s">
        <v>19742</v>
      </c>
      <c r="I390" s="193" t="s">
        <v>19742</v>
      </c>
      <c r="J390" s="194" t="s">
        <v>19742</v>
      </c>
      <c r="K390" s="192" t="s">
        <v>25675</v>
      </c>
      <c r="M390" s="194" t="s">
        <v>19569</v>
      </c>
      <c r="N390" s="192">
        <v>0.97799999999999998</v>
      </c>
      <c r="O390" s="194">
        <v>1</v>
      </c>
      <c r="P390" s="283">
        <v>0</v>
      </c>
    </row>
    <row r="391" spans="1:16">
      <c r="A391" s="192" t="s">
        <v>24560</v>
      </c>
      <c r="B391" s="193" t="s">
        <v>24561</v>
      </c>
      <c r="C391" s="193" t="s">
        <v>24562</v>
      </c>
      <c r="D391" s="194" t="s">
        <v>19740</v>
      </c>
      <c r="E391" s="192" t="s">
        <v>19741</v>
      </c>
      <c r="F391" s="193" t="s">
        <v>19742</v>
      </c>
      <c r="G391" s="193" t="s">
        <v>19742</v>
      </c>
      <c r="H391" s="193" t="s">
        <v>19742</v>
      </c>
      <c r="I391" s="193" t="s">
        <v>19742</v>
      </c>
      <c r="J391" s="194" t="s">
        <v>19742</v>
      </c>
      <c r="K391" s="192" t="s">
        <v>13454</v>
      </c>
      <c r="L391" s="193" t="s">
        <v>13455</v>
      </c>
      <c r="M391" s="194" t="s">
        <v>19743</v>
      </c>
      <c r="N391" s="192">
        <v>0.74199999999999999</v>
      </c>
      <c r="O391" s="194">
        <v>1</v>
      </c>
      <c r="P391" s="283">
        <v>22</v>
      </c>
    </row>
    <row r="392" spans="1:16">
      <c r="A392" s="192" t="s">
        <v>24621</v>
      </c>
      <c r="B392" s="193" t="s">
        <v>24622</v>
      </c>
      <c r="C392" s="193" t="s">
        <v>24623</v>
      </c>
      <c r="D392" s="194" t="s">
        <v>19740</v>
      </c>
      <c r="E392" s="192" t="s">
        <v>19741</v>
      </c>
      <c r="F392" s="193" t="s">
        <v>19742</v>
      </c>
      <c r="G392" s="193" t="s">
        <v>19742</v>
      </c>
      <c r="H392" s="193" t="s">
        <v>19742</v>
      </c>
      <c r="I392" s="193" t="s">
        <v>19742</v>
      </c>
      <c r="J392" s="194" t="s">
        <v>19742</v>
      </c>
      <c r="K392" s="192" t="s">
        <v>13476</v>
      </c>
      <c r="L392" s="193" t="s">
        <v>13477</v>
      </c>
      <c r="M392" s="194" t="s">
        <v>19741</v>
      </c>
      <c r="N392" s="192">
        <v>0.49299999999999999</v>
      </c>
      <c r="O392" s="194">
        <v>0.45200000000000001</v>
      </c>
      <c r="P392" s="283">
        <v>13</v>
      </c>
    </row>
    <row r="393" spans="1:16">
      <c r="A393" s="192" t="s">
        <v>24678</v>
      </c>
      <c r="B393" s="193" t="s">
        <v>24679</v>
      </c>
      <c r="C393" s="193" t="s">
        <v>24680</v>
      </c>
      <c r="D393" s="194" t="s">
        <v>19740</v>
      </c>
      <c r="E393" s="192" t="s">
        <v>19741</v>
      </c>
      <c r="F393" s="193" t="s">
        <v>19742</v>
      </c>
      <c r="G393" s="193" t="s">
        <v>19742</v>
      </c>
      <c r="H393" s="193" t="s">
        <v>19742</v>
      </c>
      <c r="I393" s="193" t="s">
        <v>19742</v>
      </c>
      <c r="J393" s="194" t="s">
        <v>19742</v>
      </c>
      <c r="K393" s="192" t="s">
        <v>13478</v>
      </c>
      <c r="L393" s="193" t="s">
        <v>13479</v>
      </c>
      <c r="M393" s="194" t="s">
        <v>19741</v>
      </c>
      <c r="N393" s="192">
        <v>0.89500000000000002</v>
      </c>
      <c r="O393" s="194">
        <v>0.996</v>
      </c>
      <c r="P393" s="283">
        <v>23</v>
      </c>
    </row>
    <row r="394" spans="1:16">
      <c r="A394" s="192" t="s">
        <v>24748</v>
      </c>
      <c r="B394" s="193" t="s">
        <v>24749</v>
      </c>
      <c r="C394" s="193" t="s">
        <v>24750</v>
      </c>
      <c r="D394" s="194" t="s">
        <v>19740</v>
      </c>
      <c r="E394" s="192" t="s">
        <v>19741</v>
      </c>
      <c r="F394" s="193" t="s">
        <v>19742</v>
      </c>
      <c r="G394" s="193" t="s">
        <v>19742</v>
      </c>
      <c r="H394" s="193" t="s">
        <v>19742</v>
      </c>
      <c r="I394" s="193" t="s">
        <v>19742</v>
      </c>
      <c r="J394" s="194" t="s">
        <v>19742</v>
      </c>
      <c r="K394" s="192" t="s">
        <v>25675</v>
      </c>
      <c r="M394" s="194" t="s">
        <v>19569</v>
      </c>
      <c r="N394" s="192">
        <v>0.55100000000000005</v>
      </c>
      <c r="O394" s="194">
        <v>0.71299999999999997</v>
      </c>
      <c r="P394" s="283">
        <v>3</v>
      </c>
    </row>
    <row r="395" spans="1:16">
      <c r="A395" s="192" t="s">
        <v>24803</v>
      </c>
      <c r="B395" s="193" t="s">
        <v>24804</v>
      </c>
      <c r="C395" s="193" t="s">
        <v>24805</v>
      </c>
      <c r="D395" s="194" t="s">
        <v>19740</v>
      </c>
      <c r="E395" s="192" t="s">
        <v>19741</v>
      </c>
      <c r="F395" s="193" t="s">
        <v>19742</v>
      </c>
      <c r="G395" s="193" t="s">
        <v>19742</v>
      </c>
      <c r="H395" s="193" t="s">
        <v>19742</v>
      </c>
      <c r="I395" s="193" t="s">
        <v>19742</v>
      </c>
      <c r="J395" s="194" t="s">
        <v>19742</v>
      </c>
      <c r="K395" s="192" t="s">
        <v>25675</v>
      </c>
      <c r="M395" s="194" t="s">
        <v>19569</v>
      </c>
      <c r="N395" s="192">
        <v>0.80500000000000005</v>
      </c>
      <c r="O395" s="194">
        <v>0.98899999999999999</v>
      </c>
      <c r="P395" s="283">
        <v>9</v>
      </c>
    </row>
    <row r="396" spans="1:16">
      <c r="A396" s="192" t="s">
        <v>24844</v>
      </c>
      <c r="B396" s="193" t="s">
        <v>24845</v>
      </c>
      <c r="C396" s="193" t="s">
        <v>24846</v>
      </c>
      <c r="D396" s="194" t="s">
        <v>19740</v>
      </c>
      <c r="E396" s="192" t="s">
        <v>19741</v>
      </c>
      <c r="F396" s="193" t="s">
        <v>19742</v>
      </c>
      <c r="G396" s="193" t="s">
        <v>19742</v>
      </c>
      <c r="H396" s="193" t="s">
        <v>19742</v>
      </c>
      <c r="I396" s="193" t="s">
        <v>19742</v>
      </c>
      <c r="J396" s="194" t="s">
        <v>19742</v>
      </c>
      <c r="K396" s="192" t="s">
        <v>13232</v>
      </c>
      <c r="L396" s="193" t="s">
        <v>13233</v>
      </c>
      <c r="M396" s="194" t="s">
        <v>19741</v>
      </c>
      <c r="N396" s="192">
        <v>0.97099999999999997</v>
      </c>
      <c r="O396" s="194">
        <v>0.999</v>
      </c>
      <c r="P396" s="283">
        <v>25</v>
      </c>
    </row>
    <row r="397" spans="1:16">
      <c r="A397" s="192" t="s">
        <v>24896</v>
      </c>
      <c r="B397" s="193" t="s">
        <v>24897</v>
      </c>
      <c r="C397" s="193" t="s">
        <v>24898</v>
      </c>
      <c r="D397" s="194" t="s">
        <v>19740</v>
      </c>
      <c r="E397" s="192" t="s">
        <v>19741</v>
      </c>
      <c r="F397" s="193" t="s">
        <v>19742</v>
      </c>
      <c r="G397" s="193" t="s">
        <v>19742</v>
      </c>
      <c r="H397" s="193" t="s">
        <v>19742</v>
      </c>
      <c r="I397" s="193" t="s">
        <v>19742</v>
      </c>
      <c r="J397" s="194" t="s">
        <v>19742</v>
      </c>
      <c r="K397" s="192" t="s">
        <v>25675</v>
      </c>
      <c r="M397" s="194" t="s">
        <v>19569</v>
      </c>
      <c r="N397" s="192">
        <v>0.78900000000000003</v>
      </c>
      <c r="O397" s="194">
        <v>0.98799999999999999</v>
      </c>
      <c r="P397" s="283">
        <v>6</v>
      </c>
    </row>
    <row r="398" spans="1:16">
      <c r="A398" s="192" t="s">
        <v>24939</v>
      </c>
      <c r="B398" s="193" t="s">
        <v>24940</v>
      </c>
      <c r="C398" s="193" t="s">
        <v>24941</v>
      </c>
      <c r="D398" s="194" t="s">
        <v>19740</v>
      </c>
      <c r="E398" s="192" t="s">
        <v>19741</v>
      </c>
      <c r="F398" s="193" t="s">
        <v>19742</v>
      </c>
      <c r="G398" s="193" t="s">
        <v>19742</v>
      </c>
      <c r="H398" s="193" t="s">
        <v>19742</v>
      </c>
      <c r="I398" s="193" t="s">
        <v>19742</v>
      </c>
      <c r="J398" s="194" t="s">
        <v>19742</v>
      </c>
      <c r="K398" s="192" t="s">
        <v>13237</v>
      </c>
      <c r="L398" s="193" t="s">
        <v>13238</v>
      </c>
      <c r="M398" s="194" t="s">
        <v>19741</v>
      </c>
      <c r="N398" s="192">
        <v>1</v>
      </c>
      <c r="O398" s="194">
        <v>1</v>
      </c>
      <c r="P398" s="283">
        <v>25</v>
      </c>
    </row>
    <row r="399" spans="1:16">
      <c r="A399" s="192" t="s">
        <v>25033</v>
      </c>
      <c r="B399" s="193" t="s">
        <v>25034</v>
      </c>
      <c r="C399" s="193" t="s">
        <v>25035</v>
      </c>
      <c r="D399" s="194" t="s">
        <v>19740</v>
      </c>
      <c r="E399" s="192" t="s">
        <v>19741</v>
      </c>
      <c r="F399" s="193" t="s">
        <v>19742</v>
      </c>
      <c r="G399" s="193" t="s">
        <v>19742</v>
      </c>
      <c r="H399" s="193" t="s">
        <v>19742</v>
      </c>
      <c r="I399" s="193" t="s">
        <v>19742</v>
      </c>
      <c r="J399" s="194" t="s">
        <v>19742</v>
      </c>
      <c r="K399" s="192" t="s">
        <v>13262</v>
      </c>
      <c r="L399" s="193" t="s">
        <v>13263</v>
      </c>
      <c r="M399" s="194" t="s">
        <v>19741</v>
      </c>
      <c r="N399" s="192">
        <v>0.89300000000000002</v>
      </c>
      <c r="O399" s="194">
        <v>0.998</v>
      </c>
      <c r="P399" s="283">
        <v>20</v>
      </c>
    </row>
    <row r="400" spans="1:16">
      <c r="A400" s="192" t="s">
        <v>24718</v>
      </c>
      <c r="B400" s="193" t="s">
        <v>24719</v>
      </c>
      <c r="C400" s="193" t="s">
        <v>24720</v>
      </c>
      <c r="D400" s="194" t="s">
        <v>19740</v>
      </c>
      <c r="E400" s="192" t="s">
        <v>19741</v>
      </c>
      <c r="F400" s="193" t="s">
        <v>19742</v>
      </c>
      <c r="G400" s="193" t="s">
        <v>19742</v>
      </c>
      <c r="H400" s="193" t="s">
        <v>19742</v>
      </c>
      <c r="I400" s="193" t="s">
        <v>19742</v>
      </c>
      <c r="J400" s="194" t="s">
        <v>19742</v>
      </c>
      <c r="K400" s="192" t="s">
        <v>25675</v>
      </c>
      <c r="M400" s="194" t="s">
        <v>19569</v>
      </c>
      <c r="N400" s="192">
        <v>0.83399999999999996</v>
      </c>
      <c r="O400" s="194">
        <v>0.997</v>
      </c>
      <c r="P400" s="283">
        <v>0</v>
      </c>
    </row>
    <row r="401" spans="1:16">
      <c r="A401" s="192" t="s">
        <v>24758</v>
      </c>
      <c r="B401" s="193" t="s">
        <v>24580</v>
      </c>
      <c r="C401" s="193" t="s">
        <v>24581</v>
      </c>
      <c r="D401" s="194" t="s">
        <v>19740</v>
      </c>
      <c r="E401" s="192" t="s">
        <v>19741</v>
      </c>
      <c r="F401" s="193" t="s">
        <v>19742</v>
      </c>
      <c r="G401" s="193" t="s">
        <v>19742</v>
      </c>
      <c r="H401" s="193" t="s">
        <v>19741</v>
      </c>
      <c r="I401" s="193" t="s">
        <v>19742</v>
      </c>
      <c r="J401" s="194" t="s">
        <v>19742</v>
      </c>
      <c r="K401" s="192" t="s">
        <v>13302</v>
      </c>
      <c r="L401" s="193" t="s">
        <v>13303</v>
      </c>
      <c r="M401" s="194" t="s">
        <v>19741</v>
      </c>
      <c r="N401" s="192">
        <v>0.58599999999999997</v>
      </c>
      <c r="O401" s="194">
        <v>0.79300000000000004</v>
      </c>
      <c r="P401" s="283">
        <v>25</v>
      </c>
    </row>
    <row r="402" spans="1:16">
      <c r="A402" s="192" t="s">
        <v>24854</v>
      </c>
      <c r="B402" s="193" t="s">
        <v>24855</v>
      </c>
      <c r="C402" s="193" t="s">
        <v>24856</v>
      </c>
      <c r="D402" s="194" t="s">
        <v>19740</v>
      </c>
      <c r="E402" s="192" t="s">
        <v>19741</v>
      </c>
      <c r="F402" s="193" t="s">
        <v>19742</v>
      </c>
      <c r="G402" s="193" t="s">
        <v>19742</v>
      </c>
      <c r="H402" s="193" t="s">
        <v>19742</v>
      </c>
      <c r="I402" s="193" t="s">
        <v>19742</v>
      </c>
      <c r="J402" s="194" t="s">
        <v>19742</v>
      </c>
      <c r="K402" s="192" t="s">
        <v>13343</v>
      </c>
      <c r="L402" s="193" t="s">
        <v>13344</v>
      </c>
      <c r="M402" s="194" t="s">
        <v>19561</v>
      </c>
      <c r="N402" s="192">
        <v>0.59499999999999997</v>
      </c>
      <c r="O402" s="194">
        <v>0.77600000000000002</v>
      </c>
      <c r="P402" s="283">
        <v>8</v>
      </c>
    </row>
    <row r="403" spans="1:16">
      <c r="A403" s="192" t="s">
        <v>24990</v>
      </c>
      <c r="B403" s="193" t="s">
        <v>24991</v>
      </c>
      <c r="C403" s="193" t="s">
        <v>24992</v>
      </c>
      <c r="D403" s="194" t="s">
        <v>19740</v>
      </c>
      <c r="E403" s="192" t="s">
        <v>19741</v>
      </c>
      <c r="F403" s="193" t="s">
        <v>19742</v>
      </c>
      <c r="G403" s="193" t="s">
        <v>19742</v>
      </c>
      <c r="H403" s="193" t="s">
        <v>19742</v>
      </c>
      <c r="I403" s="193" t="s">
        <v>19742</v>
      </c>
      <c r="J403" s="194" t="s">
        <v>19742</v>
      </c>
      <c r="K403" s="192" t="s">
        <v>13161</v>
      </c>
      <c r="L403" s="193" t="s">
        <v>13162</v>
      </c>
      <c r="M403" s="194" t="s">
        <v>19743</v>
      </c>
      <c r="N403" s="192">
        <v>0.86299999999999999</v>
      </c>
      <c r="O403" s="194">
        <v>0.997</v>
      </c>
      <c r="P403" s="283">
        <v>23</v>
      </c>
    </row>
    <row r="404" spans="1:16">
      <c r="A404" s="192" t="s">
        <v>22378</v>
      </c>
      <c r="B404" s="193" t="s">
        <v>22379</v>
      </c>
      <c r="C404" s="193" t="s">
        <v>22380</v>
      </c>
      <c r="D404" s="194" t="s">
        <v>19740</v>
      </c>
      <c r="E404" s="192" t="s">
        <v>19741</v>
      </c>
      <c r="F404" s="193" t="s">
        <v>19742</v>
      </c>
      <c r="G404" s="193" t="s">
        <v>19742</v>
      </c>
      <c r="H404" s="193" t="s">
        <v>19742</v>
      </c>
      <c r="I404" s="193" t="s">
        <v>19742</v>
      </c>
      <c r="J404" s="194" t="s">
        <v>19742</v>
      </c>
      <c r="K404" s="192" t="s">
        <v>13001</v>
      </c>
      <c r="L404" s="193" t="s">
        <v>13002</v>
      </c>
      <c r="M404" s="194" t="s">
        <v>19561</v>
      </c>
      <c r="N404" s="192">
        <v>0.86099999999999999</v>
      </c>
      <c r="O404" s="194">
        <v>0.997</v>
      </c>
      <c r="P404" s="283">
        <v>25</v>
      </c>
    </row>
    <row r="405" spans="1:16">
      <c r="A405" s="192" t="s">
        <v>22038</v>
      </c>
      <c r="B405" s="193" t="s">
        <v>22039</v>
      </c>
      <c r="C405" s="193" t="s">
        <v>22040</v>
      </c>
      <c r="D405" s="194" t="s">
        <v>19740</v>
      </c>
      <c r="E405" s="192" t="s">
        <v>19741</v>
      </c>
      <c r="F405" s="193" t="s">
        <v>19742</v>
      </c>
      <c r="G405" s="193" t="s">
        <v>19742</v>
      </c>
      <c r="H405" s="193" t="s">
        <v>19742</v>
      </c>
      <c r="I405" s="193" t="s">
        <v>19742</v>
      </c>
      <c r="J405" s="194" t="s">
        <v>19742</v>
      </c>
      <c r="K405" s="192" t="s">
        <v>13084</v>
      </c>
      <c r="L405" s="193" t="s">
        <v>13085</v>
      </c>
      <c r="M405" s="194" t="s">
        <v>19741</v>
      </c>
      <c r="N405" s="192">
        <v>0.93100000000000005</v>
      </c>
      <c r="O405" s="194">
        <v>1</v>
      </c>
      <c r="P405" s="283">
        <v>23</v>
      </c>
    </row>
    <row r="406" spans="1:16">
      <c r="A406" s="192" t="s">
        <v>21648</v>
      </c>
      <c r="B406" s="193" t="s">
        <v>21649</v>
      </c>
      <c r="C406" s="193" t="s">
        <v>21650</v>
      </c>
      <c r="D406" s="194" t="s">
        <v>19740</v>
      </c>
      <c r="E406" s="192" t="s">
        <v>19741</v>
      </c>
      <c r="F406" s="193" t="s">
        <v>19742</v>
      </c>
      <c r="G406" s="193" t="s">
        <v>19742</v>
      </c>
      <c r="H406" s="193" t="s">
        <v>19742</v>
      </c>
      <c r="I406" s="193" t="s">
        <v>19742</v>
      </c>
      <c r="J406" s="194" t="s">
        <v>19742</v>
      </c>
      <c r="K406" s="192" t="s">
        <v>13113</v>
      </c>
      <c r="L406" s="193" t="s">
        <v>13114</v>
      </c>
      <c r="M406" s="194" t="s">
        <v>19741</v>
      </c>
      <c r="N406" s="192">
        <v>0.77400000000000002</v>
      </c>
      <c r="O406" s="194">
        <v>0.97599999999999998</v>
      </c>
      <c r="P406" s="283">
        <v>23</v>
      </c>
    </row>
    <row r="407" spans="1:16">
      <c r="A407" s="192" t="s">
        <v>21749</v>
      </c>
      <c r="B407" s="193" t="s">
        <v>21750</v>
      </c>
      <c r="C407" s="193" t="s">
        <v>21751</v>
      </c>
      <c r="D407" s="194" t="s">
        <v>19740</v>
      </c>
      <c r="E407" s="192" t="s">
        <v>19741</v>
      </c>
      <c r="F407" s="193" t="s">
        <v>19742</v>
      </c>
      <c r="G407" s="193" t="s">
        <v>19742</v>
      </c>
      <c r="H407" s="193" t="s">
        <v>19742</v>
      </c>
      <c r="I407" s="193" t="s">
        <v>19742</v>
      </c>
      <c r="J407" s="194" t="s">
        <v>19742</v>
      </c>
      <c r="K407" s="192" t="s">
        <v>12864</v>
      </c>
      <c r="L407" s="193" t="s">
        <v>12865</v>
      </c>
      <c r="M407" s="194" t="s">
        <v>19741</v>
      </c>
      <c r="N407" s="192">
        <v>0.90900000000000003</v>
      </c>
      <c r="O407" s="194">
        <v>0.996</v>
      </c>
      <c r="P407" s="283">
        <v>24</v>
      </c>
    </row>
    <row r="408" spans="1:16">
      <c r="A408" s="192" t="s">
        <v>25139</v>
      </c>
      <c r="B408" s="193"/>
      <c r="C408" s="193" t="s">
        <v>25140</v>
      </c>
      <c r="D408" s="194" t="s">
        <v>19740</v>
      </c>
      <c r="E408" s="192" t="s">
        <v>19741</v>
      </c>
      <c r="F408" s="193" t="s">
        <v>19742</v>
      </c>
      <c r="G408" s="193" t="s">
        <v>19742</v>
      </c>
      <c r="H408" s="193" t="s">
        <v>19742</v>
      </c>
      <c r="I408" s="193" t="s">
        <v>19742</v>
      </c>
      <c r="J408" s="194" t="s">
        <v>19742</v>
      </c>
      <c r="K408" s="192" t="s">
        <v>25675</v>
      </c>
      <c r="M408" s="194" t="s">
        <v>19569</v>
      </c>
      <c r="N408" s="192">
        <v>0.90500000000000003</v>
      </c>
      <c r="O408" s="194">
        <v>0.99299999999999999</v>
      </c>
      <c r="P408" s="283">
        <v>0</v>
      </c>
    </row>
    <row r="409" spans="1:16">
      <c r="A409" s="192" t="s">
        <v>22072</v>
      </c>
      <c r="B409" s="193" t="s">
        <v>22073</v>
      </c>
      <c r="C409" s="193" t="s">
        <v>22074</v>
      </c>
      <c r="D409" s="194" t="s">
        <v>19740</v>
      </c>
      <c r="E409" s="192" t="s">
        <v>19741</v>
      </c>
      <c r="F409" s="193" t="s">
        <v>19742</v>
      </c>
      <c r="G409" s="193" t="s">
        <v>19743</v>
      </c>
      <c r="H409" s="193" t="s">
        <v>19742</v>
      </c>
      <c r="I409" s="193" t="s">
        <v>19742</v>
      </c>
      <c r="J409" s="194" t="s">
        <v>19742</v>
      </c>
      <c r="K409" s="192" t="s">
        <v>12890</v>
      </c>
      <c r="L409" s="193" t="s">
        <v>12891</v>
      </c>
      <c r="M409" s="194" t="s">
        <v>19561</v>
      </c>
      <c r="N409" s="192">
        <v>0.97</v>
      </c>
      <c r="O409" s="194">
        <v>1</v>
      </c>
      <c r="P409" s="283">
        <v>14</v>
      </c>
    </row>
    <row r="410" spans="1:16">
      <c r="A410" s="192" t="s">
        <v>22138</v>
      </c>
      <c r="B410" s="193" t="s">
        <v>22139</v>
      </c>
      <c r="C410" s="193" t="s">
        <v>22140</v>
      </c>
      <c r="D410" s="194" t="s">
        <v>19740</v>
      </c>
      <c r="E410" s="192" t="s">
        <v>19741</v>
      </c>
      <c r="F410" s="193" t="s">
        <v>19742</v>
      </c>
      <c r="G410" s="193" t="s">
        <v>19742</v>
      </c>
      <c r="H410" s="193" t="s">
        <v>19742</v>
      </c>
      <c r="I410" s="193" t="s">
        <v>19742</v>
      </c>
      <c r="J410" s="194" t="s">
        <v>19742</v>
      </c>
      <c r="K410" s="192" t="s">
        <v>25675</v>
      </c>
      <c r="M410" s="194" t="s">
        <v>19569</v>
      </c>
      <c r="N410" s="192">
        <v>0.58699999999999997</v>
      </c>
      <c r="O410" s="194">
        <v>0.753</v>
      </c>
      <c r="P410" s="283">
        <v>4</v>
      </c>
    </row>
    <row r="411" spans="1:16">
      <c r="A411" s="192" t="s">
        <v>22270</v>
      </c>
      <c r="B411" s="193" t="s">
        <v>22271</v>
      </c>
      <c r="C411" s="193" t="s">
        <v>22272</v>
      </c>
      <c r="D411" s="194" t="s">
        <v>19740</v>
      </c>
      <c r="E411" s="192" t="s">
        <v>19741</v>
      </c>
      <c r="F411" s="193" t="s">
        <v>19742</v>
      </c>
      <c r="G411" s="193" t="s">
        <v>19742</v>
      </c>
      <c r="H411" s="193" t="s">
        <v>19742</v>
      </c>
      <c r="I411" s="193" t="s">
        <v>19742</v>
      </c>
      <c r="J411" s="194" t="s">
        <v>19742</v>
      </c>
      <c r="K411" s="192" t="s">
        <v>12960</v>
      </c>
      <c r="L411" s="193" t="s">
        <v>12961</v>
      </c>
      <c r="M411" s="194" t="s">
        <v>19741</v>
      </c>
      <c r="N411" s="192">
        <v>0.93899999999999995</v>
      </c>
      <c r="O411" s="194">
        <v>0.999</v>
      </c>
      <c r="P411" s="283">
        <v>19</v>
      </c>
    </row>
    <row r="412" spans="1:16">
      <c r="A412" s="192" t="s">
        <v>22326</v>
      </c>
      <c r="B412" s="193" t="s">
        <v>22327</v>
      </c>
      <c r="C412" s="193" t="s">
        <v>22328</v>
      </c>
      <c r="D412" s="194" t="s">
        <v>19740</v>
      </c>
      <c r="E412" s="192" t="s">
        <v>19741</v>
      </c>
      <c r="F412" s="193" t="s">
        <v>19742</v>
      </c>
      <c r="G412" s="193" t="s">
        <v>19742</v>
      </c>
      <c r="H412" s="193" t="s">
        <v>19742</v>
      </c>
      <c r="I412" s="193" t="s">
        <v>19742</v>
      </c>
      <c r="J412" s="194" t="s">
        <v>19742</v>
      </c>
      <c r="K412" s="192" t="s">
        <v>12973</v>
      </c>
      <c r="L412" s="193" t="s">
        <v>12974</v>
      </c>
      <c r="M412" s="194" t="s">
        <v>19741</v>
      </c>
      <c r="N412" s="192">
        <v>0.66500000000000004</v>
      </c>
      <c r="O412" s="194">
        <v>0.96099999999999997</v>
      </c>
      <c r="P412" s="283">
        <v>6</v>
      </c>
    </row>
    <row r="413" spans="1:16">
      <c r="A413" s="192" t="s">
        <v>24080</v>
      </c>
      <c r="B413" s="193" t="s">
        <v>24081</v>
      </c>
      <c r="C413" s="193" t="s">
        <v>24082</v>
      </c>
      <c r="D413" s="194" t="s">
        <v>19740</v>
      </c>
      <c r="E413" s="192" t="s">
        <v>19741</v>
      </c>
      <c r="F413" s="193" t="s">
        <v>19742</v>
      </c>
      <c r="G413" s="193" t="s">
        <v>19742</v>
      </c>
      <c r="H413" s="193" t="s">
        <v>19742</v>
      </c>
      <c r="I413" s="193" t="s">
        <v>19742</v>
      </c>
      <c r="J413" s="194" t="s">
        <v>19742</v>
      </c>
      <c r="K413" s="192" t="s">
        <v>12754</v>
      </c>
      <c r="L413" s="193" t="s">
        <v>12755</v>
      </c>
      <c r="M413" s="194" t="s">
        <v>19741</v>
      </c>
      <c r="N413" s="192">
        <v>0.90900000000000003</v>
      </c>
      <c r="O413" s="194">
        <v>0.996</v>
      </c>
      <c r="P413" s="283">
        <v>20</v>
      </c>
    </row>
    <row r="414" spans="1:16">
      <c r="A414" s="192" t="s">
        <v>21437</v>
      </c>
      <c r="B414" s="193" t="s">
        <v>21438</v>
      </c>
      <c r="C414" s="193" t="s">
        <v>21439</v>
      </c>
      <c r="D414" s="194" t="s">
        <v>19740</v>
      </c>
      <c r="E414" s="192" t="s">
        <v>19741</v>
      </c>
      <c r="F414" s="193" t="s">
        <v>19742</v>
      </c>
      <c r="G414" s="193" t="s">
        <v>19742</v>
      </c>
      <c r="H414" s="193" t="s">
        <v>19742</v>
      </c>
      <c r="I414" s="193" t="s">
        <v>19742</v>
      </c>
      <c r="J414" s="194" t="s">
        <v>19742</v>
      </c>
      <c r="K414" s="192" t="s">
        <v>12770</v>
      </c>
      <c r="L414" s="193" t="s">
        <v>12771</v>
      </c>
      <c r="M414" s="194" t="s">
        <v>19741</v>
      </c>
      <c r="N414" s="192">
        <v>0.68700000000000006</v>
      </c>
      <c r="O414" s="194">
        <v>0.96499999999999997</v>
      </c>
      <c r="P414" s="283">
        <v>21</v>
      </c>
    </row>
    <row r="415" spans="1:16">
      <c r="A415" s="192" t="s">
        <v>21487</v>
      </c>
      <c r="B415" s="193" t="s">
        <v>21488</v>
      </c>
      <c r="C415" s="193" t="s">
        <v>21489</v>
      </c>
      <c r="D415" s="194" t="s">
        <v>19740</v>
      </c>
      <c r="E415" s="192" t="s">
        <v>19741</v>
      </c>
      <c r="F415" s="193" t="s">
        <v>19741</v>
      </c>
      <c r="G415" s="193" t="s">
        <v>19742</v>
      </c>
      <c r="H415" s="193" t="s">
        <v>19742</v>
      </c>
      <c r="I415" s="193" t="s">
        <v>19742</v>
      </c>
      <c r="J415" s="194" t="s">
        <v>19742</v>
      </c>
      <c r="K415" s="192" t="s">
        <v>25675</v>
      </c>
      <c r="M415" s="194" t="s">
        <v>19569</v>
      </c>
      <c r="N415" s="192">
        <v>0.51100000000000001</v>
      </c>
      <c r="O415" s="194">
        <v>0.51700000000000002</v>
      </c>
      <c r="P415" s="283">
        <v>3</v>
      </c>
    </row>
    <row r="416" spans="1:16">
      <c r="A416" s="192" t="s">
        <v>21545</v>
      </c>
      <c r="B416" s="193" t="s">
        <v>21546</v>
      </c>
      <c r="C416" s="193" t="s">
        <v>21547</v>
      </c>
      <c r="D416" s="194" t="s">
        <v>19740</v>
      </c>
      <c r="E416" s="192" t="s">
        <v>19741</v>
      </c>
      <c r="F416" s="193" t="s">
        <v>19742</v>
      </c>
      <c r="G416" s="193" t="s">
        <v>19742</v>
      </c>
      <c r="H416" s="193" t="s">
        <v>19742</v>
      </c>
      <c r="I416" s="193" t="s">
        <v>19742</v>
      </c>
      <c r="J416" s="194" t="s">
        <v>19742</v>
      </c>
      <c r="K416" s="192" t="s">
        <v>12832</v>
      </c>
      <c r="L416" s="193" t="s">
        <v>12833</v>
      </c>
      <c r="M416" s="194" t="s">
        <v>19743</v>
      </c>
      <c r="N416" s="192">
        <v>0.83899999999999997</v>
      </c>
      <c r="O416" s="194">
        <v>0.98599999999999999</v>
      </c>
      <c r="P416" s="283">
        <v>22</v>
      </c>
    </row>
    <row r="417" spans="1:16">
      <c r="A417" s="192" t="s">
        <v>24202</v>
      </c>
      <c r="B417" s="193" t="s">
        <v>24203</v>
      </c>
      <c r="C417" s="193" t="s">
        <v>24204</v>
      </c>
      <c r="D417" s="194" t="s">
        <v>19740</v>
      </c>
      <c r="E417" s="192" t="s">
        <v>19741</v>
      </c>
      <c r="F417" s="193" t="s">
        <v>19742</v>
      </c>
      <c r="G417" s="193" t="s">
        <v>19742</v>
      </c>
      <c r="H417" s="193" t="s">
        <v>19742</v>
      </c>
      <c r="I417" s="193" t="s">
        <v>19742</v>
      </c>
      <c r="J417" s="194" t="s">
        <v>19742</v>
      </c>
      <c r="K417" s="192" t="s">
        <v>12834</v>
      </c>
      <c r="L417" s="193" t="s">
        <v>12835</v>
      </c>
      <c r="M417" s="194" t="s">
        <v>19741</v>
      </c>
      <c r="N417" s="192">
        <v>0.86199999999999999</v>
      </c>
      <c r="O417" s="194">
        <v>0.99299999999999999</v>
      </c>
      <c r="P417" s="283">
        <v>25</v>
      </c>
    </row>
    <row r="418" spans="1:16">
      <c r="A418" s="192" t="s">
        <v>21595</v>
      </c>
      <c r="B418" s="193" t="s">
        <v>21596</v>
      </c>
      <c r="C418" s="193" t="s">
        <v>21597</v>
      </c>
      <c r="D418" s="194" t="s">
        <v>19740</v>
      </c>
      <c r="E418" s="192" t="s">
        <v>19741</v>
      </c>
      <c r="F418" s="193" t="s">
        <v>19742</v>
      </c>
      <c r="G418" s="193" t="s">
        <v>19742</v>
      </c>
      <c r="H418" s="193" t="s">
        <v>19742</v>
      </c>
      <c r="I418" s="193" t="s">
        <v>19742</v>
      </c>
      <c r="J418" s="194" t="s">
        <v>19742</v>
      </c>
      <c r="K418" s="192" t="s">
        <v>12613</v>
      </c>
      <c r="L418" s="193" t="s">
        <v>12614</v>
      </c>
      <c r="M418" s="194" t="s">
        <v>19741</v>
      </c>
      <c r="N418" s="192">
        <v>0.98899999999999999</v>
      </c>
      <c r="O418" s="194">
        <v>1</v>
      </c>
      <c r="P418" s="283">
        <v>22</v>
      </c>
    </row>
    <row r="419" spans="1:16">
      <c r="A419" s="192" t="s">
        <v>25210</v>
      </c>
      <c r="B419" s="193"/>
      <c r="C419" s="193" t="s">
        <v>25211</v>
      </c>
      <c r="D419" s="194" t="s">
        <v>19740</v>
      </c>
      <c r="E419" s="192" t="s">
        <v>19741</v>
      </c>
      <c r="F419" s="193" t="s">
        <v>19742</v>
      </c>
      <c r="G419" s="193" t="s">
        <v>19742</v>
      </c>
      <c r="H419" s="193" t="s">
        <v>19742</v>
      </c>
      <c r="I419" s="193" t="s">
        <v>19742</v>
      </c>
      <c r="J419" s="194" t="s">
        <v>19742</v>
      </c>
      <c r="K419" s="192" t="s">
        <v>25675</v>
      </c>
      <c r="M419" s="194" t="s">
        <v>19569</v>
      </c>
      <c r="N419" s="192">
        <v>0.54200000000000004</v>
      </c>
      <c r="O419" s="194">
        <v>0.63500000000000001</v>
      </c>
      <c r="P419" s="283">
        <v>0</v>
      </c>
    </row>
    <row r="420" spans="1:16">
      <c r="A420" s="192" t="s">
        <v>21442</v>
      </c>
      <c r="B420" s="193" t="s">
        <v>21443</v>
      </c>
      <c r="C420" s="193" t="s">
        <v>21444</v>
      </c>
      <c r="D420" s="194" t="s">
        <v>19740</v>
      </c>
      <c r="E420" s="192" t="s">
        <v>19741</v>
      </c>
      <c r="F420" s="193" t="s">
        <v>19742</v>
      </c>
      <c r="G420" s="193" t="s">
        <v>19742</v>
      </c>
      <c r="H420" s="193" t="s">
        <v>19742</v>
      </c>
      <c r="I420" s="193" t="s">
        <v>19742</v>
      </c>
      <c r="J420" s="194" t="s">
        <v>19742</v>
      </c>
      <c r="K420" s="192" t="s">
        <v>12699</v>
      </c>
      <c r="L420" s="193" t="s">
        <v>12700</v>
      </c>
      <c r="M420" s="194" t="s">
        <v>19741</v>
      </c>
      <c r="N420" s="192">
        <v>0.88100000000000001</v>
      </c>
      <c r="O420" s="194">
        <v>0.995</v>
      </c>
      <c r="P420" s="283">
        <v>20</v>
      </c>
    </row>
    <row r="421" spans="1:16">
      <c r="A421" s="192" t="s">
        <v>21492</v>
      </c>
      <c r="B421" s="193" t="s">
        <v>21493</v>
      </c>
      <c r="C421" s="193" t="s">
        <v>21494</v>
      </c>
      <c r="D421" s="194" t="s">
        <v>19740</v>
      </c>
      <c r="E421" s="192" t="s">
        <v>19741</v>
      </c>
      <c r="F421" s="193" t="s">
        <v>19742</v>
      </c>
      <c r="G421" s="193" t="s">
        <v>19742</v>
      </c>
      <c r="H421" s="193" t="s">
        <v>19742</v>
      </c>
      <c r="I421" s="193" t="s">
        <v>19742</v>
      </c>
      <c r="J421" s="194" t="s">
        <v>19742</v>
      </c>
      <c r="K421" s="192" t="s">
        <v>12701</v>
      </c>
      <c r="L421" s="193" t="s">
        <v>12702</v>
      </c>
      <c r="M421" s="194" t="s">
        <v>19741</v>
      </c>
      <c r="N421" s="192">
        <v>0.44</v>
      </c>
      <c r="O421" s="194">
        <v>0.22800000000000001</v>
      </c>
      <c r="P421" s="283">
        <v>22</v>
      </c>
    </row>
    <row r="422" spans="1:16">
      <c r="A422" s="192" t="s">
        <v>21838</v>
      </c>
      <c r="B422" s="193" t="s">
        <v>21839</v>
      </c>
      <c r="C422" s="193" t="s">
        <v>21840</v>
      </c>
      <c r="D422" s="194" t="s">
        <v>19740</v>
      </c>
      <c r="E422" s="192" t="s">
        <v>19741</v>
      </c>
      <c r="F422" s="193" t="s">
        <v>19742</v>
      </c>
      <c r="G422" s="193" t="s">
        <v>19742</v>
      </c>
      <c r="H422" s="193" t="s">
        <v>19742</v>
      </c>
      <c r="I422" s="193" t="s">
        <v>19742</v>
      </c>
      <c r="J422" s="194" t="s">
        <v>19742</v>
      </c>
      <c r="K422" s="192" t="s">
        <v>12712</v>
      </c>
      <c r="L422" s="193" t="s">
        <v>12713</v>
      </c>
      <c r="M422" s="194" t="s">
        <v>19741</v>
      </c>
      <c r="N422" s="192">
        <v>0.69499999999999995</v>
      </c>
      <c r="O422" s="194">
        <v>0.94</v>
      </c>
      <c r="P422" s="283">
        <v>19</v>
      </c>
    </row>
    <row r="423" spans="1:16">
      <c r="A423" s="192" t="s">
        <v>21892</v>
      </c>
      <c r="B423" s="193" t="s">
        <v>21893</v>
      </c>
      <c r="C423" s="193" t="s">
        <v>21894</v>
      </c>
      <c r="D423" s="194" t="s">
        <v>19740</v>
      </c>
      <c r="E423" s="192" t="s">
        <v>19741</v>
      </c>
      <c r="F423" s="193" t="s">
        <v>19742</v>
      </c>
      <c r="G423" s="193" t="s">
        <v>19742</v>
      </c>
      <c r="H423" s="193" t="s">
        <v>19742</v>
      </c>
      <c r="I423" s="193" t="s">
        <v>19742</v>
      </c>
      <c r="J423" s="194" t="s">
        <v>19742</v>
      </c>
      <c r="K423" s="192" t="s">
        <v>12722</v>
      </c>
      <c r="L423" s="193" t="s">
        <v>12723</v>
      </c>
      <c r="M423" s="194" t="s">
        <v>19741</v>
      </c>
      <c r="N423" s="192">
        <v>0.504</v>
      </c>
      <c r="O423" s="194">
        <v>0.48199999999999998</v>
      </c>
      <c r="P423" s="283">
        <v>5</v>
      </c>
    </row>
    <row r="424" spans="1:16">
      <c r="A424" s="192" t="s">
        <v>21940</v>
      </c>
      <c r="B424" s="193" t="s">
        <v>21941</v>
      </c>
      <c r="C424" s="193" t="s">
        <v>21942</v>
      </c>
      <c r="D424" s="194" t="s">
        <v>19740</v>
      </c>
      <c r="E424" s="192" t="s">
        <v>19741</v>
      </c>
      <c r="F424" s="193" t="s">
        <v>19742</v>
      </c>
      <c r="G424" s="193" t="s">
        <v>19742</v>
      </c>
      <c r="H424" s="193" t="s">
        <v>19742</v>
      </c>
      <c r="I424" s="193" t="s">
        <v>19742</v>
      </c>
      <c r="J424" s="194" t="s">
        <v>19742</v>
      </c>
      <c r="K424" s="192" t="s">
        <v>25675</v>
      </c>
      <c r="M424" s="194" t="s">
        <v>19569</v>
      </c>
      <c r="N424" s="192">
        <v>0.41799999999999998</v>
      </c>
      <c r="O424" s="194">
        <v>0.26200000000000001</v>
      </c>
      <c r="P424" s="283">
        <v>4</v>
      </c>
    </row>
    <row r="425" spans="1:16">
      <c r="A425" s="192" t="s">
        <v>22003</v>
      </c>
      <c r="B425" s="193" t="s">
        <v>22004</v>
      </c>
      <c r="C425" s="193" t="s">
        <v>22005</v>
      </c>
      <c r="D425" s="194" t="s">
        <v>19740</v>
      </c>
      <c r="E425" s="192" t="s">
        <v>19741</v>
      </c>
      <c r="F425" s="193" t="s">
        <v>19742</v>
      </c>
      <c r="G425" s="193" t="s">
        <v>19742</v>
      </c>
      <c r="H425" s="193" t="s">
        <v>19742</v>
      </c>
      <c r="I425" s="193" t="s">
        <v>19742</v>
      </c>
      <c r="J425" s="194" t="s">
        <v>19742</v>
      </c>
      <c r="K425" s="192" t="s">
        <v>12475</v>
      </c>
      <c r="L425" s="193" t="s">
        <v>12476</v>
      </c>
      <c r="M425" s="194" t="s">
        <v>19741</v>
      </c>
      <c r="N425" s="192">
        <v>0.92700000000000005</v>
      </c>
      <c r="O425" s="194">
        <v>0.998</v>
      </c>
      <c r="P425" s="283">
        <v>23</v>
      </c>
    </row>
    <row r="426" spans="1:16">
      <c r="A426" s="192" t="s">
        <v>21610</v>
      </c>
      <c r="B426" s="193" t="s">
        <v>21611</v>
      </c>
      <c r="C426" s="193" t="s">
        <v>21612</v>
      </c>
      <c r="D426" s="194" t="s">
        <v>19740</v>
      </c>
      <c r="E426" s="192" t="s">
        <v>19741</v>
      </c>
      <c r="F426" s="193" t="s">
        <v>19742</v>
      </c>
      <c r="G426" s="193" t="s">
        <v>19742</v>
      </c>
      <c r="H426" s="193" t="s">
        <v>19742</v>
      </c>
      <c r="I426" s="193" t="s">
        <v>19742</v>
      </c>
      <c r="J426" s="194" t="s">
        <v>19742</v>
      </c>
      <c r="K426" s="192" t="s">
        <v>25675</v>
      </c>
      <c r="M426" s="194" t="s">
        <v>19569</v>
      </c>
      <c r="N426" s="192">
        <v>0.70099999999999996</v>
      </c>
      <c r="O426" s="194">
        <v>0.96299999999999997</v>
      </c>
      <c r="P426" s="283">
        <v>4</v>
      </c>
    </row>
    <row r="427" spans="1:16">
      <c r="A427" s="192" t="s">
        <v>25379</v>
      </c>
      <c r="B427" s="193"/>
      <c r="C427" s="193" t="s">
        <v>25380</v>
      </c>
      <c r="D427" s="194" t="s">
        <v>19740</v>
      </c>
      <c r="E427" s="192" t="s">
        <v>19741</v>
      </c>
      <c r="F427" s="193" t="s">
        <v>19742</v>
      </c>
      <c r="G427" s="193" t="s">
        <v>19742</v>
      </c>
      <c r="H427" s="193" t="s">
        <v>19742</v>
      </c>
      <c r="I427" s="193" t="s">
        <v>19742</v>
      </c>
      <c r="J427" s="194" t="s">
        <v>19742</v>
      </c>
      <c r="K427" s="192" t="s">
        <v>25675</v>
      </c>
      <c r="M427" s="194" t="s">
        <v>19569</v>
      </c>
      <c r="N427" s="192">
        <v>0.74099999999999999</v>
      </c>
      <c r="O427" s="194">
        <v>0.98199999999999998</v>
      </c>
      <c r="P427" s="283">
        <v>0</v>
      </c>
    </row>
    <row r="428" spans="1:16">
      <c r="A428" s="192" t="s">
        <v>25084</v>
      </c>
      <c r="B428" s="193"/>
      <c r="C428" s="193" t="s">
        <v>25085</v>
      </c>
      <c r="D428" s="194" t="s">
        <v>19740</v>
      </c>
      <c r="E428" s="192" t="s">
        <v>19741</v>
      </c>
      <c r="F428" s="193" t="s">
        <v>19742</v>
      </c>
      <c r="G428" s="193" t="s">
        <v>19742</v>
      </c>
      <c r="H428" s="193" t="s">
        <v>19742</v>
      </c>
      <c r="I428" s="193" t="s">
        <v>19742</v>
      </c>
      <c r="J428" s="194" t="s">
        <v>19742</v>
      </c>
      <c r="K428" s="192" t="s">
        <v>25675</v>
      </c>
      <c r="M428" s="194" t="s">
        <v>19569</v>
      </c>
      <c r="N428" s="192">
        <v>0.84099999999999997</v>
      </c>
      <c r="O428" s="194">
        <v>0.995</v>
      </c>
      <c r="P428" s="283">
        <v>0</v>
      </c>
    </row>
    <row r="429" spans="1:16">
      <c r="A429" s="192" t="s">
        <v>24318</v>
      </c>
      <c r="B429" s="193" t="s">
        <v>24319</v>
      </c>
      <c r="C429" s="193" t="s">
        <v>24320</v>
      </c>
      <c r="D429" s="194" t="s">
        <v>19740</v>
      </c>
      <c r="E429" s="192" t="s">
        <v>19741</v>
      </c>
      <c r="F429" s="193" t="s">
        <v>19742</v>
      </c>
      <c r="G429" s="193" t="s">
        <v>19743</v>
      </c>
      <c r="H429" s="193" t="s">
        <v>19742</v>
      </c>
      <c r="I429" s="193" t="s">
        <v>19742</v>
      </c>
      <c r="J429" s="194" t="s">
        <v>19742</v>
      </c>
      <c r="K429" s="192" t="s">
        <v>12510</v>
      </c>
      <c r="L429" s="193" t="s">
        <v>12511</v>
      </c>
      <c r="M429" s="194" t="s">
        <v>19743</v>
      </c>
      <c r="N429" s="192">
        <v>0.95499999999999996</v>
      </c>
      <c r="O429" s="194">
        <v>0.998</v>
      </c>
      <c r="P429" s="283">
        <v>23</v>
      </c>
    </row>
    <row r="430" spans="1:16">
      <c r="A430" s="192" t="s">
        <v>20926</v>
      </c>
      <c r="B430" s="193" t="s">
        <v>20927</v>
      </c>
      <c r="C430" s="193" t="s">
        <v>20928</v>
      </c>
      <c r="D430" s="194" t="s">
        <v>19740</v>
      </c>
      <c r="E430" s="192" t="s">
        <v>19741</v>
      </c>
      <c r="F430" s="193" t="s">
        <v>19742</v>
      </c>
      <c r="G430" s="193" t="s">
        <v>19742</v>
      </c>
      <c r="H430" s="193" t="s">
        <v>19742</v>
      </c>
      <c r="I430" s="193" t="s">
        <v>19742</v>
      </c>
      <c r="J430" s="194" t="s">
        <v>19742</v>
      </c>
      <c r="K430" s="192" t="s">
        <v>25675</v>
      </c>
      <c r="M430" s="194" t="s">
        <v>19569</v>
      </c>
      <c r="N430" s="192">
        <v>0.65</v>
      </c>
      <c r="O430" s="194">
        <v>0.90200000000000002</v>
      </c>
      <c r="P430" s="283">
        <v>4</v>
      </c>
    </row>
    <row r="431" spans="1:16">
      <c r="A431" s="192" t="s">
        <v>20983</v>
      </c>
      <c r="B431" s="193" t="s">
        <v>20984</v>
      </c>
      <c r="C431" s="193" t="s">
        <v>20985</v>
      </c>
      <c r="D431" s="194" t="s">
        <v>19740</v>
      </c>
      <c r="E431" s="192" t="s">
        <v>19741</v>
      </c>
      <c r="F431" s="193" t="s">
        <v>19742</v>
      </c>
      <c r="G431" s="193" t="s">
        <v>19743</v>
      </c>
      <c r="H431" s="193" t="s">
        <v>19742</v>
      </c>
      <c r="I431" s="193" t="s">
        <v>19742</v>
      </c>
      <c r="J431" s="194" t="s">
        <v>19742</v>
      </c>
      <c r="K431" s="192" t="s">
        <v>25675</v>
      </c>
      <c r="M431" s="194" t="s">
        <v>19569</v>
      </c>
      <c r="N431" s="192">
        <v>0.67800000000000005</v>
      </c>
      <c r="O431" s="194">
        <v>0.92200000000000004</v>
      </c>
      <c r="P431" s="283">
        <v>3</v>
      </c>
    </row>
    <row r="432" spans="1:16">
      <c r="A432" s="192" t="s">
        <v>24475</v>
      </c>
      <c r="B432" s="193" t="s">
        <v>24476</v>
      </c>
      <c r="C432" s="193" t="s">
        <v>24477</v>
      </c>
      <c r="D432" s="194" t="s">
        <v>19740</v>
      </c>
      <c r="E432" s="192" t="s">
        <v>19741</v>
      </c>
      <c r="F432" s="193" t="s">
        <v>19742</v>
      </c>
      <c r="G432" s="193" t="s">
        <v>19742</v>
      </c>
      <c r="H432" s="193" t="s">
        <v>19742</v>
      </c>
      <c r="I432" s="193" t="s">
        <v>19742</v>
      </c>
      <c r="J432" s="194" t="s">
        <v>19742</v>
      </c>
      <c r="K432" s="192" t="s">
        <v>12337</v>
      </c>
      <c r="L432" s="193" t="s">
        <v>12338</v>
      </c>
      <c r="M432" s="194" t="s">
        <v>19741</v>
      </c>
      <c r="N432" s="192">
        <v>0.89800000000000002</v>
      </c>
      <c r="O432" s="194">
        <v>0.999</v>
      </c>
      <c r="P432" s="283">
        <v>25</v>
      </c>
    </row>
    <row r="433" spans="1:16">
      <c r="A433" s="192" t="s">
        <v>21140</v>
      </c>
      <c r="B433" s="193" t="s">
        <v>21141</v>
      </c>
      <c r="C433" s="193" t="s">
        <v>21142</v>
      </c>
      <c r="D433" s="194" t="s">
        <v>19740</v>
      </c>
      <c r="E433" s="192" t="s">
        <v>19741</v>
      </c>
      <c r="F433" s="193" t="s">
        <v>19742</v>
      </c>
      <c r="G433" s="193" t="s">
        <v>19742</v>
      </c>
      <c r="H433" s="193" t="s">
        <v>19742</v>
      </c>
      <c r="I433" s="193" t="s">
        <v>19741</v>
      </c>
      <c r="J433" s="194" t="s">
        <v>19742</v>
      </c>
      <c r="K433" s="192" t="s">
        <v>25675</v>
      </c>
      <c r="M433" s="194" t="s">
        <v>19569</v>
      </c>
      <c r="N433" s="192">
        <v>0.78</v>
      </c>
      <c r="O433" s="194">
        <v>0.97399999999999998</v>
      </c>
      <c r="P433" s="283">
        <v>4</v>
      </c>
    </row>
    <row r="434" spans="1:16">
      <c r="A434" s="192" t="s">
        <v>20741</v>
      </c>
      <c r="B434" s="193" t="s">
        <v>20742</v>
      </c>
      <c r="C434" s="193" t="s">
        <v>20743</v>
      </c>
      <c r="D434" s="194" t="s">
        <v>19740</v>
      </c>
      <c r="E434" s="192" t="s">
        <v>19741</v>
      </c>
      <c r="F434" s="193" t="s">
        <v>19742</v>
      </c>
      <c r="G434" s="193" t="s">
        <v>19742</v>
      </c>
      <c r="H434" s="193" t="s">
        <v>19742</v>
      </c>
      <c r="I434" s="193" t="s">
        <v>19742</v>
      </c>
      <c r="J434" s="194" t="s">
        <v>19742</v>
      </c>
      <c r="K434" s="192" t="s">
        <v>25675</v>
      </c>
      <c r="M434" s="194" t="s">
        <v>19569</v>
      </c>
      <c r="N434" s="192">
        <v>0.67700000000000005</v>
      </c>
      <c r="O434" s="194">
        <v>0.92300000000000004</v>
      </c>
      <c r="P434" s="283">
        <v>6</v>
      </c>
    </row>
    <row r="435" spans="1:16">
      <c r="A435" s="192" t="s">
        <v>20792</v>
      </c>
      <c r="B435" s="193" t="s">
        <v>20793</v>
      </c>
      <c r="C435" s="193" t="s">
        <v>20794</v>
      </c>
      <c r="D435" s="194" t="s">
        <v>19740</v>
      </c>
      <c r="E435" s="192" t="s">
        <v>19741</v>
      </c>
      <c r="F435" s="193" t="s">
        <v>19742</v>
      </c>
      <c r="G435" s="193" t="s">
        <v>19742</v>
      </c>
      <c r="H435" s="193" t="s">
        <v>19742</v>
      </c>
      <c r="I435" s="193" t="s">
        <v>19742</v>
      </c>
      <c r="J435" s="194" t="s">
        <v>19742</v>
      </c>
      <c r="K435" s="192" t="s">
        <v>12422</v>
      </c>
      <c r="L435" s="193" t="s">
        <v>12423</v>
      </c>
      <c r="M435" s="194" t="s">
        <v>19741</v>
      </c>
      <c r="N435" s="192">
        <v>0.90700000000000003</v>
      </c>
      <c r="O435" s="194">
        <v>0.996</v>
      </c>
      <c r="P435" s="283">
        <v>25</v>
      </c>
    </row>
    <row r="436" spans="1:16">
      <c r="A436" s="192" t="s">
        <v>20859</v>
      </c>
      <c r="B436" s="193" t="s">
        <v>20860</v>
      </c>
      <c r="C436" s="193" t="s">
        <v>20861</v>
      </c>
      <c r="D436" s="194" t="s">
        <v>19740</v>
      </c>
      <c r="E436" s="192" t="s">
        <v>19741</v>
      </c>
      <c r="F436" s="193" t="s">
        <v>19742</v>
      </c>
      <c r="G436" s="193" t="s">
        <v>19742</v>
      </c>
      <c r="H436" s="193" t="s">
        <v>19742</v>
      </c>
      <c r="I436" s="193" t="s">
        <v>19742</v>
      </c>
      <c r="J436" s="194" t="s">
        <v>19742</v>
      </c>
      <c r="K436" s="192" t="s">
        <v>12432</v>
      </c>
      <c r="L436" s="193" t="s">
        <v>12433</v>
      </c>
      <c r="M436" s="194" t="s">
        <v>19741</v>
      </c>
      <c r="N436" s="192">
        <v>0.99399999999999999</v>
      </c>
      <c r="O436" s="194">
        <v>1</v>
      </c>
      <c r="P436" s="283">
        <v>21</v>
      </c>
    </row>
    <row r="437" spans="1:16">
      <c r="A437" s="192" t="s">
        <v>20931</v>
      </c>
      <c r="B437" s="193" t="s">
        <v>20932</v>
      </c>
      <c r="C437" s="193" t="s">
        <v>20933</v>
      </c>
      <c r="D437" s="194" t="s">
        <v>19740</v>
      </c>
      <c r="E437" s="192" t="s">
        <v>19741</v>
      </c>
      <c r="F437" s="193" t="s">
        <v>19742</v>
      </c>
      <c r="G437" s="193" t="s">
        <v>19742</v>
      </c>
      <c r="H437" s="193" t="s">
        <v>19742</v>
      </c>
      <c r="I437" s="193" t="s">
        <v>19741</v>
      </c>
      <c r="J437" s="194" t="s">
        <v>19742</v>
      </c>
      <c r="K437" s="192" t="s">
        <v>25675</v>
      </c>
      <c r="M437" s="194" t="s">
        <v>19569</v>
      </c>
      <c r="N437" s="192">
        <v>0.48799999999999999</v>
      </c>
      <c r="O437" s="194">
        <v>0.44600000000000001</v>
      </c>
      <c r="P437" s="283">
        <v>3</v>
      </c>
    </row>
    <row r="438" spans="1:16">
      <c r="A438" s="192" t="s">
        <v>20988</v>
      </c>
      <c r="B438" s="193" t="s">
        <v>20989</v>
      </c>
      <c r="C438" s="193" t="s">
        <v>20990</v>
      </c>
      <c r="D438" s="194" t="s">
        <v>19740</v>
      </c>
      <c r="E438" s="192" t="s">
        <v>19741</v>
      </c>
      <c r="F438" s="193" t="s">
        <v>19742</v>
      </c>
      <c r="G438" s="193" t="s">
        <v>19742</v>
      </c>
      <c r="H438" s="193" t="s">
        <v>19742</v>
      </c>
      <c r="I438" s="193" t="s">
        <v>19742</v>
      </c>
      <c r="J438" s="194" t="s">
        <v>19742</v>
      </c>
      <c r="K438" s="192" t="s">
        <v>12202</v>
      </c>
      <c r="L438" s="193" t="s">
        <v>12203</v>
      </c>
      <c r="M438" s="194" t="s">
        <v>19741</v>
      </c>
      <c r="N438" s="192">
        <v>0.95099999999999996</v>
      </c>
      <c r="O438" s="194">
        <v>0.999</v>
      </c>
      <c r="P438" s="283">
        <v>22</v>
      </c>
    </row>
    <row r="439" spans="1:16">
      <c r="A439" s="192" t="s">
        <v>25612</v>
      </c>
      <c r="B439" s="193" t="s">
        <v>25613</v>
      </c>
      <c r="C439" s="193" t="s">
        <v>25614</v>
      </c>
      <c r="D439" s="194" t="s">
        <v>19740</v>
      </c>
      <c r="E439" s="192" t="s">
        <v>19741</v>
      </c>
      <c r="F439" s="193" t="s">
        <v>19742</v>
      </c>
      <c r="G439" s="193" t="s">
        <v>19742</v>
      </c>
      <c r="H439" s="193" t="s">
        <v>19742</v>
      </c>
      <c r="I439" s="193" t="s">
        <v>19742</v>
      </c>
      <c r="J439" s="194" t="s">
        <v>19742</v>
      </c>
      <c r="K439" s="192" t="s">
        <v>12204</v>
      </c>
      <c r="L439" s="193" t="s">
        <v>12205</v>
      </c>
      <c r="M439" s="194" t="s">
        <v>19741</v>
      </c>
      <c r="N439" s="192">
        <v>0.74099999999999999</v>
      </c>
      <c r="O439" s="194">
        <v>0.99299999999999999</v>
      </c>
      <c r="P439" s="283">
        <v>9</v>
      </c>
    </row>
    <row r="440" spans="1:16">
      <c r="A440" s="192" t="s">
        <v>21043</v>
      </c>
      <c r="B440" s="193" t="s">
        <v>21044</v>
      </c>
      <c r="C440" s="193" t="s">
        <v>21045</v>
      </c>
      <c r="D440" s="194" t="s">
        <v>19740</v>
      </c>
      <c r="E440" s="192" t="s">
        <v>19741</v>
      </c>
      <c r="F440" s="193" t="s">
        <v>19743</v>
      </c>
      <c r="G440" s="193" t="s">
        <v>19742</v>
      </c>
      <c r="H440" s="193" t="s">
        <v>19742</v>
      </c>
      <c r="I440" s="193" t="s">
        <v>19742</v>
      </c>
      <c r="J440" s="194" t="s">
        <v>19742</v>
      </c>
      <c r="K440" s="192" t="s">
        <v>12219</v>
      </c>
      <c r="L440" s="193" t="s">
        <v>18778</v>
      </c>
      <c r="M440" s="194" t="s">
        <v>19743</v>
      </c>
      <c r="N440" s="192">
        <v>0.88</v>
      </c>
      <c r="O440" s="194">
        <v>0.996</v>
      </c>
      <c r="P440" s="283">
        <v>21</v>
      </c>
    </row>
    <row r="441" spans="1:16">
      <c r="A441" s="192" t="s">
        <v>21086</v>
      </c>
      <c r="B441" s="193" t="s">
        <v>21087</v>
      </c>
      <c r="C441" s="193" t="s">
        <v>21088</v>
      </c>
      <c r="D441" s="194" t="s">
        <v>19740</v>
      </c>
      <c r="E441" s="192" t="s">
        <v>19741</v>
      </c>
      <c r="F441" s="193" t="s">
        <v>19742</v>
      </c>
      <c r="G441" s="193" t="s">
        <v>19742</v>
      </c>
      <c r="H441" s="193" t="s">
        <v>19742</v>
      </c>
      <c r="I441" s="193" t="s">
        <v>19742</v>
      </c>
      <c r="J441" s="194" t="s">
        <v>19742</v>
      </c>
      <c r="K441" s="192" t="s">
        <v>12235</v>
      </c>
      <c r="L441" s="193" t="s">
        <v>12236</v>
      </c>
      <c r="M441" s="194" t="s">
        <v>19741</v>
      </c>
      <c r="N441" s="192">
        <v>0.97599999999999998</v>
      </c>
      <c r="O441" s="194">
        <v>0.999</v>
      </c>
      <c r="P441" s="283">
        <v>24</v>
      </c>
    </row>
    <row r="442" spans="1:16">
      <c r="A442" s="192" t="s">
        <v>25647</v>
      </c>
      <c r="B442" s="193" t="s">
        <v>25648</v>
      </c>
      <c r="C442" s="193" t="s">
        <v>25649</v>
      </c>
      <c r="D442" s="194" t="s">
        <v>19740</v>
      </c>
      <c r="E442" s="192" t="s">
        <v>19741</v>
      </c>
      <c r="F442" s="193" t="s">
        <v>19742</v>
      </c>
      <c r="G442" s="193" t="s">
        <v>19742</v>
      </c>
      <c r="H442" s="193" t="s">
        <v>19742</v>
      </c>
      <c r="I442" s="193" t="s">
        <v>19742</v>
      </c>
      <c r="J442" s="194" t="s">
        <v>19742</v>
      </c>
      <c r="K442" s="192" t="s">
        <v>12243</v>
      </c>
      <c r="L442" s="193" t="s">
        <v>12244</v>
      </c>
      <c r="M442" s="194" t="s">
        <v>19741</v>
      </c>
      <c r="N442" s="192">
        <v>0.55900000000000005</v>
      </c>
      <c r="O442" s="194">
        <v>0.67900000000000005</v>
      </c>
      <c r="P442" s="283">
        <v>4</v>
      </c>
    </row>
    <row r="443" spans="1:16">
      <c r="A443" s="192" t="s">
        <v>21145</v>
      </c>
      <c r="B443" s="193" t="s">
        <v>21146</v>
      </c>
      <c r="C443" s="193" t="s">
        <v>21147</v>
      </c>
      <c r="D443" s="194" t="s">
        <v>19740</v>
      </c>
      <c r="E443" s="192" t="s">
        <v>19741</v>
      </c>
      <c r="F443" s="193" t="s">
        <v>19742</v>
      </c>
      <c r="G443" s="193" t="s">
        <v>19742</v>
      </c>
      <c r="H443" s="193" t="s">
        <v>19742</v>
      </c>
      <c r="I443" s="193" t="s">
        <v>19742</v>
      </c>
      <c r="J443" s="194" t="s">
        <v>19742</v>
      </c>
      <c r="K443" s="192" t="s">
        <v>12298</v>
      </c>
      <c r="L443" s="193" t="s">
        <v>12299</v>
      </c>
      <c r="M443" s="194" t="s">
        <v>19741</v>
      </c>
      <c r="N443" s="192">
        <v>0.91500000000000004</v>
      </c>
      <c r="O443" s="194">
        <v>0.997</v>
      </c>
      <c r="P443" s="283">
        <v>25</v>
      </c>
    </row>
    <row r="444" spans="1:16">
      <c r="A444" s="192" t="s">
        <v>20797</v>
      </c>
      <c r="B444" s="193" t="s">
        <v>20798</v>
      </c>
      <c r="C444" s="193" t="s">
        <v>20799</v>
      </c>
      <c r="D444" s="194" t="s">
        <v>19740</v>
      </c>
      <c r="E444" s="192" t="s">
        <v>19741</v>
      </c>
      <c r="F444" s="193" t="s">
        <v>19742</v>
      </c>
      <c r="G444" s="193" t="s">
        <v>19742</v>
      </c>
      <c r="H444" s="193" t="s">
        <v>19742</v>
      </c>
      <c r="I444" s="193" t="s">
        <v>19742</v>
      </c>
      <c r="J444" s="194" t="s">
        <v>19742</v>
      </c>
      <c r="K444" s="192" t="s">
        <v>12325</v>
      </c>
      <c r="L444" s="193" t="s">
        <v>12326</v>
      </c>
      <c r="M444" s="194" t="s">
        <v>19561</v>
      </c>
      <c r="N444" s="192">
        <v>0.97599999999999998</v>
      </c>
      <c r="O444" s="194">
        <v>0.999</v>
      </c>
      <c r="P444" s="283">
        <v>25</v>
      </c>
    </row>
    <row r="445" spans="1:16">
      <c r="A445" s="192" t="s">
        <v>22114</v>
      </c>
      <c r="B445" s="193" t="s">
        <v>22115</v>
      </c>
      <c r="C445" s="193" t="s">
        <v>22116</v>
      </c>
      <c r="D445" s="194" t="s">
        <v>19740</v>
      </c>
      <c r="E445" s="192" t="s">
        <v>19741</v>
      </c>
      <c r="F445" s="193" t="s">
        <v>19741</v>
      </c>
      <c r="G445" s="193" t="s">
        <v>19742</v>
      </c>
      <c r="H445" s="193" t="s">
        <v>19742</v>
      </c>
      <c r="I445" s="193" t="s">
        <v>19742</v>
      </c>
      <c r="J445" s="194" t="s">
        <v>19742</v>
      </c>
      <c r="K445" s="192" t="s">
        <v>12157</v>
      </c>
      <c r="L445" s="193" t="s">
        <v>12158</v>
      </c>
      <c r="M445" s="194" t="s">
        <v>19741</v>
      </c>
      <c r="N445" s="192">
        <v>0.91</v>
      </c>
      <c r="O445" s="194">
        <v>0.997</v>
      </c>
      <c r="P445" s="283">
        <v>24</v>
      </c>
    </row>
    <row r="446" spans="1:16">
      <c r="A446" s="192" t="s">
        <v>22176</v>
      </c>
      <c r="B446" s="193" t="s">
        <v>22177</v>
      </c>
      <c r="C446" s="193" t="s">
        <v>22178</v>
      </c>
      <c r="D446" s="194" t="s">
        <v>19740</v>
      </c>
      <c r="E446" s="192" t="s">
        <v>19741</v>
      </c>
      <c r="F446" s="193" t="s">
        <v>19742</v>
      </c>
      <c r="G446" s="193" t="s">
        <v>19742</v>
      </c>
      <c r="H446" s="193" t="s">
        <v>19742</v>
      </c>
      <c r="I446" s="193" t="s">
        <v>19742</v>
      </c>
      <c r="J446" s="194" t="s">
        <v>19742</v>
      </c>
      <c r="K446" s="192" t="s">
        <v>12159</v>
      </c>
      <c r="L446" s="193" t="s">
        <v>12160</v>
      </c>
      <c r="M446" s="194" t="s">
        <v>19741</v>
      </c>
      <c r="N446" s="192">
        <v>0.87</v>
      </c>
      <c r="O446" s="194">
        <v>0.997</v>
      </c>
      <c r="P446" s="283">
        <v>25</v>
      </c>
    </row>
    <row r="447" spans="1:16">
      <c r="A447" s="192" t="s">
        <v>22246</v>
      </c>
      <c r="B447" s="193" t="s">
        <v>22247</v>
      </c>
      <c r="C447" s="193" t="s">
        <v>22248</v>
      </c>
      <c r="D447" s="194" t="s">
        <v>19740</v>
      </c>
      <c r="E447" s="192" t="s">
        <v>19741</v>
      </c>
      <c r="F447" s="193" t="s">
        <v>19742</v>
      </c>
      <c r="G447" s="193" t="s">
        <v>19742</v>
      </c>
      <c r="H447" s="193" t="s">
        <v>19742</v>
      </c>
      <c r="I447" s="193" t="s">
        <v>19742</v>
      </c>
      <c r="J447" s="194" t="s">
        <v>19742</v>
      </c>
      <c r="K447" s="192" t="s">
        <v>25675</v>
      </c>
      <c r="M447" s="194" t="s">
        <v>19569</v>
      </c>
      <c r="N447" s="192">
        <v>0.63500000000000001</v>
      </c>
      <c r="O447" s="194">
        <v>0.92100000000000004</v>
      </c>
      <c r="P447" s="283">
        <v>3</v>
      </c>
    </row>
    <row r="448" spans="1:16">
      <c r="A448" s="192" t="s">
        <v>23387</v>
      </c>
      <c r="B448" s="193" t="s">
        <v>23388</v>
      </c>
      <c r="C448" s="193" t="s">
        <v>23389</v>
      </c>
      <c r="D448" s="194" t="s">
        <v>19740</v>
      </c>
      <c r="E448" s="192" t="s">
        <v>19741</v>
      </c>
      <c r="F448" s="193" t="s">
        <v>19742</v>
      </c>
      <c r="G448" s="193" t="s">
        <v>19742</v>
      </c>
      <c r="H448" s="193" t="s">
        <v>19742</v>
      </c>
      <c r="I448" s="193" t="s">
        <v>19742</v>
      </c>
      <c r="J448" s="194" t="s">
        <v>19742</v>
      </c>
      <c r="K448" s="192" t="s">
        <v>12177</v>
      </c>
      <c r="L448" s="193" t="s">
        <v>12178</v>
      </c>
      <c r="M448" s="194" t="s">
        <v>19741</v>
      </c>
      <c r="N448" s="192">
        <v>0.996</v>
      </c>
      <c r="O448" s="194">
        <v>1</v>
      </c>
      <c r="P448" s="283">
        <v>25</v>
      </c>
    </row>
    <row r="449" spans="1:16">
      <c r="A449" s="192" t="s">
        <v>22985</v>
      </c>
      <c r="B449" s="193" t="s">
        <v>22986</v>
      </c>
      <c r="C449" s="193" t="s">
        <v>22987</v>
      </c>
      <c r="D449" s="194" t="s">
        <v>19740</v>
      </c>
      <c r="E449" s="192" t="s">
        <v>19741</v>
      </c>
      <c r="F449" s="193" t="s">
        <v>19742</v>
      </c>
      <c r="G449" s="193" t="s">
        <v>19742</v>
      </c>
      <c r="H449" s="193" t="s">
        <v>19742</v>
      </c>
      <c r="I449" s="193" t="s">
        <v>19742</v>
      </c>
      <c r="J449" s="194" t="s">
        <v>19742</v>
      </c>
      <c r="K449" s="192" t="s">
        <v>11966</v>
      </c>
      <c r="L449" s="193" t="s">
        <v>11967</v>
      </c>
      <c r="M449" s="194" t="s">
        <v>19741</v>
      </c>
      <c r="N449" s="192">
        <v>0.872</v>
      </c>
      <c r="O449" s="194">
        <v>0.998</v>
      </c>
      <c r="P449" s="283">
        <v>23</v>
      </c>
    </row>
    <row r="450" spans="1:16">
      <c r="A450" s="192" t="s">
        <v>25180</v>
      </c>
      <c r="B450" s="193"/>
      <c r="C450" s="193" t="s">
        <v>25181</v>
      </c>
      <c r="D450" s="194" t="s">
        <v>19740</v>
      </c>
      <c r="E450" s="192" t="s">
        <v>19741</v>
      </c>
      <c r="F450" s="193" t="s">
        <v>19742</v>
      </c>
      <c r="G450" s="193" t="s">
        <v>19742</v>
      </c>
      <c r="H450" s="193" t="s">
        <v>19742</v>
      </c>
      <c r="I450" s="193" t="s">
        <v>19742</v>
      </c>
      <c r="J450" s="194" t="s">
        <v>19742</v>
      </c>
      <c r="K450" s="192" t="s">
        <v>25675</v>
      </c>
      <c r="M450" s="194" t="s">
        <v>19569</v>
      </c>
      <c r="N450" s="192">
        <v>0.54900000000000004</v>
      </c>
      <c r="O450" s="194">
        <v>0.65100000000000002</v>
      </c>
      <c r="P450" s="283">
        <v>0</v>
      </c>
    </row>
    <row r="451" spans="1:16">
      <c r="A451" s="192" t="s">
        <v>23092</v>
      </c>
      <c r="B451" s="193" t="s">
        <v>23093</v>
      </c>
      <c r="C451" s="193" t="s">
        <v>23094</v>
      </c>
      <c r="D451" s="194" t="s">
        <v>19740</v>
      </c>
      <c r="E451" s="192" t="s">
        <v>19741</v>
      </c>
      <c r="F451" s="193" t="s">
        <v>19742</v>
      </c>
      <c r="G451" s="193" t="s">
        <v>19742</v>
      </c>
      <c r="H451" s="193" t="s">
        <v>19742</v>
      </c>
      <c r="I451" s="193" t="s">
        <v>19742</v>
      </c>
      <c r="J451" s="194" t="s">
        <v>19742</v>
      </c>
      <c r="K451" s="192" t="s">
        <v>11996</v>
      </c>
      <c r="L451" s="193" t="s">
        <v>11997</v>
      </c>
      <c r="M451" s="194" t="s">
        <v>19741</v>
      </c>
      <c r="N451" s="192">
        <v>0.76700000000000002</v>
      </c>
      <c r="O451" s="194">
        <v>0.98099999999999998</v>
      </c>
      <c r="P451" s="283">
        <v>16</v>
      </c>
    </row>
    <row r="452" spans="1:16">
      <c r="A452" s="192" t="s">
        <v>22962</v>
      </c>
      <c r="B452" s="193" t="s">
        <v>23155</v>
      </c>
      <c r="C452" s="193" t="s">
        <v>23156</v>
      </c>
      <c r="D452" s="194" t="s">
        <v>19740</v>
      </c>
      <c r="E452" s="192" t="s">
        <v>19741</v>
      </c>
      <c r="F452" s="193" t="s">
        <v>19742</v>
      </c>
      <c r="G452" s="193" t="s">
        <v>19742</v>
      </c>
      <c r="H452" s="193" t="s">
        <v>19742</v>
      </c>
      <c r="I452" s="193" t="s">
        <v>19742</v>
      </c>
      <c r="J452" s="194" t="s">
        <v>19742</v>
      </c>
      <c r="K452" s="192" t="s">
        <v>12006</v>
      </c>
      <c r="L452" s="193" t="s">
        <v>12007</v>
      </c>
      <c r="M452" s="194" t="s">
        <v>19741</v>
      </c>
      <c r="N452" s="192">
        <v>0.48399999999999999</v>
      </c>
      <c r="O452" s="194">
        <v>0.40699999999999997</v>
      </c>
      <c r="P452" s="283">
        <v>8</v>
      </c>
    </row>
    <row r="453" spans="1:16">
      <c r="A453" s="192" t="s">
        <v>23216</v>
      </c>
      <c r="B453" s="193" t="s">
        <v>23217</v>
      </c>
      <c r="C453" s="193" t="s">
        <v>23218</v>
      </c>
      <c r="D453" s="194" t="s">
        <v>19740</v>
      </c>
      <c r="E453" s="192" t="s">
        <v>19741</v>
      </c>
      <c r="F453" s="193" t="s">
        <v>19742</v>
      </c>
      <c r="G453" s="193" t="s">
        <v>19742</v>
      </c>
      <c r="H453" s="193" t="s">
        <v>19742</v>
      </c>
      <c r="I453" s="193" t="s">
        <v>19742</v>
      </c>
      <c r="J453" s="194" t="s">
        <v>19742</v>
      </c>
      <c r="K453" s="192" t="s">
        <v>12008</v>
      </c>
      <c r="L453" s="193" t="s">
        <v>12009</v>
      </c>
      <c r="M453" s="194" t="s">
        <v>19741</v>
      </c>
      <c r="N453" s="192">
        <v>0.38300000000000001</v>
      </c>
      <c r="O453" s="194">
        <v>0.188</v>
      </c>
      <c r="P453" s="283">
        <v>25</v>
      </c>
    </row>
    <row r="454" spans="1:16">
      <c r="A454" s="192" t="s">
        <v>23429</v>
      </c>
      <c r="B454" s="193" t="s">
        <v>23430</v>
      </c>
      <c r="C454" s="193" t="s">
        <v>23431</v>
      </c>
      <c r="D454" s="194" t="s">
        <v>19740</v>
      </c>
      <c r="E454" s="192" t="s">
        <v>19741</v>
      </c>
      <c r="F454" s="193" t="s">
        <v>19742</v>
      </c>
      <c r="G454" s="193" t="s">
        <v>19742</v>
      </c>
      <c r="H454" s="193" t="s">
        <v>19742</v>
      </c>
      <c r="I454" s="193" t="s">
        <v>19742</v>
      </c>
      <c r="J454" s="194" t="s">
        <v>19742</v>
      </c>
      <c r="K454" s="192" t="s">
        <v>11780</v>
      </c>
      <c r="L454" s="193" t="s">
        <v>11781</v>
      </c>
      <c r="M454" s="194" t="s">
        <v>19741</v>
      </c>
      <c r="N454" s="192">
        <v>0.97599999999999998</v>
      </c>
      <c r="O454" s="194">
        <v>1</v>
      </c>
      <c r="P454" s="283">
        <v>23</v>
      </c>
    </row>
    <row r="455" spans="1:16">
      <c r="A455" s="192" t="s">
        <v>20993</v>
      </c>
      <c r="B455" s="193" t="s">
        <v>20994</v>
      </c>
      <c r="C455" s="193" t="s">
        <v>20995</v>
      </c>
      <c r="D455" s="194" t="s">
        <v>19740</v>
      </c>
      <c r="E455" s="192" t="s">
        <v>19741</v>
      </c>
      <c r="F455" s="193" t="s">
        <v>19742</v>
      </c>
      <c r="G455" s="193" t="s">
        <v>19742</v>
      </c>
      <c r="H455" s="193" t="s">
        <v>19742</v>
      </c>
      <c r="I455" s="193" t="s">
        <v>19742</v>
      </c>
      <c r="J455" s="194" t="s">
        <v>19742</v>
      </c>
      <c r="K455" s="192" t="s">
        <v>11606</v>
      </c>
      <c r="L455" s="193" t="s">
        <v>11607</v>
      </c>
      <c r="M455" s="194" t="s">
        <v>19741</v>
      </c>
      <c r="N455" s="192">
        <v>0.95399999999999996</v>
      </c>
      <c r="O455" s="194">
        <v>0.999</v>
      </c>
      <c r="P455" s="283">
        <v>21</v>
      </c>
    </row>
    <row r="456" spans="1:16">
      <c r="A456" s="192" t="s">
        <v>21048</v>
      </c>
      <c r="B456" s="193"/>
      <c r="C456" s="193" t="s">
        <v>21049</v>
      </c>
      <c r="D456" s="194" t="s">
        <v>19740</v>
      </c>
      <c r="E456" s="192" t="s">
        <v>19741</v>
      </c>
      <c r="F456" s="193" t="s">
        <v>19742</v>
      </c>
      <c r="G456" s="193" t="s">
        <v>19742</v>
      </c>
      <c r="H456" s="193" t="s">
        <v>19742</v>
      </c>
      <c r="I456" s="193" t="s">
        <v>19742</v>
      </c>
      <c r="J456" s="194" t="s">
        <v>19742</v>
      </c>
      <c r="K456" s="192" t="s">
        <v>11608</v>
      </c>
      <c r="L456" s="193" t="s">
        <v>11609</v>
      </c>
      <c r="M456" s="194" t="s">
        <v>19741</v>
      </c>
      <c r="N456" s="192">
        <v>0.93600000000000005</v>
      </c>
      <c r="O456" s="194">
        <v>0.999</v>
      </c>
      <c r="P456" s="283">
        <v>15</v>
      </c>
    </row>
    <row r="457" spans="1:16">
      <c r="A457" s="192" t="s">
        <v>21091</v>
      </c>
      <c r="B457" s="193" t="s">
        <v>21092</v>
      </c>
      <c r="C457" s="193" t="s">
        <v>21093</v>
      </c>
      <c r="D457" s="194" t="s">
        <v>19740</v>
      </c>
      <c r="E457" s="192" t="s">
        <v>19741</v>
      </c>
      <c r="F457" s="193" t="s">
        <v>19742</v>
      </c>
      <c r="G457" s="193" t="s">
        <v>19742</v>
      </c>
      <c r="H457" s="193" t="s">
        <v>19742</v>
      </c>
      <c r="I457" s="193" t="s">
        <v>19742</v>
      </c>
      <c r="J457" s="194" t="s">
        <v>19742</v>
      </c>
      <c r="K457" s="192" t="s">
        <v>11622</v>
      </c>
      <c r="L457" s="193" t="s">
        <v>11623</v>
      </c>
      <c r="M457" s="194" t="s">
        <v>19741</v>
      </c>
      <c r="N457" s="192">
        <v>0.92</v>
      </c>
      <c r="O457" s="194">
        <v>0.99399999999999999</v>
      </c>
      <c r="P457" s="283">
        <v>24</v>
      </c>
    </row>
    <row r="458" spans="1:16">
      <c r="A458" s="192" t="s">
        <v>21197</v>
      </c>
      <c r="B458" s="193" t="s">
        <v>21198</v>
      </c>
      <c r="C458" s="193" t="s">
        <v>21199</v>
      </c>
      <c r="D458" s="194" t="s">
        <v>19740</v>
      </c>
      <c r="E458" s="192" t="s">
        <v>19741</v>
      </c>
      <c r="F458" s="193" t="s">
        <v>19742</v>
      </c>
      <c r="G458" s="193" t="s">
        <v>19742</v>
      </c>
      <c r="H458" s="193" t="s">
        <v>19742</v>
      </c>
      <c r="I458" s="193" t="s">
        <v>19742</v>
      </c>
      <c r="J458" s="194" t="s">
        <v>19742</v>
      </c>
      <c r="K458" s="192" t="s">
        <v>25675</v>
      </c>
      <c r="M458" s="194" t="s">
        <v>19569</v>
      </c>
      <c r="N458" s="192">
        <v>0.71899999999999997</v>
      </c>
      <c r="O458" s="194">
        <v>0.94099999999999995</v>
      </c>
      <c r="P458" s="283">
        <v>6</v>
      </c>
    </row>
    <row r="459" spans="1:16">
      <c r="A459" s="192" t="s">
        <v>21392</v>
      </c>
      <c r="B459" s="193" t="s">
        <v>21393</v>
      </c>
      <c r="C459" s="193" t="s">
        <v>21394</v>
      </c>
      <c r="D459" s="194" t="s">
        <v>19740</v>
      </c>
      <c r="E459" s="192" t="s">
        <v>19741</v>
      </c>
      <c r="F459" s="193" t="s">
        <v>19742</v>
      </c>
      <c r="G459" s="193" t="s">
        <v>19742</v>
      </c>
      <c r="H459" s="193" t="s">
        <v>19742</v>
      </c>
      <c r="I459" s="193" t="s">
        <v>19742</v>
      </c>
      <c r="J459" s="194" t="s">
        <v>19742</v>
      </c>
      <c r="K459" s="192" t="s">
        <v>11531</v>
      </c>
      <c r="L459" s="193" t="s">
        <v>11532</v>
      </c>
      <c r="M459" s="194" t="s">
        <v>19741</v>
      </c>
      <c r="N459" s="192">
        <v>0.80900000000000005</v>
      </c>
      <c r="O459" s="194">
        <v>0.98499999999999999</v>
      </c>
      <c r="P459" s="283">
        <v>19</v>
      </c>
    </row>
    <row r="460" spans="1:16">
      <c r="A460" s="192" t="s">
        <v>21452</v>
      </c>
      <c r="B460" s="193" t="s">
        <v>21453</v>
      </c>
      <c r="C460" s="193" t="s">
        <v>21454</v>
      </c>
      <c r="D460" s="194" t="s">
        <v>19740</v>
      </c>
      <c r="E460" s="192" t="s">
        <v>19741</v>
      </c>
      <c r="F460" s="193" t="s">
        <v>19742</v>
      </c>
      <c r="G460" s="193" t="s">
        <v>19742</v>
      </c>
      <c r="H460" s="193" t="s">
        <v>19742</v>
      </c>
      <c r="I460" s="193" t="s">
        <v>19742</v>
      </c>
      <c r="J460" s="194" t="s">
        <v>19742</v>
      </c>
      <c r="K460" s="192" t="s">
        <v>11538</v>
      </c>
      <c r="L460" s="193" t="s">
        <v>11539</v>
      </c>
      <c r="M460" s="194" t="s">
        <v>19741</v>
      </c>
      <c r="N460" s="192">
        <v>0.90100000000000002</v>
      </c>
      <c r="O460" s="194">
        <v>0.998</v>
      </c>
      <c r="P460" s="283">
        <v>23</v>
      </c>
    </row>
    <row r="461" spans="1:16">
      <c r="A461" s="192" t="s">
        <v>21502</v>
      </c>
      <c r="B461" s="193" t="s">
        <v>21503</v>
      </c>
      <c r="C461" s="193" t="s">
        <v>21504</v>
      </c>
      <c r="D461" s="194" t="s">
        <v>19740</v>
      </c>
      <c r="E461" s="192" t="s">
        <v>19741</v>
      </c>
      <c r="F461" s="193" t="s">
        <v>19742</v>
      </c>
      <c r="G461" s="193" t="s">
        <v>19742</v>
      </c>
      <c r="H461" s="193" t="s">
        <v>19742</v>
      </c>
      <c r="I461" s="193" t="s">
        <v>19742</v>
      </c>
      <c r="J461" s="194" t="s">
        <v>19742</v>
      </c>
      <c r="K461" s="192" t="s">
        <v>11549</v>
      </c>
      <c r="L461" s="193" t="s">
        <v>11550</v>
      </c>
      <c r="M461" s="194" t="s">
        <v>19561</v>
      </c>
      <c r="N461" s="192">
        <v>0.99</v>
      </c>
      <c r="O461" s="194">
        <v>1</v>
      </c>
      <c r="P461" s="283">
        <v>24</v>
      </c>
    </row>
    <row r="462" spans="1:16">
      <c r="A462" s="192" t="s">
        <v>21555</v>
      </c>
      <c r="B462" s="193" t="s">
        <v>21556</v>
      </c>
      <c r="C462" s="193" t="s">
        <v>21557</v>
      </c>
      <c r="D462" s="194" t="s">
        <v>19740</v>
      </c>
      <c r="E462" s="192" t="s">
        <v>19741</v>
      </c>
      <c r="F462" s="193" t="s">
        <v>19742</v>
      </c>
      <c r="G462" s="193" t="s">
        <v>19742</v>
      </c>
      <c r="H462" s="193" t="s">
        <v>19742</v>
      </c>
      <c r="I462" s="193" t="s">
        <v>19742</v>
      </c>
      <c r="J462" s="194" t="s">
        <v>19742</v>
      </c>
      <c r="K462" s="192" t="s">
        <v>11551</v>
      </c>
      <c r="L462" s="193" t="s">
        <v>11552</v>
      </c>
      <c r="M462" s="194" t="s">
        <v>19741</v>
      </c>
      <c r="N462" s="192">
        <v>0.90300000000000002</v>
      </c>
      <c r="O462" s="194">
        <v>0.997</v>
      </c>
      <c r="P462" s="283">
        <v>24</v>
      </c>
    </row>
    <row r="463" spans="1:16">
      <c r="A463" s="192" t="s">
        <v>21267</v>
      </c>
      <c r="B463" s="193" t="s">
        <v>21268</v>
      </c>
      <c r="C463" s="193" t="s">
        <v>21269</v>
      </c>
      <c r="D463" s="194" t="s">
        <v>19740</v>
      </c>
      <c r="E463" s="192" t="s">
        <v>19741</v>
      </c>
      <c r="F463" s="193" t="s">
        <v>19742</v>
      </c>
      <c r="G463" s="193" t="s">
        <v>19742</v>
      </c>
      <c r="H463" s="193" t="s">
        <v>19742</v>
      </c>
      <c r="I463" s="193" t="s">
        <v>19742</v>
      </c>
      <c r="J463" s="194" t="s">
        <v>19742</v>
      </c>
      <c r="K463" s="192" t="s">
        <v>11560</v>
      </c>
      <c r="L463" s="193" t="s">
        <v>11561</v>
      </c>
      <c r="M463" s="194" t="s">
        <v>19741</v>
      </c>
      <c r="N463" s="192">
        <v>0.96299999999999997</v>
      </c>
      <c r="O463" s="194">
        <v>0.999</v>
      </c>
      <c r="P463" s="283">
        <v>23</v>
      </c>
    </row>
    <row r="464" spans="1:16">
      <c r="A464" s="192" t="s">
        <v>21397</v>
      </c>
      <c r="B464" s="193" t="s">
        <v>21398</v>
      </c>
      <c r="C464" s="193" t="s">
        <v>21399</v>
      </c>
      <c r="D464" s="194" t="s">
        <v>19740</v>
      </c>
      <c r="E464" s="192" t="s">
        <v>19741</v>
      </c>
      <c r="F464" s="193" t="s">
        <v>19741</v>
      </c>
      <c r="G464" s="193" t="s">
        <v>19742</v>
      </c>
      <c r="H464" s="193" t="s">
        <v>19742</v>
      </c>
      <c r="I464" s="193" t="s">
        <v>19742</v>
      </c>
      <c r="J464" s="194" t="s">
        <v>19742</v>
      </c>
      <c r="K464" s="192" t="s">
        <v>25675</v>
      </c>
      <c r="M464" s="194" t="s">
        <v>19569</v>
      </c>
      <c r="N464" s="192">
        <v>0.625</v>
      </c>
      <c r="O464" s="194">
        <v>0.82399999999999995</v>
      </c>
      <c r="P464" s="283">
        <v>4</v>
      </c>
    </row>
    <row r="465" spans="1:16">
      <c r="A465" s="192" t="s">
        <v>21507</v>
      </c>
      <c r="B465" s="193" t="s">
        <v>21508</v>
      </c>
      <c r="C465" s="193" t="s">
        <v>21509</v>
      </c>
      <c r="D465" s="194" t="s">
        <v>19740</v>
      </c>
      <c r="E465" s="192" t="s">
        <v>19741</v>
      </c>
      <c r="F465" s="193" t="s">
        <v>19742</v>
      </c>
      <c r="G465" s="193" t="s">
        <v>19742</v>
      </c>
      <c r="H465" s="193" t="s">
        <v>19742</v>
      </c>
      <c r="I465" s="193" t="s">
        <v>19742</v>
      </c>
      <c r="J465" s="194" t="s">
        <v>19742</v>
      </c>
      <c r="K465" s="192" t="s">
        <v>11598</v>
      </c>
      <c r="L465" s="193" t="s">
        <v>11599</v>
      </c>
      <c r="M465" s="194" t="s">
        <v>19741</v>
      </c>
      <c r="N465" s="192">
        <v>0.78700000000000003</v>
      </c>
      <c r="O465" s="194">
        <v>0.98099999999999998</v>
      </c>
      <c r="P465" s="283">
        <v>7</v>
      </c>
    </row>
    <row r="466" spans="1:16">
      <c r="A466" s="192" t="s">
        <v>21157</v>
      </c>
      <c r="B466" s="193" t="s">
        <v>21158</v>
      </c>
      <c r="C466" s="193" t="s">
        <v>21002</v>
      </c>
      <c r="D466" s="194" t="s">
        <v>19740</v>
      </c>
      <c r="E466" s="192" t="s">
        <v>19741</v>
      </c>
      <c r="F466" s="193" t="s">
        <v>19742</v>
      </c>
      <c r="G466" s="193" t="s">
        <v>19742</v>
      </c>
      <c r="H466" s="193" t="s">
        <v>19742</v>
      </c>
      <c r="I466" s="193" t="s">
        <v>19742</v>
      </c>
      <c r="J466" s="194" t="s">
        <v>19742</v>
      </c>
      <c r="K466" s="192" t="s">
        <v>11396</v>
      </c>
      <c r="L466" s="193" t="s">
        <v>11397</v>
      </c>
      <c r="M466" s="194" t="s">
        <v>19741</v>
      </c>
      <c r="N466" s="192">
        <v>0.98599999999999999</v>
      </c>
      <c r="O466" s="194">
        <v>0.998</v>
      </c>
      <c r="P466" s="283">
        <v>24</v>
      </c>
    </row>
    <row r="467" spans="1:16">
      <c r="A467" s="192" t="s">
        <v>25450</v>
      </c>
      <c r="B467" s="193" t="s">
        <v>25451</v>
      </c>
      <c r="C467" s="193" t="s">
        <v>25452</v>
      </c>
      <c r="D467" s="194" t="s">
        <v>19740</v>
      </c>
      <c r="E467" s="192" t="s">
        <v>19741</v>
      </c>
      <c r="F467" s="193" t="s">
        <v>19742</v>
      </c>
      <c r="G467" s="193" t="s">
        <v>19743</v>
      </c>
      <c r="H467" s="193" t="s">
        <v>19742</v>
      </c>
      <c r="I467" s="193" t="s">
        <v>19742</v>
      </c>
      <c r="J467" s="194" t="s">
        <v>19742</v>
      </c>
      <c r="K467" s="192" t="s">
        <v>11426</v>
      </c>
      <c r="L467" s="193" t="s">
        <v>11427</v>
      </c>
      <c r="M467" s="194" t="s">
        <v>19743</v>
      </c>
      <c r="N467" s="192">
        <v>0.84799999999999998</v>
      </c>
      <c r="O467" s="194">
        <v>0.99299999999999999</v>
      </c>
      <c r="P467" s="283">
        <v>22</v>
      </c>
    </row>
    <row r="468" spans="1:16">
      <c r="A468" s="192" t="s">
        <v>21207</v>
      </c>
      <c r="B468" s="193" t="s">
        <v>21208</v>
      </c>
      <c r="C468" s="193" t="s">
        <v>21209</v>
      </c>
      <c r="D468" s="194" t="s">
        <v>19740</v>
      </c>
      <c r="E468" s="192" t="s">
        <v>19741</v>
      </c>
      <c r="F468" s="193" t="s">
        <v>19742</v>
      </c>
      <c r="G468" s="193" t="s">
        <v>19742</v>
      </c>
      <c r="H468" s="193" t="s">
        <v>19742</v>
      </c>
      <c r="I468" s="193" t="s">
        <v>19742</v>
      </c>
      <c r="J468" s="194" t="s">
        <v>19742</v>
      </c>
      <c r="K468" s="192" t="s">
        <v>25675</v>
      </c>
      <c r="M468" s="194" t="s">
        <v>19569</v>
      </c>
      <c r="N468" s="192">
        <v>0.48199999999999998</v>
      </c>
      <c r="O468" s="194">
        <v>0.48299999999999998</v>
      </c>
      <c r="P468" s="283">
        <v>4</v>
      </c>
    </row>
    <row r="469" spans="1:16">
      <c r="A469" s="192" t="s">
        <v>21272</v>
      </c>
      <c r="B469" s="193" t="s">
        <v>21273</v>
      </c>
      <c r="C469" s="193" t="s">
        <v>21274</v>
      </c>
      <c r="D469" s="194" t="s">
        <v>19740</v>
      </c>
      <c r="E469" s="192" t="s">
        <v>19741</v>
      </c>
      <c r="F469" s="193" t="s">
        <v>19742</v>
      </c>
      <c r="G469" s="193" t="s">
        <v>19742</v>
      </c>
      <c r="H469" s="193" t="s">
        <v>19742</v>
      </c>
      <c r="I469" s="193" t="s">
        <v>19742</v>
      </c>
      <c r="J469" s="194" t="s">
        <v>19742</v>
      </c>
      <c r="K469" s="192" t="s">
        <v>11449</v>
      </c>
      <c r="L469" s="193" t="s">
        <v>11450</v>
      </c>
      <c r="M469" s="194" t="s">
        <v>19743</v>
      </c>
      <c r="N469" s="192">
        <v>0.93</v>
      </c>
      <c r="O469" s="194">
        <v>0.998</v>
      </c>
      <c r="P469" s="283">
        <v>11</v>
      </c>
    </row>
    <row r="470" spans="1:16">
      <c r="A470" s="192" t="s">
        <v>21163</v>
      </c>
      <c r="B470" s="193" t="s">
        <v>21337</v>
      </c>
      <c r="C470" s="193" t="s">
        <v>21338</v>
      </c>
      <c r="D470" s="194" t="s">
        <v>19740</v>
      </c>
      <c r="E470" s="192" t="s">
        <v>19741</v>
      </c>
      <c r="F470" s="193" t="s">
        <v>19742</v>
      </c>
      <c r="G470" s="193" t="s">
        <v>19742</v>
      </c>
      <c r="H470" s="193" t="s">
        <v>19742</v>
      </c>
      <c r="I470" s="193" t="s">
        <v>19742</v>
      </c>
      <c r="J470" s="194" t="s">
        <v>19742</v>
      </c>
      <c r="K470" s="192" t="s">
        <v>25675</v>
      </c>
      <c r="M470" s="194" t="s">
        <v>19569</v>
      </c>
      <c r="N470" s="192">
        <v>0.68500000000000005</v>
      </c>
      <c r="O470" s="194">
        <v>0.872</v>
      </c>
      <c r="P470" s="283">
        <v>4</v>
      </c>
    </row>
    <row r="471" spans="1:16">
      <c r="A471" s="192" t="s">
        <v>21402</v>
      </c>
      <c r="B471" s="193" t="s">
        <v>21403</v>
      </c>
      <c r="C471" s="193" t="s">
        <v>21404</v>
      </c>
      <c r="D471" s="194" t="s">
        <v>19740</v>
      </c>
      <c r="E471" s="192" t="s">
        <v>19741</v>
      </c>
      <c r="F471" s="193" t="s">
        <v>19742</v>
      </c>
      <c r="G471" s="193" t="s">
        <v>19742</v>
      </c>
      <c r="H471" s="193" t="s">
        <v>19742</v>
      </c>
      <c r="I471" s="193" t="s">
        <v>19742</v>
      </c>
      <c r="J471" s="194" t="s">
        <v>19742</v>
      </c>
      <c r="K471" s="192" t="s">
        <v>11499</v>
      </c>
      <c r="L471" s="193" t="s">
        <v>11500</v>
      </c>
      <c r="M471" s="194" t="s">
        <v>19741</v>
      </c>
      <c r="N471" s="192">
        <v>0.81</v>
      </c>
      <c r="O471" s="194">
        <v>0.99099999999999999</v>
      </c>
      <c r="P471" s="283">
        <v>23</v>
      </c>
    </row>
    <row r="472" spans="1:16">
      <c r="A472" s="192" t="s">
        <v>25374</v>
      </c>
      <c r="B472" s="193" t="s">
        <v>25375</v>
      </c>
      <c r="C472" s="193" t="s">
        <v>25376</v>
      </c>
      <c r="D472" s="194" t="s">
        <v>19740</v>
      </c>
      <c r="E472" s="192" t="s">
        <v>19741</v>
      </c>
      <c r="F472" s="193" t="s">
        <v>19742</v>
      </c>
      <c r="G472" s="193" t="s">
        <v>19742</v>
      </c>
      <c r="H472" s="193" t="s">
        <v>19742</v>
      </c>
      <c r="I472" s="193" t="s">
        <v>19742</v>
      </c>
      <c r="J472" s="194" t="s">
        <v>19742</v>
      </c>
      <c r="K472" s="192" t="s">
        <v>11328</v>
      </c>
      <c r="L472" s="193" t="s">
        <v>11329</v>
      </c>
      <c r="M472" s="194" t="s">
        <v>19741</v>
      </c>
      <c r="N472" s="192">
        <v>0.99399999999999999</v>
      </c>
      <c r="O472" s="194">
        <v>1</v>
      </c>
      <c r="P472" s="283">
        <v>20</v>
      </c>
    </row>
    <row r="473" spans="1:16">
      <c r="A473" s="192" t="s">
        <v>21457</v>
      </c>
      <c r="B473" s="193" t="s">
        <v>21458</v>
      </c>
      <c r="C473" s="193" t="s">
        <v>21459</v>
      </c>
      <c r="D473" s="194" t="s">
        <v>19740</v>
      </c>
      <c r="E473" s="192" t="s">
        <v>19741</v>
      </c>
      <c r="F473" s="193" t="s">
        <v>19742</v>
      </c>
      <c r="G473" s="193" t="s">
        <v>19742</v>
      </c>
      <c r="H473" s="193" t="s">
        <v>19742</v>
      </c>
      <c r="I473" s="193" t="s">
        <v>19742</v>
      </c>
      <c r="J473" s="194" t="s">
        <v>19742</v>
      </c>
      <c r="K473" s="192" t="s">
        <v>11389</v>
      </c>
      <c r="L473" s="193" t="s">
        <v>11390</v>
      </c>
      <c r="M473" s="194" t="s">
        <v>19561</v>
      </c>
      <c r="N473" s="192">
        <v>0.63100000000000001</v>
      </c>
      <c r="O473" s="194">
        <v>0.85599999999999998</v>
      </c>
      <c r="P473" s="283">
        <v>24</v>
      </c>
    </row>
    <row r="474" spans="1:16">
      <c r="A474" s="192" t="s">
        <v>21512</v>
      </c>
      <c r="B474" s="193" t="s">
        <v>21513</v>
      </c>
      <c r="C474" s="193" t="s">
        <v>21327</v>
      </c>
      <c r="D474" s="194" t="s">
        <v>19740</v>
      </c>
      <c r="E474" s="192" t="s">
        <v>19741</v>
      </c>
      <c r="F474" s="193" t="s">
        <v>19742</v>
      </c>
      <c r="G474" s="193" t="s">
        <v>19742</v>
      </c>
      <c r="H474" s="193" t="s">
        <v>19742</v>
      </c>
      <c r="I474" s="193" t="s">
        <v>19742</v>
      </c>
      <c r="J474" s="194" t="s">
        <v>19742</v>
      </c>
      <c r="K474" s="192" t="s">
        <v>11164</v>
      </c>
      <c r="L474" s="193" t="s">
        <v>11165</v>
      </c>
      <c r="M474" s="194" t="s">
        <v>19741</v>
      </c>
      <c r="N474" s="192">
        <v>0.77300000000000002</v>
      </c>
      <c r="O474" s="194">
        <v>0.97799999999999998</v>
      </c>
      <c r="P474" s="283">
        <v>23</v>
      </c>
    </row>
    <row r="475" spans="1:16">
      <c r="A475" s="192" t="s">
        <v>23397</v>
      </c>
      <c r="B475" s="193" t="s">
        <v>23398</v>
      </c>
      <c r="C475" s="193" t="s">
        <v>23399</v>
      </c>
      <c r="D475" s="194" t="s">
        <v>19740</v>
      </c>
      <c r="E475" s="192" t="s">
        <v>19741</v>
      </c>
      <c r="F475" s="193" t="s">
        <v>19742</v>
      </c>
      <c r="G475" s="193" t="s">
        <v>19742</v>
      </c>
      <c r="H475" s="193" t="s">
        <v>19742</v>
      </c>
      <c r="I475" s="193" t="s">
        <v>19742</v>
      </c>
      <c r="J475" s="194" t="s">
        <v>19742</v>
      </c>
      <c r="K475" s="192" t="s">
        <v>11179</v>
      </c>
      <c r="L475" s="193" t="s">
        <v>11180</v>
      </c>
      <c r="M475" s="194" t="s">
        <v>19741</v>
      </c>
      <c r="N475" s="192">
        <v>0.97699999999999998</v>
      </c>
      <c r="O475" s="194">
        <v>1</v>
      </c>
      <c r="P475" s="283">
        <v>24</v>
      </c>
    </row>
    <row r="476" spans="1:16">
      <c r="A476" s="192" t="s">
        <v>21558</v>
      </c>
      <c r="B476" s="193" t="s">
        <v>21559</v>
      </c>
      <c r="C476" s="193" t="s">
        <v>21560</v>
      </c>
      <c r="D476" s="194" t="s">
        <v>19740</v>
      </c>
      <c r="E476" s="192" t="s">
        <v>19741</v>
      </c>
      <c r="F476" s="193" t="s">
        <v>19742</v>
      </c>
      <c r="G476" s="193" t="s">
        <v>19742</v>
      </c>
      <c r="H476" s="193" t="s">
        <v>19742</v>
      </c>
      <c r="I476" s="193" t="s">
        <v>19742</v>
      </c>
      <c r="J476" s="194" t="s">
        <v>19742</v>
      </c>
      <c r="K476" s="192" t="s">
        <v>11186</v>
      </c>
      <c r="L476" s="193" t="s">
        <v>11187</v>
      </c>
      <c r="M476" s="194" t="s">
        <v>19741</v>
      </c>
      <c r="N476" s="192">
        <v>0.64800000000000002</v>
      </c>
      <c r="O476" s="194">
        <v>0.82199999999999995</v>
      </c>
      <c r="P476" s="283">
        <v>20</v>
      </c>
    </row>
    <row r="477" spans="1:16">
      <c r="A477" s="192" t="s">
        <v>21005</v>
      </c>
      <c r="B477" s="193" t="s">
        <v>21006</v>
      </c>
      <c r="C477" s="193" t="s">
        <v>21007</v>
      </c>
      <c r="D477" s="194" t="s">
        <v>19740</v>
      </c>
      <c r="E477" s="192" t="s">
        <v>19741</v>
      </c>
      <c r="F477" s="193" t="s">
        <v>19742</v>
      </c>
      <c r="G477" s="193" t="s">
        <v>19742</v>
      </c>
      <c r="H477" s="193" t="s">
        <v>19742</v>
      </c>
      <c r="I477" s="193" t="s">
        <v>19742</v>
      </c>
      <c r="J477" s="194" t="s">
        <v>19742</v>
      </c>
      <c r="K477" s="192" t="s">
        <v>11222</v>
      </c>
      <c r="L477" s="193" t="s">
        <v>11223</v>
      </c>
      <c r="M477" s="194" t="s">
        <v>19741</v>
      </c>
      <c r="N477" s="192">
        <v>0.83699999999999997</v>
      </c>
      <c r="O477" s="194">
        <v>0.99399999999999999</v>
      </c>
      <c r="P477" s="283">
        <v>23</v>
      </c>
    </row>
    <row r="478" spans="1:16">
      <c r="A478" s="192" t="s">
        <v>21212</v>
      </c>
      <c r="B478" s="193" t="s">
        <v>21213</v>
      </c>
      <c r="C478" s="193" t="s">
        <v>21214</v>
      </c>
      <c r="D478" s="194" t="s">
        <v>19740</v>
      </c>
      <c r="E478" s="192" t="s">
        <v>19741</v>
      </c>
      <c r="F478" s="193" t="s">
        <v>19742</v>
      </c>
      <c r="G478" s="193" t="s">
        <v>19742</v>
      </c>
      <c r="H478" s="193" t="s">
        <v>19742</v>
      </c>
      <c r="I478" s="193" t="s">
        <v>19742</v>
      </c>
      <c r="J478" s="194" t="s">
        <v>19742</v>
      </c>
      <c r="K478" s="192" t="s">
        <v>11229</v>
      </c>
      <c r="L478" s="193" t="s">
        <v>11230</v>
      </c>
      <c r="M478" s="194" t="s">
        <v>19741</v>
      </c>
      <c r="N478" s="192">
        <v>0.72399999999999998</v>
      </c>
      <c r="O478" s="194">
        <v>0.94299999999999995</v>
      </c>
      <c r="P478" s="283">
        <v>24</v>
      </c>
    </row>
    <row r="479" spans="1:16">
      <c r="A479" s="192" t="s">
        <v>21277</v>
      </c>
      <c r="B479" s="193" t="s">
        <v>21278</v>
      </c>
      <c r="C479" s="193" t="s">
        <v>21279</v>
      </c>
      <c r="D479" s="194" t="s">
        <v>19740</v>
      </c>
      <c r="E479" s="192" t="s">
        <v>19741</v>
      </c>
      <c r="F479" s="193" t="s">
        <v>19742</v>
      </c>
      <c r="G479" s="193" t="s">
        <v>19742</v>
      </c>
      <c r="H479" s="193" t="s">
        <v>19742</v>
      </c>
      <c r="I479" s="193" t="s">
        <v>19742</v>
      </c>
      <c r="J479" s="194" t="s">
        <v>19742</v>
      </c>
      <c r="K479" s="192" t="s">
        <v>11236</v>
      </c>
      <c r="L479" s="193" t="s">
        <v>11237</v>
      </c>
      <c r="M479" s="194" t="s">
        <v>19741</v>
      </c>
      <c r="N479" s="192">
        <v>0.97</v>
      </c>
      <c r="O479" s="194">
        <v>0.998</v>
      </c>
      <c r="P479" s="283">
        <v>21</v>
      </c>
    </row>
    <row r="480" spans="1:16">
      <c r="A480" s="192" t="s">
        <v>24973</v>
      </c>
      <c r="B480" s="193" t="s">
        <v>24974</v>
      </c>
      <c r="C480" s="193" t="s">
        <v>24975</v>
      </c>
      <c r="D480" s="194" t="s">
        <v>19740</v>
      </c>
      <c r="E480" s="192" t="s">
        <v>19741</v>
      </c>
      <c r="F480" s="193" t="s">
        <v>19742</v>
      </c>
      <c r="G480" s="193" t="s">
        <v>19742</v>
      </c>
      <c r="H480" s="193" t="s">
        <v>19742</v>
      </c>
      <c r="I480" s="193" t="s">
        <v>19742</v>
      </c>
      <c r="J480" s="194" t="s">
        <v>19742</v>
      </c>
      <c r="K480" s="192" t="s">
        <v>25675</v>
      </c>
      <c r="M480" s="194" t="s">
        <v>19569</v>
      </c>
      <c r="N480" s="192">
        <v>0.59699999999999998</v>
      </c>
      <c r="O480" s="194">
        <v>0.83399999999999996</v>
      </c>
      <c r="P480" s="283">
        <v>3</v>
      </c>
    </row>
    <row r="481" spans="1:16">
      <c r="A481" s="192" t="s">
        <v>25018</v>
      </c>
      <c r="B481" s="193" t="s">
        <v>25019</v>
      </c>
      <c r="C481" s="193" t="s">
        <v>25020</v>
      </c>
      <c r="D481" s="194" t="s">
        <v>19740</v>
      </c>
      <c r="E481" s="192" t="s">
        <v>19741</v>
      </c>
      <c r="F481" s="193" t="s">
        <v>19742</v>
      </c>
      <c r="G481" s="193" t="s">
        <v>19742</v>
      </c>
      <c r="H481" s="193" t="s">
        <v>19742</v>
      </c>
      <c r="I481" s="193" t="s">
        <v>19742</v>
      </c>
      <c r="J481" s="194" t="s">
        <v>19742</v>
      </c>
      <c r="K481" s="192" t="s">
        <v>25675</v>
      </c>
      <c r="M481" s="194" t="s">
        <v>19569</v>
      </c>
      <c r="N481" s="192">
        <v>0.61499999999999999</v>
      </c>
      <c r="O481" s="194">
        <v>0.83099999999999996</v>
      </c>
      <c r="P481" s="283">
        <v>4</v>
      </c>
    </row>
    <row r="482" spans="1:16">
      <c r="A482" s="192" t="s">
        <v>24276</v>
      </c>
      <c r="B482" s="193" t="s">
        <v>24277</v>
      </c>
      <c r="C482" s="193" t="s">
        <v>24278</v>
      </c>
      <c r="D482" s="194" t="s">
        <v>19740</v>
      </c>
      <c r="E482" s="192" t="s">
        <v>19741</v>
      </c>
      <c r="F482" s="193" t="s">
        <v>19742</v>
      </c>
      <c r="G482" s="193" t="s">
        <v>19742</v>
      </c>
      <c r="H482" s="193" t="s">
        <v>19741</v>
      </c>
      <c r="I482" s="193" t="s">
        <v>19742</v>
      </c>
      <c r="J482" s="194" t="s">
        <v>19742</v>
      </c>
      <c r="K482" s="192" t="s">
        <v>25675</v>
      </c>
      <c r="M482" s="194" t="s">
        <v>19569</v>
      </c>
      <c r="N482" s="192">
        <v>0.8</v>
      </c>
      <c r="O482" s="194">
        <v>0.996</v>
      </c>
      <c r="P482" s="283">
        <v>19</v>
      </c>
    </row>
    <row r="483" spans="1:16">
      <c r="A483" s="192" t="s">
        <v>22566</v>
      </c>
      <c r="B483" s="193" t="s">
        <v>22567</v>
      </c>
      <c r="C483" s="193" t="s">
        <v>22568</v>
      </c>
      <c r="D483" s="194" t="s">
        <v>19740</v>
      </c>
      <c r="E483" s="192" t="s">
        <v>19741</v>
      </c>
      <c r="F483" s="193" t="s">
        <v>19742</v>
      </c>
      <c r="G483" s="193" t="s">
        <v>19742</v>
      </c>
      <c r="H483" s="193" t="s">
        <v>19742</v>
      </c>
      <c r="I483" s="193" t="s">
        <v>19742</v>
      </c>
      <c r="J483" s="194" t="s">
        <v>19742</v>
      </c>
      <c r="K483" s="192" t="s">
        <v>11123</v>
      </c>
      <c r="L483" s="193" t="s">
        <v>11124</v>
      </c>
      <c r="M483" s="194" t="s">
        <v>19741</v>
      </c>
      <c r="N483" s="192">
        <v>0.64300000000000002</v>
      </c>
      <c r="O483" s="194">
        <v>0.92500000000000004</v>
      </c>
      <c r="P483" s="283">
        <v>17</v>
      </c>
    </row>
    <row r="484" spans="1:16">
      <c r="A484" s="192" t="s">
        <v>23877</v>
      </c>
      <c r="B484" s="193" t="s">
        <v>23878</v>
      </c>
      <c r="C484" s="193" t="s">
        <v>23879</v>
      </c>
      <c r="D484" s="194" t="s">
        <v>19740</v>
      </c>
      <c r="E484" s="192" t="s">
        <v>19741</v>
      </c>
      <c r="F484" s="193" t="s">
        <v>19742</v>
      </c>
      <c r="G484" s="193" t="s">
        <v>19742</v>
      </c>
      <c r="H484" s="193" t="s">
        <v>19742</v>
      </c>
      <c r="I484" s="193" t="s">
        <v>19742</v>
      </c>
      <c r="J484" s="194" t="s">
        <v>19742</v>
      </c>
      <c r="K484" s="192" t="s">
        <v>10968</v>
      </c>
      <c r="L484" s="193" t="s">
        <v>10969</v>
      </c>
      <c r="M484" s="194" t="s">
        <v>19741</v>
      </c>
      <c r="N484" s="192">
        <v>0.70199999999999996</v>
      </c>
      <c r="O484" s="194">
        <v>0.95599999999999996</v>
      </c>
      <c r="P484" s="283">
        <v>7</v>
      </c>
    </row>
    <row r="485" spans="1:16">
      <c r="A485" s="192" t="s">
        <v>22619</v>
      </c>
      <c r="B485" s="193" t="s">
        <v>22620</v>
      </c>
      <c r="C485" s="193" t="s">
        <v>22621</v>
      </c>
      <c r="D485" s="194" t="s">
        <v>19740</v>
      </c>
      <c r="E485" s="192" t="s">
        <v>19741</v>
      </c>
      <c r="F485" s="193" t="s">
        <v>19742</v>
      </c>
      <c r="G485" s="193" t="s">
        <v>19742</v>
      </c>
      <c r="H485" s="193" t="s">
        <v>19742</v>
      </c>
      <c r="I485" s="193" t="s">
        <v>19742</v>
      </c>
      <c r="J485" s="194" t="s">
        <v>19742</v>
      </c>
      <c r="K485" s="192" t="s">
        <v>10975</v>
      </c>
      <c r="L485" s="193" t="s">
        <v>10976</v>
      </c>
      <c r="M485" s="194" t="s">
        <v>19741</v>
      </c>
      <c r="N485" s="192">
        <v>0.98599999999999999</v>
      </c>
      <c r="O485" s="194">
        <v>0.999</v>
      </c>
      <c r="P485" s="283">
        <v>25</v>
      </c>
    </row>
    <row r="486" spans="1:16">
      <c r="A486" s="192" t="s">
        <v>22679</v>
      </c>
      <c r="B486" s="193" t="s">
        <v>22680</v>
      </c>
      <c r="C486" s="193" t="s">
        <v>22681</v>
      </c>
      <c r="D486" s="194" t="s">
        <v>19740</v>
      </c>
      <c r="E486" s="192" t="s">
        <v>19741</v>
      </c>
      <c r="F486" s="193" t="s">
        <v>19742</v>
      </c>
      <c r="G486" s="193" t="s">
        <v>19742</v>
      </c>
      <c r="H486" s="193" t="s">
        <v>19742</v>
      </c>
      <c r="I486" s="193" t="s">
        <v>19742</v>
      </c>
      <c r="J486" s="194" t="s">
        <v>19742</v>
      </c>
      <c r="K486" s="192" t="s">
        <v>10977</v>
      </c>
      <c r="L486" s="193" t="s">
        <v>10978</v>
      </c>
      <c r="M486" s="194" t="s">
        <v>19741</v>
      </c>
      <c r="N486" s="192">
        <v>0.92600000000000005</v>
      </c>
      <c r="O486" s="194">
        <v>0.998</v>
      </c>
      <c r="P486" s="283">
        <v>24</v>
      </c>
    </row>
    <row r="487" spans="1:16">
      <c r="A487" s="192" t="s">
        <v>22729</v>
      </c>
      <c r="B487" s="193" t="s">
        <v>22730</v>
      </c>
      <c r="C487" s="193" t="s">
        <v>22731</v>
      </c>
      <c r="D487" s="194" t="s">
        <v>19740</v>
      </c>
      <c r="E487" s="192" t="s">
        <v>19741</v>
      </c>
      <c r="F487" s="193" t="s">
        <v>19742</v>
      </c>
      <c r="G487" s="193" t="s">
        <v>19742</v>
      </c>
      <c r="H487" s="193" t="s">
        <v>19742</v>
      </c>
      <c r="I487" s="193" t="s">
        <v>19742</v>
      </c>
      <c r="J487" s="194" t="s">
        <v>19742</v>
      </c>
      <c r="K487" s="192" t="s">
        <v>25675</v>
      </c>
      <c r="M487" s="194" t="s">
        <v>19569</v>
      </c>
      <c r="N487" s="192">
        <v>0.63300000000000001</v>
      </c>
      <c r="O487" s="194">
        <v>0.84799999999999998</v>
      </c>
      <c r="P487" s="283">
        <v>5</v>
      </c>
    </row>
    <row r="488" spans="1:16">
      <c r="A488" s="192" t="s">
        <v>22794</v>
      </c>
      <c r="B488" s="193" t="s">
        <v>22795</v>
      </c>
      <c r="C488" s="193" t="s">
        <v>22796</v>
      </c>
      <c r="D488" s="194" t="s">
        <v>19740</v>
      </c>
      <c r="E488" s="192" t="s">
        <v>19741</v>
      </c>
      <c r="F488" s="193" t="s">
        <v>19742</v>
      </c>
      <c r="G488" s="193" t="s">
        <v>19742</v>
      </c>
      <c r="H488" s="193" t="s">
        <v>19742</v>
      </c>
      <c r="I488" s="193" t="s">
        <v>19742</v>
      </c>
      <c r="J488" s="194" t="s">
        <v>19742</v>
      </c>
      <c r="K488" s="192" t="s">
        <v>11057</v>
      </c>
      <c r="L488" s="193" t="s">
        <v>11058</v>
      </c>
      <c r="M488" s="194" t="s">
        <v>19741</v>
      </c>
      <c r="N488" s="192">
        <v>0.82799999999999996</v>
      </c>
      <c r="O488" s="194">
        <v>0.995</v>
      </c>
      <c r="P488" s="283">
        <v>20</v>
      </c>
    </row>
    <row r="489" spans="1:16">
      <c r="A489" s="192" t="s">
        <v>22857</v>
      </c>
      <c r="B489" s="193" t="s">
        <v>22858</v>
      </c>
      <c r="C489" s="193" t="s">
        <v>22859</v>
      </c>
      <c r="D489" s="194" t="s">
        <v>19740</v>
      </c>
      <c r="E489" s="192" t="s">
        <v>19741</v>
      </c>
      <c r="F489" s="193" t="s">
        <v>19742</v>
      </c>
      <c r="G489" s="193" t="s">
        <v>19742</v>
      </c>
      <c r="H489" s="193" t="s">
        <v>19742</v>
      </c>
      <c r="I489" s="193" t="s">
        <v>19742</v>
      </c>
      <c r="J489" s="194" t="s">
        <v>19742</v>
      </c>
      <c r="K489" s="192" t="s">
        <v>11064</v>
      </c>
      <c r="L489" s="193" t="s">
        <v>11065</v>
      </c>
      <c r="M489" s="194" t="s">
        <v>19743</v>
      </c>
      <c r="N489" s="192">
        <v>0.93100000000000005</v>
      </c>
      <c r="O489" s="194">
        <v>0.998</v>
      </c>
      <c r="P489" s="283">
        <v>23</v>
      </c>
    </row>
    <row r="490" spans="1:16">
      <c r="A490" s="192" t="s">
        <v>23997</v>
      </c>
      <c r="B490" s="193" t="s">
        <v>23998</v>
      </c>
      <c r="C490" s="193" t="s">
        <v>23999</v>
      </c>
      <c r="D490" s="194" t="s">
        <v>19740</v>
      </c>
      <c r="E490" s="192" t="s">
        <v>19741</v>
      </c>
      <c r="F490" s="193" t="s">
        <v>19742</v>
      </c>
      <c r="G490" s="193" t="s">
        <v>19742</v>
      </c>
      <c r="H490" s="193" t="s">
        <v>19742</v>
      </c>
      <c r="I490" s="193" t="s">
        <v>19742</v>
      </c>
      <c r="J490" s="194" t="s">
        <v>19742</v>
      </c>
      <c r="K490" s="192" t="s">
        <v>10846</v>
      </c>
      <c r="L490" s="193" t="s">
        <v>10847</v>
      </c>
      <c r="M490" s="194" t="s">
        <v>19741</v>
      </c>
      <c r="N490" s="192">
        <v>0.76200000000000001</v>
      </c>
      <c r="O490" s="194">
        <v>0.95099999999999996</v>
      </c>
      <c r="P490" s="283">
        <v>17</v>
      </c>
    </row>
    <row r="491" spans="1:16">
      <c r="A491" s="192" t="s">
        <v>24045</v>
      </c>
      <c r="B491" s="193" t="s">
        <v>24046</v>
      </c>
      <c r="C491" s="193" t="s">
        <v>24047</v>
      </c>
      <c r="D491" s="194" t="s">
        <v>19740</v>
      </c>
      <c r="E491" s="192" t="s">
        <v>19741</v>
      </c>
      <c r="F491" s="193" t="s">
        <v>19742</v>
      </c>
      <c r="G491" s="193" t="s">
        <v>19742</v>
      </c>
      <c r="H491" s="193" t="s">
        <v>19742</v>
      </c>
      <c r="I491" s="193" t="s">
        <v>19742</v>
      </c>
      <c r="J491" s="194" t="s">
        <v>19742</v>
      </c>
      <c r="K491" s="192" t="s">
        <v>10848</v>
      </c>
      <c r="L491" s="193" t="s">
        <v>10849</v>
      </c>
      <c r="M491" s="194" t="s">
        <v>19741</v>
      </c>
      <c r="N491" s="192">
        <v>0.92800000000000005</v>
      </c>
      <c r="O491" s="194">
        <v>0.996</v>
      </c>
      <c r="P491" s="283">
        <v>22</v>
      </c>
    </row>
    <row r="492" spans="1:16">
      <c r="A492" s="192" t="s">
        <v>22980</v>
      </c>
      <c r="B492" s="193" t="s">
        <v>22981</v>
      </c>
      <c r="C492" s="193" t="s">
        <v>22982</v>
      </c>
      <c r="D492" s="194" t="s">
        <v>19740</v>
      </c>
      <c r="E492" s="192" t="s">
        <v>19741</v>
      </c>
      <c r="F492" s="193" t="s">
        <v>19742</v>
      </c>
      <c r="G492" s="193" t="s">
        <v>19742</v>
      </c>
      <c r="H492" s="193" t="s">
        <v>19742</v>
      </c>
      <c r="I492" s="193" t="s">
        <v>19742</v>
      </c>
      <c r="J492" s="194" t="s">
        <v>19742</v>
      </c>
      <c r="K492" s="192" t="s">
        <v>10868</v>
      </c>
      <c r="L492" s="193" t="s">
        <v>10869</v>
      </c>
      <c r="M492" s="194" t="s">
        <v>19741</v>
      </c>
      <c r="N492" s="192">
        <v>0.876</v>
      </c>
      <c r="O492" s="194">
        <v>0.98799999999999999</v>
      </c>
      <c r="P492" s="283">
        <v>23</v>
      </c>
    </row>
    <row r="493" spans="1:16">
      <c r="A493" s="192" t="s">
        <v>24100</v>
      </c>
      <c r="B493" s="193" t="s">
        <v>24101</v>
      </c>
      <c r="C493" s="193" t="s">
        <v>24102</v>
      </c>
      <c r="D493" s="194" t="s">
        <v>19740</v>
      </c>
      <c r="E493" s="192" t="s">
        <v>19741</v>
      </c>
      <c r="F493" s="193" t="s">
        <v>19742</v>
      </c>
      <c r="G493" s="193" t="s">
        <v>19743</v>
      </c>
      <c r="H493" s="193" t="s">
        <v>19742</v>
      </c>
      <c r="I493" s="193" t="s">
        <v>19742</v>
      </c>
      <c r="J493" s="194" t="s">
        <v>19742</v>
      </c>
      <c r="K493" s="192" t="s">
        <v>10892</v>
      </c>
      <c r="L493" s="193" t="s">
        <v>10893</v>
      </c>
      <c r="M493" s="194" t="s">
        <v>19741</v>
      </c>
      <c r="N493" s="192">
        <v>0.91</v>
      </c>
      <c r="O493" s="194">
        <v>0.997</v>
      </c>
      <c r="P493" s="283">
        <v>24</v>
      </c>
    </row>
    <row r="494" spans="1:16">
      <c r="A494" s="192" t="s">
        <v>22571</v>
      </c>
      <c r="B494" s="193" t="s">
        <v>22572</v>
      </c>
      <c r="C494" s="193" t="s">
        <v>22573</v>
      </c>
      <c r="D494" s="194" t="s">
        <v>19740</v>
      </c>
      <c r="E494" s="192" t="s">
        <v>19741</v>
      </c>
      <c r="F494" s="193" t="s">
        <v>19742</v>
      </c>
      <c r="G494" s="193" t="s">
        <v>19742</v>
      </c>
      <c r="H494" s="193" t="s">
        <v>19742</v>
      </c>
      <c r="I494" s="193" t="s">
        <v>19742</v>
      </c>
      <c r="J494" s="194" t="s">
        <v>19742</v>
      </c>
      <c r="K494" s="192" t="s">
        <v>10899</v>
      </c>
      <c r="L494" s="193" t="s">
        <v>10900</v>
      </c>
      <c r="M494" s="194" t="s">
        <v>19741</v>
      </c>
      <c r="N494" s="192">
        <v>0.98299999999999998</v>
      </c>
      <c r="O494" s="194">
        <v>1</v>
      </c>
      <c r="P494" s="283">
        <v>24</v>
      </c>
    </row>
    <row r="495" spans="1:16">
      <c r="A495" s="192" t="s">
        <v>24158</v>
      </c>
      <c r="B495" s="193" t="s">
        <v>24159</v>
      </c>
      <c r="C495" s="193" t="s">
        <v>24160</v>
      </c>
      <c r="D495" s="194" t="s">
        <v>19740</v>
      </c>
      <c r="E495" s="192" t="s">
        <v>19741</v>
      </c>
      <c r="F495" s="193" t="s">
        <v>19742</v>
      </c>
      <c r="G495" s="193" t="s">
        <v>19742</v>
      </c>
      <c r="H495" s="193" t="s">
        <v>19742</v>
      </c>
      <c r="I495" s="193" t="s">
        <v>19742</v>
      </c>
      <c r="J495" s="194" t="s">
        <v>19742</v>
      </c>
      <c r="K495" s="192" t="s">
        <v>10905</v>
      </c>
      <c r="L495" s="193" t="s">
        <v>10906</v>
      </c>
      <c r="M495" s="194" t="s">
        <v>19561</v>
      </c>
      <c r="N495" s="192">
        <v>0.85099999999999998</v>
      </c>
      <c r="O495" s="194">
        <v>0.995</v>
      </c>
      <c r="P495" s="283">
        <v>24</v>
      </c>
    </row>
    <row r="496" spans="1:16">
      <c r="A496" s="192" t="s">
        <v>24224</v>
      </c>
      <c r="B496" s="193" t="s">
        <v>24225</v>
      </c>
      <c r="C496" s="193" t="s">
        <v>24226</v>
      </c>
      <c r="D496" s="194" t="s">
        <v>19740</v>
      </c>
      <c r="E496" s="192" t="s">
        <v>19741</v>
      </c>
      <c r="F496" s="193" t="s">
        <v>19742</v>
      </c>
      <c r="G496" s="193" t="s">
        <v>19743</v>
      </c>
      <c r="H496" s="193" t="s">
        <v>19742</v>
      </c>
      <c r="I496" s="193" t="s">
        <v>19742</v>
      </c>
      <c r="J496" s="194" t="s">
        <v>19742</v>
      </c>
      <c r="K496" s="192" t="s">
        <v>10930</v>
      </c>
      <c r="L496" s="193" t="s">
        <v>10931</v>
      </c>
      <c r="M496" s="194" t="s">
        <v>19741</v>
      </c>
      <c r="N496" s="192">
        <v>0.79200000000000004</v>
      </c>
      <c r="O496" s="194">
        <v>0.99299999999999999</v>
      </c>
      <c r="P496" s="283">
        <v>24</v>
      </c>
    </row>
    <row r="497" spans="1:16">
      <c r="A497" s="192" t="s">
        <v>23882</v>
      </c>
      <c r="B497" s="193" t="s">
        <v>23698</v>
      </c>
      <c r="C497" s="193" t="s">
        <v>23699</v>
      </c>
      <c r="D497" s="194" t="s">
        <v>19740</v>
      </c>
      <c r="E497" s="192" t="s">
        <v>19741</v>
      </c>
      <c r="F497" s="193" t="s">
        <v>19743</v>
      </c>
      <c r="G497" s="193" t="s">
        <v>19742</v>
      </c>
      <c r="H497" s="193" t="s">
        <v>19742</v>
      </c>
      <c r="I497" s="193" t="s">
        <v>19742</v>
      </c>
      <c r="J497" s="194" t="s">
        <v>19742</v>
      </c>
      <c r="K497" s="192" t="s">
        <v>10732</v>
      </c>
      <c r="L497" s="193" t="s">
        <v>10733</v>
      </c>
      <c r="M497" s="194" t="s">
        <v>19741</v>
      </c>
      <c r="N497" s="192">
        <v>0.78500000000000003</v>
      </c>
      <c r="O497" s="194">
        <v>0.995</v>
      </c>
      <c r="P497" s="283">
        <v>23</v>
      </c>
    </row>
    <row r="498" spans="1:16">
      <c r="A498" s="192" t="s">
        <v>23946</v>
      </c>
      <c r="B498" s="193" t="s">
        <v>23947</v>
      </c>
      <c r="C498" s="193" t="s">
        <v>23948</v>
      </c>
      <c r="D498" s="194" t="s">
        <v>19740</v>
      </c>
      <c r="E498" s="192" t="s">
        <v>19741</v>
      </c>
      <c r="F498" s="193" t="s">
        <v>19742</v>
      </c>
      <c r="G498" s="193" t="s">
        <v>19742</v>
      </c>
      <c r="H498" s="193" t="s">
        <v>19742</v>
      </c>
      <c r="I498" s="193" t="s">
        <v>19742</v>
      </c>
      <c r="J498" s="194" t="s">
        <v>19742</v>
      </c>
      <c r="K498" s="192" t="s">
        <v>10743</v>
      </c>
      <c r="L498" s="193" t="s">
        <v>10744</v>
      </c>
      <c r="M498" s="194" t="s">
        <v>19741</v>
      </c>
      <c r="N498" s="192">
        <v>0.88200000000000001</v>
      </c>
      <c r="O498" s="194">
        <v>0.99</v>
      </c>
      <c r="P498" s="283">
        <v>25</v>
      </c>
    </row>
    <row r="499" spans="1:16">
      <c r="A499" s="192" t="s">
        <v>24825</v>
      </c>
      <c r="B499" s="193" t="s">
        <v>24826</v>
      </c>
      <c r="C499" s="193" t="s">
        <v>24827</v>
      </c>
      <c r="D499" s="194" t="s">
        <v>19740</v>
      </c>
      <c r="E499" s="192" t="s">
        <v>19741</v>
      </c>
      <c r="F499" s="193" t="s">
        <v>19742</v>
      </c>
      <c r="G499" s="193" t="s">
        <v>19743</v>
      </c>
      <c r="H499" s="193" t="s">
        <v>19742</v>
      </c>
      <c r="I499" s="193" t="s">
        <v>19742</v>
      </c>
      <c r="J499" s="194" t="s">
        <v>19742</v>
      </c>
      <c r="K499" s="192" t="s">
        <v>10768</v>
      </c>
      <c r="L499" s="193" t="s">
        <v>10769</v>
      </c>
      <c r="M499" s="194" t="s">
        <v>19741</v>
      </c>
      <c r="N499" s="192">
        <v>0.35</v>
      </c>
      <c r="O499" s="194">
        <v>0.105</v>
      </c>
      <c r="P499" s="283">
        <v>5</v>
      </c>
    </row>
    <row r="500" spans="1:16">
      <c r="A500" s="192" t="s">
        <v>24050</v>
      </c>
      <c r="B500" s="193" t="s">
        <v>24051</v>
      </c>
      <c r="C500" s="193" t="s">
        <v>24052</v>
      </c>
      <c r="D500" s="194" t="s">
        <v>19740</v>
      </c>
      <c r="E500" s="192" t="s">
        <v>19741</v>
      </c>
      <c r="F500" s="193" t="s">
        <v>19742</v>
      </c>
      <c r="G500" s="193" t="s">
        <v>19742</v>
      </c>
      <c r="H500" s="193" t="s">
        <v>19742</v>
      </c>
      <c r="I500" s="193" t="s">
        <v>19742</v>
      </c>
      <c r="J500" s="194" t="s">
        <v>19742</v>
      </c>
      <c r="K500" s="192" t="s">
        <v>10807</v>
      </c>
      <c r="L500" s="193" t="s">
        <v>10808</v>
      </c>
      <c r="M500" s="194" t="s">
        <v>19561</v>
      </c>
      <c r="N500" s="192">
        <v>0.84</v>
      </c>
      <c r="O500" s="194">
        <v>0.996</v>
      </c>
      <c r="P500" s="283">
        <v>24</v>
      </c>
    </row>
    <row r="501" spans="1:16">
      <c r="A501" s="192" t="s">
        <v>24163</v>
      </c>
      <c r="B501" s="193" t="s">
        <v>24164</v>
      </c>
      <c r="C501" s="193" t="s">
        <v>24165</v>
      </c>
      <c r="D501" s="194" t="s">
        <v>19740</v>
      </c>
      <c r="E501" s="192" t="s">
        <v>19741</v>
      </c>
      <c r="F501" s="193" t="s">
        <v>19742</v>
      </c>
      <c r="G501" s="193" t="s">
        <v>19742</v>
      </c>
      <c r="H501" s="193" t="s">
        <v>19742</v>
      </c>
      <c r="I501" s="193" t="s">
        <v>19742</v>
      </c>
      <c r="J501" s="194" t="s">
        <v>19742</v>
      </c>
      <c r="K501" s="192" t="s">
        <v>10617</v>
      </c>
      <c r="L501" s="193" t="s">
        <v>10618</v>
      </c>
      <c r="M501" s="194" t="s">
        <v>19741</v>
      </c>
      <c r="N501" s="192">
        <v>0.98599999999999999</v>
      </c>
      <c r="O501" s="194">
        <v>1</v>
      </c>
      <c r="P501" s="283">
        <v>25</v>
      </c>
    </row>
    <row r="502" spans="1:16">
      <c r="A502" s="192" t="s">
        <v>24229</v>
      </c>
      <c r="B502" s="193" t="s">
        <v>24230</v>
      </c>
      <c r="C502" s="193" t="s">
        <v>24231</v>
      </c>
      <c r="D502" s="194" t="s">
        <v>19740</v>
      </c>
      <c r="E502" s="192" t="s">
        <v>19741</v>
      </c>
      <c r="F502" s="193" t="s">
        <v>19742</v>
      </c>
      <c r="G502" s="193" t="s">
        <v>19742</v>
      </c>
      <c r="H502" s="193" t="s">
        <v>19742</v>
      </c>
      <c r="I502" s="193" t="s">
        <v>19742</v>
      </c>
      <c r="J502" s="194" t="s">
        <v>19742</v>
      </c>
      <c r="K502" s="192" t="s">
        <v>10619</v>
      </c>
      <c r="L502" s="193" t="s">
        <v>10620</v>
      </c>
      <c r="M502" s="194" t="s">
        <v>19741</v>
      </c>
      <c r="N502" s="192">
        <v>0.94399999999999995</v>
      </c>
      <c r="O502" s="194">
        <v>1</v>
      </c>
      <c r="P502" s="283">
        <v>25</v>
      </c>
    </row>
    <row r="503" spans="1:16">
      <c r="A503" s="192" t="s">
        <v>24288</v>
      </c>
      <c r="B503" s="193" t="s">
        <v>24289</v>
      </c>
      <c r="C503" s="193" t="s">
        <v>24290</v>
      </c>
      <c r="D503" s="194" t="s">
        <v>19740</v>
      </c>
      <c r="E503" s="192" t="s">
        <v>19741</v>
      </c>
      <c r="F503" s="193" t="s">
        <v>19742</v>
      </c>
      <c r="G503" s="193" t="s">
        <v>19742</v>
      </c>
      <c r="H503" s="193" t="s">
        <v>19742</v>
      </c>
      <c r="I503" s="193" t="s">
        <v>19742</v>
      </c>
      <c r="J503" s="194" t="s">
        <v>19742</v>
      </c>
      <c r="K503" s="192" t="s">
        <v>10621</v>
      </c>
      <c r="L503" s="193" t="s">
        <v>10622</v>
      </c>
      <c r="M503" s="194" t="s">
        <v>19741</v>
      </c>
      <c r="N503" s="192">
        <v>0.626</v>
      </c>
      <c r="O503" s="194">
        <v>0.83</v>
      </c>
      <c r="P503" s="283">
        <v>18</v>
      </c>
    </row>
    <row r="504" spans="1:16">
      <c r="A504" s="192" t="s">
        <v>23887</v>
      </c>
      <c r="B504" s="193" t="s">
        <v>23888</v>
      </c>
      <c r="C504" s="193" t="s">
        <v>23889</v>
      </c>
      <c r="D504" s="194" t="s">
        <v>19740</v>
      </c>
      <c r="E504" s="192" t="s">
        <v>19741</v>
      </c>
      <c r="F504" s="193" t="s">
        <v>19742</v>
      </c>
      <c r="G504" s="193" t="s">
        <v>19742</v>
      </c>
      <c r="H504" s="193" t="s">
        <v>19742</v>
      </c>
      <c r="I504" s="193" t="s">
        <v>19742</v>
      </c>
      <c r="J504" s="194" t="s">
        <v>19742</v>
      </c>
      <c r="K504" s="192" t="s">
        <v>25675</v>
      </c>
      <c r="M504" s="194" t="s">
        <v>19569</v>
      </c>
      <c r="N504" s="192">
        <v>0.751</v>
      </c>
      <c r="O504" s="194">
        <v>0.98599999999999999</v>
      </c>
      <c r="P504" s="283">
        <v>10</v>
      </c>
    </row>
    <row r="505" spans="1:16">
      <c r="A505" s="192" t="s">
        <v>23951</v>
      </c>
      <c r="B505" s="193" t="s">
        <v>23952</v>
      </c>
      <c r="C505" s="193" t="s">
        <v>23953</v>
      </c>
      <c r="D505" s="194" t="s">
        <v>19740</v>
      </c>
      <c r="E505" s="192" t="s">
        <v>19741</v>
      </c>
      <c r="F505" s="193" t="s">
        <v>19742</v>
      </c>
      <c r="G505" s="193" t="s">
        <v>19742</v>
      </c>
      <c r="H505" s="193" t="s">
        <v>19742</v>
      </c>
      <c r="I505" s="193" t="s">
        <v>19742</v>
      </c>
      <c r="J505" s="194" t="s">
        <v>19742</v>
      </c>
      <c r="K505" s="192" t="s">
        <v>10641</v>
      </c>
      <c r="L505" s="193" t="s">
        <v>10642</v>
      </c>
      <c r="M505" s="194" t="s">
        <v>19741</v>
      </c>
      <c r="N505" s="192">
        <v>0.64700000000000002</v>
      </c>
      <c r="O505" s="194">
        <v>0.89300000000000002</v>
      </c>
      <c r="P505" s="283">
        <v>7</v>
      </c>
    </row>
    <row r="506" spans="1:16">
      <c r="A506" s="192" t="s">
        <v>24055</v>
      </c>
      <c r="B506" s="193" t="s">
        <v>24056</v>
      </c>
      <c r="C506" s="193" t="s">
        <v>24057</v>
      </c>
      <c r="D506" s="194" t="s">
        <v>19740</v>
      </c>
      <c r="E506" s="192" t="s">
        <v>19741</v>
      </c>
      <c r="F506" s="193" t="s">
        <v>19742</v>
      </c>
      <c r="G506" s="193" t="s">
        <v>19742</v>
      </c>
      <c r="H506" s="193" t="s">
        <v>19742</v>
      </c>
      <c r="I506" s="193" t="s">
        <v>19742</v>
      </c>
      <c r="J506" s="194" t="s">
        <v>19742</v>
      </c>
      <c r="K506" s="192" t="s">
        <v>10489</v>
      </c>
      <c r="L506" s="193" t="s">
        <v>10490</v>
      </c>
      <c r="M506" s="194" t="s">
        <v>19741</v>
      </c>
      <c r="N506" s="192">
        <v>0.86199999999999999</v>
      </c>
      <c r="O506" s="194">
        <v>0.996</v>
      </c>
      <c r="P506" s="283">
        <v>23</v>
      </c>
    </row>
    <row r="507" spans="1:16">
      <c r="A507" s="192" t="s">
        <v>24105</v>
      </c>
      <c r="B507" s="193" t="s">
        <v>24106</v>
      </c>
      <c r="C507" s="193" t="s">
        <v>24107</v>
      </c>
      <c r="D507" s="194" t="s">
        <v>19740</v>
      </c>
      <c r="E507" s="192" t="s">
        <v>19741</v>
      </c>
      <c r="F507" s="193" t="s">
        <v>19742</v>
      </c>
      <c r="G507" s="193" t="s">
        <v>19742</v>
      </c>
      <c r="H507" s="193" t="s">
        <v>19742</v>
      </c>
      <c r="I507" s="193" t="s">
        <v>19742</v>
      </c>
      <c r="J507" s="194" t="s">
        <v>19742</v>
      </c>
      <c r="K507" s="192" t="s">
        <v>25675</v>
      </c>
      <c r="M507" s="194" t="s">
        <v>19569</v>
      </c>
      <c r="N507" s="192">
        <v>0.71499999999999997</v>
      </c>
      <c r="O507" s="194">
        <v>0.93200000000000005</v>
      </c>
      <c r="P507" s="283">
        <v>3</v>
      </c>
    </row>
    <row r="508" spans="1:16">
      <c r="A508" s="192" t="s">
        <v>24168</v>
      </c>
      <c r="B508" s="193" t="s">
        <v>24169</v>
      </c>
      <c r="C508" s="193" t="s">
        <v>24170</v>
      </c>
      <c r="D508" s="194" t="s">
        <v>19740</v>
      </c>
      <c r="E508" s="192" t="s">
        <v>19741</v>
      </c>
      <c r="F508" s="193" t="s">
        <v>19742</v>
      </c>
      <c r="G508" s="193" t="s">
        <v>19742</v>
      </c>
      <c r="H508" s="193" t="s">
        <v>19742</v>
      </c>
      <c r="I508" s="193" t="s">
        <v>19742</v>
      </c>
      <c r="J508" s="194" t="s">
        <v>19742</v>
      </c>
      <c r="K508" s="192" t="s">
        <v>10494</v>
      </c>
      <c r="L508" s="193" t="s">
        <v>10495</v>
      </c>
      <c r="M508" s="194" t="s">
        <v>19561</v>
      </c>
      <c r="N508" s="192">
        <v>0.86899999999999999</v>
      </c>
      <c r="O508" s="194">
        <v>0.98699999999999999</v>
      </c>
      <c r="P508" s="283">
        <v>7</v>
      </c>
    </row>
    <row r="509" spans="1:16">
      <c r="A509" s="192" t="s">
        <v>24234</v>
      </c>
      <c r="B509" s="193" t="s">
        <v>24235</v>
      </c>
      <c r="C509" s="193" t="s">
        <v>24236</v>
      </c>
      <c r="D509" s="194" t="s">
        <v>19740</v>
      </c>
      <c r="E509" s="192" t="s">
        <v>19741</v>
      </c>
      <c r="F509" s="193" t="s">
        <v>19742</v>
      </c>
      <c r="G509" s="193" t="s">
        <v>19742</v>
      </c>
      <c r="H509" s="193" t="s">
        <v>19742</v>
      </c>
      <c r="I509" s="193" t="s">
        <v>19742</v>
      </c>
      <c r="J509" s="194" t="s">
        <v>19742</v>
      </c>
      <c r="K509" s="192" t="s">
        <v>10496</v>
      </c>
      <c r="L509" s="193" t="s">
        <v>10497</v>
      </c>
      <c r="M509" s="194" t="s">
        <v>19741</v>
      </c>
      <c r="N509" s="192">
        <v>0.86499999999999999</v>
      </c>
      <c r="O509" s="194">
        <v>0.99399999999999999</v>
      </c>
      <c r="P509" s="283">
        <v>15</v>
      </c>
    </row>
    <row r="510" spans="1:16">
      <c r="A510" s="192" t="s">
        <v>24961</v>
      </c>
      <c r="B510" s="193" t="s">
        <v>24962</v>
      </c>
      <c r="C510" s="193" t="s">
        <v>24963</v>
      </c>
      <c r="D510" s="194" t="s">
        <v>19740</v>
      </c>
      <c r="E510" s="192" t="s">
        <v>19741</v>
      </c>
      <c r="F510" s="193" t="s">
        <v>19741</v>
      </c>
      <c r="G510" s="193" t="s">
        <v>19742</v>
      </c>
      <c r="H510" s="193" t="s">
        <v>19742</v>
      </c>
      <c r="I510" s="193" t="s">
        <v>19742</v>
      </c>
      <c r="J510" s="194" t="s">
        <v>19742</v>
      </c>
      <c r="K510" s="192" t="s">
        <v>10503</v>
      </c>
      <c r="L510" s="193" t="s">
        <v>10504</v>
      </c>
      <c r="M510" s="194" t="s">
        <v>19741</v>
      </c>
      <c r="N510" s="192">
        <v>0.73099999999999998</v>
      </c>
      <c r="O510" s="194">
        <v>0.95799999999999996</v>
      </c>
      <c r="P510" s="283">
        <v>6</v>
      </c>
    </row>
    <row r="511" spans="1:16">
      <c r="A511" s="192" t="s">
        <v>23150</v>
      </c>
      <c r="B511" s="193" t="s">
        <v>23151</v>
      </c>
      <c r="C511" s="193" t="s">
        <v>23152</v>
      </c>
      <c r="D511" s="194" t="s">
        <v>19740</v>
      </c>
      <c r="E511" s="192" t="s">
        <v>19741</v>
      </c>
      <c r="F511" s="193" t="s">
        <v>19742</v>
      </c>
      <c r="G511" s="193" t="s">
        <v>19742</v>
      </c>
      <c r="H511" s="193" t="s">
        <v>19742</v>
      </c>
      <c r="I511" s="193" t="s">
        <v>19742</v>
      </c>
      <c r="J511" s="194" t="s">
        <v>19742</v>
      </c>
      <c r="K511" s="192" t="s">
        <v>10525</v>
      </c>
      <c r="L511" s="193" t="s">
        <v>10526</v>
      </c>
      <c r="M511" s="194" t="s">
        <v>19741</v>
      </c>
      <c r="N511" s="192">
        <v>0.94499999999999995</v>
      </c>
      <c r="O511" s="194">
        <v>0.997</v>
      </c>
      <c r="P511" s="283">
        <v>25</v>
      </c>
    </row>
    <row r="512" spans="1:16">
      <c r="A512" s="192" t="s">
        <v>23629</v>
      </c>
      <c r="B512" s="193" t="s">
        <v>23630</v>
      </c>
      <c r="C512" s="193" t="s">
        <v>23631</v>
      </c>
      <c r="D512" s="194" t="s">
        <v>19740</v>
      </c>
      <c r="E512" s="192" t="s">
        <v>19741</v>
      </c>
      <c r="F512" s="193" t="s">
        <v>19742</v>
      </c>
      <c r="G512" s="193" t="s">
        <v>19742</v>
      </c>
      <c r="H512" s="193" t="s">
        <v>19742</v>
      </c>
      <c r="I512" s="193" t="s">
        <v>19742</v>
      </c>
      <c r="J512" s="194" t="s">
        <v>19742</v>
      </c>
      <c r="K512" s="192" t="s">
        <v>10361</v>
      </c>
      <c r="L512" s="193" t="s">
        <v>10362</v>
      </c>
      <c r="M512" s="194" t="s">
        <v>19741</v>
      </c>
      <c r="N512" s="192">
        <v>0.88300000000000001</v>
      </c>
      <c r="O512" s="194">
        <v>0.999</v>
      </c>
      <c r="P512" s="283">
        <v>24</v>
      </c>
    </row>
    <row r="513" spans="1:16">
      <c r="A513" s="192" t="s">
        <v>23691</v>
      </c>
      <c r="B513" s="193" t="s">
        <v>23692</v>
      </c>
      <c r="C513" s="193" t="s">
        <v>23693</v>
      </c>
      <c r="D513" s="194" t="s">
        <v>19740</v>
      </c>
      <c r="E513" s="192" t="s">
        <v>19741</v>
      </c>
      <c r="F513" s="193" t="s">
        <v>19742</v>
      </c>
      <c r="G513" s="193" t="s">
        <v>19742</v>
      </c>
      <c r="H513" s="193" t="s">
        <v>19742</v>
      </c>
      <c r="I513" s="193" t="s">
        <v>19742</v>
      </c>
      <c r="J513" s="194" t="s">
        <v>19742</v>
      </c>
      <c r="K513" s="192" t="s">
        <v>10363</v>
      </c>
      <c r="L513" s="193" t="s">
        <v>10364</v>
      </c>
      <c r="M513" s="194" t="s">
        <v>19741</v>
      </c>
      <c r="N513" s="192">
        <v>0.60799999999999998</v>
      </c>
      <c r="O513" s="194">
        <v>0.78400000000000003</v>
      </c>
      <c r="P513" s="283">
        <v>23</v>
      </c>
    </row>
    <row r="514" spans="1:16">
      <c r="A514" s="192" t="s">
        <v>23755</v>
      </c>
      <c r="B514" s="193" t="s">
        <v>23756</v>
      </c>
      <c r="C514" s="193" t="s">
        <v>23757</v>
      </c>
      <c r="D514" s="194" t="s">
        <v>19740</v>
      </c>
      <c r="E514" s="192" t="s">
        <v>19741</v>
      </c>
      <c r="F514" s="193" t="s">
        <v>19742</v>
      </c>
      <c r="G514" s="193" t="s">
        <v>19743</v>
      </c>
      <c r="H514" s="193" t="s">
        <v>19742</v>
      </c>
      <c r="I514" s="193" t="s">
        <v>19742</v>
      </c>
      <c r="J514" s="194" t="s">
        <v>19742</v>
      </c>
      <c r="K514" s="192" t="s">
        <v>10373</v>
      </c>
      <c r="L514" s="193" t="s">
        <v>10374</v>
      </c>
      <c r="M514" s="194" t="s">
        <v>19743</v>
      </c>
      <c r="N514" s="192">
        <v>0.88200000000000001</v>
      </c>
      <c r="O514" s="194">
        <v>0.99299999999999999</v>
      </c>
      <c r="P514" s="283">
        <v>10</v>
      </c>
    </row>
    <row r="515" spans="1:16">
      <c r="A515" s="192" t="s">
        <v>23805</v>
      </c>
      <c r="B515" s="193" t="s">
        <v>23806</v>
      </c>
      <c r="C515" s="193" t="s">
        <v>23807</v>
      </c>
      <c r="D515" s="194" t="s">
        <v>19740</v>
      </c>
      <c r="E515" s="192" t="s">
        <v>19741</v>
      </c>
      <c r="F515" s="193" t="s">
        <v>19742</v>
      </c>
      <c r="G515" s="193" t="s">
        <v>19742</v>
      </c>
      <c r="H515" s="193" t="s">
        <v>19742</v>
      </c>
      <c r="I515" s="193" t="s">
        <v>19742</v>
      </c>
      <c r="J515" s="194" t="s">
        <v>19742</v>
      </c>
      <c r="K515" s="192" t="s">
        <v>10382</v>
      </c>
      <c r="L515" s="193" t="s">
        <v>10383</v>
      </c>
      <c r="M515" s="194" t="s">
        <v>19741</v>
      </c>
      <c r="N515" s="192">
        <v>0.97799999999999998</v>
      </c>
      <c r="O515" s="194">
        <v>1</v>
      </c>
      <c r="P515" s="283">
        <v>25</v>
      </c>
    </row>
    <row r="516" spans="1:16">
      <c r="A516" s="192" t="s">
        <v>25327</v>
      </c>
      <c r="B516" s="193"/>
      <c r="C516" s="193" t="s">
        <v>25328</v>
      </c>
      <c r="D516" s="194" t="s">
        <v>19740</v>
      </c>
      <c r="E516" s="192" t="s">
        <v>19741</v>
      </c>
      <c r="F516" s="193" t="s">
        <v>19742</v>
      </c>
      <c r="G516" s="193" t="s">
        <v>19742</v>
      </c>
      <c r="H516" s="193" t="s">
        <v>19742</v>
      </c>
      <c r="I516" s="193" t="s">
        <v>19742</v>
      </c>
      <c r="J516" s="194" t="s">
        <v>19742</v>
      </c>
      <c r="K516" s="192" t="s">
        <v>25675</v>
      </c>
      <c r="M516" s="194" t="s">
        <v>19569</v>
      </c>
      <c r="N516" s="192">
        <v>0.871</v>
      </c>
      <c r="O516" s="194">
        <v>0.995</v>
      </c>
      <c r="P516" s="283">
        <v>0</v>
      </c>
    </row>
    <row r="517" spans="1:16">
      <c r="A517" s="192" t="s">
        <v>23459</v>
      </c>
      <c r="B517" s="193" t="s">
        <v>23460</v>
      </c>
      <c r="C517" s="193" t="s">
        <v>23461</v>
      </c>
      <c r="D517" s="194" t="s">
        <v>19740</v>
      </c>
      <c r="E517" s="192" t="s">
        <v>19741</v>
      </c>
      <c r="F517" s="193" t="s">
        <v>19742</v>
      </c>
      <c r="G517" s="193" t="s">
        <v>19742</v>
      </c>
      <c r="H517" s="193" t="s">
        <v>19742</v>
      </c>
      <c r="I517" s="193" t="s">
        <v>19742</v>
      </c>
      <c r="J517" s="194" t="s">
        <v>19742</v>
      </c>
      <c r="K517" s="192" t="s">
        <v>10386</v>
      </c>
      <c r="L517" s="193" t="s">
        <v>10387</v>
      </c>
      <c r="M517" s="194" t="s">
        <v>19561</v>
      </c>
      <c r="N517" s="192">
        <v>0.69</v>
      </c>
      <c r="O517" s="194">
        <v>0.88</v>
      </c>
      <c r="P517" s="283">
        <v>15</v>
      </c>
    </row>
    <row r="518" spans="1:16">
      <c r="A518" s="192" t="s">
        <v>23335</v>
      </c>
      <c r="B518" s="193" t="s">
        <v>23336</v>
      </c>
      <c r="C518" s="193" t="s">
        <v>23337</v>
      </c>
      <c r="D518" s="194" t="s">
        <v>19740</v>
      </c>
      <c r="E518" s="192" t="s">
        <v>19741</v>
      </c>
      <c r="F518" s="193" t="s">
        <v>19742</v>
      </c>
      <c r="G518" s="193" t="s">
        <v>19742</v>
      </c>
      <c r="H518" s="193" t="s">
        <v>19742</v>
      </c>
      <c r="I518" s="193" t="s">
        <v>19742</v>
      </c>
      <c r="J518" s="194" t="s">
        <v>19742</v>
      </c>
      <c r="K518" s="192" t="s">
        <v>10395</v>
      </c>
      <c r="L518" s="193" t="s">
        <v>10396</v>
      </c>
      <c r="M518" s="194" t="s">
        <v>19741</v>
      </c>
      <c r="N518" s="192">
        <v>0.98899999999999999</v>
      </c>
      <c r="O518" s="194">
        <v>1</v>
      </c>
      <c r="P518" s="283">
        <v>23</v>
      </c>
    </row>
    <row r="519" spans="1:16">
      <c r="A519" s="192" t="s">
        <v>23576</v>
      </c>
      <c r="B519" s="193" t="s">
        <v>23577</v>
      </c>
      <c r="C519" s="193" t="s">
        <v>23578</v>
      </c>
      <c r="D519" s="194" t="s">
        <v>19740</v>
      </c>
      <c r="E519" s="192" t="s">
        <v>19741</v>
      </c>
      <c r="F519" s="193" t="s">
        <v>19742</v>
      </c>
      <c r="G519" s="193" t="s">
        <v>19742</v>
      </c>
      <c r="H519" s="193" t="s">
        <v>19742</v>
      </c>
      <c r="I519" s="193" t="s">
        <v>19741</v>
      </c>
      <c r="J519" s="194" t="s">
        <v>19742</v>
      </c>
      <c r="K519" s="192" t="s">
        <v>25675</v>
      </c>
      <c r="M519" s="194" t="s">
        <v>19569</v>
      </c>
      <c r="N519" s="192">
        <v>0.59399999999999997</v>
      </c>
      <c r="O519" s="194">
        <v>0.73399999999999999</v>
      </c>
      <c r="P519" s="283">
        <v>3</v>
      </c>
    </row>
    <row r="520" spans="1:16">
      <c r="A520" s="192" t="s">
        <v>23634</v>
      </c>
      <c r="B520" s="193" t="s">
        <v>23635</v>
      </c>
      <c r="C520" s="193" t="s">
        <v>23636</v>
      </c>
      <c r="D520" s="194" t="s">
        <v>19740</v>
      </c>
      <c r="E520" s="192" t="s">
        <v>19741</v>
      </c>
      <c r="F520" s="193" t="s">
        <v>19742</v>
      </c>
      <c r="G520" s="193" t="s">
        <v>19742</v>
      </c>
      <c r="H520" s="193" t="s">
        <v>19742</v>
      </c>
      <c r="I520" s="193" t="s">
        <v>19742</v>
      </c>
      <c r="J520" s="194" t="s">
        <v>19742</v>
      </c>
      <c r="K520" s="192" t="s">
        <v>25675</v>
      </c>
      <c r="M520" s="194" t="s">
        <v>19569</v>
      </c>
      <c r="N520" s="192">
        <v>0.58499999999999996</v>
      </c>
      <c r="O520" s="194">
        <v>0.77</v>
      </c>
      <c r="P520" s="283">
        <v>4</v>
      </c>
    </row>
    <row r="521" spans="1:16">
      <c r="A521" s="192" t="s">
        <v>23696</v>
      </c>
      <c r="B521" s="193" t="s">
        <v>23697</v>
      </c>
      <c r="C521" s="193" t="s">
        <v>23520</v>
      </c>
      <c r="D521" s="194" t="s">
        <v>19740</v>
      </c>
      <c r="E521" s="192" t="s">
        <v>19741</v>
      </c>
      <c r="F521" s="193" t="s">
        <v>19742</v>
      </c>
      <c r="G521" s="193" t="s">
        <v>19742</v>
      </c>
      <c r="H521" s="193" t="s">
        <v>19742</v>
      </c>
      <c r="I521" s="193" t="s">
        <v>19742</v>
      </c>
      <c r="J521" s="194" t="s">
        <v>19742</v>
      </c>
      <c r="K521" s="192" t="s">
        <v>10412</v>
      </c>
      <c r="L521" s="193" t="s">
        <v>10413</v>
      </c>
      <c r="M521" s="194" t="s">
        <v>19741</v>
      </c>
      <c r="N521" s="192">
        <v>0.95399999999999996</v>
      </c>
      <c r="O521" s="194">
        <v>1</v>
      </c>
      <c r="P521" s="283">
        <v>25</v>
      </c>
    </row>
    <row r="522" spans="1:16">
      <c r="A522" s="192" t="s">
        <v>23830</v>
      </c>
      <c r="B522" s="193" t="s">
        <v>23831</v>
      </c>
      <c r="C522" s="193" t="s">
        <v>23832</v>
      </c>
      <c r="D522" s="194" t="s">
        <v>19740</v>
      </c>
      <c r="E522" s="192" t="s">
        <v>19741</v>
      </c>
      <c r="F522" s="193" t="s">
        <v>19742</v>
      </c>
      <c r="G522" s="193" t="s">
        <v>19742</v>
      </c>
      <c r="H522" s="193" t="s">
        <v>19742</v>
      </c>
      <c r="I522" s="193" t="s">
        <v>19742</v>
      </c>
      <c r="J522" s="194" t="s">
        <v>19742</v>
      </c>
      <c r="K522" s="192" t="s">
        <v>10428</v>
      </c>
      <c r="L522" s="193" t="s">
        <v>10429</v>
      </c>
      <c r="M522" s="194" t="s">
        <v>19561</v>
      </c>
      <c r="N522" s="192">
        <v>0.64100000000000001</v>
      </c>
      <c r="O522" s="194">
        <v>0.86599999999999999</v>
      </c>
      <c r="P522" s="283">
        <v>12</v>
      </c>
    </row>
    <row r="523" spans="1:16">
      <c r="A523" s="192" t="s">
        <v>25395</v>
      </c>
      <c r="B523" s="193"/>
      <c r="C523" s="193" t="s">
        <v>25396</v>
      </c>
      <c r="D523" s="194" t="s">
        <v>19740</v>
      </c>
      <c r="E523" s="192" t="s">
        <v>19741</v>
      </c>
      <c r="F523" s="193" t="s">
        <v>19742</v>
      </c>
      <c r="G523" s="193" t="s">
        <v>19742</v>
      </c>
      <c r="H523" s="193" t="s">
        <v>19742</v>
      </c>
      <c r="I523" s="193" t="s">
        <v>19742</v>
      </c>
      <c r="J523" s="194" t="s">
        <v>19742</v>
      </c>
      <c r="K523" s="192" t="s">
        <v>25675</v>
      </c>
      <c r="M523" s="194" t="s">
        <v>19569</v>
      </c>
      <c r="N523" s="192">
        <v>0.48</v>
      </c>
      <c r="O523" s="194">
        <v>0.51700000000000002</v>
      </c>
      <c r="P523" s="283">
        <v>0</v>
      </c>
    </row>
    <row r="524" spans="1:16">
      <c r="A524" s="192" t="s">
        <v>23780</v>
      </c>
      <c r="B524" s="193" t="s">
        <v>23781</v>
      </c>
      <c r="C524" s="193" t="s">
        <v>23782</v>
      </c>
      <c r="D524" s="194" t="s">
        <v>19740</v>
      </c>
      <c r="E524" s="192" t="s">
        <v>19741</v>
      </c>
      <c r="F524" s="193" t="s">
        <v>19742</v>
      </c>
      <c r="G524" s="193" t="s">
        <v>19742</v>
      </c>
      <c r="H524" s="193" t="s">
        <v>19742</v>
      </c>
      <c r="I524" s="193" t="s">
        <v>19742</v>
      </c>
      <c r="J524" s="194" t="s">
        <v>19742</v>
      </c>
      <c r="K524" s="192" t="s">
        <v>10430</v>
      </c>
      <c r="L524" s="193" t="s">
        <v>10431</v>
      </c>
      <c r="M524" s="194" t="s">
        <v>19741</v>
      </c>
      <c r="N524" s="192">
        <v>0.94</v>
      </c>
      <c r="O524" s="194">
        <v>0.998</v>
      </c>
      <c r="P524" s="283">
        <v>24</v>
      </c>
    </row>
    <row r="525" spans="1:16">
      <c r="A525" s="192" t="s">
        <v>23718</v>
      </c>
      <c r="B525" s="193" t="s">
        <v>23719</v>
      </c>
      <c r="C525" s="193" t="s">
        <v>23720</v>
      </c>
      <c r="D525" s="194" t="s">
        <v>19740</v>
      </c>
      <c r="E525" s="192" t="s">
        <v>19741</v>
      </c>
      <c r="F525" s="193" t="s">
        <v>19742</v>
      </c>
      <c r="G525" s="193" t="s">
        <v>19742</v>
      </c>
      <c r="H525" s="193" t="s">
        <v>19742</v>
      </c>
      <c r="I525" s="193" t="s">
        <v>19742</v>
      </c>
      <c r="J525" s="194" t="s">
        <v>19742</v>
      </c>
      <c r="K525" s="192" t="s">
        <v>10432</v>
      </c>
      <c r="L525" s="193" t="s">
        <v>10433</v>
      </c>
      <c r="M525" s="194" t="s">
        <v>19741</v>
      </c>
      <c r="N525" s="192">
        <v>0.93100000000000005</v>
      </c>
      <c r="O525" s="194">
        <v>1</v>
      </c>
      <c r="P525" s="283">
        <v>23</v>
      </c>
    </row>
    <row r="526" spans="1:16">
      <c r="A526" s="192" t="s">
        <v>24525</v>
      </c>
      <c r="B526" s="193" t="s">
        <v>24526</v>
      </c>
      <c r="C526" s="193" t="s">
        <v>24527</v>
      </c>
      <c r="D526" s="194" t="s">
        <v>19740</v>
      </c>
      <c r="E526" s="192" t="s">
        <v>19741</v>
      </c>
      <c r="F526" s="193" t="s">
        <v>19742</v>
      </c>
      <c r="G526" s="193" t="s">
        <v>19742</v>
      </c>
      <c r="H526" s="193" t="s">
        <v>19742</v>
      </c>
      <c r="I526" s="193" t="s">
        <v>19742</v>
      </c>
      <c r="J526" s="194" t="s">
        <v>19742</v>
      </c>
      <c r="K526" s="192" t="s">
        <v>10445</v>
      </c>
      <c r="L526" s="193" t="s">
        <v>10446</v>
      </c>
      <c r="M526" s="194" t="s">
        <v>19741</v>
      </c>
      <c r="N526" s="192">
        <v>0.46200000000000002</v>
      </c>
      <c r="O526" s="194">
        <v>0.38300000000000001</v>
      </c>
      <c r="P526" s="283">
        <v>23</v>
      </c>
    </row>
    <row r="527" spans="1:16">
      <c r="A527" s="192" t="s">
        <v>23539</v>
      </c>
      <c r="B527" s="193" t="s">
        <v>23540</v>
      </c>
      <c r="C527" s="193" t="s">
        <v>23541</v>
      </c>
      <c r="D527" s="194" t="s">
        <v>19740</v>
      </c>
      <c r="E527" s="192" t="s">
        <v>19741</v>
      </c>
      <c r="F527" s="193" t="s">
        <v>19742</v>
      </c>
      <c r="G527" s="193" t="s">
        <v>19742</v>
      </c>
      <c r="H527" s="193" t="s">
        <v>19742</v>
      </c>
      <c r="I527" s="193" t="s">
        <v>19742</v>
      </c>
      <c r="J527" s="194" t="s">
        <v>19742</v>
      </c>
      <c r="K527" s="192" t="s">
        <v>10222</v>
      </c>
      <c r="L527" s="193" t="s">
        <v>10223</v>
      </c>
      <c r="M527" s="194" t="s">
        <v>19741</v>
      </c>
      <c r="N527" s="192">
        <v>0.93500000000000005</v>
      </c>
      <c r="O527" s="194">
        <v>0.999</v>
      </c>
      <c r="P527" s="283">
        <v>24</v>
      </c>
    </row>
    <row r="528" spans="1:16">
      <c r="A528" s="192" t="s">
        <v>23479</v>
      </c>
      <c r="B528" s="193" t="s">
        <v>23480</v>
      </c>
      <c r="C528" s="193" t="s">
        <v>23481</v>
      </c>
      <c r="D528" s="194" t="s">
        <v>19740</v>
      </c>
      <c r="E528" s="192" t="s">
        <v>19741</v>
      </c>
      <c r="F528" s="193" t="s">
        <v>19742</v>
      </c>
      <c r="G528" s="193" t="s">
        <v>19742</v>
      </c>
      <c r="H528" s="193" t="s">
        <v>19742</v>
      </c>
      <c r="I528" s="193" t="s">
        <v>19742</v>
      </c>
      <c r="J528" s="194" t="s">
        <v>19742</v>
      </c>
      <c r="K528" s="192" t="s">
        <v>10236</v>
      </c>
      <c r="L528" s="193" t="s">
        <v>10237</v>
      </c>
      <c r="M528" s="194" t="s">
        <v>19741</v>
      </c>
      <c r="N528" s="192">
        <v>0.59099999999999997</v>
      </c>
      <c r="O528" s="194">
        <v>0.79100000000000004</v>
      </c>
      <c r="P528" s="283">
        <v>10</v>
      </c>
    </row>
    <row r="529" spans="1:16">
      <c r="A529" s="192" t="s">
        <v>23325</v>
      </c>
      <c r="B529" s="193" t="s">
        <v>23326</v>
      </c>
      <c r="C529" s="193" t="s">
        <v>23327</v>
      </c>
      <c r="D529" s="194" t="s">
        <v>19740</v>
      </c>
      <c r="E529" s="192" t="s">
        <v>19741</v>
      </c>
      <c r="F529" s="193" t="s">
        <v>19742</v>
      </c>
      <c r="G529" s="193" t="s">
        <v>19742</v>
      </c>
      <c r="H529" s="193" t="s">
        <v>19742</v>
      </c>
      <c r="I529" s="193" t="s">
        <v>19742</v>
      </c>
      <c r="J529" s="194" t="s">
        <v>19742</v>
      </c>
      <c r="K529" s="192" t="s">
        <v>10284</v>
      </c>
      <c r="L529" s="193" t="s">
        <v>10285</v>
      </c>
      <c r="M529" s="194" t="s">
        <v>19741</v>
      </c>
      <c r="N529" s="192">
        <v>0.80500000000000005</v>
      </c>
      <c r="O529" s="194">
        <v>0.99199999999999999</v>
      </c>
      <c r="P529" s="283">
        <v>23</v>
      </c>
    </row>
    <row r="530" spans="1:16">
      <c r="A530" s="192" t="s">
        <v>23266</v>
      </c>
      <c r="B530" s="193" t="s">
        <v>23267</v>
      </c>
      <c r="C530" s="193" t="s">
        <v>23268</v>
      </c>
      <c r="D530" s="194" t="s">
        <v>19740</v>
      </c>
      <c r="E530" s="192" t="s">
        <v>19741</v>
      </c>
      <c r="F530" s="193" t="s">
        <v>19742</v>
      </c>
      <c r="G530" s="193" t="s">
        <v>19742</v>
      </c>
      <c r="H530" s="193" t="s">
        <v>19742</v>
      </c>
      <c r="I530" s="193" t="s">
        <v>19742</v>
      </c>
      <c r="J530" s="194" t="s">
        <v>19742</v>
      </c>
      <c r="K530" s="192" t="s">
        <v>10293</v>
      </c>
      <c r="L530" s="193" t="s">
        <v>10294</v>
      </c>
      <c r="M530" s="194" t="s">
        <v>19741</v>
      </c>
      <c r="N530" s="192">
        <v>0.85499999999999998</v>
      </c>
      <c r="O530" s="194">
        <v>0.99</v>
      </c>
      <c r="P530" s="283">
        <v>19</v>
      </c>
    </row>
    <row r="531" spans="1:16">
      <c r="A531" s="192" t="s">
        <v>23206</v>
      </c>
      <c r="B531" s="193" t="s">
        <v>23207</v>
      </c>
      <c r="C531" s="193" t="s">
        <v>23208</v>
      </c>
      <c r="D531" s="194" t="s">
        <v>19740</v>
      </c>
      <c r="E531" s="192" t="s">
        <v>19741</v>
      </c>
      <c r="F531" s="193" t="s">
        <v>19742</v>
      </c>
      <c r="G531" s="193" t="s">
        <v>19742</v>
      </c>
      <c r="H531" s="193" t="s">
        <v>19742</v>
      </c>
      <c r="I531" s="193" t="s">
        <v>19742</v>
      </c>
      <c r="J531" s="194" t="s">
        <v>19742</v>
      </c>
      <c r="K531" s="192" t="s">
        <v>10298</v>
      </c>
      <c r="L531" s="193" t="s">
        <v>10299</v>
      </c>
      <c r="M531" s="194" t="s">
        <v>19561</v>
      </c>
      <c r="N531" s="192">
        <v>0.75800000000000001</v>
      </c>
      <c r="O531" s="194">
        <v>0.98</v>
      </c>
      <c r="P531" s="283">
        <v>25</v>
      </c>
    </row>
    <row r="532" spans="1:16">
      <c r="A532" s="192" t="s">
        <v>23082</v>
      </c>
      <c r="B532" s="193" t="s">
        <v>23083</v>
      </c>
      <c r="C532" s="193" t="s">
        <v>23084</v>
      </c>
      <c r="D532" s="194" t="s">
        <v>19740</v>
      </c>
      <c r="E532" s="192" t="s">
        <v>19741</v>
      </c>
      <c r="F532" s="193" t="s">
        <v>19742</v>
      </c>
      <c r="G532" s="193" t="s">
        <v>19742</v>
      </c>
      <c r="H532" s="193" t="s">
        <v>19742</v>
      </c>
      <c r="I532" s="193" t="s">
        <v>19742</v>
      </c>
      <c r="J532" s="194" t="s">
        <v>19742</v>
      </c>
      <c r="K532" s="192" t="s">
        <v>10319</v>
      </c>
      <c r="L532" s="193" t="s">
        <v>10320</v>
      </c>
      <c r="M532" s="194" t="s">
        <v>19561</v>
      </c>
      <c r="N532" s="192">
        <v>0.84</v>
      </c>
      <c r="O532" s="194">
        <v>0.99099999999999999</v>
      </c>
      <c r="P532" s="283">
        <v>10</v>
      </c>
    </row>
    <row r="533" spans="1:16">
      <c r="A533" s="192" t="s">
        <v>23027</v>
      </c>
      <c r="B533" s="193" t="s">
        <v>23028</v>
      </c>
      <c r="C533" s="193" t="s">
        <v>23029</v>
      </c>
      <c r="D533" s="194" t="s">
        <v>19740</v>
      </c>
      <c r="E533" s="192" t="s">
        <v>19741</v>
      </c>
      <c r="F533" s="193" t="s">
        <v>19742</v>
      </c>
      <c r="G533" s="193" t="s">
        <v>19742</v>
      </c>
      <c r="H533" s="193" t="s">
        <v>19742</v>
      </c>
      <c r="I533" s="193" t="s">
        <v>19742</v>
      </c>
      <c r="J533" s="194" t="s">
        <v>19742</v>
      </c>
      <c r="K533" s="192" t="s">
        <v>10334</v>
      </c>
      <c r="L533" s="193" t="s">
        <v>10335</v>
      </c>
      <c r="M533" s="194" t="s">
        <v>19561</v>
      </c>
      <c r="N533" s="192">
        <v>0.83899999999999997</v>
      </c>
      <c r="O533" s="194">
        <v>0.98299999999999998</v>
      </c>
      <c r="P533" s="283">
        <v>14</v>
      </c>
    </row>
    <row r="534" spans="1:16">
      <c r="A534" s="192" t="s">
        <v>25554</v>
      </c>
      <c r="B534" s="193"/>
      <c r="C534" s="193" t="s">
        <v>25555</v>
      </c>
      <c r="D534" s="194" t="s">
        <v>19740</v>
      </c>
      <c r="E534" s="192" t="s">
        <v>19741</v>
      </c>
      <c r="F534" s="193" t="s">
        <v>19742</v>
      </c>
      <c r="G534" s="193" t="s">
        <v>19742</v>
      </c>
      <c r="H534" s="193" t="s">
        <v>19742</v>
      </c>
      <c r="I534" s="193" t="s">
        <v>19742</v>
      </c>
      <c r="J534" s="194" t="s">
        <v>19742</v>
      </c>
      <c r="K534" s="192" t="s">
        <v>25675</v>
      </c>
      <c r="M534" s="194" t="s">
        <v>19569</v>
      </c>
      <c r="N534" s="192">
        <v>0.25700000000000001</v>
      </c>
      <c r="O534" s="194">
        <v>8.9999999999999993E-3</v>
      </c>
      <c r="P534" s="283">
        <v>0</v>
      </c>
    </row>
    <row r="535" spans="1:16">
      <c r="A535" s="192" t="s">
        <v>23246</v>
      </c>
      <c r="B535" s="193" t="s">
        <v>23247</v>
      </c>
      <c r="C535" s="193" t="s">
        <v>23248</v>
      </c>
      <c r="D535" s="194" t="s">
        <v>19740</v>
      </c>
      <c r="E535" s="192" t="s">
        <v>19741</v>
      </c>
      <c r="F535" s="193" t="s">
        <v>19742</v>
      </c>
      <c r="G535" s="193" t="s">
        <v>19742</v>
      </c>
      <c r="H535" s="193" t="s">
        <v>19742</v>
      </c>
      <c r="I535" s="193" t="s">
        <v>19742</v>
      </c>
      <c r="J535" s="194" t="s">
        <v>19742</v>
      </c>
      <c r="K535" s="192" t="s">
        <v>10336</v>
      </c>
      <c r="L535" s="193" t="s">
        <v>10337</v>
      </c>
      <c r="M535" s="194" t="s">
        <v>19741</v>
      </c>
      <c r="N535" s="192">
        <v>0.61799999999999999</v>
      </c>
      <c r="O535" s="194">
        <v>0.88300000000000001</v>
      </c>
      <c r="P535" s="283">
        <v>9</v>
      </c>
    </row>
    <row r="536" spans="1:16">
      <c r="A536" s="192" t="s">
        <v>23377</v>
      </c>
      <c r="B536" s="193" t="s">
        <v>23378</v>
      </c>
      <c r="C536" s="193" t="s">
        <v>23379</v>
      </c>
      <c r="D536" s="194" t="s">
        <v>19740</v>
      </c>
      <c r="E536" s="192" t="s">
        <v>19741</v>
      </c>
      <c r="F536" s="193" t="s">
        <v>19742</v>
      </c>
      <c r="G536" s="193" t="s">
        <v>19742</v>
      </c>
      <c r="H536" s="193" t="s">
        <v>19742</v>
      </c>
      <c r="I536" s="193" t="s">
        <v>19742</v>
      </c>
      <c r="J536" s="194" t="s">
        <v>19742</v>
      </c>
      <c r="K536" s="192" t="s">
        <v>10087</v>
      </c>
      <c r="L536" s="193" t="s">
        <v>10088</v>
      </c>
      <c r="M536" s="194" t="s">
        <v>19561</v>
      </c>
      <c r="N536" s="192">
        <v>0.58899999999999997</v>
      </c>
      <c r="O536" s="194">
        <v>0.749</v>
      </c>
      <c r="P536" s="283">
        <v>6</v>
      </c>
    </row>
    <row r="537" spans="1:16">
      <c r="A537" s="192" t="s">
        <v>23320</v>
      </c>
      <c r="B537" s="193" t="s">
        <v>23321</v>
      </c>
      <c r="C537" s="193" t="s">
        <v>23322</v>
      </c>
      <c r="D537" s="194" t="s">
        <v>19740</v>
      </c>
      <c r="E537" s="192" t="s">
        <v>19741</v>
      </c>
      <c r="F537" s="193" t="s">
        <v>19743</v>
      </c>
      <c r="G537" s="193" t="s">
        <v>19742</v>
      </c>
      <c r="H537" s="193" t="s">
        <v>19742</v>
      </c>
      <c r="I537" s="193" t="s">
        <v>19742</v>
      </c>
      <c r="J537" s="194" t="s">
        <v>19742</v>
      </c>
      <c r="K537" s="192" t="s">
        <v>10089</v>
      </c>
      <c r="L537" s="193" t="s">
        <v>10090</v>
      </c>
      <c r="M537" s="194" t="s">
        <v>19741</v>
      </c>
      <c r="N537" s="192">
        <v>0.65100000000000002</v>
      </c>
      <c r="O537" s="194">
        <v>0.91300000000000003</v>
      </c>
      <c r="P537" s="283">
        <v>22</v>
      </c>
    </row>
    <row r="538" spans="1:16">
      <c r="A538" s="192" t="s">
        <v>23201</v>
      </c>
      <c r="B538" s="193" t="s">
        <v>23202</v>
      </c>
      <c r="C538" s="193" t="s">
        <v>23203</v>
      </c>
      <c r="D538" s="194" t="s">
        <v>19740</v>
      </c>
      <c r="E538" s="192" t="s">
        <v>19741</v>
      </c>
      <c r="F538" s="193" t="s">
        <v>19742</v>
      </c>
      <c r="G538" s="193" t="s">
        <v>19743</v>
      </c>
      <c r="H538" s="193" t="s">
        <v>19742</v>
      </c>
      <c r="I538" s="193" t="s">
        <v>19742</v>
      </c>
      <c r="J538" s="194" t="s">
        <v>19742</v>
      </c>
      <c r="K538" s="192" t="s">
        <v>10151</v>
      </c>
      <c r="L538" s="193" t="s">
        <v>10152</v>
      </c>
      <c r="M538" s="194" t="s">
        <v>19741</v>
      </c>
      <c r="N538" s="192">
        <v>0.78600000000000003</v>
      </c>
      <c r="O538" s="194">
        <v>0.98199999999999998</v>
      </c>
      <c r="P538" s="283">
        <v>24</v>
      </c>
    </row>
    <row r="539" spans="1:16">
      <c r="A539" s="192" t="s">
        <v>23137</v>
      </c>
      <c r="B539" s="193" t="s">
        <v>23138</v>
      </c>
      <c r="C539" s="193" t="s">
        <v>23139</v>
      </c>
      <c r="D539" s="194" t="s">
        <v>19740</v>
      </c>
      <c r="E539" s="192" t="s">
        <v>19741</v>
      </c>
      <c r="F539" s="193" t="s">
        <v>19742</v>
      </c>
      <c r="G539" s="193" t="s">
        <v>19742</v>
      </c>
      <c r="H539" s="193" t="s">
        <v>19742</v>
      </c>
      <c r="I539" s="193" t="s">
        <v>19742</v>
      </c>
      <c r="J539" s="194" t="s">
        <v>19742</v>
      </c>
      <c r="K539" s="192" t="s">
        <v>10156</v>
      </c>
      <c r="L539" s="193" t="s">
        <v>10157</v>
      </c>
      <c r="M539" s="194" t="s">
        <v>19741</v>
      </c>
      <c r="N539" s="192">
        <v>0.98499999999999999</v>
      </c>
      <c r="O539" s="194">
        <v>0.999</v>
      </c>
      <c r="P539" s="283">
        <v>25</v>
      </c>
    </row>
    <row r="540" spans="1:16">
      <c r="A540" s="192" t="s">
        <v>24643</v>
      </c>
      <c r="B540" s="193" t="s">
        <v>24644</v>
      </c>
      <c r="C540" s="193" t="s">
        <v>24645</v>
      </c>
      <c r="D540" s="194" t="s">
        <v>19740</v>
      </c>
      <c r="E540" s="192" t="s">
        <v>19741</v>
      </c>
      <c r="F540" s="193" t="s">
        <v>19742</v>
      </c>
      <c r="G540" s="193" t="s">
        <v>19742</v>
      </c>
      <c r="H540" s="193" t="s">
        <v>19742</v>
      </c>
      <c r="I540" s="193" t="s">
        <v>19742</v>
      </c>
      <c r="J540" s="194" t="s">
        <v>19742</v>
      </c>
      <c r="K540" s="192" t="s">
        <v>10198</v>
      </c>
      <c r="L540" s="193" t="s">
        <v>10199</v>
      </c>
      <c r="M540" s="194" t="s">
        <v>19743</v>
      </c>
      <c r="N540" s="192">
        <v>0.83799999999999997</v>
      </c>
      <c r="O540" s="194">
        <v>0.99399999999999999</v>
      </c>
      <c r="P540" s="283">
        <v>25</v>
      </c>
    </row>
    <row r="541" spans="1:16">
      <c r="A541" s="192" t="s">
        <v>22028</v>
      </c>
      <c r="B541" s="193" t="s">
        <v>22029</v>
      </c>
      <c r="C541" s="193" t="s">
        <v>22030</v>
      </c>
      <c r="D541" s="194" t="s">
        <v>19740</v>
      </c>
      <c r="E541" s="192" t="s">
        <v>19741</v>
      </c>
      <c r="F541" s="193" t="s">
        <v>19742</v>
      </c>
      <c r="G541" s="193" t="s">
        <v>19742</v>
      </c>
      <c r="H541" s="193" t="s">
        <v>19742</v>
      </c>
      <c r="I541" s="193" t="s">
        <v>19742</v>
      </c>
      <c r="J541" s="194" t="s">
        <v>19742</v>
      </c>
      <c r="K541" s="192" t="s">
        <v>10008</v>
      </c>
      <c r="L541" s="193" t="s">
        <v>10009</v>
      </c>
      <c r="M541" s="194" t="s">
        <v>19741</v>
      </c>
      <c r="N541" s="192">
        <v>0.99199999999999999</v>
      </c>
      <c r="O541" s="194">
        <v>1</v>
      </c>
      <c r="P541" s="283">
        <v>23</v>
      </c>
    </row>
    <row r="542" spans="1:16">
      <c r="A542" s="192" t="s">
        <v>21798</v>
      </c>
      <c r="B542" s="193" t="s">
        <v>21799</v>
      </c>
      <c r="C542" s="193" t="s">
        <v>21800</v>
      </c>
      <c r="D542" s="194" t="s">
        <v>19740</v>
      </c>
      <c r="E542" s="192" t="s">
        <v>19741</v>
      </c>
      <c r="F542" s="193" t="s">
        <v>19742</v>
      </c>
      <c r="G542" s="193" t="s">
        <v>19742</v>
      </c>
      <c r="H542" s="193" t="s">
        <v>19742</v>
      </c>
      <c r="I542" s="193" t="s">
        <v>19742</v>
      </c>
      <c r="J542" s="194" t="s">
        <v>19742</v>
      </c>
      <c r="K542" s="192" t="s">
        <v>9818</v>
      </c>
      <c r="L542" s="193" t="s">
        <v>9819</v>
      </c>
      <c r="M542" s="194" t="s">
        <v>19561</v>
      </c>
      <c r="N542" s="192">
        <v>0.93200000000000005</v>
      </c>
      <c r="O542" s="194">
        <v>0.998</v>
      </c>
      <c r="P542" s="283">
        <v>22</v>
      </c>
    </row>
    <row r="543" spans="1:16">
      <c r="A543" s="192" t="s">
        <v>21734</v>
      </c>
      <c r="B543" s="193" t="s">
        <v>21735</v>
      </c>
      <c r="C543" s="193" t="s">
        <v>21736</v>
      </c>
      <c r="D543" s="194" t="s">
        <v>19740</v>
      </c>
      <c r="E543" s="192" t="s">
        <v>19741</v>
      </c>
      <c r="F543" s="193" t="s">
        <v>19743</v>
      </c>
      <c r="G543" s="193" t="s">
        <v>19742</v>
      </c>
      <c r="H543" s="193" t="s">
        <v>19742</v>
      </c>
      <c r="I543" s="193" t="s">
        <v>19742</v>
      </c>
      <c r="J543" s="194" t="s">
        <v>19742</v>
      </c>
      <c r="K543" s="192" t="s">
        <v>25675</v>
      </c>
      <c r="M543" s="194" t="s">
        <v>19569</v>
      </c>
      <c r="N543" s="192">
        <v>0.85399999999999998</v>
      </c>
      <c r="O543" s="194">
        <v>0.98199999999999998</v>
      </c>
      <c r="P543" s="283">
        <v>3</v>
      </c>
    </row>
    <row r="544" spans="1:16">
      <c r="A544" s="192" t="s">
        <v>21632</v>
      </c>
      <c r="B544" s="193" t="s">
        <v>21633</v>
      </c>
      <c r="C544" s="193" t="s">
        <v>21634</v>
      </c>
      <c r="D544" s="194" t="s">
        <v>19740</v>
      </c>
      <c r="E544" s="192" t="s">
        <v>19741</v>
      </c>
      <c r="F544" s="193" t="s">
        <v>19742</v>
      </c>
      <c r="G544" s="193" t="s">
        <v>19742</v>
      </c>
      <c r="H544" s="193" t="s">
        <v>19742</v>
      </c>
      <c r="I544" s="193" t="s">
        <v>19742</v>
      </c>
      <c r="J544" s="194" t="s">
        <v>19742</v>
      </c>
      <c r="K544" s="192" t="s">
        <v>9903</v>
      </c>
      <c r="L544" s="193" t="s">
        <v>9904</v>
      </c>
      <c r="M544" s="194" t="s">
        <v>19741</v>
      </c>
      <c r="N544" s="192">
        <v>0.61</v>
      </c>
      <c r="O544" s="194">
        <v>0.81899999999999995</v>
      </c>
      <c r="P544" s="283">
        <v>22</v>
      </c>
    </row>
    <row r="545" spans="1:16">
      <c r="A545" s="192" t="s">
        <v>25171</v>
      </c>
      <c r="B545" s="193"/>
      <c r="C545" s="193" t="s">
        <v>25004</v>
      </c>
      <c r="D545" s="194" t="s">
        <v>19740</v>
      </c>
      <c r="E545" s="192" t="s">
        <v>19741</v>
      </c>
      <c r="F545" s="193" t="s">
        <v>19742</v>
      </c>
      <c r="G545" s="193" t="s">
        <v>19743</v>
      </c>
      <c r="H545" s="193" t="s">
        <v>19742</v>
      </c>
      <c r="I545" s="193" t="s">
        <v>19742</v>
      </c>
      <c r="J545" s="194" t="s">
        <v>19742</v>
      </c>
      <c r="K545" s="192" t="s">
        <v>25675</v>
      </c>
      <c r="M545" s="194" t="s">
        <v>19569</v>
      </c>
      <c r="N545" s="192">
        <v>0.57499999999999996</v>
      </c>
      <c r="O545" s="194">
        <v>0.80300000000000005</v>
      </c>
      <c r="P545" s="283">
        <v>0</v>
      </c>
    </row>
    <row r="546" spans="1:16">
      <c r="A546" s="192" t="s">
        <v>25107</v>
      </c>
      <c r="B546" s="193"/>
      <c r="C546" s="193" t="s">
        <v>25108</v>
      </c>
      <c r="D546" s="194" t="s">
        <v>19740</v>
      </c>
      <c r="E546" s="192" t="s">
        <v>19741</v>
      </c>
      <c r="F546" s="193" t="s">
        <v>19742</v>
      </c>
      <c r="G546" s="193" t="s">
        <v>19742</v>
      </c>
      <c r="H546" s="193" t="s">
        <v>19742</v>
      </c>
      <c r="I546" s="193" t="s">
        <v>19742</v>
      </c>
      <c r="J546" s="194" t="s">
        <v>19742</v>
      </c>
      <c r="K546" s="192" t="s">
        <v>25675</v>
      </c>
      <c r="M546" s="194" t="s">
        <v>19569</v>
      </c>
      <c r="N546" s="192">
        <v>0.55600000000000005</v>
      </c>
      <c r="O546" s="194">
        <v>0.61</v>
      </c>
      <c r="P546" s="283">
        <v>0</v>
      </c>
    </row>
    <row r="547" spans="1:16">
      <c r="A547" s="192" t="s">
        <v>21968</v>
      </c>
      <c r="B547" s="193" t="s">
        <v>21969</v>
      </c>
      <c r="C547" s="193" t="s">
        <v>21970</v>
      </c>
      <c r="D547" s="194" t="s">
        <v>19740</v>
      </c>
      <c r="E547" s="192" t="s">
        <v>19741</v>
      </c>
      <c r="F547" s="193" t="s">
        <v>19742</v>
      </c>
      <c r="G547" s="193" t="s">
        <v>19742</v>
      </c>
      <c r="H547" s="193" t="s">
        <v>19742</v>
      </c>
      <c r="I547" s="193" t="s">
        <v>19742</v>
      </c>
      <c r="J547" s="194" t="s">
        <v>19742</v>
      </c>
      <c r="K547" s="192" t="s">
        <v>9927</v>
      </c>
      <c r="L547" s="193" t="s">
        <v>9928</v>
      </c>
      <c r="M547" s="194" t="s">
        <v>19741</v>
      </c>
      <c r="N547" s="192">
        <v>0.59199999999999997</v>
      </c>
      <c r="O547" s="194">
        <v>0.75</v>
      </c>
      <c r="P547" s="283">
        <v>5</v>
      </c>
    </row>
    <row r="548" spans="1:16">
      <c r="A548" s="192" t="s">
        <v>23760</v>
      </c>
      <c r="B548" s="193" t="s">
        <v>23761</v>
      </c>
      <c r="C548" s="193" t="s">
        <v>23762</v>
      </c>
      <c r="D548" s="194" t="s">
        <v>19740</v>
      </c>
      <c r="E548" s="192" t="s">
        <v>19741</v>
      </c>
      <c r="F548" s="193" t="s">
        <v>19742</v>
      </c>
      <c r="G548" s="193" t="s">
        <v>19742</v>
      </c>
      <c r="H548" s="193" t="s">
        <v>19742</v>
      </c>
      <c r="I548" s="193" t="s">
        <v>19742</v>
      </c>
      <c r="J548" s="194" t="s">
        <v>19742</v>
      </c>
      <c r="K548" s="192" t="s">
        <v>9743</v>
      </c>
      <c r="L548" s="193" t="s">
        <v>9744</v>
      </c>
      <c r="M548" s="194" t="s">
        <v>19741</v>
      </c>
      <c r="N548" s="192">
        <v>0.65100000000000002</v>
      </c>
      <c r="O548" s="194">
        <v>0.94899999999999995</v>
      </c>
      <c r="P548" s="283">
        <v>23</v>
      </c>
    </row>
    <row r="549" spans="1:16">
      <c r="A549" s="192" t="s">
        <v>23810</v>
      </c>
      <c r="B549" s="193" t="s">
        <v>23811</v>
      </c>
      <c r="C549" s="193" t="s">
        <v>23812</v>
      </c>
      <c r="D549" s="194" t="s">
        <v>19740</v>
      </c>
      <c r="E549" s="192" t="s">
        <v>19741</v>
      </c>
      <c r="F549" s="193" t="s">
        <v>19742</v>
      </c>
      <c r="G549" s="193" t="s">
        <v>19742</v>
      </c>
      <c r="H549" s="193" t="s">
        <v>19742</v>
      </c>
      <c r="I549" s="193" t="s">
        <v>19742</v>
      </c>
      <c r="J549" s="194" t="s">
        <v>19742</v>
      </c>
      <c r="K549" s="192" t="s">
        <v>9755</v>
      </c>
      <c r="L549" s="193" t="s">
        <v>9756</v>
      </c>
      <c r="M549" s="194" t="s">
        <v>19561</v>
      </c>
      <c r="N549" s="192">
        <v>0.71899999999999997</v>
      </c>
      <c r="O549" s="194">
        <v>0.95099999999999996</v>
      </c>
      <c r="P549" s="283">
        <v>23</v>
      </c>
    </row>
    <row r="550" spans="1:16">
      <c r="A550" s="192" t="s">
        <v>23867</v>
      </c>
      <c r="B550" s="193" t="s">
        <v>23868</v>
      </c>
      <c r="C550" s="193" t="s">
        <v>23869</v>
      </c>
      <c r="D550" s="194" t="s">
        <v>19740</v>
      </c>
      <c r="E550" s="192" t="s">
        <v>19741</v>
      </c>
      <c r="F550" s="193" t="s">
        <v>19742</v>
      </c>
      <c r="G550" s="193" t="s">
        <v>19742</v>
      </c>
      <c r="H550" s="193" t="s">
        <v>19742</v>
      </c>
      <c r="I550" s="193" t="s">
        <v>19742</v>
      </c>
      <c r="J550" s="194" t="s">
        <v>19742</v>
      </c>
      <c r="K550" s="192" t="s">
        <v>9757</v>
      </c>
      <c r="L550" s="193" t="s">
        <v>9758</v>
      </c>
      <c r="M550" s="194" t="s">
        <v>19741</v>
      </c>
      <c r="N550" s="192">
        <v>0.99399999999999999</v>
      </c>
      <c r="O550" s="194">
        <v>1</v>
      </c>
      <c r="P550" s="283">
        <v>25</v>
      </c>
    </row>
    <row r="551" spans="1:16">
      <c r="A551" s="192" t="s">
        <v>25103</v>
      </c>
      <c r="B551" s="193"/>
      <c r="C551" s="193" t="s">
        <v>25104</v>
      </c>
      <c r="D551" s="194" t="s">
        <v>19740</v>
      </c>
      <c r="E551" s="192" t="s">
        <v>19741</v>
      </c>
      <c r="F551" s="193" t="s">
        <v>19742</v>
      </c>
      <c r="G551" s="193" t="s">
        <v>19742</v>
      </c>
      <c r="H551" s="193" t="s">
        <v>19742</v>
      </c>
      <c r="I551" s="193" t="s">
        <v>19742</v>
      </c>
      <c r="J551" s="194" t="s">
        <v>19742</v>
      </c>
      <c r="K551" s="192" t="s">
        <v>25675</v>
      </c>
      <c r="M551" s="194" t="s">
        <v>19569</v>
      </c>
      <c r="N551" s="192">
        <v>0.40200000000000002</v>
      </c>
      <c r="O551" s="194">
        <v>0.223</v>
      </c>
      <c r="P551" s="283">
        <v>0</v>
      </c>
    </row>
    <row r="552" spans="1:16">
      <c r="A552" s="192" t="s">
        <v>23464</v>
      </c>
      <c r="B552" s="193" t="s">
        <v>23465</v>
      </c>
      <c r="C552" s="193" t="s">
        <v>23466</v>
      </c>
      <c r="D552" s="194" t="s">
        <v>19740</v>
      </c>
      <c r="E552" s="192" t="s">
        <v>19741</v>
      </c>
      <c r="F552" s="193" t="s">
        <v>19742</v>
      </c>
      <c r="G552" s="193" t="s">
        <v>19742</v>
      </c>
      <c r="H552" s="193" t="s">
        <v>19742</v>
      </c>
      <c r="I552" s="193" t="s">
        <v>19742</v>
      </c>
      <c r="J552" s="194" t="s">
        <v>19742</v>
      </c>
      <c r="K552" s="192" t="s">
        <v>9778</v>
      </c>
      <c r="L552" s="193" t="s">
        <v>9779</v>
      </c>
      <c r="M552" s="194" t="s">
        <v>19741</v>
      </c>
      <c r="N552" s="192">
        <v>0.73299999999999998</v>
      </c>
      <c r="O552" s="194">
        <v>0.97699999999999998</v>
      </c>
      <c r="P552" s="283">
        <v>25</v>
      </c>
    </row>
    <row r="553" spans="1:16">
      <c r="A553" s="192" t="s">
        <v>23524</v>
      </c>
      <c r="B553" s="193" t="s">
        <v>23525</v>
      </c>
      <c r="C553" s="193" t="s">
        <v>23526</v>
      </c>
      <c r="D553" s="194" t="s">
        <v>19740</v>
      </c>
      <c r="E553" s="192" t="s">
        <v>19741</v>
      </c>
      <c r="F553" s="193" t="s">
        <v>19742</v>
      </c>
      <c r="G553" s="193" t="s">
        <v>19742</v>
      </c>
      <c r="H553" s="193" t="s">
        <v>19742</v>
      </c>
      <c r="I553" s="193" t="s">
        <v>19742</v>
      </c>
      <c r="J553" s="194" t="s">
        <v>19742</v>
      </c>
      <c r="K553" s="192" t="s">
        <v>9787</v>
      </c>
      <c r="L553" s="193" t="s">
        <v>9788</v>
      </c>
      <c r="M553" s="194" t="s">
        <v>19743</v>
      </c>
      <c r="N553" s="192">
        <v>0.99399999999999999</v>
      </c>
      <c r="O553" s="194">
        <v>1</v>
      </c>
      <c r="P553" s="283">
        <v>12</v>
      </c>
    </row>
    <row r="554" spans="1:16">
      <c r="A554" s="192" t="s">
        <v>24570</v>
      </c>
      <c r="B554" s="193" t="s">
        <v>24571</v>
      </c>
      <c r="C554" s="193" t="s">
        <v>24572</v>
      </c>
      <c r="D554" s="194" t="s">
        <v>19740</v>
      </c>
      <c r="E554" s="192" t="s">
        <v>19741</v>
      </c>
      <c r="F554" s="193" t="s">
        <v>19742</v>
      </c>
      <c r="G554" s="193" t="s">
        <v>19742</v>
      </c>
      <c r="H554" s="193" t="s">
        <v>19742</v>
      </c>
      <c r="I554" s="193" t="s">
        <v>19742</v>
      </c>
      <c r="J554" s="194" t="s">
        <v>19742</v>
      </c>
      <c r="K554" s="192" t="s">
        <v>9801</v>
      </c>
      <c r="L554" s="193" t="s">
        <v>9802</v>
      </c>
      <c r="M554" s="194" t="s">
        <v>19743</v>
      </c>
      <c r="N554" s="192">
        <v>0.61099999999999999</v>
      </c>
      <c r="O554" s="194">
        <v>0.76200000000000001</v>
      </c>
      <c r="P554" s="283">
        <v>16</v>
      </c>
    </row>
    <row r="555" spans="1:16">
      <c r="A555" s="192" t="s">
        <v>25143</v>
      </c>
      <c r="B555" s="193"/>
      <c r="C555" s="193" t="s">
        <v>25144</v>
      </c>
      <c r="D555" s="194" t="s">
        <v>19740</v>
      </c>
      <c r="E555" s="192" t="s">
        <v>19741</v>
      </c>
      <c r="F555" s="193" t="s">
        <v>19742</v>
      </c>
      <c r="G555" s="193" t="s">
        <v>19742</v>
      </c>
      <c r="H555" s="193" t="s">
        <v>19742</v>
      </c>
      <c r="I555" s="193" t="s">
        <v>19742</v>
      </c>
      <c r="J555" s="194" t="s">
        <v>19742</v>
      </c>
      <c r="K555" s="192" t="s">
        <v>25675</v>
      </c>
      <c r="M555" s="194" t="s">
        <v>19569</v>
      </c>
      <c r="N555" s="192">
        <v>0.497</v>
      </c>
      <c r="O555" s="194">
        <v>0.41799999999999998</v>
      </c>
      <c r="P555" s="283">
        <v>0</v>
      </c>
    </row>
    <row r="556" spans="1:16">
      <c r="A556" s="192" t="s">
        <v>23639</v>
      </c>
      <c r="B556" s="193" t="s">
        <v>23640</v>
      </c>
      <c r="C556" s="193" t="s">
        <v>23641</v>
      </c>
      <c r="D556" s="194" t="s">
        <v>19740</v>
      </c>
      <c r="E556" s="192" t="s">
        <v>19741</v>
      </c>
      <c r="F556" s="193" t="s">
        <v>19742</v>
      </c>
      <c r="G556" s="193" t="s">
        <v>19742</v>
      </c>
      <c r="H556" s="193" t="s">
        <v>19742</v>
      </c>
      <c r="I556" s="193" t="s">
        <v>19742</v>
      </c>
      <c r="J556" s="194" t="s">
        <v>19742</v>
      </c>
      <c r="K556" s="192" t="s">
        <v>9603</v>
      </c>
      <c r="L556" s="193" t="s">
        <v>9604</v>
      </c>
      <c r="M556" s="194" t="s">
        <v>19561</v>
      </c>
      <c r="N556" s="192">
        <v>0.41199999999999998</v>
      </c>
      <c r="O556" s="194">
        <v>0.249</v>
      </c>
      <c r="P556" s="283">
        <v>5</v>
      </c>
    </row>
    <row r="557" spans="1:16">
      <c r="A557" s="192" t="s">
        <v>23765</v>
      </c>
      <c r="B557" s="193" t="s">
        <v>23766</v>
      </c>
      <c r="C557" s="193" t="s">
        <v>23767</v>
      </c>
      <c r="D557" s="194" t="s">
        <v>19740</v>
      </c>
      <c r="E557" s="192" t="s">
        <v>19741</v>
      </c>
      <c r="F557" s="193" t="s">
        <v>19742</v>
      </c>
      <c r="G557" s="193" t="s">
        <v>19742</v>
      </c>
      <c r="H557" s="193" t="s">
        <v>19742</v>
      </c>
      <c r="I557" s="193" t="s">
        <v>19742</v>
      </c>
      <c r="J557" s="194" t="s">
        <v>19742</v>
      </c>
      <c r="K557" s="192" t="s">
        <v>9615</v>
      </c>
      <c r="L557" s="193" t="s">
        <v>14817</v>
      </c>
      <c r="M557" s="194" t="s">
        <v>19741</v>
      </c>
      <c r="N557" s="192">
        <v>0.96499999999999997</v>
      </c>
      <c r="O557" s="194">
        <v>1</v>
      </c>
      <c r="P557" s="283">
        <v>25</v>
      </c>
    </row>
    <row r="558" spans="1:16">
      <c r="A558" s="192" t="s">
        <v>23815</v>
      </c>
      <c r="B558" s="193" t="s">
        <v>23816</v>
      </c>
      <c r="C558" s="193" t="s">
        <v>23817</v>
      </c>
      <c r="D558" s="194" t="s">
        <v>19740</v>
      </c>
      <c r="E558" s="192" t="s">
        <v>19741</v>
      </c>
      <c r="F558" s="193" t="s">
        <v>19742</v>
      </c>
      <c r="G558" s="193" t="s">
        <v>19742</v>
      </c>
      <c r="H558" s="193" t="s">
        <v>19742</v>
      </c>
      <c r="I558" s="193" t="s">
        <v>19742</v>
      </c>
      <c r="J558" s="194" t="s">
        <v>19742</v>
      </c>
      <c r="K558" s="192" t="s">
        <v>25675</v>
      </c>
      <c r="M558" s="194" t="s">
        <v>19569</v>
      </c>
      <c r="N558" s="192">
        <v>0.60099999999999998</v>
      </c>
      <c r="O558" s="194">
        <v>0.77</v>
      </c>
      <c r="P558" s="283">
        <v>3</v>
      </c>
    </row>
    <row r="559" spans="1:16">
      <c r="A559" s="192" t="s">
        <v>23469</v>
      </c>
      <c r="B559" s="193" t="s">
        <v>23470</v>
      </c>
      <c r="C559" s="193" t="s">
        <v>23471</v>
      </c>
      <c r="D559" s="194" t="s">
        <v>19740</v>
      </c>
      <c r="E559" s="192" t="s">
        <v>19741</v>
      </c>
      <c r="F559" s="193" t="s">
        <v>19742</v>
      </c>
      <c r="G559" s="193" t="s">
        <v>19742</v>
      </c>
      <c r="H559" s="193" t="s">
        <v>19742</v>
      </c>
      <c r="I559" s="193" t="s">
        <v>19742</v>
      </c>
      <c r="J559" s="194" t="s">
        <v>19742</v>
      </c>
      <c r="K559" s="192" t="s">
        <v>9656</v>
      </c>
      <c r="L559" s="193" t="s">
        <v>9657</v>
      </c>
      <c r="M559" s="194" t="s">
        <v>19741</v>
      </c>
      <c r="N559" s="192">
        <v>0.627</v>
      </c>
      <c r="O559" s="194">
        <v>0.871</v>
      </c>
      <c r="P559" s="283">
        <v>23</v>
      </c>
    </row>
    <row r="560" spans="1:16">
      <c r="A560" s="192" t="s">
        <v>23529</v>
      </c>
      <c r="B560" s="193" t="s">
        <v>23530</v>
      </c>
      <c r="C560" s="193" t="s">
        <v>23531</v>
      </c>
      <c r="D560" s="194" t="s">
        <v>19740</v>
      </c>
      <c r="E560" s="192" t="s">
        <v>19741</v>
      </c>
      <c r="F560" s="193" t="s">
        <v>19742</v>
      </c>
      <c r="G560" s="193" t="s">
        <v>19742</v>
      </c>
      <c r="H560" s="193" t="s">
        <v>19742</v>
      </c>
      <c r="I560" s="193" t="s">
        <v>19742</v>
      </c>
      <c r="J560" s="194" t="s">
        <v>19742</v>
      </c>
      <c r="K560" s="192" t="s">
        <v>9681</v>
      </c>
      <c r="L560" s="193" t="s">
        <v>9682</v>
      </c>
      <c r="M560" s="194" t="s">
        <v>19741</v>
      </c>
      <c r="N560" s="192">
        <v>0.98099999999999998</v>
      </c>
      <c r="O560" s="194">
        <v>1</v>
      </c>
      <c r="P560" s="283">
        <v>25</v>
      </c>
    </row>
    <row r="561" spans="1:16">
      <c r="A561" s="192" t="s">
        <v>23588</v>
      </c>
      <c r="B561" s="193" t="s">
        <v>23589</v>
      </c>
      <c r="C561" s="193" t="s">
        <v>23590</v>
      </c>
      <c r="D561" s="194" t="s">
        <v>19740</v>
      </c>
      <c r="E561" s="192" t="s">
        <v>19741</v>
      </c>
      <c r="F561" s="193" t="s">
        <v>19742</v>
      </c>
      <c r="G561" s="193" t="s">
        <v>19742</v>
      </c>
      <c r="H561" s="193" t="s">
        <v>19742</v>
      </c>
      <c r="I561" s="193" t="s">
        <v>19742</v>
      </c>
      <c r="J561" s="194" t="s">
        <v>19742</v>
      </c>
      <c r="K561" s="192" t="s">
        <v>9683</v>
      </c>
      <c r="L561" s="193" t="s">
        <v>9684</v>
      </c>
      <c r="M561" s="194" t="s">
        <v>19561</v>
      </c>
      <c r="N561" s="192">
        <v>0.96399999999999997</v>
      </c>
      <c r="O561" s="194">
        <v>1</v>
      </c>
      <c r="P561" s="283">
        <v>24</v>
      </c>
    </row>
    <row r="562" spans="1:16">
      <c r="A562" s="192" t="s">
        <v>23434</v>
      </c>
      <c r="B562" s="193" t="s">
        <v>23435</v>
      </c>
      <c r="C562" s="193" t="s">
        <v>23436</v>
      </c>
      <c r="D562" s="194" t="s">
        <v>19740</v>
      </c>
      <c r="E562" s="192" t="s">
        <v>19741</v>
      </c>
      <c r="F562" s="193" t="s">
        <v>19742</v>
      </c>
      <c r="G562" s="193" t="s">
        <v>19742</v>
      </c>
      <c r="H562" s="193" t="s">
        <v>19742</v>
      </c>
      <c r="I562" s="193" t="s">
        <v>19742</v>
      </c>
      <c r="J562" s="194" t="s">
        <v>19742</v>
      </c>
      <c r="K562" s="192" t="s">
        <v>25675</v>
      </c>
      <c r="M562" s="194" t="s">
        <v>19569</v>
      </c>
      <c r="N562" s="192">
        <v>0.53600000000000003</v>
      </c>
      <c r="O562" s="194">
        <v>0.60299999999999998</v>
      </c>
      <c r="P562" s="283">
        <v>6</v>
      </c>
    </row>
    <row r="563" spans="1:16">
      <c r="A563" s="192" t="s">
        <v>23496</v>
      </c>
      <c r="B563" s="193" t="s">
        <v>23497</v>
      </c>
      <c r="C563" s="193" t="s">
        <v>23498</v>
      </c>
      <c r="D563" s="194" t="s">
        <v>19740</v>
      </c>
      <c r="E563" s="192" t="s">
        <v>19741</v>
      </c>
      <c r="F563" s="193" t="s">
        <v>19742</v>
      </c>
      <c r="G563" s="193" t="s">
        <v>19742</v>
      </c>
      <c r="H563" s="193" t="s">
        <v>19742</v>
      </c>
      <c r="I563" s="193" t="s">
        <v>19742</v>
      </c>
      <c r="J563" s="194" t="s">
        <v>19742</v>
      </c>
      <c r="K563" s="192" t="s">
        <v>9690</v>
      </c>
      <c r="L563" s="193" t="s">
        <v>9691</v>
      </c>
      <c r="M563" s="194" t="s">
        <v>19741</v>
      </c>
      <c r="N563" s="192">
        <v>0.877</v>
      </c>
      <c r="O563" s="194">
        <v>0.997</v>
      </c>
      <c r="P563" s="283">
        <v>25</v>
      </c>
    </row>
    <row r="564" spans="1:16">
      <c r="A564" s="192" t="s">
        <v>23661</v>
      </c>
      <c r="B564" s="193" t="s">
        <v>23662</v>
      </c>
      <c r="C564" s="193" t="s">
        <v>23663</v>
      </c>
      <c r="D564" s="194" t="s">
        <v>19740</v>
      </c>
      <c r="E564" s="192" t="s">
        <v>19741</v>
      </c>
      <c r="F564" s="193" t="s">
        <v>19742</v>
      </c>
      <c r="G564" s="193" t="s">
        <v>19742</v>
      </c>
      <c r="H564" s="193" t="s">
        <v>19742</v>
      </c>
      <c r="I564" s="193" t="s">
        <v>19742</v>
      </c>
      <c r="J564" s="194" t="s">
        <v>19742</v>
      </c>
      <c r="K564" s="192" t="s">
        <v>9702</v>
      </c>
      <c r="L564" s="193" t="s">
        <v>9703</v>
      </c>
      <c r="M564" s="194" t="s">
        <v>19741</v>
      </c>
      <c r="N564" s="192">
        <v>0.96</v>
      </c>
      <c r="O564" s="194">
        <v>0.999</v>
      </c>
      <c r="P564" s="283">
        <v>24</v>
      </c>
    </row>
    <row r="565" spans="1:16">
      <c r="A565" s="192" t="s">
        <v>23556</v>
      </c>
      <c r="B565" s="193" t="s">
        <v>23557</v>
      </c>
      <c r="C565" s="193" t="s">
        <v>23558</v>
      </c>
      <c r="D565" s="194" t="s">
        <v>19740</v>
      </c>
      <c r="E565" s="192" t="s">
        <v>19741</v>
      </c>
      <c r="F565" s="193" t="s">
        <v>19742</v>
      </c>
      <c r="G565" s="193" t="s">
        <v>19742</v>
      </c>
      <c r="H565" s="193" t="s">
        <v>19742</v>
      </c>
      <c r="I565" s="193" t="s">
        <v>19742</v>
      </c>
      <c r="J565" s="194" t="s">
        <v>19742</v>
      </c>
      <c r="K565" s="192" t="s">
        <v>25675</v>
      </c>
      <c r="M565" s="194" t="s">
        <v>19569</v>
      </c>
      <c r="N565" s="192">
        <v>0.77600000000000002</v>
      </c>
      <c r="O565" s="194">
        <v>0.96899999999999997</v>
      </c>
      <c r="P565" s="283">
        <v>15</v>
      </c>
    </row>
    <row r="566" spans="1:16">
      <c r="A566" s="192" t="s">
        <v>23671</v>
      </c>
      <c r="B566" s="193" t="s">
        <v>23672</v>
      </c>
      <c r="C566" s="193" t="s">
        <v>23673</v>
      </c>
      <c r="D566" s="194" t="s">
        <v>19740</v>
      </c>
      <c r="E566" s="192" t="s">
        <v>19741</v>
      </c>
      <c r="F566" s="193" t="s">
        <v>19742</v>
      </c>
      <c r="G566" s="193" t="s">
        <v>19742</v>
      </c>
      <c r="H566" s="193" t="s">
        <v>19742</v>
      </c>
      <c r="I566" s="193" t="s">
        <v>19742</v>
      </c>
      <c r="J566" s="194" t="s">
        <v>19742</v>
      </c>
      <c r="K566" s="192" t="s">
        <v>9330</v>
      </c>
      <c r="L566" s="193" t="s">
        <v>9331</v>
      </c>
      <c r="M566" s="194" t="s">
        <v>19741</v>
      </c>
      <c r="N566" s="192">
        <v>0.66800000000000004</v>
      </c>
      <c r="O566" s="194">
        <v>0.94699999999999995</v>
      </c>
      <c r="P566" s="283">
        <v>6</v>
      </c>
    </row>
    <row r="567" spans="1:16">
      <c r="A567" s="192" t="s">
        <v>23735</v>
      </c>
      <c r="B567" s="193" t="s">
        <v>23736</v>
      </c>
      <c r="C567" s="193" t="s">
        <v>23737</v>
      </c>
      <c r="D567" s="194" t="s">
        <v>19740</v>
      </c>
      <c r="E567" s="192" t="s">
        <v>19741</v>
      </c>
      <c r="F567" s="193" t="s">
        <v>19742</v>
      </c>
      <c r="G567" s="193" t="s">
        <v>19742</v>
      </c>
      <c r="H567" s="193" t="s">
        <v>19742</v>
      </c>
      <c r="I567" s="193" t="s">
        <v>19742</v>
      </c>
      <c r="J567" s="194" t="s">
        <v>19742</v>
      </c>
      <c r="K567" s="192" t="s">
        <v>9373</v>
      </c>
      <c r="L567" s="193" t="s">
        <v>9374</v>
      </c>
      <c r="M567" s="194" t="s">
        <v>19743</v>
      </c>
      <c r="N567" s="192">
        <v>1</v>
      </c>
      <c r="O567" s="194">
        <v>1</v>
      </c>
      <c r="P567" s="283">
        <v>24</v>
      </c>
    </row>
    <row r="568" spans="1:16">
      <c r="A568" s="192" t="s">
        <v>25586</v>
      </c>
      <c r="B568" s="193" t="s">
        <v>25587</v>
      </c>
      <c r="C568" s="193" t="s">
        <v>25485</v>
      </c>
      <c r="D568" s="194" t="s">
        <v>19740</v>
      </c>
      <c r="E568" s="192" t="s">
        <v>19741</v>
      </c>
      <c r="F568" s="193" t="s">
        <v>19742</v>
      </c>
      <c r="G568" s="193" t="s">
        <v>19742</v>
      </c>
      <c r="H568" s="193" t="s">
        <v>19742</v>
      </c>
      <c r="I568" s="193" t="s">
        <v>19742</v>
      </c>
      <c r="J568" s="194" t="s">
        <v>19742</v>
      </c>
      <c r="K568" s="192" t="s">
        <v>25675</v>
      </c>
      <c r="M568" s="194" t="s">
        <v>19569</v>
      </c>
      <c r="N568" s="192">
        <v>0.40500000000000003</v>
      </c>
      <c r="O568" s="194">
        <v>0.23699999999999999</v>
      </c>
      <c r="P568" s="283">
        <v>3</v>
      </c>
    </row>
    <row r="569" spans="1:16">
      <c r="A569" s="192" t="s">
        <v>25184</v>
      </c>
      <c r="B569" s="193"/>
      <c r="C569" s="193" t="s">
        <v>25185</v>
      </c>
      <c r="D569" s="194" t="s">
        <v>19740</v>
      </c>
      <c r="E569" s="192" t="s">
        <v>19741</v>
      </c>
      <c r="F569" s="193" t="s">
        <v>19742</v>
      </c>
      <c r="G569" s="193" t="s">
        <v>19742</v>
      </c>
      <c r="H569" s="193" t="s">
        <v>19742</v>
      </c>
      <c r="I569" s="193" t="s">
        <v>19742</v>
      </c>
      <c r="J569" s="194" t="s">
        <v>19742</v>
      </c>
      <c r="K569" s="192" t="s">
        <v>9432</v>
      </c>
      <c r="L569" s="193" t="s">
        <v>9433</v>
      </c>
      <c r="M569" s="194" t="s">
        <v>19741</v>
      </c>
      <c r="N569" s="192">
        <v>0.30599999999999999</v>
      </c>
      <c r="O569" s="194">
        <v>6.0999999999999999E-2</v>
      </c>
      <c r="P569" s="283">
        <v>12</v>
      </c>
    </row>
    <row r="570" spans="1:16">
      <c r="A570" s="192" t="s">
        <v>21358</v>
      </c>
      <c r="B570" s="193" t="s">
        <v>21359</v>
      </c>
      <c r="C570" s="193" t="s">
        <v>21360</v>
      </c>
      <c r="D570" s="194" t="s">
        <v>19740</v>
      </c>
      <c r="E570" s="192" t="s">
        <v>19741</v>
      </c>
      <c r="F570" s="193" t="s">
        <v>19742</v>
      </c>
      <c r="G570" s="193" t="s">
        <v>19742</v>
      </c>
      <c r="H570" s="193" t="s">
        <v>19742</v>
      </c>
      <c r="I570" s="193" t="s">
        <v>19742</v>
      </c>
      <c r="J570" s="194" t="s">
        <v>19742</v>
      </c>
      <c r="K570" s="192" t="s">
        <v>9266</v>
      </c>
      <c r="L570" s="193" t="s">
        <v>9267</v>
      </c>
      <c r="M570" s="194" t="s">
        <v>19741</v>
      </c>
      <c r="N570" s="192">
        <v>0.88300000000000001</v>
      </c>
      <c r="O570" s="194">
        <v>0.996</v>
      </c>
      <c r="P570" s="283">
        <v>9</v>
      </c>
    </row>
    <row r="571" spans="1:16">
      <c r="A571" s="192" t="s">
        <v>21422</v>
      </c>
      <c r="B571" s="193" t="s">
        <v>21423</v>
      </c>
      <c r="C571" s="193" t="s">
        <v>21424</v>
      </c>
      <c r="D571" s="194" t="s">
        <v>19740</v>
      </c>
      <c r="E571" s="192" t="s">
        <v>19741</v>
      </c>
      <c r="F571" s="193" t="s">
        <v>19742</v>
      </c>
      <c r="G571" s="193" t="s">
        <v>19742</v>
      </c>
      <c r="H571" s="193" t="s">
        <v>19742</v>
      </c>
      <c r="I571" s="193" t="s">
        <v>19742</v>
      </c>
      <c r="J571" s="194" t="s">
        <v>19742</v>
      </c>
      <c r="K571" s="192" t="s">
        <v>9301</v>
      </c>
      <c r="L571" s="193" t="s">
        <v>9302</v>
      </c>
      <c r="M571" s="194" t="s">
        <v>19741</v>
      </c>
      <c r="N571" s="192">
        <v>0.57999999999999996</v>
      </c>
      <c r="O571" s="194">
        <v>0.77200000000000002</v>
      </c>
      <c r="P571" s="283">
        <v>24</v>
      </c>
    </row>
    <row r="572" spans="1:16">
      <c r="A572" s="192" t="s">
        <v>21477</v>
      </c>
      <c r="B572" s="193" t="s">
        <v>21478</v>
      </c>
      <c r="C572" s="193" t="s">
        <v>21479</v>
      </c>
      <c r="D572" s="194" t="s">
        <v>19740</v>
      </c>
      <c r="E572" s="192" t="s">
        <v>19741</v>
      </c>
      <c r="F572" s="193" t="s">
        <v>19742</v>
      </c>
      <c r="G572" s="193" t="s">
        <v>19742</v>
      </c>
      <c r="H572" s="193" t="s">
        <v>19742</v>
      </c>
      <c r="I572" s="193" t="s">
        <v>19742</v>
      </c>
      <c r="J572" s="194" t="s">
        <v>19742</v>
      </c>
      <c r="K572" s="192" t="s">
        <v>9303</v>
      </c>
      <c r="L572" s="193" t="s">
        <v>9304</v>
      </c>
      <c r="M572" s="194" t="s">
        <v>19741</v>
      </c>
      <c r="N572" s="192">
        <v>0.99199999999999999</v>
      </c>
      <c r="O572" s="194">
        <v>1</v>
      </c>
      <c r="P572" s="283">
        <v>21</v>
      </c>
    </row>
    <row r="573" spans="1:16">
      <c r="A573" s="192" t="s">
        <v>21530</v>
      </c>
      <c r="B573" s="193" t="s">
        <v>21531</v>
      </c>
      <c r="C573" s="193" t="s">
        <v>21532</v>
      </c>
      <c r="D573" s="194" t="s">
        <v>19740</v>
      </c>
      <c r="E573" s="192" t="s">
        <v>19741</v>
      </c>
      <c r="F573" s="193" t="s">
        <v>19742</v>
      </c>
      <c r="G573" s="193" t="s">
        <v>19742</v>
      </c>
      <c r="H573" s="193" t="s">
        <v>19742</v>
      </c>
      <c r="I573" s="193" t="s">
        <v>19742</v>
      </c>
      <c r="J573" s="194" t="s">
        <v>19742</v>
      </c>
      <c r="K573" s="192" t="s">
        <v>9305</v>
      </c>
      <c r="L573" s="193" t="s">
        <v>9306</v>
      </c>
      <c r="M573" s="194" t="s">
        <v>19561</v>
      </c>
      <c r="N573" s="192">
        <v>0.52700000000000002</v>
      </c>
      <c r="O573" s="194">
        <v>0.57899999999999996</v>
      </c>
      <c r="P573" s="283">
        <v>8</v>
      </c>
    </row>
    <row r="574" spans="1:16">
      <c r="A574" s="192" t="s">
        <v>21172</v>
      </c>
      <c r="B574" s="193" t="s">
        <v>21173</v>
      </c>
      <c r="C574" s="193" t="s">
        <v>21174</v>
      </c>
      <c r="D574" s="194" t="s">
        <v>19740</v>
      </c>
      <c r="E574" s="192" t="s">
        <v>19741</v>
      </c>
      <c r="F574" s="193" t="s">
        <v>19742</v>
      </c>
      <c r="G574" s="193" t="s">
        <v>19742</v>
      </c>
      <c r="H574" s="193" t="s">
        <v>19742</v>
      </c>
      <c r="I574" s="193" t="s">
        <v>19742</v>
      </c>
      <c r="J574" s="194" t="s">
        <v>19742</v>
      </c>
      <c r="K574" s="192" t="s">
        <v>9322</v>
      </c>
      <c r="L574" s="193" t="s">
        <v>9323</v>
      </c>
      <c r="M574" s="194" t="s">
        <v>19741</v>
      </c>
      <c r="N574" s="192">
        <v>0.63900000000000001</v>
      </c>
      <c r="O574" s="194">
        <v>0.875</v>
      </c>
      <c r="P574" s="283">
        <v>22</v>
      </c>
    </row>
    <row r="575" spans="1:16">
      <c r="A575" s="192" t="s">
        <v>21227</v>
      </c>
      <c r="B575" s="193" t="s">
        <v>21228</v>
      </c>
      <c r="C575" s="193" t="s">
        <v>21229</v>
      </c>
      <c r="D575" s="194" t="s">
        <v>19740</v>
      </c>
      <c r="E575" s="192" t="s">
        <v>19741</v>
      </c>
      <c r="F575" s="193" t="s">
        <v>19742</v>
      </c>
      <c r="G575" s="193" t="s">
        <v>19742</v>
      </c>
      <c r="H575" s="193" t="s">
        <v>19742</v>
      </c>
      <c r="I575" s="193" t="s">
        <v>19742</v>
      </c>
      <c r="J575" s="194" t="s">
        <v>19742</v>
      </c>
      <c r="K575" s="192" t="s">
        <v>9083</v>
      </c>
      <c r="L575" s="193" t="s">
        <v>9084</v>
      </c>
      <c r="M575" s="194" t="s">
        <v>19741</v>
      </c>
      <c r="N575" s="192">
        <v>0.82399999999999995</v>
      </c>
      <c r="O575" s="194">
        <v>0.99099999999999999</v>
      </c>
      <c r="P575" s="283">
        <v>19</v>
      </c>
    </row>
    <row r="576" spans="1:16">
      <c r="A576" s="192" t="s">
        <v>21297</v>
      </c>
      <c r="B576" s="193" t="s">
        <v>21298</v>
      </c>
      <c r="C576" s="193" t="s">
        <v>21299</v>
      </c>
      <c r="D576" s="194" t="s">
        <v>19740</v>
      </c>
      <c r="E576" s="192" t="s">
        <v>19741</v>
      </c>
      <c r="F576" s="193" t="s">
        <v>19742</v>
      </c>
      <c r="G576" s="193" t="s">
        <v>19742</v>
      </c>
      <c r="H576" s="193" t="s">
        <v>19742</v>
      </c>
      <c r="I576" s="193" t="s">
        <v>19742</v>
      </c>
      <c r="J576" s="194" t="s">
        <v>19742</v>
      </c>
      <c r="K576" s="192" t="s">
        <v>9085</v>
      </c>
      <c r="L576" s="193" t="s">
        <v>9086</v>
      </c>
      <c r="M576" s="194" t="s">
        <v>19741</v>
      </c>
      <c r="N576" s="192">
        <v>0.745</v>
      </c>
      <c r="O576" s="194">
        <v>0.95599999999999996</v>
      </c>
      <c r="P576" s="283">
        <v>21</v>
      </c>
    </row>
    <row r="577" spans="1:16">
      <c r="A577" s="192" t="s">
        <v>21363</v>
      </c>
      <c r="B577" s="193" t="s">
        <v>21364</v>
      </c>
      <c r="C577" s="193" t="s">
        <v>21365</v>
      </c>
      <c r="D577" s="194" t="s">
        <v>19740</v>
      </c>
      <c r="E577" s="192" t="s">
        <v>19741</v>
      </c>
      <c r="F577" s="193" t="s">
        <v>19742</v>
      </c>
      <c r="G577" s="193" t="s">
        <v>19742</v>
      </c>
      <c r="H577" s="193" t="s">
        <v>19742</v>
      </c>
      <c r="I577" s="193" t="s">
        <v>19742</v>
      </c>
      <c r="J577" s="194" t="s">
        <v>19742</v>
      </c>
      <c r="K577" s="192" t="s">
        <v>9089</v>
      </c>
      <c r="L577" s="193" t="s">
        <v>9090</v>
      </c>
      <c r="M577" s="194" t="s">
        <v>19741</v>
      </c>
      <c r="N577" s="192">
        <v>0.92400000000000004</v>
      </c>
      <c r="O577" s="194">
        <v>0.996</v>
      </c>
      <c r="P577" s="283">
        <v>24</v>
      </c>
    </row>
    <row r="578" spans="1:16">
      <c r="A578" s="192" t="s">
        <v>21427</v>
      </c>
      <c r="B578" s="193" t="s">
        <v>21428</v>
      </c>
      <c r="C578" s="193" t="s">
        <v>21429</v>
      </c>
      <c r="D578" s="194" t="s">
        <v>19740</v>
      </c>
      <c r="E578" s="192" t="s">
        <v>19741</v>
      </c>
      <c r="F578" s="193" t="s">
        <v>19742</v>
      </c>
      <c r="G578" s="193" t="s">
        <v>19742</v>
      </c>
      <c r="H578" s="193" t="s">
        <v>19742</v>
      </c>
      <c r="I578" s="193" t="s">
        <v>19742</v>
      </c>
      <c r="J578" s="194" t="s">
        <v>19742</v>
      </c>
      <c r="K578" s="192" t="s">
        <v>9102</v>
      </c>
      <c r="L578" s="193" t="s">
        <v>9103</v>
      </c>
      <c r="M578" s="194" t="s">
        <v>19561</v>
      </c>
      <c r="N578" s="192">
        <v>0.81299999999999994</v>
      </c>
      <c r="O578" s="194">
        <v>0.996</v>
      </c>
      <c r="P578" s="283">
        <v>23</v>
      </c>
    </row>
    <row r="579" spans="1:16">
      <c r="A579" s="192" t="s">
        <v>21482</v>
      </c>
      <c r="B579" s="193" t="s">
        <v>21483</v>
      </c>
      <c r="C579" s="193" t="s">
        <v>21484</v>
      </c>
      <c r="D579" s="194" t="s">
        <v>19740</v>
      </c>
      <c r="E579" s="192" t="s">
        <v>19741</v>
      </c>
      <c r="F579" s="193" t="s">
        <v>19742</v>
      </c>
      <c r="G579" s="193" t="s">
        <v>19742</v>
      </c>
      <c r="H579" s="193" t="s">
        <v>19742</v>
      </c>
      <c r="I579" s="193" t="s">
        <v>19742</v>
      </c>
      <c r="J579" s="194" t="s">
        <v>19742</v>
      </c>
      <c r="K579" s="192" t="s">
        <v>9116</v>
      </c>
      <c r="L579" s="193" t="s">
        <v>9117</v>
      </c>
      <c r="M579" s="194" t="s">
        <v>19741</v>
      </c>
      <c r="N579" s="192">
        <v>0.6</v>
      </c>
      <c r="O579" s="194">
        <v>0.754</v>
      </c>
      <c r="P579" s="283">
        <v>14</v>
      </c>
    </row>
    <row r="580" spans="1:16">
      <c r="A580" s="192" t="s">
        <v>21535</v>
      </c>
      <c r="B580" s="193" t="s">
        <v>21536</v>
      </c>
      <c r="C580" s="193" t="s">
        <v>21537</v>
      </c>
      <c r="D580" s="194" t="s">
        <v>19740</v>
      </c>
      <c r="E580" s="192" t="s">
        <v>19741</v>
      </c>
      <c r="F580" s="193" t="s">
        <v>19742</v>
      </c>
      <c r="G580" s="193" t="s">
        <v>19742</v>
      </c>
      <c r="H580" s="193" t="s">
        <v>19742</v>
      </c>
      <c r="I580" s="193" t="s">
        <v>19742</v>
      </c>
      <c r="J580" s="194" t="s">
        <v>19742</v>
      </c>
      <c r="K580" s="192" t="s">
        <v>9127</v>
      </c>
      <c r="L580" s="193" t="s">
        <v>9128</v>
      </c>
      <c r="M580" s="194" t="s">
        <v>19741</v>
      </c>
      <c r="N580" s="192">
        <v>0.98599999999999999</v>
      </c>
      <c r="O580" s="194">
        <v>1</v>
      </c>
      <c r="P580" s="283">
        <v>24</v>
      </c>
    </row>
    <row r="581" spans="1:16">
      <c r="A581" s="192" t="s">
        <v>21585</v>
      </c>
      <c r="B581" s="193" t="s">
        <v>21586</v>
      </c>
      <c r="C581" s="193" t="s">
        <v>21587</v>
      </c>
      <c r="D581" s="194" t="s">
        <v>19740</v>
      </c>
      <c r="E581" s="192" t="s">
        <v>19741</v>
      </c>
      <c r="F581" s="193" t="s">
        <v>19742</v>
      </c>
      <c r="G581" s="193" t="s">
        <v>19742</v>
      </c>
      <c r="H581" s="193" t="s">
        <v>19742</v>
      </c>
      <c r="I581" s="193" t="s">
        <v>19742</v>
      </c>
      <c r="J581" s="194" t="s">
        <v>19742</v>
      </c>
      <c r="K581" s="192" t="s">
        <v>25675</v>
      </c>
      <c r="M581" s="194" t="s">
        <v>19569</v>
      </c>
      <c r="N581" s="192">
        <v>0.82899999999999996</v>
      </c>
      <c r="O581" s="194">
        <v>0.98899999999999999</v>
      </c>
      <c r="P581" s="283">
        <v>3</v>
      </c>
    </row>
    <row r="582" spans="1:16">
      <c r="A582" s="192" t="s">
        <v>21175</v>
      </c>
      <c r="B582" s="193" t="s">
        <v>21176</v>
      </c>
      <c r="C582" s="193" t="s">
        <v>21177</v>
      </c>
      <c r="D582" s="194" t="s">
        <v>19740</v>
      </c>
      <c r="E582" s="192" t="s">
        <v>19741</v>
      </c>
      <c r="F582" s="193" t="s">
        <v>19742</v>
      </c>
      <c r="G582" s="193" t="s">
        <v>19742</v>
      </c>
      <c r="H582" s="193" t="s">
        <v>19742</v>
      </c>
      <c r="I582" s="193" t="s">
        <v>19742</v>
      </c>
      <c r="J582" s="194" t="s">
        <v>19742</v>
      </c>
      <c r="K582" s="192" t="s">
        <v>9154</v>
      </c>
      <c r="L582" s="193" t="s">
        <v>9155</v>
      </c>
      <c r="M582" s="194" t="s">
        <v>19741</v>
      </c>
      <c r="N582" s="192">
        <v>0.872</v>
      </c>
      <c r="O582" s="194">
        <v>0.99299999999999999</v>
      </c>
      <c r="P582" s="283">
        <v>25</v>
      </c>
    </row>
    <row r="583" spans="1:16">
      <c r="A583" s="192" t="s">
        <v>21232</v>
      </c>
      <c r="B583" s="193" t="s">
        <v>21233</v>
      </c>
      <c r="C583" s="193" t="s">
        <v>21234</v>
      </c>
      <c r="D583" s="194" t="s">
        <v>19740</v>
      </c>
      <c r="E583" s="192" t="s">
        <v>19741</v>
      </c>
      <c r="F583" s="193" t="s">
        <v>19742</v>
      </c>
      <c r="G583" s="193" t="s">
        <v>19742</v>
      </c>
      <c r="H583" s="193" t="s">
        <v>19742</v>
      </c>
      <c r="I583" s="193" t="s">
        <v>19742</v>
      </c>
      <c r="J583" s="194" t="s">
        <v>19742</v>
      </c>
      <c r="K583" s="192" t="s">
        <v>25675</v>
      </c>
      <c r="M583" s="194" t="s">
        <v>19569</v>
      </c>
      <c r="N583" s="192">
        <v>0.81200000000000006</v>
      </c>
      <c r="O583" s="194">
        <v>0.98799999999999999</v>
      </c>
      <c r="P583" s="283">
        <v>5</v>
      </c>
    </row>
    <row r="584" spans="1:16">
      <c r="A584" s="192" t="s">
        <v>21302</v>
      </c>
      <c r="B584" s="193" t="s">
        <v>21303</v>
      </c>
      <c r="C584" s="193" t="s">
        <v>21304</v>
      </c>
      <c r="D584" s="194" t="s">
        <v>19740</v>
      </c>
      <c r="E584" s="192" t="s">
        <v>19741</v>
      </c>
      <c r="F584" s="193" t="s">
        <v>19742</v>
      </c>
      <c r="G584" s="193" t="s">
        <v>19742</v>
      </c>
      <c r="H584" s="193" t="s">
        <v>19742</v>
      </c>
      <c r="I584" s="193" t="s">
        <v>19742</v>
      </c>
      <c r="J584" s="194" t="s">
        <v>19742</v>
      </c>
      <c r="K584" s="192" t="s">
        <v>9174</v>
      </c>
      <c r="L584" s="193" t="s">
        <v>9175</v>
      </c>
      <c r="M584" s="194" t="s">
        <v>19743</v>
      </c>
      <c r="N584" s="192">
        <v>0.59599999999999997</v>
      </c>
      <c r="O584" s="194">
        <v>0.872</v>
      </c>
      <c r="P584" s="283">
        <v>4</v>
      </c>
    </row>
    <row r="585" spans="1:16">
      <c r="A585" s="192" t="s">
        <v>21550</v>
      </c>
      <c r="B585" s="193" t="s">
        <v>21551</v>
      </c>
      <c r="C585" s="193" t="s">
        <v>21552</v>
      </c>
      <c r="D585" s="194" t="s">
        <v>19740</v>
      </c>
      <c r="E585" s="192" t="s">
        <v>19741</v>
      </c>
      <c r="F585" s="193" t="s">
        <v>19742</v>
      </c>
      <c r="G585" s="193" t="s">
        <v>19742</v>
      </c>
      <c r="H585" s="193" t="s">
        <v>19742</v>
      </c>
      <c r="I585" s="193" t="s">
        <v>19742</v>
      </c>
      <c r="J585" s="194" t="s">
        <v>19742</v>
      </c>
      <c r="K585" s="192" t="s">
        <v>9199</v>
      </c>
      <c r="L585" s="193" t="s">
        <v>9200</v>
      </c>
      <c r="M585" s="194" t="s">
        <v>19741</v>
      </c>
      <c r="N585" s="192">
        <v>0.94199999999999995</v>
      </c>
      <c r="O585" s="194">
        <v>0.998</v>
      </c>
      <c r="P585" s="283">
        <v>24</v>
      </c>
    </row>
    <row r="586" spans="1:16">
      <c r="A586" s="192" t="s">
        <v>21412</v>
      </c>
      <c r="B586" s="193" t="s">
        <v>21413</v>
      </c>
      <c r="C586" s="193" t="s">
        <v>21414</v>
      </c>
      <c r="D586" s="194" t="s">
        <v>19740</v>
      </c>
      <c r="E586" s="192" t="s">
        <v>19741</v>
      </c>
      <c r="F586" s="193" t="s">
        <v>19742</v>
      </c>
      <c r="G586" s="193" t="s">
        <v>19742</v>
      </c>
      <c r="H586" s="193" t="s">
        <v>19742</v>
      </c>
      <c r="I586" s="193" t="s">
        <v>19742</v>
      </c>
      <c r="J586" s="194" t="s">
        <v>19742</v>
      </c>
      <c r="K586" s="192" t="s">
        <v>9201</v>
      </c>
      <c r="L586" s="193" t="s">
        <v>9202</v>
      </c>
      <c r="M586" s="194" t="s">
        <v>19741</v>
      </c>
      <c r="N586" s="192">
        <v>0.80100000000000005</v>
      </c>
      <c r="O586" s="194">
        <v>0.99399999999999999</v>
      </c>
      <c r="P586" s="283">
        <v>14</v>
      </c>
    </row>
    <row r="587" spans="1:16">
      <c r="A587" s="192" t="s">
        <v>21192</v>
      </c>
      <c r="B587" s="193" t="s">
        <v>21193</v>
      </c>
      <c r="C587" s="193" t="s">
        <v>21194</v>
      </c>
      <c r="D587" s="194" t="s">
        <v>19740</v>
      </c>
      <c r="E587" s="192" t="s">
        <v>19741</v>
      </c>
      <c r="F587" s="193" t="s">
        <v>19742</v>
      </c>
      <c r="G587" s="193" t="s">
        <v>19742</v>
      </c>
      <c r="H587" s="193" t="s">
        <v>19742</v>
      </c>
      <c r="I587" s="193" t="s">
        <v>19742</v>
      </c>
      <c r="J587" s="194" t="s">
        <v>19742</v>
      </c>
      <c r="K587" s="192" t="s">
        <v>9203</v>
      </c>
      <c r="L587" s="193" t="s">
        <v>9204</v>
      </c>
      <c r="M587" s="194" t="s">
        <v>19741</v>
      </c>
      <c r="N587" s="192">
        <v>0.99</v>
      </c>
      <c r="O587" s="194">
        <v>1</v>
      </c>
      <c r="P587" s="283">
        <v>10</v>
      </c>
    </row>
    <row r="588" spans="1:16">
      <c r="A588" s="192" t="s">
        <v>21255</v>
      </c>
      <c r="B588" s="193" t="s">
        <v>21256</v>
      </c>
      <c r="C588" s="193" t="s">
        <v>21257</v>
      </c>
      <c r="D588" s="194" t="s">
        <v>19740</v>
      </c>
      <c r="E588" s="192" t="s">
        <v>19741</v>
      </c>
      <c r="F588" s="193" t="s">
        <v>19742</v>
      </c>
      <c r="G588" s="193" t="s">
        <v>19742</v>
      </c>
      <c r="H588" s="193" t="s">
        <v>19742</v>
      </c>
      <c r="I588" s="193" t="s">
        <v>19742</v>
      </c>
      <c r="J588" s="194" t="s">
        <v>19742</v>
      </c>
      <c r="K588" s="192" t="s">
        <v>8995</v>
      </c>
      <c r="L588" s="193" t="s">
        <v>8996</v>
      </c>
      <c r="M588" s="194" t="s">
        <v>19741</v>
      </c>
      <c r="N588" s="192">
        <v>0.82799999999999996</v>
      </c>
      <c r="O588" s="194">
        <v>0.995</v>
      </c>
      <c r="P588" s="283">
        <v>5</v>
      </c>
    </row>
    <row r="589" spans="1:16">
      <c r="A589" s="192" t="s">
        <v>23605</v>
      </c>
      <c r="B589" s="193" t="s">
        <v>23791</v>
      </c>
      <c r="C589" s="193" t="s">
        <v>23792</v>
      </c>
      <c r="D589" s="194" t="s">
        <v>19740</v>
      </c>
      <c r="E589" s="192" t="s">
        <v>19741</v>
      </c>
      <c r="F589" s="193" t="s">
        <v>19743</v>
      </c>
      <c r="G589" s="193" t="s">
        <v>19742</v>
      </c>
      <c r="H589" s="193" t="s">
        <v>19742</v>
      </c>
      <c r="I589" s="193" t="s">
        <v>19742</v>
      </c>
      <c r="J589" s="194" t="s">
        <v>19742</v>
      </c>
      <c r="K589" s="192" t="s">
        <v>9009</v>
      </c>
      <c r="L589" s="193" t="s">
        <v>9010</v>
      </c>
      <c r="M589" s="194" t="s">
        <v>19741</v>
      </c>
      <c r="N589" s="192">
        <v>0.81799999999999995</v>
      </c>
      <c r="O589" s="194">
        <v>0.98899999999999999</v>
      </c>
      <c r="P589" s="283">
        <v>18</v>
      </c>
    </row>
    <row r="590" spans="1:16">
      <c r="A590" s="192" t="s">
        <v>25261</v>
      </c>
      <c r="B590" s="193"/>
      <c r="C590" s="193" t="s">
        <v>25262</v>
      </c>
      <c r="D590" s="194" t="s">
        <v>19740</v>
      </c>
      <c r="E590" s="192" t="s">
        <v>19741</v>
      </c>
      <c r="F590" s="193" t="s">
        <v>19742</v>
      </c>
      <c r="G590" s="193" t="s">
        <v>19742</v>
      </c>
      <c r="H590" s="193" t="s">
        <v>19742</v>
      </c>
      <c r="I590" s="193" t="s">
        <v>19742</v>
      </c>
      <c r="J590" s="194" t="s">
        <v>19742</v>
      </c>
      <c r="K590" s="192" t="s">
        <v>25675</v>
      </c>
      <c r="M590" s="194" t="s">
        <v>19569</v>
      </c>
      <c r="N590" s="192">
        <v>0.877</v>
      </c>
      <c r="O590" s="194">
        <v>0.995</v>
      </c>
      <c r="P590" s="283">
        <v>0</v>
      </c>
    </row>
    <row r="591" spans="1:16">
      <c r="A591" s="192" t="s">
        <v>21319</v>
      </c>
      <c r="B591" s="193" t="s">
        <v>21320</v>
      </c>
      <c r="C591" s="193" t="s">
        <v>21321</v>
      </c>
      <c r="D591" s="194" t="s">
        <v>19740</v>
      </c>
      <c r="E591" s="192" t="s">
        <v>19741</v>
      </c>
      <c r="F591" s="193" t="s">
        <v>19742</v>
      </c>
      <c r="G591" s="193" t="s">
        <v>19742</v>
      </c>
      <c r="H591" s="193" t="s">
        <v>19742</v>
      </c>
      <c r="I591" s="193" t="s">
        <v>19742</v>
      </c>
      <c r="J591" s="194" t="s">
        <v>19742</v>
      </c>
      <c r="K591" s="192" t="s">
        <v>25675</v>
      </c>
      <c r="M591" s="194" t="s">
        <v>19569</v>
      </c>
      <c r="N591" s="192">
        <v>0.74299999999999999</v>
      </c>
      <c r="O591" s="194">
        <v>0.95499999999999996</v>
      </c>
      <c r="P591" s="283">
        <v>4</v>
      </c>
    </row>
    <row r="592" spans="1:16">
      <c r="A592" s="192" t="s">
        <v>21387</v>
      </c>
      <c r="B592" s="193" t="s">
        <v>21388</v>
      </c>
      <c r="C592" s="193" t="s">
        <v>21389</v>
      </c>
      <c r="D592" s="194" t="s">
        <v>19740</v>
      </c>
      <c r="E592" s="192" t="s">
        <v>19741</v>
      </c>
      <c r="F592" s="193" t="s">
        <v>19742</v>
      </c>
      <c r="G592" s="193" t="s">
        <v>19742</v>
      </c>
      <c r="H592" s="193" t="s">
        <v>19742</v>
      </c>
      <c r="I592" s="193" t="s">
        <v>19742</v>
      </c>
      <c r="J592" s="194" t="s">
        <v>19742</v>
      </c>
      <c r="K592" s="192" t="s">
        <v>25675</v>
      </c>
      <c r="M592" s="194" t="s">
        <v>19569</v>
      </c>
      <c r="N592" s="192">
        <v>0.66</v>
      </c>
      <c r="O592" s="194">
        <v>0.91500000000000004</v>
      </c>
      <c r="P592" s="283">
        <v>7</v>
      </c>
    </row>
    <row r="593" spans="1:16">
      <c r="A593" s="192" t="s">
        <v>21447</v>
      </c>
      <c r="B593" s="193" t="s">
        <v>21448</v>
      </c>
      <c r="C593" s="193" t="s">
        <v>21449</v>
      </c>
      <c r="D593" s="194" t="s">
        <v>19740</v>
      </c>
      <c r="E593" s="192" t="s">
        <v>19741</v>
      </c>
      <c r="F593" s="193" t="s">
        <v>19741</v>
      </c>
      <c r="G593" s="193" t="s">
        <v>19742</v>
      </c>
      <c r="H593" s="193" t="s">
        <v>19742</v>
      </c>
      <c r="I593" s="193" t="s">
        <v>19742</v>
      </c>
      <c r="J593" s="194" t="s">
        <v>19742</v>
      </c>
      <c r="K593" s="192" t="s">
        <v>9049</v>
      </c>
      <c r="L593" s="193" t="s">
        <v>9050</v>
      </c>
      <c r="M593" s="194" t="s">
        <v>19743</v>
      </c>
      <c r="N593" s="192">
        <v>0.64500000000000002</v>
      </c>
      <c r="O593" s="194">
        <v>0.80800000000000005</v>
      </c>
      <c r="P593" s="283">
        <v>22</v>
      </c>
    </row>
    <row r="594" spans="1:16">
      <c r="A594" s="192" t="s">
        <v>21497</v>
      </c>
      <c r="B594" s="193" t="s">
        <v>21498</v>
      </c>
      <c r="C594" s="193" t="s">
        <v>21499</v>
      </c>
      <c r="D594" s="194" t="s">
        <v>19740</v>
      </c>
      <c r="E594" s="192" t="s">
        <v>19741</v>
      </c>
      <c r="F594" s="193" t="s">
        <v>19742</v>
      </c>
      <c r="G594" s="193" t="s">
        <v>19742</v>
      </c>
      <c r="H594" s="193" t="s">
        <v>19742</v>
      </c>
      <c r="I594" s="193" t="s">
        <v>19742</v>
      </c>
      <c r="J594" s="194" t="s">
        <v>19742</v>
      </c>
      <c r="K594" s="192" t="s">
        <v>9064</v>
      </c>
      <c r="L594" s="193" t="s">
        <v>9065</v>
      </c>
      <c r="M594" s="194" t="s">
        <v>19741</v>
      </c>
      <c r="N594" s="192">
        <v>0.871</v>
      </c>
      <c r="O594" s="194">
        <v>0.996</v>
      </c>
      <c r="P594" s="283">
        <v>23</v>
      </c>
    </row>
    <row r="595" spans="1:16">
      <c r="A595" s="192" t="s">
        <v>21653</v>
      </c>
      <c r="B595" s="193" t="s">
        <v>21654</v>
      </c>
      <c r="C595" s="193" t="s">
        <v>21655</v>
      </c>
      <c r="D595" s="194" t="s">
        <v>19740</v>
      </c>
      <c r="E595" s="192" t="s">
        <v>19741</v>
      </c>
      <c r="F595" s="193" t="s">
        <v>19742</v>
      </c>
      <c r="G595" s="193" t="s">
        <v>19742</v>
      </c>
      <c r="H595" s="193" t="s">
        <v>19742</v>
      </c>
      <c r="I595" s="193" t="s">
        <v>19742</v>
      </c>
      <c r="J595" s="194" t="s">
        <v>19742</v>
      </c>
      <c r="K595" s="192" t="s">
        <v>9077</v>
      </c>
      <c r="L595" s="193" t="s">
        <v>9078</v>
      </c>
      <c r="M595" s="194" t="s">
        <v>19741</v>
      </c>
      <c r="N595" s="192">
        <v>0.98199999999999998</v>
      </c>
      <c r="O595" s="194">
        <v>1</v>
      </c>
      <c r="P595" s="283">
        <v>25</v>
      </c>
    </row>
    <row r="596" spans="1:16">
      <c r="A596" s="192" t="s">
        <v>21700</v>
      </c>
      <c r="B596" s="193" t="s">
        <v>21701</v>
      </c>
      <c r="C596" s="193" t="s">
        <v>21702</v>
      </c>
      <c r="D596" s="194" t="s">
        <v>19740</v>
      </c>
      <c r="E596" s="192" t="s">
        <v>19741</v>
      </c>
      <c r="F596" s="193" t="s">
        <v>19742</v>
      </c>
      <c r="G596" s="193" t="s">
        <v>19742</v>
      </c>
      <c r="H596" s="193" t="s">
        <v>19742</v>
      </c>
      <c r="I596" s="193" t="s">
        <v>19742</v>
      </c>
      <c r="J596" s="194" t="s">
        <v>19742</v>
      </c>
      <c r="K596" s="192" t="s">
        <v>8828</v>
      </c>
      <c r="L596" s="193" t="s">
        <v>8829</v>
      </c>
      <c r="M596" s="194" t="s">
        <v>19561</v>
      </c>
      <c r="N596" s="192">
        <v>0.496</v>
      </c>
      <c r="O596" s="194">
        <v>0.47199999999999998</v>
      </c>
      <c r="P596" s="283">
        <v>6</v>
      </c>
    </row>
    <row r="597" spans="1:16">
      <c r="A597" s="192" t="s">
        <v>21601</v>
      </c>
      <c r="B597" s="193" t="s">
        <v>21602</v>
      </c>
      <c r="C597" s="193" t="s">
        <v>21603</v>
      </c>
      <c r="D597" s="194" t="s">
        <v>19740</v>
      </c>
      <c r="E597" s="192" t="s">
        <v>19741</v>
      </c>
      <c r="F597" s="193" t="s">
        <v>19742</v>
      </c>
      <c r="G597" s="193" t="s">
        <v>19742</v>
      </c>
      <c r="H597" s="193" t="s">
        <v>19742</v>
      </c>
      <c r="I597" s="193" t="s">
        <v>19742</v>
      </c>
      <c r="J597" s="194" t="s">
        <v>19742</v>
      </c>
      <c r="K597" s="192" t="s">
        <v>25675</v>
      </c>
      <c r="M597" s="194" t="s">
        <v>19569</v>
      </c>
      <c r="N597" s="192">
        <v>0.78900000000000003</v>
      </c>
      <c r="O597" s="194">
        <v>0.97099999999999997</v>
      </c>
      <c r="P597" s="283">
        <v>2</v>
      </c>
    </row>
    <row r="598" spans="1:16">
      <c r="A598" s="192" t="s">
        <v>21887</v>
      </c>
      <c r="B598" s="193" t="s">
        <v>21888</v>
      </c>
      <c r="C598" s="193" t="s">
        <v>21889</v>
      </c>
      <c r="D598" s="194" t="s">
        <v>19740</v>
      </c>
      <c r="E598" s="192" t="s">
        <v>19741</v>
      </c>
      <c r="F598" s="193" t="s">
        <v>19742</v>
      </c>
      <c r="G598" s="193" t="s">
        <v>19742</v>
      </c>
      <c r="H598" s="193" t="s">
        <v>19742</v>
      </c>
      <c r="I598" s="193" t="s">
        <v>19742</v>
      </c>
      <c r="J598" s="194" t="s">
        <v>19742</v>
      </c>
      <c r="K598" s="192" t="s">
        <v>8877</v>
      </c>
      <c r="L598" s="193" t="s">
        <v>8878</v>
      </c>
      <c r="M598" s="194" t="s">
        <v>19741</v>
      </c>
      <c r="N598" s="192">
        <v>0.90500000000000003</v>
      </c>
      <c r="O598" s="194">
        <v>0.998</v>
      </c>
      <c r="P598" s="283">
        <v>23</v>
      </c>
    </row>
    <row r="599" spans="1:16">
      <c r="A599" s="192" t="s">
        <v>21417</v>
      </c>
      <c r="B599" s="193" t="s">
        <v>21418</v>
      </c>
      <c r="C599" s="193" t="s">
        <v>21419</v>
      </c>
      <c r="D599" s="194" t="s">
        <v>19740</v>
      </c>
      <c r="E599" s="192" t="s">
        <v>19741</v>
      </c>
      <c r="F599" s="193" t="s">
        <v>19742</v>
      </c>
      <c r="G599" s="193" t="s">
        <v>19742</v>
      </c>
      <c r="H599" s="193" t="s">
        <v>19742</v>
      </c>
      <c r="I599" s="193" t="s">
        <v>19742</v>
      </c>
      <c r="J599" s="194" t="s">
        <v>19742</v>
      </c>
      <c r="K599" s="192" t="s">
        <v>8948</v>
      </c>
      <c r="L599" s="193" t="s">
        <v>8949</v>
      </c>
      <c r="M599" s="194" t="s">
        <v>19741</v>
      </c>
      <c r="N599" s="192">
        <v>0.97299999999999998</v>
      </c>
      <c r="O599" s="194">
        <v>0.999</v>
      </c>
      <c r="P599" s="283">
        <v>25</v>
      </c>
    </row>
    <row r="600" spans="1:16">
      <c r="A600" s="192" t="s">
        <v>21658</v>
      </c>
      <c r="B600" s="193" t="s">
        <v>21659</v>
      </c>
      <c r="C600" s="193" t="s">
        <v>21660</v>
      </c>
      <c r="D600" s="194" t="s">
        <v>19740</v>
      </c>
      <c r="E600" s="192" t="s">
        <v>19741</v>
      </c>
      <c r="F600" s="193" t="s">
        <v>19742</v>
      </c>
      <c r="G600" s="193" t="s">
        <v>19742</v>
      </c>
      <c r="H600" s="193" t="s">
        <v>19742</v>
      </c>
      <c r="I600" s="193" t="s">
        <v>19742</v>
      </c>
      <c r="J600" s="194" t="s">
        <v>19742</v>
      </c>
      <c r="K600" s="192" t="s">
        <v>8950</v>
      </c>
      <c r="L600" s="193" t="s">
        <v>8951</v>
      </c>
      <c r="M600" s="194" t="s">
        <v>19741</v>
      </c>
      <c r="N600" s="192">
        <v>0.96299999999999997</v>
      </c>
      <c r="O600" s="194">
        <v>0.999</v>
      </c>
      <c r="P600" s="283">
        <v>25</v>
      </c>
    </row>
    <row r="601" spans="1:16">
      <c r="A601" s="192" t="s">
        <v>21706</v>
      </c>
      <c r="B601" s="193" t="s">
        <v>21707</v>
      </c>
      <c r="C601" s="193" t="s">
        <v>21708</v>
      </c>
      <c r="D601" s="194" t="s">
        <v>19740</v>
      </c>
      <c r="E601" s="192" t="s">
        <v>19741</v>
      </c>
      <c r="F601" s="193" t="s">
        <v>19743</v>
      </c>
      <c r="G601" s="193" t="s">
        <v>19742</v>
      </c>
      <c r="H601" s="193" t="s">
        <v>19742</v>
      </c>
      <c r="I601" s="193" t="s">
        <v>19742</v>
      </c>
      <c r="J601" s="194" t="s">
        <v>19742</v>
      </c>
      <c r="K601" s="192" t="s">
        <v>8714</v>
      </c>
      <c r="L601" s="193" t="s">
        <v>17408</v>
      </c>
      <c r="M601" s="194" t="s">
        <v>19741</v>
      </c>
      <c r="N601" s="192">
        <v>0.999</v>
      </c>
      <c r="O601" s="194">
        <v>1</v>
      </c>
      <c r="P601" s="283">
        <v>22</v>
      </c>
    </row>
    <row r="602" spans="1:16">
      <c r="A602" s="192" t="s">
        <v>25339</v>
      </c>
      <c r="B602" s="193"/>
      <c r="C602" s="193" t="s">
        <v>25340</v>
      </c>
      <c r="D602" s="194" t="s">
        <v>19740</v>
      </c>
      <c r="E602" s="192" t="s">
        <v>19741</v>
      </c>
      <c r="F602" s="193" t="s">
        <v>19742</v>
      </c>
      <c r="G602" s="193" t="s">
        <v>19742</v>
      </c>
      <c r="H602" s="193" t="s">
        <v>19742</v>
      </c>
      <c r="I602" s="193" t="s">
        <v>19742</v>
      </c>
      <c r="J602" s="194" t="s">
        <v>19742</v>
      </c>
      <c r="K602" s="192" t="s">
        <v>25675</v>
      </c>
      <c r="M602" s="194" t="s">
        <v>19569</v>
      </c>
      <c r="N602" s="192">
        <v>0.998</v>
      </c>
      <c r="O602" s="194">
        <v>1</v>
      </c>
      <c r="P602" s="283">
        <v>0</v>
      </c>
    </row>
    <row r="603" spans="1:16">
      <c r="A603" s="192" t="s">
        <v>21432</v>
      </c>
      <c r="B603" s="193" t="s">
        <v>21433</v>
      </c>
      <c r="C603" s="193" t="s">
        <v>21434</v>
      </c>
      <c r="D603" s="194" t="s">
        <v>19740</v>
      </c>
      <c r="E603" s="192" t="s">
        <v>19741</v>
      </c>
      <c r="F603" s="193" t="s">
        <v>19742</v>
      </c>
      <c r="G603" s="193" t="s">
        <v>19742</v>
      </c>
      <c r="H603" s="193" t="s">
        <v>19742</v>
      </c>
      <c r="I603" s="193" t="s">
        <v>19742</v>
      </c>
      <c r="J603" s="194" t="s">
        <v>19742</v>
      </c>
      <c r="K603" s="192" t="s">
        <v>8749</v>
      </c>
      <c r="L603" s="193" t="s">
        <v>8750</v>
      </c>
      <c r="M603" s="194" t="s">
        <v>19741</v>
      </c>
      <c r="N603" s="192">
        <v>0.85099999999999998</v>
      </c>
      <c r="O603" s="194">
        <v>0.99299999999999999</v>
      </c>
      <c r="P603" s="283">
        <v>23</v>
      </c>
    </row>
    <row r="604" spans="1:16">
      <c r="A604" s="192" t="s">
        <v>21540</v>
      </c>
      <c r="B604" s="193" t="s">
        <v>21541</v>
      </c>
      <c r="C604" s="193" t="s">
        <v>21542</v>
      </c>
      <c r="D604" s="194" t="s">
        <v>19740</v>
      </c>
      <c r="E604" s="192" t="s">
        <v>19741</v>
      </c>
      <c r="F604" s="193" t="s">
        <v>19742</v>
      </c>
      <c r="G604" s="193" t="s">
        <v>19742</v>
      </c>
      <c r="H604" s="193" t="s">
        <v>19742</v>
      </c>
      <c r="I604" s="193" t="s">
        <v>19742</v>
      </c>
      <c r="J604" s="194" t="s">
        <v>19742</v>
      </c>
      <c r="K604" s="192" t="s">
        <v>8773</v>
      </c>
      <c r="L604" s="193" t="s">
        <v>8774</v>
      </c>
      <c r="M604" s="194" t="s">
        <v>19741</v>
      </c>
      <c r="N604" s="192">
        <v>0.83899999999999997</v>
      </c>
      <c r="O604" s="194">
        <v>0.99399999999999999</v>
      </c>
      <c r="P604" s="283">
        <v>19</v>
      </c>
    </row>
    <row r="605" spans="1:16">
      <c r="A605" s="192" t="s">
        <v>21590</v>
      </c>
      <c r="B605" s="193" t="s">
        <v>21591</v>
      </c>
      <c r="C605" s="193" t="s">
        <v>21592</v>
      </c>
      <c r="D605" s="194" t="s">
        <v>19740</v>
      </c>
      <c r="E605" s="192" t="s">
        <v>19741</v>
      </c>
      <c r="F605" s="193" t="s">
        <v>19742</v>
      </c>
      <c r="G605" s="193" t="s">
        <v>19742</v>
      </c>
      <c r="H605" s="193" t="s">
        <v>19742</v>
      </c>
      <c r="I605" s="193" t="s">
        <v>19742</v>
      </c>
      <c r="J605" s="194" t="s">
        <v>19742</v>
      </c>
      <c r="K605" s="192" t="s">
        <v>8775</v>
      </c>
      <c r="L605" s="193" t="s">
        <v>8776</v>
      </c>
      <c r="M605" s="194" t="s">
        <v>19741</v>
      </c>
      <c r="N605" s="192">
        <v>0.64100000000000001</v>
      </c>
      <c r="O605" s="194">
        <v>0.85</v>
      </c>
      <c r="P605" s="283">
        <v>6</v>
      </c>
    </row>
    <row r="606" spans="1:16">
      <c r="A606" s="192" t="s">
        <v>21307</v>
      </c>
      <c r="B606" s="193" t="s">
        <v>21308</v>
      </c>
      <c r="C606" s="193" t="s">
        <v>21309</v>
      </c>
      <c r="D606" s="194" t="s">
        <v>19740</v>
      </c>
      <c r="E606" s="192" t="s">
        <v>19741</v>
      </c>
      <c r="F606" s="193" t="s">
        <v>19742</v>
      </c>
      <c r="G606" s="193" t="s">
        <v>19742</v>
      </c>
      <c r="H606" s="193" t="s">
        <v>19742</v>
      </c>
      <c r="I606" s="193" t="s">
        <v>19742</v>
      </c>
      <c r="J606" s="194" t="s">
        <v>19742</v>
      </c>
      <c r="K606" s="192" t="s">
        <v>25675</v>
      </c>
      <c r="M606" s="194" t="s">
        <v>19569</v>
      </c>
      <c r="N606" s="192">
        <v>0.86399999999999999</v>
      </c>
      <c r="O606" s="194">
        <v>0.995</v>
      </c>
      <c r="P606" s="283">
        <v>3</v>
      </c>
    </row>
    <row r="607" spans="1:16">
      <c r="A607" s="192" t="s">
        <v>22773</v>
      </c>
      <c r="B607" s="193" t="s">
        <v>22774</v>
      </c>
      <c r="C607" s="193" t="s">
        <v>22775</v>
      </c>
      <c r="D607" s="194" t="s">
        <v>19740</v>
      </c>
      <c r="E607" s="192" t="s">
        <v>19741</v>
      </c>
      <c r="F607" s="193" t="s">
        <v>19742</v>
      </c>
      <c r="G607" s="193" t="s">
        <v>19742</v>
      </c>
      <c r="H607" s="193" t="s">
        <v>19742</v>
      </c>
      <c r="I607" s="193" t="s">
        <v>19742</v>
      </c>
      <c r="J607" s="194" t="s">
        <v>19742</v>
      </c>
      <c r="K607" s="192" t="s">
        <v>8575</v>
      </c>
      <c r="L607" s="193" t="s">
        <v>8576</v>
      </c>
      <c r="M607" s="194" t="s">
        <v>19741</v>
      </c>
      <c r="N607" s="192">
        <v>0.98599999999999999</v>
      </c>
      <c r="O607" s="194">
        <v>0.997</v>
      </c>
      <c r="P607" s="283">
        <v>25</v>
      </c>
    </row>
    <row r="608" spans="1:16">
      <c r="A608" s="192" t="s">
        <v>22835</v>
      </c>
      <c r="B608" s="193" t="s">
        <v>22836</v>
      </c>
      <c r="C608" s="193" t="s">
        <v>22837</v>
      </c>
      <c r="D608" s="194" t="s">
        <v>19740</v>
      </c>
      <c r="E608" s="192" t="s">
        <v>19741</v>
      </c>
      <c r="F608" s="193" t="s">
        <v>19742</v>
      </c>
      <c r="G608" s="193" t="s">
        <v>19742</v>
      </c>
      <c r="H608" s="193" t="s">
        <v>19742</v>
      </c>
      <c r="I608" s="193" t="s">
        <v>19742</v>
      </c>
      <c r="J608" s="194" t="s">
        <v>19742</v>
      </c>
      <c r="K608" s="192" t="s">
        <v>8577</v>
      </c>
      <c r="L608" s="193" t="s">
        <v>8578</v>
      </c>
      <c r="M608" s="194" t="s">
        <v>19741</v>
      </c>
      <c r="N608" s="192">
        <v>0.76400000000000001</v>
      </c>
      <c r="O608" s="194">
        <v>0.97499999999999998</v>
      </c>
      <c r="P608" s="283">
        <v>23</v>
      </c>
    </row>
    <row r="609" spans="1:16">
      <c r="A609" s="192" t="s">
        <v>22899</v>
      </c>
      <c r="B609" s="193" t="s">
        <v>22900</v>
      </c>
      <c r="C609" s="193" t="s">
        <v>22901</v>
      </c>
      <c r="D609" s="194" t="s">
        <v>19740</v>
      </c>
      <c r="E609" s="192" t="s">
        <v>19741</v>
      </c>
      <c r="F609" s="193" t="s">
        <v>19741</v>
      </c>
      <c r="G609" s="193" t="s">
        <v>19742</v>
      </c>
      <c r="H609" s="193" t="s">
        <v>19742</v>
      </c>
      <c r="I609" s="193" t="s">
        <v>19742</v>
      </c>
      <c r="J609" s="194" t="s">
        <v>19742</v>
      </c>
      <c r="K609" s="192" t="s">
        <v>8584</v>
      </c>
      <c r="L609" s="193" t="s">
        <v>8585</v>
      </c>
      <c r="M609" s="194" t="s">
        <v>19741</v>
      </c>
      <c r="N609" s="192">
        <v>0.98099999999999998</v>
      </c>
      <c r="O609" s="194">
        <v>0.999</v>
      </c>
      <c r="P609" s="283">
        <v>25</v>
      </c>
    </row>
    <row r="610" spans="1:16">
      <c r="A610" s="192" t="s">
        <v>22780</v>
      </c>
      <c r="B610" s="193" t="s">
        <v>22781</v>
      </c>
      <c r="C610" s="193" t="s">
        <v>22782</v>
      </c>
      <c r="D610" s="194" t="s">
        <v>19740</v>
      </c>
      <c r="E610" s="192" t="s">
        <v>19741</v>
      </c>
      <c r="F610" s="193" t="s">
        <v>19742</v>
      </c>
      <c r="G610" s="193" t="s">
        <v>19742</v>
      </c>
      <c r="H610" s="193" t="s">
        <v>19742</v>
      </c>
      <c r="I610" s="193" t="s">
        <v>19742</v>
      </c>
      <c r="J610" s="194" t="s">
        <v>19742</v>
      </c>
      <c r="K610" s="192" t="s">
        <v>8599</v>
      </c>
      <c r="L610" s="193" t="s">
        <v>9689</v>
      </c>
      <c r="M610" s="194" t="s">
        <v>19561</v>
      </c>
      <c r="N610" s="192">
        <v>0.86199999999999999</v>
      </c>
      <c r="O610" s="194">
        <v>0.98899999999999999</v>
      </c>
      <c r="P610" s="283">
        <v>24</v>
      </c>
    </row>
    <row r="611" spans="1:16">
      <c r="A611" s="192" t="s">
        <v>22604</v>
      </c>
      <c r="B611" s="193" t="s">
        <v>22605</v>
      </c>
      <c r="C611" s="193" t="s">
        <v>22606</v>
      </c>
      <c r="D611" s="194" t="s">
        <v>19740</v>
      </c>
      <c r="E611" s="192" t="s">
        <v>19741</v>
      </c>
      <c r="F611" s="193" t="s">
        <v>19742</v>
      </c>
      <c r="G611" s="193" t="s">
        <v>19742</v>
      </c>
      <c r="H611" s="193" t="s">
        <v>19742</v>
      </c>
      <c r="I611" s="193" t="s">
        <v>19742</v>
      </c>
      <c r="J611" s="194" t="s">
        <v>19742</v>
      </c>
      <c r="K611" s="192" t="s">
        <v>8624</v>
      </c>
      <c r="L611" s="193" t="s">
        <v>8625</v>
      </c>
      <c r="M611" s="194" t="s">
        <v>19741</v>
      </c>
      <c r="N611" s="192">
        <v>0.96699999999999997</v>
      </c>
      <c r="O611" s="194">
        <v>0.998</v>
      </c>
      <c r="P611" s="283">
        <v>25</v>
      </c>
    </row>
    <row r="612" spans="1:16">
      <c r="A612" s="192" t="s">
        <v>22664</v>
      </c>
      <c r="B612" s="193" t="s">
        <v>22665</v>
      </c>
      <c r="C612" s="193" t="s">
        <v>22666</v>
      </c>
      <c r="D612" s="194" t="s">
        <v>19740</v>
      </c>
      <c r="E612" s="192" t="s">
        <v>19741</v>
      </c>
      <c r="F612" s="193" t="s">
        <v>19742</v>
      </c>
      <c r="G612" s="193" t="s">
        <v>19742</v>
      </c>
      <c r="H612" s="193" t="s">
        <v>19742</v>
      </c>
      <c r="I612" s="193" t="s">
        <v>19742</v>
      </c>
      <c r="J612" s="194" t="s">
        <v>19742</v>
      </c>
      <c r="K612" s="192" t="s">
        <v>8677</v>
      </c>
      <c r="L612" s="193" t="s">
        <v>8678</v>
      </c>
      <c r="M612" s="194" t="s">
        <v>19741</v>
      </c>
      <c r="N612" s="192">
        <v>0.92100000000000004</v>
      </c>
      <c r="O612" s="194">
        <v>0.998</v>
      </c>
      <c r="P612" s="283">
        <v>25</v>
      </c>
    </row>
    <row r="613" spans="1:16">
      <c r="A613" s="192" t="s">
        <v>24143</v>
      </c>
      <c r="B613" s="193" t="s">
        <v>24144</v>
      </c>
      <c r="C613" s="193" t="s">
        <v>24145</v>
      </c>
      <c r="D613" s="194" t="s">
        <v>19740</v>
      </c>
      <c r="E613" s="192" t="s">
        <v>19741</v>
      </c>
      <c r="F613" s="193" t="s">
        <v>19742</v>
      </c>
      <c r="G613" s="193" t="s">
        <v>19742</v>
      </c>
      <c r="H613" s="193" t="s">
        <v>19742</v>
      </c>
      <c r="I613" s="193" t="s">
        <v>19742</v>
      </c>
      <c r="J613" s="194" t="s">
        <v>19742</v>
      </c>
      <c r="K613" s="192" t="s">
        <v>25675</v>
      </c>
      <c r="M613" s="194" t="s">
        <v>19569</v>
      </c>
      <c r="N613" s="192">
        <v>0.36899999999999999</v>
      </c>
      <c r="O613" s="194">
        <v>0.105</v>
      </c>
      <c r="P613" s="283">
        <v>4</v>
      </c>
    </row>
    <row r="614" spans="1:16">
      <c r="A614" s="192" t="s">
        <v>22719</v>
      </c>
      <c r="B614" s="193" t="s">
        <v>22720</v>
      </c>
      <c r="C614" s="193" t="s">
        <v>22721</v>
      </c>
      <c r="D614" s="194" t="s">
        <v>19740</v>
      </c>
      <c r="E614" s="192" t="s">
        <v>19741</v>
      </c>
      <c r="F614" s="193" t="s">
        <v>19742</v>
      </c>
      <c r="G614" s="193" t="s">
        <v>19742</v>
      </c>
      <c r="H614" s="193" t="s">
        <v>19742</v>
      </c>
      <c r="I614" s="193" t="s">
        <v>19742</v>
      </c>
      <c r="J614" s="194" t="s">
        <v>19742</v>
      </c>
      <c r="K614" s="192" t="s">
        <v>25675</v>
      </c>
      <c r="M614" s="194" t="s">
        <v>19569</v>
      </c>
      <c r="N614" s="192">
        <v>0.747</v>
      </c>
      <c r="O614" s="194">
        <v>0.95</v>
      </c>
      <c r="P614" s="283">
        <v>4</v>
      </c>
    </row>
    <row r="615" spans="1:16">
      <c r="A615" s="192" t="s">
        <v>22591</v>
      </c>
      <c r="B615" s="193" t="s">
        <v>22592</v>
      </c>
      <c r="C615" s="193" t="s">
        <v>22593</v>
      </c>
      <c r="D615" s="194" t="s">
        <v>19740</v>
      </c>
      <c r="E615" s="192" t="s">
        <v>19741</v>
      </c>
      <c r="F615" s="193" t="s">
        <v>19742</v>
      </c>
      <c r="G615" s="193" t="s">
        <v>19742</v>
      </c>
      <c r="H615" s="193" t="s">
        <v>19742</v>
      </c>
      <c r="I615" s="193" t="s">
        <v>19742</v>
      </c>
      <c r="J615" s="194" t="s">
        <v>19742</v>
      </c>
      <c r="K615" s="192" t="s">
        <v>25675</v>
      </c>
      <c r="M615" s="194" t="s">
        <v>19569</v>
      </c>
      <c r="N615" s="192">
        <v>0.50800000000000001</v>
      </c>
      <c r="O615" s="194">
        <v>0.58099999999999996</v>
      </c>
      <c r="P615" s="283">
        <v>0</v>
      </c>
    </row>
    <row r="616" spans="1:16">
      <c r="A616" s="192" t="s">
        <v>22840</v>
      </c>
      <c r="B616" s="193" t="s">
        <v>22841</v>
      </c>
      <c r="C616" s="193" t="s">
        <v>22842</v>
      </c>
      <c r="D616" s="194" t="s">
        <v>19740</v>
      </c>
      <c r="E616" s="192" t="s">
        <v>19741</v>
      </c>
      <c r="F616" s="193" t="s">
        <v>19742</v>
      </c>
      <c r="G616" s="193" t="s">
        <v>19742</v>
      </c>
      <c r="H616" s="193" t="s">
        <v>19742</v>
      </c>
      <c r="I616" s="193" t="s">
        <v>19742</v>
      </c>
      <c r="J616" s="194" t="s">
        <v>19742</v>
      </c>
      <c r="K616" s="192" t="s">
        <v>8475</v>
      </c>
      <c r="L616" s="193" t="s">
        <v>8476</v>
      </c>
      <c r="M616" s="194" t="s">
        <v>19741</v>
      </c>
      <c r="N616" s="192">
        <v>0.83799999999999997</v>
      </c>
      <c r="O616" s="194">
        <v>0.98499999999999999</v>
      </c>
      <c r="P616" s="283">
        <v>6</v>
      </c>
    </row>
    <row r="617" spans="1:16">
      <c r="A617" s="192" t="s">
        <v>22904</v>
      </c>
      <c r="B617" s="193" t="s">
        <v>22905</v>
      </c>
      <c r="C617" s="193" t="s">
        <v>22906</v>
      </c>
      <c r="D617" s="194" t="s">
        <v>19740</v>
      </c>
      <c r="E617" s="192" t="s">
        <v>19741</v>
      </c>
      <c r="F617" s="193" t="s">
        <v>19742</v>
      </c>
      <c r="G617" s="193" t="s">
        <v>19742</v>
      </c>
      <c r="H617" s="193" t="s">
        <v>19742</v>
      </c>
      <c r="I617" s="193" t="s">
        <v>19742</v>
      </c>
      <c r="J617" s="194" t="s">
        <v>19742</v>
      </c>
      <c r="K617" s="192" t="s">
        <v>25675</v>
      </c>
      <c r="M617" s="194" t="s">
        <v>19569</v>
      </c>
      <c r="N617" s="192">
        <v>0.67200000000000004</v>
      </c>
      <c r="O617" s="194">
        <v>0.90700000000000003</v>
      </c>
      <c r="P617" s="283">
        <v>3</v>
      </c>
    </row>
    <row r="618" spans="1:16">
      <c r="A618" s="192" t="s">
        <v>22965</v>
      </c>
      <c r="B618" s="193" t="s">
        <v>22966</v>
      </c>
      <c r="C618" s="193" t="s">
        <v>22967</v>
      </c>
      <c r="D618" s="194" t="s">
        <v>19740</v>
      </c>
      <c r="E618" s="192" t="s">
        <v>19741</v>
      </c>
      <c r="F618" s="193" t="s">
        <v>19742</v>
      </c>
      <c r="G618" s="193" t="s">
        <v>19742</v>
      </c>
      <c r="H618" s="193" t="s">
        <v>19742</v>
      </c>
      <c r="I618" s="193" t="s">
        <v>19742</v>
      </c>
      <c r="J618" s="194" t="s">
        <v>19742</v>
      </c>
      <c r="K618" s="192" t="s">
        <v>8324</v>
      </c>
      <c r="L618" s="193" t="s">
        <v>8325</v>
      </c>
      <c r="M618" s="194" t="s">
        <v>19741</v>
      </c>
      <c r="N618" s="192">
        <v>0.85299999999999998</v>
      </c>
      <c r="O618" s="194">
        <v>0.99299999999999999</v>
      </c>
      <c r="P618" s="283">
        <v>19</v>
      </c>
    </row>
    <row r="619" spans="1:16">
      <c r="A619" s="192" t="s">
        <v>22556</v>
      </c>
      <c r="B619" s="193" t="s">
        <v>22557</v>
      </c>
      <c r="C619" s="193" t="s">
        <v>22558</v>
      </c>
      <c r="D619" s="194" t="s">
        <v>19740</v>
      </c>
      <c r="E619" s="192" t="s">
        <v>19741</v>
      </c>
      <c r="F619" s="193" t="s">
        <v>19742</v>
      </c>
      <c r="G619" s="193" t="s">
        <v>19742</v>
      </c>
      <c r="H619" s="193" t="s">
        <v>19742</v>
      </c>
      <c r="I619" s="193" t="s">
        <v>19742</v>
      </c>
      <c r="J619" s="194" t="s">
        <v>19742</v>
      </c>
      <c r="K619" s="192" t="s">
        <v>25675</v>
      </c>
      <c r="M619" s="194" t="s">
        <v>19569</v>
      </c>
      <c r="N619" s="192">
        <v>0.58699999999999997</v>
      </c>
      <c r="O619" s="194">
        <v>0.751</v>
      </c>
      <c r="P619" s="283">
        <v>4</v>
      </c>
    </row>
    <row r="620" spans="1:16">
      <c r="A620" s="192" t="s">
        <v>22990</v>
      </c>
      <c r="B620" s="193" t="s">
        <v>22991</v>
      </c>
      <c r="C620" s="193" t="s">
        <v>22992</v>
      </c>
      <c r="D620" s="194" t="s">
        <v>19740</v>
      </c>
      <c r="E620" s="192" t="s">
        <v>19741</v>
      </c>
      <c r="F620" s="193" t="s">
        <v>19742</v>
      </c>
      <c r="G620" s="193" t="s">
        <v>19742</v>
      </c>
      <c r="H620" s="193" t="s">
        <v>19742</v>
      </c>
      <c r="I620" s="193" t="s">
        <v>19742</v>
      </c>
      <c r="J620" s="194" t="s">
        <v>19742</v>
      </c>
      <c r="K620" s="192" t="s">
        <v>8340</v>
      </c>
      <c r="L620" s="193" t="s">
        <v>8341</v>
      </c>
      <c r="M620" s="194" t="s">
        <v>19741</v>
      </c>
      <c r="N620" s="192">
        <v>0.98</v>
      </c>
      <c r="O620" s="194">
        <v>0.997</v>
      </c>
      <c r="P620" s="283">
        <v>25</v>
      </c>
    </row>
    <row r="621" spans="1:16">
      <c r="A621" s="192" t="s">
        <v>23042</v>
      </c>
      <c r="B621" s="193" t="s">
        <v>23043</v>
      </c>
      <c r="C621" s="193" t="s">
        <v>23044</v>
      </c>
      <c r="D621" s="194" t="s">
        <v>19740</v>
      </c>
      <c r="E621" s="192" t="s">
        <v>19741</v>
      </c>
      <c r="F621" s="193" t="s">
        <v>19742</v>
      </c>
      <c r="G621" s="193" t="s">
        <v>19742</v>
      </c>
      <c r="H621" s="193" t="s">
        <v>19742</v>
      </c>
      <c r="I621" s="193" t="s">
        <v>19742</v>
      </c>
      <c r="J621" s="194" t="s">
        <v>19742</v>
      </c>
      <c r="K621" s="192" t="s">
        <v>25675</v>
      </c>
      <c r="M621" s="194" t="s">
        <v>19569</v>
      </c>
      <c r="N621" s="192">
        <v>0.65500000000000003</v>
      </c>
      <c r="O621" s="194">
        <v>0.89300000000000002</v>
      </c>
      <c r="P621" s="283">
        <v>8</v>
      </c>
    </row>
    <row r="622" spans="1:16">
      <c r="A622" s="192" t="s">
        <v>23097</v>
      </c>
      <c r="B622" s="193" t="s">
        <v>23098</v>
      </c>
      <c r="C622" s="193" t="s">
        <v>23099</v>
      </c>
      <c r="D622" s="194" t="s">
        <v>19740</v>
      </c>
      <c r="E622" s="192" t="s">
        <v>19741</v>
      </c>
      <c r="F622" s="193" t="s">
        <v>19742</v>
      </c>
      <c r="G622" s="193" t="s">
        <v>19742</v>
      </c>
      <c r="H622" s="193" t="s">
        <v>19742</v>
      </c>
      <c r="I622" s="193" t="s">
        <v>19742</v>
      </c>
      <c r="J622" s="194" t="s">
        <v>19742</v>
      </c>
      <c r="K622" s="192" t="s">
        <v>8372</v>
      </c>
      <c r="L622" s="193" t="s">
        <v>8373</v>
      </c>
      <c r="M622" s="194" t="s">
        <v>19561</v>
      </c>
      <c r="N622" s="192">
        <v>0.71599999999999997</v>
      </c>
      <c r="O622" s="194">
        <v>0.97099999999999997</v>
      </c>
      <c r="P622" s="283">
        <v>24</v>
      </c>
    </row>
    <row r="623" spans="1:16">
      <c r="A623" s="192" t="s">
        <v>23159</v>
      </c>
      <c r="B623" s="193" t="s">
        <v>23160</v>
      </c>
      <c r="C623" s="193" t="s">
        <v>23161</v>
      </c>
      <c r="D623" s="194" t="s">
        <v>19740</v>
      </c>
      <c r="E623" s="192" t="s">
        <v>19741</v>
      </c>
      <c r="F623" s="193" t="s">
        <v>19742</v>
      </c>
      <c r="G623" s="193" t="s">
        <v>19742</v>
      </c>
      <c r="H623" s="193" t="s">
        <v>19742</v>
      </c>
      <c r="I623" s="193" t="s">
        <v>19742</v>
      </c>
      <c r="J623" s="194" t="s">
        <v>19742</v>
      </c>
      <c r="K623" s="192" t="s">
        <v>8379</v>
      </c>
      <c r="L623" s="193" t="s">
        <v>8380</v>
      </c>
      <c r="M623" s="194" t="s">
        <v>19741</v>
      </c>
      <c r="N623" s="192">
        <v>0.96399999999999997</v>
      </c>
      <c r="O623" s="194">
        <v>0.998</v>
      </c>
      <c r="P623" s="283">
        <v>25</v>
      </c>
    </row>
    <row r="624" spans="1:16">
      <c r="A624" s="192" t="s">
        <v>23221</v>
      </c>
      <c r="B624" s="193" t="s">
        <v>23222</v>
      </c>
      <c r="C624" s="193" t="s">
        <v>23223</v>
      </c>
      <c r="D624" s="194" t="s">
        <v>19740</v>
      </c>
      <c r="E624" s="192" t="s">
        <v>19741</v>
      </c>
      <c r="F624" s="193" t="s">
        <v>19742</v>
      </c>
      <c r="G624" s="193" t="s">
        <v>19742</v>
      </c>
      <c r="H624" s="193" t="s">
        <v>19742</v>
      </c>
      <c r="I624" s="193" t="s">
        <v>19742</v>
      </c>
      <c r="J624" s="194" t="s">
        <v>19742</v>
      </c>
      <c r="K624" s="192" t="s">
        <v>25675</v>
      </c>
      <c r="M624" s="194" t="s">
        <v>19569</v>
      </c>
      <c r="N624" s="192">
        <v>0.62</v>
      </c>
      <c r="O624" s="194">
        <v>0.86599999999999999</v>
      </c>
      <c r="P624" s="283">
        <v>4</v>
      </c>
    </row>
    <row r="625" spans="1:16">
      <c r="A625" s="192" t="s">
        <v>23835</v>
      </c>
      <c r="B625" s="193" t="s">
        <v>23836</v>
      </c>
      <c r="C625" s="193" t="s">
        <v>23837</v>
      </c>
      <c r="D625" s="194" t="s">
        <v>19740</v>
      </c>
      <c r="E625" s="192" t="s">
        <v>19741</v>
      </c>
      <c r="F625" s="193" t="s">
        <v>19742</v>
      </c>
      <c r="G625" s="193" t="s">
        <v>19742</v>
      </c>
      <c r="H625" s="193" t="s">
        <v>19742</v>
      </c>
      <c r="I625" s="193" t="s">
        <v>19742</v>
      </c>
      <c r="J625" s="194" t="s">
        <v>19742</v>
      </c>
      <c r="K625" s="192" t="s">
        <v>8394</v>
      </c>
      <c r="L625" s="193" t="s">
        <v>8395</v>
      </c>
      <c r="M625" s="194" t="s">
        <v>19741</v>
      </c>
      <c r="N625" s="192">
        <v>0.64</v>
      </c>
      <c r="O625" s="194">
        <v>0.86299999999999999</v>
      </c>
      <c r="P625" s="283">
        <v>23</v>
      </c>
    </row>
    <row r="626" spans="1:16">
      <c r="A626" s="192" t="s">
        <v>20158</v>
      </c>
      <c r="B626" s="193" t="s">
        <v>20159</v>
      </c>
      <c r="C626" s="193" t="s">
        <v>20160</v>
      </c>
      <c r="D626" s="194" t="s">
        <v>19740</v>
      </c>
      <c r="E626" s="192" t="s">
        <v>19741</v>
      </c>
      <c r="F626" s="193" t="s">
        <v>19742</v>
      </c>
      <c r="G626" s="193" t="s">
        <v>19742</v>
      </c>
      <c r="H626" s="193" t="s">
        <v>19742</v>
      </c>
      <c r="I626" s="193" t="s">
        <v>19742</v>
      </c>
      <c r="J626" s="194" t="s">
        <v>19742</v>
      </c>
      <c r="K626" s="192" t="s">
        <v>25675</v>
      </c>
      <c r="M626" s="194" t="s">
        <v>19569</v>
      </c>
      <c r="N626" s="192">
        <v>0.65700000000000003</v>
      </c>
      <c r="O626" s="194">
        <v>0.875</v>
      </c>
      <c r="P626" s="283">
        <v>5</v>
      </c>
    </row>
    <row r="627" spans="1:16">
      <c r="A627" s="192" t="s">
        <v>20009</v>
      </c>
      <c r="B627" s="193" t="s">
        <v>20010</v>
      </c>
      <c r="C627" s="193" t="s">
        <v>20215</v>
      </c>
      <c r="D627" s="194" t="s">
        <v>19740</v>
      </c>
      <c r="E627" s="192" t="s">
        <v>19741</v>
      </c>
      <c r="F627" s="193" t="s">
        <v>19741</v>
      </c>
      <c r="G627" s="193" t="s">
        <v>19742</v>
      </c>
      <c r="H627" s="193" t="s">
        <v>19742</v>
      </c>
      <c r="I627" s="193" t="s">
        <v>19742</v>
      </c>
      <c r="J627" s="194" t="s">
        <v>19742</v>
      </c>
      <c r="K627" s="192" t="s">
        <v>25675</v>
      </c>
      <c r="M627" s="194" t="s">
        <v>19569</v>
      </c>
      <c r="N627" s="192">
        <v>0.753</v>
      </c>
      <c r="O627" s="194">
        <v>0.96299999999999997</v>
      </c>
      <c r="P627" s="283">
        <v>7</v>
      </c>
    </row>
    <row r="628" spans="1:16">
      <c r="A628" s="192" t="s">
        <v>19897</v>
      </c>
      <c r="B628" s="193" t="s">
        <v>19898</v>
      </c>
      <c r="C628" s="193" t="s">
        <v>19899</v>
      </c>
      <c r="D628" s="194" t="s">
        <v>19740</v>
      </c>
      <c r="E628" s="192" t="s">
        <v>19741</v>
      </c>
      <c r="F628" s="193" t="s">
        <v>19742</v>
      </c>
      <c r="G628" s="193" t="s">
        <v>19742</v>
      </c>
      <c r="H628" s="193" t="s">
        <v>19742</v>
      </c>
      <c r="I628" s="193" t="s">
        <v>19742</v>
      </c>
      <c r="J628" s="194" t="s">
        <v>19742</v>
      </c>
      <c r="K628" s="192" t="s">
        <v>8238</v>
      </c>
      <c r="L628" s="193" t="s">
        <v>8239</v>
      </c>
      <c r="M628" s="194" t="s">
        <v>19741</v>
      </c>
      <c r="N628" s="192">
        <v>0.95699999999999996</v>
      </c>
      <c r="O628" s="194">
        <v>0.999</v>
      </c>
      <c r="P628" s="283">
        <v>23</v>
      </c>
    </row>
    <row r="629" spans="1:16">
      <c r="A629" s="192" t="s">
        <v>19949</v>
      </c>
      <c r="B629" s="193" t="s">
        <v>19950</v>
      </c>
      <c r="C629" s="193" t="s">
        <v>19951</v>
      </c>
      <c r="D629" s="194" t="s">
        <v>19740</v>
      </c>
      <c r="E629" s="192" t="s">
        <v>19741</v>
      </c>
      <c r="F629" s="193" t="s">
        <v>19742</v>
      </c>
      <c r="G629" s="193" t="s">
        <v>19742</v>
      </c>
      <c r="H629" s="193" t="s">
        <v>19742</v>
      </c>
      <c r="I629" s="193" t="s">
        <v>19742</v>
      </c>
      <c r="J629" s="194" t="s">
        <v>19742</v>
      </c>
      <c r="K629" s="192" t="s">
        <v>8252</v>
      </c>
      <c r="L629" s="193" t="s">
        <v>8253</v>
      </c>
      <c r="M629" s="194" t="s">
        <v>19743</v>
      </c>
      <c r="N629" s="192">
        <v>0.96099999999999997</v>
      </c>
      <c r="O629" s="194">
        <v>1</v>
      </c>
      <c r="P629" s="283">
        <v>25</v>
      </c>
    </row>
    <row r="630" spans="1:16">
      <c r="A630" s="192" t="s">
        <v>19818</v>
      </c>
      <c r="B630" s="193" t="s">
        <v>19819</v>
      </c>
      <c r="C630" s="193" t="s">
        <v>19820</v>
      </c>
      <c r="D630" s="194" t="s">
        <v>19740</v>
      </c>
      <c r="E630" s="192" t="s">
        <v>19741</v>
      </c>
      <c r="F630" s="193" t="s">
        <v>19742</v>
      </c>
      <c r="G630" s="193" t="s">
        <v>19742</v>
      </c>
      <c r="H630" s="193" t="s">
        <v>19742</v>
      </c>
      <c r="I630" s="193" t="s">
        <v>19742</v>
      </c>
      <c r="J630" s="194" t="s">
        <v>19742</v>
      </c>
      <c r="K630" s="192" t="s">
        <v>8059</v>
      </c>
      <c r="L630" s="193" t="s">
        <v>8060</v>
      </c>
      <c r="M630" s="194" t="s">
        <v>19741</v>
      </c>
      <c r="N630" s="192">
        <v>0.86199999999999999</v>
      </c>
      <c r="O630" s="194">
        <v>0.99399999999999999</v>
      </c>
      <c r="P630" s="283">
        <v>25</v>
      </c>
    </row>
    <row r="631" spans="1:16">
      <c r="A631" s="192" t="s">
        <v>20061</v>
      </c>
      <c r="B631" s="193" t="s">
        <v>20062</v>
      </c>
      <c r="C631" s="193" t="s">
        <v>20063</v>
      </c>
      <c r="D631" s="194" t="s">
        <v>19740</v>
      </c>
      <c r="E631" s="192" t="s">
        <v>19741</v>
      </c>
      <c r="F631" s="193" t="s">
        <v>19742</v>
      </c>
      <c r="G631" s="193" t="s">
        <v>19742</v>
      </c>
      <c r="H631" s="193" t="s">
        <v>19742</v>
      </c>
      <c r="I631" s="193" t="s">
        <v>19742</v>
      </c>
      <c r="J631" s="194" t="s">
        <v>19742</v>
      </c>
      <c r="K631" s="192" t="s">
        <v>8066</v>
      </c>
      <c r="L631" s="193" t="s">
        <v>8067</v>
      </c>
      <c r="M631" s="194" t="s">
        <v>19741</v>
      </c>
      <c r="N631" s="192">
        <v>0.88500000000000001</v>
      </c>
      <c r="O631" s="194">
        <v>0.997</v>
      </c>
      <c r="P631" s="283">
        <v>23</v>
      </c>
    </row>
    <row r="632" spans="1:16">
      <c r="A632" s="192" t="s">
        <v>20121</v>
      </c>
      <c r="B632" s="193" t="s">
        <v>20122</v>
      </c>
      <c r="C632" s="193" t="s">
        <v>20123</v>
      </c>
      <c r="D632" s="194" t="s">
        <v>19740</v>
      </c>
      <c r="E632" s="192" t="s">
        <v>19741</v>
      </c>
      <c r="F632" s="193" t="s">
        <v>19742</v>
      </c>
      <c r="G632" s="193" t="s">
        <v>19742</v>
      </c>
      <c r="H632" s="193" t="s">
        <v>19742</v>
      </c>
      <c r="I632" s="193" t="s">
        <v>19742</v>
      </c>
      <c r="J632" s="194" t="s">
        <v>19742</v>
      </c>
      <c r="K632" s="192" t="s">
        <v>25675</v>
      </c>
      <c r="M632" s="194" t="s">
        <v>19569</v>
      </c>
      <c r="N632" s="192">
        <v>0.55900000000000005</v>
      </c>
      <c r="O632" s="194">
        <v>0.66200000000000003</v>
      </c>
      <c r="P632" s="283">
        <v>0</v>
      </c>
    </row>
    <row r="633" spans="1:16">
      <c r="A633" s="192" t="s">
        <v>20163</v>
      </c>
      <c r="B633" s="193" t="s">
        <v>20164</v>
      </c>
      <c r="C633" s="193" t="s">
        <v>20165</v>
      </c>
      <c r="D633" s="194" t="s">
        <v>19740</v>
      </c>
      <c r="E633" s="192" t="s">
        <v>19741</v>
      </c>
      <c r="F633" s="193" t="s">
        <v>19742</v>
      </c>
      <c r="G633" s="193" t="s">
        <v>19742</v>
      </c>
      <c r="H633" s="193" t="s">
        <v>19742</v>
      </c>
      <c r="I633" s="193" t="s">
        <v>19742</v>
      </c>
      <c r="J633" s="194" t="s">
        <v>19742</v>
      </c>
      <c r="K633" s="192" t="s">
        <v>8068</v>
      </c>
      <c r="L633" s="193" t="s">
        <v>8069</v>
      </c>
      <c r="M633" s="194" t="s">
        <v>19741</v>
      </c>
      <c r="N633" s="192">
        <v>0.46</v>
      </c>
      <c r="O633" s="194">
        <v>0.378</v>
      </c>
      <c r="P633" s="283">
        <v>16</v>
      </c>
    </row>
    <row r="634" spans="1:16">
      <c r="A634" s="192" t="s">
        <v>25115</v>
      </c>
      <c r="B634" s="193"/>
      <c r="C634" s="193" t="s">
        <v>25116</v>
      </c>
      <c r="D634" s="194" t="s">
        <v>19740</v>
      </c>
      <c r="E634" s="192" t="s">
        <v>19741</v>
      </c>
      <c r="F634" s="193" t="s">
        <v>19742</v>
      </c>
      <c r="G634" s="193" t="s">
        <v>19742</v>
      </c>
      <c r="H634" s="193" t="s">
        <v>19742</v>
      </c>
      <c r="I634" s="193" t="s">
        <v>19742</v>
      </c>
      <c r="J634" s="194" t="s">
        <v>19742</v>
      </c>
      <c r="K634" s="192" t="s">
        <v>25675</v>
      </c>
      <c r="M634" s="194" t="s">
        <v>19569</v>
      </c>
      <c r="N634" s="192">
        <v>0.20899999999999999</v>
      </c>
      <c r="O634" s="194">
        <v>5.8999999999999997E-2</v>
      </c>
      <c r="P634" s="283">
        <v>0</v>
      </c>
    </row>
    <row r="635" spans="1:16">
      <c r="A635" s="192" t="s">
        <v>20218</v>
      </c>
      <c r="B635" s="193" t="s">
        <v>20219</v>
      </c>
      <c r="C635" s="193" t="s">
        <v>20220</v>
      </c>
      <c r="D635" s="194" t="s">
        <v>19740</v>
      </c>
      <c r="E635" s="192" t="s">
        <v>19741</v>
      </c>
      <c r="F635" s="193" t="s">
        <v>19742</v>
      </c>
      <c r="G635" s="193" t="s">
        <v>19742</v>
      </c>
      <c r="H635" s="193" t="s">
        <v>19742</v>
      </c>
      <c r="I635" s="193" t="s">
        <v>19742</v>
      </c>
      <c r="J635" s="194" t="s">
        <v>19742</v>
      </c>
      <c r="K635" s="192" t="s">
        <v>8112</v>
      </c>
      <c r="L635" s="193" t="s">
        <v>8113</v>
      </c>
      <c r="M635" s="194" t="s">
        <v>19741</v>
      </c>
      <c r="N635" s="192">
        <v>0.91500000000000004</v>
      </c>
      <c r="O635" s="194">
        <v>1</v>
      </c>
      <c r="P635" s="283">
        <v>24</v>
      </c>
    </row>
    <row r="636" spans="1:16">
      <c r="A636" s="192" t="s">
        <v>19839</v>
      </c>
      <c r="B636" s="193" t="s">
        <v>19840</v>
      </c>
      <c r="C636" s="193" t="s">
        <v>19841</v>
      </c>
      <c r="D636" s="194" t="s">
        <v>19740</v>
      </c>
      <c r="E636" s="192" t="s">
        <v>19741</v>
      </c>
      <c r="F636" s="193" t="s">
        <v>19742</v>
      </c>
      <c r="G636" s="193" t="s">
        <v>19742</v>
      </c>
      <c r="H636" s="193" t="s">
        <v>19742</v>
      </c>
      <c r="I636" s="193" t="s">
        <v>19742</v>
      </c>
      <c r="J636" s="194" t="s">
        <v>19742</v>
      </c>
      <c r="K636" s="192" t="s">
        <v>8161</v>
      </c>
      <c r="L636" s="193" t="s">
        <v>8162</v>
      </c>
      <c r="M636" s="194" t="s">
        <v>19741</v>
      </c>
      <c r="N636" s="192">
        <v>0.86199999999999999</v>
      </c>
      <c r="O636" s="194">
        <v>0.99299999999999999</v>
      </c>
      <c r="P636" s="283">
        <v>24</v>
      </c>
    </row>
    <row r="637" spans="1:16">
      <c r="A637" s="192" t="s">
        <v>19902</v>
      </c>
      <c r="B637" s="193" t="s">
        <v>19903</v>
      </c>
      <c r="C637" s="193" t="s">
        <v>19904</v>
      </c>
      <c r="D637" s="194" t="s">
        <v>19740</v>
      </c>
      <c r="E637" s="192" t="s">
        <v>19741</v>
      </c>
      <c r="F637" s="193" t="s">
        <v>19742</v>
      </c>
      <c r="G637" s="193" t="s">
        <v>19742</v>
      </c>
      <c r="H637" s="193" t="s">
        <v>19742</v>
      </c>
      <c r="I637" s="193" t="s">
        <v>19742</v>
      </c>
      <c r="J637" s="194" t="s">
        <v>19742</v>
      </c>
      <c r="K637" s="192" t="s">
        <v>7913</v>
      </c>
      <c r="L637" s="193" t="s">
        <v>7914</v>
      </c>
      <c r="M637" s="194" t="s">
        <v>19561</v>
      </c>
      <c r="N637" s="192">
        <v>0.95699999999999996</v>
      </c>
      <c r="O637" s="194">
        <v>0.998</v>
      </c>
      <c r="P637" s="283">
        <v>25</v>
      </c>
    </row>
    <row r="638" spans="1:16">
      <c r="A638" s="192" t="s">
        <v>20011</v>
      </c>
      <c r="B638" s="193" t="s">
        <v>20012</v>
      </c>
      <c r="C638" s="193" t="s">
        <v>20013</v>
      </c>
      <c r="D638" s="194" t="s">
        <v>19740</v>
      </c>
      <c r="E638" s="192" t="s">
        <v>19741</v>
      </c>
      <c r="F638" s="193" t="s">
        <v>19742</v>
      </c>
      <c r="G638" s="193" t="s">
        <v>19742</v>
      </c>
      <c r="H638" s="193" t="s">
        <v>19742</v>
      </c>
      <c r="I638" s="193" t="s">
        <v>19742</v>
      </c>
      <c r="J638" s="194" t="s">
        <v>19742</v>
      </c>
      <c r="K638" s="192" t="s">
        <v>25675</v>
      </c>
      <c r="M638" s="194" t="s">
        <v>19569</v>
      </c>
      <c r="N638" s="192">
        <v>0.78200000000000003</v>
      </c>
      <c r="O638" s="194">
        <v>0.99299999999999999</v>
      </c>
      <c r="P638" s="283">
        <v>10</v>
      </c>
    </row>
    <row r="639" spans="1:16">
      <c r="A639" s="192" t="s">
        <v>20066</v>
      </c>
      <c r="B639" s="193" t="s">
        <v>20067</v>
      </c>
      <c r="C639" s="193" t="s">
        <v>20068</v>
      </c>
      <c r="D639" s="194" t="s">
        <v>19740</v>
      </c>
      <c r="E639" s="192" t="s">
        <v>19741</v>
      </c>
      <c r="F639" s="193" t="s">
        <v>19742</v>
      </c>
      <c r="G639" s="193" t="s">
        <v>19742</v>
      </c>
      <c r="H639" s="193" t="s">
        <v>19742</v>
      </c>
      <c r="I639" s="193" t="s">
        <v>19742</v>
      </c>
      <c r="J639" s="194" t="s">
        <v>19742</v>
      </c>
      <c r="K639" s="192" t="s">
        <v>7918</v>
      </c>
      <c r="L639" s="193" t="s">
        <v>7919</v>
      </c>
      <c r="M639" s="194" t="s">
        <v>19741</v>
      </c>
      <c r="N639" s="192">
        <v>0.98699999999999999</v>
      </c>
      <c r="O639" s="194">
        <v>1</v>
      </c>
      <c r="P639" s="283">
        <v>25</v>
      </c>
    </row>
    <row r="640" spans="1:16">
      <c r="A640" s="192" t="s">
        <v>20126</v>
      </c>
      <c r="B640" s="193" t="s">
        <v>20127</v>
      </c>
      <c r="C640" s="193" t="s">
        <v>20128</v>
      </c>
      <c r="D640" s="194" t="s">
        <v>19740</v>
      </c>
      <c r="E640" s="192" t="s">
        <v>19741</v>
      </c>
      <c r="F640" s="193" t="s">
        <v>19742</v>
      </c>
      <c r="G640" s="193" t="s">
        <v>19742</v>
      </c>
      <c r="H640" s="193" t="s">
        <v>19742</v>
      </c>
      <c r="I640" s="193" t="s">
        <v>19742</v>
      </c>
      <c r="J640" s="194" t="s">
        <v>19742</v>
      </c>
      <c r="K640" s="192" t="s">
        <v>25675</v>
      </c>
      <c r="M640" s="194" t="s">
        <v>19569</v>
      </c>
      <c r="N640" s="192">
        <v>0.66400000000000003</v>
      </c>
      <c r="O640" s="194">
        <v>0.78200000000000003</v>
      </c>
      <c r="P640" s="283">
        <v>0</v>
      </c>
    </row>
    <row r="641" spans="1:16">
      <c r="A641" s="192" t="s">
        <v>19844</v>
      </c>
      <c r="B641" s="193" t="s">
        <v>19845</v>
      </c>
      <c r="C641" s="193" t="s">
        <v>19846</v>
      </c>
      <c r="D641" s="194" t="s">
        <v>19740</v>
      </c>
      <c r="E641" s="192" t="s">
        <v>19741</v>
      </c>
      <c r="F641" s="193" t="s">
        <v>19742</v>
      </c>
      <c r="G641" s="193" t="s">
        <v>19742</v>
      </c>
      <c r="H641" s="193" t="s">
        <v>19742</v>
      </c>
      <c r="I641" s="193" t="s">
        <v>19742</v>
      </c>
      <c r="J641" s="194" t="s">
        <v>19742</v>
      </c>
      <c r="K641" s="192" t="s">
        <v>7970</v>
      </c>
      <c r="L641" s="193" t="s">
        <v>7971</v>
      </c>
      <c r="M641" s="194" t="s">
        <v>19741</v>
      </c>
      <c r="N641" s="192">
        <v>0.85699999999999998</v>
      </c>
      <c r="O641" s="194">
        <v>0.995</v>
      </c>
      <c r="P641" s="283">
        <v>24</v>
      </c>
    </row>
    <row r="642" spans="1:16">
      <c r="A642" s="192" t="s">
        <v>19961</v>
      </c>
      <c r="B642" s="193" t="s">
        <v>19962</v>
      </c>
      <c r="C642" s="193" t="s">
        <v>19963</v>
      </c>
      <c r="D642" s="194" t="s">
        <v>19740</v>
      </c>
      <c r="E642" s="192" t="s">
        <v>19741</v>
      </c>
      <c r="F642" s="193" t="s">
        <v>19742</v>
      </c>
      <c r="G642" s="193" t="s">
        <v>19742</v>
      </c>
      <c r="H642" s="193" t="s">
        <v>19742</v>
      </c>
      <c r="I642" s="193" t="s">
        <v>19742</v>
      </c>
      <c r="J642" s="194" t="s">
        <v>19742</v>
      </c>
      <c r="K642" s="192" t="s">
        <v>7982</v>
      </c>
      <c r="L642" s="193" t="s">
        <v>7983</v>
      </c>
      <c r="M642" s="194" t="s">
        <v>19743</v>
      </c>
      <c r="N642" s="192">
        <v>1</v>
      </c>
      <c r="O642" s="194">
        <v>1</v>
      </c>
      <c r="P642" s="283">
        <v>25</v>
      </c>
    </row>
    <row r="643" spans="1:16">
      <c r="A643" s="192" t="s">
        <v>23002</v>
      </c>
      <c r="B643" s="193" t="s">
        <v>23003</v>
      </c>
      <c r="C643" s="193" t="s">
        <v>23004</v>
      </c>
      <c r="D643" s="194" t="s">
        <v>19740</v>
      </c>
      <c r="E643" s="192" t="s">
        <v>19741</v>
      </c>
      <c r="F643" s="193" t="s">
        <v>19742</v>
      </c>
      <c r="G643" s="193" t="s">
        <v>19742</v>
      </c>
      <c r="H643" s="193" t="s">
        <v>19742</v>
      </c>
      <c r="I643" s="193" t="s">
        <v>19742</v>
      </c>
      <c r="J643" s="194" t="s">
        <v>19742</v>
      </c>
      <c r="K643" s="192" t="s">
        <v>25675</v>
      </c>
      <c r="M643" s="194" t="s">
        <v>19569</v>
      </c>
      <c r="N643" s="192">
        <v>0.71399999999999997</v>
      </c>
      <c r="O643" s="194">
        <v>0.97499999999999998</v>
      </c>
      <c r="P643" s="283">
        <v>4</v>
      </c>
    </row>
    <row r="644" spans="1:16">
      <c r="A644" s="192" t="s">
        <v>20016</v>
      </c>
      <c r="B644" s="193" t="s">
        <v>20017</v>
      </c>
      <c r="C644" s="193" t="s">
        <v>20018</v>
      </c>
      <c r="D644" s="194" t="s">
        <v>19740</v>
      </c>
      <c r="E644" s="192" t="s">
        <v>19741</v>
      </c>
      <c r="F644" s="193" t="s">
        <v>19742</v>
      </c>
      <c r="G644" s="193" t="s">
        <v>19742</v>
      </c>
      <c r="H644" s="193" t="s">
        <v>19742</v>
      </c>
      <c r="I644" s="193" t="s">
        <v>19742</v>
      </c>
      <c r="J644" s="194" t="s">
        <v>19742</v>
      </c>
      <c r="K644" s="192" t="s">
        <v>8026</v>
      </c>
      <c r="L644" s="193" t="s">
        <v>8027</v>
      </c>
      <c r="M644" s="194" t="s">
        <v>19743</v>
      </c>
      <c r="N644" s="192">
        <v>0.68400000000000005</v>
      </c>
      <c r="O644" s="194">
        <v>0.89</v>
      </c>
      <c r="P644" s="283">
        <v>10</v>
      </c>
    </row>
    <row r="645" spans="1:16">
      <c r="A645" s="192" t="s">
        <v>20071</v>
      </c>
      <c r="B645" s="193" t="s">
        <v>20072</v>
      </c>
      <c r="C645" s="193" t="s">
        <v>20073</v>
      </c>
      <c r="D645" s="194" t="s">
        <v>19740</v>
      </c>
      <c r="E645" s="192" t="s">
        <v>19741</v>
      </c>
      <c r="F645" s="193" t="s">
        <v>19742</v>
      </c>
      <c r="G645" s="193" t="s">
        <v>19742</v>
      </c>
      <c r="H645" s="193" t="s">
        <v>19742</v>
      </c>
      <c r="I645" s="193" t="s">
        <v>19742</v>
      </c>
      <c r="J645" s="194" t="s">
        <v>19742</v>
      </c>
      <c r="K645" s="192" t="s">
        <v>8041</v>
      </c>
      <c r="L645" s="193" t="s">
        <v>8042</v>
      </c>
      <c r="M645" s="194" t="s">
        <v>19741</v>
      </c>
      <c r="N645" s="192">
        <v>0.77500000000000002</v>
      </c>
      <c r="O645" s="194">
        <v>0.98499999999999999</v>
      </c>
      <c r="P645" s="283">
        <v>13</v>
      </c>
    </row>
    <row r="646" spans="1:16">
      <c r="A646" s="192" t="s">
        <v>20168</v>
      </c>
      <c r="B646" s="193" t="s">
        <v>20169</v>
      </c>
      <c r="C646" s="193" t="s">
        <v>20170</v>
      </c>
      <c r="D646" s="194" t="s">
        <v>19740</v>
      </c>
      <c r="E646" s="192" t="s">
        <v>19741</v>
      </c>
      <c r="F646" s="193" t="s">
        <v>19742</v>
      </c>
      <c r="G646" s="193" t="s">
        <v>19742</v>
      </c>
      <c r="H646" s="193" t="s">
        <v>19742</v>
      </c>
      <c r="I646" s="193" t="s">
        <v>19742</v>
      </c>
      <c r="J646" s="194" t="s">
        <v>19742</v>
      </c>
      <c r="K646" s="192" t="s">
        <v>7797</v>
      </c>
      <c r="L646" s="193" t="s">
        <v>7798</v>
      </c>
      <c r="M646" s="194" t="s">
        <v>19741</v>
      </c>
      <c r="N646" s="192">
        <v>0.96199999999999997</v>
      </c>
      <c r="O646" s="194">
        <v>0.999</v>
      </c>
      <c r="P646" s="283">
        <v>25</v>
      </c>
    </row>
    <row r="647" spans="1:16">
      <c r="A647" s="192" t="s">
        <v>20230</v>
      </c>
      <c r="B647" s="193" t="s">
        <v>20231</v>
      </c>
      <c r="C647" s="193" t="s">
        <v>20232</v>
      </c>
      <c r="D647" s="194" t="s">
        <v>19740</v>
      </c>
      <c r="E647" s="192" t="s">
        <v>19741</v>
      </c>
      <c r="F647" s="193" t="s">
        <v>19742</v>
      </c>
      <c r="G647" s="193" t="s">
        <v>19742</v>
      </c>
      <c r="H647" s="193" t="s">
        <v>19742</v>
      </c>
      <c r="I647" s="193" t="s">
        <v>19742</v>
      </c>
      <c r="J647" s="194" t="s">
        <v>19742</v>
      </c>
      <c r="K647" s="192" t="s">
        <v>7814</v>
      </c>
      <c r="L647" s="193" t="s">
        <v>7815</v>
      </c>
      <c r="M647" s="194" t="s">
        <v>19741</v>
      </c>
      <c r="N647" s="192">
        <v>0.78200000000000003</v>
      </c>
      <c r="O647" s="194">
        <v>0.96</v>
      </c>
      <c r="P647" s="283">
        <v>22</v>
      </c>
    </row>
    <row r="648" spans="1:16">
      <c r="A648" s="192" t="s">
        <v>19849</v>
      </c>
      <c r="B648" s="193" t="s">
        <v>19850</v>
      </c>
      <c r="C648" s="193" t="s">
        <v>19851</v>
      </c>
      <c r="D648" s="194" t="s">
        <v>19740</v>
      </c>
      <c r="E648" s="192" t="s">
        <v>19741</v>
      </c>
      <c r="F648" s="193" t="s">
        <v>19743</v>
      </c>
      <c r="G648" s="193" t="s">
        <v>19742</v>
      </c>
      <c r="H648" s="193" t="s">
        <v>19742</v>
      </c>
      <c r="I648" s="193" t="s">
        <v>19742</v>
      </c>
      <c r="J648" s="194" t="s">
        <v>19742</v>
      </c>
      <c r="K648" s="192" t="s">
        <v>25675</v>
      </c>
      <c r="M648" s="194" t="s">
        <v>19569</v>
      </c>
      <c r="N648" s="192">
        <v>0.83</v>
      </c>
      <c r="O648" s="194">
        <v>0.98799999999999999</v>
      </c>
      <c r="P648" s="283">
        <v>4</v>
      </c>
    </row>
    <row r="649" spans="1:16">
      <c r="A649" s="192" t="s">
        <v>19907</v>
      </c>
      <c r="B649" s="193" t="s">
        <v>19908</v>
      </c>
      <c r="C649" s="193" t="s">
        <v>19909</v>
      </c>
      <c r="D649" s="194" t="s">
        <v>19740</v>
      </c>
      <c r="E649" s="192" t="s">
        <v>19741</v>
      </c>
      <c r="F649" s="193" t="s">
        <v>19742</v>
      </c>
      <c r="G649" s="193" t="s">
        <v>19742</v>
      </c>
      <c r="H649" s="193" t="s">
        <v>19742</v>
      </c>
      <c r="I649" s="193" t="s">
        <v>19742</v>
      </c>
      <c r="J649" s="194" t="s">
        <v>19742</v>
      </c>
      <c r="K649" s="192" t="s">
        <v>7842</v>
      </c>
      <c r="L649" s="193" t="s">
        <v>7843</v>
      </c>
      <c r="M649" s="194" t="s">
        <v>19743</v>
      </c>
      <c r="N649" s="192">
        <v>0.999</v>
      </c>
      <c r="O649" s="194">
        <v>1</v>
      </c>
      <c r="P649" s="283">
        <v>25</v>
      </c>
    </row>
    <row r="650" spans="1:16">
      <c r="A650" s="192" t="s">
        <v>25155</v>
      </c>
      <c r="B650" s="193"/>
      <c r="C650" s="193" t="s">
        <v>25156</v>
      </c>
      <c r="D650" s="194" t="s">
        <v>19740</v>
      </c>
      <c r="E650" s="192" t="s">
        <v>19741</v>
      </c>
      <c r="F650" s="193" t="s">
        <v>19742</v>
      </c>
      <c r="G650" s="193" t="s">
        <v>19742</v>
      </c>
      <c r="H650" s="193" t="s">
        <v>19742</v>
      </c>
      <c r="I650" s="193" t="s">
        <v>19742</v>
      </c>
      <c r="J650" s="194" t="s">
        <v>19742</v>
      </c>
      <c r="K650" s="192" t="s">
        <v>25675</v>
      </c>
      <c r="M650" s="194" t="s">
        <v>19569</v>
      </c>
      <c r="N650" s="192">
        <v>0.96599999999999997</v>
      </c>
      <c r="O650" s="194">
        <v>1</v>
      </c>
      <c r="P650" s="283">
        <v>0</v>
      </c>
    </row>
    <row r="651" spans="1:16">
      <c r="A651" s="192" t="s">
        <v>19966</v>
      </c>
      <c r="B651" s="193" t="s">
        <v>19967</v>
      </c>
      <c r="C651" s="193" t="s">
        <v>19968</v>
      </c>
      <c r="D651" s="194" t="s">
        <v>19740</v>
      </c>
      <c r="E651" s="192" t="s">
        <v>19741</v>
      </c>
      <c r="F651" s="193" t="s">
        <v>19742</v>
      </c>
      <c r="G651" s="193" t="s">
        <v>19742</v>
      </c>
      <c r="H651" s="193" t="s">
        <v>19742</v>
      </c>
      <c r="I651" s="193" t="s">
        <v>19742</v>
      </c>
      <c r="J651" s="194" t="s">
        <v>19742</v>
      </c>
      <c r="K651" s="192" t="s">
        <v>7847</v>
      </c>
      <c r="L651" s="193" t="s">
        <v>7848</v>
      </c>
      <c r="M651" s="194" t="s">
        <v>19741</v>
      </c>
      <c r="N651" s="192">
        <v>0.72599999999999998</v>
      </c>
      <c r="O651" s="194">
        <v>0.93700000000000006</v>
      </c>
      <c r="P651" s="283">
        <v>9</v>
      </c>
    </row>
    <row r="652" spans="1:16">
      <c r="A652" s="192" t="s">
        <v>20021</v>
      </c>
      <c r="B652" s="193" t="s">
        <v>20022</v>
      </c>
      <c r="C652" s="193" t="s">
        <v>20023</v>
      </c>
      <c r="D652" s="194" t="s">
        <v>19740</v>
      </c>
      <c r="E652" s="192" t="s">
        <v>19741</v>
      </c>
      <c r="F652" s="193" t="s">
        <v>19742</v>
      </c>
      <c r="G652" s="193" t="s">
        <v>19742</v>
      </c>
      <c r="H652" s="193" t="s">
        <v>19742</v>
      </c>
      <c r="I652" s="193" t="s">
        <v>19742</v>
      </c>
      <c r="J652" s="194" t="s">
        <v>19742</v>
      </c>
      <c r="K652" s="192" t="s">
        <v>7877</v>
      </c>
      <c r="L652" s="193" t="s">
        <v>7878</v>
      </c>
      <c r="M652" s="194" t="s">
        <v>19741</v>
      </c>
      <c r="N652" s="192">
        <v>0.67200000000000004</v>
      </c>
      <c r="O652" s="194">
        <v>0.92800000000000005</v>
      </c>
      <c r="P652" s="283">
        <v>25</v>
      </c>
    </row>
    <row r="653" spans="1:16">
      <c r="A653" s="192" t="s">
        <v>20076</v>
      </c>
      <c r="B653" s="193" t="s">
        <v>20077</v>
      </c>
      <c r="C653" s="193" t="s">
        <v>20078</v>
      </c>
      <c r="D653" s="194" t="s">
        <v>19740</v>
      </c>
      <c r="E653" s="192" t="s">
        <v>19741</v>
      </c>
      <c r="F653" s="193" t="s">
        <v>19742</v>
      </c>
      <c r="G653" s="193" t="s">
        <v>19742</v>
      </c>
      <c r="H653" s="193" t="s">
        <v>19742</v>
      </c>
      <c r="I653" s="193" t="s">
        <v>19742</v>
      </c>
      <c r="J653" s="194" t="s">
        <v>19742</v>
      </c>
      <c r="K653" s="192" t="s">
        <v>7882</v>
      </c>
      <c r="L653" s="193" t="s">
        <v>7883</v>
      </c>
      <c r="M653" s="194" t="s">
        <v>19741</v>
      </c>
      <c r="N653" s="192">
        <v>0.73299999999999998</v>
      </c>
      <c r="O653" s="194">
        <v>0.96399999999999997</v>
      </c>
      <c r="P653" s="283">
        <v>21</v>
      </c>
    </row>
    <row r="654" spans="1:16">
      <c r="A654" s="192" t="s">
        <v>20173</v>
      </c>
      <c r="B654" s="193" t="s">
        <v>20174</v>
      </c>
      <c r="C654" s="193" t="s">
        <v>20175</v>
      </c>
      <c r="D654" s="194" t="s">
        <v>19740</v>
      </c>
      <c r="E654" s="192" t="s">
        <v>19741</v>
      </c>
      <c r="F654" s="193" t="s">
        <v>19742</v>
      </c>
      <c r="G654" s="193" t="s">
        <v>19742</v>
      </c>
      <c r="H654" s="193" t="s">
        <v>19742</v>
      </c>
      <c r="I654" s="193" t="s">
        <v>19742</v>
      </c>
      <c r="J654" s="194" t="s">
        <v>19742</v>
      </c>
      <c r="K654" s="192" t="s">
        <v>7655</v>
      </c>
      <c r="L654" s="193" t="s">
        <v>7656</v>
      </c>
      <c r="M654" s="194" t="s">
        <v>19561</v>
      </c>
      <c r="N654" s="192">
        <v>0.88400000000000001</v>
      </c>
      <c r="O654" s="194">
        <v>0.98699999999999999</v>
      </c>
      <c r="P654" s="283">
        <v>17</v>
      </c>
    </row>
    <row r="655" spans="1:16">
      <c r="A655" s="192" t="s">
        <v>25202</v>
      </c>
      <c r="B655" s="193"/>
      <c r="C655" s="193" t="s">
        <v>25203</v>
      </c>
      <c r="D655" s="194" t="s">
        <v>19740</v>
      </c>
      <c r="E655" s="192" t="s">
        <v>19741</v>
      </c>
      <c r="F655" s="193" t="s">
        <v>19742</v>
      </c>
      <c r="G655" s="193" t="s">
        <v>19742</v>
      </c>
      <c r="H655" s="193" t="s">
        <v>19742</v>
      </c>
      <c r="I655" s="193" t="s">
        <v>19742</v>
      </c>
      <c r="J655" s="194" t="s">
        <v>19742</v>
      </c>
      <c r="K655" s="192" t="s">
        <v>25675</v>
      </c>
      <c r="M655" s="194" t="s">
        <v>19569</v>
      </c>
      <c r="N655" s="192">
        <v>0.65700000000000003</v>
      </c>
      <c r="O655" s="194">
        <v>0.92300000000000004</v>
      </c>
      <c r="P655" s="283">
        <v>0</v>
      </c>
    </row>
    <row r="656" spans="1:16">
      <c r="A656" s="192" t="s">
        <v>20235</v>
      </c>
      <c r="B656" s="193" t="s">
        <v>20236</v>
      </c>
      <c r="C656" s="193" t="s">
        <v>20237</v>
      </c>
      <c r="D656" s="194" t="s">
        <v>19740</v>
      </c>
      <c r="E656" s="192" t="s">
        <v>19741</v>
      </c>
      <c r="F656" s="193" t="s">
        <v>19741</v>
      </c>
      <c r="G656" s="193" t="s">
        <v>19742</v>
      </c>
      <c r="H656" s="193" t="s">
        <v>19742</v>
      </c>
      <c r="I656" s="193" t="s">
        <v>19742</v>
      </c>
      <c r="J656" s="194" t="s">
        <v>19742</v>
      </c>
      <c r="K656" s="192" t="s">
        <v>7660</v>
      </c>
      <c r="L656" s="193" t="s">
        <v>7661</v>
      </c>
      <c r="M656" s="194" t="s">
        <v>19741</v>
      </c>
      <c r="N656" s="192">
        <v>0.83299999999999996</v>
      </c>
      <c r="O656" s="194">
        <v>0.99199999999999999</v>
      </c>
      <c r="P656" s="283">
        <v>24</v>
      </c>
    </row>
    <row r="657" spans="1:16">
      <c r="A657" s="192" t="s">
        <v>19854</v>
      </c>
      <c r="B657" s="193" t="s">
        <v>19855</v>
      </c>
      <c r="C657" s="193" t="s">
        <v>19856</v>
      </c>
      <c r="D657" s="194" t="s">
        <v>19740</v>
      </c>
      <c r="E657" s="192" t="s">
        <v>19741</v>
      </c>
      <c r="F657" s="193" t="s">
        <v>19742</v>
      </c>
      <c r="G657" s="193" t="s">
        <v>19742</v>
      </c>
      <c r="H657" s="193" t="s">
        <v>19742</v>
      </c>
      <c r="I657" s="193" t="s">
        <v>19742</v>
      </c>
      <c r="J657" s="194" t="s">
        <v>19742</v>
      </c>
      <c r="K657" s="192" t="s">
        <v>7665</v>
      </c>
      <c r="L657" s="193" t="s">
        <v>7666</v>
      </c>
      <c r="M657" s="194" t="s">
        <v>19741</v>
      </c>
      <c r="N657" s="192">
        <v>0.63700000000000001</v>
      </c>
      <c r="O657" s="194">
        <v>0.84099999999999997</v>
      </c>
      <c r="P657" s="283">
        <v>12</v>
      </c>
    </row>
    <row r="658" spans="1:16">
      <c r="A658" s="192" t="s">
        <v>19912</v>
      </c>
      <c r="B658" s="193" t="s">
        <v>19913</v>
      </c>
      <c r="C658" s="193" t="s">
        <v>19914</v>
      </c>
      <c r="D658" s="194" t="s">
        <v>19740</v>
      </c>
      <c r="E658" s="192" t="s">
        <v>19741</v>
      </c>
      <c r="F658" s="193" t="s">
        <v>19742</v>
      </c>
      <c r="G658" s="193" t="s">
        <v>19742</v>
      </c>
      <c r="H658" s="193" t="s">
        <v>19742</v>
      </c>
      <c r="I658" s="193" t="s">
        <v>19742</v>
      </c>
      <c r="J658" s="194" t="s">
        <v>19742</v>
      </c>
      <c r="K658" s="192" t="s">
        <v>7667</v>
      </c>
      <c r="L658" s="193" t="s">
        <v>7668</v>
      </c>
      <c r="M658" s="194" t="s">
        <v>19741</v>
      </c>
      <c r="N658" s="192">
        <v>0.67100000000000004</v>
      </c>
      <c r="O658" s="194">
        <v>0.95499999999999996</v>
      </c>
      <c r="P658" s="283">
        <v>19</v>
      </c>
    </row>
    <row r="659" spans="1:16">
      <c r="A659" s="192" t="s">
        <v>19971</v>
      </c>
      <c r="B659" s="193" t="s">
        <v>19972</v>
      </c>
      <c r="C659" s="193" t="s">
        <v>19973</v>
      </c>
      <c r="D659" s="194" t="s">
        <v>19740</v>
      </c>
      <c r="E659" s="192" t="s">
        <v>19741</v>
      </c>
      <c r="F659" s="193" t="s">
        <v>19742</v>
      </c>
      <c r="G659" s="193" t="s">
        <v>19742</v>
      </c>
      <c r="H659" s="193" t="s">
        <v>19742</v>
      </c>
      <c r="I659" s="193" t="s">
        <v>19742</v>
      </c>
      <c r="J659" s="194" t="s">
        <v>19742</v>
      </c>
      <c r="K659" s="192" t="s">
        <v>7698</v>
      </c>
      <c r="L659" s="193" t="s">
        <v>7699</v>
      </c>
      <c r="M659" s="194" t="s">
        <v>19741</v>
      </c>
      <c r="N659" s="192">
        <v>0.746</v>
      </c>
      <c r="O659" s="194">
        <v>0.95599999999999996</v>
      </c>
      <c r="P659" s="283">
        <v>20</v>
      </c>
    </row>
    <row r="660" spans="1:16">
      <c r="A660" s="192" t="s">
        <v>20026</v>
      </c>
      <c r="B660" s="193" t="s">
        <v>20027</v>
      </c>
      <c r="C660" s="193" t="s">
        <v>20028</v>
      </c>
      <c r="D660" s="194" t="s">
        <v>19740</v>
      </c>
      <c r="E660" s="192" t="s">
        <v>19741</v>
      </c>
      <c r="F660" s="193" t="s">
        <v>19742</v>
      </c>
      <c r="G660" s="193" t="s">
        <v>19742</v>
      </c>
      <c r="H660" s="193" t="s">
        <v>19742</v>
      </c>
      <c r="I660" s="193" t="s">
        <v>19742</v>
      </c>
      <c r="J660" s="194" t="s">
        <v>19742</v>
      </c>
      <c r="K660" s="192" t="s">
        <v>7700</v>
      </c>
      <c r="L660" s="193" t="s">
        <v>7701</v>
      </c>
      <c r="M660" s="194" t="s">
        <v>19741</v>
      </c>
      <c r="N660" s="192">
        <v>0.71599999999999997</v>
      </c>
      <c r="O660" s="194">
        <v>0.92100000000000004</v>
      </c>
      <c r="P660" s="283">
        <v>21</v>
      </c>
    </row>
    <row r="661" spans="1:16">
      <c r="A661" s="192" t="s">
        <v>20081</v>
      </c>
      <c r="B661" s="193" t="s">
        <v>20082</v>
      </c>
      <c r="C661" s="193" t="s">
        <v>20083</v>
      </c>
      <c r="D661" s="194" t="s">
        <v>19740</v>
      </c>
      <c r="E661" s="192" t="s">
        <v>19741</v>
      </c>
      <c r="F661" s="193" t="s">
        <v>19742</v>
      </c>
      <c r="G661" s="193" t="s">
        <v>19742</v>
      </c>
      <c r="H661" s="193" t="s">
        <v>19742</v>
      </c>
      <c r="I661" s="193" t="s">
        <v>19742</v>
      </c>
      <c r="J661" s="194" t="s">
        <v>19742</v>
      </c>
      <c r="K661" s="192" t="s">
        <v>7702</v>
      </c>
      <c r="L661" s="193" t="s">
        <v>7703</v>
      </c>
      <c r="M661" s="194" t="s">
        <v>19741</v>
      </c>
      <c r="N661" s="192">
        <v>0.68799999999999994</v>
      </c>
      <c r="O661" s="194">
        <v>0.91600000000000004</v>
      </c>
      <c r="P661" s="283">
        <v>25</v>
      </c>
    </row>
    <row r="662" spans="1:16">
      <c r="A662" s="192" t="s">
        <v>21217</v>
      </c>
      <c r="B662" s="193" t="s">
        <v>21218</v>
      </c>
      <c r="C662" s="193" t="s">
        <v>21219</v>
      </c>
      <c r="D662" s="194" t="s">
        <v>19740</v>
      </c>
      <c r="E662" s="192" t="s">
        <v>19741</v>
      </c>
      <c r="F662" s="193" t="s">
        <v>19742</v>
      </c>
      <c r="G662" s="193" t="s">
        <v>19742</v>
      </c>
      <c r="H662" s="193" t="s">
        <v>19742</v>
      </c>
      <c r="I662" s="193" t="s">
        <v>19742</v>
      </c>
      <c r="J662" s="194" t="s">
        <v>19742</v>
      </c>
      <c r="K662" s="192" t="s">
        <v>7734</v>
      </c>
      <c r="L662" s="193" t="s">
        <v>7735</v>
      </c>
      <c r="M662" s="194" t="s">
        <v>19741</v>
      </c>
      <c r="N662" s="192">
        <v>0.91500000000000004</v>
      </c>
      <c r="O662" s="194">
        <v>0.996</v>
      </c>
      <c r="P662" s="283">
        <v>25</v>
      </c>
    </row>
    <row r="663" spans="1:16">
      <c r="A663" s="192" t="s">
        <v>25079</v>
      </c>
      <c r="B663" s="193" t="s">
        <v>25080</v>
      </c>
      <c r="C663" s="193" t="s">
        <v>25081</v>
      </c>
      <c r="D663" s="194" t="s">
        <v>19740</v>
      </c>
      <c r="E663" s="192" t="s">
        <v>19741</v>
      </c>
      <c r="F663" s="193" t="s">
        <v>19742</v>
      </c>
      <c r="G663" s="193" t="s">
        <v>19742</v>
      </c>
      <c r="H663" s="193" t="s">
        <v>19742</v>
      </c>
      <c r="I663" s="193" t="s">
        <v>19741</v>
      </c>
      <c r="J663" s="194" t="s">
        <v>19742</v>
      </c>
      <c r="K663" s="192" t="s">
        <v>25675</v>
      </c>
      <c r="M663" s="194" t="s">
        <v>19569</v>
      </c>
      <c r="N663" s="192">
        <v>0.55900000000000005</v>
      </c>
      <c r="O663" s="194">
        <v>0.69099999999999995</v>
      </c>
      <c r="P663" s="283">
        <v>4</v>
      </c>
    </row>
    <row r="664" spans="1:16">
      <c r="A664" s="192" t="s">
        <v>25123</v>
      </c>
      <c r="B664" s="193"/>
      <c r="C664" s="193" t="s">
        <v>25124</v>
      </c>
      <c r="D664" s="194" t="s">
        <v>19740</v>
      </c>
      <c r="E664" s="192" t="s">
        <v>19741</v>
      </c>
      <c r="F664" s="193" t="s">
        <v>19742</v>
      </c>
      <c r="G664" s="193" t="s">
        <v>19742</v>
      </c>
      <c r="H664" s="193" t="s">
        <v>19742</v>
      </c>
      <c r="I664" s="193" t="s">
        <v>19742</v>
      </c>
      <c r="J664" s="194" t="s">
        <v>19742</v>
      </c>
      <c r="K664" s="192" t="s">
        <v>25675</v>
      </c>
      <c r="M664" s="194" t="s">
        <v>19569</v>
      </c>
      <c r="N664" s="192">
        <v>0.60699999999999998</v>
      </c>
      <c r="O664" s="194">
        <v>0.79700000000000004</v>
      </c>
      <c r="P664" s="283">
        <v>0</v>
      </c>
    </row>
    <row r="665" spans="1:16">
      <c r="A665" s="192" t="s">
        <v>21348</v>
      </c>
      <c r="B665" s="193" t="s">
        <v>21349</v>
      </c>
      <c r="C665" s="193" t="s">
        <v>21350</v>
      </c>
      <c r="D665" s="194" t="s">
        <v>19740</v>
      </c>
      <c r="E665" s="192" t="s">
        <v>19741</v>
      </c>
      <c r="F665" s="193" t="s">
        <v>19742</v>
      </c>
      <c r="G665" s="193" t="s">
        <v>19742</v>
      </c>
      <c r="H665" s="193" t="s">
        <v>19742</v>
      </c>
      <c r="I665" s="193" t="s">
        <v>19742</v>
      </c>
      <c r="J665" s="194" t="s">
        <v>19742</v>
      </c>
      <c r="K665" s="192" t="s">
        <v>7576</v>
      </c>
      <c r="L665" s="193" t="s">
        <v>7577</v>
      </c>
      <c r="M665" s="194" t="s">
        <v>19561</v>
      </c>
      <c r="N665" s="192">
        <v>0.55100000000000005</v>
      </c>
      <c r="O665" s="194">
        <v>0.65300000000000002</v>
      </c>
      <c r="P665" s="283">
        <v>5</v>
      </c>
    </row>
    <row r="666" spans="1:16">
      <c r="A666" s="192" t="s">
        <v>21244</v>
      </c>
      <c r="B666" s="193" t="s">
        <v>21245</v>
      </c>
      <c r="C666" s="193" t="s">
        <v>21246</v>
      </c>
      <c r="D666" s="194" t="s">
        <v>19740</v>
      </c>
      <c r="E666" s="192" t="s">
        <v>19741</v>
      </c>
      <c r="F666" s="193" t="s">
        <v>19742</v>
      </c>
      <c r="G666" s="193" t="s">
        <v>19742</v>
      </c>
      <c r="H666" s="193" t="s">
        <v>19742</v>
      </c>
      <c r="I666" s="193" t="s">
        <v>19742</v>
      </c>
      <c r="J666" s="194" t="s">
        <v>19742</v>
      </c>
      <c r="K666" s="192" t="s">
        <v>7581</v>
      </c>
      <c r="L666" s="193" t="s">
        <v>7582</v>
      </c>
      <c r="M666" s="194" t="s">
        <v>19743</v>
      </c>
      <c r="N666" s="192">
        <v>0.877</v>
      </c>
      <c r="O666" s="194">
        <v>0.997</v>
      </c>
      <c r="P666" s="283">
        <v>24</v>
      </c>
    </row>
    <row r="667" spans="1:16">
      <c r="A667" s="192" t="s">
        <v>23840</v>
      </c>
      <c r="B667" s="193" t="s">
        <v>23841</v>
      </c>
      <c r="C667" s="193" t="s">
        <v>23842</v>
      </c>
      <c r="D667" s="194" t="s">
        <v>19740</v>
      </c>
      <c r="E667" s="192" t="s">
        <v>19741</v>
      </c>
      <c r="F667" s="193" t="s">
        <v>19742</v>
      </c>
      <c r="G667" s="193" t="s">
        <v>19742</v>
      </c>
      <c r="H667" s="193" t="s">
        <v>19742</v>
      </c>
      <c r="I667" s="193" t="s">
        <v>19742</v>
      </c>
      <c r="J667" s="194" t="s">
        <v>19742</v>
      </c>
      <c r="K667" s="192" t="s">
        <v>7600</v>
      </c>
      <c r="L667" s="193" t="s">
        <v>7601</v>
      </c>
      <c r="M667" s="194" t="s">
        <v>19743</v>
      </c>
      <c r="N667" s="192">
        <v>0.90300000000000002</v>
      </c>
      <c r="O667" s="194">
        <v>0.998</v>
      </c>
      <c r="P667" s="283">
        <v>25</v>
      </c>
    </row>
    <row r="668" spans="1:16">
      <c r="A668" s="192" t="s">
        <v>21467</v>
      </c>
      <c r="B668" s="193" t="s">
        <v>21468</v>
      </c>
      <c r="C668" s="193" t="s">
        <v>21469</v>
      </c>
      <c r="D668" s="194" t="s">
        <v>19740</v>
      </c>
      <c r="E668" s="192" t="s">
        <v>19741</v>
      </c>
      <c r="F668" s="193" t="s">
        <v>19742</v>
      </c>
      <c r="G668" s="193" t="s">
        <v>19742</v>
      </c>
      <c r="H668" s="193" t="s">
        <v>19742</v>
      </c>
      <c r="I668" s="193" t="s">
        <v>19742</v>
      </c>
      <c r="J668" s="194" t="s">
        <v>19742</v>
      </c>
      <c r="K668" s="192" t="s">
        <v>7605</v>
      </c>
      <c r="L668" s="193" t="s">
        <v>7606</v>
      </c>
      <c r="M668" s="194" t="s">
        <v>19741</v>
      </c>
      <c r="N668" s="192">
        <v>0.91900000000000004</v>
      </c>
      <c r="O668" s="194">
        <v>0.997</v>
      </c>
      <c r="P668" s="283">
        <v>25</v>
      </c>
    </row>
    <row r="669" spans="1:16">
      <c r="A669" s="192" t="s">
        <v>21335</v>
      </c>
      <c r="B669" s="193" t="s">
        <v>21336</v>
      </c>
      <c r="C669" s="193" t="s">
        <v>21520</v>
      </c>
      <c r="D669" s="194" t="s">
        <v>19740</v>
      </c>
      <c r="E669" s="192" t="s">
        <v>19741</v>
      </c>
      <c r="F669" s="193" t="s">
        <v>19742</v>
      </c>
      <c r="G669" s="193" t="s">
        <v>19742</v>
      </c>
      <c r="H669" s="193" t="s">
        <v>19742</v>
      </c>
      <c r="I669" s="193" t="s">
        <v>19742</v>
      </c>
      <c r="J669" s="194" t="s">
        <v>19742</v>
      </c>
      <c r="K669" s="192" t="s">
        <v>7614</v>
      </c>
      <c r="L669" s="193" t="s">
        <v>7615</v>
      </c>
      <c r="M669" s="194" t="s">
        <v>19741</v>
      </c>
      <c r="N669" s="192">
        <v>0.72799999999999998</v>
      </c>
      <c r="O669" s="194">
        <v>0.96</v>
      </c>
      <c r="P669" s="283">
        <v>24</v>
      </c>
    </row>
    <row r="670" spans="1:16">
      <c r="A670" s="192" t="s">
        <v>21568</v>
      </c>
      <c r="B670" s="193" t="s">
        <v>21569</v>
      </c>
      <c r="C670" s="193" t="s">
        <v>21570</v>
      </c>
      <c r="D670" s="194" t="s">
        <v>19740</v>
      </c>
      <c r="E670" s="192" t="s">
        <v>19741</v>
      </c>
      <c r="F670" s="193" t="s">
        <v>19742</v>
      </c>
      <c r="G670" s="193" t="s">
        <v>19742</v>
      </c>
      <c r="H670" s="193" t="s">
        <v>19742</v>
      </c>
      <c r="I670" s="193" t="s">
        <v>19742</v>
      </c>
      <c r="J670" s="194" t="s">
        <v>19742</v>
      </c>
      <c r="K670" s="192" t="s">
        <v>7616</v>
      </c>
      <c r="L670" s="193" t="s">
        <v>7617</v>
      </c>
      <c r="M670" s="194" t="s">
        <v>19743</v>
      </c>
      <c r="N670" s="192">
        <v>0.999</v>
      </c>
      <c r="O670" s="194">
        <v>1</v>
      </c>
      <c r="P670" s="283">
        <v>24</v>
      </c>
    </row>
    <row r="671" spans="1:16">
      <c r="A671" s="192" t="s">
        <v>21167</v>
      </c>
      <c r="B671" s="193" t="s">
        <v>21168</v>
      </c>
      <c r="C671" s="193" t="s">
        <v>21169</v>
      </c>
      <c r="D671" s="194" t="s">
        <v>19740</v>
      </c>
      <c r="E671" s="192" t="s">
        <v>19741</v>
      </c>
      <c r="F671" s="193" t="s">
        <v>19742</v>
      </c>
      <c r="G671" s="193" t="s">
        <v>19742</v>
      </c>
      <c r="H671" s="193" t="s">
        <v>19742</v>
      </c>
      <c r="I671" s="193" t="s">
        <v>19742</v>
      </c>
      <c r="J671" s="194" t="s">
        <v>19742</v>
      </c>
      <c r="K671" s="192" t="s">
        <v>7427</v>
      </c>
      <c r="L671" s="193" t="s">
        <v>7428</v>
      </c>
      <c r="M671" s="194" t="s">
        <v>19741</v>
      </c>
      <c r="N671" s="192">
        <v>0.92100000000000004</v>
      </c>
      <c r="O671" s="194">
        <v>1</v>
      </c>
      <c r="P671" s="283">
        <v>24</v>
      </c>
    </row>
    <row r="672" spans="1:16">
      <c r="A672" s="192" t="s">
        <v>21287</v>
      </c>
      <c r="B672" s="193" t="s">
        <v>21288</v>
      </c>
      <c r="C672" s="193" t="s">
        <v>21289</v>
      </c>
      <c r="D672" s="194" t="s">
        <v>19740</v>
      </c>
      <c r="E672" s="192" t="s">
        <v>19741</v>
      </c>
      <c r="F672" s="193" t="s">
        <v>19742</v>
      </c>
      <c r="G672" s="193" t="s">
        <v>19742</v>
      </c>
      <c r="H672" s="193" t="s">
        <v>19742</v>
      </c>
      <c r="I672" s="193" t="s">
        <v>19742</v>
      </c>
      <c r="J672" s="194" t="s">
        <v>19742</v>
      </c>
      <c r="K672" s="192" t="s">
        <v>7462</v>
      </c>
      <c r="L672" s="193" t="s">
        <v>7463</v>
      </c>
      <c r="M672" s="194" t="s">
        <v>19741</v>
      </c>
      <c r="N672" s="192">
        <v>0.99399999999999999</v>
      </c>
      <c r="O672" s="194">
        <v>1</v>
      </c>
      <c r="P672" s="283">
        <v>24</v>
      </c>
    </row>
    <row r="673" spans="1:16">
      <c r="A673" s="192" t="s">
        <v>21353</v>
      </c>
      <c r="B673" s="193" t="s">
        <v>21354</v>
      </c>
      <c r="C673" s="193" t="s">
        <v>21355</v>
      </c>
      <c r="D673" s="194" t="s">
        <v>19740</v>
      </c>
      <c r="E673" s="192" t="s">
        <v>19741</v>
      </c>
      <c r="F673" s="193" t="s">
        <v>19742</v>
      </c>
      <c r="G673" s="193" t="s">
        <v>19742</v>
      </c>
      <c r="H673" s="193" t="s">
        <v>19742</v>
      </c>
      <c r="I673" s="193" t="s">
        <v>19742</v>
      </c>
      <c r="J673" s="194" t="s">
        <v>19742</v>
      </c>
      <c r="K673" s="192" t="s">
        <v>7493</v>
      </c>
      <c r="L673" s="193" t="s">
        <v>7494</v>
      </c>
      <c r="M673" s="194" t="s">
        <v>19741</v>
      </c>
      <c r="N673" s="192">
        <v>0.879</v>
      </c>
      <c r="O673" s="194">
        <v>0.99199999999999999</v>
      </c>
      <c r="P673" s="283">
        <v>24</v>
      </c>
    </row>
    <row r="674" spans="1:16">
      <c r="A674" s="192" t="s">
        <v>21249</v>
      </c>
      <c r="B674" s="193" t="s">
        <v>21250</v>
      </c>
      <c r="C674" s="193" t="s">
        <v>21251</v>
      </c>
      <c r="D674" s="194" t="s">
        <v>19740</v>
      </c>
      <c r="E674" s="192" t="s">
        <v>19741</v>
      </c>
      <c r="F674" s="193" t="s">
        <v>19742</v>
      </c>
      <c r="G674" s="193" t="s">
        <v>19742</v>
      </c>
      <c r="H674" s="193" t="s">
        <v>19742</v>
      </c>
      <c r="I674" s="193" t="s">
        <v>19742</v>
      </c>
      <c r="J674" s="194" t="s">
        <v>19742</v>
      </c>
      <c r="K674" s="192" t="s">
        <v>7495</v>
      </c>
      <c r="L674" s="193" t="s">
        <v>7496</v>
      </c>
      <c r="M674" s="194" t="s">
        <v>19741</v>
      </c>
      <c r="N674" s="192">
        <v>0.91400000000000003</v>
      </c>
      <c r="O674" s="194">
        <v>0.998</v>
      </c>
      <c r="P674" s="283">
        <v>24</v>
      </c>
    </row>
    <row r="675" spans="1:16">
      <c r="A675" s="192" t="s">
        <v>21472</v>
      </c>
      <c r="B675" s="193" t="s">
        <v>21473</v>
      </c>
      <c r="C675" s="193" t="s">
        <v>21474</v>
      </c>
      <c r="D675" s="194" t="s">
        <v>19740</v>
      </c>
      <c r="E675" s="192" t="s">
        <v>19741</v>
      </c>
      <c r="F675" s="193" t="s">
        <v>19742</v>
      </c>
      <c r="G675" s="193" t="s">
        <v>19742</v>
      </c>
      <c r="H675" s="193" t="s">
        <v>19742</v>
      </c>
      <c r="I675" s="193" t="s">
        <v>19742</v>
      </c>
      <c r="J675" s="194" t="s">
        <v>19742</v>
      </c>
      <c r="K675" s="192" t="s">
        <v>7497</v>
      </c>
      <c r="L675" s="193" t="s">
        <v>7498</v>
      </c>
      <c r="M675" s="194" t="s">
        <v>19741</v>
      </c>
      <c r="N675" s="192">
        <v>0.99099999999999999</v>
      </c>
      <c r="O675" s="194">
        <v>1</v>
      </c>
      <c r="P675" s="283">
        <v>24</v>
      </c>
    </row>
    <row r="676" spans="1:16">
      <c r="A676" s="192" t="s">
        <v>25163</v>
      </c>
      <c r="B676" s="193"/>
      <c r="C676" s="193" t="s">
        <v>25164</v>
      </c>
      <c r="D676" s="194" t="s">
        <v>19740</v>
      </c>
      <c r="E676" s="192" t="s">
        <v>19741</v>
      </c>
      <c r="F676" s="193" t="s">
        <v>19742</v>
      </c>
      <c r="G676" s="193" t="s">
        <v>19742</v>
      </c>
      <c r="H676" s="193" t="s">
        <v>19742</v>
      </c>
      <c r="I676" s="193" t="s">
        <v>19742</v>
      </c>
      <c r="J676" s="194" t="s">
        <v>19742</v>
      </c>
      <c r="K676" s="192" t="s">
        <v>25675</v>
      </c>
      <c r="M676" s="194" t="s">
        <v>19569</v>
      </c>
      <c r="N676" s="192">
        <v>0.96099999999999997</v>
      </c>
      <c r="O676" s="194">
        <v>0.999</v>
      </c>
      <c r="P676" s="283">
        <v>0</v>
      </c>
    </row>
    <row r="677" spans="1:16">
      <c r="A677" s="192" t="s">
        <v>21523</v>
      </c>
      <c r="B677" s="193" t="s">
        <v>21524</v>
      </c>
      <c r="C677" s="193" t="s">
        <v>21525</v>
      </c>
      <c r="D677" s="194" t="s">
        <v>19740</v>
      </c>
      <c r="E677" s="192" t="s">
        <v>19741</v>
      </c>
      <c r="F677" s="193" t="s">
        <v>19742</v>
      </c>
      <c r="G677" s="193" t="s">
        <v>19742</v>
      </c>
      <c r="H677" s="193" t="s">
        <v>19742</v>
      </c>
      <c r="I677" s="193" t="s">
        <v>19742</v>
      </c>
      <c r="J677" s="194" t="s">
        <v>19742</v>
      </c>
      <c r="K677" s="192" t="s">
        <v>7534</v>
      </c>
      <c r="L677" s="193" t="s">
        <v>7535</v>
      </c>
      <c r="M677" s="194" t="s">
        <v>19741</v>
      </c>
      <c r="N677" s="192">
        <v>0.99</v>
      </c>
      <c r="O677" s="194">
        <v>1</v>
      </c>
      <c r="P677" s="283">
        <v>22</v>
      </c>
    </row>
    <row r="678" spans="1:16">
      <c r="A678" s="192" t="s">
        <v>21573</v>
      </c>
      <c r="B678" s="193" t="s">
        <v>21574</v>
      </c>
      <c r="C678" s="193" t="s">
        <v>21575</v>
      </c>
      <c r="D678" s="194" t="s">
        <v>19740</v>
      </c>
      <c r="E678" s="192" t="s">
        <v>19741</v>
      </c>
      <c r="F678" s="193" t="s">
        <v>19742</v>
      </c>
      <c r="G678" s="193" t="s">
        <v>19742</v>
      </c>
      <c r="H678" s="193" t="s">
        <v>19742</v>
      </c>
      <c r="I678" s="193" t="s">
        <v>19742</v>
      </c>
      <c r="J678" s="194" t="s">
        <v>19742</v>
      </c>
      <c r="K678" s="192" t="s">
        <v>7547</v>
      </c>
      <c r="L678" s="193" t="s">
        <v>7548</v>
      </c>
      <c r="M678" s="194" t="s">
        <v>19741</v>
      </c>
      <c r="N678" s="192">
        <v>0.873</v>
      </c>
      <c r="O678" s="194">
        <v>0.99</v>
      </c>
      <c r="P678" s="283">
        <v>25</v>
      </c>
    </row>
    <row r="679" spans="1:16">
      <c r="A679" s="192" t="s">
        <v>21222</v>
      </c>
      <c r="B679" s="193" t="s">
        <v>21223</v>
      </c>
      <c r="C679" s="193" t="s">
        <v>21224</v>
      </c>
      <c r="D679" s="194" t="s">
        <v>19740</v>
      </c>
      <c r="E679" s="192" t="s">
        <v>19741</v>
      </c>
      <c r="F679" s="193" t="s">
        <v>19742</v>
      </c>
      <c r="G679" s="193" t="s">
        <v>19742</v>
      </c>
      <c r="H679" s="193" t="s">
        <v>19742</v>
      </c>
      <c r="I679" s="193" t="s">
        <v>19742</v>
      </c>
      <c r="J679" s="194" t="s">
        <v>19742</v>
      </c>
      <c r="K679" s="192" t="s">
        <v>7316</v>
      </c>
      <c r="L679" s="193" t="s">
        <v>7317</v>
      </c>
      <c r="M679" s="194" t="s">
        <v>19741</v>
      </c>
      <c r="N679" s="192">
        <v>0.81899999999999995</v>
      </c>
      <c r="O679" s="194">
        <v>0.99099999999999999</v>
      </c>
      <c r="P679" s="283">
        <v>25</v>
      </c>
    </row>
    <row r="680" spans="1:16">
      <c r="A680" s="192" t="s">
        <v>21292</v>
      </c>
      <c r="B680" s="193" t="s">
        <v>21293</v>
      </c>
      <c r="C680" s="193" t="s">
        <v>21294</v>
      </c>
      <c r="D680" s="194" t="s">
        <v>19740</v>
      </c>
      <c r="E680" s="192" t="s">
        <v>19741</v>
      </c>
      <c r="F680" s="193" t="s">
        <v>19742</v>
      </c>
      <c r="G680" s="193" t="s">
        <v>19742</v>
      </c>
      <c r="H680" s="193" t="s">
        <v>19742</v>
      </c>
      <c r="I680" s="193" t="s">
        <v>19742</v>
      </c>
      <c r="J680" s="194" t="s">
        <v>19742</v>
      </c>
      <c r="K680" s="192" t="s">
        <v>25675</v>
      </c>
      <c r="M680" s="194" t="s">
        <v>19569</v>
      </c>
      <c r="N680" s="192">
        <v>0.73499999999999999</v>
      </c>
      <c r="O680" s="194">
        <v>0.97799999999999998</v>
      </c>
      <c r="P680" s="283">
        <v>3</v>
      </c>
    </row>
    <row r="681" spans="1:16">
      <c r="A681" s="192" t="s">
        <v>21638</v>
      </c>
      <c r="B681" s="193" t="s">
        <v>21639</v>
      </c>
      <c r="C681" s="193" t="s">
        <v>21640</v>
      </c>
      <c r="D681" s="194" t="s">
        <v>19740</v>
      </c>
      <c r="E681" s="192" t="s">
        <v>19741</v>
      </c>
      <c r="F681" s="193" t="s">
        <v>19742</v>
      </c>
      <c r="G681" s="193" t="s">
        <v>19742</v>
      </c>
      <c r="H681" s="193" t="s">
        <v>19742</v>
      </c>
      <c r="I681" s="193" t="s">
        <v>19742</v>
      </c>
      <c r="J681" s="194" t="s">
        <v>19742</v>
      </c>
      <c r="K681" s="192" t="s">
        <v>7331</v>
      </c>
      <c r="L681" s="193" t="s">
        <v>7332</v>
      </c>
      <c r="M681" s="194" t="s">
        <v>19561</v>
      </c>
      <c r="N681" s="192">
        <v>0.999</v>
      </c>
      <c r="O681" s="194">
        <v>1</v>
      </c>
      <c r="P681" s="283">
        <v>24</v>
      </c>
    </row>
    <row r="682" spans="1:16">
      <c r="A682" s="192" t="s">
        <v>25219</v>
      </c>
      <c r="B682" s="193"/>
      <c r="C682" s="193" t="s">
        <v>25220</v>
      </c>
      <c r="D682" s="194" t="s">
        <v>19740</v>
      </c>
      <c r="E682" s="192" t="s">
        <v>19741</v>
      </c>
      <c r="F682" s="193" t="s">
        <v>19742</v>
      </c>
      <c r="G682" s="193" t="s">
        <v>19742</v>
      </c>
      <c r="H682" s="193" t="s">
        <v>19742</v>
      </c>
      <c r="I682" s="193" t="s">
        <v>19742</v>
      </c>
      <c r="J682" s="194" t="s">
        <v>19742</v>
      </c>
      <c r="K682" s="192" t="s">
        <v>25675</v>
      </c>
      <c r="M682" s="194" t="s">
        <v>19569</v>
      </c>
      <c r="N682" s="192">
        <v>0.91</v>
      </c>
      <c r="O682" s="194">
        <v>1</v>
      </c>
      <c r="P682" s="283" t="s">
        <v>25675</v>
      </c>
    </row>
    <row r="683" spans="1:16">
      <c r="A683" s="192" t="s">
        <v>25425</v>
      </c>
      <c r="B683" s="193"/>
      <c r="C683" s="193" t="s">
        <v>25426</v>
      </c>
      <c r="D683" s="194" t="s">
        <v>19740</v>
      </c>
      <c r="E683" s="192" t="s">
        <v>19741</v>
      </c>
      <c r="F683" s="193" t="s">
        <v>19742</v>
      </c>
      <c r="G683" s="193" t="s">
        <v>19742</v>
      </c>
      <c r="H683" s="193" t="s">
        <v>19742</v>
      </c>
      <c r="I683" s="193" t="s">
        <v>19742</v>
      </c>
      <c r="J683" s="194" t="s">
        <v>19742</v>
      </c>
      <c r="K683" s="192" t="s">
        <v>7375</v>
      </c>
      <c r="L683" s="193" t="s">
        <v>7376</v>
      </c>
      <c r="M683" s="194" t="s">
        <v>19741</v>
      </c>
      <c r="N683" s="192">
        <v>0.94899999999999995</v>
      </c>
      <c r="O683" s="194">
        <v>0.999</v>
      </c>
      <c r="P683" s="283">
        <v>24</v>
      </c>
    </row>
    <row r="684" spans="1:16">
      <c r="A684" s="192" t="s">
        <v>25457</v>
      </c>
      <c r="B684" s="193" t="s">
        <v>25458</v>
      </c>
      <c r="C684" s="193" t="s">
        <v>25459</v>
      </c>
      <c r="D684" s="194" t="s">
        <v>19740</v>
      </c>
      <c r="E684" s="192" t="s">
        <v>19741</v>
      </c>
      <c r="F684" s="193" t="s">
        <v>19742</v>
      </c>
      <c r="G684" s="193" t="s">
        <v>19742</v>
      </c>
      <c r="H684" s="193" t="s">
        <v>19742</v>
      </c>
      <c r="I684" s="193" t="s">
        <v>19742</v>
      </c>
      <c r="J684" s="194" t="s">
        <v>19742</v>
      </c>
      <c r="K684" s="192" t="s">
        <v>7397</v>
      </c>
      <c r="L684" s="193" t="s">
        <v>7398</v>
      </c>
      <c r="M684" s="194" t="s">
        <v>19741</v>
      </c>
      <c r="N684" s="192">
        <v>0.99399999999999999</v>
      </c>
      <c r="O684" s="194">
        <v>1</v>
      </c>
      <c r="P684" s="283">
        <v>10</v>
      </c>
    </row>
    <row r="685" spans="1:16">
      <c r="A685" s="192" t="s">
        <v>21690</v>
      </c>
      <c r="B685" s="193" t="s">
        <v>21691</v>
      </c>
      <c r="C685" s="193" t="s">
        <v>21692</v>
      </c>
      <c r="D685" s="194" t="s">
        <v>19740</v>
      </c>
      <c r="E685" s="192" t="s">
        <v>19741</v>
      </c>
      <c r="F685" s="193" t="s">
        <v>19741</v>
      </c>
      <c r="G685" s="193" t="s">
        <v>19742</v>
      </c>
      <c r="H685" s="193" t="s">
        <v>19742</v>
      </c>
      <c r="I685" s="193" t="s">
        <v>19742</v>
      </c>
      <c r="J685" s="194" t="s">
        <v>19742</v>
      </c>
      <c r="K685" s="192" t="s">
        <v>7172</v>
      </c>
      <c r="L685" s="193" t="s">
        <v>7173</v>
      </c>
      <c r="M685" s="194" t="s">
        <v>19741</v>
      </c>
      <c r="N685" s="192">
        <v>0.995</v>
      </c>
      <c r="O685" s="194">
        <v>1</v>
      </c>
      <c r="P685" s="283">
        <v>25</v>
      </c>
    </row>
    <row r="686" spans="1:16">
      <c r="A686" s="192" t="s">
        <v>21739</v>
      </c>
      <c r="B686" s="193" t="s">
        <v>21740</v>
      </c>
      <c r="C686" s="193" t="s">
        <v>21741</v>
      </c>
      <c r="D686" s="194" t="s">
        <v>19740</v>
      </c>
      <c r="E686" s="192" t="s">
        <v>19741</v>
      </c>
      <c r="F686" s="193" t="s">
        <v>19742</v>
      </c>
      <c r="G686" s="193" t="s">
        <v>19742</v>
      </c>
      <c r="H686" s="193" t="s">
        <v>19742</v>
      </c>
      <c r="I686" s="193" t="s">
        <v>19742</v>
      </c>
      <c r="J686" s="194" t="s">
        <v>19742</v>
      </c>
      <c r="K686" s="192" t="s">
        <v>7221</v>
      </c>
      <c r="L686" s="193" t="s">
        <v>7222</v>
      </c>
      <c r="M686" s="194" t="s">
        <v>19741</v>
      </c>
      <c r="N686" s="192">
        <v>0.80700000000000005</v>
      </c>
      <c r="O686" s="194">
        <v>0.98399999999999999</v>
      </c>
      <c r="P686" s="283">
        <v>22</v>
      </c>
    </row>
    <row r="687" spans="1:16">
      <c r="A687" s="192" t="s">
        <v>21870</v>
      </c>
      <c r="B687" s="193" t="s">
        <v>21871</v>
      </c>
      <c r="C687" s="193" t="s">
        <v>21872</v>
      </c>
      <c r="D687" s="194" t="s">
        <v>19740</v>
      </c>
      <c r="E687" s="192" t="s">
        <v>19741</v>
      </c>
      <c r="F687" s="193" t="s">
        <v>19742</v>
      </c>
      <c r="G687" s="193" t="s">
        <v>19742</v>
      </c>
      <c r="H687" s="193" t="s">
        <v>19742</v>
      </c>
      <c r="I687" s="193" t="s">
        <v>19742</v>
      </c>
      <c r="J687" s="194" t="s">
        <v>19742</v>
      </c>
      <c r="K687" s="192" t="s">
        <v>7226</v>
      </c>
      <c r="L687" s="193" t="s">
        <v>7227</v>
      </c>
      <c r="M687" s="194" t="s">
        <v>19741</v>
      </c>
      <c r="N687" s="192">
        <v>0.80200000000000005</v>
      </c>
      <c r="O687" s="194">
        <v>0.98299999999999998</v>
      </c>
      <c r="P687" s="283">
        <v>23</v>
      </c>
    </row>
    <row r="688" spans="1:16">
      <c r="A688" s="192" t="s">
        <v>21761</v>
      </c>
      <c r="B688" s="193" t="s">
        <v>21762</v>
      </c>
      <c r="C688" s="193" t="s">
        <v>21763</v>
      </c>
      <c r="D688" s="194" t="s">
        <v>19740</v>
      </c>
      <c r="E688" s="192" t="s">
        <v>19741</v>
      </c>
      <c r="F688" s="193" t="s">
        <v>19742</v>
      </c>
      <c r="G688" s="193" t="s">
        <v>19742</v>
      </c>
      <c r="H688" s="193" t="s">
        <v>19742</v>
      </c>
      <c r="I688" s="193" t="s">
        <v>19742</v>
      </c>
      <c r="J688" s="194" t="s">
        <v>19742</v>
      </c>
      <c r="K688" s="192" t="s">
        <v>7228</v>
      </c>
      <c r="L688" s="193" t="s">
        <v>7229</v>
      </c>
      <c r="M688" s="194" t="s">
        <v>19741</v>
      </c>
      <c r="N688" s="192">
        <v>0.93300000000000005</v>
      </c>
      <c r="O688" s="194">
        <v>0.998</v>
      </c>
      <c r="P688" s="283">
        <v>24</v>
      </c>
    </row>
    <row r="689" spans="1:16">
      <c r="A689" s="192" t="s">
        <v>21980</v>
      </c>
      <c r="B689" s="193" t="s">
        <v>21981</v>
      </c>
      <c r="C689" s="193" t="s">
        <v>21982</v>
      </c>
      <c r="D689" s="194" t="s">
        <v>19740</v>
      </c>
      <c r="E689" s="192" t="s">
        <v>19741</v>
      </c>
      <c r="F689" s="193" t="s">
        <v>19742</v>
      </c>
      <c r="G689" s="193" t="s">
        <v>19742</v>
      </c>
      <c r="H689" s="193" t="s">
        <v>19742</v>
      </c>
      <c r="I689" s="193" t="s">
        <v>19742</v>
      </c>
      <c r="J689" s="194" t="s">
        <v>19742</v>
      </c>
      <c r="K689" s="192" t="s">
        <v>7230</v>
      </c>
      <c r="L689" s="193" t="s">
        <v>7231</v>
      </c>
      <c r="M689" s="194" t="s">
        <v>19741</v>
      </c>
      <c r="N689" s="192">
        <v>0.88400000000000001</v>
      </c>
      <c r="O689" s="194">
        <v>0.997</v>
      </c>
      <c r="P689" s="283">
        <v>25</v>
      </c>
    </row>
    <row r="690" spans="1:16">
      <c r="A690" s="192" t="s">
        <v>22033</v>
      </c>
      <c r="B690" s="193" t="s">
        <v>22034</v>
      </c>
      <c r="C690" s="193" t="s">
        <v>22035</v>
      </c>
      <c r="D690" s="194" t="s">
        <v>19740</v>
      </c>
      <c r="E690" s="192" t="s">
        <v>19741</v>
      </c>
      <c r="F690" s="193" t="s">
        <v>19742</v>
      </c>
      <c r="G690" s="193" t="s">
        <v>19742</v>
      </c>
      <c r="H690" s="193" t="s">
        <v>19742</v>
      </c>
      <c r="I690" s="193" t="s">
        <v>19742</v>
      </c>
      <c r="J690" s="194" t="s">
        <v>19742</v>
      </c>
      <c r="K690" s="192" t="s">
        <v>7280</v>
      </c>
      <c r="L690" s="193" t="s">
        <v>7281</v>
      </c>
      <c r="M690" s="194" t="s">
        <v>19741</v>
      </c>
      <c r="N690" s="192">
        <v>0.96</v>
      </c>
      <c r="O690" s="194">
        <v>0.998</v>
      </c>
      <c r="P690" s="283">
        <v>23</v>
      </c>
    </row>
    <row r="691" spans="1:16">
      <c r="A691" s="192" t="s">
        <v>21643</v>
      </c>
      <c r="B691" s="193" t="s">
        <v>21644</v>
      </c>
      <c r="C691" s="193" t="s">
        <v>21645</v>
      </c>
      <c r="D691" s="194" t="s">
        <v>19740</v>
      </c>
      <c r="E691" s="192" t="s">
        <v>19741</v>
      </c>
      <c r="F691" s="193" t="s">
        <v>19742</v>
      </c>
      <c r="G691" s="193" t="s">
        <v>19742</v>
      </c>
      <c r="H691" s="193" t="s">
        <v>19742</v>
      </c>
      <c r="I691" s="193" t="s">
        <v>19742</v>
      </c>
      <c r="J691" s="194" t="s">
        <v>19742</v>
      </c>
      <c r="K691" s="192" t="s">
        <v>25675</v>
      </c>
      <c r="M691" s="194" t="s">
        <v>19569</v>
      </c>
      <c r="N691" s="192">
        <v>0.67100000000000004</v>
      </c>
      <c r="O691" s="194">
        <v>0.89600000000000002</v>
      </c>
      <c r="P691" s="283">
        <v>3</v>
      </c>
    </row>
    <row r="692" spans="1:16">
      <c r="A692" s="192" t="s">
        <v>21875</v>
      </c>
      <c r="B692" s="193" t="s">
        <v>21876</v>
      </c>
      <c r="C692" s="193" t="s">
        <v>21877</v>
      </c>
      <c r="D692" s="194" t="s">
        <v>19740</v>
      </c>
      <c r="E692" s="192" t="s">
        <v>19741</v>
      </c>
      <c r="F692" s="193" t="s">
        <v>19742</v>
      </c>
      <c r="G692" s="193" t="s">
        <v>19742</v>
      </c>
      <c r="H692" s="193" t="s">
        <v>19742</v>
      </c>
      <c r="I692" s="193" t="s">
        <v>19742</v>
      </c>
      <c r="J692" s="194" t="s">
        <v>19742</v>
      </c>
      <c r="K692" s="192" t="s">
        <v>7097</v>
      </c>
      <c r="L692" s="193" t="s">
        <v>7098</v>
      </c>
      <c r="M692" s="194" t="s">
        <v>19741</v>
      </c>
      <c r="N692" s="192">
        <v>0.52600000000000002</v>
      </c>
      <c r="O692" s="194">
        <v>0.51</v>
      </c>
      <c r="P692" s="283">
        <v>14</v>
      </c>
    </row>
    <row r="693" spans="1:16">
      <c r="A693" s="192" t="s">
        <v>25267</v>
      </c>
      <c r="B693" s="193"/>
      <c r="C693" s="193" t="s">
        <v>25268</v>
      </c>
      <c r="D693" s="194" t="s">
        <v>19740</v>
      </c>
      <c r="E693" s="192" t="s">
        <v>19741</v>
      </c>
      <c r="F693" s="193" t="s">
        <v>19742</v>
      </c>
      <c r="G693" s="193" t="s">
        <v>19742</v>
      </c>
      <c r="H693" s="193" t="s">
        <v>19742</v>
      </c>
      <c r="I693" s="193" t="s">
        <v>19742</v>
      </c>
      <c r="J693" s="194" t="s">
        <v>19742</v>
      </c>
      <c r="K693" s="192" t="s">
        <v>25675</v>
      </c>
      <c r="M693" s="194" t="s">
        <v>19569</v>
      </c>
      <c r="N693" s="192">
        <v>0.375</v>
      </c>
      <c r="O693" s="194">
        <v>0.245</v>
      </c>
      <c r="P693" s="283">
        <v>0</v>
      </c>
    </row>
    <row r="694" spans="1:16">
      <c r="A694" s="192" t="s">
        <v>21921</v>
      </c>
      <c r="B694" s="193" t="s">
        <v>21922</v>
      </c>
      <c r="C694" s="193" t="s">
        <v>21923</v>
      </c>
      <c r="D694" s="194" t="s">
        <v>19740</v>
      </c>
      <c r="E694" s="192" t="s">
        <v>19741</v>
      </c>
      <c r="F694" s="193" t="s">
        <v>19742</v>
      </c>
      <c r="G694" s="193" t="s">
        <v>19742</v>
      </c>
      <c r="H694" s="193" t="s">
        <v>19742</v>
      </c>
      <c r="I694" s="193" t="s">
        <v>19742</v>
      </c>
      <c r="J694" s="194" t="s">
        <v>19742</v>
      </c>
      <c r="K694" s="192" t="s">
        <v>7110</v>
      </c>
      <c r="L694" s="193" t="s">
        <v>7111</v>
      </c>
      <c r="M694" s="194" t="s">
        <v>19741</v>
      </c>
      <c r="N694" s="192">
        <v>0.85799999999999998</v>
      </c>
      <c r="O694" s="194">
        <v>0.99099999999999999</v>
      </c>
      <c r="P694" s="283">
        <v>9</v>
      </c>
    </row>
    <row r="695" spans="1:16">
      <c r="A695" s="192" t="s">
        <v>21815</v>
      </c>
      <c r="B695" s="193" t="s">
        <v>21816</v>
      </c>
      <c r="C695" s="193" t="s">
        <v>21817</v>
      </c>
      <c r="D695" s="194" t="s">
        <v>19740</v>
      </c>
      <c r="E695" s="192" t="s">
        <v>19741</v>
      </c>
      <c r="F695" s="193" t="s">
        <v>19742</v>
      </c>
      <c r="G695" s="193" t="s">
        <v>19742</v>
      </c>
      <c r="H695" s="193" t="s">
        <v>19742</v>
      </c>
      <c r="I695" s="193" t="s">
        <v>19742</v>
      </c>
      <c r="J695" s="194" t="s">
        <v>19742</v>
      </c>
      <c r="K695" s="192" t="s">
        <v>7157</v>
      </c>
      <c r="L695" s="193" t="s">
        <v>7158</v>
      </c>
      <c r="M695" s="194" t="s">
        <v>19741</v>
      </c>
      <c r="N695" s="192">
        <v>0.67</v>
      </c>
      <c r="O695" s="194">
        <v>0.94</v>
      </c>
      <c r="P695" s="283">
        <v>22</v>
      </c>
    </row>
    <row r="696" spans="1:16">
      <c r="A696" s="192" t="s">
        <v>25173</v>
      </c>
      <c r="B696" s="193"/>
      <c r="C696" s="193" t="s">
        <v>25174</v>
      </c>
      <c r="D696" s="194" t="s">
        <v>19740</v>
      </c>
      <c r="E696" s="192" t="s">
        <v>19741</v>
      </c>
      <c r="F696" s="193" t="s">
        <v>19742</v>
      </c>
      <c r="G696" s="193" t="s">
        <v>19742</v>
      </c>
      <c r="H696" s="193" t="s">
        <v>19742</v>
      </c>
      <c r="I696" s="193" t="s">
        <v>19742</v>
      </c>
      <c r="J696" s="194" t="s">
        <v>19742</v>
      </c>
      <c r="K696" s="192" t="s">
        <v>25675</v>
      </c>
      <c r="M696" s="194" t="s">
        <v>19569</v>
      </c>
      <c r="N696" s="192">
        <v>0.93100000000000005</v>
      </c>
      <c r="O696" s="194">
        <v>1</v>
      </c>
      <c r="P696" s="283">
        <v>1</v>
      </c>
    </row>
    <row r="697" spans="1:16">
      <c r="A697" s="192" t="s">
        <v>21880</v>
      </c>
      <c r="B697" s="193" t="s">
        <v>21881</v>
      </c>
      <c r="C697" s="193" t="s">
        <v>21882</v>
      </c>
      <c r="D697" s="194" t="s">
        <v>19740</v>
      </c>
      <c r="E697" s="192" t="s">
        <v>19741</v>
      </c>
      <c r="F697" s="193" t="s">
        <v>19742</v>
      </c>
      <c r="G697" s="193" t="s">
        <v>19743</v>
      </c>
      <c r="H697" s="193" t="s">
        <v>19742</v>
      </c>
      <c r="I697" s="193" t="s">
        <v>19742</v>
      </c>
      <c r="J697" s="194" t="s">
        <v>19742</v>
      </c>
      <c r="K697" s="192" t="s">
        <v>7165</v>
      </c>
      <c r="L697" s="193" t="s">
        <v>7166</v>
      </c>
      <c r="M697" s="194" t="s">
        <v>19741</v>
      </c>
      <c r="N697" s="192">
        <v>0.997</v>
      </c>
      <c r="O697" s="194">
        <v>1</v>
      </c>
      <c r="P697" s="283">
        <v>25</v>
      </c>
    </row>
    <row r="698" spans="1:16">
      <c r="A698" s="192" t="s">
        <v>21926</v>
      </c>
      <c r="B698" s="193" t="s">
        <v>21927</v>
      </c>
      <c r="C698" s="193" t="s">
        <v>21928</v>
      </c>
      <c r="D698" s="194" t="s">
        <v>19740</v>
      </c>
      <c r="E698" s="192" t="s">
        <v>19741</v>
      </c>
      <c r="F698" s="193" t="s">
        <v>19742</v>
      </c>
      <c r="G698" s="193" t="s">
        <v>19742</v>
      </c>
      <c r="H698" s="193" t="s">
        <v>19742</v>
      </c>
      <c r="I698" s="193" t="s">
        <v>19742</v>
      </c>
      <c r="J698" s="194" t="s">
        <v>19742</v>
      </c>
      <c r="K698" s="192" t="s">
        <v>6940</v>
      </c>
      <c r="L698" s="193" t="s">
        <v>6941</v>
      </c>
      <c r="M698" s="194" t="s">
        <v>19741</v>
      </c>
      <c r="N698" s="192">
        <v>0.95399999999999996</v>
      </c>
      <c r="O698" s="194">
        <v>0.998</v>
      </c>
      <c r="P698" s="283">
        <v>24</v>
      </c>
    </row>
    <row r="699" spans="1:16">
      <c r="A699" s="192" t="s">
        <v>22043</v>
      </c>
      <c r="B699" s="193" t="s">
        <v>22044</v>
      </c>
      <c r="C699" s="193" t="s">
        <v>22045</v>
      </c>
      <c r="D699" s="194" t="s">
        <v>19740</v>
      </c>
      <c r="E699" s="192" t="s">
        <v>19741</v>
      </c>
      <c r="F699" s="193" t="s">
        <v>19742</v>
      </c>
      <c r="G699" s="193" t="s">
        <v>19742</v>
      </c>
      <c r="H699" s="193" t="s">
        <v>19742</v>
      </c>
      <c r="I699" s="193" t="s">
        <v>19742</v>
      </c>
      <c r="J699" s="194" t="s">
        <v>19742</v>
      </c>
      <c r="K699" s="192" t="s">
        <v>6974</v>
      </c>
      <c r="L699" s="193" t="s">
        <v>6975</v>
      </c>
      <c r="M699" s="194" t="s">
        <v>19561</v>
      </c>
      <c r="N699" s="192">
        <v>0.99099999999999999</v>
      </c>
      <c r="O699" s="194">
        <v>1</v>
      </c>
      <c r="P699" s="283">
        <v>25</v>
      </c>
    </row>
    <row r="700" spans="1:16">
      <c r="A700" s="192" t="s">
        <v>25347</v>
      </c>
      <c r="B700" s="193"/>
      <c r="C700" s="193" t="s">
        <v>25348</v>
      </c>
      <c r="D700" s="194" t="s">
        <v>19740</v>
      </c>
      <c r="E700" s="192" t="s">
        <v>19741</v>
      </c>
      <c r="F700" s="193" t="s">
        <v>19742</v>
      </c>
      <c r="G700" s="193" t="s">
        <v>19742</v>
      </c>
      <c r="H700" s="193" t="s">
        <v>19742</v>
      </c>
      <c r="I700" s="193" t="s">
        <v>19742</v>
      </c>
      <c r="J700" s="194" t="s">
        <v>19742</v>
      </c>
      <c r="K700" s="192" t="s">
        <v>25675</v>
      </c>
      <c r="M700" s="194" t="s">
        <v>19569</v>
      </c>
      <c r="N700" s="192">
        <v>0.88700000000000001</v>
      </c>
      <c r="O700" s="194">
        <v>1</v>
      </c>
      <c r="P700" s="283">
        <v>0</v>
      </c>
    </row>
    <row r="701" spans="1:16">
      <c r="A701" s="192" t="s">
        <v>21822</v>
      </c>
      <c r="B701" s="193" t="s">
        <v>21823</v>
      </c>
      <c r="C701" s="193" t="s">
        <v>21824</v>
      </c>
      <c r="D701" s="194" t="s">
        <v>19740</v>
      </c>
      <c r="E701" s="192" t="s">
        <v>19741</v>
      </c>
      <c r="F701" s="193" t="s">
        <v>19742</v>
      </c>
      <c r="G701" s="193" t="s">
        <v>19742</v>
      </c>
      <c r="H701" s="193" t="s">
        <v>19742</v>
      </c>
      <c r="I701" s="193" t="s">
        <v>19742</v>
      </c>
      <c r="J701" s="194" t="s">
        <v>19742</v>
      </c>
      <c r="K701" s="192" t="s">
        <v>6854</v>
      </c>
      <c r="L701" s="193" t="s">
        <v>6855</v>
      </c>
      <c r="M701" s="194" t="s">
        <v>19741</v>
      </c>
      <c r="N701" s="192">
        <v>0.81599999999999995</v>
      </c>
      <c r="O701" s="194">
        <v>0.98799999999999999</v>
      </c>
      <c r="P701" s="283">
        <v>16</v>
      </c>
    </row>
    <row r="702" spans="1:16">
      <c r="A702" s="192" t="s">
        <v>21933</v>
      </c>
      <c r="B702" s="193" t="s">
        <v>21934</v>
      </c>
      <c r="C702" s="193" t="s">
        <v>21935</v>
      </c>
      <c r="D702" s="194" t="s">
        <v>19740</v>
      </c>
      <c r="E702" s="192" t="s">
        <v>19741</v>
      </c>
      <c r="F702" s="193" t="s">
        <v>19742</v>
      </c>
      <c r="G702" s="193" t="s">
        <v>19742</v>
      </c>
      <c r="H702" s="193" t="s">
        <v>19742</v>
      </c>
      <c r="I702" s="193" t="s">
        <v>19742</v>
      </c>
      <c r="J702" s="194" t="s">
        <v>19742</v>
      </c>
      <c r="K702" s="192" t="s">
        <v>6896</v>
      </c>
      <c r="L702" s="193" t="s">
        <v>6897</v>
      </c>
      <c r="M702" s="194" t="s">
        <v>19741</v>
      </c>
      <c r="N702" s="192">
        <v>0.89300000000000002</v>
      </c>
      <c r="O702" s="194">
        <v>0.997</v>
      </c>
      <c r="P702" s="283">
        <v>25</v>
      </c>
    </row>
    <row r="703" spans="1:16">
      <c r="A703" s="192" t="s">
        <v>23491</v>
      </c>
      <c r="B703" s="193" t="s">
        <v>23492</v>
      </c>
      <c r="C703" s="193" t="s">
        <v>23493</v>
      </c>
      <c r="D703" s="194" t="s">
        <v>19740</v>
      </c>
      <c r="E703" s="192" t="s">
        <v>19741</v>
      </c>
      <c r="F703" s="193" t="s">
        <v>19742</v>
      </c>
      <c r="G703" s="193" t="s">
        <v>19742</v>
      </c>
      <c r="H703" s="193" t="s">
        <v>19742</v>
      </c>
      <c r="I703" s="193" t="s">
        <v>19742</v>
      </c>
      <c r="J703" s="194" t="s">
        <v>19742</v>
      </c>
      <c r="K703" s="192" t="s">
        <v>6690</v>
      </c>
      <c r="L703" s="193" t="s">
        <v>6691</v>
      </c>
      <c r="M703" s="194" t="s">
        <v>19741</v>
      </c>
      <c r="N703" s="192">
        <v>0.437</v>
      </c>
      <c r="O703" s="194">
        <v>0.35099999999999998</v>
      </c>
      <c r="P703" s="283">
        <v>15</v>
      </c>
    </row>
    <row r="704" spans="1:16">
      <c r="A704" s="192" t="s">
        <v>25490</v>
      </c>
      <c r="B704" s="193" t="s">
        <v>25491</v>
      </c>
      <c r="C704" s="193" t="s">
        <v>25492</v>
      </c>
      <c r="D704" s="194" t="s">
        <v>19740</v>
      </c>
      <c r="E704" s="192" t="s">
        <v>19741</v>
      </c>
      <c r="F704" s="193" t="s">
        <v>19742</v>
      </c>
      <c r="G704" s="193" t="s">
        <v>19743</v>
      </c>
      <c r="H704" s="193" t="s">
        <v>19742</v>
      </c>
      <c r="I704" s="193" t="s">
        <v>19742</v>
      </c>
      <c r="J704" s="194" t="s">
        <v>19742</v>
      </c>
      <c r="K704" s="192" t="s">
        <v>6736</v>
      </c>
      <c r="L704" s="193" t="s">
        <v>6737</v>
      </c>
      <c r="M704" s="194" t="s">
        <v>19741</v>
      </c>
      <c r="N704" s="192">
        <v>0.96099999999999997</v>
      </c>
      <c r="O704" s="194">
        <v>0.998</v>
      </c>
      <c r="P704" s="283">
        <v>23</v>
      </c>
    </row>
    <row r="705" spans="1:16">
      <c r="A705" s="192" t="s">
        <v>23609</v>
      </c>
      <c r="B705" s="193" t="s">
        <v>23610</v>
      </c>
      <c r="C705" s="193" t="s">
        <v>23611</v>
      </c>
      <c r="D705" s="194" t="s">
        <v>19740</v>
      </c>
      <c r="E705" s="192" t="s">
        <v>19741</v>
      </c>
      <c r="F705" s="193" t="s">
        <v>19742</v>
      </c>
      <c r="G705" s="193" t="s">
        <v>19742</v>
      </c>
      <c r="H705" s="193" t="s">
        <v>19742</v>
      </c>
      <c r="I705" s="193" t="s">
        <v>19742</v>
      </c>
      <c r="J705" s="194" t="s">
        <v>19742</v>
      </c>
      <c r="K705" s="192" t="s">
        <v>25675</v>
      </c>
      <c r="M705" s="194" t="s">
        <v>19569</v>
      </c>
      <c r="N705" s="192">
        <v>0.45800000000000002</v>
      </c>
      <c r="O705" s="194">
        <v>0.39200000000000002</v>
      </c>
      <c r="P705" s="283">
        <v>3</v>
      </c>
    </row>
    <row r="706" spans="1:16">
      <c r="A706" s="192" t="s">
        <v>25099</v>
      </c>
      <c r="B706" s="193"/>
      <c r="C706" s="193" t="s">
        <v>25100</v>
      </c>
      <c r="D706" s="194" t="s">
        <v>19740</v>
      </c>
      <c r="E706" s="192" t="s">
        <v>19741</v>
      </c>
      <c r="F706" s="193" t="s">
        <v>19742</v>
      </c>
      <c r="G706" s="193" t="s">
        <v>19742</v>
      </c>
      <c r="H706" s="193" t="s">
        <v>19742</v>
      </c>
      <c r="I706" s="193" t="s">
        <v>19742</v>
      </c>
      <c r="J706" s="194" t="s">
        <v>19742</v>
      </c>
      <c r="K706" s="192" t="s">
        <v>25675</v>
      </c>
      <c r="M706" s="194" t="s">
        <v>19569</v>
      </c>
      <c r="N706" s="192">
        <v>0.57699999999999996</v>
      </c>
      <c r="O706" s="194">
        <v>0.80200000000000005</v>
      </c>
      <c r="P706" s="283" t="s">
        <v>25675</v>
      </c>
    </row>
    <row r="707" spans="1:16">
      <c r="A707" s="192" t="s">
        <v>23666</v>
      </c>
      <c r="B707" s="193" t="s">
        <v>23667</v>
      </c>
      <c r="C707" s="193" t="s">
        <v>23668</v>
      </c>
      <c r="D707" s="194" t="s">
        <v>19740</v>
      </c>
      <c r="E707" s="192" t="s">
        <v>19741</v>
      </c>
      <c r="F707" s="193" t="s">
        <v>19742</v>
      </c>
      <c r="G707" s="193" t="s">
        <v>19742</v>
      </c>
      <c r="H707" s="193" t="s">
        <v>19742</v>
      </c>
      <c r="I707" s="193" t="s">
        <v>19742</v>
      </c>
      <c r="J707" s="194" t="s">
        <v>19742</v>
      </c>
      <c r="K707" s="192" t="s">
        <v>6569</v>
      </c>
      <c r="L707" s="193" t="s">
        <v>6570</v>
      </c>
      <c r="M707" s="194" t="s">
        <v>19741</v>
      </c>
      <c r="N707" s="192">
        <v>0.81699999999999995</v>
      </c>
      <c r="O707" s="194">
        <v>0.98199999999999998</v>
      </c>
      <c r="P707" s="283">
        <v>22</v>
      </c>
    </row>
    <row r="708" spans="1:16">
      <c r="A708" s="192" t="s">
        <v>20086</v>
      </c>
      <c r="B708" s="193" t="s">
        <v>20087</v>
      </c>
      <c r="C708" s="193" t="s">
        <v>20088</v>
      </c>
      <c r="D708" s="194" t="s">
        <v>19740</v>
      </c>
      <c r="E708" s="192" t="s">
        <v>19741</v>
      </c>
      <c r="F708" s="193" t="s">
        <v>19742</v>
      </c>
      <c r="G708" s="193" t="s">
        <v>19742</v>
      </c>
      <c r="H708" s="193" t="s">
        <v>19742</v>
      </c>
      <c r="I708" s="193" t="s">
        <v>19742</v>
      </c>
      <c r="J708" s="194" t="s">
        <v>19742</v>
      </c>
      <c r="K708" s="192" t="s">
        <v>6618</v>
      </c>
      <c r="L708" s="193" t="s">
        <v>6619</v>
      </c>
      <c r="M708" s="194" t="s">
        <v>19741</v>
      </c>
      <c r="N708" s="192">
        <v>0.86799999999999999</v>
      </c>
      <c r="O708" s="194">
        <v>0.998</v>
      </c>
      <c r="P708" s="283">
        <v>25</v>
      </c>
    </row>
    <row r="709" spans="1:16">
      <c r="A709" s="192" t="s">
        <v>20031</v>
      </c>
      <c r="B709" s="193" t="s">
        <v>20032</v>
      </c>
      <c r="C709" s="193" t="s">
        <v>20033</v>
      </c>
      <c r="D709" s="194" t="s">
        <v>19740</v>
      </c>
      <c r="E709" s="192" t="s">
        <v>19741</v>
      </c>
      <c r="F709" s="193" t="s">
        <v>19742</v>
      </c>
      <c r="G709" s="193" t="s">
        <v>19742</v>
      </c>
      <c r="H709" s="193" t="s">
        <v>19742</v>
      </c>
      <c r="I709" s="193" t="s">
        <v>19742</v>
      </c>
      <c r="J709" s="194" t="s">
        <v>19741</v>
      </c>
      <c r="K709" s="192" t="s">
        <v>6638</v>
      </c>
      <c r="L709" s="193" t="s">
        <v>6639</v>
      </c>
      <c r="M709" s="194" t="s">
        <v>19741</v>
      </c>
      <c r="N709" s="192">
        <v>0.747</v>
      </c>
      <c r="O709" s="194">
        <v>0.97399999999999998</v>
      </c>
      <c r="P709" s="283">
        <v>4</v>
      </c>
    </row>
    <row r="710" spans="1:16">
      <c r="A710" s="192" t="s">
        <v>19976</v>
      </c>
      <c r="B710" s="193" t="s">
        <v>19977</v>
      </c>
      <c r="C710" s="193" t="s">
        <v>19978</v>
      </c>
      <c r="D710" s="194" t="s">
        <v>19740</v>
      </c>
      <c r="E710" s="192" t="s">
        <v>19741</v>
      </c>
      <c r="F710" s="193" t="s">
        <v>19742</v>
      </c>
      <c r="G710" s="193" t="s">
        <v>19742</v>
      </c>
      <c r="H710" s="193" t="s">
        <v>19742</v>
      </c>
      <c r="I710" s="193" t="s">
        <v>19742</v>
      </c>
      <c r="J710" s="194" t="s">
        <v>19742</v>
      </c>
      <c r="K710" s="192" t="s">
        <v>25675</v>
      </c>
      <c r="M710" s="194" t="s">
        <v>19569</v>
      </c>
      <c r="N710" s="192">
        <v>0.5</v>
      </c>
      <c r="O710" s="194">
        <v>0.54700000000000004</v>
      </c>
      <c r="P710" s="283">
        <v>3</v>
      </c>
    </row>
    <row r="711" spans="1:16">
      <c r="A711" s="192" t="s">
        <v>23439</v>
      </c>
      <c r="B711" s="193" t="s">
        <v>23440</v>
      </c>
      <c r="C711" s="193" t="s">
        <v>23441</v>
      </c>
      <c r="D711" s="194" t="s">
        <v>19740</v>
      </c>
      <c r="E711" s="192" t="s">
        <v>19741</v>
      </c>
      <c r="F711" s="193" t="s">
        <v>19742</v>
      </c>
      <c r="G711" s="193" t="s">
        <v>19742</v>
      </c>
      <c r="H711" s="193" t="s">
        <v>19742</v>
      </c>
      <c r="I711" s="193" t="s">
        <v>19742</v>
      </c>
      <c r="J711" s="194" t="s">
        <v>19742</v>
      </c>
      <c r="K711" s="192" t="s">
        <v>25675</v>
      </c>
      <c r="M711" s="194" t="s">
        <v>19569</v>
      </c>
      <c r="N711" s="192">
        <v>0.66800000000000004</v>
      </c>
      <c r="O711" s="194">
        <v>0.86499999999999999</v>
      </c>
      <c r="P711" s="283">
        <v>4</v>
      </c>
    </row>
    <row r="712" spans="1:16">
      <c r="A712" s="192" t="s">
        <v>19859</v>
      </c>
      <c r="B712" s="193" t="s">
        <v>19860</v>
      </c>
      <c r="C712" s="193" t="s">
        <v>19861</v>
      </c>
      <c r="D712" s="194" t="s">
        <v>19740</v>
      </c>
      <c r="E712" s="192" t="s">
        <v>19741</v>
      </c>
      <c r="F712" s="193" t="s">
        <v>19742</v>
      </c>
      <c r="G712" s="193" t="s">
        <v>19742</v>
      </c>
      <c r="H712" s="193" t="s">
        <v>19742</v>
      </c>
      <c r="I712" s="193" t="s">
        <v>19742</v>
      </c>
      <c r="J712" s="194" t="s">
        <v>19742</v>
      </c>
      <c r="K712" s="192" t="s">
        <v>25675</v>
      </c>
      <c r="M712" s="194" t="s">
        <v>19569</v>
      </c>
      <c r="N712" s="192">
        <v>0.64700000000000002</v>
      </c>
      <c r="O712" s="194">
        <v>0.82499999999999996</v>
      </c>
      <c r="P712" s="283">
        <v>4</v>
      </c>
    </row>
    <row r="713" spans="1:16">
      <c r="A713" s="192" t="s">
        <v>23500</v>
      </c>
      <c r="B713" s="193" t="s">
        <v>23501</v>
      </c>
      <c r="C713" s="193" t="s">
        <v>23502</v>
      </c>
      <c r="D713" s="194" t="s">
        <v>19740</v>
      </c>
      <c r="E713" s="192" t="s">
        <v>19741</v>
      </c>
      <c r="F713" s="193" t="s">
        <v>19742</v>
      </c>
      <c r="G713" s="193" t="s">
        <v>19742</v>
      </c>
      <c r="H713" s="193" t="s">
        <v>19742</v>
      </c>
      <c r="I713" s="193" t="s">
        <v>19742</v>
      </c>
      <c r="J713" s="194" t="s">
        <v>19742</v>
      </c>
      <c r="K713" s="192" t="s">
        <v>6477</v>
      </c>
      <c r="L713" s="193" t="s">
        <v>6478</v>
      </c>
      <c r="M713" s="194" t="s">
        <v>19741</v>
      </c>
      <c r="N713" s="192">
        <v>0.57299999999999995</v>
      </c>
      <c r="O713" s="194">
        <v>0.68100000000000005</v>
      </c>
      <c r="P713" s="283">
        <v>8</v>
      </c>
    </row>
    <row r="714" spans="1:16">
      <c r="A714" s="192" t="s">
        <v>20178</v>
      </c>
      <c r="B714" s="193" t="s">
        <v>20179</v>
      </c>
      <c r="C714" s="193" t="s">
        <v>20180</v>
      </c>
      <c r="D714" s="194" t="s">
        <v>19740</v>
      </c>
      <c r="E714" s="192" t="s">
        <v>19741</v>
      </c>
      <c r="F714" s="193" t="s">
        <v>19742</v>
      </c>
      <c r="G714" s="193" t="s">
        <v>19742</v>
      </c>
      <c r="H714" s="193" t="s">
        <v>19742</v>
      </c>
      <c r="I714" s="193" t="s">
        <v>19742</v>
      </c>
      <c r="J714" s="194" t="s">
        <v>19742</v>
      </c>
      <c r="K714" s="192" t="s">
        <v>6541</v>
      </c>
      <c r="L714" s="193" t="s">
        <v>6542</v>
      </c>
      <c r="M714" s="194" t="s">
        <v>19561</v>
      </c>
      <c r="N714" s="192">
        <v>0.85199999999999998</v>
      </c>
      <c r="O714" s="194">
        <v>0.99399999999999999</v>
      </c>
      <c r="P714" s="283">
        <v>12</v>
      </c>
    </row>
    <row r="715" spans="1:16">
      <c r="A715" s="192" t="s">
        <v>20131</v>
      </c>
      <c r="B715" s="193" t="s">
        <v>20132</v>
      </c>
      <c r="C715" s="193" t="s">
        <v>20133</v>
      </c>
      <c r="D715" s="194" t="s">
        <v>19740</v>
      </c>
      <c r="E715" s="192" t="s">
        <v>19741</v>
      </c>
      <c r="F715" s="193" t="s">
        <v>19742</v>
      </c>
      <c r="G715" s="193" t="s">
        <v>19742</v>
      </c>
      <c r="H715" s="193" t="s">
        <v>19742</v>
      </c>
      <c r="I715" s="193" t="s">
        <v>19742</v>
      </c>
      <c r="J715" s="194" t="s">
        <v>19742</v>
      </c>
      <c r="K715" s="192" t="s">
        <v>6543</v>
      </c>
      <c r="L715" s="193" t="s">
        <v>6755</v>
      </c>
      <c r="M715" s="194" t="s">
        <v>19741</v>
      </c>
      <c r="N715" s="192">
        <v>0.71</v>
      </c>
      <c r="O715" s="194">
        <v>0.97099999999999997</v>
      </c>
      <c r="P715" s="283">
        <v>16</v>
      </c>
    </row>
    <row r="716" spans="1:16">
      <c r="A716" s="192" t="s">
        <v>24333</v>
      </c>
      <c r="B716" s="193" t="s">
        <v>24334</v>
      </c>
      <c r="C716" s="193" t="s">
        <v>24335</v>
      </c>
      <c r="D716" s="194" t="s">
        <v>19740</v>
      </c>
      <c r="E716" s="192" t="s">
        <v>19741</v>
      </c>
      <c r="F716" s="193" t="s">
        <v>19742</v>
      </c>
      <c r="G716" s="193" t="s">
        <v>19742</v>
      </c>
      <c r="H716" s="193" t="s">
        <v>19742</v>
      </c>
      <c r="I716" s="193" t="s">
        <v>19742</v>
      </c>
      <c r="J716" s="194" t="s">
        <v>19742</v>
      </c>
      <c r="K716" s="192" t="s">
        <v>6557</v>
      </c>
      <c r="L716" s="193" t="s">
        <v>6558</v>
      </c>
      <c r="M716" s="194" t="s">
        <v>19743</v>
      </c>
      <c r="N716" s="192">
        <v>0.96799999999999997</v>
      </c>
      <c r="O716" s="194">
        <v>0.999</v>
      </c>
      <c r="P716" s="283">
        <v>25</v>
      </c>
    </row>
    <row r="717" spans="1:16">
      <c r="A717" s="192" t="s">
        <v>24377</v>
      </c>
      <c r="B717" s="193" t="s">
        <v>24378</v>
      </c>
      <c r="C717" s="193" t="s">
        <v>24379</v>
      </c>
      <c r="D717" s="194" t="s">
        <v>19740</v>
      </c>
      <c r="E717" s="192" t="s">
        <v>19741</v>
      </c>
      <c r="F717" s="193" t="s">
        <v>19742</v>
      </c>
      <c r="G717" s="193" t="s">
        <v>19742</v>
      </c>
      <c r="H717" s="193" t="s">
        <v>19742</v>
      </c>
      <c r="I717" s="193" t="s">
        <v>19742</v>
      </c>
      <c r="J717" s="194" t="s">
        <v>19742</v>
      </c>
      <c r="K717" s="192" t="s">
        <v>6319</v>
      </c>
      <c r="L717" s="193" t="s">
        <v>6320</v>
      </c>
      <c r="M717" s="194" t="s">
        <v>19561</v>
      </c>
      <c r="N717" s="192">
        <v>0.91400000000000003</v>
      </c>
      <c r="O717" s="194">
        <v>0.995</v>
      </c>
      <c r="P717" s="283">
        <v>20</v>
      </c>
    </row>
    <row r="718" spans="1:16">
      <c r="A718" s="192" t="s">
        <v>23614</v>
      </c>
      <c r="B718" s="193" t="s">
        <v>23615</v>
      </c>
      <c r="C718" s="193" t="s">
        <v>23616</v>
      </c>
      <c r="D718" s="194" t="s">
        <v>19740</v>
      </c>
      <c r="E718" s="192" t="s">
        <v>19741</v>
      </c>
      <c r="F718" s="193" t="s">
        <v>19742</v>
      </c>
      <c r="G718" s="193" t="s">
        <v>19742</v>
      </c>
      <c r="H718" s="193" t="s">
        <v>19742</v>
      </c>
      <c r="I718" s="193" t="s">
        <v>19742</v>
      </c>
      <c r="J718" s="194" t="s">
        <v>19742</v>
      </c>
      <c r="K718" s="192" t="s">
        <v>6346</v>
      </c>
      <c r="L718" s="193" t="s">
        <v>6347</v>
      </c>
      <c r="M718" s="194" t="s">
        <v>19561</v>
      </c>
      <c r="N718" s="192">
        <v>0.97899999999999998</v>
      </c>
      <c r="O718" s="194">
        <v>1</v>
      </c>
      <c r="P718" s="283">
        <v>25</v>
      </c>
    </row>
    <row r="719" spans="1:16">
      <c r="A719" s="192" t="s">
        <v>23007</v>
      </c>
      <c r="B719" s="193" t="s">
        <v>23008</v>
      </c>
      <c r="C719" s="193" t="s">
        <v>23009</v>
      </c>
      <c r="D719" s="194" t="s">
        <v>19740</v>
      </c>
      <c r="E719" s="192" t="s">
        <v>19741</v>
      </c>
      <c r="F719" s="193" t="s">
        <v>19742</v>
      </c>
      <c r="G719" s="193" t="s">
        <v>19742</v>
      </c>
      <c r="H719" s="193" t="s">
        <v>19742</v>
      </c>
      <c r="I719" s="193" t="s">
        <v>19742</v>
      </c>
      <c r="J719" s="194" t="s">
        <v>19742</v>
      </c>
      <c r="K719" s="192" t="s">
        <v>6363</v>
      </c>
      <c r="L719" s="193" t="s">
        <v>6364</v>
      </c>
      <c r="M719" s="194" t="s">
        <v>19741</v>
      </c>
      <c r="N719" s="192">
        <v>0.98799999999999999</v>
      </c>
      <c r="O719" s="194">
        <v>1</v>
      </c>
      <c r="P719" s="283">
        <v>25</v>
      </c>
    </row>
    <row r="720" spans="1:16">
      <c r="A720" s="192" t="s">
        <v>23062</v>
      </c>
      <c r="B720" s="193" t="s">
        <v>23063</v>
      </c>
      <c r="C720" s="193" t="s">
        <v>23064</v>
      </c>
      <c r="D720" s="194" t="s">
        <v>19740</v>
      </c>
      <c r="E720" s="192" t="s">
        <v>19741</v>
      </c>
      <c r="F720" s="193" t="s">
        <v>19742</v>
      </c>
      <c r="G720" s="193" t="s">
        <v>19742</v>
      </c>
      <c r="H720" s="193" t="s">
        <v>19742</v>
      </c>
      <c r="I720" s="193" t="s">
        <v>19742</v>
      </c>
      <c r="J720" s="194" t="s">
        <v>19742</v>
      </c>
      <c r="K720" s="192" t="s">
        <v>6365</v>
      </c>
      <c r="L720" s="193" t="s">
        <v>6366</v>
      </c>
      <c r="M720" s="194" t="s">
        <v>19741</v>
      </c>
      <c r="N720" s="192">
        <v>0.78500000000000003</v>
      </c>
      <c r="O720" s="194">
        <v>0.98699999999999999</v>
      </c>
      <c r="P720" s="283">
        <v>22</v>
      </c>
    </row>
    <row r="721" spans="1:16">
      <c r="A721" s="192" t="s">
        <v>23117</v>
      </c>
      <c r="B721" s="193" t="s">
        <v>23118</v>
      </c>
      <c r="C721" s="193" t="s">
        <v>23119</v>
      </c>
      <c r="D721" s="194" t="s">
        <v>19740</v>
      </c>
      <c r="E721" s="192" t="s">
        <v>19741</v>
      </c>
      <c r="F721" s="193" t="s">
        <v>19742</v>
      </c>
      <c r="G721" s="193" t="s">
        <v>19742</v>
      </c>
      <c r="H721" s="193" t="s">
        <v>19742</v>
      </c>
      <c r="I721" s="193" t="s">
        <v>19742</v>
      </c>
      <c r="J721" s="194" t="s">
        <v>19742</v>
      </c>
      <c r="K721" s="192" t="s">
        <v>6386</v>
      </c>
      <c r="L721" s="193" t="s">
        <v>6387</v>
      </c>
      <c r="M721" s="194" t="s">
        <v>19741</v>
      </c>
      <c r="N721" s="192">
        <v>0.81299999999999994</v>
      </c>
      <c r="O721" s="194">
        <v>0.98199999999999998</v>
      </c>
      <c r="P721" s="283">
        <v>20</v>
      </c>
    </row>
    <row r="722" spans="1:16">
      <c r="A722" s="192" t="s">
        <v>23241</v>
      </c>
      <c r="B722" s="193" t="s">
        <v>23242</v>
      </c>
      <c r="C722" s="193" t="s">
        <v>23243</v>
      </c>
      <c r="D722" s="194" t="s">
        <v>19740</v>
      </c>
      <c r="E722" s="192" t="s">
        <v>19741</v>
      </c>
      <c r="F722" s="193" t="s">
        <v>19742</v>
      </c>
      <c r="G722" s="193" t="s">
        <v>19742</v>
      </c>
      <c r="H722" s="193" t="s">
        <v>19742</v>
      </c>
      <c r="I722" s="193" t="s">
        <v>19742</v>
      </c>
      <c r="J722" s="194" t="s">
        <v>19742</v>
      </c>
      <c r="K722" s="192" t="s">
        <v>25675</v>
      </c>
      <c r="M722" s="194" t="s">
        <v>19569</v>
      </c>
      <c r="N722" s="192">
        <v>0.61699999999999999</v>
      </c>
      <c r="O722" s="194">
        <v>0.77800000000000002</v>
      </c>
      <c r="P722" s="283">
        <v>4</v>
      </c>
    </row>
    <row r="723" spans="1:16">
      <c r="A723" s="192" t="s">
        <v>23298</v>
      </c>
      <c r="B723" s="193" t="s">
        <v>23299</v>
      </c>
      <c r="C723" s="193" t="s">
        <v>23300</v>
      </c>
      <c r="D723" s="194" t="s">
        <v>19740</v>
      </c>
      <c r="E723" s="192" t="s">
        <v>19741</v>
      </c>
      <c r="F723" s="193" t="s">
        <v>19742</v>
      </c>
      <c r="G723" s="193" t="s">
        <v>19742</v>
      </c>
      <c r="H723" s="193" t="s">
        <v>19742</v>
      </c>
      <c r="I723" s="193" t="s">
        <v>19742</v>
      </c>
      <c r="J723" s="194" t="s">
        <v>19742</v>
      </c>
      <c r="K723" s="192" t="s">
        <v>25675</v>
      </c>
      <c r="M723" s="194" t="s">
        <v>19569</v>
      </c>
      <c r="N723" s="192">
        <v>0.877</v>
      </c>
      <c r="O723" s="194">
        <v>0.99199999999999999</v>
      </c>
      <c r="P723" s="283">
        <v>10</v>
      </c>
    </row>
    <row r="724" spans="1:16">
      <c r="A724" s="192" t="s">
        <v>23360</v>
      </c>
      <c r="B724" s="193" t="s">
        <v>23361</v>
      </c>
      <c r="C724" s="193" t="s">
        <v>23362</v>
      </c>
      <c r="D724" s="194" t="s">
        <v>19740</v>
      </c>
      <c r="E724" s="192" t="s">
        <v>19741</v>
      </c>
      <c r="F724" s="193" t="s">
        <v>19742</v>
      </c>
      <c r="G724" s="193" t="s">
        <v>19742</v>
      </c>
      <c r="H724" s="193" t="s">
        <v>19742</v>
      </c>
      <c r="I724" s="193" t="s">
        <v>19742</v>
      </c>
      <c r="J724" s="194" t="s">
        <v>19742</v>
      </c>
      <c r="K724" s="192" t="s">
        <v>25675</v>
      </c>
      <c r="M724" s="194" t="s">
        <v>19569</v>
      </c>
      <c r="N724" s="192">
        <v>0.98</v>
      </c>
      <c r="O724" s="194">
        <v>1</v>
      </c>
      <c r="P724" s="283">
        <v>22</v>
      </c>
    </row>
    <row r="725" spans="1:16">
      <c r="A725" s="192" t="s">
        <v>23067</v>
      </c>
      <c r="B725" s="193" t="s">
        <v>23068</v>
      </c>
      <c r="C725" s="193" t="s">
        <v>23069</v>
      </c>
      <c r="D725" s="194" t="s">
        <v>19740</v>
      </c>
      <c r="E725" s="192" t="s">
        <v>19741</v>
      </c>
      <c r="F725" s="193" t="s">
        <v>19742</v>
      </c>
      <c r="G725" s="193" t="s">
        <v>19742</v>
      </c>
      <c r="H725" s="193" t="s">
        <v>19742</v>
      </c>
      <c r="I725" s="193" t="s">
        <v>19742</v>
      </c>
      <c r="J725" s="194" t="s">
        <v>19742</v>
      </c>
      <c r="K725" s="192" t="s">
        <v>6240</v>
      </c>
      <c r="L725" s="193" t="s">
        <v>6241</v>
      </c>
      <c r="M725" s="194" t="s">
        <v>19741</v>
      </c>
      <c r="N725" s="192">
        <v>0.8</v>
      </c>
      <c r="O725" s="194">
        <v>0.97899999999999998</v>
      </c>
      <c r="P725" s="283">
        <v>25</v>
      </c>
    </row>
    <row r="726" spans="1:16">
      <c r="A726" s="192" t="s">
        <v>20183</v>
      </c>
      <c r="B726" s="193" t="s">
        <v>20184</v>
      </c>
      <c r="C726" s="193" t="s">
        <v>20185</v>
      </c>
      <c r="D726" s="194" t="s">
        <v>19740</v>
      </c>
      <c r="E726" s="192" t="s">
        <v>19741</v>
      </c>
      <c r="F726" s="193" t="s">
        <v>19742</v>
      </c>
      <c r="G726" s="193" t="s">
        <v>19742</v>
      </c>
      <c r="H726" s="193" t="s">
        <v>19742</v>
      </c>
      <c r="I726" s="193" t="s">
        <v>19742</v>
      </c>
      <c r="J726" s="194" t="s">
        <v>19742</v>
      </c>
      <c r="K726" s="192" t="s">
        <v>6246</v>
      </c>
      <c r="L726" s="193" t="s">
        <v>6247</v>
      </c>
      <c r="M726" s="194" t="s">
        <v>19561</v>
      </c>
      <c r="N726" s="192">
        <v>0.94399999999999995</v>
      </c>
      <c r="O726" s="194">
        <v>0.998</v>
      </c>
      <c r="P726" s="283">
        <v>22</v>
      </c>
    </row>
    <row r="727" spans="1:16">
      <c r="A727" s="192" t="s">
        <v>20245</v>
      </c>
      <c r="B727" s="193" t="s">
        <v>20246</v>
      </c>
      <c r="C727" s="193" t="s">
        <v>20247</v>
      </c>
      <c r="D727" s="194" t="s">
        <v>19740</v>
      </c>
      <c r="E727" s="192" t="s">
        <v>19741</v>
      </c>
      <c r="F727" s="193" t="s">
        <v>19742</v>
      </c>
      <c r="G727" s="193" t="s">
        <v>19742</v>
      </c>
      <c r="H727" s="193" t="s">
        <v>19742</v>
      </c>
      <c r="I727" s="193" t="s">
        <v>19742</v>
      </c>
      <c r="J727" s="194" t="s">
        <v>19742</v>
      </c>
      <c r="K727" s="192" t="s">
        <v>6261</v>
      </c>
      <c r="L727" s="193" t="s">
        <v>6262</v>
      </c>
      <c r="M727" s="194" t="s">
        <v>19741</v>
      </c>
      <c r="N727" s="192">
        <v>0.77</v>
      </c>
      <c r="O727" s="194">
        <v>0.98499999999999999</v>
      </c>
      <c r="P727" s="283">
        <v>5</v>
      </c>
    </row>
    <row r="728" spans="1:16">
      <c r="A728" s="192" t="s">
        <v>19865</v>
      </c>
      <c r="B728" s="193" t="s">
        <v>19866</v>
      </c>
      <c r="C728" s="193" t="s">
        <v>19867</v>
      </c>
      <c r="D728" s="194" t="s">
        <v>19740</v>
      </c>
      <c r="E728" s="192" t="s">
        <v>19741</v>
      </c>
      <c r="F728" s="193" t="s">
        <v>19742</v>
      </c>
      <c r="G728" s="193" t="s">
        <v>19742</v>
      </c>
      <c r="H728" s="193" t="s">
        <v>19742</v>
      </c>
      <c r="I728" s="193" t="s">
        <v>19742</v>
      </c>
      <c r="J728" s="194" t="s">
        <v>19742</v>
      </c>
      <c r="K728" s="192" t="s">
        <v>6288</v>
      </c>
      <c r="L728" s="193" t="s">
        <v>6289</v>
      </c>
      <c r="M728" s="194" t="s">
        <v>19741</v>
      </c>
      <c r="N728" s="192">
        <v>0.56399999999999995</v>
      </c>
      <c r="O728" s="194">
        <v>0.74299999999999999</v>
      </c>
      <c r="P728" s="283">
        <v>14</v>
      </c>
    </row>
    <row r="729" spans="1:16">
      <c r="A729" s="192" t="s">
        <v>19927</v>
      </c>
      <c r="B729" s="193" t="s">
        <v>19928</v>
      </c>
      <c r="C729" s="193" t="s">
        <v>19929</v>
      </c>
      <c r="D729" s="194" t="s">
        <v>19740</v>
      </c>
      <c r="E729" s="192" t="s">
        <v>19741</v>
      </c>
      <c r="F729" s="193" t="s">
        <v>19741</v>
      </c>
      <c r="G729" s="193" t="s">
        <v>19742</v>
      </c>
      <c r="H729" s="193" t="s">
        <v>19742</v>
      </c>
      <c r="I729" s="193" t="s">
        <v>19742</v>
      </c>
      <c r="J729" s="194" t="s">
        <v>19742</v>
      </c>
      <c r="K729" s="192" t="s">
        <v>6091</v>
      </c>
      <c r="L729" s="193" t="s">
        <v>6092</v>
      </c>
      <c r="M729" s="194" t="s">
        <v>19741</v>
      </c>
      <c r="N729" s="192">
        <v>0.58199999999999996</v>
      </c>
      <c r="O729" s="194">
        <v>0.82399999999999995</v>
      </c>
      <c r="P729" s="283">
        <v>23</v>
      </c>
    </row>
    <row r="730" spans="1:16">
      <c r="A730" s="192" t="s">
        <v>20036</v>
      </c>
      <c r="B730" s="193" t="s">
        <v>20037</v>
      </c>
      <c r="C730" s="193" t="s">
        <v>20038</v>
      </c>
      <c r="D730" s="194" t="s">
        <v>19740</v>
      </c>
      <c r="E730" s="192" t="s">
        <v>19741</v>
      </c>
      <c r="F730" s="193" t="s">
        <v>19743</v>
      </c>
      <c r="G730" s="193" t="s">
        <v>19742</v>
      </c>
      <c r="H730" s="193" t="s">
        <v>19742</v>
      </c>
      <c r="I730" s="193" t="s">
        <v>19742</v>
      </c>
      <c r="J730" s="194" t="s">
        <v>19742</v>
      </c>
      <c r="K730" s="192" t="s">
        <v>6109</v>
      </c>
      <c r="L730" s="193" t="s">
        <v>6110</v>
      </c>
      <c r="M730" s="194" t="s">
        <v>19743</v>
      </c>
      <c r="N730" s="192">
        <v>0.75800000000000001</v>
      </c>
      <c r="O730" s="194">
        <v>0.93899999999999995</v>
      </c>
      <c r="P730" s="283">
        <v>9</v>
      </c>
    </row>
    <row r="731" spans="1:16">
      <c r="A731" s="192" t="s">
        <v>20091</v>
      </c>
      <c r="B731" s="193" t="s">
        <v>20092</v>
      </c>
      <c r="C731" s="193" t="s">
        <v>20093</v>
      </c>
      <c r="D731" s="194" t="s">
        <v>19740</v>
      </c>
      <c r="E731" s="192" t="s">
        <v>19741</v>
      </c>
      <c r="F731" s="193" t="s">
        <v>19742</v>
      </c>
      <c r="G731" s="193" t="s">
        <v>19742</v>
      </c>
      <c r="H731" s="193" t="s">
        <v>19742</v>
      </c>
      <c r="I731" s="193" t="s">
        <v>19742</v>
      </c>
      <c r="J731" s="194" t="s">
        <v>19742</v>
      </c>
      <c r="K731" s="192" t="s">
        <v>25675</v>
      </c>
      <c r="M731" s="194" t="s">
        <v>19569</v>
      </c>
      <c r="N731" s="192">
        <v>0.88600000000000001</v>
      </c>
      <c r="O731" s="194">
        <v>0.99399999999999999</v>
      </c>
      <c r="P731" s="283">
        <v>14</v>
      </c>
    </row>
    <row r="732" spans="1:16">
      <c r="A732" s="192" t="s">
        <v>24776</v>
      </c>
      <c r="B732" s="193" t="s">
        <v>24777</v>
      </c>
      <c r="C732" s="193" t="s">
        <v>24778</v>
      </c>
      <c r="D732" s="194" t="s">
        <v>19740</v>
      </c>
      <c r="E732" s="192" t="s">
        <v>19741</v>
      </c>
      <c r="F732" s="193" t="s">
        <v>19742</v>
      </c>
      <c r="G732" s="193" t="s">
        <v>19742</v>
      </c>
      <c r="H732" s="193" t="s">
        <v>19742</v>
      </c>
      <c r="I732" s="193" t="s">
        <v>19742</v>
      </c>
      <c r="J732" s="194" t="s">
        <v>19742</v>
      </c>
      <c r="K732" s="192" t="s">
        <v>6148</v>
      </c>
      <c r="L732" s="193" t="s">
        <v>6149</v>
      </c>
      <c r="M732" s="194" t="s">
        <v>19741</v>
      </c>
      <c r="N732" s="192">
        <v>0.94</v>
      </c>
      <c r="O732" s="194">
        <v>0.999</v>
      </c>
      <c r="P732" s="283">
        <v>24</v>
      </c>
    </row>
    <row r="733" spans="1:16">
      <c r="A733" s="192" t="s">
        <v>23283</v>
      </c>
      <c r="B733" s="193" t="s">
        <v>23284</v>
      </c>
      <c r="C733" s="193" t="s">
        <v>23285</v>
      </c>
      <c r="D733" s="194" t="s">
        <v>19740</v>
      </c>
      <c r="E733" s="192" t="s">
        <v>19741</v>
      </c>
      <c r="F733" s="193" t="s">
        <v>19742</v>
      </c>
      <c r="G733" s="193" t="s">
        <v>19742</v>
      </c>
      <c r="H733" s="193" t="s">
        <v>19742</v>
      </c>
      <c r="I733" s="193" t="s">
        <v>19742</v>
      </c>
      <c r="J733" s="194" t="s">
        <v>19742</v>
      </c>
      <c r="K733" s="192" t="s">
        <v>25675</v>
      </c>
      <c r="M733" s="194" t="s">
        <v>19569</v>
      </c>
      <c r="N733" s="192">
        <v>0.55800000000000005</v>
      </c>
      <c r="O733" s="194">
        <v>0.57699999999999996</v>
      </c>
      <c r="P733" s="283">
        <v>5</v>
      </c>
    </row>
    <row r="734" spans="1:16">
      <c r="A734" s="192" t="s">
        <v>23340</v>
      </c>
      <c r="B734" s="193" t="s">
        <v>23341</v>
      </c>
      <c r="C734" s="193" t="s">
        <v>23342</v>
      </c>
      <c r="D734" s="194" t="s">
        <v>19740</v>
      </c>
      <c r="E734" s="192" t="s">
        <v>19741</v>
      </c>
      <c r="F734" s="193" t="s">
        <v>19742</v>
      </c>
      <c r="G734" s="193" t="s">
        <v>19742</v>
      </c>
      <c r="H734" s="193" t="s">
        <v>19742</v>
      </c>
      <c r="I734" s="193" t="s">
        <v>19742</v>
      </c>
      <c r="J734" s="194" t="s">
        <v>19742</v>
      </c>
      <c r="K734" s="192" t="s">
        <v>25675</v>
      </c>
      <c r="M734" s="194" t="s">
        <v>19569</v>
      </c>
      <c r="N734" s="192">
        <v>0.80700000000000005</v>
      </c>
      <c r="O734" s="194">
        <v>0.98899999999999999</v>
      </c>
      <c r="P734" s="283">
        <v>0</v>
      </c>
    </row>
    <row r="735" spans="1:16">
      <c r="A735" s="192" t="s">
        <v>23047</v>
      </c>
      <c r="B735" s="193" t="s">
        <v>23048</v>
      </c>
      <c r="C735" s="193" t="s">
        <v>23049</v>
      </c>
      <c r="D735" s="194" t="s">
        <v>19740</v>
      </c>
      <c r="E735" s="192" t="s">
        <v>19741</v>
      </c>
      <c r="F735" s="193" t="s">
        <v>19742</v>
      </c>
      <c r="G735" s="193" t="s">
        <v>19742</v>
      </c>
      <c r="H735" s="193" t="s">
        <v>19742</v>
      </c>
      <c r="I735" s="193" t="s">
        <v>19742</v>
      </c>
      <c r="J735" s="194" t="s">
        <v>19742</v>
      </c>
      <c r="K735" s="192" t="s">
        <v>5966</v>
      </c>
      <c r="L735" s="193" t="s">
        <v>5967</v>
      </c>
      <c r="M735" s="194" t="s">
        <v>19561</v>
      </c>
      <c r="N735" s="192">
        <v>0.70499999999999996</v>
      </c>
      <c r="O735" s="194">
        <v>0.93200000000000005</v>
      </c>
      <c r="P735" s="283">
        <v>22</v>
      </c>
    </row>
    <row r="736" spans="1:16">
      <c r="A736" s="192" t="s">
        <v>23102</v>
      </c>
      <c r="B736" s="193" t="s">
        <v>23103</v>
      </c>
      <c r="C736" s="193" t="s">
        <v>23104</v>
      </c>
      <c r="D736" s="194" t="s">
        <v>19740</v>
      </c>
      <c r="E736" s="192" t="s">
        <v>19741</v>
      </c>
      <c r="F736" s="193" t="s">
        <v>19742</v>
      </c>
      <c r="G736" s="193" t="s">
        <v>19742</v>
      </c>
      <c r="H736" s="193" t="s">
        <v>19742</v>
      </c>
      <c r="I736" s="193" t="s">
        <v>19742</v>
      </c>
      <c r="J736" s="194" t="s">
        <v>19742</v>
      </c>
      <c r="K736" s="192" t="s">
        <v>5978</v>
      </c>
      <c r="L736" s="193" t="s">
        <v>9037</v>
      </c>
      <c r="M736" s="194" t="s">
        <v>19561</v>
      </c>
      <c r="N736" s="192">
        <v>0.874</v>
      </c>
      <c r="O736" s="194">
        <v>0.999</v>
      </c>
      <c r="P736" s="283">
        <v>23</v>
      </c>
    </row>
    <row r="737" spans="1:16">
      <c r="A737" s="192" t="s">
        <v>24901</v>
      </c>
      <c r="B737" s="193" t="s">
        <v>24902</v>
      </c>
      <c r="C737" s="193" t="s">
        <v>24903</v>
      </c>
      <c r="D737" s="194" t="s">
        <v>19740</v>
      </c>
      <c r="E737" s="192" t="s">
        <v>19741</v>
      </c>
      <c r="F737" s="193" t="s">
        <v>19742</v>
      </c>
      <c r="G737" s="193" t="s">
        <v>19742</v>
      </c>
      <c r="H737" s="193" t="s">
        <v>19742</v>
      </c>
      <c r="I737" s="193" t="s">
        <v>19742</v>
      </c>
      <c r="J737" s="194" t="s">
        <v>19742</v>
      </c>
      <c r="K737" s="192" t="s">
        <v>6023</v>
      </c>
      <c r="L737" s="193" t="s">
        <v>6024</v>
      </c>
      <c r="M737" s="194" t="s">
        <v>19561</v>
      </c>
      <c r="N737" s="192">
        <v>0.94499999999999995</v>
      </c>
      <c r="O737" s="194">
        <v>0.998</v>
      </c>
      <c r="P737" s="283">
        <v>23</v>
      </c>
    </row>
    <row r="738" spans="1:16">
      <c r="A738" s="192" t="s">
        <v>23122</v>
      </c>
      <c r="B738" s="193" t="s">
        <v>23123</v>
      </c>
      <c r="C738" s="193" t="s">
        <v>23124</v>
      </c>
      <c r="D738" s="194" t="s">
        <v>19740</v>
      </c>
      <c r="E738" s="192" t="s">
        <v>19741</v>
      </c>
      <c r="F738" s="193" t="s">
        <v>19742</v>
      </c>
      <c r="G738" s="193" t="s">
        <v>19742</v>
      </c>
      <c r="H738" s="193" t="s">
        <v>19742</v>
      </c>
      <c r="I738" s="193" t="s">
        <v>19742</v>
      </c>
      <c r="J738" s="194" t="s">
        <v>19742</v>
      </c>
      <c r="K738" s="192" t="s">
        <v>25675</v>
      </c>
      <c r="M738" s="194" t="s">
        <v>19569</v>
      </c>
      <c r="N738" s="192">
        <v>0.55000000000000004</v>
      </c>
      <c r="O738" s="194">
        <v>0.63400000000000001</v>
      </c>
      <c r="P738" s="283">
        <v>3</v>
      </c>
    </row>
    <row r="739" spans="1:16">
      <c r="A739" s="192" t="s">
        <v>23186</v>
      </c>
      <c r="B739" s="193" t="s">
        <v>23187</v>
      </c>
      <c r="C739" s="193" t="s">
        <v>23188</v>
      </c>
      <c r="D739" s="194" t="s">
        <v>19740</v>
      </c>
      <c r="E739" s="192" t="s">
        <v>19741</v>
      </c>
      <c r="F739" s="193" t="s">
        <v>19742</v>
      </c>
      <c r="G739" s="193" t="s">
        <v>19742</v>
      </c>
      <c r="H739" s="193" t="s">
        <v>19742</v>
      </c>
      <c r="I739" s="193" t="s">
        <v>19742</v>
      </c>
      <c r="J739" s="194" t="s">
        <v>19742</v>
      </c>
      <c r="K739" s="192" t="s">
        <v>25675</v>
      </c>
      <c r="M739" s="194" t="s">
        <v>19569</v>
      </c>
      <c r="N739" s="192">
        <v>0.71</v>
      </c>
      <c r="O739" s="194">
        <v>0.95</v>
      </c>
      <c r="P739" s="283">
        <v>4</v>
      </c>
    </row>
    <row r="740" spans="1:16">
      <c r="A740" s="192" t="s">
        <v>23054</v>
      </c>
      <c r="B740" s="193" t="s">
        <v>23055</v>
      </c>
      <c r="C740" s="193" t="s">
        <v>23056</v>
      </c>
      <c r="D740" s="194" t="s">
        <v>19740</v>
      </c>
      <c r="E740" s="192" t="s">
        <v>19741</v>
      </c>
      <c r="F740" s="193" t="s">
        <v>19743</v>
      </c>
      <c r="G740" s="193" t="s">
        <v>19742</v>
      </c>
      <c r="H740" s="193" t="s">
        <v>19742</v>
      </c>
      <c r="I740" s="193" t="s">
        <v>19742</v>
      </c>
      <c r="J740" s="194" t="s">
        <v>19742</v>
      </c>
      <c r="K740" s="192" t="s">
        <v>5815</v>
      </c>
      <c r="L740" s="193" t="s">
        <v>8906</v>
      </c>
      <c r="M740" s="194" t="s">
        <v>19741</v>
      </c>
      <c r="N740" s="192">
        <v>0.56599999999999995</v>
      </c>
      <c r="O740" s="194">
        <v>0.70799999999999996</v>
      </c>
      <c r="P740" s="283">
        <v>11</v>
      </c>
    </row>
    <row r="741" spans="1:16">
      <c r="A741" s="192" t="s">
        <v>23303</v>
      </c>
      <c r="B741" s="193" t="s">
        <v>23304</v>
      </c>
      <c r="C741" s="193" t="s">
        <v>23305</v>
      </c>
      <c r="D741" s="194" t="s">
        <v>19740</v>
      </c>
      <c r="E741" s="192" t="s">
        <v>19741</v>
      </c>
      <c r="F741" s="193" t="s">
        <v>19742</v>
      </c>
      <c r="G741" s="193" t="s">
        <v>19742</v>
      </c>
      <c r="H741" s="193" t="s">
        <v>19742</v>
      </c>
      <c r="I741" s="193" t="s">
        <v>19742</v>
      </c>
      <c r="J741" s="194" t="s">
        <v>19742</v>
      </c>
      <c r="K741" s="192" t="s">
        <v>5826</v>
      </c>
      <c r="L741" s="193" t="s">
        <v>5827</v>
      </c>
      <c r="M741" s="194" t="s">
        <v>19741</v>
      </c>
      <c r="N741" s="192">
        <v>0.61599999999999999</v>
      </c>
      <c r="O741" s="194">
        <v>0.78600000000000003</v>
      </c>
      <c r="P741" s="283">
        <v>4</v>
      </c>
    </row>
    <row r="742" spans="1:16">
      <c r="A742" s="192" t="s">
        <v>23414</v>
      </c>
      <c r="B742" s="193" t="s">
        <v>23415</v>
      </c>
      <c r="C742" s="193" t="s">
        <v>23416</v>
      </c>
      <c r="D742" s="194" t="s">
        <v>19740</v>
      </c>
      <c r="E742" s="192" t="s">
        <v>19741</v>
      </c>
      <c r="F742" s="193" t="s">
        <v>19742</v>
      </c>
      <c r="G742" s="193" t="s">
        <v>19742</v>
      </c>
      <c r="H742" s="193" t="s">
        <v>19742</v>
      </c>
      <c r="I742" s="193" t="s">
        <v>19742</v>
      </c>
      <c r="J742" s="194" t="s">
        <v>19742</v>
      </c>
      <c r="K742" s="192" t="s">
        <v>5872</v>
      </c>
      <c r="L742" s="193" t="s">
        <v>5873</v>
      </c>
      <c r="M742" s="194" t="s">
        <v>19741</v>
      </c>
      <c r="N742" s="192">
        <v>0.93799999999999994</v>
      </c>
      <c r="O742" s="194">
        <v>0.999</v>
      </c>
      <c r="P742" s="283">
        <v>24</v>
      </c>
    </row>
    <row r="743" spans="1:16">
      <c r="A743" s="192" t="s">
        <v>20188</v>
      </c>
      <c r="B743" s="193" t="s">
        <v>20189</v>
      </c>
      <c r="C743" s="193" t="s">
        <v>20190</v>
      </c>
      <c r="D743" s="194" t="s">
        <v>19740</v>
      </c>
      <c r="E743" s="192" t="s">
        <v>19741</v>
      </c>
      <c r="F743" s="193" t="s">
        <v>19742</v>
      </c>
      <c r="G743" s="193" t="s">
        <v>19742</v>
      </c>
      <c r="H743" s="193" t="s">
        <v>19742</v>
      </c>
      <c r="I743" s="193" t="s">
        <v>19742</v>
      </c>
      <c r="J743" s="194" t="s">
        <v>19742</v>
      </c>
      <c r="K743" s="192" t="s">
        <v>5655</v>
      </c>
      <c r="L743" s="193" t="s">
        <v>5656</v>
      </c>
      <c r="M743" s="194" t="s">
        <v>19741</v>
      </c>
      <c r="N743" s="192">
        <v>0.93400000000000005</v>
      </c>
      <c r="O743" s="194">
        <v>0.998</v>
      </c>
      <c r="P743" s="283">
        <v>25</v>
      </c>
    </row>
    <row r="744" spans="1:16">
      <c r="A744" s="192" t="s">
        <v>20250</v>
      </c>
      <c r="B744" s="193" t="s">
        <v>20251</v>
      </c>
      <c r="C744" s="193" t="s">
        <v>20252</v>
      </c>
      <c r="D744" s="194" t="s">
        <v>19740</v>
      </c>
      <c r="E744" s="192" t="s">
        <v>19741</v>
      </c>
      <c r="F744" s="193" t="s">
        <v>19742</v>
      </c>
      <c r="G744" s="193" t="s">
        <v>19742</v>
      </c>
      <c r="H744" s="193" t="s">
        <v>19742</v>
      </c>
      <c r="I744" s="193" t="s">
        <v>19742</v>
      </c>
      <c r="J744" s="194" t="s">
        <v>19742</v>
      </c>
      <c r="K744" s="192" t="s">
        <v>25675</v>
      </c>
      <c r="M744" s="194" t="s">
        <v>19569</v>
      </c>
      <c r="N744" s="192">
        <v>0.69199999999999995</v>
      </c>
      <c r="O744" s="194">
        <v>0.872</v>
      </c>
      <c r="P744" s="283">
        <v>6</v>
      </c>
    </row>
    <row r="745" spans="1:16">
      <c r="A745" s="192" t="s">
        <v>19981</v>
      </c>
      <c r="B745" s="193" t="s">
        <v>19982</v>
      </c>
      <c r="C745" s="193" t="s">
        <v>19983</v>
      </c>
      <c r="D745" s="194" t="s">
        <v>19740</v>
      </c>
      <c r="E745" s="192" t="s">
        <v>19741</v>
      </c>
      <c r="F745" s="193" t="s">
        <v>19742</v>
      </c>
      <c r="G745" s="193" t="s">
        <v>19742</v>
      </c>
      <c r="H745" s="193" t="s">
        <v>19742</v>
      </c>
      <c r="I745" s="193" t="s">
        <v>19742</v>
      </c>
      <c r="J745" s="194" t="s">
        <v>19742</v>
      </c>
      <c r="K745" s="192" t="s">
        <v>25675</v>
      </c>
      <c r="M745" s="194" t="s">
        <v>19569</v>
      </c>
      <c r="N745" s="192">
        <v>0.48099999999999998</v>
      </c>
      <c r="O745" s="194">
        <v>0.46300000000000002</v>
      </c>
      <c r="P745" s="283">
        <v>3</v>
      </c>
    </row>
    <row r="746" spans="1:16">
      <c r="A746" s="192" t="s">
        <v>20096</v>
      </c>
      <c r="B746" s="193" t="s">
        <v>20097</v>
      </c>
      <c r="C746" s="193" t="s">
        <v>20098</v>
      </c>
      <c r="D746" s="194" t="s">
        <v>19740</v>
      </c>
      <c r="E746" s="192" t="s">
        <v>19741</v>
      </c>
      <c r="F746" s="193" t="s">
        <v>19742</v>
      </c>
      <c r="G746" s="193" t="s">
        <v>19742</v>
      </c>
      <c r="H746" s="193" t="s">
        <v>19742</v>
      </c>
      <c r="I746" s="193" t="s">
        <v>19742</v>
      </c>
      <c r="J746" s="194" t="s">
        <v>19741</v>
      </c>
      <c r="K746" s="192" t="s">
        <v>5581</v>
      </c>
      <c r="L746" s="193" t="s">
        <v>5582</v>
      </c>
      <c r="M746" s="194" t="s">
        <v>19741</v>
      </c>
      <c r="N746" s="192">
        <v>0.90700000000000003</v>
      </c>
      <c r="O746" s="194">
        <v>0.99299999999999999</v>
      </c>
      <c r="P746" s="283">
        <v>24</v>
      </c>
    </row>
    <row r="747" spans="1:16">
      <c r="A747" s="192" t="s">
        <v>20193</v>
      </c>
      <c r="B747" s="193" t="s">
        <v>20194</v>
      </c>
      <c r="C747" s="193" t="s">
        <v>20195</v>
      </c>
      <c r="D747" s="194" t="s">
        <v>19740</v>
      </c>
      <c r="E747" s="192" t="s">
        <v>19741</v>
      </c>
      <c r="F747" s="193" t="s">
        <v>19742</v>
      </c>
      <c r="G747" s="193" t="s">
        <v>19742</v>
      </c>
      <c r="H747" s="193" t="s">
        <v>19742</v>
      </c>
      <c r="I747" s="193" t="s">
        <v>19742</v>
      </c>
      <c r="J747" s="194" t="s">
        <v>19742</v>
      </c>
      <c r="K747" s="192" t="s">
        <v>5589</v>
      </c>
      <c r="L747" s="193" t="s">
        <v>5590</v>
      </c>
      <c r="M747" s="194" t="s">
        <v>19741</v>
      </c>
      <c r="N747" s="192">
        <v>0.83299999999999996</v>
      </c>
      <c r="O747" s="194">
        <v>0.99199999999999999</v>
      </c>
      <c r="P747" s="283">
        <v>8</v>
      </c>
    </row>
    <row r="748" spans="1:16">
      <c r="A748" s="192" t="s">
        <v>20255</v>
      </c>
      <c r="B748" s="193" t="s">
        <v>20256</v>
      </c>
      <c r="C748" s="193" t="s">
        <v>20257</v>
      </c>
      <c r="D748" s="194" t="s">
        <v>19740</v>
      </c>
      <c r="E748" s="192" t="s">
        <v>19741</v>
      </c>
      <c r="F748" s="193" t="s">
        <v>19742</v>
      </c>
      <c r="G748" s="193" t="s">
        <v>19742</v>
      </c>
      <c r="H748" s="193" t="s">
        <v>19742</v>
      </c>
      <c r="I748" s="193" t="s">
        <v>19742</v>
      </c>
      <c r="J748" s="194" t="s">
        <v>19742</v>
      </c>
      <c r="K748" s="192" t="s">
        <v>5601</v>
      </c>
      <c r="L748" s="193" t="s">
        <v>5602</v>
      </c>
      <c r="M748" s="194" t="s">
        <v>19741</v>
      </c>
      <c r="N748" s="192">
        <v>0.98399999999999999</v>
      </c>
      <c r="O748" s="194">
        <v>0.999</v>
      </c>
      <c r="P748" s="283">
        <v>23</v>
      </c>
    </row>
    <row r="749" spans="1:16">
      <c r="A749" s="192" t="s">
        <v>19875</v>
      </c>
      <c r="B749" s="193" t="s">
        <v>19876</v>
      </c>
      <c r="C749" s="193" t="s">
        <v>19877</v>
      </c>
      <c r="D749" s="194" t="s">
        <v>19740</v>
      </c>
      <c r="E749" s="192" t="s">
        <v>19741</v>
      </c>
      <c r="F749" s="193" t="s">
        <v>19742</v>
      </c>
      <c r="G749" s="193" t="s">
        <v>19742</v>
      </c>
      <c r="H749" s="193" t="s">
        <v>19742</v>
      </c>
      <c r="I749" s="193" t="s">
        <v>19742</v>
      </c>
      <c r="J749" s="194" t="s">
        <v>19742</v>
      </c>
      <c r="K749" s="192" t="s">
        <v>5616</v>
      </c>
      <c r="L749" s="193" t="s">
        <v>5617</v>
      </c>
      <c r="M749" s="194" t="s">
        <v>19741</v>
      </c>
      <c r="N749" s="192">
        <v>0.68899999999999995</v>
      </c>
      <c r="O749" s="194">
        <v>0.91100000000000003</v>
      </c>
      <c r="P749" s="283">
        <v>21</v>
      </c>
    </row>
    <row r="750" spans="1:16">
      <c r="A750" s="192" t="s">
        <v>19932</v>
      </c>
      <c r="B750" s="193" t="s">
        <v>19933</v>
      </c>
      <c r="C750" s="193" t="s">
        <v>19934</v>
      </c>
      <c r="D750" s="194" t="s">
        <v>19740</v>
      </c>
      <c r="E750" s="192" t="s">
        <v>19741</v>
      </c>
      <c r="F750" s="193" t="s">
        <v>19742</v>
      </c>
      <c r="G750" s="193" t="s">
        <v>19742</v>
      </c>
      <c r="H750" s="193" t="s">
        <v>19742</v>
      </c>
      <c r="I750" s="193" t="s">
        <v>19742</v>
      </c>
      <c r="J750" s="194" t="s">
        <v>19742</v>
      </c>
      <c r="K750" s="192" t="s">
        <v>5622</v>
      </c>
      <c r="L750" s="193" t="s">
        <v>5623</v>
      </c>
      <c r="M750" s="194" t="s">
        <v>19743</v>
      </c>
      <c r="N750" s="192">
        <v>0.56299999999999994</v>
      </c>
      <c r="O750" s="194">
        <v>0.68200000000000005</v>
      </c>
      <c r="P750" s="283">
        <v>11</v>
      </c>
    </row>
    <row r="751" spans="1:16">
      <c r="A751" s="192" t="s">
        <v>19986</v>
      </c>
      <c r="B751" s="193" t="s">
        <v>19987</v>
      </c>
      <c r="C751" s="193" t="s">
        <v>19988</v>
      </c>
      <c r="D751" s="194" t="s">
        <v>19740</v>
      </c>
      <c r="E751" s="192" t="s">
        <v>19741</v>
      </c>
      <c r="F751" s="193" t="s">
        <v>19742</v>
      </c>
      <c r="G751" s="193" t="s">
        <v>19742</v>
      </c>
      <c r="H751" s="193" t="s">
        <v>19742</v>
      </c>
      <c r="I751" s="193" t="s">
        <v>19742</v>
      </c>
      <c r="J751" s="194" t="s">
        <v>19742</v>
      </c>
      <c r="K751" s="192" t="s">
        <v>25675</v>
      </c>
      <c r="M751" s="194" t="s">
        <v>19569</v>
      </c>
      <c r="N751" s="192">
        <v>0.60399999999999998</v>
      </c>
      <c r="O751" s="194">
        <v>0.85699999999999998</v>
      </c>
      <c r="P751" s="283">
        <v>12</v>
      </c>
    </row>
    <row r="752" spans="1:16">
      <c r="A752" s="192" t="s">
        <v>20041</v>
      </c>
      <c r="B752" s="193" t="s">
        <v>20042</v>
      </c>
      <c r="C752" s="193" t="s">
        <v>20043</v>
      </c>
      <c r="D752" s="194" t="s">
        <v>19740</v>
      </c>
      <c r="E752" s="192" t="s">
        <v>19741</v>
      </c>
      <c r="F752" s="193" t="s">
        <v>19742</v>
      </c>
      <c r="G752" s="193" t="s">
        <v>19742</v>
      </c>
      <c r="H752" s="193" t="s">
        <v>19742</v>
      </c>
      <c r="I752" s="193" t="s">
        <v>19742</v>
      </c>
      <c r="J752" s="194" t="s">
        <v>19742</v>
      </c>
      <c r="K752" s="192" t="s">
        <v>5378</v>
      </c>
      <c r="L752" s="193" t="s">
        <v>5379</v>
      </c>
      <c r="M752" s="194" t="s">
        <v>19743</v>
      </c>
      <c r="N752" s="192">
        <v>0.47599999999999998</v>
      </c>
      <c r="O752" s="194">
        <v>0.42199999999999999</v>
      </c>
      <c r="P752" s="283">
        <v>8</v>
      </c>
    </row>
    <row r="753" spans="1:16">
      <c r="A753" s="192" t="s">
        <v>20101</v>
      </c>
      <c r="B753" s="193" t="s">
        <v>20102</v>
      </c>
      <c r="C753" s="193" t="s">
        <v>20103</v>
      </c>
      <c r="D753" s="194" t="s">
        <v>19740</v>
      </c>
      <c r="E753" s="192" t="s">
        <v>19741</v>
      </c>
      <c r="F753" s="193" t="s">
        <v>19742</v>
      </c>
      <c r="G753" s="193" t="s">
        <v>19742</v>
      </c>
      <c r="H753" s="193" t="s">
        <v>19742</v>
      </c>
      <c r="I753" s="193" t="s">
        <v>19742</v>
      </c>
      <c r="J753" s="194" t="s">
        <v>19742</v>
      </c>
      <c r="K753" s="192" t="s">
        <v>5383</v>
      </c>
      <c r="L753" s="193" t="s">
        <v>5384</v>
      </c>
      <c r="M753" s="194" t="s">
        <v>19741</v>
      </c>
      <c r="N753" s="192">
        <v>0.55200000000000005</v>
      </c>
      <c r="O753" s="194">
        <v>0.65100000000000002</v>
      </c>
      <c r="P753" s="283">
        <v>13</v>
      </c>
    </row>
    <row r="754" spans="1:16">
      <c r="A754" s="192" t="s">
        <v>20143</v>
      </c>
      <c r="B754" s="193" t="s">
        <v>20144</v>
      </c>
      <c r="C754" s="193" t="s">
        <v>20145</v>
      </c>
      <c r="D754" s="194" t="s">
        <v>19740</v>
      </c>
      <c r="E754" s="192" t="s">
        <v>19741</v>
      </c>
      <c r="F754" s="193" t="s">
        <v>19742</v>
      </c>
      <c r="G754" s="193" t="s">
        <v>19742</v>
      </c>
      <c r="H754" s="193" t="s">
        <v>19742</v>
      </c>
      <c r="I754" s="193" t="s">
        <v>19742</v>
      </c>
      <c r="J754" s="194" t="s">
        <v>19742</v>
      </c>
      <c r="K754" s="192" t="s">
        <v>5411</v>
      </c>
      <c r="L754" s="193" t="s">
        <v>5412</v>
      </c>
      <c r="M754" s="194" t="s">
        <v>19741</v>
      </c>
      <c r="N754" s="192">
        <v>0.66100000000000003</v>
      </c>
      <c r="O754" s="194">
        <v>0.85899999999999999</v>
      </c>
      <c r="P754" s="283">
        <v>17</v>
      </c>
    </row>
    <row r="755" spans="1:16">
      <c r="A755" s="192" t="s">
        <v>20198</v>
      </c>
      <c r="B755" s="193" t="s">
        <v>20199</v>
      </c>
      <c r="C755" s="193" t="s">
        <v>20200</v>
      </c>
      <c r="D755" s="194" t="s">
        <v>19740</v>
      </c>
      <c r="E755" s="192" t="s">
        <v>19741</v>
      </c>
      <c r="F755" s="193" t="s">
        <v>19742</v>
      </c>
      <c r="G755" s="193" t="s">
        <v>19742</v>
      </c>
      <c r="H755" s="193" t="s">
        <v>19742</v>
      </c>
      <c r="I755" s="193" t="s">
        <v>19742</v>
      </c>
      <c r="J755" s="194" t="s">
        <v>19742</v>
      </c>
      <c r="K755" s="192" t="s">
        <v>5418</v>
      </c>
      <c r="L755" s="193" t="s">
        <v>5419</v>
      </c>
      <c r="M755" s="194" t="s">
        <v>19741</v>
      </c>
      <c r="N755" s="192">
        <v>0.82</v>
      </c>
      <c r="O755" s="194">
        <v>0.98899999999999999</v>
      </c>
      <c r="P755" s="283">
        <v>22</v>
      </c>
    </row>
    <row r="756" spans="1:16">
      <c r="A756" s="192" t="s">
        <v>20262</v>
      </c>
      <c r="B756" s="193" t="s">
        <v>20263</v>
      </c>
      <c r="C756" s="193" t="s">
        <v>20264</v>
      </c>
      <c r="D756" s="194" t="s">
        <v>19740</v>
      </c>
      <c r="E756" s="192" t="s">
        <v>19741</v>
      </c>
      <c r="F756" s="193" t="s">
        <v>19742</v>
      </c>
      <c r="G756" s="193" t="s">
        <v>19742</v>
      </c>
      <c r="H756" s="193" t="s">
        <v>19742</v>
      </c>
      <c r="I756" s="193" t="s">
        <v>19742</v>
      </c>
      <c r="J756" s="194" t="s">
        <v>19742</v>
      </c>
      <c r="K756" s="192" t="s">
        <v>5443</v>
      </c>
      <c r="L756" s="193" t="s">
        <v>5444</v>
      </c>
      <c r="M756" s="194" t="s">
        <v>19741</v>
      </c>
      <c r="N756" s="192">
        <v>0.83599999999999997</v>
      </c>
      <c r="O756" s="194">
        <v>0.98899999999999999</v>
      </c>
      <c r="P756" s="283">
        <v>23</v>
      </c>
    </row>
    <row r="757" spans="1:16">
      <c r="A757" s="192" t="s">
        <v>19880</v>
      </c>
      <c r="B757" s="193" t="s">
        <v>19881</v>
      </c>
      <c r="C757" s="193" t="s">
        <v>19882</v>
      </c>
      <c r="D757" s="194" t="s">
        <v>19740</v>
      </c>
      <c r="E757" s="192" t="s">
        <v>19741</v>
      </c>
      <c r="F757" s="193" t="s">
        <v>19742</v>
      </c>
      <c r="G757" s="193" t="s">
        <v>19742</v>
      </c>
      <c r="H757" s="193" t="s">
        <v>19742</v>
      </c>
      <c r="I757" s="193" t="s">
        <v>19742</v>
      </c>
      <c r="J757" s="194" t="s">
        <v>19742</v>
      </c>
      <c r="K757" s="192" t="s">
        <v>5445</v>
      </c>
      <c r="L757" s="193" t="s">
        <v>5446</v>
      </c>
      <c r="M757" s="194" t="s">
        <v>19741</v>
      </c>
      <c r="N757" s="192">
        <v>0.85699999999999998</v>
      </c>
      <c r="O757" s="194">
        <v>0.995</v>
      </c>
      <c r="P757" s="283">
        <v>13</v>
      </c>
    </row>
    <row r="758" spans="1:16">
      <c r="A758" s="192" t="s">
        <v>19991</v>
      </c>
      <c r="B758" s="193" t="s">
        <v>19992</v>
      </c>
      <c r="C758" s="193" t="s">
        <v>19993</v>
      </c>
      <c r="D758" s="194" t="s">
        <v>19740</v>
      </c>
      <c r="E758" s="192" t="s">
        <v>19741</v>
      </c>
      <c r="F758" s="193" t="s">
        <v>19742</v>
      </c>
      <c r="G758" s="193" t="s">
        <v>19742</v>
      </c>
      <c r="H758" s="193" t="s">
        <v>19742</v>
      </c>
      <c r="I758" s="193" t="s">
        <v>19742</v>
      </c>
      <c r="J758" s="194" t="s">
        <v>19742</v>
      </c>
      <c r="K758" s="192" t="s">
        <v>5458</v>
      </c>
      <c r="L758" s="193" t="s">
        <v>5459</v>
      </c>
      <c r="M758" s="194" t="s">
        <v>19741</v>
      </c>
      <c r="N758" s="192">
        <v>0.52500000000000002</v>
      </c>
      <c r="O758" s="194">
        <v>0.60299999999999998</v>
      </c>
      <c r="P758" s="283">
        <v>16</v>
      </c>
    </row>
    <row r="759" spans="1:16">
      <c r="A759" s="192" t="s">
        <v>19870</v>
      </c>
      <c r="B759" s="193" t="s">
        <v>19871</v>
      </c>
      <c r="C759" s="193" t="s">
        <v>19872</v>
      </c>
      <c r="D759" s="194" t="s">
        <v>19740</v>
      </c>
      <c r="E759" s="192" t="s">
        <v>19741</v>
      </c>
      <c r="F759" s="193" t="s">
        <v>19742</v>
      </c>
      <c r="G759" s="193" t="s">
        <v>19742</v>
      </c>
      <c r="H759" s="193" t="s">
        <v>19742</v>
      </c>
      <c r="I759" s="193" t="s">
        <v>19742</v>
      </c>
      <c r="J759" s="194" t="s">
        <v>19742</v>
      </c>
      <c r="K759" s="192" t="s">
        <v>5259</v>
      </c>
      <c r="L759" s="193" t="s">
        <v>5260</v>
      </c>
      <c r="M759" s="194" t="s">
        <v>19741</v>
      </c>
      <c r="N759" s="192">
        <v>0.998</v>
      </c>
      <c r="O759" s="194">
        <v>1</v>
      </c>
      <c r="P759" s="283">
        <v>25</v>
      </c>
    </row>
    <row r="760" spans="1:16">
      <c r="A760" s="192" t="s">
        <v>20046</v>
      </c>
      <c r="B760" s="193" t="s">
        <v>20047</v>
      </c>
      <c r="C760" s="193" t="s">
        <v>20048</v>
      </c>
      <c r="D760" s="194" t="s">
        <v>19740</v>
      </c>
      <c r="E760" s="192" t="s">
        <v>19741</v>
      </c>
      <c r="F760" s="193" t="s">
        <v>19742</v>
      </c>
      <c r="G760" s="193" t="s">
        <v>19742</v>
      </c>
      <c r="H760" s="193" t="s">
        <v>19742</v>
      </c>
      <c r="I760" s="193" t="s">
        <v>19742</v>
      </c>
      <c r="J760" s="194" t="s">
        <v>19742</v>
      </c>
      <c r="K760" s="192" t="s">
        <v>25675</v>
      </c>
      <c r="M760" s="194" t="s">
        <v>19569</v>
      </c>
      <c r="N760" s="192">
        <v>0.48399999999999999</v>
      </c>
      <c r="O760" s="194">
        <v>0.46100000000000002</v>
      </c>
      <c r="P760" s="283">
        <v>3</v>
      </c>
    </row>
    <row r="761" spans="1:16">
      <c r="A761" s="192" t="s">
        <v>20106</v>
      </c>
      <c r="B761" s="193" t="s">
        <v>20107</v>
      </c>
      <c r="C761" s="193" t="s">
        <v>20108</v>
      </c>
      <c r="D761" s="194" t="s">
        <v>19740</v>
      </c>
      <c r="E761" s="192" t="s">
        <v>19741</v>
      </c>
      <c r="F761" s="193" t="s">
        <v>19742</v>
      </c>
      <c r="G761" s="193" t="s">
        <v>19742</v>
      </c>
      <c r="H761" s="193" t="s">
        <v>19742</v>
      </c>
      <c r="I761" s="193" t="s">
        <v>19742</v>
      </c>
      <c r="J761" s="194" t="s">
        <v>19742</v>
      </c>
      <c r="K761" s="192" t="s">
        <v>25675</v>
      </c>
      <c r="M761" s="194" t="s">
        <v>19569</v>
      </c>
      <c r="N761" s="192">
        <v>0.68300000000000005</v>
      </c>
      <c r="O761" s="194">
        <v>0.875</v>
      </c>
      <c r="P761" s="283">
        <v>3</v>
      </c>
    </row>
    <row r="762" spans="1:16">
      <c r="A762" s="192" t="s">
        <v>20148</v>
      </c>
      <c r="B762" s="193" t="s">
        <v>20149</v>
      </c>
      <c r="C762" s="193" t="s">
        <v>20150</v>
      </c>
      <c r="D762" s="194" t="s">
        <v>19740</v>
      </c>
      <c r="E762" s="192" t="s">
        <v>19741</v>
      </c>
      <c r="F762" s="193" t="s">
        <v>19742</v>
      </c>
      <c r="G762" s="193" t="s">
        <v>19742</v>
      </c>
      <c r="H762" s="193" t="s">
        <v>19742</v>
      </c>
      <c r="I762" s="193" t="s">
        <v>19742</v>
      </c>
      <c r="J762" s="194" t="s">
        <v>19742</v>
      </c>
      <c r="K762" s="192" t="s">
        <v>5309</v>
      </c>
      <c r="L762" s="193" t="s">
        <v>5310</v>
      </c>
      <c r="M762" s="194" t="s">
        <v>19561</v>
      </c>
      <c r="N762" s="192">
        <v>0.90200000000000002</v>
      </c>
      <c r="O762" s="194">
        <v>0.99399999999999999</v>
      </c>
      <c r="P762" s="283">
        <v>20</v>
      </c>
    </row>
    <row r="763" spans="1:16">
      <c r="A763" s="192" t="s">
        <v>20203</v>
      </c>
      <c r="B763" s="193" t="s">
        <v>20204</v>
      </c>
      <c r="C763" s="193" t="s">
        <v>20205</v>
      </c>
      <c r="D763" s="194" t="s">
        <v>19740</v>
      </c>
      <c r="E763" s="192" t="s">
        <v>19741</v>
      </c>
      <c r="F763" s="193" t="s">
        <v>19742</v>
      </c>
      <c r="G763" s="193" t="s">
        <v>19742</v>
      </c>
      <c r="H763" s="193" t="s">
        <v>19742</v>
      </c>
      <c r="I763" s="193" t="s">
        <v>19742</v>
      </c>
      <c r="J763" s="194" t="s">
        <v>19742</v>
      </c>
      <c r="K763" s="192" t="s">
        <v>5321</v>
      </c>
      <c r="L763" s="193" t="s">
        <v>5322</v>
      </c>
      <c r="M763" s="194" t="s">
        <v>19741</v>
      </c>
      <c r="N763" s="192">
        <v>0.501</v>
      </c>
      <c r="O763" s="194">
        <v>0.504</v>
      </c>
      <c r="P763" s="283">
        <v>23</v>
      </c>
    </row>
    <row r="764" spans="1:16">
      <c r="A764" s="192" t="s">
        <v>20310</v>
      </c>
      <c r="B764" s="193" t="s">
        <v>20311</v>
      </c>
      <c r="C764" s="193" t="s">
        <v>20312</v>
      </c>
      <c r="D764" s="194" t="s">
        <v>19740</v>
      </c>
      <c r="E764" s="192" t="s">
        <v>19741</v>
      </c>
      <c r="F764" s="193" t="s">
        <v>19742</v>
      </c>
      <c r="G764" s="193" t="s">
        <v>19742</v>
      </c>
      <c r="H764" s="193" t="s">
        <v>19742</v>
      </c>
      <c r="I764" s="193" t="s">
        <v>19742</v>
      </c>
      <c r="J764" s="194" t="s">
        <v>19742</v>
      </c>
      <c r="K764" s="192" t="s">
        <v>5346</v>
      </c>
      <c r="L764" s="193" t="s">
        <v>5347</v>
      </c>
      <c r="M764" s="194" t="s">
        <v>19741</v>
      </c>
      <c r="N764" s="192">
        <v>0.80600000000000005</v>
      </c>
      <c r="O764" s="194">
        <v>0.98299999999999998</v>
      </c>
      <c r="P764" s="283">
        <v>25</v>
      </c>
    </row>
    <row r="765" spans="1:16">
      <c r="A765" s="192" t="s">
        <v>20367</v>
      </c>
      <c r="B765" s="193" t="s">
        <v>20368</v>
      </c>
      <c r="C765" s="193" t="s">
        <v>20369</v>
      </c>
      <c r="D765" s="194" t="s">
        <v>19740</v>
      </c>
      <c r="E765" s="192" t="s">
        <v>19741</v>
      </c>
      <c r="F765" s="193" t="s">
        <v>19742</v>
      </c>
      <c r="G765" s="193" t="s">
        <v>19742</v>
      </c>
      <c r="H765" s="193" t="s">
        <v>19742</v>
      </c>
      <c r="I765" s="193" t="s">
        <v>19742</v>
      </c>
      <c r="J765" s="194" t="s">
        <v>19742</v>
      </c>
      <c r="K765" s="192" t="s">
        <v>5353</v>
      </c>
      <c r="L765" s="193" t="s">
        <v>5354</v>
      </c>
      <c r="M765" s="194" t="s">
        <v>19741</v>
      </c>
      <c r="N765" s="192">
        <v>0.92700000000000005</v>
      </c>
      <c r="O765" s="194">
        <v>1</v>
      </c>
      <c r="P765" s="283">
        <v>24</v>
      </c>
    </row>
    <row r="766" spans="1:16">
      <c r="A766" s="192" t="s">
        <v>25525</v>
      </c>
      <c r="B766" s="193"/>
      <c r="C766" s="193" t="s">
        <v>25526</v>
      </c>
      <c r="D766" s="194" t="s">
        <v>19740</v>
      </c>
      <c r="E766" s="192" t="s">
        <v>19741</v>
      </c>
      <c r="F766" s="193" t="s">
        <v>19742</v>
      </c>
      <c r="G766" s="193" t="s">
        <v>19742</v>
      </c>
      <c r="H766" s="193" t="s">
        <v>19742</v>
      </c>
      <c r="I766" s="193" t="s">
        <v>19742</v>
      </c>
      <c r="J766" s="194" t="s">
        <v>19742</v>
      </c>
      <c r="K766" s="192" t="s">
        <v>25675</v>
      </c>
      <c r="M766" s="194" t="s">
        <v>19569</v>
      </c>
      <c r="N766" s="192">
        <v>0.48399999999999999</v>
      </c>
      <c r="O766" s="194">
        <v>0.378</v>
      </c>
      <c r="P766" s="283" t="s">
        <v>25675</v>
      </c>
    </row>
    <row r="767" spans="1:16">
      <c r="A767" s="192" t="s">
        <v>20425</v>
      </c>
      <c r="B767" s="193" t="s">
        <v>20426</v>
      </c>
      <c r="C767" s="193" t="s">
        <v>20427</v>
      </c>
      <c r="D767" s="194" t="s">
        <v>19740</v>
      </c>
      <c r="E767" s="192" t="s">
        <v>19741</v>
      </c>
      <c r="F767" s="193" t="s">
        <v>19741</v>
      </c>
      <c r="G767" s="193" t="s">
        <v>19742</v>
      </c>
      <c r="H767" s="193" t="s">
        <v>19742</v>
      </c>
      <c r="I767" s="193" t="s">
        <v>19742</v>
      </c>
      <c r="J767" s="194" t="s">
        <v>19742</v>
      </c>
      <c r="K767" s="192" t="s">
        <v>5122</v>
      </c>
      <c r="L767" s="193" t="s">
        <v>5123</v>
      </c>
      <c r="M767" s="194" t="s">
        <v>19741</v>
      </c>
      <c r="N767" s="192">
        <v>0.84</v>
      </c>
      <c r="O767" s="194">
        <v>0.98799999999999999</v>
      </c>
      <c r="P767" s="283">
        <v>24</v>
      </c>
    </row>
    <row r="768" spans="1:16">
      <c r="A768" s="192" t="s">
        <v>20548</v>
      </c>
      <c r="B768" s="193" t="s">
        <v>20549</v>
      </c>
      <c r="C768" s="193" t="s">
        <v>20550</v>
      </c>
      <c r="D768" s="194" t="s">
        <v>19740</v>
      </c>
      <c r="E768" s="192" t="s">
        <v>19741</v>
      </c>
      <c r="F768" s="193" t="s">
        <v>19742</v>
      </c>
      <c r="G768" s="193" t="s">
        <v>19742</v>
      </c>
      <c r="H768" s="193" t="s">
        <v>19742</v>
      </c>
      <c r="I768" s="193" t="s">
        <v>19742</v>
      </c>
      <c r="J768" s="194" t="s">
        <v>19742</v>
      </c>
      <c r="K768" s="192" t="s">
        <v>5135</v>
      </c>
      <c r="L768" s="193" t="s">
        <v>5136</v>
      </c>
      <c r="M768" s="194" t="s">
        <v>19561</v>
      </c>
      <c r="N768" s="192">
        <v>0.85899999999999999</v>
      </c>
      <c r="O768" s="194">
        <v>0.995</v>
      </c>
      <c r="P768" s="283">
        <v>25</v>
      </c>
    </row>
    <row r="769" spans="1:16">
      <c r="A769" s="192" t="s">
        <v>20661</v>
      </c>
      <c r="B769" s="193" t="s">
        <v>20662</v>
      </c>
      <c r="C769" s="193" t="s">
        <v>20663</v>
      </c>
      <c r="D769" s="194" t="s">
        <v>19740</v>
      </c>
      <c r="E769" s="192" t="s">
        <v>19741</v>
      </c>
      <c r="F769" s="193" t="s">
        <v>19742</v>
      </c>
      <c r="G769" s="193" t="s">
        <v>19742</v>
      </c>
      <c r="H769" s="193" t="s">
        <v>19742</v>
      </c>
      <c r="I769" s="193" t="s">
        <v>19742</v>
      </c>
      <c r="J769" s="194" t="s">
        <v>19742</v>
      </c>
      <c r="K769" s="192" t="s">
        <v>5168</v>
      </c>
      <c r="L769" s="193" t="s">
        <v>5169</v>
      </c>
      <c r="M769" s="194" t="s">
        <v>19741</v>
      </c>
      <c r="N769" s="192">
        <v>0.94699999999999995</v>
      </c>
      <c r="O769" s="194">
        <v>0.998</v>
      </c>
      <c r="P769" s="283">
        <v>24</v>
      </c>
    </row>
    <row r="770" spans="1:16">
      <c r="A770" s="192" t="s">
        <v>22872</v>
      </c>
      <c r="B770" s="193" t="s">
        <v>22873</v>
      </c>
      <c r="C770" s="193" t="s">
        <v>23059</v>
      </c>
      <c r="D770" s="194" t="s">
        <v>19740</v>
      </c>
      <c r="E770" s="192" t="s">
        <v>19741</v>
      </c>
      <c r="F770" s="193" t="s">
        <v>19742</v>
      </c>
      <c r="G770" s="193" t="s">
        <v>19742</v>
      </c>
      <c r="H770" s="193" t="s">
        <v>19742</v>
      </c>
      <c r="I770" s="193" t="s">
        <v>19742</v>
      </c>
      <c r="J770" s="194" t="s">
        <v>19742</v>
      </c>
      <c r="K770" s="192" t="s">
        <v>5184</v>
      </c>
      <c r="L770" s="193" t="s">
        <v>5185</v>
      </c>
      <c r="M770" s="194" t="s">
        <v>19741</v>
      </c>
      <c r="N770" s="192">
        <v>0.97899999999999998</v>
      </c>
      <c r="O770" s="194">
        <v>0.999</v>
      </c>
      <c r="P770" s="283">
        <v>23</v>
      </c>
    </row>
    <row r="771" spans="1:16">
      <c r="A771" s="192" t="s">
        <v>24293</v>
      </c>
      <c r="B771" s="193" t="s">
        <v>24294</v>
      </c>
      <c r="C771" s="193" t="s">
        <v>24295</v>
      </c>
      <c r="D771" s="194" t="s">
        <v>19740</v>
      </c>
      <c r="E771" s="192" t="s">
        <v>19741</v>
      </c>
      <c r="F771" s="193" t="s">
        <v>19742</v>
      </c>
      <c r="G771" s="193" t="s">
        <v>19742</v>
      </c>
      <c r="H771" s="193" t="s">
        <v>19742</v>
      </c>
      <c r="I771" s="193" t="s">
        <v>19742</v>
      </c>
      <c r="J771" s="194" t="s">
        <v>19742</v>
      </c>
      <c r="K771" s="192" t="s">
        <v>25675</v>
      </c>
      <c r="M771" s="194" t="s">
        <v>19569</v>
      </c>
      <c r="N771" s="192">
        <v>0.92600000000000005</v>
      </c>
      <c r="O771" s="194">
        <v>0.99299999999999999</v>
      </c>
      <c r="P771" s="283">
        <v>4</v>
      </c>
    </row>
    <row r="772" spans="1:16">
      <c r="A772" s="192" t="s">
        <v>23892</v>
      </c>
      <c r="B772" s="193" t="s">
        <v>23893</v>
      </c>
      <c r="C772" s="193" t="s">
        <v>23894</v>
      </c>
      <c r="D772" s="194" t="s">
        <v>19740</v>
      </c>
      <c r="E772" s="192" t="s">
        <v>19741</v>
      </c>
      <c r="F772" s="193" t="s">
        <v>19742</v>
      </c>
      <c r="G772" s="193" t="s">
        <v>19742</v>
      </c>
      <c r="H772" s="193" t="s">
        <v>19742</v>
      </c>
      <c r="I772" s="193" t="s">
        <v>19742</v>
      </c>
      <c r="J772" s="194" t="s">
        <v>19742</v>
      </c>
      <c r="K772" s="192" t="s">
        <v>5232</v>
      </c>
      <c r="L772" s="193" t="s">
        <v>5233</v>
      </c>
      <c r="M772" s="194" t="s">
        <v>19561</v>
      </c>
      <c r="N772" s="192">
        <v>0.98399999999999999</v>
      </c>
      <c r="O772" s="194">
        <v>0.999</v>
      </c>
      <c r="P772" s="283">
        <v>24</v>
      </c>
    </row>
    <row r="773" spans="1:16">
      <c r="A773" s="192" t="s">
        <v>24060</v>
      </c>
      <c r="B773" s="193" t="s">
        <v>24061</v>
      </c>
      <c r="C773" s="193" t="s">
        <v>24062</v>
      </c>
      <c r="D773" s="194" t="s">
        <v>19740</v>
      </c>
      <c r="E773" s="192" t="s">
        <v>19741</v>
      </c>
      <c r="F773" s="193" t="s">
        <v>19742</v>
      </c>
      <c r="G773" s="193" t="s">
        <v>19742</v>
      </c>
      <c r="H773" s="193" t="s">
        <v>19742</v>
      </c>
      <c r="I773" s="193" t="s">
        <v>19742</v>
      </c>
      <c r="J773" s="194" t="s">
        <v>19742</v>
      </c>
      <c r="K773" s="192" t="s">
        <v>5050</v>
      </c>
      <c r="L773" s="193" t="s">
        <v>5051</v>
      </c>
      <c r="M773" s="194" t="s">
        <v>19741</v>
      </c>
      <c r="N773" s="192">
        <v>0.76900000000000002</v>
      </c>
      <c r="O773" s="194">
        <v>0.96199999999999997</v>
      </c>
      <c r="P773" s="283">
        <v>10</v>
      </c>
    </row>
    <row r="774" spans="1:16">
      <c r="A774" s="192" t="s">
        <v>24110</v>
      </c>
      <c r="B774" s="193" t="s">
        <v>24111</v>
      </c>
      <c r="C774" s="193" t="s">
        <v>24112</v>
      </c>
      <c r="D774" s="194" t="s">
        <v>19740</v>
      </c>
      <c r="E774" s="192" t="s">
        <v>19741</v>
      </c>
      <c r="F774" s="193" t="s">
        <v>19742</v>
      </c>
      <c r="G774" s="193" t="s">
        <v>19742</v>
      </c>
      <c r="H774" s="193" t="s">
        <v>19742</v>
      </c>
      <c r="I774" s="193" t="s">
        <v>19742</v>
      </c>
      <c r="J774" s="194" t="s">
        <v>19742</v>
      </c>
      <c r="K774" s="192" t="s">
        <v>25675</v>
      </c>
      <c r="M774" s="194" t="s">
        <v>19569</v>
      </c>
      <c r="N774" s="192">
        <v>0.63200000000000001</v>
      </c>
      <c r="O774" s="194">
        <v>0.93500000000000005</v>
      </c>
      <c r="P774" s="283">
        <v>3</v>
      </c>
    </row>
    <row r="775" spans="1:16">
      <c r="A775" s="192" t="s">
        <v>24173</v>
      </c>
      <c r="B775" s="193" t="s">
        <v>24174</v>
      </c>
      <c r="C775" s="193" t="s">
        <v>24175</v>
      </c>
      <c r="D775" s="194" t="s">
        <v>19740</v>
      </c>
      <c r="E775" s="192" t="s">
        <v>19741</v>
      </c>
      <c r="F775" s="193" t="s">
        <v>19742</v>
      </c>
      <c r="G775" s="193" t="s">
        <v>19742</v>
      </c>
      <c r="H775" s="193" t="s">
        <v>19742</v>
      </c>
      <c r="I775" s="193" t="s">
        <v>19742</v>
      </c>
      <c r="J775" s="194" t="s">
        <v>19742</v>
      </c>
      <c r="K775" s="192" t="s">
        <v>25675</v>
      </c>
      <c r="M775" s="194" t="s">
        <v>19569</v>
      </c>
      <c r="N775" s="192">
        <v>0.68799999999999994</v>
      </c>
      <c r="O775" s="194">
        <v>0.95399999999999996</v>
      </c>
      <c r="P775" s="283">
        <v>0</v>
      </c>
    </row>
    <row r="776" spans="1:16">
      <c r="A776" s="192" t="s">
        <v>25560</v>
      </c>
      <c r="B776" s="193" t="s">
        <v>25561</v>
      </c>
      <c r="C776" s="193" t="s">
        <v>25562</v>
      </c>
      <c r="D776" s="194" t="s">
        <v>19740</v>
      </c>
      <c r="E776" s="192" t="s">
        <v>19741</v>
      </c>
      <c r="F776" s="193" t="s">
        <v>19742</v>
      </c>
      <c r="G776" s="193" t="s">
        <v>19742</v>
      </c>
      <c r="H776" s="193" t="s">
        <v>19742</v>
      </c>
      <c r="I776" s="193" t="s">
        <v>19742</v>
      </c>
      <c r="J776" s="194" t="s">
        <v>19742</v>
      </c>
      <c r="K776" s="192" t="s">
        <v>4899</v>
      </c>
      <c r="L776" s="193" t="s">
        <v>4900</v>
      </c>
      <c r="M776" s="194" t="s">
        <v>19741</v>
      </c>
      <c r="N776" s="192">
        <v>0.96</v>
      </c>
      <c r="O776" s="194">
        <v>0.999</v>
      </c>
      <c r="P776" s="283">
        <v>25</v>
      </c>
    </row>
    <row r="777" spans="1:16">
      <c r="A777" s="192" t="s">
        <v>23973</v>
      </c>
      <c r="B777" s="193" t="s">
        <v>23974</v>
      </c>
      <c r="C777" s="193" t="s">
        <v>23975</v>
      </c>
      <c r="D777" s="194" t="s">
        <v>19740</v>
      </c>
      <c r="E777" s="192" t="s">
        <v>19741</v>
      </c>
      <c r="F777" s="193" t="s">
        <v>19742</v>
      </c>
      <c r="G777" s="193" t="s">
        <v>19742</v>
      </c>
      <c r="H777" s="193" t="s">
        <v>19742</v>
      </c>
      <c r="I777" s="193" t="s">
        <v>19742</v>
      </c>
      <c r="J777" s="194" t="s">
        <v>19742</v>
      </c>
      <c r="K777" s="192" t="s">
        <v>4901</v>
      </c>
      <c r="L777" s="193" t="s">
        <v>4902</v>
      </c>
      <c r="M777" s="194" t="s">
        <v>19743</v>
      </c>
      <c r="N777" s="192">
        <v>0.82699999999999996</v>
      </c>
      <c r="O777" s="194">
        <v>0.98399999999999999</v>
      </c>
      <c r="P777" s="283">
        <v>24</v>
      </c>
    </row>
    <row r="778" spans="1:16">
      <c r="A778" s="192" t="s">
        <v>24308</v>
      </c>
      <c r="B778" s="193" t="s">
        <v>24309</v>
      </c>
      <c r="C778" s="193" t="s">
        <v>24310</v>
      </c>
      <c r="D778" s="194" t="s">
        <v>19740</v>
      </c>
      <c r="E778" s="192" t="s">
        <v>19741</v>
      </c>
      <c r="F778" s="193" t="s">
        <v>19742</v>
      </c>
      <c r="G778" s="193" t="s">
        <v>19742</v>
      </c>
      <c r="H778" s="193" t="s">
        <v>19742</v>
      </c>
      <c r="I778" s="193" t="s">
        <v>19742</v>
      </c>
      <c r="J778" s="194" t="s">
        <v>19742</v>
      </c>
      <c r="K778" s="192" t="s">
        <v>5001</v>
      </c>
      <c r="L778" s="193" t="s">
        <v>4738</v>
      </c>
      <c r="M778" s="194" t="s">
        <v>19561</v>
      </c>
      <c r="N778" s="192">
        <v>0.84799999999999998</v>
      </c>
      <c r="O778" s="194">
        <v>0.995</v>
      </c>
      <c r="P778" s="283">
        <v>25</v>
      </c>
    </row>
    <row r="779" spans="1:16">
      <c r="A779" s="192" t="s">
        <v>24249</v>
      </c>
      <c r="B779" s="193" t="s">
        <v>24250</v>
      </c>
      <c r="C779" s="193" t="s">
        <v>24251</v>
      </c>
      <c r="D779" s="194" t="s">
        <v>19740</v>
      </c>
      <c r="E779" s="192" t="s">
        <v>19741</v>
      </c>
      <c r="F779" s="193" t="s">
        <v>19742</v>
      </c>
      <c r="G779" s="193" t="s">
        <v>19742</v>
      </c>
      <c r="H779" s="193" t="s">
        <v>19742</v>
      </c>
      <c r="I779" s="193" t="s">
        <v>19742</v>
      </c>
      <c r="J779" s="194" t="s">
        <v>19742</v>
      </c>
      <c r="K779" s="192" t="s">
        <v>4791</v>
      </c>
      <c r="L779" s="193" t="s">
        <v>4792</v>
      </c>
      <c r="M779" s="194" t="s">
        <v>19741</v>
      </c>
      <c r="N779" s="192">
        <v>0.81399999999999995</v>
      </c>
      <c r="O779" s="194">
        <v>0.99099999999999999</v>
      </c>
      <c r="P779" s="283">
        <v>25</v>
      </c>
    </row>
    <row r="780" spans="1:16">
      <c r="A780" s="192" t="s">
        <v>24185</v>
      </c>
      <c r="B780" s="193" t="s">
        <v>24186</v>
      </c>
      <c r="C780" s="193" t="s">
        <v>24187</v>
      </c>
      <c r="D780" s="194" t="s">
        <v>19740</v>
      </c>
      <c r="E780" s="192" t="s">
        <v>19741</v>
      </c>
      <c r="F780" s="193" t="s">
        <v>19742</v>
      </c>
      <c r="G780" s="193" t="s">
        <v>19742</v>
      </c>
      <c r="H780" s="193" t="s">
        <v>19742</v>
      </c>
      <c r="I780" s="193" t="s">
        <v>19742</v>
      </c>
      <c r="J780" s="194" t="s">
        <v>19742</v>
      </c>
      <c r="K780" s="192" t="s">
        <v>4815</v>
      </c>
      <c r="L780" s="193" t="s">
        <v>4816</v>
      </c>
      <c r="M780" s="194" t="s">
        <v>19741</v>
      </c>
      <c r="N780" s="192">
        <v>0.67900000000000005</v>
      </c>
      <c r="O780" s="194">
        <v>0.93700000000000006</v>
      </c>
      <c r="P780" s="283">
        <v>23</v>
      </c>
    </row>
    <row r="781" spans="1:16">
      <c r="A781" s="192" t="s">
        <v>24120</v>
      </c>
      <c r="B781" s="193" t="s">
        <v>24121</v>
      </c>
      <c r="C781" s="193" t="s">
        <v>24122</v>
      </c>
      <c r="D781" s="194" t="s">
        <v>19740</v>
      </c>
      <c r="E781" s="192" t="s">
        <v>19741</v>
      </c>
      <c r="F781" s="193" t="s">
        <v>19742</v>
      </c>
      <c r="G781" s="193" t="s">
        <v>19742</v>
      </c>
      <c r="H781" s="193" t="s">
        <v>19742</v>
      </c>
      <c r="I781" s="193" t="s">
        <v>19742</v>
      </c>
      <c r="J781" s="194" t="s">
        <v>19742</v>
      </c>
      <c r="K781" s="192" t="s">
        <v>4822</v>
      </c>
      <c r="L781" s="193" t="s">
        <v>4823</v>
      </c>
      <c r="M781" s="194" t="s">
        <v>19741</v>
      </c>
      <c r="N781" s="192">
        <v>0.82699999999999996</v>
      </c>
      <c r="O781" s="194">
        <v>0.998</v>
      </c>
      <c r="P781" s="283">
        <v>25</v>
      </c>
    </row>
    <row r="782" spans="1:16">
      <c r="A782" s="192" t="s">
        <v>24070</v>
      </c>
      <c r="B782" s="193" t="s">
        <v>24071</v>
      </c>
      <c r="C782" s="193" t="s">
        <v>24072</v>
      </c>
      <c r="D782" s="194" t="s">
        <v>19740</v>
      </c>
      <c r="E782" s="192" t="s">
        <v>19741</v>
      </c>
      <c r="F782" s="193" t="s">
        <v>19742</v>
      </c>
      <c r="G782" s="193" t="s">
        <v>19742</v>
      </c>
      <c r="H782" s="193" t="s">
        <v>19742</v>
      </c>
      <c r="I782" s="193" t="s">
        <v>19742</v>
      </c>
      <c r="J782" s="194" t="s">
        <v>19742</v>
      </c>
      <c r="K782" s="192" t="s">
        <v>4824</v>
      </c>
      <c r="L782" s="193" t="s">
        <v>4825</v>
      </c>
      <c r="M782" s="194" t="s">
        <v>19741</v>
      </c>
      <c r="N782" s="192">
        <v>0.879</v>
      </c>
      <c r="O782" s="194">
        <v>0.997</v>
      </c>
      <c r="P782" s="283">
        <v>18</v>
      </c>
    </row>
    <row r="783" spans="1:16">
      <c r="A783" s="192" t="s">
        <v>25372</v>
      </c>
      <c r="B783" s="193"/>
      <c r="C783" s="193" t="s">
        <v>25373</v>
      </c>
      <c r="D783" s="194" t="s">
        <v>19740</v>
      </c>
      <c r="E783" s="192" t="s">
        <v>19741</v>
      </c>
      <c r="F783" s="193" t="s">
        <v>19742</v>
      </c>
      <c r="G783" s="193" t="s">
        <v>19742</v>
      </c>
      <c r="H783" s="193" t="s">
        <v>19742</v>
      </c>
      <c r="I783" s="193" t="s">
        <v>19742</v>
      </c>
      <c r="J783" s="194" t="s">
        <v>19742</v>
      </c>
      <c r="K783" s="192" t="s">
        <v>25675</v>
      </c>
      <c r="M783" s="194" t="s">
        <v>19569</v>
      </c>
      <c r="N783" s="192">
        <v>0.66500000000000004</v>
      </c>
      <c r="O783" s="194">
        <v>0.98499999999999999</v>
      </c>
      <c r="P783" s="283">
        <v>0</v>
      </c>
    </row>
    <row r="784" spans="1:16">
      <c r="A784" s="192" t="s">
        <v>23789</v>
      </c>
      <c r="B784" s="193" t="s">
        <v>23790</v>
      </c>
      <c r="C784" s="193" t="s">
        <v>23970</v>
      </c>
      <c r="D784" s="194" t="s">
        <v>19740</v>
      </c>
      <c r="E784" s="192" t="s">
        <v>19741</v>
      </c>
      <c r="F784" s="193" t="s">
        <v>19742</v>
      </c>
      <c r="G784" s="193" t="s">
        <v>19742</v>
      </c>
      <c r="H784" s="193" t="s">
        <v>19742</v>
      </c>
      <c r="I784" s="193" t="s">
        <v>19742</v>
      </c>
      <c r="J784" s="194" t="s">
        <v>19742</v>
      </c>
      <c r="K784" s="192" t="s">
        <v>4857</v>
      </c>
      <c r="L784" s="193" t="s">
        <v>4858</v>
      </c>
      <c r="M784" s="194" t="s">
        <v>19741</v>
      </c>
      <c r="N784" s="192">
        <v>0.58699999999999997</v>
      </c>
      <c r="O784" s="194">
        <v>0.84899999999999998</v>
      </c>
      <c r="P784" s="283">
        <v>19</v>
      </c>
    </row>
    <row r="785" spans="1:16">
      <c r="A785" s="192" t="s">
        <v>23902</v>
      </c>
      <c r="B785" s="193" t="s">
        <v>23903</v>
      </c>
      <c r="C785" s="193" t="s">
        <v>23904</v>
      </c>
      <c r="D785" s="194" t="s">
        <v>19740</v>
      </c>
      <c r="E785" s="192" t="s">
        <v>19741</v>
      </c>
      <c r="F785" s="193" t="s">
        <v>19742</v>
      </c>
      <c r="G785" s="193" t="s">
        <v>19742</v>
      </c>
      <c r="H785" s="193" t="s">
        <v>19742</v>
      </c>
      <c r="I785" s="193" t="s">
        <v>19742</v>
      </c>
      <c r="J785" s="194" t="s">
        <v>19742</v>
      </c>
      <c r="K785" s="192" t="s">
        <v>4862</v>
      </c>
      <c r="L785" s="193" t="s">
        <v>4863</v>
      </c>
      <c r="M785" s="194" t="s">
        <v>19741</v>
      </c>
      <c r="N785" s="192">
        <v>0.59899999999999998</v>
      </c>
      <c r="O785" s="194">
        <v>0.76100000000000001</v>
      </c>
      <c r="P785" s="283">
        <v>10</v>
      </c>
    </row>
    <row r="786" spans="1:16">
      <c r="A786" s="192" t="s">
        <v>24303</v>
      </c>
      <c r="B786" s="193" t="s">
        <v>24304</v>
      </c>
      <c r="C786" s="193" t="s">
        <v>24305</v>
      </c>
      <c r="D786" s="194" t="s">
        <v>19740</v>
      </c>
      <c r="E786" s="192" t="s">
        <v>19741</v>
      </c>
      <c r="F786" s="193" t="s">
        <v>19742</v>
      </c>
      <c r="G786" s="193" t="s">
        <v>19742</v>
      </c>
      <c r="H786" s="193" t="s">
        <v>19742</v>
      </c>
      <c r="I786" s="193" t="s">
        <v>19742</v>
      </c>
      <c r="J786" s="194" t="s">
        <v>19742</v>
      </c>
      <c r="K786" s="192" t="s">
        <v>4627</v>
      </c>
      <c r="L786" s="193" t="s">
        <v>4628</v>
      </c>
      <c r="M786" s="194" t="s">
        <v>19741</v>
      </c>
      <c r="N786" s="192">
        <v>0.83399999999999996</v>
      </c>
      <c r="O786" s="194">
        <v>0.99299999999999999</v>
      </c>
      <c r="P786" s="283">
        <v>10</v>
      </c>
    </row>
    <row r="787" spans="1:16">
      <c r="A787" s="192" t="s">
        <v>24244</v>
      </c>
      <c r="B787" s="193" t="s">
        <v>24245</v>
      </c>
      <c r="C787" s="193" t="s">
        <v>24246</v>
      </c>
      <c r="D787" s="194" t="s">
        <v>19740</v>
      </c>
      <c r="E787" s="192" t="s">
        <v>19741</v>
      </c>
      <c r="F787" s="193" t="s">
        <v>19742</v>
      </c>
      <c r="G787" s="193" t="s">
        <v>19742</v>
      </c>
      <c r="H787" s="193" t="s">
        <v>19742</v>
      </c>
      <c r="I787" s="193" t="s">
        <v>19742</v>
      </c>
      <c r="J787" s="194" t="s">
        <v>19742</v>
      </c>
      <c r="K787" s="192" t="s">
        <v>4629</v>
      </c>
      <c r="L787" s="193" t="s">
        <v>4630</v>
      </c>
      <c r="M787" s="194" t="s">
        <v>19743</v>
      </c>
      <c r="N787" s="192">
        <v>0.96</v>
      </c>
      <c r="O787" s="194">
        <v>0.999</v>
      </c>
      <c r="P787" s="283">
        <v>24</v>
      </c>
    </row>
    <row r="788" spans="1:16">
      <c r="A788" s="192" t="s">
        <v>22714</v>
      </c>
      <c r="B788" s="193" t="s">
        <v>22715</v>
      </c>
      <c r="C788" s="193" t="s">
        <v>22716</v>
      </c>
      <c r="D788" s="194" t="s">
        <v>19740</v>
      </c>
      <c r="E788" s="192" t="s">
        <v>19741</v>
      </c>
      <c r="F788" s="193" t="s">
        <v>19742</v>
      </c>
      <c r="G788" s="193" t="s">
        <v>19742</v>
      </c>
      <c r="H788" s="193" t="s">
        <v>19742</v>
      </c>
      <c r="I788" s="193" t="s">
        <v>19742</v>
      </c>
      <c r="J788" s="194" t="s">
        <v>19742</v>
      </c>
      <c r="K788" s="192" t="s">
        <v>4690</v>
      </c>
      <c r="L788" s="193" t="s">
        <v>4691</v>
      </c>
      <c r="M788" s="194" t="s">
        <v>19741</v>
      </c>
      <c r="N788" s="192">
        <v>0.66200000000000003</v>
      </c>
      <c r="O788" s="194">
        <v>0.91300000000000003</v>
      </c>
      <c r="P788" s="283">
        <v>5</v>
      </c>
    </row>
    <row r="789" spans="1:16">
      <c r="A789" s="192" t="s">
        <v>25135</v>
      </c>
      <c r="B789" s="193"/>
      <c r="C789" s="193" t="s">
        <v>25136</v>
      </c>
      <c r="D789" s="194" t="s">
        <v>19740</v>
      </c>
      <c r="E789" s="192" t="s">
        <v>19741</v>
      </c>
      <c r="F789" s="193" t="s">
        <v>19742</v>
      </c>
      <c r="G789" s="193" t="s">
        <v>19742</v>
      </c>
      <c r="H789" s="193" t="s">
        <v>19742</v>
      </c>
      <c r="I789" s="193" t="s">
        <v>19742</v>
      </c>
      <c r="J789" s="194" t="s">
        <v>19742</v>
      </c>
      <c r="K789" s="192" t="s">
        <v>25675</v>
      </c>
      <c r="M789" s="194" t="s">
        <v>19569</v>
      </c>
      <c r="N789" s="192">
        <v>0.47799999999999998</v>
      </c>
      <c r="O789" s="194">
        <v>0.443</v>
      </c>
      <c r="P789" s="283">
        <v>0</v>
      </c>
    </row>
    <row r="790" spans="1:16">
      <c r="A790" s="192" t="s">
        <v>22659</v>
      </c>
      <c r="B790" s="193" t="s">
        <v>22660</v>
      </c>
      <c r="C790" s="193" t="s">
        <v>22661</v>
      </c>
      <c r="D790" s="194" t="s">
        <v>19740</v>
      </c>
      <c r="E790" s="192" t="s">
        <v>19741</v>
      </c>
      <c r="F790" s="193" t="s">
        <v>19742</v>
      </c>
      <c r="G790" s="193" t="s">
        <v>19742</v>
      </c>
      <c r="H790" s="193" t="s">
        <v>19742</v>
      </c>
      <c r="I790" s="193" t="s">
        <v>19742</v>
      </c>
      <c r="J790" s="194" t="s">
        <v>19742</v>
      </c>
      <c r="K790" s="192" t="s">
        <v>25675</v>
      </c>
      <c r="M790" s="194" t="s">
        <v>19569</v>
      </c>
      <c r="N790" s="192">
        <v>0.91100000000000003</v>
      </c>
      <c r="O790" s="194">
        <v>0.99399999999999999</v>
      </c>
      <c r="P790" s="283">
        <v>5</v>
      </c>
    </row>
    <row r="791" spans="1:16">
      <c r="A791" s="192" t="s">
        <v>22551</v>
      </c>
      <c r="B791" s="193" t="s">
        <v>22552</v>
      </c>
      <c r="C791" s="193" t="s">
        <v>22553</v>
      </c>
      <c r="D791" s="194" t="s">
        <v>19740</v>
      </c>
      <c r="E791" s="192" t="s">
        <v>19741</v>
      </c>
      <c r="F791" s="193" t="s">
        <v>19741</v>
      </c>
      <c r="G791" s="193" t="s">
        <v>19742</v>
      </c>
      <c r="H791" s="193" t="s">
        <v>19742</v>
      </c>
      <c r="I791" s="193" t="s">
        <v>19742</v>
      </c>
      <c r="J791" s="194" t="s">
        <v>19742</v>
      </c>
      <c r="K791" s="192" t="s">
        <v>25675</v>
      </c>
      <c r="M791" s="194" t="s">
        <v>19569</v>
      </c>
      <c r="N791" s="192">
        <v>0.57199999999999995</v>
      </c>
      <c r="O791" s="194">
        <v>0.79</v>
      </c>
      <c r="P791" s="283">
        <v>3</v>
      </c>
    </row>
    <row r="792" spans="1:16">
      <c r="A792" s="192" t="s">
        <v>22956</v>
      </c>
      <c r="B792" s="193" t="s">
        <v>22957</v>
      </c>
      <c r="C792" s="193" t="s">
        <v>22777</v>
      </c>
      <c r="D792" s="194" t="s">
        <v>19740</v>
      </c>
      <c r="E792" s="192" t="s">
        <v>19741</v>
      </c>
      <c r="F792" s="193" t="s">
        <v>19743</v>
      </c>
      <c r="G792" s="193" t="s">
        <v>19743</v>
      </c>
      <c r="H792" s="193" t="s">
        <v>19742</v>
      </c>
      <c r="I792" s="193" t="s">
        <v>19742</v>
      </c>
      <c r="J792" s="194" t="s">
        <v>19742</v>
      </c>
      <c r="K792" s="192" t="s">
        <v>4715</v>
      </c>
      <c r="L792" s="193" t="s">
        <v>4716</v>
      </c>
      <c r="M792" s="194" t="s">
        <v>19561</v>
      </c>
      <c r="N792" s="192">
        <v>0.89</v>
      </c>
      <c r="O792" s="194">
        <v>0.998</v>
      </c>
      <c r="P792" s="283">
        <v>24</v>
      </c>
    </row>
    <row r="793" spans="1:16">
      <c r="A793" s="192" t="s">
        <v>22894</v>
      </c>
      <c r="B793" s="193" t="s">
        <v>22895</v>
      </c>
      <c r="C793" s="193" t="s">
        <v>22896</v>
      </c>
      <c r="D793" s="194" t="s">
        <v>19740</v>
      </c>
      <c r="E793" s="192" t="s">
        <v>19741</v>
      </c>
      <c r="F793" s="193" t="s">
        <v>19742</v>
      </c>
      <c r="G793" s="193" t="s">
        <v>19742</v>
      </c>
      <c r="H793" s="193" t="s">
        <v>19742</v>
      </c>
      <c r="I793" s="193" t="s">
        <v>19742</v>
      </c>
      <c r="J793" s="194" t="s">
        <v>19742</v>
      </c>
      <c r="K793" s="192" t="s">
        <v>4717</v>
      </c>
      <c r="L793" s="193" t="s">
        <v>11321</v>
      </c>
      <c r="M793" s="194" t="s">
        <v>19743</v>
      </c>
      <c r="N793" s="192">
        <v>0.42599999999999999</v>
      </c>
      <c r="O793" s="194">
        <v>2.9000000000000001E-2</v>
      </c>
      <c r="P793" s="283">
        <v>23</v>
      </c>
    </row>
    <row r="794" spans="1:16">
      <c r="A794" s="192" t="s">
        <v>22768</v>
      </c>
      <c r="B794" s="193" t="s">
        <v>22769</v>
      </c>
      <c r="C794" s="193" t="s">
        <v>22770</v>
      </c>
      <c r="D794" s="194" t="s">
        <v>19740</v>
      </c>
      <c r="E794" s="192" t="s">
        <v>19741</v>
      </c>
      <c r="F794" s="193" t="s">
        <v>19742</v>
      </c>
      <c r="G794" s="193" t="s">
        <v>19742</v>
      </c>
      <c r="H794" s="193" t="s">
        <v>19742</v>
      </c>
      <c r="I794" s="193" t="s">
        <v>19742</v>
      </c>
      <c r="J794" s="194" t="s">
        <v>19742</v>
      </c>
      <c r="K794" s="192" t="s">
        <v>4491</v>
      </c>
      <c r="L794" s="193" t="s">
        <v>4492</v>
      </c>
      <c r="M794" s="194" t="s">
        <v>19741</v>
      </c>
      <c r="N794" s="192">
        <v>0.59199999999999997</v>
      </c>
      <c r="O794" s="194">
        <v>0.80100000000000005</v>
      </c>
      <c r="P794" s="283">
        <v>7</v>
      </c>
    </row>
    <row r="795" spans="1:16">
      <c r="A795" s="192" t="s">
        <v>22654</v>
      </c>
      <c r="B795" s="193" t="s">
        <v>22655</v>
      </c>
      <c r="C795" s="193" t="s">
        <v>22656</v>
      </c>
      <c r="D795" s="194" t="s">
        <v>19740</v>
      </c>
      <c r="E795" s="192" t="s">
        <v>19741</v>
      </c>
      <c r="F795" s="193" t="s">
        <v>19742</v>
      </c>
      <c r="G795" s="193" t="s">
        <v>19742</v>
      </c>
      <c r="H795" s="193" t="s">
        <v>19742</v>
      </c>
      <c r="I795" s="193" t="s">
        <v>19742</v>
      </c>
      <c r="J795" s="194" t="s">
        <v>19742</v>
      </c>
      <c r="K795" s="192" t="s">
        <v>4516</v>
      </c>
      <c r="L795" s="193" t="s">
        <v>4517</v>
      </c>
      <c r="M795" s="194" t="s">
        <v>19741</v>
      </c>
      <c r="N795" s="192">
        <v>0.61399999999999999</v>
      </c>
      <c r="O795" s="194">
        <v>0.86899999999999999</v>
      </c>
      <c r="P795" s="283">
        <v>20</v>
      </c>
    </row>
    <row r="796" spans="1:16">
      <c r="A796" s="192" t="s">
        <v>22430</v>
      </c>
      <c r="B796" s="193" t="s">
        <v>22431</v>
      </c>
      <c r="C796" s="193" t="s">
        <v>22595</v>
      </c>
      <c r="D796" s="194" t="s">
        <v>19740</v>
      </c>
      <c r="E796" s="192" t="s">
        <v>19741</v>
      </c>
      <c r="F796" s="193" t="s">
        <v>19742</v>
      </c>
      <c r="G796" s="193" t="s">
        <v>19742</v>
      </c>
      <c r="H796" s="193" t="s">
        <v>19742</v>
      </c>
      <c r="I796" s="193" t="s">
        <v>19742</v>
      </c>
      <c r="J796" s="194" t="s">
        <v>19742</v>
      </c>
      <c r="K796" s="192" t="s">
        <v>25675</v>
      </c>
      <c r="M796" s="194" t="s">
        <v>19569</v>
      </c>
      <c r="N796" s="192">
        <v>0.54800000000000004</v>
      </c>
      <c r="O796" s="194">
        <v>0.65600000000000003</v>
      </c>
      <c r="P796" s="283">
        <v>1</v>
      </c>
    </row>
    <row r="797" spans="1:16">
      <c r="A797" s="192" t="s">
        <v>22546</v>
      </c>
      <c r="B797" s="193" t="s">
        <v>22547</v>
      </c>
      <c r="C797" s="193" t="s">
        <v>22548</v>
      </c>
      <c r="D797" s="194" t="s">
        <v>19740</v>
      </c>
      <c r="E797" s="192" t="s">
        <v>19741</v>
      </c>
      <c r="F797" s="193" t="s">
        <v>19742</v>
      </c>
      <c r="G797" s="193" t="s">
        <v>19743</v>
      </c>
      <c r="H797" s="193" t="s">
        <v>19742</v>
      </c>
      <c r="I797" s="193" t="s">
        <v>19742</v>
      </c>
      <c r="J797" s="194" t="s">
        <v>19742</v>
      </c>
      <c r="K797" s="192" t="s">
        <v>4532</v>
      </c>
      <c r="L797" s="193" t="s">
        <v>4533</v>
      </c>
      <c r="M797" s="194" t="s">
        <v>19561</v>
      </c>
      <c r="N797" s="192">
        <v>0.97299999999999998</v>
      </c>
      <c r="O797" s="194">
        <v>1</v>
      </c>
      <c r="P797" s="283">
        <v>25</v>
      </c>
    </row>
    <row r="798" spans="1:16">
      <c r="A798" s="192" t="s">
        <v>22951</v>
      </c>
      <c r="B798" s="193" t="s">
        <v>22952</v>
      </c>
      <c r="C798" s="193" t="s">
        <v>22953</v>
      </c>
      <c r="D798" s="194" t="s">
        <v>19740</v>
      </c>
      <c r="E798" s="192" t="s">
        <v>19741</v>
      </c>
      <c r="F798" s="193" t="s">
        <v>19742</v>
      </c>
      <c r="G798" s="193" t="s">
        <v>19742</v>
      </c>
      <c r="H798" s="193" t="s">
        <v>19742</v>
      </c>
      <c r="I798" s="193" t="s">
        <v>19742</v>
      </c>
      <c r="J798" s="194" t="s">
        <v>19742</v>
      </c>
      <c r="K798" s="192" t="s">
        <v>4588</v>
      </c>
      <c r="L798" s="193" t="s">
        <v>4589</v>
      </c>
      <c r="M798" s="194" t="s">
        <v>19741</v>
      </c>
      <c r="N798" s="192">
        <v>0.92200000000000004</v>
      </c>
      <c r="O798" s="194">
        <v>0.998</v>
      </c>
      <c r="P798" s="283">
        <v>24</v>
      </c>
    </row>
    <row r="799" spans="1:16">
      <c r="A799" s="192" t="s">
        <v>22889</v>
      </c>
      <c r="B799" s="193" t="s">
        <v>22890</v>
      </c>
      <c r="C799" s="193" t="s">
        <v>22891</v>
      </c>
      <c r="D799" s="194" t="s">
        <v>19740</v>
      </c>
      <c r="E799" s="192" t="s">
        <v>19741</v>
      </c>
      <c r="F799" s="193" t="s">
        <v>19742</v>
      </c>
      <c r="G799" s="193" t="s">
        <v>19742</v>
      </c>
      <c r="H799" s="193" t="s">
        <v>19742</v>
      </c>
      <c r="I799" s="193" t="s">
        <v>19742</v>
      </c>
      <c r="J799" s="194" t="s">
        <v>19742</v>
      </c>
      <c r="K799" s="192" t="s">
        <v>25675</v>
      </c>
      <c r="M799" s="194" t="s">
        <v>19569</v>
      </c>
      <c r="N799" s="192">
        <v>0.77100000000000002</v>
      </c>
      <c r="O799" s="194">
        <v>0.98699999999999999</v>
      </c>
      <c r="P799" s="283">
        <v>3</v>
      </c>
    </row>
    <row r="800" spans="1:16">
      <c r="A800" s="192" t="s">
        <v>22823</v>
      </c>
      <c r="B800" s="193" t="s">
        <v>22824</v>
      </c>
      <c r="C800" s="193" t="s">
        <v>22825</v>
      </c>
      <c r="D800" s="194" t="s">
        <v>19740</v>
      </c>
      <c r="E800" s="192" t="s">
        <v>19741</v>
      </c>
      <c r="F800" s="193" t="s">
        <v>19742</v>
      </c>
      <c r="G800" s="193" t="s">
        <v>19742</v>
      </c>
      <c r="H800" s="193" t="s">
        <v>19742</v>
      </c>
      <c r="I800" s="193" t="s">
        <v>19742</v>
      </c>
      <c r="J800" s="194" t="s">
        <v>19742</v>
      </c>
      <c r="K800" s="192" t="s">
        <v>25675</v>
      </c>
      <c r="M800" s="194" t="s">
        <v>19569</v>
      </c>
      <c r="N800" s="192">
        <v>0.58299999999999996</v>
      </c>
      <c r="O800" s="194">
        <v>0.754</v>
      </c>
      <c r="P800" s="283">
        <v>9</v>
      </c>
    </row>
    <row r="801" spans="1:16">
      <c r="A801" s="192" t="s">
        <v>22763</v>
      </c>
      <c r="B801" s="193" t="s">
        <v>22764</v>
      </c>
      <c r="C801" s="193" t="s">
        <v>22765</v>
      </c>
      <c r="D801" s="194" t="s">
        <v>19740</v>
      </c>
      <c r="E801" s="192" t="s">
        <v>19741</v>
      </c>
      <c r="F801" s="193" t="s">
        <v>19742</v>
      </c>
      <c r="G801" s="193" t="s">
        <v>19742</v>
      </c>
      <c r="H801" s="193" t="s">
        <v>19742</v>
      </c>
      <c r="I801" s="193" t="s">
        <v>19742</v>
      </c>
      <c r="J801" s="194" t="s">
        <v>19742</v>
      </c>
      <c r="K801" s="192" t="s">
        <v>4368</v>
      </c>
      <c r="L801" s="193" t="s">
        <v>4369</v>
      </c>
      <c r="M801" s="194" t="s">
        <v>19743</v>
      </c>
      <c r="N801" s="192">
        <v>0.97899999999999998</v>
      </c>
      <c r="O801" s="194">
        <v>1</v>
      </c>
      <c r="P801" s="283">
        <v>22</v>
      </c>
    </row>
    <row r="802" spans="1:16">
      <c r="A802" s="192" t="s">
        <v>22704</v>
      </c>
      <c r="B802" s="193" t="s">
        <v>22705</v>
      </c>
      <c r="C802" s="193" t="s">
        <v>22706</v>
      </c>
      <c r="D802" s="194" t="s">
        <v>19740</v>
      </c>
      <c r="E802" s="192" t="s">
        <v>19741</v>
      </c>
      <c r="F802" s="193" t="s">
        <v>19742</v>
      </c>
      <c r="G802" s="193" t="s">
        <v>19742</v>
      </c>
      <c r="H802" s="193" t="s">
        <v>19742</v>
      </c>
      <c r="I802" s="193" t="s">
        <v>19742</v>
      </c>
      <c r="J802" s="194" t="s">
        <v>19742</v>
      </c>
      <c r="K802" s="192" t="s">
        <v>4405</v>
      </c>
      <c r="L802" s="193" t="s">
        <v>4406</v>
      </c>
      <c r="M802" s="194" t="s">
        <v>19743</v>
      </c>
      <c r="N802" s="192">
        <v>0.73299999999999998</v>
      </c>
      <c r="O802" s="194">
        <v>0.98699999999999999</v>
      </c>
      <c r="P802" s="283">
        <v>12</v>
      </c>
    </row>
    <row r="803" spans="1:16">
      <c r="A803" s="192" t="s">
        <v>22649</v>
      </c>
      <c r="B803" s="193" t="s">
        <v>22650</v>
      </c>
      <c r="C803" s="193" t="s">
        <v>22651</v>
      </c>
      <c r="D803" s="194" t="s">
        <v>19740</v>
      </c>
      <c r="E803" s="192" t="s">
        <v>19741</v>
      </c>
      <c r="F803" s="193" t="s">
        <v>19742</v>
      </c>
      <c r="G803" s="193" t="s">
        <v>19742</v>
      </c>
      <c r="H803" s="193" t="s">
        <v>19742</v>
      </c>
      <c r="I803" s="193" t="s">
        <v>19742</v>
      </c>
      <c r="J803" s="194" t="s">
        <v>19742</v>
      </c>
      <c r="K803" s="192" t="s">
        <v>4428</v>
      </c>
      <c r="L803" s="193" t="s">
        <v>4429</v>
      </c>
      <c r="M803" s="194" t="s">
        <v>19741</v>
      </c>
      <c r="N803" s="192">
        <v>0.75700000000000001</v>
      </c>
      <c r="O803" s="194">
        <v>0.96699999999999997</v>
      </c>
      <c r="P803" s="283">
        <v>23</v>
      </c>
    </row>
    <row r="804" spans="1:16">
      <c r="A804" s="192" t="s">
        <v>23112</v>
      </c>
      <c r="B804" s="193" t="s">
        <v>23113</v>
      </c>
      <c r="C804" s="193" t="s">
        <v>23114</v>
      </c>
      <c r="D804" s="194" t="s">
        <v>19740</v>
      </c>
      <c r="E804" s="192" t="s">
        <v>19741</v>
      </c>
      <c r="F804" s="193" t="s">
        <v>19742</v>
      </c>
      <c r="G804" s="193" t="s">
        <v>19742</v>
      </c>
      <c r="H804" s="193" t="s">
        <v>19742</v>
      </c>
      <c r="I804" s="193" t="s">
        <v>19742</v>
      </c>
      <c r="J804" s="194" t="s">
        <v>19742</v>
      </c>
      <c r="K804" s="192" t="s">
        <v>4443</v>
      </c>
      <c r="L804" s="193" t="s">
        <v>4444</v>
      </c>
      <c r="M804" s="194" t="s">
        <v>19741</v>
      </c>
      <c r="N804" s="192">
        <v>0.998</v>
      </c>
      <c r="O804" s="194">
        <v>1</v>
      </c>
      <c r="P804" s="283">
        <v>25</v>
      </c>
    </row>
    <row r="805" spans="1:16">
      <c r="A805" s="192" t="s">
        <v>20612</v>
      </c>
      <c r="B805" s="193" t="s">
        <v>20613</v>
      </c>
      <c r="C805" s="193" t="s">
        <v>20614</v>
      </c>
      <c r="D805" s="194" t="s">
        <v>19740</v>
      </c>
      <c r="E805" s="192" t="s">
        <v>19741</v>
      </c>
      <c r="F805" s="193" t="s">
        <v>19742</v>
      </c>
      <c r="G805" s="193" t="s">
        <v>19742</v>
      </c>
      <c r="H805" s="193" t="s">
        <v>19742</v>
      </c>
      <c r="I805" s="193" t="s">
        <v>19742</v>
      </c>
      <c r="J805" s="194" t="s">
        <v>19742</v>
      </c>
      <c r="K805" s="192" t="s">
        <v>25675</v>
      </c>
      <c r="M805" s="194" t="s">
        <v>19569</v>
      </c>
      <c r="N805" s="192">
        <v>0.61299999999999999</v>
      </c>
      <c r="O805" s="194">
        <v>0.78800000000000003</v>
      </c>
      <c r="P805" s="283">
        <v>3</v>
      </c>
    </row>
    <row r="806" spans="1:16">
      <c r="A806" s="192" t="s">
        <v>20491</v>
      </c>
      <c r="B806" s="193"/>
      <c r="C806" s="193" t="s">
        <v>20492</v>
      </c>
      <c r="D806" s="194" t="s">
        <v>19740</v>
      </c>
      <c r="E806" s="192" t="s">
        <v>19741</v>
      </c>
      <c r="F806" s="193" t="s">
        <v>19742</v>
      </c>
      <c r="G806" s="193" t="s">
        <v>19742</v>
      </c>
      <c r="H806" s="193" t="s">
        <v>19742</v>
      </c>
      <c r="I806" s="193" t="s">
        <v>19742</v>
      </c>
      <c r="J806" s="194" t="s">
        <v>19742</v>
      </c>
      <c r="K806" s="192" t="s">
        <v>4450</v>
      </c>
      <c r="L806" s="193" t="s">
        <v>4451</v>
      </c>
      <c r="M806" s="194" t="s">
        <v>19741</v>
      </c>
      <c r="N806" s="192">
        <v>0.82399999999999995</v>
      </c>
      <c r="O806" s="194">
        <v>0.98799999999999999</v>
      </c>
      <c r="P806" s="283">
        <v>25</v>
      </c>
    </row>
    <row r="807" spans="1:16">
      <c r="A807" s="192" t="s">
        <v>25626</v>
      </c>
      <c r="B807" s="193" t="s">
        <v>25627</v>
      </c>
      <c r="C807" s="193" t="s">
        <v>25628</v>
      </c>
      <c r="D807" s="194" t="s">
        <v>19740</v>
      </c>
      <c r="E807" s="192" t="s">
        <v>19741</v>
      </c>
      <c r="F807" s="193" t="s">
        <v>19742</v>
      </c>
      <c r="G807" s="193" t="s">
        <v>19742</v>
      </c>
      <c r="H807" s="193" t="s">
        <v>19742</v>
      </c>
      <c r="I807" s="193" t="s">
        <v>19742</v>
      </c>
      <c r="J807" s="194" t="s">
        <v>19742</v>
      </c>
      <c r="K807" s="192" t="s">
        <v>4465</v>
      </c>
      <c r="L807" s="193" t="s">
        <v>4466</v>
      </c>
      <c r="M807" s="194" t="s">
        <v>19741</v>
      </c>
      <c r="N807" s="192">
        <v>0.84799999999999998</v>
      </c>
      <c r="O807" s="194">
        <v>0.99199999999999999</v>
      </c>
      <c r="P807" s="283">
        <v>15</v>
      </c>
    </row>
    <row r="808" spans="1:16">
      <c r="A808" s="192" t="s">
        <v>23174</v>
      </c>
      <c r="B808" s="193" t="s">
        <v>23175</v>
      </c>
      <c r="C808" s="193" t="s">
        <v>23176</v>
      </c>
      <c r="D808" s="194" t="s">
        <v>19740</v>
      </c>
      <c r="E808" s="192" t="s">
        <v>19741</v>
      </c>
      <c r="F808" s="193" t="s">
        <v>19742</v>
      </c>
      <c r="G808" s="193" t="s">
        <v>19742</v>
      </c>
      <c r="H808" s="193" t="s">
        <v>19742</v>
      </c>
      <c r="I808" s="193" t="s">
        <v>19742</v>
      </c>
      <c r="J808" s="194" t="s">
        <v>19742</v>
      </c>
      <c r="K808" s="192" t="s">
        <v>4213</v>
      </c>
      <c r="L808" s="193" t="s">
        <v>4214</v>
      </c>
      <c r="M808" s="194" t="s">
        <v>19741</v>
      </c>
      <c r="N808" s="192">
        <v>0.60599999999999998</v>
      </c>
      <c r="O808" s="194">
        <v>0.81699999999999995</v>
      </c>
      <c r="P808" s="283">
        <v>13</v>
      </c>
    </row>
    <row r="809" spans="1:16">
      <c r="A809" s="192" t="s">
        <v>20435</v>
      </c>
      <c r="B809" s="193" t="s">
        <v>20436</v>
      </c>
      <c r="C809" s="193" t="s">
        <v>20437</v>
      </c>
      <c r="D809" s="194" t="s">
        <v>19740</v>
      </c>
      <c r="E809" s="192" t="s">
        <v>19741</v>
      </c>
      <c r="F809" s="193" t="s">
        <v>19742</v>
      </c>
      <c r="G809" s="193" t="s">
        <v>19742</v>
      </c>
      <c r="H809" s="193" t="s">
        <v>19742</v>
      </c>
      <c r="I809" s="193" t="s">
        <v>19742</v>
      </c>
      <c r="J809" s="194" t="s">
        <v>19742</v>
      </c>
      <c r="K809" s="192" t="s">
        <v>25675</v>
      </c>
      <c r="M809" s="194" t="s">
        <v>19569</v>
      </c>
      <c r="N809" s="192">
        <v>0.51</v>
      </c>
      <c r="O809" s="194">
        <v>0.56499999999999995</v>
      </c>
      <c r="P809" s="283">
        <v>4</v>
      </c>
    </row>
    <row r="810" spans="1:16">
      <c r="A810" s="192" t="s">
        <v>25323</v>
      </c>
      <c r="B810" s="193"/>
      <c r="C810" s="193" t="s">
        <v>25324</v>
      </c>
      <c r="D810" s="194" t="s">
        <v>19740</v>
      </c>
      <c r="E810" s="192" t="s">
        <v>19741</v>
      </c>
      <c r="F810" s="193" t="s">
        <v>19742</v>
      </c>
      <c r="G810" s="193" t="s">
        <v>19743</v>
      </c>
      <c r="H810" s="193" t="s">
        <v>19742</v>
      </c>
      <c r="I810" s="193" t="s">
        <v>19742</v>
      </c>
      <c r="J810" s="194" t="s">
        <v>19742</v>
      </c>
      <c r="K810" s="192" t="s">
        <v>4224</v>
      </c>
      <c r="L810" s="193" t="s">
        <v>4225</v>
      </c>
      <c r="M810" s="194" t="s">
        <v>19741</v>
      </c>
      <c r="N810" s="192">
        <v>0.48799999999999999</v>
      </c>
      <c r="O810" s="194">
        <v>0.40899999999999997</v>
      </c>
      <c r="P810" s="283">
        <v>9</v>
      </c>
    </row>
    <row r="811" spans="1:16">
      <c r="A811" s="192" t="s">
        <v>20377</v>
      </c>
      <c r="B811" s="193" t="s">
        <v>20378</v>
      </c>
      <c r="C811" s="193" t="s">
        <v>20379</v>
      </c>
      <c r="D811" s="194" t="s">
        <v>19740</v>
      </c>
      <c r="E811" s="192" t="s">
        <v>19741</v>
      </c>
      <c r="F811" s="193" t="s">
        <v>19741</v>
      </c>
      <c r="G811" s="193" t="s">
        <v>19742</v>
      </c>
      <c r="H811" s="193" t="s">
        <v>19742</v>
      </c>
      <c r="I811" s="193" t="s">
        <v>19742</v>
      </c>
      <c r="J811" s="194" t="s">
        <v>19742</v>
      </c>
      <c r="K811" s="192" t="s">
        <v>4226</v>
      </c>
      <c r="L811" s="193" t="s">
        <v>4227</v>
      </c>
      <c r="M811" s="194" t="s">
        <v>19741</v>
      </c>
      <c r="N811" s="192">
        <v>0.67700000000000005</v>
      </c>
      <c r="O811" s="194">
        <v>0.879</v>
      </c>
      <c r="P811" s="283">
        <v>16</v>
      </c>
    </row>
    <row r="812" spans="1:16">
      <c r="A812" s="192" t="s">
        <v>20320</v>
      </c>
      <c r="B812" s="193" t="s">
        <v>20321</v>
      </c>
      <c r="C812" s="193" t="s">
        <v>20322</v>
      </c>
      <c r="D812" s="194" t="s">
        <v>19740</v>
      </c>
      <c r="E812" s="192" t="s">
        <v>19741</v>
      </c>
      <c r="F812" s="193" t="s">
        <v>19742</v>
      </c>
      <c r="G812" s="193" t="s">
        <v>19742</v>
      </c>
      <c r="H812" s="193" t="s">
        <v>19742</v>
      </c>
      <c r="I812" s="193" t="s">
        <v>19742</v>
      </c>
      <c r="J812" s="194" t="s">
        <v>19742</v>
      </c>
      <c r="K812" s="192" t="s">
        <v>4228</v>
      </c>
      <c r="L812" s="193" t="s">
        <v>4229</v>
      </c>
      <c r="M812" s="194" t="s">
        <v>19561</v>
      </c>
      <c r="N812" s="192">
        <v>0.80900000000000005</v>
      </c>
      <c r="O812" s="194">
        <v>0.98899999999999999</v>
      </c>
      <c r="P812" s="283">
        <v>23</v>
      </c>
    </row>
    <row r="813" spans="1:16">
      <c r="A813" s="192" t="s">
        <v>23676</v>
      </c>
      <c r="B813" s="193" t="s">
        <v>23677</v>
      </c>
      <c r="C813" s="193" t="s">
        <v>23678</v>
      </c>
      <c r="D813" s="194" t="s">
        <v>19740</v>
      </c>
      <c r="E813" s="192" t="s">
        <v>19741</v>
      </c>
      <c r="F813" s="193" t="s">
        <v>19742</v>
      </c>
      <c r="G813" s="193" t="s">
        <v>19742</v>
      </c>
      <c r="H813" s="193" t="s">
        <v>19742</v>
      </c>
      <c r="I813" s="193" t="s">
        <v>19742</v>
      </c>
      <c r="J813" s="194" t="s">
        <v>19742</v>
      </c>
      <c r="K813" s="192" t="s">
        <v>4240</v>
      </c>
      <c r="L813" s="193" t="s">
        <v>4241</v>
      </c>
      <c r="M813" s="194" t="s">
        <v>19741</v>
      </c>
      <c r="N813" s="192">
        <v>0.80900000000000005</v>
      </c>
      <c r="O813" s="194">
        <v>0.99099999999999999</v>
      </c>
      <c r="P813" s="283">
        <v>24</v>
      </c>
    </row>
    <row r="814" spans="1:16">
      <c r="A814" s="192" t="s">
        <v>20272</v>
      </c>
      <c r="B814" s="193" t="s">
        <v>20273</v>
      </c>
      <c r="C814" s="193" t="s">
        <v>20274</v>
      </c>
      <c r="D814" s="194" t="s">
        <v>19740</v>
      </c>
      <c r="E814" s="192" t="s">
        <v>19741</v>
      </c>
      <c r="F814" s="193" t="s">
        <v>19742</v>
      </c>
      <c r="G814" s="193" t="s">
        <v>19742</v>
      </c>
      <c r="H814" s="193" t="s">
        <v>19742</v>
      </c>
      <c r="I814" s="193" t="s">
        <v>19742</v>
      </c>
      <c r="J814" s="194" t="s">
        <v>19742</v>
      </c>
      <c r="K814" s="192" t="s">
        <v>25675</v>
      </c>
      <c r="M814" s="194" t="s">
        <v>19569</v>
      </c>
      <c r="N814" s="192">
        <v>0.62</v>
      </c>
      <c r="O814" s="194">
        <v>0.874</v>
      </c>
      <c r="P814" s="283">
        <v>8</v>
      </c>
    </row>
    <row r="815" spans="1:16">
      <c r="A815" s="192" t="s">
        <v>20666</v>
      </c>
      <c r="B815" s="193" t="s">
        <v>20667</v>
      </c>
      <c r="C815" s="193" t="s">
        <v>20668</v>
      </c>
      <c r="D815" s="194" t="s">
        <v>19740</v>
      </c>
      <c r="E815" s="192" t="s">
        <v>19741</v>
      </c>
      <c r="F815" s="193" t="s">
        <v>19742</v>
      </c>
      <c r="G815" s="193" t="s">
        <v>19742</v>
      </c>
      <c r="H815" s="193" t="s">
        <v>19742</v>
      </c>
      <c r="I815" s="193" t="s">
        <v>19742</v>
      </c>
      <c r="J815" s="194" t="s">
        <v>19742</v>
      </c>
      <c r="K815" s="192" t="s">
        <v>25675</v>
      </c>
      <c r="M815" s="194" t="s">
        <v>19569</v>
      </c>
      <c r="N815" s="192">
        <v>0.61299999999999999</v>
      </c>
      <c r="O815" s="194">
        <v>0.82599999999999996</v>
      </c>
      <c r="P815" s="283">
        <v>3</v>
      </c>
    </row>
    <row r="816" spans="1:16">
      <c r="A816" s="192" t="s">
        <v>23236</v>
      </c>
      <c r="B816" s="193" t="s">
        <v>23237</v>
      </c>
      <c r="C816" s="193" t="s">
        <v>23238</v>
      </c>
      <c r="D816" s="194" t="s">
        <v>19740</v>
      </c>
      <c r="E816" s="192" t="s">
        <v>19741</v>
      </c>
      <c r="F816" s="193" t="s">
        <v>19742</v>
      </c>
      <c r="G816" s="193" t="s">
        <v>19742</v>
      </c>
      <c r="H816" s="193" t="s">
        <v>19742</v>
      </c>
      <c r="I816" s="193" t="s">
        <v>19742</v>
      </c>
      <c r="J816" s="194" t="s">
        <v>19742</v>
      </c>
      <c r="K816" s="192" t="s">
        <v>4311</v>
      </c>
      <c r="L816" s="193" t="s">
        <v>4312</v>
      </c>
      <c r="M816" s="194" t="s">
        <v>19741</v>
      </c>
      <c r="N816" s="192">
        <v>0.93899999999999995</v>
      </c>
      <c r="O816" s="194">
        <v>0.998</v>
      </c>
      <c r="P816" s="283">
        <v>25</v>
      </c>
    </row>
    <row r="817" spans="1:16">
      <c r="A817" s="192" t="s">
        <v>20609</v>
      </c>
      <c r="B817" s="193" t="s">
        <v>20610</v>
      </c>
      <c r="C817" s="193" t="s">
        <v>20611</v>
      </c>
      <c r="D817" s="194" t="s">
        <v>19740</v>
      </c>
      <c r="E817" s="192" t="s">
        <v>19741</v>
      </c>
      <c r="F817" s="193" t="s">
        <v>19742</v>
      </c>
      <c r="G817" s="193" t="s">
        <v>19742</v>
      </c>
      <c r="H817" s="193" t="s">
        <v>19742</v>
      </c>
      <c r="I817" s="193" t="s">
        <v>19742</v>
      </c>
      <c r="J817" s="194" t="s">
        <v>19742</v>
      </c>
      <c r="K817" s="192" t="s">
        <v>4321</v>
      </c>
      <c r="L817" s="193" t="s">
        <v>4322</v>
      </c>
      <c r="M817" s="194" t="s">
        <v>19561</v>
      </c>
      <c r="N817" s="192">
        <v>0.91300000000000003</v>
      </c>
      <c r="O817" s="194">
        <v>0.997</v>
      </c>
      <c r="P817" s="283">
        <v>24</v>
      </c>
    </row>
    <row r="818" spans="1:16">
      <c r="A818" s="192" t="s">
        <v>20486</v>
      </c>
      <c r="B818" s="193" t="s">
        <v>20487</v>
      </c>
      <c r="C818" s="193" t="s">
        <v>20488</v>
      </c>
      <c r="D818" s="194" t="s">
        <v>19740</v>
      </c>
      <c r="E818" s="192" t="s">
        <v>19741</v>
      </c>
      <c r="F818" s="193" t="s">
        <v>19741</v>
      </c>
      <c r="G818" s="193" t="s">
        <v>19742</v>
      </c>
      <c r="H818" s="193" t="s">
        <v>19742</v>
      </c>
      <c r="I818" s="193" t="s">
        <v>19742</v>
      </c>
      <c r="J818" s="194" t="s">
        <v>19742</v>
      </c>
      <c r="K818" s="192" t="s">
        <v>4118</v>
      </c>
      <c r="L818" s="193" t="s">
        <v>4119</v>
      </c>
      <c r="M818" s="194" t="s">
        <v>19743</v>
      </c>
      <c r="N818" s="192">
        <v>0.77700000000000002</v>
      </c>
      <c r="O818" s="194">
        <v>0.98799999999999999</v>
      </c>
      <c r="P818" s="283">
        <v>21</v>
      </c>
    </row>
    <row r="819" spans="1:16">
      <c r="A819" s="192" t="s">
        <v>20430</v>
      </c>
      <c r="B819" s="193" t="s">
        <v>20431</v>
      </c>
      <c r="C819" s="193" t="s">
        <v>20432</v>
      </c>
      <c r="D819" s="194" t="s">
        <v>19740</v>
      </c>
      <c r="E819" s="192" t="s">
        <v>19741</v>
      </c>
      <c r="F819" s="193" t="s">
        <v>19742</v>
      </c>
      <c r="G819" s="193" t="s">
        <v>19742</v>
      </c>
      <c r="H819" s="193" t="s">
        <v>19742</v>
      </c>
      <c r="I819" s="193" t="s">
        <v>19742</v>
      </c>
      <c r="J819" s="194" t="s">
        <v>19742</v>
      </c>
      <c r="K819" s="192" t="s">
        <v>4123</v>
      </c>
      <c r="L819" s="193" t="s">
        <v>4124</v>
      </c>
      <c r="M819" s="194" t="s">
        <v>19743</v>
      </c>
      <c r="N819" s="192">
        <v>0.67600000000000005</v>
      </c>
      <c r="O819" s="194">
        <v>0.91900000000000004</v>
      </c>
      <c r="P819" s="283">
        <v>8</v>
      </c>
    </row>
    <row r="820" spans="1:16">
      <c r="A820" s="192" t="s">
        <v>20372</v>
      </c>
      <c r="B820" s="193" t="s">
        <v>20373</v>
      </c>
      <c r="C820" s="193" t="s">
        <v>20374</v>
      </c>
      <c r="D820" s="194" t="s">
        <v>19740</v>
      </c>
      <c r="E820" s="192" t="s">
        <v>19741</v>
      </c>
      <c r="F820" s="193" t="s">
        <v>19743</v>
      </c>
      <c r="G820" s="193" t="s">
        <v>19742</v>
      </c>
      <c r="H820" s="193" t="s">
        <v>19742</v>
      </c>
      <c r="I820" s="193" t="s">
        <v>19742</v>
      </c>
      <c r="J820" s="194" t="s">
        <v>19742</v>
      </c>
      <c r="K820" s="192" t="s">
        <v>4128</v>
      </c>
      <c r="L820" s="193" t="s">
        <v>4129</v>
      </c>
      <c r="M820" s="194" t="s">
        <v>19741</v>
      </c>
      <c r="N820" s="192">
        <v>0.83499999999999996</v>
      </c>
      <c r="O820" s="194">
        <v>0.996</v>
      </c>
      <c r="P820" s="283">
        <v>22</v>
      </c>
    </row>
    <row r="821" spans="1:16">
      <c r="A821" s="192" t="s">
        <v>20315</v>
      </c>
      <c r="B821" s="193" t="s">
        <v>20316</v>
      </c>
      <c r="C821" s="193" t="s">
        <v>20317</v>
      </c>
      <c r="D821" s="194" t="s">
        <v>19740</v>
      </c>
      <c r="E821" s="192" t="s">
        <v>19741</v>
      </c>
      <c r="F821" s="193" t="s">
        <v>19741</v>
      </c>
      <c r="G821" s="193" t="s">
        <v>19742</v>
      </c>
      <c r="H821" s="193" t="s">
        <v>19742</v>
      </c>
      <c r="I821" s="193" t="s">
        <v>19742</v>
      </c>
      <c r="J821" s="194" t="s">
        <v>19742</v>
      </c>
      <c r="K821" s="192" t="s">
        <v>4130</v>
      </c>
      <c r="L821" s="193" t="s">
        <v>4131</v>
      </c>
      <c r="M821" s="194" t="s">
        <v>19741</v>
      </c>
      <c r="N821" s="192">
        <v>0.76100000000000001</v>
      </c>
      <c r="O821" s="194">
        <v>0.98799999999999999</v>
      </c>
      <c r="P821" s="283">
        <v>21</v>
      </c>
    </row>
    <row r="822" spans="1:16">
      <c r="A822" s="192" t="s">
        <v>20267</v>
      </c>
      <c r="B822" s="193" t="s">
        <v>20268</v>
      </c>
      <c r="C822" s="193" t="s">
        <v>20269</v>
      </c>
      <c r="D822" s="194" t="s">
        <v>19740</v>
      </c>
      <c r="E822" s="192" t="s">
        <v>19741</v>
      </c>
      <c r="F822" s="193" t="s">
        <v>19741</v>
      </c>
      <c r="G822" s="193" t="s">
        <v>19742</v>
      </c>
      <c r="H822" s="193" t="s">
        <v>19742</v>
      </c>
      <c r="I822" s="193" t="s">
        <v>19742</v>
      </c>
      <c r="J822" s="194" t="s">
        <v>19742</v>
      </c>
      <c r="K822" s="192" t="s">
        <v>4145</v>
      </c>
      <c r="L822" s="193" t="s">
        <v>4146</v>
      </c>
      <c r="M822" s="194" t="s">
        <v>19561</v>
      </c>
      <c r="N822" s="192">
        <v>0.96499999999999997</v>
      </c>
      <c r="O822" s="194">
        <v>0.997</v>
      </c>
      <c r="P822" s="283">
        <v>16</v>
      </c>
    </row>
    <row r="823" spans="1:16">
      <c r="A823" s="192" t="s">
        <v>24239</v>
      </c>
      <c r="B823" s="193" t="s">
        <v>24240</v>
      </c>
      <c r="C823" s="193" t="s">
        <v>24241</v>
      </c>
      <c r="D823" s="194" t="s">
        <v>19740</v>
      </c>
      <c r="E823" s="192" t="s">
        <v>19741</v>
      </c>
      <c r="F823" s="193" t="s">
        <v>19742</v>
      </c>
      <c r="G823" s="193" t="s">
        <v>19742</v>
      </c>
      <c r="H823" s="193" t="s">
        <v>19742</v>
      </c>
      <c r="I823" s="193" t="s">
        <v>19742</v>
      </c>
      <c r="J823" s="194" t="s">
        <v>19742</v>
      </c>
      <c r="K823" s="192" t="s">
        <v>3966</v>
      </c>
      <c r="L823" s="193" t="s">
        <v>3967</v>
      </c>
      <c r="M823" s="194" t="s">
        <v>19741</v>
      </c>
      <c r="N823" s="192">
        <v>0.88500000000000001</v>
      </c>
      <c r="O823" s="194">
        <v>0.997</v>
      </c>
      <c r="P823" s="283">
        <v>20</v>
      </c>
    </row>
    <row r="824" spans="1:16">
      <c r="A824" s="192" t="s">
        <v>24891</v>
      </c>
      <c r="B824" s="193" t="s">
        <v>24892</v>
      </c>
      <c r="C824" s="193" t="s">
        <v>24893</v>
      </c>
      <c r="D824" s="194" t="s">
        <v>19740</v>
      </c>
      <c r="E824" s="192" t="s">
        <v>19741</v>
      </c>
      <c r="F824" s="193" t="s">
        <v>19742</v>
      </c>
      <c r="G824" s="193" t="s">
        <v>19742</v>
      </c>
      <c r="H824" s="193" t="s">
        <v>19742</v>
      </c>
      <c r="I824" s="193" t="s">
        <v>19742</v>
      </c>
      <c r="J824" s="194" t="s">
        <v>19742</v>
      </c>
      <c r="K824" s="192" t="s">
        <v>3994</v>
      </c>
      <c r="L824" s="193" t="s">
        <v>3995</v>
      </c>
      <c r="M824" s="194" t="s">
        <v>19561</v>
      </c>
      <c r="N824" s="192">
        <v>0.75800000000000001</v>
      </c>
      <c r="O824" s="194">
        <v>0.98499999999999999</v>
      </c>
      <c r="P824" s="283">
        <v>8</v>
      </c>
    </row>
    <row r="825" spans="1:16">
      <c r="A825" s="192" t="s">
        <v>24135</v>
      </c>
      <c r="B825" s="193" t="s">
        <v>24136</v>
      </c>
      <c r="C825" s="193" t="s">
        <v>24137</v>
      </c>
      <c r="D825" s="194" t="s">
        <v>19740</v>
      </c>
      <c r="E825" s="192" t="s">
        <v>19741</v>
      </c>
      <c r="F825" s="193" t="s">
        <v>19742</v>
      </c>
      <c r="G825" s="193" t="s">
        <v>19742</v>
      </c>
      <c r="H825" s="193" t="s">
        <v>19742</v>
      </c>
      <c r="I825" s="193" t="s">
        <v>19742</v>
      </c>
      <c r="J825" s="194" t="s">
        <v>19742</v>
      </c>
      <c r="K825" s="192" t="s">
        <v>4013</v>
      </c>
      <c r="L825" s="193" t="s">
        <v>4014</v>
      </c>
      <c r="M825" s="194" t="s">
        <v>19741</v>
      </c>
      <c r="N825" s="192">
        <v>0.94199999999999995</v>
      </c>
      <c r="O825" s="194">
        <v>0.999</v>
      </c>
      <c r="P825" s="283">
        <v>24</v>
      </c>
    </row>
    <row r="826" spans="1:16">
      <c r="A826" s="192" t="s">
        <v>23897</v>
      </c>
      <c r="B826" s="193" t="s">
        <v>23898</v>
      </c>
      <c r="C826" s="193" t="s">
        <v>23899</v>
      </c>
      <c r="D826" s="194" t="s">
        <v>19740</v>
      </c>
      <c r="E826" s="192" t="s">
        <v>19741</v>
      </c>
      <c r="F826" s="193" t="s">
        <v>19742</v>
      </c>
      <c r="G826" s="193" t="s">
        <v>19742</v>
      </c>
      <c r="H826" s="193" t="s">
        <v>19742</v>
      </c>
      <c r="I826" s="193" t="s">
        <v>19742</v>
      </c>
      <c r="J826" s="194" t="s">
        <v>19742</v>
      </c>
      <c r="K826" s="192" t="s">
        <v>4015</v>
      </c>
      <c r="L826" s="193" t="s">
        <v>4016</v>
      </c>
      <c r="M826" s="194" t="s">
        <v>19741</v>
      </c>
      <c r="N826" s="192">
        <v>0.90700000000000003</v>
      </c>
      <c r="O826" s="194">
        <v>0.996</v>
      </c>
      <c r="P826" s="283">
        <v>23</v>
      </c>
    </row>
    <row r="827" spans="1:16">
      <c r="A827" s="192" t="s">
        <v>23963</v>
      </c>
      <c r="B827" s="193" t="s">
        <v>23964</v>
      </c>
      <c r="C827" s="193" t="s">
        <v>23965</v>
      </c>
      <c r="D827" s="194" t="s">
        <v>19740</v>
      </c>
      <c r="E827" s="192" t="s">
        <v>19741</v>
      </c>
      <c r="F827" s="193" t="s">
        <v>19742</v>
      </c>
      <c r="G827" s="193" t="s">
        <v>19742</v>
      </c>
      <c r="H827" s="193" t="s">
        <v>19742</v>
      </c>
      <c r="I827" s="193" t="s">
        <v>19742</v>
      </c>
      <c r="J827" s="194" t="s">
        <v>19742</v>
      </c>
      <c r="K827" s="192" t="s">
        <v>4047</v>
      </c>
      <c r="L827" s="193" t="s">
        <v>4048</v>
      </c>
      <c r="M827" s="194" t="s">
        <v>19741</v>
      </c>
      <c r="N827" s="192">
        <v>0.39</v>
      </c>
      <c r="O827" s="194">
        <v>0.17199999999999999</v>
      </c>
      <c r="P827" s="283">
        <v>5</v>
      </c>
    </row>
    <row r="828" spans="1:16">
      <c r="A828" s="192" t="s">
        <v>24016</v>
      </c>
      <c r="B828" s="193" t="s">
        <v>24017</v>
      </c>
      <c r="C828" s="193" t="s">
        <v>24018</v>
      </c>
      <c r="D828" s="194" t="s">
        <v>19740</v>
      </c>
      <c r="E828" s="192" t="s">
        <v>19741</v>
      </c>
      <c r="F828" s="193" t="s">
        <v>19742</v>
      </c>
      <c r="G828" s="193" t="s">
        <v>19742</v>
      </c>
      <c r="H828" s="193" t="s">
        <v>19742</v>
      </c>
      <c r="I828" s="193" t="s">
        <v>19742</v>
      </c>
      <c r="J828" s="194" t="s">
        <v>19742</v>
      </c>
      <c r="K828" s="192" t="s">
        <v>3825</v>
      </c>
      <c r="L828" s="193" t="s">
        <v>3826</v>
      </c>
      <c r="M828" s="194" t="s">
        <v>19741</v>
      </c>
      <c r="N828" s="192">
        <v>0.85299999999999998</v>
      </c>
      <c r="O828" s="194">
        <v>0.996</v>
      </c>
      <c r="P828" s="283">
        <v>23</v>
      </c>
    </row>
    <row r="829" spans="1:16">
      <c r="A829" s="192" t="s">
        <v>24065</v>
      </c>
      <c r="B829" s="193" t="s">
        <v>24066</v>
      </c>
      <c r="C829" s="193" t="s">
        <v>24067</v>
      </c>
      <c r="D829" s="194" t="s">
        <v>19740</v>
      </c>
      <c r="E829" s="192" t="s">
        <v>19741</v>
      </c>
      <c r="F829" s="193" t="s">
        <v>19741</v>
      </c>
      <c r="G829" s="193" t="s">
        <v>19742</v>
      </c>
      <c r="H829" s="193" t="s">
        <v>19742</v>
      </c>
      <c r="I829" s="193" t="s">
        <v>19742</v>
      </c>
      <c r="J829" s="194" t="s">
        <v>19742</v>
      </c>
      <c r="K829" s="192" t="s">
        <v>3837</v>
      </c>
      <c r="L829" s="193" t="s">
        <v>3838</v>
      </c>
      <c r="M829" s="194" t="s">
        <v>19741</v>
      </c>
      <c r="N829" s="192">
        <v>0.67400000000000004</v>
      </c>
      <c r="O829" s="194">
        <v>0.92700000000000005</v>
      </c>
      <c r="P829" s="283">
        <v>18</v>
      </c>
    </row>
    <row r="830" spans="1:16">
      <c r="A830" s="192" t="s">
        <v>24115</v>
      </c>
      <c r="B830" s="193" t="s">
        <v>24116</v>
      </c>
      <c r="C830" s="193" t="s">
        <v>24117</v>
      </c>
      <c r="D830" s="194" t="s">
        <v>19740</v>
      </c>
      <c r="E830" s="192" t="s">
        <v>19741</v>
      </c>
      <c r="F830" s="193" t="s">
        <v>19742</v>
      </c>
      <c r="G830" s="193" t="s">
        <v>19742</v>
      </c>
      <c r="H830" s="193" t="s">
        <v>19742</v>
      </c>
      <c r="I830" s="193" t="s">
        <v>19742</v>
      </c>
      <c r="J830" s="194" t="s">
        <v>19742</v>
      </c>
      <c r="K830" s="192" t="s">
        <v>3853</v>
      </c>
      <c r="L830" s="193" t="s">
        <v>3854</v>
      </c>
      <c r="M830" s="194" t="s">
        <v>19741</v>
      </c>
      <c r="N830" s="192">
        <v>0.89200000000000002</v>
      </c>
      <c r="O830" s="194">
        <v>0.99399999999999999</v>
      </c>
      <c r="P830" s="283">
        <v>24</v>
      </c>
    </row>
    <row r="831" spans="1:16">
      <c r="A831" s="192" t="s">
        <v>23730</v>
      </c>
      <c r="B831" s="193" t="s">
        <v>23731</v>
      </c>
      <c r="C831" s="193" t="s">
        <v>23732</v>
      </c>
      <c r="D831" s="194" t="s">
        <v>19740</v>
      </c>
      <c r="E831" s="192" t="s">
        <v>19741</v>
      </c>
      <c r="F831" s="193" t="s">
        <v>19742</v>
      </c>
      <c r="G831" s="193" t="s">
        <v>19743</v>
      </c>
      <c r="H831" s="193" t="s">
        <v>19742</v>
      </c>
      <c r="I831" s="193" t="s">
        <v>19742</v>
      </c>
      <c r="J831" s="194" t="s">
        <v>19742</v>
      </c>
      <c r="K831" s="192" t="s">
        <v>3888</v>
      </c>
      <c r="L831" s="193" t="s">
        <v>3889</v>
      </c>
      <c r="M831" s="194" t="s">
        <v>19743</v>
      </c>
      <c r="N831" s="192">
        <v>0.86399999999999999</v>
      </c>
      <c r="O831" s="194">
        <v>0.998</v>
      </c>
      <c r="P831" s="283">
        <v>24</v>
      </c>
    </row>
    <row r="832" spans="1:16">
      <c r="A832" s="192" t="s">
        <v>23785</v>
      </c>
      <c r="B832" s="193" t="s">
        <v>23786</v>
      </c>
      <c r="C832" s="193" t="s">
        <v>23602</v>
      </c>
      <c r="D832" s="194" t="s">
        <v>19740</v>
      </c>
      <c r="E832" s="192" t="s">
        <v>19741</v>
      </c>
      <c r="F832" s="193" t="s">
        <v>19742</v>
      </c>
      <c r="G832" s="193" t="s">
        <v>19742</v>
      </c>
      <c r="H832" s="193" t="s">
        <v>19742</v>
      </c>
      <c r="I832" s="193" t="s">
        <v>19742</v>
      </c>
      <c r="J832" s="194" t="s">
        <v>19742</v>
      </c>
      <c r="K832" s="192" t="s">
        <v>3890</v>
      </c>
      <c r="L832" s="193" t="s">
        <v>3891</v>
      </c>
      <c r="M832" s="194" t="s">
        <v>19561</v>
      </c>
      <c r="N832" s="192">
        <v>0.76100000000000001</v>
      </c>
      <c r="O832" s="194">
        <v>0.98899999999999999</v>
      </c>
      <c r="P832" s="283">
        <v>24</v>
      </c>
    </row>
    <row r="833" spans="1:16">
      <c r="A833" s="192" t="s">
        <v>20330</v>
      </c>
      <c r="B833" s="193" t="s">
        <v>20331</v>
      </c>
      <c r="C833" s="193" t="s">
        <v>20332</v>
      </c>
      <c r="D833" s="194" t="s">
        <v>19740</v>
      </c>
      <c r="E833" s="192" t="s">
        <v>19741</v>
      </c>
      <c r="F833" s="193" t="s">
        <v>19742</v>
      </c>
      <c r="G833" s="193" t="s">
        <v>19742</v>
      </c>
      <c r="H833" s="193" t="s">
        <v>19742</v>
      </c>
      <c r="I833" s="193" t="s">
        <v>19742</v>
      </c>
      <c r="J833" s="194" t="s">
        <v>19742</v>
      </c>
      <c r="K833" s="192" t="s">
        <v>3706</v>
      </c>
      <c r="L833" s="193" t="s">
        <v>3707</v>
      </c>
      <c r="M833" s="194" t="s">
        <v>19741</v>
      </c>
      <c r="N833" s="192">
        <v>0.97899999999999998</v>
      </c>
      <c r="O833" s="194">
        <v>0.999</v>
      </c>
      <c r="P833" s="283">
        <v>24</v>
      </c>
    </row>
    <row r="834" spans="1:16">
      <c r="A834" s="192" t="s">
        <v>20390</v>
      </c>
      <c r="B834" s="193" t="s">
        <v>20391</v>
      </c>
      <c r="C834" s="193" t="s">
        <v>20392</v>
      </c>
      <c r="D834" s="194" t="s">
        <v>19740</v>
      </c>
      <c r="E834" s="192" t="s">
        <v>19741</v>
      </c>
      <c r="F834" s="193" t="s">
        <v>19742</v>
      </c>
      <c r="G834" s="193" t="s">
        <v>19742</v>
      </c>
      <c r="H834" s="193" t="s">
        <v>19742</v>
      </c>
      <c r="I834" s="193" t="s">
        <v>19742</v>
      </c>
      <c r="J834" s="194" t="s">
        <v>19742</v>
      </c>
      <c r="K834" s="192" t="s">
        <v>25675</v>
      </c>
      <c r="M834" s="194" t="s">
        <v>19569</v>
      </c>
      <c r="N834" s="192">
        <v>0.97199999999999998</v>
      </c>
      <c r="O834" s="194">
        <v>0.999</v>
      </c>
      <c r="P834" s="283">
        <v>0</v>
      </c>
    </row>
    <row r="835" spans="1:16">
      <c r="A835" s="192" t="s">
        <v>20447</v>
      </c>
      <c r="B835" s="193" t="s">
        <v>20448</v>
      </c>
      <c r="C835" s="193" t="s">
        <v>20449</v>
      </c>
      <c r="D835" s="194" t="s">
        <v>19740</v>
      </c>
      <c r="E835" s="192" t="s">
        <v>19741</v>
      </c>
      <c r="F835" s="193" t="s">
        <v>19742</v>
      </c>
      <c r="G835" s="193" t="s">
        <v>19742</v>
      </c>
      <c r="H835" s="193" t="s">
        <v>19743</v>
      </c>
      <c r="I835" s="193" t="s">
        <v>19742</v>
      </c>
      <c r="J835" s="194" t="s">
        <v>19742</v>
      </c>
      <c r="K835" s="192" t="s">
        <v>3766</v>
      </c>
      <c r="L835" s="193" t="s">
        <v>3767</v>
      </c>
      <c r="M835" s="194" t="s">
        <v>19561</v>
      </c>
      <c r="N835" s="192">
        <v>0.94299999999999995</v>
      </c>
      <c r="O835" s="194">
        <v>0.998</v>
      </c>
      <c r="P835" s="283">
        <v>25</v>
      </c>
    </row>
    <row r="836" spans="1:16">
      <c r="A836" s="192" t="s">
        <v>20627</v>
      </c>
      <c r="B836" s="193" t="s">
        <v>20628</v>
      </c>
      <c r="C836" s="193" t="s">
        <v>20629</v>
      </c>
      <c r="D836" s="194" t="s">
        <v>19740</v>
      </c>
      <c r="E836" s="192" t="s">
        <v>19741</v>
      </c>
      <c r="F836" s="193" t="s">
        <v>19742</v>
      </c>
      <c r="G836" s="193" t="s">
        <v>19742</v>
      </c>
      <c r="H836" s="193" t="s">
        <v>19743</v>
      </c>
      <c r="I836" s="193" t="s">
        <v>19742</v>
      </c>
      <c r="J836" s="194" t="s">
        <v>19742</v>
      </c>
      <c r="K836" s="192" t="s">
        <v>3806</v>
      </c>
      <c r="L836" s="193" t="s">
        <v>3807</v>
      </c>
      <c r="M836" s="194" t="s">
        <v>19741</v>
      </c>
      <c r="N836" s="192">
        <v>0.64700000000000002</v>
      </c>
      <c r="O836" s="194">
        <v>0.86</v>
      </c>
      <c r="P836" s="283">
        <v>24</v>
      </c>
    </row>
    <row r="837" spans="1:16">
      <c r="A837" s="192" t="s">
        <v>20681</v>
      </c>
      <c r="B837" s="193" t="s">
        <v>20682</v>
      </c>
      <c r="C837" s="193" t="s">
        <v>20683</v>
      </c>
      <c r="D837" s="194" t="s">
        <v>19740</v>
      </c>
      <c r="E837" s="192" t="s">
        <v>19741</v>
      </c>
      <c r="F837" s="193" t="s">
        <v>19742</v>
      </c>
      <c r="G837" s="193" t="s">
        <v>19742</v>
      </c>
      <c r="H837" s="193" t="s">
        <v>19742</v>
      </c>
      <c r="I837" s="193" t="s">
        <v>19742</v>
      </c>
      <c r="J837" s="194" t="s">
        <v>19742</v>
      </c>
      <c r="K837" s="192" t="s">
        <v>3553</v>
      </c>
      <c r="L837" s="193" t="s">
        <v>3554</v>
      </c>
      <c r="M837" s="194" t="s">
        <v>19743</v>
      </c>
      <c r="N837" s="192">
        <v>0.96699999999999997</v>
      </c>
      <c r="O837" s="194">
        <v>0.999</v>
      </c>
      <c r="P837" s="283">
        <v>24</v>
      </c>
    </row>
    <row r="838" spans="1:16">
      <c r="A838" s="192" t="s">
        <v>20289</v>
      </c>
      <c r="B838" s="193" t="s">
        <v>20290</v>
      </c>
      <c r="C838" s="193" t="s">
        <v>20291</v>
      </c>
      <c r="D838" s="194" t="s">
        <v>19740</v>
      </c>
      <c r="E838" s="192" t="s">
        <v>19741</v>
      </c>
      <c r="F838" s="193" t="s">
        <v>19742</v>
      </c>
      <c r="G838" s="193" t="s">
        <v>19742</v>
      </c>
      <c r="H838" s="193" t="s">
        <v>19742</v>
      </c>
      <c r="I838" s="193" t="s">
        <v>19742</v>
      </c>
      <c r="J838" s="194" t="s">
        <v>19742</v>
      </c>
      <c r="K838" s="192" t="s">
        <v>3560</v>
      </c>
      <c r="L838" s="193" t="s">
        <v>3561</v>
      </c>
      <c r="M838" s="194" t="s">
        <v>19743</v>
      </c>
      <c r="N838" s="192">
        <v>0.98799999999999999</v>
      </c>
      <c r="O838" s="194">
        <v>1</v>
      </c>
      <c r="P838" s="283">
        <v>25</v>
      </c>
    </row>
    <row r="839" spans="1:16">
      <c r="A839" s="192" t="s">
        <v>20335</v>
      </c>
      <c r="B839" s="193" t="s">
        <v>20336</v>
      </c>
      <c r="C839" s="193" t="s">
        <v>20337</v>
      </c>
      <c r="D839" s="194" t="s">
        <v>19740</v>
      </c>
      <c r="E839" s="192" t="s">
        <v>19741</v>
      </c>
      <c r="F839" s="193" t="s">
        <v>19742</v>
      </c>
      <c r="G839" s="193" t="s">
        <v>19742</v>
      </c>
      <c r="H839" s="193" t="s">
        <v>19742</v>
      </c>
      <c r="I839" s="193" t="s">
        <v>19742</v>
      </c>
      <c r="J839" s="194" t="s">
        <v>19742</v>
      </c>
      <c r="K839" s="192" t="s">
        <v>3657</v>
      </c>
      <c r="L839" s="193" t="s">
        <v>17449</v>
      </c>
      <c r="M839" s="194" t="s">
        <v>19743</v>
      </c>
      <c r="N839" s="192">
        <v>0.72</v>
      </c>
      <c r="O839" s="194">
        <v>0.96</v>
      </c>
      <c r="P839" s="283">
        <v>20</v>
      </c>
    </row>
    <row r="840" spans="1:16">
      <c r="A840" s="192" t="s">
        <v>20452</v>
      </c>
      <c r="B840" s="193" t="s">
        <v>20453</v>
      </c>
      <c r="C840" s="193" t="s">
        <v>20454</v>
      </c>
      <c r="D840" s="194" t="s">
        <v>19740</v>
      </c>
      <c r="E840" s="192" t="s">
        <v>19741</v>
      </c>
      <c r="F840" s="193" t="s">
        <v>19742</v>
      </c>
      <c r="G840" s="193" t="s">
        <v>19743</v>
      </c>
      <c r="H840" s="193" t="s">
        <v>19742</v>
      </c>
      <c r="I840" s="193" t="s">
        <v>19742</v>
      </c>
      <c r="J840" s="194" t="s">
        <v>19742</v>
      </c>
      <c r="K840" s="192" t="s">
        <v>3432</v>
      </c>
      <c r="L840" s="193" t="s">
        <v>3433</v>
      </c>
      <c r="M840" s="194" t="s">
        <v>19741</v>
      </c>
      <c r="N840" s="192">
        <v>0.99399999999999999</v>
      </c>
      <c r="O840" s="194">
        <v>1</v>
      </c>
      <c r="P840" s="283">
        <v>24</v>
      </c>
    </row>
    <row r="841" spans="1:16">
      <c r="A841" s="192" t="s">
        <v>23293</v>
      </c>
      <c r="B841" s="193" t="s">
        <v>23294</v>
      </c>
      <c r="C841" s="193" t="s">
        <v>23295</v>
      </c>
      <c r="D841" s="194" t="s">
        <v>19740</v>
      </c>
      <c r="E841" s="192" t="s">
        <v>19741</v>
      </c>
      <c r="F841" s="193" t="s">
        <v>19742</v>
      </c>
      <c r="G841" s="193" t="s">
        <v>19742</v>
      </c>
      <c r="H841" s="193" t="s">
        <v>19742</v>
      </c>
      <c r="I841" s="193" t="s">
        <v>19742</v>
      </c>
      <c r="J841" s="194" t="s">
        <v>19742</v>
      </c>
      <c r="K841" s="192" t="s">
        <v>3434</v>
      </c>
      <c r="L841" s="193" t="s">
        <v>3435</v>
      </c>
      <c r="M841" s="194" t="s">
        <v>19743</v>
      </c>
      <c r="N841" s="192">
        <v>0.73399999999999999</v>
      </c>
      <c r="O841" s="194">
        <v>0.94599999999999995</v>
      </c>
      <c r="P841" s="283">
        <v>5</v>
      </c>
    </row>
    <row r="842" spans="1:16">
      <c r="A842" s="192" t="s">
        <v>23164</v>
      </c>
      <c r="B842" s="193" t="s">
        <v>23165</v>
      </c>
      <c r="C842" s="193" t="s">
        <v>23166</v>
      </c>
      <c r="D842" s="194" t="s">
        <v>19740</v>
      </c>
      <c r="E842" s="192" t="s">
        <v>19741</v>
      </c>
      <c r="F842" s="193" t="s">
        <v>19742</v>
      </c>
      <c r="G842" s="193" t="s">
        <v>19742</v>
      </c>
      <c r="H842" s="193" t="s">
        <v>19742</v>
      </c>
      <c r="I842" s="193" t="s">
        <v>19742</v>
      </c>
      <c r="J842" s="194" t="s">
        <v>19742</v>
      </c>
      <c r="K842" s="192" t="s">
        <v>3491</v>
      </c>
      <c r="L842" s="193" t="s">
        <v>3492</v>
      </c>
      <c r="M842" s="194" t="s">
        <v>19741</v>
      </c>
      <c r="N842" s="192">
        <v>0.91800000000000004</v>
      </c>
      <c r="O842" s="194">
        <v>0.996</v>
      </c>
      <c r="P842" s="283">
        <v>25</v>
      </c>
    </row>
    <row r="843" spans="1:16">
      <c r="A843" s="192" t="s">
        <v>23288</v>
      </c>
      <c r="B843" s="193" t="s">
        <v>23289</v>
      </c>
      <c r="C843" s="193" t="s">
        <v>23290</v>
      </c>
      <c r="D843" s="194" t="s">
        <v>19740</v>
      </c>
      <c r="E843" s="192" t="s">
        <v>19741</v>
      </c>
      <c r="F843" s="193" t="s">
        <v>19742</v>
      </c>
      <c r="G843" s="193" t="s">
        <v>19742</v>
      </c>
      <c r="H843" s="193" t="s">
        <v>19742</v>
      </c>
      <c r="I843" s="193" t="s">
        <v>19742</v>
      </c>
      <c r="J843" s="194" t="s">
        <v>19742</v>
      </c>
      <c r="K843" s="192" t="s">
        <v>25675</v>
      </c>
      <c r="M843" s="194" t="s">
        <v>19569</v>
      </c>
      <c r="N843" s="192">
        <v>0.54700000000000004</v>
      </c>
      <c r="O843" s="194">
        <v>0.60399999999999998</v>
      </c>
      <c r="P843" s="283">
        <v>0</v>
      </c>
    </row>
    <row r="844" spans="1:16">
      <c r="A844" s="192" t="s">
        <v>23345</v>
      </c>
      <c r="B844" s="193" t="s">
        <v>23346</v>
      </c>
      <c r="C844" s="193" t="s">
        <v>23347</v>
      </c>
      <c r="D844" s="194" t="s">
        <v>19740</v>
      </c>
      <c r="E844" s="192" t="s">
        <v>19741</v>
      </c>
      <c r="F844" s="193" t="s">
        <v>19742</v>
      </c>
      <c r="G844" s="193" t="s">
        <v>19742</v>
      </c>
      <c r="H844" s="193" t="s">
        <v>19742</v>
      </c>
      <c r="I844" s="193" t="s">
        <v>19742</v>
      </c>
      <c r="J844" s="194" t="s">
        <v>19742</v>
      </c>
      <c r="K844" s="192" t="s">
        <v>3324</v>
      </c>
      <c r="L844" s="193" t="s">
        <v>4097</v>
      </c>
      <c r="M844" s="194" t="s">
        <v>19743</v>
      </c>
      <c r="N844" s="192">
        <v>0.77600000000000002</v>
      </c>
      <c r="O844" s="194">
        <v>1</v>
      </c>
      <c r="P844" s="283">
        <v>24</v>
      </c>
    </row>
    <row r="845" spans="1:16">
      <c r="A845" s="192" t="s">
        <v>23392</v>
      </c>
      <c r="B845" s="193" t="s">
        <v>23393</v>
      </c>
      <c r="C845" s="193" t="s">
        <v>23394</v>
      </c>
      <c r="D845" s="194" t="s">
        <v>19740</v>
      </c>
      <c r="E845" s="192" t="s">
        <v>19741</v>
      </c>
      <c r="F845" s="193" t="s">
        <v>19742</v>
      </c>
      <c r="G845" s="193" t="s">
        <v>19742</v>
      </c>
      <c r="H845" s="193" t="s">
        <v>19742</v>
      </c>
      <c r="I845" s="193" t="s">
        <v>19742</v>
      </c>
      <c r="J845" s="194" t="s">
        <v>19742</v>
      </c>
      <c r="K845" s="192" t="s">
        <v>3334</v>
      </c>
      <c r="L845" s="193" t="s">
        <v>3335</v>
      </c>
      <c r="M845" s="194" t="s">
        <v>19741</v>
      </c>
      <c r="N845" s="192">
        <v>0.89300000000000002</v>
      </c>
      <c r="O845" s="194">
        <v>0.997</v>
      </c>
      <c r="P845" s="283">
        <v>24</v>
      </c>
    </row>
    <row r="846" spans="1:16">
      <c r="A846" s="192" t="s">
        <v>25431</v>
      </c>
      <c r="B846" s="193" t="s">
        <v>25432</v>
      </c>
      <c r="C846" s="193" t="s">
        <v>25433</v>
      </c>
      <c r="D846" s="194" t="s">
        <v>19740</v>
      </c>
      <c r="E846" s="192" t="s">
        <v>19741</v>
      </c>
      <c r="F846" s="193" t="s">
        <v>19742</v>
      </c>
      <c r="G846" s="193" t="s">
        <v>19742</v>
      </c>
      <c r="H846" s="193" t="s">
        <v>19742</v>
      </c>
      <c r="I846" s="193" t="s">
        <v>19742</v>
      </c>
      <c r="J846" s="194" t="s">
        <v>19742</v>
      </c>
      <c r="K846" s="192" t="s">
        <v>3349</v>
      </c>
      <c r="L846" s="193" t="s">
        <v>3350</v>
      </c>
      <c r="M846" s="194" t="s">
        <v>19561</v>
      </c>
      <c r="N846" s="192">
        <v>0.63200000000000001</v>
      </c>
      <c r="O846" s="194">
        <v>0.999</v>
      </c>
      <c r="P846" s="283">
        <v>23</v>
      </c>
    </row>
    <row r="847" spans="1:16">
      <c r="A847" s="192" t="s">
        <v>23052</v>
      </c>
      <c r="B847" s="193" t="s">
        <v>23053</v>
      </c>
      <c r="C847" s="193" t="s">
        <v>22869</v>
      </c>
      <c r="D847" s="194" t="s">
        <v>19740</v>
      </c>
      <c r="E847" s="192" t="s">
        <v>19741</v>
      </c>
      <c r="F847" s="193" t="s">
        <v>19741</v>
      </c>
      <c r="G847" s="193" t="s">
        <v>19742</v>
      </c>
      <c r="H847" s="193" t="s">
        <v>19742</v>
      </c>
      <c r="I847" s="193" t="s">
        <v>19742</v>
      </c>
      <c r="J847" s="194" t="s">
        <v>19742</v>
      </c>
      <c r="K847" s="192" t="s">
        <v>3365</v>
      </c>
      <c r="L847" s="193" t="s">
        <v>3366</v>
      </c>
      <c r="M847" s="194" t="s">
        <v>19741</v>
      </c>
      <c r="N847" s="192">
        <v>0.90600000000000003</v>
      </c>
      <c r="O847" s="194">
        <v>1</v>
      </c>
      <c r="P847" s="283">
        <v>23</v>
      </c>
    </row>
    <row r="848" spans="1:16">
      <c r="A848" s="192" t="s">
        <v>25275</v>
      </c>
      <c r="B848" s="193"/>
      <c r="C848" s="193" t="s">
        <v>25276</v>
      </c>
      <c r="D848" s="194" t="s">
        <v>19740</v>
      </c>
      <c r="E848" s="192" t="s">
        <v>19741</v>
      </c>
      <c r="F848" s="193" t="s">
        <v>19742</v>
      </c>
      <c r="G848" s="193" t="s">
        <v>19742</v>
      </c>
      <c r="H848" s="193" t="s">
        <v>19742</v>
      </c>
      <c r="I848" s="193" t="s">
        <v>19741</v>
      </c>
      <c r="J848" s="194" t="s">
        <v>19742</v>
      </c>
      <c r="K848" s="192" t="s">
        <v>25675</v>
      </c>
      <c r="M848" s="194" t="s">
        <v>19569</v>
      </c>
      <c r="N848" s="192">
        <v>0.49399999999999999</v>
      </c>
      <c r="O848" s="194">
        <v>0.46200000000000002</v>
      </c>
      <c r="P848" s="283">
        <v>0</v>
      </c>
    </row>
    <row r="849" spans="1:16">
      <c r="A849" s="192" t="s">
        <v>23107</v>
      </c>
      <c r="B849" s="193" t="s">
        <v>23108</v>
      </c>
      <c r="C849" s="193" t="s">
        <v>23109</v>
      </c>
      <c r="D849" s="194" t="s">
        <v>19740</v>
      </c>
      <c r="E849" s="192" t="s">
        <v>19741</v>
      </c>
      <c r="F849" s="193" t="s">
        <v>19742</v>
      </c>
      <c r="G849" s="193" t="s">
        <v>19742</v>
      </c>
      <c r="H849" s="193" t="s">
        <v>19742</v>
      </c>
      <c r="I849" s="193" t="s">
        <v>19742</v>
      </c>
      <c r="J849" s="194" t="s">
        <v>19742</v>
      </c>
      <c r="K849" s="192" t="s">
        <v>25675</v>
      </c>
      <c r="M849" s="194" t="s">
        <v>19569</v>
      </c>
      <c r="N849" s="192">
        <v>0.82499999999999996</v>
      </c>
      <c r="O849" s="194">
        <v>0.99199999999999999</v>
      </c>
      <c r="P849" s="283">
        <v>19</v>
      </c>
    </row>
    <row r="850" spans="1:16">
      <c r="A850" s="192" t="s">
        <v>24428</v>
      </c>
      <c r="B850" s="193" t="s">
        <v>24429</v>
      </c>
      <c r="C850" s="193" t="s">
        <v>24430</v>
      </c>
      <c r="D850" s="194" t="s">
        <v>19740</v>
      </c>
      <c r="E850" s="192" t="s">
        <v>19741</v>
      </c>
      <c r="F850" s="193" t="s">
        <v>19742</v>
      </c>
      <c r="G850" s="193" t="s">
        <v>19742</v>
      </c>
      <c r="H850" s="193" t="s">
        <v>19742</v>
      </c>
      <c r="I850" s="193" t="s">
        <v>19742</v>
      </c>
      <c r="J850" s="194" t="s">
        <v>19742</v>
      </c>
      <c r="K850" s="192" t="s">
        <v>3378</v>
      </c>
      <c r="L850" s="193" t="s">
        <v>3379</v>
      </c>
      <c r="M850" s="194" t="s">
        <v>19561</v>
      </c>
      <c r="N850" s="192">
        <v>0.998</v>
      </c>
      <c r="O850" s="194">
        <v>1</v>
      </c>
      <c r="P850" s="283">
        <v>25</v>
      </c>
    </row>
    <row r="851" spans="1:16">
      <c r="A851" s="192" t="s">
        <v>23427</v>
      </c>
      <c r="B851" s="193" t="s">
        <v>23428</v>
      </c>
      <c r="C851" s="193" t="s">
        <v>23606</v>
      </c>
      <c r="D851" s="194" t="s">
        <v>19740</v>
      </c>
      <c r="E851" s="192" t="s">
        <v>19741</v>
      </c>
      <c r="F851" s="193" t="s">
        <v>19741</v>
      </c>
      <c r="G851" s="193" t="s">
        <v>19742</v>
      </c>
      <c r="H851" s="193" t="s">
        <v>19742</v>
      </c>
      <c r="I851" s="193" t="s">
        <v>19742</v>
      </c>
      <c r="J851" s="194" t="s">
        <v>19742</v>
      </c>
      <c r="K851" s="192" t="s">
        <v>3390</v>
      </c>
      <c r="L851" s="193" t="s">
        <v>3391</v>
      </c>
      <c r="M851" s="194" t="s">
        <v>19741</v>
      </c>
      <c r="N851" s="192">
        <v>0.57499999999999996</v>
      </c>
      <c r="O851" s="194">
        <v>0.81299999999999994</v>
      </c>
      <c r="P851" s="283">
        <v>6</v>
      </c>
    </row>
    <row r="852" spans="1:16">
      <c r="A852" s="192" t="s">
        <v>24298</v>
      </c>
      <c r="B852" s="193" t="s">
        <v>24299</v>
      </c>
      <c r="C852" s="193" t="s">
        <v>24300</v>
      </c>
      <c r="D852" s="194" t="s">
        <v>19740</v>
      </c>
      <c r="E852" s="192" t="s">
        <v>19741</v>
      </c>
      <c r="F852" s="193" t="s">
        <v>19742</v>
      </c>
      <c r="G852" s="193" t="s">
        <v>19742</v>
      </c>
      <c r="H852" s="193" t="s">
        <v>19742</v>
      </c>
      <c r="I852" s="193" t="s">
        <v>19742</v>
      </c>
      <c r="J852" s="194" t="s">
        <v>19742</v>
      </c>
      <c r="K852" s="192" t="s">
        <v>3397</v>
      </c>
      <c r="L852" s="193" t="s">
        <v>3398</v>
      </c>
      <c r="M852" s="194" t="s">
        <v>19741</v>
      </c>
      <c r="N852" s="192">
        <v>0.83499999999999996</v>
      </c>
      <c r="O852" s="194">
        <v>0.98299999999999998</v>
      </c>
      <c r="P852" s="283">
        <v>18</v>
      </c>
    </row>
    <row r="853" spans="1:16">
      <c r="A853" s="192" t="s">
        <v>25055</v>
      </c>
      <c r="B853" s="193" t="s">
        <v>25056</v>
      </c>
      <c r="C853" s="193" t="s">
        <v>25057</v>
      </c>
      <c r="D853" s="194" t="s">
        <v>19740</v>
      </c>
      <c r="E853" s="192" t="s">
        <v>19741</v>
      </c>
      <c r="F853" s="193" t="s">
        <v>19742</v>
      </c>
      <c r="G853" s="193" t="s">
        <v>19742</v>
      </c>
      <c r="H853" s="193" t="s">
        <v>19742</v>
      </c>
      <c r="I853" s="193" t="s">
        <v>19742</v>
      </c>
      <c r="J853" s="194" t="s">
        <v>19742</v>
      </c>
      <c r="K853" s="192" t="s">
        <v>3214</v>
      </c>
      <c r="L853" s="193" t="s">
        <v>3215</v>
      </c>
      <c r="M853" s="194" t="s">
        <v>19741</v>
      </c>
      <c r="N853" s="192">
        <v>0.77100000000000002</v>
      </c>
      <c r="O853" s="194">
        <v>0.99299999999999999</v>
      </c>
      <c r="P853" s="283">
        <v>24</v>
      </c>
    </row>
    <row r="854" spans="1:16">
      <c r="A854" s="192" t="s">
        <v>24733</v>
      </c>
      <c r="B854" s="193" t="s">
        <v>24734</v>
      </c>
      <c r="C854" s="193" t="s">
        <v>24735</v>
      </c>
      <c r="D854" s="194" t="s">
        <v>19740</v>
      </c>
      <c r="E854" s="192" t="s">
        <v>19741</v>
      </c>
      <c r="F854" s="193" t="s">
        <v>19742</v>
      </c>
      <c r="G854" s="193" t="s">
        <v>19742</v>
      </c>
      <c r="H854" s="193" t="s">
        <v>19742</v>
      </c>
      <c r="I854" s="193" t="s">
        <v>19742</v>
      </c>
      <c r="J854" s="194" t="s">
        <v>19742</v>
      </c>
      <c r="K854" s="192" t="s">
        <v>3270</v>
      </c>
      <c r="L854" s="193" t="s">
        <v>3271</v>
      </c>
      <c r="M854" s="194" t="s">
        <v>19741</v>
      </c>
      <c r="N854" s="192">
        <v>0.98199999999999998</v>
      </c>
      <c r="O854" s="194">
        <v>1</v>
      </c>
      <c r="P854" s="283">
        <v>22</v>
      </c>
    </row>
    <row r="855" spans="1:16">
      <c r="A855" s="192" t="s">
        <v>24781</v>
      </c>
      <c r="B855" s="193" t="s">
        <v>24782</v>
      </c>
      <c r="C855" s="193" t="s">
        <v>24783</v>
      </c>
      <c r="D855" s="194" t="s">
        <v>19740</v>
      </c>
      <c r="E855" s="192" t="s">
        <v>19741</v>
      </c>
      <c r="F855" s="193" t="s">
        <v>19742</v>
      </c>
      <c r="G855" s="193" t="s">
        <v>19742</v>
      </c>
      <c r="H855" s="193" t="s">
        <v>19742</v>
      </c>
      <c r="I855" s="193" t="s">
        <v>19742</v>
      </c>
      <c r="J855" s="194" t="s">
        <v>19742</v>
      </c>
      <c r="K855" s="192" t="s">
        <v>3103</v>
      </c>
      <c r="L855" s="193" t="s">
        <v>3104</v>
      </c>
      <c r="M855" s="194" t="s">
        <v>19741</v>
      </c>
      <c r="N855" s="192">
        <v>0.88100000000000001</v>
      </c>
      <c r="O855" s="194">
        <v>0.998</v>
      </c>
      <c r="P855" s="283">
        <v>22</v>
      </c>
    </row>
    <row r="856" spans="1:16">
      <c r="A856" s="192" t="s">
        <v>24830</v>
      </c>
      <c r="B856" s="193" t="s">
        <v>24831</v>
      </c>
      <c r="C856" s="193" t="s">
        <v>24832</v>
      </c>
      <c r="D856" s="194" t="s">
        <v>19740</v>
      </c>
      <c r="E856" s="192" t="s">
        <v>19741</v>
      </c>
      <c r="F856" s="193" t="s">
        <v>19742</v>
      </c>
      <c r="G856" s="193" t="s">
        <v>19742</v>
      </c>
      <c r="H856" s="193" t="s">
        <v>19742</v>
      </c>
      <c r="I856" s="193" t="s">
        <v>19742</v>
      </c>
      <c r="J856" s="194" t="s">
        <v>19742</v>
      </c>
      <c r="K856" s="192" t="s">
        <v>25675</v>
      </c>
      <c r="M856" s="194" t="s">
        <v>19569</v>
      </c>
      <c r="N856" s="192">
        <v>0.83599999999999997</v>
      </c>
      <c r="O856" s="194">
        <v>0.99299999999999999</v>
      </c>
      <c r="P856" s="283">
        <v>0</v>
      </c>
    </row>
    <row r="857" spans="1:16">
      <c r="A857" s="192" t="s">
        <v>24876</v>
      </c>
      <c r="B857" s="193" t="s">
        <v>24877</v>
      </c>
      <c r="C857" s="193" t="s">
        <v>24878</v>
      </c>
      <c r="D857" s="194" t="s">
        <v>19740</v>
      </c>
      <c r="E857" s="192" t="s">
        <v>19741</v>
      </c>
      <c r="F857" s="193" t="s">
        <v>19742</v>
      </c>
      <c r="G857" s="193" t="s">
        <v>19742</v>
      </c>
      <c r="H857" s="193" t="s">
        <v>19742</v>
      </c>
      <c r="I857" s="193" t="s">
        <v>19742</v>
      </c>
      <c r="J857" s="194" t="s">
        <v>19742</v>
      </c>
      <c r="K857" s="192" t="s">
        <v>3129</v>
      </c>
      <c r="L857" s="193" t="s">
        <v>3130</v>
      </c>
      <c r="M857" s="194" t="s">
        <v>19741</v>
      </c>
      <c r="N857" s="192">
        <v>0.84199999999999997</v>
      </c>
      <c r="O857" s="194">
        <v>0.996</v>
      </c>
      <c r="P857" s="283">
        <v>23</v>
      </c>
    </row>
    <row r="858" spans="1:16">
      <c r="A858" s="192" t="s">
        <v>24918</v>
      </c>
      <c r="B858" s="193" t="s">
        <v>24919</v>
      </c>
      <c r="C858" s="193" t="s">
        <v>24920</v>
      </c>
      <c r="D858" s="194" t="s">
        <v>19740</v>
      </c>
      <c r="E858" s="192" t="s">
        <v>19741</v>
      </c>
      <c r="F858" s="193" t="s">
        <v>19742</v>
      </c>
      <c r="G858" s="193" t="s">
        <v>19742</v>
      </c>
      <c r="H858" s="193" t="s">
        <v>19742</v>
      </c>
      <c r="I858" s="193" t="s">
        <v>19742</v>
      </c>
      <c r="J858" s="194" t="s">
        <v>19742</v>
      </c>
      <c r="K858" s="192" t="s">
        <v>3131</v>
      </c>
      <c r="L858" s="193" t="s">
        <v>3132</v>
      </c>
      <c r="M858" s="194" t="s">
        <v>19741</v>
      </c>
      <c r="N858" s="192">
        <v>0.52900000000000003</v>
      </c>
      <c r="O858" s="194">
        <v>0.60799999999999998</v>
      </c>
      <c r="P858" s="283">
        <v>24</v>
      </c>
    </row>
    <row r="859" spans="1:16">
      <c r="A859" s="192" t="s">
        <v>25013</v>
      </c>
      <c r="B859" s="193" t="s">
        <v>25014</v>
      </c>
      <c r="C859" s="193" t="s">
        <v>25015</v>
      </c>
      <c r="D859" s="194" t="s">
        <v>19740</v>
      </c>
      <c r="E859" s="192" t="s">
        <v>19741</v>
      </c>
      <c r="F859" s="193" t="s">
        <v>19742</v>
      </c>
      <c r="G859" s="193" t="s">
        <v>19742</v>
      </c>
      <c r="H859" s="193" t="s">
        <v>19742</v>
      </c>
      <c r="I859" s="193" t="s">
        <v>19742</v>
      </c>
      <c r="J859" s="194" t="s">
        <v>19742</v>
      </c>
      <c r="K859" s="192" t="s">
        <v>3145</v>
      </c>
      <c r="L859" s="193" t="s">
        <v>3146</v>
      </c>
      <c r="M859" s="194" t="s">
        <v>19561</v>
      </c>
      <c r="N859" s="192">
        <v>1</v>
      </c>
      <c r="O859" s="194">
        <v>1</v>
      </c>
      <c r="P859" s="283">
        <v>25</v>
      </c>
    </row>
    <row r="860" spans="1:16">
      <c r="A860" s="192" t="s">
        <v>25060</v>
      </c>
      <c r="B860" s="193" t="s">
        <v>25061</v>
      </c>
      <c r="C860" s="193" t="s">
        <v>25062</v>
      </c>
      <c r="D860" s="194" t="s">
        <v>19740</v>
      </c>
      <c r="E860" s="192" t="s">
        <v>19741</v>
      </c>
      <c r="F860" s="193" t="s">
        <v>19743</v>
      </c>
      <c r="G860" s="193" t="s">
        <v>19742</v>
      </c>
      <c r="H860" s="193" t="s">
        <v>19742</v>
      </c>
      <c r="I860" s="193" t="s">
        <v>19742</v>
      </c>
      <c r="J860" s="194" t="s">
        <v>19742</v>
      </c>
      <c r="K860" s="192" t="s">
        <v>25675</v>
      </c>
      <c r="M860" s="194" t="s">
        <v>19569</v>
      </c>
      <c r="N860" s="192">
        <v>0.94699999999999995</v>
      </c>
      <c r="O860" s="194">
        <v>0.997</v>
      </c>
      <c r="P860" s="283">
        <v>22</v>
      </c>
    </row>
    <row r="861" spans="1:16">
      <c r="A861" s="192" t="s">
        <v>24738</v>
      </c>
      <c r="B861" s="193" t="s">
        <v>24739</v>
      </c>
      <c r="C861" s="193" t="s">
        <v>24740</v>
      </c>
      <c r="D861" s="194" t="s">
        <v>19740</v>
      </c>
      <c r="E861" s="192" t="s">
        <v>19741</v>
      </c>
      <c r="F861" s="193" t="s">
        <v>19742</v>
      </c>
      <c r="G861" s="193" t="s">
        <v>19742</v>
      </c>
      <c r="H861" s="193" t="s">
        <v>19742</v>
      </c>
      <c r="I861" s="193" t="s">
        <v>19742</v>
      </c>
      <c r="J861" s="194" t="s">
        <v>19742</v>
      </c>
      <c r="K861" s="192" t="s">
        <v>25675</v>
      </c>
      <c r="M861" s="194" t="s">
        <v>19569</v>
      </c>
      <c r="N861" s="192">
        <v>0.57199999999999995</v>
      </c>
      <c r="O861" s="194">
        <v>0.74299999999999999</v>
      </c>
      <c r="P861" s="283">
        <v>11</v>
      </c>
    </row>
    <row r="862" spans="1:16">
      <c r="A862" s="192" t="s">
        <v>24786</v>
      </c>
      <c r="B862" s="193" t="s">
        <v>24787</v>
      </c>
      <c r="C862" s="193" t="s">
        <v>24788</v>
      </c>
      <c r="D862" s="194" t="s">
        <v>19740</v>
      </c>
      <c r="E862" s="192" t="s">
        <v>19741</v>
      </c>
      <c r="F862" s="193" t="s">
        <v>19742</v>
      </c>
      <c r="G862" s="193" t="s">
        <v>19742</v>
      </c>
      <c r="H862" s="193" t="s">
        <v>19742</v>
      </c>
      <c r="I862" s="193" t="s">
        <v>19742</v>
      </c>
      <c r="J862" s="194" t="s">
        <v>19742</v>
      </c>
      <c r="K862" s="192" t="s">
        <v>2929</v>
      </c>
      <c r="L862" s="193" t="s">
        <v>2930</v>
      </c>
      <c r="M862" s="194" t="s">
        <v>19741</v>
      </c>
      <c r="N862" s="192">
        <v>0.69099999999999995</v>
      </c>
      <c r="O862" s="194">
        <v>0.88900000000000001</v>
      </c>
      <c r="P862" s="283">
        <v>14</v>
      </c>
    </row>
    <row r="863" spans="1:16">
      <c r="A863" s="192" t="s">
        <v>25497</v>
      </c>
      <c r="B863" s="193" t="s">
        <v>25498</v>
      </c>
      <c r="C863" s="193" t="s">
        <v>25499</v>
      </c>
      <c r="D863" s="194" t="s">
        <v>19740</v>
      </c>
      <c r="E863" s="192" t="s">
        <v>19741</v>
      </c>
      <c r="F863" s="193" t="s">
        <v>19742</v>
      </c>
      <c r="G863" s="193" t="s">
        <v>19742</v>
      </c>
      <c r="H863" s="193" t="s">
        <v>19741</v>
      </c>
      <c r="I863" s="193" t="s">
        <v>19742</v>
      </c>
      <c r="J863" s="194" t="s">
        <v>19742</v>
      </c>
      <c r="K863" s="192" t="s">
        <v>2988</v>
      </c>
      <c r="L863" s="193" t="s">
        <v>2989</v>
      </c>
      <c r="M863" s="194" t="s">
        <v>19741</v>
      </c>
      <c r="N863" s="192">
        <v>0.88300000000000001</v>
      </c>
      <c r="O863" s="194">
        <v>0.995</v>
      </c>
      <c r="P863" s="283">
        <v>25</v>
      </c>
    </row>
    <row r="864" spans="1:16">
      <c r="A864" s="192" t="s">
        <v>25127</v>
      </c>
      <c r="B864" s="193"/>
      <c r="C864" s="193" t="s">
        <v>25128</v>
      </c>
      <c r="D864" s="194" t="s">
        <v>19740</v>
      </c>
      <c r="E864" s="192" t="s">
        <v>19741</v>
      </c>
      <c r="F864" s="193" t="s">
        <v>19742</v>
      </c>
      <c r="G864" s="193" t="s">
        <v>19742</v>
      </c>
      <c r="H864" s="193" t="s">
        <v>19742</v>
      </c>
      <c r="I864" s="193" t="s">
        <v>19742</v>
      </c>
      <c r="J864" s="194" t="s">
        <v>19742</v>
      </c>
      <c r="K864" s="192" t="s">
        <v>25675</v>
      </c>
      <c r="M864" s="194" t="s">
        <v>19569</v>
      </c>
      <c r="N864" s="192">
        <v>0.84899999999999998</v>
      </c>
      <c r="O864" s="194">
        <v>0.98699999999999999</v>
      </c>
      <c r="P864" s="283">
        <v>0</v>
      </c>
    </row>
    <row r="865" spans="1:16">
      <c r="A865" s="192" t="s">
        <v>21843</v>
      </c>
      <c r="B865" s="193" t="s">
        <v>21844</v>
      </c>
      <c r="C865" s="193" t="s">
        <v>21845</v>
      </c>
      <c r="D865" s="194" t="s">
        <v>19740</v>
      </c>
      <c r="E865" s="192" t="s">
        <v>19741</v>
      </c>
      <c r="F865" s="193" t="s">
        <v>19742</v>
      </c>
      <c r="G865" s="193" t="s">
        <v>19742</v>
      </c>
      <c r="H865" s="193" t="s">
        <v>19742</v>
      </c>
      <c r="I865" s="193" t="s">
        <v>19742</v>
      </c>
      <c r="J865" s="194" t="s">
        <v>19742</v>
      </c>
      <c r="K865" s="192" t="s">
        <v>3007</v>
      </c>
      <c r="L865" s="193" t="s">
        <v>3008</v>
      </c>
      <c r="M865" s="194" t="s">
        <v>19741</v>
      </c>
      <c r="N865" s="192">
        <v>0.82599999999999996</v>
      </c>
      <c r="O865" s="194">
        <v>0.97899999999999998</v>
      </c>
      <c r="P865" s="283">
        <v>23</v>
      </c>
    </row>
    <row r="866" spans="1:16">
      <c r="A866" s="192" t="s">
        <v>21945</v>
      </c>
      <c r="B866" s="193" t="s">
        <v>21946</v>
      </c>
      <c r="C866" s="193" t="s">
        <v>21947</v>
      </c>
      <c r="D866" s="194" t="s">
        <v>19740</v>
      </c>
      <c r="E866" s="192" t="s">
        <v>19741</v>
      </c>
      <c r="F866" s="193" t="s">
        <v>19741</v>
      </c>
      <c r="G866" s="193" t="s">
        <v>19742</v>
      </c>
      <c r="H866" s="193" t="s">
        <v>19742</v>
      </c>
      <c r="I866" s="193" t="s">
        <v>19742</v>
      </c>
      <c r="J866" s="194" t="s">
        <v>19742</v>
      </c>
      <c r="K866" s="192" t="s">
        <v>3047</v>
      </c>
      <c r="L866" s="193" t="s">
        <v>3048</v>
      </c>
      <c r="M866" s="194" t="s">
        <v>19741</v>
      </c>
      <c r="N866" s="192">
        <v>0.996</v>
      </c>
      <c r="O866" s="194">
        <v>1</v>
      </c>
      <c r="P866" s="283">
        <v>24</v>
      </c>
    </row>
    <row r="867" spans="1:16">
      <c r="A867" s="192" t="s">
        <v>22008</v>
      </c>
      <c r="B867" s="193" t="s">
        <v>22009</v>
      </c>
      <c r="C867" s="193" t="s">
        <v>22010</v>
      </c>
      <c r="D867" s="194" t="s">
        <v>19740</v>
      </c>
      <c r="E867" s="192" t="s">
        <v>19741</v>
      </c>
      <c r="F867" s="193" t="s">
        <v>19741</v>
      </c>
      <c r="G867" s="193" t="s">
        <v>19742</v>
      </c>
      <c r="H867" s="193" t="s">
        <v>19742</v>
      </c>
      <c r="I867" s="193" t="s">
        <v>19742</v>
      </c>
      <c r="J867" s="194" t="s">
        <v>19742</v>
      </c>
      <c r="K867" s="192" t="s">
        <v>2797</v>
      </c>
      <c r="L867" s="193" t="s">
        <v>2798</v>
      </c>
      <c r="M867" s="194" t="s">
        <v>19741</v>
      </c>
      <c r="N867" s="192">
        <v>0.86399999999999999</v>
      </c>
      <c r="O867" s="194">
        <v>0.997</v>
      </c>
      <c r="P867" s="283">
        <v>24</v>
      </c>
    </row>
    <row r="868" spans="1:16">
      <c r="A868" s="192" t="s">
        <v>21671</v>
      </c>
      <c r="B868" s="193" t="s">
        <v>21672</v>
      </c>
      <c r="C868" s="193" t="s">
        <v>21673</v>
      </c>
      <c r="D868" s="194" t="s">
        <v>19740</v>
      </c>
      <c r="E868" s="192" t="s">
        <v>19741</v>
      </c>
      <c r="F868" s="193" t="s">
        <v>19742</v>
      </c>
      <c r="G868" s="193" t="s">
        <v>19742</v>
      </c>
      <c r="H868" s="193" t="s">
        <v>19742</v>
      </c>
      <c r="I868" s="193" t="s">
        <v>19742</v>
      </c>
      <c r="J868" s="194" t="s">
        <v>19742</v>
      </c>
      <c r="K868" s="192" t="s">
        <v>25675</v>
      </c>
      <c r="M868" s="194" t="s">
        <v>19569</v>
      </c>
      <c r="N868" s="192">
        <v>0.60299999999999998</v>
      </c>
      <c r="O868" s="194">
        <v>0.72499999999999998</v>
      </c>
      <c r="P868" s="283">
        <v>20</v>
      </c>
    </row>
    <row r="869" spans="1:16">
      <c r="A869" s="192" t="s">
        <v>25167</v>
      </c>
      <c r="B869" s="193"/>
      <c r="C869" s="193" t="s">
        <v>25168</v>
      </c>
      <c r="D869" s="194" t="s">
        <v>19740</v>
      </c>
      <c r="E869" s="192" t="s">
        <v>19741</v>
      </c>
      <c r="F869" s="193" t="s">
        <v>19742</v>
      </c>
      <c r="G869" s="193" t="s">
        <v>19742</v>
      </c>
      <c r="H869" s="193" t="s">
        <v>19742</v>
      </c>
      <c r="I869" s="193" t="s">
        <v>19742</v>
      </c>
      <c r="J869" s="194" t="s">
        <v>19742</v>
      </c>
      <c r="K869" s="192" t="s">
        <v>25675</v>
      </c>
      <c r="M869" s="194" t="s">
        <v>19569</v>
      </c>
      <c r="N869" s="192">
        <v>0.60499999999999998</v>
      </c>
      <c r="O869" s="194">
        <v>0.90600000000000003</v>
      </c>
      <c r="P869" s="283">
        <v>0</v>
      </c>
    </row>
    <row r="870" spans="1:16">
      <c r="A870" s="192" t="s">
        <v>21718</v>
      </c>
      <c r="B870" s="193" t="s">
        <v>21719</v>
      </c>
      <c r="C870" s="193" t="s">
        <v>21720</v>
      </c>
      <c r="D870" s="194" t="s">
        <v>19740</v>
      </c>
      <c r="E870" s="192" t="s">
        <v>19741</v>
      </c>
      <c r="F870" s="193" t="s">
        <v>19742</v>
      </c>
      <c r="G870" s="193" t="s">
        <v>19742</v>
      </c>
      <c r="H870" s="193" t="s">
        <v>19742</v>
      </c>
      <c r="I870" s="193" t="s">
        <v>19742</v>
      </c>
      <c r="J870" s="194" t="s">
        <v>19742</v>
      </c>
      <c r="K870" s="192" t="s">
        <v>25675</v>
      </c>
      <c r="M870" s="194" t="s">
        <v>19569</v>
      </c>
      <c r="N870" s="192">
        <v>0.55500000000000005</v>
      </c>
      <c r="O870" s="194">
        <v>0.69499999999999995</v>
      </c>
      <c r="P870" s="283">
        <v>3</v>
      </c>
    </row>
    <row r="871" spans="1:16">
      <c r="A871" s="192" t="s">
        <v>21848</v>
      </c>
      <c r="B871" s="193" t="s">
        <v>21849</v>
      </c>
      <c r="C871" s="193" t="s">
        <v>21850</v>
      </c>
      <c r="D871" s="194" t="s">
        <v>19740</v>
      </c>
      <c r="E871" s="192" t="s">
        <v>19741</v>
      </c>
      <c r="F871" s="193" t="s">
        <v>19742</v>
      </c>
      <c r="G871" s="193" t="s">
        <v>19742</v>
      </c>
      <c r="H871" s="193" t="s">
        <v>19742</v>
      </c>
      <c r="I871" s="193" t="s">
        <v>19742</v>
      </c>
      <c r="J871" s="194" t="s">
        <v>19742</v>
      </c>
      <c r="K871" s="192" t="s">
        <v>2912</v>
      </c>
      <c r="L871" s="193" t="s">
        <v>2913</v>
      </c>
      <c r="M871" s="194" t="s">
        <v>19741</v>
      </c>
      <c r="N871" s="192">
        <v>0.95399999999999996</v>
      </c>
      <c r="O871" s="194">
        <v>0.999</v>
      </c>
      <c r="P871" s="283">
        <v>25</v>
      </c>
    </row>
    <row r="872" spans="1:16">
      <c r="A872" s="192" t="s">
        <v>21902</v>
      </c>
      <c r="B872" s="193" t="s">
        <v>21903</v>
      </c>
      <c r="C872" s="193" t="s">
        <v>21904</v>
      </c>
      <c r="D872" s="194" t="s">
        <v>19740</v>
      </c>
      <c r="E872" s="192" t="s">
        <v>19741</v>
      </c>
      <c r="F872" s="193" t="s">
        <v>19742</v>
      </c>
      <c r="G872" s="193" t="s">
        <v>19742</v>
      </c>
      <c r="H872" s="193" t="s">
        <v>19742</v>
      </c>
      <c r="I872" s="193" t="s">
        <v>19742</v>
      </c>
      <c r="J872" s="194" t="s">
        <v>19742</v>
      </c>
      <c r="K872" s="192" t="s">
        <v>2917</v>
      </c>
      <c r="L872" s="193" t="s">
        <v>2918</v>
      </c>
      <c r="M872" s="194" t="s">
        <v>19741</v>
      </c>
      <c r="N872" s="192">
        <v>0.754</v>
      </c>
      <c r="O872" s="194">
        <v>0.98599999999999999</v>
      </c>
      <c r="P872" s="283">
        <v>23</v>
      </c>
    </row>
    <row r="873" spans="1:16">
      <c r="A873" s="192" t="s">
        <v>22013</v>
      </c>
      <c r="B873" s="193" t="s">
        <v>22014</v>
      </c>
      <c r="C873" s="193" t="s">
        <v>22015</v>
      </c>
      <c r="D873" s="194" t="s">
        <v>19740</v>
      </c>
      <c r="E873" s="192" t="s">
        <v>19741</v>
      </c>
      <c r="F873" s="193" t="s">
        <v>19742</v>
      </c>
      <c r="G873" s="193" t="s">
        <v>19742</v>
      </c>
      <c r="H873" s="193" t="s">
        <v>19742</v>
      </c>
      <c r="I873" s="193" t="s">
        <v>19742</v>
      </c>
      <c r="J873" s="194" t="s">
        <v>19742</v>
      </c>
      <c r="K873" s="192" t="s">
        <v>2688</v>
      </c>
      <c r="L873" s="193" t="s">
        <v>2689</v>
      </c>
      <c r="M873" s="194" t="s">
        <v>19741</v>
      </c>
      <c r="N873" s="192">
        <v>0.92600000000000005</v>
      </c>
      <c r="O873" s="194">
        <v>0.998</v>
      </c>
      <c r="P873" s="283">
        <v>24</v>
      </c>
    </row>
    <row r="874" spans="1:16">
      <c r="A874" s="192" t="s">
        <v>25263</v>
      </c>
      <c r="B874" s="193"/>
      <c r="C874" s="193" t="s">
        <v>25264</v>
      </c>
      <c r="D874" s="194" t="s">
        <v>19740</v>
      </c>
      <c r="E874" s="192" t="s">
        <v>19741</v>
      </c>
      <c r="F874" s="193" t="s">
        <v>19742</v>
      </c>
      <c r="G874" s="193" t="s">
        <v>19742</v>
      </c>
      <c r="H874" s="193" t="s">
        <v>19742</v>
      </c>
      <c r="I874" s="193" t="s">
        <v>19742</v>
      </c>
      <c r="J874" s="194" t="s">
        <v>19742</v>
      </c>
      <c r="K874" s="192" t="s">
        <v>25675</v>
      </c>
      <c r="M874" s="194" t="s">
        <v>19569</v>
      </c>
      <c r="N874" s="192">
        <v>0.82399999999999995</v>
      </c>
      <c r="O874" s="194">
        <v>0.99399999999999999</v>
      </c>
      <c r="P874" s="283">
        <v>0</v>
      </c>
    </row>
    <row r="875" spans="1:16">
      <c r="A875" s="192" t="s">
        <v>24657</v>
      </c>
      <c r="B875" s="193" t="s">
        <v>24658</v>
      </c>
      <c r="C875" s="193" t="s">
        <v>24659</v>
      </c>
      <c r="D875" s="194" t="s">
        <v>19740</v>
      </c>
      <c r="E875" s="192" t="s">
        <v>19741</v>
      </c>
      <c r="F875" s="193" t="s">
        <v>19742</v>
      </c>
      <c r="G875" s="193" t="s">
        <v>19742</v>
      </c>
      <c r="H875" s="193" t="s">
        <v>19742</v>
      </c>
      <c r="I875" s="193" t="s">
        <v>19742</v>
      </c>
      <c r="J875" s="194" t="s">
        <v>19742</v>
      </c>
      <c r="K875" s="192" t="s">
        <v>2703</v>
      </c>
      <c r="L875" s="193" t="s">
        <v>2704</v>
      </c>
      <c r="M875" s="194" t="s">
        <v>19741</v>
      </c>
      <c r="N875" s="192">
        <v>0.61899999999999999</v>
      </c>
      <c r="O875" s="194">
        <v>0.84</v>
      </c>
      <c r="P875" s="283">
        <v>5</v>
      </c>
    </row>
    <row r="876" spans="1:16">
      <c r="A876" s="192" t="s">
        <v>21622</v>
      </c>
      <c r="B876" s="193" t="s">
        <v>21623</v>
      </c>
      <c r="C876" s="193" t="s">
        <v>21624</v>
      </c>
      <c r="D876" s="194" t="s">
        <v>19740</v>
      </c>
      <c r="E876" s="192" t="s">
        <v>19741</v>
      </c>
      <c r="F876" s="193" t="s">
        <v>19742</v>
      </c>
      <c r="G876" s="193" t="s">
        <v>19742</v>
      </c>
      <c r="H876" s="193" t="s">
        <v>19742</v>
      </c>
      <c r="I876" s="193" t="s">
        <v>19742</v>
      </c>
      <c r="J876" s="194" t="s">
        <v>19742</v>
      </c>
      <c r="K876" s="192" t="s">
        <v>2710</v>
      </c>
      <c r="L876" s="193" t="s">
        <v>2711</v>
      </c>
      <c r="M876" s="194" t="s">
        <v>19741</v>
      </c>
      <c r="N876" s="192">
        <v>0.92700000000000005</v>
      </c>
      <c r="O876" s="194">
        <v>0.997</v>
      </c>
      <c r="P876" s="283">
        <v>22</v>
      </c>
    </row>
    <row r="877" spans="1:16">
      <c r="A877" s="192" t="s">
        <v>21723</v>
      </c>
      <c r="B877" s="193" t="s">
        <v>21724</v>
      </c>
      <c r="C877" s="193" t="s">
        <v>21725</v>
      </c>
      <c r="D877" s="194" t="s">
        <v>19740</v>
      </c>
      <c r="E877" s="192" t="s">
        <v>19741</v>
      </c>
      <c r="F877" s="193" t="s">
        <v>19742</v>
      </c>
      <c r="G877" s="193" t="s">
        <v>19742</v>
      </c>
      <c r="H877" s="193" t="s">
        <v>19742</v>
      </c>
      <c r="I877" s="193" t="s">
        <v>19742</v>
      </c>
      <c r="J877" s="194" t="s">
        <v>19742</v>
      </c>
      <c r="K877" s="192" t="s">
        <v>2765</v>
      </c>
      <c r="L877" s="193" t="s">
        <v>2766</v>
      </c>
      <c r="M877" s="194" t="s">
        <v>19741</v>
      </c>
      <c r="N877" s="192">
        <v>0.755</v>
      </c>
      <c r="O877" s="194">
        <v>0.97799999999999998</v>
      </c>
      <c r="P877" s="283">
        <v>20</v>
      </c>
    </row>
    <row r="878" spans="1:16">
      <c r="A878" s="192" t="s">
        <v>25343</v>
      </c>
      <c r="B878" s="193"/>
      <c r="C878" s="193" t="s">
        <v>25344</v>
      </c>
      <c r="D878" s="194" t="s">
        <v>19740</v>
      </c>
      <c r="E878" s="192" t="s">
        <v>19741</v>
      </c>
      <c r="F878" s="193" t="s">
        <v>19742</v>
      </c>
      <c r="G878" s="193" t="s">
        <v>19742</v>
      </c>
      <c r="H878" s="193" t="s">
        <v>19742</v>
      </c>
      <c r="I878" s="193" t="s">
        <v>19742</v>
      </c>
      <c r="J878" s="194" t="s">
        <v>19742</v>
      </c>
      <c r="K878" s="192" t="s">
        <v>25675</v>
      </c>
      <c r="M878" s="194" t="s">
        <v>19569</v>
      </c>
      <c r="N878" s="192">
        <v>0.45200000000000001</v>
      </c>
      <c r="O878" s="194">
        <v>0.20799999999999999</v>
      </c>
      <c r="P878" s="283">
        <v>0</v>
      </c>
    </row>
    <row r="879" spans="1:16">
      <c r="A879" s="192" t="s">
        <v>21783</v>
      </c>
      <c r="B879" s="193" t="s">
        <v>21784</v>
      </c>
      <c r="C879" s="193" t="s">
        <v>21785</v>
      </c>
      <c r="D879" s="194" t="s">
        <v>19740</v>
      </c>
      <c r="E879" s="192" t="s">
        <v>19741</v>
      </c>
      <c r="F879" s="193" t="s">
        <v>19742</v>
      </c>
      <c r="G879" s="193" t="s">
        <v>19742</v>
      </c>
      <c r="H879" s="193" t="s">
        <v>19742</v>
      </c>
      <c r="I879" s="193" t="s">
        <v>19742</v>
      </c>
      <c r="J879" s="194" t="s">
        <v>19742</v>
      </c>
      <c r="K879" s="192" t="s">
        <v>2537</v>
      </c>
      <c r="L879" s="193" t="s">
        <v>2538</v>
      </c>
      <c r="M879" s="194" t="s">
        <v>19741</v>
      </c>
      <c r="N879" s="192">
        <v>0.90800000000000003</v>
      </c>
      <c r="O879" s="194">
        <v>0.997</v>
      </c>
      <c r="P879" s="283">
        <v>24</v>
      </c>
    </row>
    <row r="880" spans="1:16">
      <c r="A880" s="192" t="s">
        <v>21853</v>
      </c>
      <c r="B880" s="193" t="s">
        <v>21854</v>
      </c>
      <c r="C880" s="193" t="s">
        <v>21855</v>
      </c>
      <c r="D880" s="194" t="s">
        <v>19740</v>
      </c>
      <c r="E880" s="192" t="s">
        <v>19741</v>
      </c>
      <c r="F880" s="193" t="s">
        <v>19742</v>
      </c>
      <c r="G880" s="193" t="s">
        <v>19742</v>
      </c>
      <c r="H880" s="193" t="s">
        <v>19742</v>
      </c>
      <c r="I880" s="193" t="s">
        <v>19742</v>
      </c>
      <c r="J880" s="194" t="s">
        <v>19742</v>
      </c>
      <c r="K880" s="192" t="s">
        <v>2539</v>
      </c>
      <c r="L880" s="193" t="s">
        <v>2540</v>
      </c>
      <c r="M880" s="194" t="s">
        <v>19741</v>
      </c>
      <c r="N880" s="192">
        <v>0.93500000000000005</v>
      </c>
      <c r="O880" s="194">
        <v>0.998</v>
      </c>
      <c r="P880" s="283">
        <v>24</v>
      </c>
    </row>
    <row r="881" spans="1:16">
      <c r="A881" s="192" t="s">
        <v>21907</v>
      </c>
      <c r="B881" s="193" t="s">
        <v>21908</v>
      </c>
      <c r="C881" s="193" t="s">
        <v>21909</v>
      </c>
      <c r="D881" s="194" t="s">
        <v>19740</v>
      </c>
      <c r="E881" s="192" t="s">
        <v>19741</v>
      </c>
      <c r="F881" s="193" t="s">
        <v>19742</v>
      </c>
      <c r="G881" s="193" t="s">
        <v>19742</v>
      </c>
      <c r="H881" s="193" t="s">
        <v>19742</v>
      </c>
      <c r="I881" s="193" t="s">
        <v>19742</v>
      </c>
      <c r="J881" s="194" t="s">
        <v>19742</v>
      </c>
      <c r="K881" s="192" t="s">
        <v>2549</v>
      </c>
      <c r="L881" s="193" t="s">
        <v>2550</v>
      </c>
      <c r="M881" s="194" t="s">
        <v>19741</v>
      </c>
      <c r="N881" s="192">
        <v>0.99399999999999999</v>
      </c>
      <c r="O881" s="194">
        <v>1</v>
      </c>
      <c r="P881" s="283">
        <v>22</v>
      </c>
    </row>
    <row r="882" spans="1:16">
      <c r="A882" s="192" t="s">
        <v>21958</v>
      </c>
      <c r="B882" s="193" t="s">
        <v>21959</v>
      </c>
      <c r="C882" s="193" t="s">
        <v>21960</v>
      </c>
      <c r="D882" s="194" t="s">
        <v>19740</v>
      </c>
      <c r="E882" s="192" t="s">
        <v>19741</v>
      </c>
      <c r="F882" s="193" t="s">
        <v>19742</v>
      </c>
      <c r="G882" s="193" t="s">
        <v>19743</v>
      </c>
      <c r="H882" s="193" t="s">
        <v>19742</v>
      </c>
      <c r="I882" s="193" t="s">
        <v>19742</v>
      </c>
      <c r="J882" s="194" t="s">
        <v>19742</v>
      </c>
      <c r="K882" s="192" t="s">
        <v>2574</v>
      </c>
      <c r="L882" s="193" t="s">
        <v>2575</v>
      </c>
      <c r="M882" s="194" t="s">
        <v>19741</v>
      </c>
      <c r="N882" s="192">
        <v>0.79400000000000004</v>
      </c>
      <c r="O882" s="194">
        <v>0.99199999999999999</v>
      </c>
      <c r="P882" s="283">
        <v>25</v>
      </c>
    </row>
    <row r="883" spans="1:16">
      <c r="A883" s="192" t="s">
        <v>25383</v>
      </c>
      <c r="B883" s="193"/>
      <c r="C883" s="193" t="s">
        <v>25384</v>
      </c>
      <c r="D883" s="194" t="s">
        <v>19740</v>
      </c>
      <c r="E883" s="192" t="s">
        <v>19741</v>
      </c>
      <c r="F883" s="193" t="s">
        <v>19742</v>
      </c>
      <c r="G883" s="193" t="s">
        <v>19742</v>
      </c>
      <c r="H883" s="193" t="s">
        <v>19742</v>
      </c>
      <c r="I883" s="193" t="s">
        <v>19742</v>
      </c>
      <c r="J883" s="194" t="s">
        <v>19742</v>
      </c>
      <c r="K883" s="192" t="s">
        <v>25675</v>
      </c>
      <c r="M883" s="194" t="s">
        <v>19569</v>
      </c>
      <c r="N883" s="192">
        <v>0.76400000000000001</v>
      </c>
      <c r="O883" s="194">
        <v>0.98899999999999999</v>
      </c>
      <c r="P883" s="283">
        <v>0</v>
      </c>
    </row>
    <row r="884" spans="1:16">
      <c r="A884" s="192" t="s">
        <v>22018</v>
      </c>
      <c r="B884" s="193" t="s">
        <v>22019</v>
      </c>
      <c r="C884" s="193" t="s">
        <v>22020</v>
      </c>
      <c r="D884" s="194" t="s">
        <v>19740</v>
      </c>
      <c r="E884" s="192" t="s">
        <v>19741</v>
      </c>
      <c r="F884" s="193" t="s">
        <v>19742</v>
      </c>
      <c r="G884" s="193" t="s">
        <v>19742</v>
      </c>
      <c r="H884" s="193" t="s">
        <v>19742</v>
      </c>
      <c r="I884" s="193" t="s">
        <v>19742</v>
      </c>
      <c r="J884" s="194" t="s">
        <v>19742</v>
      </c>
      <c r="K884" s="192" t="s">
        <v>2594</v>
      </c>
      <c r="L884" s="193" t="s">
        <v>2595</v>
      </c>
      <c r="M884" s="194" t="s">
        <v>19741</v>
      </c>
      <c r="N884" s="192">
        <v>0.93899999999999995</v>
      </c>
      <c r="O884" s="194">
        <v>0.999</v>
      </c>
      <c r="P884" s="283">
        <v>25</v>
      </c>
    </row>
    <row r="885" spans="1:16">
      <c r="A885" s="192" t="s">
        <v>21680</v>
      </c>
      <c r="B885" s="193" t="s">
        <v>21681</v>
      </c>
      <c r="C885" s="193" t="s">
        <v>21682</v>
      </c>
      <c r="D885" s="194" t="s">
        <v>19740</v>
      </c>
      <c r="E885" s="192" t="s">
        <v>19741</v>
      </c>
      <c r="F885" s="193" t="s">
        <v>19742</v>
      </c>
      <c r="G885" s="193" t="s">
        <v>19742</v>
      </c>
      <c r="H885" s="193" t="s">
        <v>19742</v>
      </c>
      <c r="I885" s="193" t="s">
        <v>19742</v>
      </c>
      <c r="J885" s="194" t="s">
        <v>19742</v>
      </c>
      <c r="K885" s="192" t="s">
        <v>2619</v>
      </c>
      <c r="L885" s="193" t="s">
        <v>2620</v>
      </c>
      <c r="M885" s="194" t="s">
        <v>19741</v>
      </c>
      <c r="N885" s="192">
        <v>0.89100000000000001</v>
      </c>
      <c r="O885" s="194">
        <v>0.997</v>
      </c>
      <c r="P885" s="283">
        <v>25</v>
      </c>
    </row>
    <row r="886" spans="1:16">
      <c r="A886" s="192" t="s">
        <v>21788</v>
      </c>
      <c r="B886" s="193" t="s">
        <v>21789</v>
      </c>
      <c r="C886" s="193" t="s">
        <v>21790</v>
      </c>
      <c r="D886" s="194" t="s">
        <v>19740</v>
      </c>
      <c r="E886" s="192" t="s">
        <v>19741</v>
      </c>
      <c r="F886" s="193" t="s">
        <v>19742</v>
      </c>
      <c r="G886" s="193" t="s">
        <v>19742</v>
      </c>
      <c r="H886" s="193" t="s">
        <v>19742</v>
      </c>
      <c r="I886" s="193" t="s">
        <v>19742</v>
      </c>
      <c r="J886" s="194" t="s">
        <v>19742</v>
      </c>
      <c r="K886" s="192" t="s">
        <v>25675</v>
      </c>
      <c r="M886" s="194" t="s">
        <v>19569</v>
      </c>
      <c r="N886" s="192">
        <v>0.68100000000000005</v>
      </c>
      <c r="O886" s="194">
        <v>0.89200000000000002</v>
      </c>
      <c r="P886" s="283">
        <v>20</v>
      </c>
    </row>
    <row r="887" spans="1:16">
      <c r="A887" s="192" t="s">
        <v>21858</v>
      </c>
      <c r="B887" s="193" t="s">
        <v>21859</v>
      </c>
      <c r="C887" s="193" t="s">
        <v>21860</v>
      </c>
      <c r="D887" s="194" t="s">
        <v>19740</v>
      </c>
      <c r="E887" s="192" t="s">
        <v>19741</v>
      </c>
      <c r="F887" s="193" t="s">
        <v>19742</v>
      </c>
      <c r="G887" s="193" t="s">
        <v>19742</v>
      </c>
      <c r="H887" s="193" t="s">
        <v>19742</v>
      </c>
      <c r="I887" s="193" t="s">
        <v>19742</v>
      </c>
      <c r="J887" s="194" t="s">
        <v>19742</v>
      </c>
      <c r="K887" s="192" t="s">
        <v>2657</v>
      </c>
      <c r="L887" s="193" t="s">
        <v>2658</v>
      </c>
      <c r="M887" s="194" t="s">
        <v>19561</v>
      </c>
      <c r="N887" s="192">
        <v>0.877</v>
      </c>
      <c r="O887" s="194">
        <v>0.99099999999999999</v>
      </c>
      <c r="P887" s="283">
        <v>24</v>
      </c>
    </row>
    <row r="888" spans="1:16">
      <c r="A888" s="192" t="s">
        <v>21912</v>
      </c>
      <c r="B888" s="193" t="s">
        <v>21913</v>
      </c>
      <c r="C888" s="193" t="s">
        <v>21914</v>
      </c>
      <c r="D888" s="194" t="s">
        <v>19740</v>
      </c>
      <c r="E888" s="192" t="s">
        <v>19741</v>
      </c>
      <c r="F888" s="193" t="s">
        <v>19742</v>
      </c>
      <c r="G888" s="193" t="s">
        <v>19742</v>
      </c>
      <c r="H888" s="193" t="s">
        <v>19742</v>
      </c>
      <c r="I888" s="193" t="s">
        <v>19742</v>
      </c>
      <c r="J888" s="194" t="s">
        <v>19742</v>
      </c>
      <c r="K888" s="192" t="s">
        <v>2403</v>
      </c>
      <c r="L888" s="193" t="s">
        <v>2404</v>
      </c>
      <c r="M888" s="194" t="s">
        <v>19741</v>
      </c>
      <c r="N888" s="192">
        <v>0.57199999999999995</v>
      </c>
      <c r="O888" s="194">
        <v>0.64</v>
      </c>
      <c r="P888" s="283">
        <v>5</v>
      </c>
    </row>
    <row r="889" spans="1:16">
      <c r="A889" s="192" t="s">
        <v>21963</v>
      </c>
      <c r="B889" s="193" t="s">
        <v>21964</v>
      </c>
      <c r="C889" s="193" t="s">
        <v>21965</v>
      </c>
      <c r="D889" s="194" t="s">
        <v>19740</v>
      </c>
      <c r="E889" s="192" t="s">
        <v>19741</v>
      </c>
      <c r="F889" s="193" t="s">
        <v>19742</v>
      </c>
      <c r="G889" s="193" t="s">
        <v>19742</v>
      </c>
      <c r="H889" s="193" t="s">
        <v>19742</v>
      </c>
      <c r="I889" s="193" t="s">
        <v>19742</v>
      </c>
      <c r="J889" s="194" t="s">
        <v>19742</v>
      </c>
      <c r="K889" s="192" t="s">
        <v>25675</v>
      </c>
      <c r="M889" s="194" t="s">
        <v>19569</v>
      </c>
      <c r="N889" s="192">
        <v>0.68799999999999994</v>
      </c>
      <c r="O889" s="194">
        <v>0.9</v>
      </c>
      <c r="P889" s="283">
        <v>22</v>
      </c>
    </row>
    <row r="890" spans="1:16">
      <c r="A890" s="192" t="s">
        <v>22023</v>
      </c>
      <c r="B890" s="193" t="s">
        <v>22024</v>
      </c>
      <c r="C890" s="193" t="s">
        <v>22025</v>
      </c>
      <c r="D890" s="194" t="s">
        <v>19740</v>
      </c>
      <c r="E890" s="192" t="s">
        <v>19741</v>
      </c>
      <c r="F890" s="193" t="s">
        <v>19742</v>
      </c>
      <c r="G890" s="193" t="s">
        <v>19742</v>
      </c>
      <c r="H890" s="193" t="s">
        <v>19742</v>
      </c>
      <c r="I890" s="193" t="s">
        <v>19742</v>
      </c>
      <c r="J890" s="194" t="s">
        <v>19742</v>
      </c>
      <c r="K890" s="192" t="s">
        <v>2418</v>
      </c>
      <c r="L890" s="193" t="s">
        <v>2419</v>
      </c>
      <c r="M890" s="194" t="s">
        <v>19743</v>
      </c>
      <c r="N890" s="192">
        <v>0.85399999999999998</v>
      </c>
      <c r="O890" s="194">
        <v>0.98399999999999999</v>
      </c>
      <c r="P890" s="283">
        <v>20</v>
      </c>
    </row>
    <row r="891" spans="1:16">
      <c r="A891" s="192" t="s">
        <v>21685</v>
      </c>
      <c r="B891" s="193" t="s">
        <v>21686</v>
      </c>
      <c r="C891" s="193" t="s">
        <v>21687</v>
      </c>
      <c r="D891" s="194" t="s">
        <v>19740</v>
      </c>
      <c r="E891" s="192" t="s">
        <v>19741</v>
      </c>
      <c r="F891" s="193" t="s">
        <v>19742</v>
      </c>
      <c r="G891" s="193" t="s">
        <v>19742</v>
      </c>
      <c r="H891" s="193" t="s">
        <v>19742</v>
      </c>
      <c r="I891" s="193" t="s">
        <v>19742</v>
      </c>
      <c r="J891" s="194" t="s">
        <v>19742</v>
      </c>
      <c r="K891" s="192" t="s">
        <v>2424</v>
      </c>
      <c r="L891" s="193" t="s">
        <v>2425</v>
      </c>
      <c r="M891" s="194" t="s">
        <v>19741</v>
      </c>
      <c r="N891" s="192">
        <v>0.93200000000000005</v>
      </c>
      <c r="O891" s="194">
        <v>0.998</v>
      </c>
      <c r="P891" s="283">
        <v>23</v>
      </c>
    </row>
    <row r="892" spans="1:16">
      <c r="A892" s="192" t="s">
        <v>21728</v>
      </c>
      <c r="B892" s="193" t="s">
        <v>21729</v>
      </c>
      <c r="C892" s="193" t="s">
        <v>21730</v>
      </c>
      <c r="D892" s="194" t="s">
        <v>19740</v>
      </c>
      <c r="E892" s="192" t="s">
        <v>19741</v>
      </c>
      <c r="F892" s="193" t="s">
        <v>19742</v>
      </c>
      <c r="G892" s="193" t="s">
        <v>19742</v>
      </c>
      <c r="H892" s="193" t="s">
        <v>19742</v>
      </c>
      <c r="I892" s="193" t="s">
        <v>19742</v>
      </c>
      <c r="J892" s="194" t="s">
        <v>19742</v>
      </c>
      <c r="K892" s="192" t="s">
        <v>2431</v>
      </c>
      <c r="L892" s="193" t="s">
        <v>2432</v>
      </c>
      <c r="M892" s="194" t="s">
        <v>19743</v>
      </c>
      <c r="N892" s="192">
        <v>0.97099999999999997</v>
      </c>
      <c r="O892" s="194">
        <v>1</v>
      </c>
      <c r="P892" s="283">
        <v>25</v>
      </c>
    </row>
    <row r="893" spans="1:16">
      <c r="A893" s="192" t="s">
        <v>21793</v>
      </c>
      <c r="B893" s="193" t="s">
        <v>21794</v>
      </c>
      <c r="C893" s="193" t="s">
        <v>21795</v>
      </c>
      <c r="D893" s="194" t="s">
        <v>19740</v>
      </c>
      <c r="E893" s="192" t="s">
        <v>19741</v>
      </c>
      <c r="F893" s="193" t="s">
        <v>19742</v>
      </c>
      <c r="G893" s="193" t="s">
        <v>19742</v>
      </c>
      <c r="H893" s="193" t="s">
        <v>19742</v>
      </c>
      <c r="I893" s="193" t="s">
        <v>19742</v>
      </c>
      <c r="J893" s="194" t="s">
        <v>19742</v>
      </c>
      <c r="K893" s="192" t="s">
        <v>2433</v>
      </c>
      <c r="L893" s="193" t="s">
        <v>2434</v>
      </c>
      <c r="M893" s="194" t="s">
        <v>19741</v>
      </c>
      <c r="N893" s="192">
        <v>0.85299999999999998</v>
      </c>
      <c r="O893" s="194">
        <v>0.98</v>
      </c>
      <c r="P893" s="283">
        <v>17</v>
      </c>
    </row>
    <row r="894" spans="1:16">
      <c r="A894" s="192" t="s">
        <v>21865</v>
      </c>
      <c r="B894" s="193" t="s">
        <v>21866</v>
      </c>
      <c r="C894" s="193" t="s">
        <v>21867</v>
      </c>
      <c r="D894" s="194" t="s">
        <v>19740</v>
      </c>
      <c r="E894" s="192" t="s">
        <v>19741</v>
      </c>
      <c r="F894" s="193" t="s">
        <v>19742</v>
      </c>
      <c r="G894" s="193" t="s">
        <v>19742</v>
      </c>
      <c r="H894" s="193" t="s">
        <v>19742</v>
      </c>
      <c r="I894" s="193" t="s">
        <v>19742</v>
      </c>
      <c r="J894" s="194" t="s">
        <v>19742</v>
      </c>
      <c r="K894" s="192" t="s">
        <v>2435</v>
      </c>
      <c r="L894" s="193" t="s">
        <v>2436</v>
      </c>
      <c r="M894" s="194" t="s">
        <v>19741</v>
      </c>
      <c r="N894" s="192">
        <v>0.92800000000000005</v>
      </c>
      <c r="O894" s="194">
        <v>0.999</v>
      </c>
      <c r="P894" s="283">
        <v>25</v>
      </c>
    </row>
    <row r="895" spans="1:16">
      <c r="A895" s="192" t="s">
        <v>21917</v>
      </c>
      <c r="B895" s="193"/>
      <c r="C895" s="193" t="s">
        <v>21758</v>
      </c>
      <c r="D895" s="194" t="s">
        <v>19740</v>
      </c>
      <c r="E895" s="192" t="s">
        <v>19741</v>
      </c>
      <c r="F895" s="193" t="s">
        <v>19742</v>
      </c>
      <c r="G895" s="193" t="s">
        <v>19742</v>
      </c>
      <c r="H895" s="193" t="s">
        <v>19742</v>
      </c>
      <c r="I895" s="193" t="s">
        <v>19742</v>
      </c>
      <c r="J895" s="194" t="s">
        <v>19742</v>
      </c>
      <c r="K895" s="192" t="s">
        <v>2437</v>
      </c>
      <c r="L895" s="193" t="s">
        <v>2438</v>
      </c>
      <c r="M895" s="194" t="s">
        <v>19741</v>
      </c>
      <c r="N895" s="192">
        <v>0.96499999999999997</v>
      </c>
      <c r="O895" s="194">
        <v>0.998</v>
      </c>
      <c r="P895" s="283">
        <v>23</v>
      </c>
    </row>
    <row r="896" spans="1:16">
      <c r="A896" s="192" t="s">
        <v>24638</v>
      </c>
      <c r="B896" s="193" t="s">
        <v>24639</v>
      </c>
      <c r="C896" s="193" t="s">
        <v>24640</v>
      </c>
      <c r="D896" s="194" t="s">
        <v>19740</v>
      </c>
      <c r="E896" s="192" t="s">
        <v>19741</v>
      </c>
      <c r="F896" s="193" t="s">
        <v>19742</v>
      </c>
      <c r="G896" s="193" t="s">
        <v>19742</v>
      </c>
      <c r="H896" s="193" t="s">
        <v>19742</v>
      </c>
      <c r="I896" s="193" t="s">
        <v>19742</v>
      </c>
      <c r="J896" s="194" t="s">
        <v>19742</v>
      </c>
      <c r="K896" s="192" t="s">
        <v>2467</v>
      </c>
      <c r="L896" s="193" t="s">
        <v>2468</v>
      </c>
      <c r="M896" s="194" t="s">
        <v>19741</v>
      </c>
      <c r="N896" s="192">
        <v>0.95</v>
      </c>
      <c r="O896" s="194">
        <v>0.998</v>
      </c>
      <c r="P896" s="283">
        <v>23</v>
      </c>
    </row>
    <row r="897" spans="1:16">
      <c r="A897" s="192" t="s">
        <v>25633</v>
      </c>
      <c r="B897" s="193" t="s">
        <v>25634</v>
      </c>
      <c r="C897" s="193" t="s">
        <v>25635</v>
      </c>
      <c r="D897" s="194" t="s">
        <v>19740</v>
      </c>
      <c r="E897" s="192" t="s">
        <v>19741</v>
      </c>
      <c r="F897" s="193" t="s">
        <v>19742</v>
      </c>
      <c r="G897" s="193" t="s">
        <v>19743</v>
      </c>
      <c r="H897" s="193" t="s">
        <v>19742</v>
      </c>
      <c r="I897" s="193" t="s">
        <v>19742</v>
      </c>
      <c r="J897" s="194" t="s">
        <v>19742</v>
      </c>
      <c r="K897" s="192" t="s">
        <v>2496</v>
      </c>
      <c r="L897" s="193" t="s">
        <v>2497</v>
      </c>
      <c r="M897" s="194" t="s">
        <v>19741</v>
      </c>
      <c r="N897" s="192">
        <v>0.82599999999999996</v>
      </c>
      <c r="O897" s="194">
        <v>0.98899999999999999</v>
      </c>
      <c r="P897" s="283">
        <v>23</v>
      </c>
    </row>
    <row r="898" spans="1:16">
      <c r="A898" s="192" t="s">
        <v>25088</v>
      </c>
      <c r="B898" s="193"/>
      <c r="C898" s="193" t="s">
        <v>25089</v>
      </c>
      <c r="D898" s="194" t="s">
        <v>19740</v>
      </c>
      <c r="E898" s="192" t="s">
        <v>19741</v>
      </c>
      <c r="F898" s="193" t="s">
        <v>19742</v>
      </c>
      <c r="G898" s="193" t="s">
        <v>19742</v>
      </c>
      <c r="H898" s="193" t="s">
        <v>19742</v>
      </c>
      <c r="I898" s="193" t="s">
        <v>19742</v>
      </c>
      <c r="J898" s="194" t="s">
        <v>19742</v>
      </c>
      <c r="K898" s="192" t="s">
        <v>25675</v>
      </c>
      <c r="M898" s="194" t="s">
        <v>19569</v>
      </c>
      <c r="N898" s="192">
        <v>0.65600000000000003</v>
      </c>
      <c r="O898" s="194">
        <v>0.98</v>
      </c>
      <c r="P898" s="283">
        <v>0</v>
      </c>
    </row>
    <row r="899" spans="1:16">
      <c r="A899" s="192" t="s">
        <v>25665</v>
      </c>
      <c r="B899" s="193" t="s">
        <v>25666</v>
      </c>
      <c r="C899" s="193" t="s">
        <v>25667</v>
      </c>
      <c r="D899" s="194" t="s">
        <v>19740</v>
      </c>
      <c r="E899" s="192" t="s">
        <v>19741</v>
      </c>
      <c r="F899" s="193" t="s">
        <v>19742</v>
      </c>
      <c r="G899" s="193" t="s">
        <v>19742</v>
      </c>
      <c r="H899" s="193" t="s">
        <v>19742</v>
      </c>
      <c r="I899" s="193" t="s">
        <v>19742</v>
      </c>
      <c r="J899" s="194" t="s">
        <v>19742</v>
      </c>
      <c r="K899" s="192" t="s">
        <v>2514</v>
      </c>
      <c r="L899" s="193" t="s">
        <v>2515</v>
      </c>
      <c r="M899" s="194" t="s">
        <v>19741</v>
      </c>
      <c r="N899" s="192">
        <v>0.68500000000000005</v>
      </c>
      <c r="O899" s="194">
        <v>0.97099999999999997</v>
      </c>
      <c r="P899" s="283">
        <v>15</v>
      </c>
    </row>
    <row r="900" spans="1:16">
      <c r="A900" s="192" t="s">
        <v>20382</v>
      </c>
      <c r="B900" s="193" t="s">
        <v>20383</v>
      </c>
      <c r="C900" s="193" t="s">
        <v>20384</v>
      </c>
      <c r="D900" s="194" t="s">
        <v>19740</v>
      </c>
      <c r="E900" s="192" t="s">
        <v>19741</v>
      </c>
      <c r="F900" s="193" t="s">
        <v>19741</v>
      </c>
      <c r="G900" s="193" t="s">
        <v>19742</v>
      </c>
      <c r="H900" s="193" t="s">
        <v>19742</v>
      </c>
      <c r="I900" s="193" t="s">
        <v>19742</v>
      </c>
      <c r="J900" s="194" t="s">
        <v>19742</v>
      </c>
      <c r="K900" s="192" t="s">
        <v>2272</v>
      </c>
      <c r="L900" s="193" t="s">
        <v>2273</v>
      </c>
      <c r="M900" s="194" t="s">
        <v>19741</v>
      </c>
      <c r="N900" s="192">
        <v>0.96599999999999997</v>
      </c>
      <c r="O900" s="194">
        <v>0.999</v>
      </c>
      <c r="P900" s="283">
        <v>18</v>
      </c>
    </row>
    <row r="901" spans="1:16">
      <c r="A901" s="192" t="s">
        <v>24759</v>
      </c>
      <c r="B901" s="193" t="s">
        <v>24760</v>
      </c>
      <c r="C901" s="193" t="s">
        <v>24761</v>
      </c>
      <c r="D901" s="194" t="s">
        <v>19740</v>
      </c>
      <c r="E901" s="192" t="s">
        <v>19741</v>
      </c>
      <c r="F901" s="193" t="s">
        <v>19742</v>
      </c>
      <c r="G901" s="193" t="s">
        <v>19742</v>
      </c>
      <c r="H901" s="193" t="s">
        <v>19742</v>
      </c>
      <c r="I901" s="193" t="s">
        <v>19742</v>
      </c>
      <c r="J901" s="194" t="s">
        <v>19742</v>
      </c>
      <c r="K901" s="192" t="s">
        <v>2334</v>
      </c>
      <c r="L901" s="193" t="s">
        <v>2335</v>
      </c>
      <c r="M901" s="194" t="s">
        <v>19741</v>
      </c>
      <c r="N901" s="192">
        <v>0.99</v>
      </c>
      <c r="O901" s="194">
        <v>1</v>
      </c>
      <c r="P901" s="283">
        <v>25</v>
      </c>
    </row>
    <row r="902" spans="1:16">
      <c r="A902" s="192" t="s">
        <v>20560</v>
      </c>
      <c r="B902" s="193" t="s">
        <v>20561</v>
      </c>
      <c r="C902" s="193" t="s">
        <v>20562</v>
      </c>
      <c r="D902" s="194" t="s">
        <v>19740</v>
      </c>
      <c r="E902" s="192" t="s">
        <v>19741</v>
      </c>
      <c r="F902" s="193" t="s">
        <v>19742</v>
      </c>
      <c r="G902" s="193" t="s">
        <v>19742</v>
      </c>
      <c r="H902" s="193" t="s">
        <v>19742</v>
      </c>
      <c r="I902" s="193" t="s">
        <v>19742</v>
      </c>
      <c r="J902" s="194" t="s">
        <v>19742</v>
      </c>
      <c r="K902" s="192" t="s">
        <v>2385</v>
      </c>
      <c r="L902" s="193" t="s">
        <v>19667</v>
      </c>
      <c r="M902" s="194" t="s">
        <v>19561</v>
      </c>
      <c r="N902" s="192">
        <v>0.871</v>
      </c>
      <c r="O902" s="194">
        <v>0.996</v>
      </c>
      <c r="P902" s="283">
        <v>24</v>
      </c>
    </row>
    <row r="903" spans="1:16">
      <c r="A903" s="192" t="s">
        <v>20617</v>
      </c>
      <c r="B903" s="193" t="s">
        <v>20618</v>
      </c>
      <c r="C903" s="193" t="s">
        <v>20619</v>
      </c>
      <c r="D903" s="194" t="s">
        <v>19740</v>
      </c>
      <c r="E903" s="192" t="s">
        <v>19741</v>
      </c>
      <c r="F903" s="193" t="s">
        <v>19742</v>
      </c>
      <c r="G903" s="193" t="s">
        <v>19742</v>
      </c>
      <c r="H903" s="193" t="s">
        <v>19742</v>
      </c>
      <c r="I903" s="193" t="s">
        <v>19742</v>
      </c>
      <c r="J903" s="194" t="s">
        <v>19742</v>
      </c>
      <c r="K903" s="192" t="s">
        <v>25675</v>
      </c>
      <c r="M903" s="194" t="s">
        <v>19569</v>
      </c>
      <c r="N903" s="192">
        <v>0.65200000000000002</v>
      </c>
      <c r="O903" s="194">
        <v>0.88500000000000001</v>
      </c>
      <c r="P903" s="283">
        <v>3</v>
      </c>
    </row>
    <row r="904" spans="1:16">
      <c r="A904" s="192" t="s">
        <v>20325</v>
      </c>
      <c r="B904" s="193" t="s">
        <v>20326</v>
      </c>
      <c r="C904" s="193" t="s">
        <v>20327</v>
      </c>
      <c r="D904" s="194" t="s">
        <v>19740</v>
      </c>
      <c r="E904" s="192" t="s">
        <v>19741</v>
      </c>
      <c r="F904" s="193" t="s">
        <v>19742</v>
      </c>
      <c r="G904" s="193" t="s">
        <v>19742</v>
      </c>
      <c r="H904" s="193" t="s">
        <v>19742</v>
      </c>
      <c r="I904" s="193" t="s">
        <v>19742</v>
      </c>
      <c r="J904" s="194" t="s">
        <v>19742</v>
      </c>
      <c r="K904" s="192" t="s">
        <v>25675</v>
      </c>
      <c r="M904" s="194" t="s">
        <v>19569</v>
      </c>
      <c r="N904" s="192">
        <v>0.89200000000000002</v>
      </c>
      <c r="O904" s="194">
        <v>0.996</v>
      </c>
      <c r="P904" s="283">
        <v>9</v>
      </c>
    </row>
    <row r="905" spans="1:16">
      <c r="A905" s="192" t="s">
        <v>20211</v>
      </c>
      <c r="B905" s="193" t="s">
        <v>20212</v>
      </c>
      <c r="C905" s="193" t="s">
        <v>20213</v>
      </c>
      <c r="D905" s="194" t="s">
        <v>19740</v>
      </c>
      <c r="E905" s="192" t="s">
        <v>19741</v>
      </c>
      <c r="F905" s="193" t="s">
        <v>19742</v>
      </c>
      <c r="G905" s="193" t="s">
        <v>19743</v>
      </c>
      <c r="H905" s="193" t="s">
        <v>19742</v>
      </c>
      <c r="I905" s="193" t="s">
        <v>19742</v>
      </c>
      <c r="J905" s="194" t="s">
        <v>19742</v>
      </c>
      <c r="K905" s="192" t="s">
        <v>2162</v>
      </c>
      <c r="L905" s="193" t="s">
        <v>2163</v>
      </c>
      <c r="M905" s="194" t="s">
        <v>19741</v>
      </c>
      <c r="N905" s="192">
        <v>0.97</v>
      </c>
      <c r="O905" s="194">
        <v>1</v>
      </c>
      <c r="P905" s="283">
        <v>24</v>
      </c>
    </row>
    <row r="906" spans="1:16">
      <c r="A906" s="192" t="s">
        <v>20565</v>
      </c>
      <c r="B906" s="193" t="s">
        <v>20566</v>
      </c>
      <c r="C906" s="193" t="s">
        <v>20567</v>
      </c>
      <c r="D906" s="194" t="s">
        <v>19740</v>
      </c>
      <c r="E906" s="192" t="s">
        <v>19741</v>
      </c>
      <c r="F906" s="193" t="s">
        <v>19742</v>
      </c>
      <c r="G906" s="193" t="s">
        <v>19742</v>
      </c>
      <c r="H906" s="193" t="s">
        <v>19742</v>
      </c>
      <c r="I906" s="193" t="s">
        <v>19742</v>
      </c>
      <c r="J906" s="194" t="s">
        <v>19742</v>
      </c>
      <c r="K906" s="192" t="s">
        <v>2228</v>
      </c>
      <c r="L906" s="193" t="s">
        <v>2229</v>
      </c>
      <c r="M906" s="194" t="s">
        <v>19741</v>
      </c>
      <c r="N906" s="192">
        <v>0.95599999999999996</v>
      </c>
      <c r="O906" s="194">
        <v>0.998</v>
      </c>
      <c r="P906" s="283">
        <v>25</v>
      </c>
    </row>
    <row r="907" spans="1:16">
      <c r="A907" s="192" t="s">
        <v>20622</v>
      </c>
      <c r="B907" s="193" t="s">
        <v>20623</v>
      </c>
      <c r="C907" s="193" t="s">
        <v>20624</v>
      </c>
      <c r="D907" s="194" t="s">
        <v>19740</v>
      </c>
      <c r="E907" s="192" t="s">
        <v>19741</v>
      </c>
      <c r="F907" s="193" t="s">
        <v>19742</v>
      </c>
      <c r="G907" s="193" t="s">
        <v>19742</v>
      </c>
      <c r="H907" s="193" t="s">
        <v>19742</v>
      </c>
      <c r="I907" s="193" t="s">
        <v>19742</v>
      </c>
      <c r="J907" s="194" t="s">
        <v>19742</v>
      </c>
      <c r="K907" s="192" t="s">
        <v>2255</v>
      </c>
      <c r="L907" s="193" t="s">
        <v>2256</v>
      </c>
      <c r="M907" s="194" t="s">
        <v>19561</v>
      </c>
      <c r="N907" s="192">
        <v>0.93899999999999995</v>
      </c>
      <c r="O907" s="194">
        <v>0.997</v>
      </c>
      <c r="P907" s="283">
        <v>12</v>
      </c>
    </row>
    <row r="908" spans="1:16">
      <c r="A908" s="192" t="s">
        <v>20676</v>
      </c>
      <c r="B908" s="193" t="s">
        <v>20677</v>
      </c>
      <c r="C908" s="193" t="s">
        <v>20678</v>
      </c>
      <c r="D908" s="194" t="s">
        <v>19740</v>
      </c>
      <c r="E908" s="192" t="s">
        <v>19741</v>
      </c>
      <c r="F908" s="193" t="s">
        <v>19741</v>
      </c>
      <c r="G908" s="193" t="s">
        <v>19742</v>
      </c>
      <c r="H908" s="193" t="s">
        <v>19742</v>
      </c>
      <c r="I908" s="193" t="s">
        <v>19742</v>
      </c>
      <c r="J908" s="194" t="s">
        <v>19742</v>
      </c>
      <c r="K908" s="192" t="s">
        <v>25675</v>
      </c>
      <c r="M908" s="194" t="s">
        <v>19569</v>
      </c>
      <c r="N908" s="192">
        <v>0.70299999999999996</v>
      </c>
      <c r="O908" s="194">
        <v>0.94099999999999995</v>
      </c>
      <c r="P908" s="283">
        <v>3</v>
      </c>
    </row>
    <row r="909" spans="1:16">
      <c r="A909" s="192" t="s">
        <v>20284</v>
      </c>
      <c r="B909" s="193" t="s">
        <v>20285</v>
      </c>
      <c r="C909" s="193" t="s">
        <v>20286</v>
      </c>
      <c r="D909" s="194" t="s">
        <v>19740</v>
      </c>
      <c r="E909" s="192" t="s">
        <v>19741</v>
      </c>
      <c r="F909" s="193" t="s">
        <v>19742</v>
      </c>
      <c r="G909" s="193" t="s">
        <v>19742</v>
      </c>
      <c r="H909" s="193" t="s">
        <v>19742</v>
      </c>
      <c r="I909" s="193" t="s">
        <v>19742</v>
      </c>
      <c r="J909" s="194" t="s">
        <v>19742</v>
      </c>
      <c r="K909" s="192" t="s">
        <v>2260</v>
      </c>
      <c r="L909" s="193" t="s">
        <v>2261</v>
      </c>
      <c r="M909" s="194" t="s">
        <v>19561</v>
      </c>
      <c r="N909" s="192">
        <v>0.67700000000000005</v>
      </c>
      <c r="O909" s="194">
        <v>0.84799999999999998</v>
      </c>
      <c r="P909" s="283">
        <v>5</v>
      </c>
    </row>
    <row r="910" spans="1:16">
      <c r="A910" s="192" t="s">
        <v>22331</v>
      </c>
      <c r="B910" s="193" t="s">
        <v>22332</v>
      </c>
      <c r="C910" s="193" t="s">
        <v>22333</v>
      </c>
      <c r="D910" s="194" t="s">
        <v>19740</v>
      </c>
      <c r="E910" s="192" t="s">
        <v>19741</v>
      </c>
      <c r="F910" s="193" t="s">
        <v>19742</v>
      </c>
      <c r="G910" s="193" t="s">
        <v>19742</v>
      </c>
      <c r="H910" s="193" t="s">
        <v>19742</v>
      </c>
      <c r="I910" s="193" t="s">
        <v>19742</v>
      </c>
      <c r="J910" s="194" t="s">
        <v>19742</v>
      </c>
      <c r="K910" s="192" t="s">
        <v>25675</v>
      </c>
      <c r="M910" s="194" t="s">
        <v>19569</v>
      </c>
      <c r="N910" s="192">
        <v>0.56699999999999995</v>
      </c>
      <c r="O910" s="194">
        <v>0.67900000000000005</v>
      </c>
      <c r="P910" s="283">
        <v>3</v>
      </c>
    </row>
    <row r="911" spans="1:16">
      <c r="A911" s="192" t="s">
        <v>22280</v>
      </c>
      <c r="B911" s="193" t="s">
        <v>22281</v>
      </c>
      <c r="C911" s="193" t="s">
        <v>22282</v>
      </c>
      <c r="D911" s="194" t="s">
        <v>19740</v>
      </c>
      <c r="E911" s="192" t="s">
        <v>19741</v>
      </c>
      <c r="F911" s="193" t="s">
        <v>19742</v>
      </c>
      <c r="G911" s="193" t="s">
        <v>19742</v>
      </c>
      <c r="H911" s="193" t="s">
        <v>19742</v>
      </c>
      <c r="I911" s="193" t="s">
        <v>19742</v>
      </c>
      <c r="J911" s="194" t="s">
        <v>19741</v>
      </c>
      <c r="K911" s="192" t="s">
        <v>2106</v>
      </c>
      <c r="L911" s="193" t="s">
        <v>2107</v>
      </c>
      <c r="M911" s="194" t="s">
        <v>19741</v>
      </c>
      <c r="N911" s="192">
        <v>0.95599999999999996</v>
      </c>
      <c r="O911" s="194">
        <v>0.997</v>
      </c>
      <c r="P911" s="283">
        <v>22</v>
      </c>
    </row>
    <row r="912" spans="1:16">
      <c r="A912" s="192" t="s">
        <v>22212</v>
      </c>
      <c r="B912" s="193" t="s">
        <v>22213</v>
      </c>
      <c r="C912" s="193" t="s">
        <v>22214</v>
      </c>
      <c r="D912" s="194" t="s">
        <v>19740</v>
      </c>
      <c r="E912" s="192" t="s">
        <v>19741</v>
      </c>
      <c r="F912" s="193" t="s">
        <v>19742</v>
      </c>
      <c r="G912" s="193" t="s">
        <v>19742</v>
      </c>
      <c r="H912" s="193" t="s">
        <v>19742</v>
      </c>
      <c r="I912" s="193" t="s">
        <v>19742</v>
      </c>
      <c r="J912" s="194" t="s">
        <v>19742</v>
      </c>
      <c r="K912" s="192" t="s">
        <v>25675</v>
      </c>
      <c r="M912" s="194" t="s">
        <v>19569</v>
      </c>
      <c r="N912" s="192">
        <v>0.72</v>
      </c>
      <c r="O912" s="194">
        <v>0.93700000000000006</v>
      </c>
      <c r="P912" s="283">
        <v>4</v>
      </c>
    </row>
    <row r="913" spans="1:16">
      <c r="A913" s="192" t="s">
        <v>22148</v>
      </c>
      <c r="B913" s="193" t="s">
        <v>22149</v>
      </c>
      <c r="C913" s="193" t="s">
        <v>22150</v>
      </c>
      <c r="D913" s="194" t="s">
        <v>19740</v>
      </c>
      <c r="E913" s="192" t="s">
        <v>19741</v>
      </c>
      <c r="F913" s="193" t="s">
        <v>19742</v>
      </c>
      <c r="G913" s="193" t="s">
        <v>19742</v>
      </c>
      <c r="H913" s="193" t="s">
        <v>19742</v>
      </c>
      <c r="I913" s="193" t="s">
        <v>19742</v>
      </c>
      <c r="J913" s="194" t="s">
        <v>19742</v>
      </c>
      <c r="K913" s="192" t="s">
        <v>2108</v>
      </c>
      <c r="L913" s="193" t="s">
        <v>2109</v>
      </c>
      <c r="M913" s="194" t="s">
        <v>19741</v>
      </c>
      <c r="N913" s="192">
        <v>0.85299999999999998</v>
      </c>
      <c r="O913" s="194">
        <v>0.99299999999999999</v>
      </c>
      <c r="P913" s="283">
        <v>24</v>
      </c>
    </row>
    <row r="914" spans="1:16">
      <c r="A914" s="192" t="s">
        <v>22504</v>
      </c>
      <c r="B914" s="193" t="s">
        <v>22505</v>
      </c>
      <c r="C914" s="193" t="s">
        <v>22506</v>
      </c>
      <c r="D914" s="194" t="s">
        <v>19740</v>
      </c>
      <c r="E914" s="192" t="s">
        <v>19741</v>
      </c>
      <c r="F914" s="193" t="s">
        <v>19742</v>
      </c>
      <c r="G914" s="193" t="s">
        <v>19742</v>
      </c>
      <c r="H914" s="193" t="s">
        <v>19742</v>
      </c>
      <c r="I914" s="193" t="s">
        <v>19742</v>
      </c>
      <c r="J914" s="194" t="s">
        <v>19742</v>
      </c>
      <c r="K914" s="192" t="s">
        <v>25675</v>
      </c>
      <c r="M914" s="194" t="s">
        <v>19569</v>
      </c>
      <c r="N914" s="192">
        <v>0.69099999999999995</v>
      </c>
      <c r="O914" s="194">
        <v>0.93100000000000005</v>
      </c>
      <c r="P914" s="283">
        <v>7</v>
      </c>
    </row>
    <row r="915" spans="1:16">
      <c r="A915" s="192" t="s">
        <v>22454</v>
      </c>
      <c r="B915" s="193" t="s">
        <v>22455</v>
      </c>
      <c r="C915" s="193" t="s">
        <v>22456</v>
      </c>
      <c r="D915" s="194" t="s">
        <v>19740</v>
      </c>
      <c r="E915" s="192" t="s">
        <v>19741</v>
      </c>
      <c r="F915" s="193" t="s">
        <v>19742</v>
      </c>
      <c r="G915" s="193" t="s">
        <v>19742</v>
      </c>
      <c r="H915" s="193" t="s">
        <v>19742</v>
      </c>
      <c r="I915" s="193" t="s">
        <v>19742</v>
      </c>
      <c r="J915" s="194" t="s">
        <v>19742</v>
      </c>
      <c r="K915" s="192" t="s">
        <v>1915</v>
      </c>
      <c r="L915" s="193" t="s">
        <v>1916</v>
      </c>
      <c r="M915" s="194" t="s">
        <v>19741</v>
      </c>
      <c r="N915" s="192">
        <v>0.98099999999999998</v>
      </c>
      <c r="O915" s="194">
        <v>0.999</v>
      </c>
      <c r="P915" s="283">
        <v>24</v>
      </c>
    </row>
    <row r="916" spans="1:16">
      <c r="A916" s="192" t="s">
        <v>22390</v>
      </c>
      <c r="B916" s="193" t="s">
        <v>22391</v>
      </c>
      <c r="C916" s="193" t="s">
        <v>22392</v>
      </c>
      <c r="D916" s="194" t="s">
        <v>19740</v>
      </c>
      <c r="E916" s="192" t="s">
        <v>19741</v>
      </c>
      <c r="F916" s="193" t="s">
        <v>19742</v>
      </c>
      <c r="G916" s="193" t="s">
        <v>19742</v>
      </c>
      <c r="H916" s="193" t="s">
        <v>19742</v>
      </c>
      <c r="I916" s="193" t="s">
        <v>19742</v>
      </c>
      <c r="J916" s="194" t="s">
        <v>19742</v>
      </c>
      <c r="K916" s="192" t="s">
        <v>1968</v>
      </c>
      <c r="L916" s="193" t="s">
        <v>1969</v>
      </c>
      <c r="M916" s="194" t="s">
        <v>19741</v>
      </c>
      <c r="N916" s="192">
        <v>0.83099999999999996</v>
      </c>
      <c r="O916" s="194">
        <v>0.995</v>
      </c>
      <c r="P916" s="283">
        <v>23</v>
      </c>
    </row>
    <row r="917" spans="1:16">
      <c r="A917" s="192" t="s">
        <v>24924</v>
      </c>
      <c r="B917" s="193"/>
      <c r="C917" s="193" t="s">
        <v>24925</v>
      </c>
      <c r="D917" s="194" t="s">
        <v>19740</v>
      </c>
      <c r="E917" s="192" t="s">
        <v>19741</v>
      </c>
      <c r="F917" s="193" t="s">
        <v>19742</v>
      </c>
      <c r="G917" s="193" t="s">
        <v>19742</v>
      </c>
      <c r="H917" s="193" t="s">
        <v>19742</v>
      </c>
      <c r="I917" s="193" t="s">
        <v>19742</v>
      </c>
      <c r="J917" s="194" t="s">
        <v>19742</v>
      </c>
      <c r="K917" s="192" t="s">
        <v>25675</v>
      </c>
      <c r="M917" s="194" t="s">
        <v>19569</v>
      </c>
      <c r="N917" s="192">
        <v>0.78200000000000003</v>
      </c>
      <c r="O917" s="194">
        <v>0.98399999999999999</v>
      </c>
      <c r="P917" s="283">
        <v>0</v>
      </c>
    </row>
    <row r="918" spans="1:16">
      <c r="A918" s="192" t="s">
        <v>22275</v>
      </c>
      <c r="B918" s="193" t="s">
        <v>22276</v>
      </c>
      <c r="C918" s="193" t="s">
        <v>22277</v>
      </c>
      <c r="D918" s="194" t="s">
        <v>19740</v>
      </c>
      <c r="E918" s="192" t="s">
        <v>19741</v>
      </c>
      <c r="F918" s="193" t="s">
        <v>19741</v>
      </c>
      <c r="G918" s="193" t="s">
        <v>19742</v>
      </c>
      <c r="H918" s="193" t="s">
        <v>19742</v>
      </c>
      <c r="I918" s="193" t="s">
        <v>19742</v>
      </c>
      <c r="J918" s="194" t="s">
        <v>19742</v>
      </c>
      <c r="K918" s="192" t="s">
        <v>1760</v>
      </c>
      <c r="L918" s="193" t="s">
        <v>1761</v>
      </c>
      <c r="M918" s="194" t="s">
        <v>19741</v>
      </c>
      <c r="N918" s="192">
        <v>0.84099999999999997</v>
      </c>
      <c r="O918" s="194">
        <v>0.997</v>
      </c>
      <c r="P918" s="283">
        <v>21</v>
      </c>
    </row>
    <row r="919" spans="1:16">
      <c r="A919" s="192" t="s">
        <v>22143</v>
      </c>
      <c r="B919" s="193" t="s">
        <v>22144</v>
      </c>
      <c r="C919" s="193" t="s">
        <v>22145</v>
      </c>
      <c r="D919" s="194" t="s">
        <v>19740</v>
      </c>
      <c r="E919" s="192" t="s">
        <v>19741</v>
      </c>
      <c r="F919" s="193" t="s">
        <v>19742</v>
      </c>
      <c r="G919" s="193" t="s">
        <v>19742</v>
      </c>
      <c r="H919" s="193" t="s">
        <v>19742</v>
      </c>
      <c r="I919" s="193" t="s">
        <v>19742</v>
      </c>
      <c r="J919" s="194" t="s">
        <v>19742</v>
      </c>
      <c r="K919" s="192" t="s">
        <v>1797</v>
      </c>
      <c r="L919" s="193" t="s">
        <v>1798</v>
      </c>
      <c r="M919" s="194" t="s">
        <v>19741</v>
      </c>
      <c r="N919" s="192">
        <v>0.72899999999999998</v>
      </c>
      <c r="O919" s="194">
        <v>0.92</v>
      </c>
      <c r="P919" s="283">
        <v>20</v>
      </c>
    </row>
    <row r="920" spans="1:16">
      <c r="A920" s="192" t="s">
        <v>22077</v>
      </c>
      <c r="B920" s="193" t="s">
        <v>22078</v>
      </c>
      <c r="C920" s="193" t="s">
        <v>22079</v>
      </c>
      <c r="D920" s="194" t="s">
        <v>19740</v>
      </c>
      <c r="E920" s="192" t="s">
        <v>19741</v>
      </c>
      <c r="F920" s="193" t="s">
        <v>19742</v>
      </c>
      <c r="G920" s="193" t="s">
        <v>19742</v>
      </c>
      <c r="H920" s="193" t="s">
        <v>19742</v>
      </c>
      <c r="I920" s="193" t="s">
        <v>19742</v>
      </c>
      <c r="J920" s="194" t="s">
        <v>19742</v>
      </c>
      <c r="K920" s="192" t="s">
        <v>1816</v>
      </c>
      <c r="L920" s="193" t="s">
        <v>1817</v>
      </c>
      <c r="M920" s="194" t="s">
        <v>19741</v>
      </c>
      <c r="N920" s="192">
        <v>0.81100000000000005</v>
      </c>
      <c r="O920" s="194">
        <v>0.98799999999999999</v>
      </c>
      <c r="P920" s="283">
        <v>24</v>
      </c>
    </row>
    <row r="921" spans="1:16">
      <c r="A921" s="192" t="s">
        <v>22498</v>
      </c>
      <c r="B921" s="193" t="s">
        <v>22362</v>
      </c>
      <c r="C921" s="193" t="s">
        <v>22363</v>
      </c>
      <c r="D921" s="194" t="s">
        <v>19740</v>
      </c>
      <c r="E921" s="192" t="s">
        <v>19741</v>
      </c>
      <c r="F921" s="193" t="s">
        <v>19742</v>
      </c>
      <c r="G921" s="193" t="s">
        <v>19742</v>
      </c>
      <c r="H921" s="193" t="s">
        <v>19742</v>
      </c>
      <c r="I921" s="193" t="s">
        <v>19742</v>
      </c>
      <c r="J921" s="194" t="s">
        <v>19742</v>
      </c>
      <c r="K921" s="192" t="s">
        <v>1818</v>
      </c>
      <c r="L921" s="193" t="s">
        <v>1819</v>
      </c>
      <c r="M921" s="194" t="s">
        <v>19741</v>
      </c>
      <c r="N921" s="192">
        <v>0.48</v>
      </c>
      <c r="O921" s="194">
        <v>0.42199999999999999</v>
      </c>
      <c r="P921" s="283">
        <v>10</v>
      </c>
    </row>
    <row r="922" spans="1:16">
      <c r="A922" s="192" t="s">
        <v>22449</v>
      </c>
      <c r="B922" s="193" t="s">
        <v>22450</v>
      </c>
      <c r="C922" s="193" t="s">
        <v>22451</v>
      </c>
      <c r="D922" s="194" t="s">
        <v>19740</v>
      </c>
      <c r="E922" s="192" t="s">
        <v>19741</v>
      </c>
      <c r="F922" s="193" t="s">
        <v>19742</v>
      </c>
      <c r="G922" s="193" t="s">
        <v>19742</v>
      </c>
      <c r="H922" s="193" t="s">
        <v>19742</v>
      </c>
      <c r="I922" s="193" t="s">
        <v>19742</v>
      </c>
      <c r="J922" s="194" t="s">
        <v>19742</v>
      </c>
      <c r="K922" s="192" t="s">
        <v>1825</v>
      </c>
      <c r="L922" s="193" t="s">
        <v>1826</v>
      </c>
      <c r="M922" s="194" t="s">
        <v>19741</v>
      </c>
      <c r="N922" s="192">
        <v>0.44700000000000001</v>
      </c>
      <c r="O922" s="194">
        <v>0.26100000000000001</v>
      </c>
      <c r="P922" s="283">
        <v>12</v>
      </c>
    </row>
    <row r="923" spans="1:16">
      <c r="A923" s="192" t="s">
        <v>20467</v>
      </c>
      <c r="B923" s="193" t="s">
        <v>20468</v>
      </c>
      <c r="C923" s="193" t="s">
        <v>20469</v>
      </c>
      <c r="D923" s="194" t="s">
        <v>19740</v>
      </c>
      <c r="E923" s="192" t="s">
        <v>19741</v>
      </c>
      <c r="F923" s="193" t="s">
        <v>19741</v>
      </c>
      <c r="G923" s="193" t="s">
        <v>19742</v>
      </c>
      <c r="H923" s="193" t="s">
        <v>19742</v>
      </c>
      <c r="I923" s="193" t="s">
        <v>19742</v>
      </c>
      <c r="J923" s="194" t="s">
        <v>19742</v>
      </c>
      <c r="K923" s="192" t="s">
        <v>1857</v>
      </c>
      <c r="L923" s="193" t="s">
        <v>1858</v>
      </c>
      <c r="M923" s="194" t="s">
        <v>19741</v>
      </c>
      <c r="N923" s="192">
        <v>0.98899999999999999</v>
      </c>
      <c r="O923" s="194">
        <v>1</v>
      </c>
      <c r="P923" s="283">
        <v>25</v>
      </c>
    </row>
    <row r="924" spans="1:16">
      <c r="A924" s="192" t="s">
        <v>20415</v>
      </c>
      <c r="B924" s="193" t="s">
        <v>20416</v>
      </c>
      <c r="C924" s="193" t="s">
        <v>20417</v>
      </c>
      <c r="D924" s="194" t="s">
        <v>19740</v>
      </c>
      <c r="E924" s="192" t="s">
        <v>19741</v>
      </c>
      <c r="F924" s="193" t="s">
        <v>19742</v>
      </c>
      <c r="G924" s="193" t="s">
        <v>19742</v>
      </c>
      <c r="H924" s="193" t="s">
        <v>19742</v>
      </c>
      <c r="I924" s="193" t="s">
        <v>19742</v>
      </c>
      <c r="J924" s="194" t="s">
        <v>19742</v>
      </c>
      <c r="K924" s="192" t="s">
        <v>1859</v>
      </c>
      <c r="L924" s="193" t="s">
        <v>1860</v>
      </c>
      <c r="M924" s="194" t="s">
        <v>19741</v>
      </c>
      <c r="N924" s="192">
        <v>0.89700000000000002</v>
      </c>
      <c r="O924" s="194">
        <v>0.995</v>
      </c>
      <c r="P924" s="283">
        <v>13</v>
      </c>
    </row>
    <row r="925" spans="1:16">
      <c r="A925" s="192" t="s">
        <v>20357</v>
      </c>
      <c r="B925" s="193" t="s">
        <v>20358</v>
      </c>
      <c r="C925" s="193" t="s">
        <v>20359</v>
      </c>
      <c r="D925" s="194" t="s">
        <v>19740</v>
      </c>
      <c r="E925" s="192" t="s">
        <v>19741</v>
      </c>
      <c r="F925" s="193" t="s">
        <v>19742</v>
      </c>
      <c r="G925" s="193" t="s">
        <v>19742</v>
      </c>
      <c r="H925" s="193" t="s">
        <v>19742</v>
      </c>
      <c r="I925" s="193" t="s">
        <v>19742</v>
      </c>
      <c r="J925" s="194" t="s">
        <v>19742</v>
      </c>
      <c r="K925" s="192" t="s">
        <v>1673</v>
      </c>
      <c r="L925" s="193" t="s">
        <v>1674</v>
      </c>
      <c r="M925" s="194" t="s">
        <v>19741</v>
      </c>
      <c r="N925" s="192">
        <v>0.90600000000000003</v>
      </c>
      <c r="O925" s="194">
        <v>0.998</v>
      </c>
      <c r="P925" s="283">
        <v>23</v>
      </c>
    </row>
    <row r="926" spans="1:16">
      <c r="A926" s="192" t="s">
        <v>20305</v>
      </c>
      <c r="B926" s="193" t="s">
        <v>20306</v>
      </c>
      <c r="C926" s="193" t="s">
        <v>20307</v>
      </c>
      <c r="D926" s="194" t="s">
        <v>19740</v>
      </c>
      <c r="E926" s="192" t="s">
        <v>19741</v>
      </c>
      <c r="F926" s="193" t="s">
        <v>19742</v>
      </c>
      <c r="G926" s="193" t="s">
        <v>19742</v>
      </c>
      <c r="H926" s="193" t="s">
        <v>19742</v>
      </c>
      <c r="I926" s="193" t="s">
        <v>19742</v>
      </c>
      <c r="J926" s="194" t="s">
        <v>19742</v>
      </c>
      <c r="K926" s="192" t="s">
        <v>1690</v>
      </c>
      <c r="L926" s="193" t="s">
        <v>1691</v>
      </c>
      <c r="M926" s="194" t="s">
        <v>19743</v>
      </c>
      <c r="N926" s="192">
        <v>0.91100000000000003</v>
      </c>
      <c r="O926" s="194">
        <v>0.997</v>
      </c>
      <c r="P926" s="283">
        <v>24</v>
      </c>
    </row>
    <row r="927" spans="1:16">
      <c r="A927" s="192" t="s">
        <v>20696</v>
      </c>
      <c r="B927" s="193" t="s">
        <v>20697</v>
      </c>
      <c r="C927" s="193" t="s">
        <v>20698</v>
      </c>
      <c r="D927" s="194" t="s">
        <v>19740</v>
      </c>
      <c r="E927" s="192" t="s">
        <v>19741</v>
      </c>
      <c r="F927" s="193" t="s">
        <v>19742</v>
      </c>
      <c r="G927" s="193" t="s">
        <v>19742</v>
      </c>
      <c r="H927" s="193" t="s">
        <v>19742</v>
      </c>
      <c r="I927" s="193" t="s">
        <v>19742</v>
      </c>
      <c r="J927" s="194" t="s">
        <v>19742</v>
      </c>
      <c r="K927" s="192" t="s">
        <v>25675</v>
      </c>
      <c r="M927" s="194" t="s">
        <v>19569</v>
      </c>
      <c r="N927" s="192">
        <v>0.81899999999999995</v>
      </c>
      <c r="O927" s="194">
        <v>0.97599999999999998</v>
      </c>
      <c r="P927" s="283">
        <v>0</v>
      </c>
    </row>
    <row r="928" spans="1:16">
      <c r="A928" s="192" t="s">
        <v>20646</v>
      </c>
      <c r="B928" s="193" t="s">
        <v>20647</v>
      </c>
      <c r="C928" s="193" t="s">
        <v>20648</v>
      </c>
      <c r="D928" s="194" t="s">
        <v>19740</v>
      </c>
      <c r="E928" s="192" t="s">
        <v>19741</v>
      </c>
      <c r="F928" s="193" t="s">
        <v>19742</v>
      </c>
      <c r="G928" s="193" t="s">
        <v>19742</v>
      </c>
      <c r="H928" s="193" t="s">
        <v>19742</v>
      </c>
      <c r="I928" s="193" t="s">
        <v>19742</v>
      </c>
      <c r="J928" s="194" t="s">
        <v>19742</v>
      </c>
      <c r="K928" s="192" t="s">
        <v>1700</v>
      </c>
      <c r="L928" s="193" t="s">
        <v>1701</v>
      </c>
      <c r="M928" s="194" t="s">
        <v>19741</v>
      </c>
      <c r="N928" s="192">
        <v>0.78600000000000003</v>
      </c>
      <c r="O928" s="194">
        <v>0.98099999999999998</v>
      </c>
      <c r="P928" s="283">
        <v>7</v>
      </c>
    </row>
    <row r="929" spans="1:16">
      <c r="A929" s="192" t="s">
        <v>20587</v>
      </c>
      <c r="B929" s="193" t="s">
        <v>20588</v>
      </c>
      <c r="C929" s="193" t="s">
        <v>20589</v>
      </c>
      <c r="D929" s="194" t="s">
        <v>19740</v>
      </c>
      <c r="E929" s="192" t="s">
        <v>19741</v>
      </c>
      <c r="F929" s="193" t="s">
        <v>19742</v>
      </c>
      <c r="G929" s="193" t="s">
        <v>19742</v>
      </c>
      <c r="H929" s="193" t="s">
        <v>19742</v>
      </c>
      <c r="I929" s="193" t="s">
        <v>19742</v>
      </c>
      <c r="J929" s="194" t="s">
        <v>19742</v>
      </c>
      <c r="K929" s="192" t="s">
        <v>1705</v>
      </c>
      <c r="L929" s="193" t="s">
        <v>1706</v>
      </c>
      <c r="M929" s="194" t="s">
        <v>19741</v>
      </c>
      <c r="N929" s="192">
        <v>0.77600000000000002</v>
      </c>
      <c r="O929" s="194">
        <v>0.97899999999999998</v>
      </c>
      <c r="P929" s="283">
        <v>5</v>
      </c>
    </row>
    <row r="930" spans="1:16">
      <c r="A930" s="192" t="s">
        <v>23355</v>
      </c>
      <c r="B930" s="193" t="s">
        <v>23356</v>
      </c>
      <c r="C930" s="193" t="s">
        <v>23357</v>
      </c>
      <c r="D930" s="194" t="s">
        <v>19740</v>
      </c>
      <c r="E930" s="192" t="s">
        <v>19741</v>
      </c>
      <c r="F930" s="193" t="s">
        <v>19742</v>
      </c>
      <c r="G930" s="193" t="s">
        <v>19742</v>
      </c>
      <c r="H930" s="193" t="s">
        <v>19742</v>
      </c>
      <c r="I930" s="193" t="s">
        <v>19742</v>
      </c>
      <c r="J930" s="194" t="s">
        <v>19742</v>
      </c>
      <c r="K930" s="192" t="s">
        <v>1715</v>
      </c>
      <c r="L930" s="193" t="s">
        <v>1716</v>
      </c>
      <c r="M930" s="194" t="s">
        <v>19743</v>
      </c>
      <c r="N930" s="192">
        <v>1</v>
      </c>
      <c r="O930" s="194">
        <v>1</v>
      </c>
      <c r="P930" s="283">
        <v>23</v>
      </c>
    </row>
    <row r="931" spans="1:16">
      <c r="A931" s="192" t="s">
        <v>25250</v>
      </c>
      <c r="B931" s="193"/>
      <c r="C931" s="193" t="s">
        <v>25251</v>
      </c>
      <c r="D931" s="194" t="s">
        <v>19740</v>
      </c>
      <c r="E931" s="192" t="s">
        <v>19741</v>
      </c>
      <c r="F931" s="193" t="s">
        <v>19742</v>
      </c>
      <c r="G931" s="193" t="s">
        <v>19742</v>
      </c>
      <c r="H931" s="193" t="s">
        <v>19742</v>
      </c>
      <c r="I931" s="193" t="s">
        <v>19742</v>
      </c>
      <c r="J931" s="194" t="s">
        <v>19742</v>
      </c>
      <c r="K931" s="192" t="s">
        <v>25675</v>
      </c>
      <c r="M931" s="194" t="s">
        <v>19569</v>
      </c>
      <c r="N931" s="192">
        <v>0.996</v>
      </c>
      <c r="O931" s="194">
        <v>1</v>
      </c>
      <c r="P931" s="283">
        <v>0</v>
      </c>
    </row>
    <row r="932" spans="1:16">
      <c r="A932" s="192" t="s">
        <v>20531</v>
      </c>
      <c r="B932" s="193" t="s">
        <v>20532</v>
      </c>
      <c r="C932" s="193" t="s">
        <v>20533</v>
      </c>
      <c r="D932" s="194" t="s">
        <v>19740</v>
      </c>
      <c r="E932" s="192" t="s">
        <v>19741</v>
      </c>
      <c r="F932" s="193" t="s">
        <v>19742</v>
      </c>
      <c r="G932" s="193" t="s">
        <v>19742</v>
      </c>
      <c r="H932" s="193" t="s">
        <v>19742</v>
      </c>
      <c r="I932" s="193" t="s">
        <v>19742</v>
      </c>
      <c r="J932" s="194" t="s">
        <v>19742</v>
      </c>
      <c r="K932" s="192" t="s">
        <v>1749</v>
      </c>
      <c r="L932" s="193" t="s">
        <v>2628</v>
      </c>
      <c r="M932" s="194" t="s">
        <v>19561</v>
      </c>
      <c r="N932" s="192">
        <v>0.45200000000000001</v>
      </c>
      <c r="O932" s="194">
        <v>6.4000000000000001E-2</v>
      </c>
      <c r="P932" s="283">
        <v>23</v>
      </c>
    </row>
    <row r="933" spans="1:16">
      <c r="A933" s="192" t="s">
        <v>24520</v>
      </c>
      <c r="B933" s="193" t="s">
        <v>24521</v>
      </c>
      <c r="C933" s="193" t="s">
        <v>24522</v>
      </c>
      <c r="D933" s="194" t="s">
        <v>19740</v>
      </c>
      <c r="E933" s="192" t="s">
        <v>19741</v>
      </c>
      <c r="F933" s="193" t="s">
        <v>19742</v>
      </c>
      <c r="G933" s="193" t="s">
        <v>19743</v>
      </c>
      <c r="H933" s="193" t="s">
        <v>19742</v>
      </c>
      <c r="I933" s="193" t="s">
        <v>19742</v>
      </c>
      <c r="J933" s="194" t="s">
        <v>19742</v>
      </c>
      <c r="K933" s="192" t="s">
        <v>1486</v>
      </c>
      <c r="L933" s="193" t="s">
        <v>1487</v>
      </c>
      <c r="M933" s="194" t="s">
        <v>19743</v>
      </c>
      <c r="N933" s="192">
        <v>0.85599999999999998</v>
      </c>
      <c r="O933" s="194">
        <v>0.99099999999999999</v>
      </c>
      <c r="P933" s="283">
        <v>19</v>
      </c>
    </row>
    <row r="934" spans="1:16">
      <c r="A934" s="192" t="s">
        <v>20462</v>
      </c>
      <c r="B934" s="193" t="s">
        <v>20463</v>
      </c>
      <c r="C934" s="193" t="s">
        <v>20464</v>
      </c>
      <c r="D934" s="194" t="s">
        <v>19740</v>
      </c>
      <c r="E934" s="192" t="s">
        <v>19741</v>
      </c>
      <c r="F934" s="193" t="s">
        <v>19742</v>
      </c>
      <c r="G934" s="193" t="s">
        <v>19742</v>
      </c>
      <c r="H934" s="193" t="s">
        <v>19742</v>
      </c>
      <c r="I934" s="193" t="s">
        <v>19742</v>
      </c>
      <c r="J934" s="194" t="s">
        <v>19742</v>
      </c>
      <c r="K934" s="192" t="s">
        <v>1503</v>
      </c>
      <c r="L934" s="193" t="s">
        <v>1504</v>
      </c>
      <c r="M934" s="194" t="s">
        <v>19741</v>
      </c>
      <c r="N934" s="192">
        <v>0.71799999999999997</v>
      </c>
      <c r="O934" s="194">
        <v>0.96799999999999997</v>
      </c>
      <c r="P934" s="283">
        <v>24</v>
      </c>
    </row>
    <row r="935" spans="1:16">
      <c r="A935" s="192" t="s">
        <v>20410</v>
      </c>
      <c r="B935" s="193" t="s">
        <v>20411</v>
      </c>
      <c r="C935" s="193" t="s">
        <v>20412</v>
      </c>
      <c r="D935" s="194" t="s">
        <v>19740</v>
      </c>
      <c r="E935" s="192" t="s">
        <v>19741</v>
      </c>
      <c r="F935" s="193" t="s">
        <v>19742</v>
      </c>
      <c r="G935" s="193" t="s">
        <v>19742</v>
      </c>
      <c r="H935" s="193" t="s">
        <v>19742</v>
      </c>
      <c r="I935" s="193" t="s">
        <v>19742</v>
      </c>
      <c r="J935" s="194" t="s">
        <v>19742</v>
      </c>
      <c r="K935" s="192" t="s">
        <v>1510</v>
      </c>
      <c r="L935" s="193" t="s">
        <v>1511</v>
      </c>
      <c r="M935" s="194" t="s">
        <v>19561</v>
      </c>
      <c r="N935" s="192">
        <v>0.85399999999999998</v>
      </c>
      <c r="O935" s="194">
        <v>0.99399999999999999</v>
      </c>
      <c r="P935" s="283">
        <v>10</v>
      </c>
    </row>
    <row r="936" spans="1:16">
      <c r="A936" s="192" t="s">
        <v>20352</v>
      </c>
      <c r="B936" s="193" t="s">
        <v>20353</v>
      </c>
      <c r="C936" s="193" t="s">
        <v>20354</v>
      </c>
      <c r="D936" s="194" t="s">
        <v>19740</v>
      </c>
      <c r="E936" s="192" t="s">
        <v>19741</v>
      </c>
      <c r="F936" s="193" t="s">
        <v>19742</v>
      </c>
      <c r="G936" s="193" t="s">
        <v>19742</v>
      </c>
      <c r="H936" s="193" t="s">
        <v>19742</v>
      </c>
      <c r="I936" s="193" t="s">
        <v>19742</v>
      </c>
      <c r="J936" s="194" t="s">
        <v>19742</v>
      </c>
      <c r="K936" s="192" t="s">
        <v>1534</v>
      </c>
      <c r="L936" s="193" t="s">
        <v>1535</v>
      </c>
      <c r="M936" s="194" t="s">
        <v>19561</v>
      </c>
      <c r="N936" s="192">
        <v>0.97299999999999998</v>
      </c>
      <c r="O936" s="194">
        <v>0.999</v>
      </c>
      <c r="P936" s="283">
        <v>25</v>
      </c>
    </row>
    <row r="937" spans="1:16">
      <c r="A937" s="192" t="s">
        <v>20300</v>
      </c>
      <c r="B937" s="193" t="s">
        <v>20301</v>
      </c>
      <c r="C937" s="193" t="s">
        <v>20302</v>
      </c>
      <c r="D937" s="194" t="s">
        <v>19740</v>
      </c>
      <c r="E937" s="192" t="s">
        <v>19741</v>
      </c>
      <c r="F937" s="193" t="s">
        <v>19742</v>
      </c>
      <c r="G937" s="193" t="s">
        <v>19742</v>
      </c>
      <c r="H937" s="193" t="s">
        <v>19742</v>
      </c>
      <c r="I937" s="193" t="s">
        <v>19742</v>
      </c>
      <c r="J937" s="194" t="s">
        <v>19742</v>
      </c>
      <c r="K937" s="192" t="s">
        <v>1560</v>
      </c>
      <c r="L937" s="193" t="s">
        <v>1561</v>
      </c>
      <c r="M937" s="194" t="s">
        <v>19743</v>
      </c>
      <c r="N937" s="192">
        <v>0.86199999999999999</v>
      </c>
      <c r="O937" s="194">
        <v>0.99</v>
      </c>
      <c r="P937" s="283">
        <v>21</v>
      </c>
    </row>
    <row r="938" spans="1:16">
      <c r="A938" s="192" t="s">
        <v>20691</v>
      </c>
      <c r="B938" s="193" t="s">
        <v>20692</v>
      </c>
      <c r="C938" s="193" t="s">
        <v>20693</v>
      </c>
      <c r="D938" s="194" t="s">
        <v>19740</v>
      </c>
      <c r="E938" s="192" t="s">
        <v>19741</v>
      </c>
      <c r="F938" s="193" t="s">
        <v>19742</v>
      </c>
      <c r="G938" s="193" t="s">
        <v>19742</v>
      </c>
      <c r="H938" s="193" t="s">
        <v>19742</v>
      </c>
      <c r="I938" s="193" t="s">
        <v>19742</v>
      </c>
      <c r="J938" s="194" t="s">
        <v>19742</v>
      </c>
      <c r="K938" s="192" t="s">
        <v>1584</v>
      </c>
      <c r="L938" s="193" t="s">
        <v>1585</v>
      </c>
      <c r="M938" s="194" t="s">
        <v>19741</v>
      </c>
      <c r="N938" s="192">
        <v>0.85499999999999998</v>
      </c>
      <c r="O938" s="194">
        <v>0.99099999999999999</v>
      </c>
      <c r="P938" s="283">
        <v>23</v>
      </c>
    </row>
    <row r="939" spans="1:16">
      <c r="A939" s="192" t="s">
        <v>20641</v>
      </c>
      <c r="B939" s="193" t="s">
        <v>20642</v>
      </c>
      <c r="C939" s="193" t="s">
        <v>20643</v>
      </c>
      <c r="D939" s="194" t="s">
        <v>19740</v>
      </c>
      <c r="E939" s="192" t="s">
        <v>19741</v>
      </c>
      <c r="F939" s="193" t="s">
        <v>19742</v>
      </c>
      <c r="G939" s="193" t="s">
        <v>19742</v>
      </c>
      <c r="H939" s="193" t="s">
        <v>19742</v>
      </c>
      <c r="I939" s="193" t="s">
        <v>19742</v>
      </c>
      <c r="J939" s="194" t="s">
        <v>19742</v>
      </c>
      <c r="K939" s="192" t="s">
        <v>1370</v>
      </c>
      <c r="L939" s="193" t="s">
        <v>1371</v>
      </c>
      <c r="M939" s="194" t="s">
        <v>19743</v>
      </c>
      <c r="N939" s="192">
        <v>0.751</v>
      </c>
      <c r="O939" s="194">
        <v>0.98699999999999999</v>
      </c>
      <c r="P939" s="283">
        <v>9</v>
      </c>
    </row>
    <row r="940" spans="1:16">
      <c r="A940" s="192" t="s">
        <v>20405</v>
      </c>
      <c r="B940" s="193" t="s">
        <v>20406</v>
      </c>
      <c r="C940" s="193" t="s">
        <v>20407</v>
      </c>
      <c r="D940" s="194" t="s">
        <v>19740</v>
      </c>
      <c r="E940" s="192" t="s">
        <v>19741</v>
      </c>
      <c r="F940" s="193" t="s">
        <v>19742</v>
      </c>
      <c r="G940" s="193" t="s">
        <v>19742</v>
      </c>
      <c r="H940" s="193" t="s">
        <v>19742</v>
      </c>
      <c r="I940" s="193" t="s">
        <v>19742</v>
      </c>
      <c r="J940" s="194" t="s">
        <v>19742</v>
      </c>
      <c r="K940" s="192" t="s">
        <v>1435</v>
      </c>
      <c r="L940" s="193" t="s">
        <v>1436</v>
      </c>
      <c r="M940" s="194" t="s">
        <v>19741</v>
      </c>
      <c r="N940" s="192">
        <v>0.86</v>
      </c>
      <c r="O940" s="194">
        <v>0.98199999999999998</v>
      </c>
      <c r="P940" s="283">
        <v>24</v>
      </c>
    </row>
    <row r="941" spans="1:16">
      <c r="A941" s="192" t="s">
        <v>20295</v>
      </c>
      <c r="B941" s="193" t="s">
        <v>20296</v>
      </c>
      <c r="C941" s="193" t="s">
        <v>20297</v>
      </c>
      <c r="D941" s="194" t="s">
        <v>19740</v>
      </c>
      <c r="E941" s="192" t="s">
        <v>19741</v>
      </c>
      <c r="F941" s="193" t="s">
        <v>19742</v>
      </c>
      <c r="G941" s="193" t="s">
        <v>19742</v>
      </c>
      <c r="H941" s="193" t="s">
        <v>19742</v>
      </c>
      <c r="I941" s="193" t="s">
        <v>19742</v>
      </c>
      <c r="J941" s="194" t="s">
        <v>19742</v>
      </c>
      <c r="K941" s="192" t="s">
        <v>1439</v>
      </c>
      <c r="L941" s="193" t="s">
        <v>1440</v>
      </c>
      <c r="M941" s="194" t="s">
        <v>19741</v>
      </c>
      <c r="N941" s="192">
        <v>0.996</v>
      </c>
      <c r="O941" s="194">
        <v>1</v>
      </c>
      <c r="P941" s="283">
        <v>25</v>
      </c>
    </row>
    <row r="942" spans="1:16">
      <c r="A942" s="192" t="s">
        <v>24934</v>
      </c>
      <c r="B942" s="193" t="s">
        <v>24935</v>
      </c>
      <c r="C942" s="193" t="s">
        <v>24936</v>
      </c>
      <c r="D942" s="194" t="s">
        <v>19740</v>
      </c>
      <c r="E942" s="192" t="s">
        <v>19741</v>
      </c>
      <c r="F942" s="193" t="s">
        <v>19742</v>
      </c>
      <c r="G942" s="193" t="s">
        <v>19742</v>
      </c>
      <c r="H942" s="193" t="s">
        <v>19742</v>
      </c>
      <c r="I942" s="193" t="s">
        <v>19742</v>
      </c>
      <c r="J942" s="194" t="s">
        <v>19742</v>
      </c>
      <c r="K942" s="192" t="s">
        <v>1461</v>
      </c>
      <c r="L942" s="193" t="s">
        <v>1462</v>
      </c>
      <c r="M942" s="194" t="s">
        <v>19741</v>
      </c>
      <c r="N942" s="192">
        <v>0.89100000000000001</v>
      </c>
      <c r="O942" s="194">
        <v>0.998</v>
      </c>
      <c r="P942" s="283">
        <v>25</v>
      </c>
    </row>
    <row r="943" spans="1:16">
      <c r="A943" s="192" t="s">
        <v>20482</v>
      </c>
      <c r="B943" s="193" t="s">
        <v>20639</v>
      </c>
      <c r="C943" s="193" t="s">
        <v>20640</v>
      </c>
      <c r="D943" s="194" t="s">
        <v>19740</v>
      </c>
      <c r="E943" s="192" t="s">
        <v>19741</v>
      </c>
      <c r="F943" s="193" t="s">
        <v>19742</v>
      </c>
      <c r="G943" s="193" t="s">
        <v>19742</v>
      </c>
      <c r="H943" s="193" t="s">
        <v>19742</v>
      </c>
      <c r="I943" s="193" t="s">
        <v>19742</v>
      </c>
      <c r="J943" s="194" t="s">
        <v>19742</v>
      </c>
      <c r="K943" s="192" t="s">
        <v>1463</v>
      </c>
      <c r="L943" s="193" t="s">
        <v>1464</v>
      </c>
      <c r="M943" s="194" t="s">
        <v>19741</v>
      </c>
      <c r="N943" s="192">
        <v>0.92300000000000004</v>
      </c>
      <c r="O943" s="194">
        <v>1</v>
      </c>
      <c r="P943" s="283">
        <v>24</v>
      </c>
    </row>
    <row r="944" spans="1:16">
      <c r="A944" s="192" t="s">
        <v>20582</v>
      </c>
      <c r="B944" s="193" t="s">
        <v>20583</v>
      </c>
      <c r="C944" s="193" t="s">
        <v>20584</v>
      </c>
      <c r="D944" s="194" t="s">
        <v>19740</v>
      </c>
      <c r="E944" s="192" t="s">
        <v>19741</v>
      </c>
      <c r="F944" s="193" t="s">
        <v>19742</v>
      </c>
      <c r="G944" s="193" t="s">
        <v>19742</v>
      </c>
      <c r="H944" s="193" t="s">
        <v>19742</v>
      </c>
      <c r="I944" s="193" t="s">
        <v>19742</v>
      </c>
      <c r="J944" s="194" t="s">
        <v>19742</v>
      </c>
      <c r="K944" s="192" t="s">
        <v>25675</v>
      </c>
      <c r="M944" s="194" t="s">
        <v>19569</v>
      </c>
      <c r="N944" s="192">
        <v>0.72599999999999998</v>
      </c>
      <c r="O944" s="194">
        <v>0.98899999999999999</v>
      </c>
      <c r="P944" s="283">
        <v>5</v>
      </c>
    </row>
    <row r="945" spans="1:16">
      <c r="A945" s="192" t="s">
        <v>20457</v>
      </c>
      <c r="B945" s="193" t="s">
        <v>20458</v>
      </c>
      <c r="C945" s="193" t="s">
        <v>20459</v>
      </c>
      <c r="D945" s="194" t="s">
        <v>19740</v>
      </c>
      <c r="E945" s="192" t="s">
        <v>19741</v>
      </c>
      <c r="F945" s="193" t="s">
        <v>19742</v>
      </c>
      <c r="G945" s="193" t="s">
        <v>19742</v>
      </c>
      <c r="H945" s="193" t="s">
        <v>19742</v>
      </c>
      <c r="I945" s="193" t="s">
        <v>19742</v>
      </c>
      <c r="J945" s="194" t="s">
        <v>19742</v>
      </c>
      <c r="K945" s="192" t="s">
        <v>1239</v>
      </c>
      <c r="L945" s="193" t="s">
        <v>1240</v>
      </c>
      <c r="M945" s="194" t="s">
        <v>19741</v>
      </c>
      <c r="N945" s="192">
        <v>0.65400000000000003</v>
      </c>
      <c r="O945" s="194">
        <v>0.90200000000000002</v>
      </c>
      <c r="P945" s="283">
        <v>5</v>
      </c>
    </row>
    <row r="946" spans="1:16">
      <c r="A946" s="192" t="s">
        <v>20400</v>
      </c>
      <c r="B946" s="193" t="s">
        <v>20401</v>
      </c>
      <c r="C946" s="193" t="s">
        <v>20402</v>
      </c>
      <c r="D946" s="194" t="s">
        <v>19740</v>
      </c>
      <c r="E946" s="192" t="s">
        <v>19741</v>
      </c>
      <c r="F946" s="193" t="s">
        <v>19742</v>
      </c>
      <c r="G946" s="193" t="s">
        <v>19743</v>
      </c>
      <c r="H946" s="193" t="s">
        <v>19742</v>
      </c>
      <c r="I946" s="193" t="s">
        <v>19742</v>
      </c>
      <c r="J946" s="194" t="s">
        <v>19742</v>
      </c>
      <c r="K946" s="192" t="s">
        <v>1244</v>
      </c>
      <c r="L946" s="193" t="s">
        <v>1245</v>
      </c>
      <c r="M946" s="194" t="s">
        <v>19741</v>
      </c>
      <c r="N946" s="192">
        <v>0.80600000000000005</v>
      </c>
      <c r="O946" s="194">
        <v>0.99099999999999999</v>
      </c>
      <c r="P946" s="283">
        <v>24</v>
      </c>
    </row>
    <row r="947" spans="1:16">
      <c r="A947" s="192" t="s">
        <v>20340</v>
      </c>
      <c r="B947" s="193" t="s">
        <v>20341</v>
      </c>
      <c r="C947" s="193" t="s">
        <v>20342</v>
      </c>
      <c r="D947" s="194" t="s">
        <v>19740</v>
      </c>
      <c r="E947" s="192" t="s">
        <v>19741</v>
      </c>
      <c r="F947" s="193" t="s">
        <v>19742</v>
      </c>
      <c r="G947" s="193" t="s">
        <v>19742</v>
      </c>
      <c r="H947" s="193" t="s">
        <v>19742</v>
      </c>
      <c r="I947" s="193" t="s">
        <v>19742</v>
      </c>
      <c r="J947" s="194" t="s">
        <v>19742</v>
      </c>
      <c r="K947" s="192" t="s">
        <v>1251</v>
      </c>
      <c r="L947" s="193" t="s">
        <v>1252</v>
      </c>
      <c r="M947" s="194" t="s">
        <v>19741</v>
      </c>
      <c r="N947" s="192">
        <v>0.94299999999999995</v>
      </c>
      <c r="O947" s="194">
        <v>1</v>
      </c>
      <c r="P947" s="283">
        <v>25</v>
      </c>
    </row>
    <row r="948" spans="1:16">
      <c r="A948" s="192" t="s">
        <v>25335</v>
      </c>
      <c r="B948" s="193"/>
      <c r="C948" s="193" t="s">
        <v>25336</v>
      </c>
      <c r="D948" s="194" t="s">
        <v>19740</v>
      </c>
      <c r="E948" s="192" t="s">
        <v>19741</v>
      </c>
      <c r="F948" s="193" t="s">
        <v>19742</v>
      </c>
      <c r="G948" s="193" t="s">
        <v>19742</v>
      </c>
      <c r="H948" s="193" t="s">
        <v>19742</v>
      </c>
      <c r="I948" s="193" t="s">
        <v>19742</v>
      </c>
      <c r="J948" s="194" t="s">
        <v>19742</v>
      </c>
      <c r="K948" s="192" t="s">
        <v>25675</v>
      </c>
      <c r="M948" s="194" t="s">
        <v>19569</v>
      </c>
      <c r="N948" s="192">
        <v>0.874</v>
      </c>
      <c r="O948" s="194">
        <v>0.998</v>
      </c>
      <c r="P948" s="283">
        <v>0</v>
      </c>
    </row>
    <row r="949" spans="1:16">
      <c r="A949" s="192" t="s">
        <v>20113</v>
      </c>
      <c r="B949" s="193" t="s">
        <v>20114</v>
      </c>
      <c r="C949" s="193" t="s">
        <v>20115</v>
      </c>
      <c r="D949" s="194" t="s">
        <v>19740</v>
      </c>
      <c r="E949" s="192" t="s">
        <v>19741</v>
      </c>
      <c r="F949" s="193" t="s">
        <v>19742</v>
      </c>
      <c r="G949" s="193" t="s">
        <v>19742</v>
      </c>
      <c r="H949" s="193" t="s">
        <v>19742</v>
      </c>
      <c r="I949" s="193" t="s">
        <v>19742</v>
      </c>
      <c r="J949" s="194" t="s">
        <v>19742</v>
      </c>
      <c r="K949" s="192" t="s">
        <v>1265</v>
      </c>
      <c r="L949" s="193" t="s">
        <v>1266</v>
      </c>
      <c r="M949" s="194" t="s">
        <v>19741</v>
      </c>
      <c r="N949" s="192">
        <v>0.55700000000000005</v>
      </c>
      <c r="O949" s="194">
        <v>0.65400000000000003</v>
      </c>
      <c r="P949" s="283">
        <v>18</v>
      </c>
    </row>
    <row r="950" spans="1:16">
      <c r="A950" s="192" t="s">
        <v>20686</v>
      </c>
      <c r="B950" s="193" t="s">
        <v>20687</v>
      </c>
      <c r="C950" s="193" t="s">
        <v>20688</v>
      </c>
      <c r="D950" s="194" t="s">
        <v>19740</v>
      </c>
      <c r="E950" s="192" t="s">
        <v>19741</v>
      </c>
      <c r="F950" s="193" t="s">
        <v>19742</v>
      </c>
      <c r="G950" s="193" t="s">
        <v>19743</v>
      </c>
      <c r="H950" s="193" t="s">
        <v>19742</v>
      </c>
      <c r="I950" s="193" t="s">
        <v>19742</v>
      </c>
      <c r="J950" s="194" t="s">
        <v>19742</v>
      </c>
      <c r="K950" s="192" t="s">
        <v>1267</v>
      </c>
      <c r="L950" s="193" t="s">
        <v>1268</v>
      </c>
      <c r="M950" s="194" t="s">
        <v>19741</v>
      </c>
      <c r="N950" s="192">
        <v>0.70699999999999996</v>
      </c>
      <c r="O950" s="194">
        <v>0.90200000000000002</v>
      </c>
      <c r="P950" s="283">
        <v>18</v>
      </c>
    </row>
    <row r="951" spans="1:16">
      <c r="A951" s="192" t="s">
        <v>25292</v>
      </c>
      <c r="B951" s="193"/>
      <c r="C951" s="193" t="s">
        <v>25293</v>
      </c>
      <c r="D951" s="194" t="s">
        <v>19740</v>
      </c>
      <c r="E951" s="192" t="s">
        <v>19741</v>
      </c>
      <c r="F951" s="193" t="s">
        <v>19742</v>
      </c>
      <c r="G951" s="193" t="s">
        <v>19742</v>
      </c>
      <c r="H951" s="193" t="s">
        <v>19742</v>
      </c>
      <c r="I951" s="193" t="s">
        <v>19742</v>
      </c>
      <c r="J951" s="194" t="s">
        <v>19742</v>
      </c>
      <c r="K951" s="192" t="s">
        <v>25675</v>
      </c>
      <c r="M951" s="194" t="s">
        <v>19569</v>
      </c>
      <c r="N951" s="192">
        <v>0.79300000000000004</v>
      </c>
      <c r="O951" s="194">
        <v>0.98799999999999999</v>
      </c>
      <c r="P951" s="283">
        <v>0</v>
      </c>
    </row>
    <row r="952" spans="1:16">
      <c r="A952" s="192" t="s">
        <v>20632</v>
      </c>
      <c r="B952" s="193" t="s">
        <v>20633</v>
      </c>
      <c r="C952" s="193" t="s">
        <v>20634</v>
      </c>
      <c r="D952" s="194" t="s">
        <v>19740</v>
      </c>
      <c r="E952" s="192" t="s">
        <v>19741</v>
      </c>
      <c r="F952" s="193" t="s">
        <v>19741</v>
      </c>
      <c r="G952" s="193" t="s">
        <v>19742</v>
      </c>
      <c r="H952" s="193" t="s">
        <v>19742</v>
      </c>
      <c r="I952" s="193" t="s">
        <v>19742</v>
      </c>
      <c r="J952" s="194" t="s">
        <v>19742</v>
      </c>
      <c r="K952" s="192" t="s">
        <v>25675</v>
      </c>
      <c r="M952" s="194" t="s">
        <v>19569</v>
      </c>
      <c r="N952" s="192">
        <v>0.95499999999999996</v>
      </c>
      <c r="O952" s="194">
        <v>0.998</v>
      </c>
      <c r="P952" s="283">
        <v>24</v>
      </c>
    </row>
    <row r="953" spans="1:16">
      <c r="A953" s="192" t="s">
        <v>20577</v>
      </c>
      <c r="B953" s="193" t="s">
        <v>20578</v>
      </c>
      <c r="C953" s="193" t="s">
        <v>20579</v>
      </c>
      <c r="D953" s="194" t="s">
        <v>19740</v>
      </c>
      <c r="E953" s="192" t="s">
        <v>19741</v>
      </c>
      <c r="F953" s="193" t="s">
        <v>19742</v>
      </c>
      <c r="G953" s="193" t="s">
        <v>19742</v>
      </c>
      <c r="H953" s="193" t="s">
        <v>19742</v>
      </c>
      <c r="I953" s="193" t="s">
        <v>19742</v>
      </c>
      <c r="J953" s="194" t="s">
        <v>19742</v>
      </c>
      <c r="K953" s="192" t="s">
        <v>25675</v>
      </c>
      <c r="M953" s="194" t="s">
        <v>19569</v>
      </c>
      <c r="N953" s="192">
        <v>0.86699999999999999</v>
      </c>
      <c r="O953" s="194">
        <v>0.98799999999999999</v>
      </c>
      <c r="P953" s="283">
        <v>3</v>
      </c>
    </row>
    <row r="954" spans="1:16">
      <c r="A954" s="192" t="s">
        <v>20512</v>
      </c>
      <c r="B954" s="193" t="s">
        <v>20513</v>
      </c>
      <c r="C954" s="193" t="s">
        <v>20514</v>
      </c>
      <c r="D954" s="194" t="s">
        <v>19740</v>
      </c>
      <c r="E954" s="192" t="s">
        <v>19741</v>
      </c>
      <c r="F954" s="193" t="s">
        <v>19742</v>
      </c>
      <c r="G954" s="193" t="s">
        <v>19742</v>
      </c>
      <c r="H954" s="193" t="s">
        <v>19742</v>
      </c>
      <c r="I954" s="193" t="s">
        <v>19742</v>
      </c>
      <c r="J954" s="194" t="s">
        <v>19742</v>
      </c>
      <c r="K954" s="192" t="s">
        <v>1342</v>
      </c>
      <c r="L954" s="193" t="s">
        <v>1343</v>
      </c>
      <c r="M954" s="194" t="s">
        <v>19741</v>
      </c>
      <c r="N954" s="192">
        <v>0.96799999999999997</v>
      </c>
      <c r="O954" s="194">
        <v>0.998</v>
      </c>
      <c r="P954" s="283">
        <v>25</v>
      </c>
    </row>
    <row r="955" spans="1:16">
      <c r="A955" s="192" t="s">
        <v>24530</v>
      </c>
      <c r="B955" s="193" t="s">
        <v>24531</v>
      </c>
      <c r="C955" s="193" t="s">
        <v>24532</v>
      </c>
      <c r="D955" s="194" t="s">
        <v>19740</v>
      </c>
      <c r="E955" s="192" t="s">
        <v>19741</v>
      </c>
      <c r="F955" s="193" t="s">
        <v>19742</v>
      </c>
      <c r="G955" s="193" t="s">
        <v>19742</v>
      </c>
      <c r="H955" s="193" t="s">
        <v>19742</v>
      </c>
      <c r="I955" s="193" t="s">
        <v>19742</v>
      </c>
      <c r="J955" s="194" t="s">
        <v>19742</v>
      </c>
      <c r="K955" s="192" t="s">
        <v>1156</v>
      </c>
      <c r="L955" s="193" t="s">
        <v>1157</v>
      </c>
      <c r="M955" s="194" t="s">
        <v>19741</v>
      </c>
      <c r="N955" s="192">
        <v>0.98499999999999999</v>
      </c>
      <c r="O955" s="194">
        <v>1</v>
      </c>
      <c r="P955" s="283">
        <v>25</v>
      </c>
    </row>
    <row r="956" spans="1:16">
      <c r="A956" s="192" t="s">
        <v>23012</v>
      </c>
      <c r="B956" s="193" t="s">
        <v>23013</v>
      </c>
      <c r="C956" s="193" t="s">
        <v>23014</v>
      </c>
      <c r="D956" s="194" t="s">
        <v>19740</v>
      </c>
      <c r="E956" s="192" t="s">
        <v>19741</v>
      </c>
      <c r="F956" s="193" t="s">
        <v>19742</v>
      </c>
      <c r="G956" s="193" t="s">
        <v>19743</v>
      </c>
      <c r="H956" s="193" t="s">
        <v>19742</v>
      </c>
      <c r="I956" s="193" t="s">
        <v>19742</v>
      </c>
      <c r="J956" s="194" t="s">
        <v>19742</v>
      </c>
      <c r="K956" s="192" t="s">
        <v>1170</v>
      </c>
      <c r="L956" s="193" t="s">
        <v>1171</v>
      </c>
      <c r="M956" s="194" t="s">
        <v>19743</v>
      </c>
      <c r="N956" s="192">
        <v>0.999</v>
      </c>
      <c r="O956" s="194">
        <v>1</v>
      </c>
      <c r="P956" s="283">
        <v>25</v>
      </c>
    </row>
    <row r="957" spans="1:16">
      <c r="A957" s="192" t="s">
        <v>23072</v>
      </c>
      <c r="B957" s="193" t="s">
        <v>23073</v>
      </c>
      <c r="C957" s="193" t="s">
        <v>23074</v>
      </c>
      <c r="D957" s="194" t="s">
        <v>19740</v>
      </c>
      <c r="E957" s="192" t="s">
        <v>19741</v>
      </c>
      <c r="F957" s="193" t="s">
        <v>19743</v>
      </c>
      <c r="G957" s="193" t="s">
        <v>19742</v>
      </c>
      <c r="H957" s="193" t="s">
        <v>19742</v>
      </c>
      <c r="I957" s="193" t="s">
        <v>19742</v>
      </c>
      <c r="J957" s="194" t="s">
        <v>19742</v>
      </c>
      <c r="K957" s="192" t="s">
        <v>1180</v>
      </c>
      <c r="L957" s="193" t="s">
        <v>1181</v>
      </c>
      <c r="M957" s="194" t="s">
        <v>19561</v>
      </c>
      <c r="N957" s="192">
        <v>0.93100000000000005</v>
      </c>
      <c r="O957" s="194">
        <v>0.998</v>
      </c>
      <c r="P957" s="283">
        <v>25</v>
      </c>
    </row>
    <row r="958" spans="1:16">
      <c r="A958" s="192" t="s">
        <v>23127</v>
      </c>
      <c r="B958" s="193" t="s">
        <v>23128</v>
      </c>
      <c r="C958" s="193" t="s">
        <v>23129</v>
      </c>
      <c r="D958" s="194" t="s">
        <v>19740</v>
      </c>
      <c r="E958" s="192" t="s">
        <v>19741</v>
      </c>
      <c r="F958" s="193" t="s">
        <v>19742</v>
      </c>
      <c r="G958" s="193" t="s">
        <v>19742</v>
      </c>
      <c r="H958" s="193" t="s">
        <v>19742</v>
      </c>
      <c r="I958" s="193" t="s">
        <v>19742</v>
      </c>
      <c r="J958" s="194" t="s">
        <v>19742</v>
      </c>
      <c r="K958" s="192" t="s">
        <v>1202</v>
      </c>
      <c r="L958" s="193" t="s">
        <v>1203</v>
      </c>
      <c r="M958" s="194" t="s">
        <v>19741</v>
      </c>
      <c r="N958" s="192">
        <v>0.65900000000000003</v>
      </c>
      <c r="O958" s="194">
        <v>0.90900000000000003</v>
      </c>
      <c r="P958" s="283">
        <v>23</v>
      </c>
    </row>
    <row r="959" spans="1:16">
      <c r="A959" s="192" t="s">
        <v>23191</v>
      </c>
      <c r="B959" s="193" t="s">
        <v>23192</v>
      </c>
      <c r="C959" s="193" t="s">
        <v>23193</v>
      </c>
      <c r="D959" s="194" t="s">
        <v>19740</v>
      </c>
      <c r="E959" s="192" t="s">
        <v>19741</v>
      </c>
      <c r="F959" s="193" t="s">
        <v>19742</v>
      </c>
      <c r="G959" s="193" t="s">
        <v>19743</v>
      </c>
      <c r="H959" s="193" t="s">
        <v>19742</v>
      </c>
      <c r="I959" s="193" t="s">
        <v>19742</v>
      </c>
      <c r="J959" s="194" t="s">
        <v>19742</v>
      </c>
      <c r="K959" s="192" t="s">
        <v>989</v>
      </c>
      <c r="L959" s="193" t="s">
        <v>990</v>
      </c>
      <c r="M959" s="194" t="s">
        <v>19741</v>
      </c>
      <c r="N959" s="192">
        <v>0.92900000000000005</v>
      </c>
      <c r="O959" s="194">
        <v>0.999</v>
      </c>
      <c r="P959" s="283">
        <v>24</v>
      </c>
    </row>
    <row r="960" spans="1:16">
      <c r="A960" s="192" t="s">
        <v>23251</v>
      </c>
      <c r="B960" s="193" t="s">
        <v>23252</v>
      </c>
      <c r="C960" s="193" t="s">
        <v>23253</v>
      </c>
      <c r="D960" s="194" t="s">
        <v>19740</v>
      </c>
      <c r="E960" s="192" t="s">
        <v>19741</v>
      </c>
      <c r="F960" s="193" t="s">
        <v>19743</v>
      </c>
      <c r="G960" s="193" t="s">
        <v>19742</v>
      </c>
      <c r="H960" s="193" t="s">
        <v>19742</v>
      </c>
      <c r="I960" s="193" t="s">
        <v>19742</v>
      </c>
      <c r="J960" s="194" t="s">
        <v>19742</v>
      </c>
      <c r="K960" s="192" t="s">
        <v>25675</v>
      </c>
      <c r="M960" s="194" t="s">
        <v>19569</v>
      </c>
      <c r="N960" s="192">
        <v>0.88300000000000001</v>
      </c>
      <c r="O960" s="194">
        <v>0.99099999999999999</v>
      </c>
      <c r="P960" s="283">
        <v>3</v>
      </c>
    </row>
    <row r="961" spans="1:16">
      <c r="A961" s="192" t="s">
        <v>23308</v>
      </c>
      <c r="B961" s="193" t="s">
        <v>23309</v>
      </c>
      <c r="C961" s="193" t="s">
        <v>23310</v>
      </c>
      <c r="D961" s="194" t="s">
        <v>19740</v>
      </c>
      <c r="E961" s="192" t="s">
        <v>19741</v>
      </c>
      <c r="F961" s="193" t="s">
        <v>19742</v>
      </c>
      <c r="G961" s="193" t="s">
        <v>19743</v>
      </c>
      <c r="H961" s="193" t="s">
        <v>19742</v>
      </c>
      <c r="I961" s="193" t="s">
        <v>19742</v>
      </c>
      <c r="J961" s="194" t="s">
        <v>19742</v>
      </c>
      <c r="K961" s="192" t="s">
        <v>991</v>
      </c>
      <c r="L961" s="193" t="s">
        <v>992</v>
      </c>
      <c r="M961" s="194" t="s">
        <v>19741</v>
      </c>
      <c r="N961" s="192">
        <v>0.997</v>
      </c>
      <c r="O961" s="194">
        <v>1</v>
      </c>
      <c r="P961" s="283">
        <v>23</v>
      </c>
    </row>
    <row r="962" spans="1:16">
      <c r="A962" s="192" t="s">
        <v>23419</v>
      </c>
      <c r="B962" s="193" t="s">
        <v>23420</v>
      </c>
      <c r="C962" s="193" t="s">
        <v>23421</v>
      </c>
      <c r="D962" s="194" t="s">
        <v>19740</v>
      </c>
      <c r="E962" s="192" t="s">
        <v>19741</v>
      </c>
      <c r="F962" s="193" t="s">
        <v>19742</v>
      </c>
      <c r="G962" s="193" t="s">
        <v>19742</v>
      </c>
      <c r="H962" s="193" t="s">
        <v>19742</v>
      </c>
      <c r="I962" s="193" t="s">
        <v>19742</v>
      </c>
      <c r="J962" s="194" t="s">
        <v>19742</v>
      </c>
      <c r="K962" s="192" t="s">
        <v>1013</v>
      </c>
      <c r="L962" s="193" t="s">
        <v>1014</v>
      </c>
      <c r="M962" s="194" t="s">
        <v>19741</v>
      </c>
      <c r="N962" s="192">
        <v>0.98299999999999998</v>
      </c>
      <c r="O962" s="194">
        <v>1</v>
      </c>
      <c r="P962" s="283">
        <v>25</v>
      </c>
    </row>
    <row r="963" spans="1:16">
      <c r="A963" s="192" t="s">
        <v>23017</v>
      </c>
      <c r="B963" s="193" t="s">
        <v>23018</v>
      </c>
      <c r="C963" s="193" t="s">
        <v>23019</v>
      </c>
      <c r="D963" s="194" t="s">
        <v>19740</v>
      </c>
      <c r="E963" s="192" t="s">
        <v>19741</v>
      </c>
      <c r="F963" s="193" t="s">
        <v>19742</v>
      </c>
      <c r="G963" s="193" t="s">
        <v>19742</v>
      </c>
      <c r="H963" s="193" t="s">
        <v>19742</v>
      </c>
      <c r="I963" s="193" t="s">
        <v>19742</v>
      </c>
      <c r="J963" s="194" t="s">
        <v>19742</v>
      </c>
      <c r="K963" s="192" t="s">
        <v>1037</v>
      </c>
      <c r="L963" s="193" t="s">
        <v>1038</v>
      </c>
      <c r="M963" s="194" t="s">
        <v>19743</v>
      </c>
      <c r="N963" s="192">
        <v>0.73</v>
      </c>
      <c r="O963" s="194">
        <v>0.97499999999999998</v>
      </c>
      <c r="P963" s="283">
        <v>23</v>
      </c>
    </row>
    <row r="964" spans="1:16">
      <c r="A964" s="192" t="s">
        <v>23077</v>
      </c>
      <c r="B964" s="193" t="s">
        <v>23078</v>
      </c>
      <c r="C964" s="193" t="s">
        <v>23079</v>
      </c>
      <c r="D964" s="194" t="s">
        <v>19740</v>
      </c>
      <c r="E964" s="192" t="s">
        <v>19741</v>
      </c>
      <c r="F964" s="193" t="s">
        <v>19742</v>
      </c>
      <c r="G964" s="193" t="s">
        <v>19742</v>
      </c>
      <c r="H964" s="193" t="s">
        <v>19742</v>
      </c>
      <c r="I964" s="193" t="s">
        <v>19742</v>
      </c>
      <c r="J964" s="194" t="s">
        <v>19742</v>
      </c>
      <c r="K964" s="192" t="s">
        <v>1060</v>
      </c>
      <c r="L964" s="193" t="s">
        <v>1061</v>
      </c>
      <c r="M964" s="194" t="s">
        <v>19561</v>
      </c>
      <c r="N964" s="192">
        <v>0.60799999999999998</v>
      </c>
      <c r="O964" s="194">
        <v>0.77200000000000002</v>
      </c>
      <c r="P964" s="283">
        <v>17</v>
      </c>
    </row>
    <row r="965" spans="1:16">
      <c r="A965" s="192" t="s">
        <v>23132</v>
      </c>
      <c r="B965" s="193" t="s">
        <v>23133</v>
      </c>
      <c r="C965" s="193" t="s">
        <v>23134</v>
      </c>
      <c r="D965" s="194" t="s">
        <v>19740</v>
      </c>
      <c r="E965" s="192" t="s">
        <v>19741</v>
      </c>
      <c r="F965" s="193" t="s">
        <v>19742</v>
      </c>
      <c r="G965" s="193" t="s">
        <v>19742</v>
      </c>
      <c r="H965" s="193" t="s">
        <v>19742</v>
      </c>
      <c r="I965" s="193" t="s">
        <v>19742</v>
      </c>
      <c r="J965" s="194" t="s">
        <v>19742</v>
      </c>
      <c r="K965" s="192" t="s">
        <v>1062</v>
      </c>
      <c r="L965" s="193" t="s">
        <v>1063</v>
      </c>
      <c r="M965" s="194" t="s">
        <v>19741</v>
      </c>
      <c r="N965" s="192">
        <v>0.91600000000000004</v>
      </c>
      <c r="O965" s="194">
        <v>0.997</v>
      </c>
      <c r="P965" s="283">
        <v>23</v>
      </c>
    </row>
    <row r="966" spans="1:16">
      <c r="A966" s="192" t="s">
        <v>23196</v>
      </c>
      <c r="B966" s="193" t="s">
        <v>23197</v>
      </c>
      <c r="C966" s="193" t="s">
        <v>23198</v>
      </c>
      <c r="D966" s="194" t="s">
        <v>19740</v>
      </c>
      <c r="E966" s="192" t="s">
        <v>19741</v>
      </c>
      <c r="F966" s="193" t="s">
        <v>19742</v>
      </c>
      <c r="G966" s="193" t="s">
        <v>19742</v>
      </c>
      <c r="H966" s="193" t="s">
        <v>19742</v>
      </c>
      <c r="I966" s="193" t="s">
        <v>19742</v>
      </c>
      <c r="J966" s="194" t="s">
        <v>19742</v>
      </c>
      <c r="K966" s="192" t="s">
        <v>25675</v>
      </c>
      <c r="M966" s="194" t="s">
        <v>19569</v>
      </c>
      <c r="N966" s="192">
        <v>0.96099999999999997</v>
      </c>
      <c r="O966" s="194">
        <v>0.998</v>
      </c>
      <c r="P966" s="283">
        <v>22</v>
      </c>
    </row>
    <row r="967" spans="1:16">
      <c r="A967" s="192" t="s">
        <v>23256</v>
      </c>
      <c r="B967" s="193" t="s">
        <v>23257</v>
      </c>
      <c r="C967" s="193" t="s">
        <v>23258</v>
      </c>
      <c r="D967" s="194" t="s">
        <v>19740</v>
      </c>
      <c r="E967" s="192" t="s">
        <v>19741</v>
      </c>
      <c r="F967" s="193" t="s">
        <v>19742</v>
      </c>
      <c r="G967" s="193" t="s">
        <v>19742</v>
      </c>
      <c r="H967" s="193" t="s">
        <v>19742</v>
      </c>
      <c r="I967" s="193" t="s">
        <v>19742</v>
      </c>
      <c r="J967" s="194" t="s">
        <v>19742</v>
      </c>
      <c r="K967" s="192" t="s">
        <v>25675</v>
      </c>
      <c r="M967" s="194" t="s">
        <v>19569</v>
      </c>
      <c r="N967" s="192">
        <v>0.58199999999999996</v>
      </c>
      <c r="O967" s="194">
        <v>0.71</v>
      </c>
      <c r="P967" s="283">
        <v>6</v>
      </c>
    </row>
    <row r="968" spans="1:16">
      <c r="A968" s="192" t="s">
        <v>24978</v>
      </c>
      <c r="B968" s="193" t="s">
        <v>24979</v>
      </c>
      <c r="C968" s="193" t="s">
        <v>24980</v>
      </c>
      <c r="D968" s="194" t="s">
        <v>19740</v>
      </c>
      <c r="E968" s="192" t="s">
        <v>19741</v>
      </c>
      <c r="F968" s="193" t="s">
        <v>19742</v>
      </c>
      <c r="G968" s="193" t="s">
        <v>19742</v>
      </c>
      <c r="H968" s="193" t="s">
        <v>19742</v>
      </c>
      <c r="I968" s="193" t="s">
        <v>19742</v>
      </c>
      <c r="J968" s="194" t="s">
        <v>19742</v>
      </c>
      <c r="K968" s="192" t="s">
        <v>888</v>
      </c>
      <c r="L968" s="193" t="s">
        <v>889</v>
      </c>
      <c r="M968" s="194" t="s">
        <v>19741</v>
      </c>
      <c r="N968" s="192">
        <v>0.96799999999999997</v>
      </c>
      <c r="O968" s="194">
        <v>0.999</v>
      </c>
      <c r="P968" s="283">
        <v>24</v>
      </c>
    </row>
    <row r="969" spans="1:16">
      <c r="A969" s="192" t="s">
        <v>23372</v>
      </c>
      <c r="B969" s="193" t="s">
        <v>23373</v>
      </c>
      <c r="C969" s="193" t="s">
        <v>23374</v>
      </c>
      <c r="D969" s="194" t="s">
        <v>19740</v>
      </c>
      <c r="E969" s="192" t="s">
        <v>19741</v>
      </c>
      <c r="F969" s="193" t="s">
        <v>19742</v>
      </c>
      <c r="G969" s="193" t="s">
        <v>19742</v>
      </c>
      <c r="H969" s="193" t="s">
        <v>19742</v>
      </c>
      <c r="I969" s="193" t="s">
        <v>19742</v>
      </c>
      <c r="J969" s="194" t="s">
        <v>19742</v>
      </c>
      <c r="K969" s="192" t="s">
        <v>909</v>
      </c>
      <c r="L969" s="193" t="s">
        <v>910</v>
      </c>
      <c r="M969" s="194" t="s">
        <v>19741</v>
      </c>
      <c r="N969" s="192">
        <v>0.93700000000000006</v>
      </c>
      <c r="O969" s="194">
        <v>0.996</v>
      </c>
      <c r="P969" s="283">
        <v>23</v>
      </c>
    </row>
    <row r="970" spans="1:16">
      <c r="A970" s="192" t="s">
        <v>23022</v>
      </c>
      <c r="B970" s="193" t="s">
        <v>23023</v>
      </c>
      <c r="C970" s="193" t="s">
        <v>23024</v>
      </c>
      <c r="D970" s="194" t="s">
        <v>19740</v>
      </c>
      <c r="E970" s="192" t="s">
        <v>19741</v>
      </c>
      <c r="F970" s="193" t="s">
        <v>19742</v>
      </c>
      <c r="G970" s="193" t="s">
        <v>19742</v>
      </c>
      <c r="H970" s="193" t="s">
        <v>19742</v>
      </c>
      <c r="I970" s="193" t="s">
        <v>19742</v>
      </c>
      <c r="J970" s="194" t="s">
        <v>19742</v>
      </c>
      <c r="K970" s="192" t="s">
        <v>934</v>
      </c>
      <c r="L970" s="193" t="s">
        <v>935</v>
      </c>
      <c r="M970" s="194" t="s">
        <v>19741</v>
      </c>
      <c r="N970" s="192">
        <v>0.96199999999999997</v>
      </c>
      <c r="O970" s="194">
        <v>1</v>
      </c>
      <c r="P970" s="283">
        <v>24</v>
      </c>
    </row>
    <row r="971" spans="1:16">
      <c r="A971" s="192" t="s">
        <v>25028</v>
      </c>
      <c r="B971" s="193" t="s">
        <v>25675</v>
      </c>
      <c r="C971" s="193" t="s">
        <v>25675</v>
      </c>
      <c r="D971" s="194" t="s">
        <v>19740</v>
      </c>
      <c r="E971" s="192" t="s">
        <v>19741</v>
      </c>
      <c r="F971" s="193" t="s">
        <v>19743</v>
      </c>
      <c r="G971" s="193" t="s">
        <v>19742</v>
      </c>
      <c r="H971" s="193" t="s">
        <v>19742</v>
      </c>
      <c r="I971" s="193" t="s">
        <v>19742</v>
      </c>
      <c r="J971" s="194" t="s">
        <v>19742</v>
      </c>
      <c r="K971" s="192" t="s">
        <v>936</v>
      </c>
      <c r="L971" s="193" t="s">
        <v>937</v>
      </c>
      <c r="M971" s="194" t="s">
        <v>19743</v>
      </c>
      <c r="N971" s="192" t="s">
        <v>25675</v>
      </c>
      <c r="O971" s="194" t="s">
        <v>25675</v>
      </c>
      <c r="P971" s="283">
        <v>8</v>
      </c>
    </row>
    <row r="972" spans="1:16">
      <c r="A972" s="192" t="s">
        <v>22459</v>
      </c>
      <c r="B972" s="193" t="s">
        <v>25675</v>
      </c>
      <c r="C972" s="193" t="s">
        <v>25675</v>
      </c>
      <c r="D972" s="194" t="s">
        <v>19740</v>
      </c>
      <c r="E972" s="192" t="s">
        <v>19741</v>
      </c>
      <c r="F972" s="193" t="s">
        <v>19742</v>
      </c>
      <c r="G972" s="193" t="s">
        <v>19742</v>
      </c>
      <c r="H972" s="193" t="s">
        <v>19742</v>
      </c>
      <c r="I972" s="193" t="s">
        <v>19742</v>
      </c>
      <c r="J972" s="194" t="s">
        <v>19742</v>
      </c>
      <c r="K972" s="192" t="s">
        <v>25675</v>
      </c>
      <c r="M972" s="194" t="s">
        <v>19569</v>
      </c>
      <c r="N972" s="192" t="s">
        <v>25675</v>
      </c>
      <c r="O972" s="194" t="s">
        <v>25675</v>
      </c>
      <c r="P972" s="283">
        <v>0</v>
      </c>
    </row>
    <row r="973" spans="1:16">
      <c r="A973" s="192" t="s">
        <v>22509</v>
      </c>
      <c r="B973" s="193" t="s">
        <v>25675</v>
      </c>
      <c r="C973" s="193" t="s">
        <v>25675</v>
      </c>
      <c r="D973" s="194" t="s">
        <v>19740</v>
      </c>
      <c r="E973" s="192" t="s">
        <v>19741</v>
      </c>
      <c r="F973" s="193" t="s">
        <v>19742</v>
      </c>
      <c r="G973" s="193" t="s">
        <v>19742</v>
      </c>
      <c r="H973" s="193" t="s">
        <v>19742</v>
      </c>
      <c r="I973" s="193" t="s">
        <v>19742</v>
      </c>
      <c r="J973" s="194" t="s">
        <v>19742</v>
      </c>
      <c r="K973" s="192" t="s">
        <v>941</v>
      </c>
      <c r="L973" s="193" t="s">
        <v>942</v>
      </c>
      <c r="M973" s="194" t="s">
        <v>19741</v>
      </c>
      <c r="N973" s="192" t="s">
        <v>25675</v>
      </c>
      <c r="O973" s="194" t="s">
        <v>25675</v>
      </c>
      <c r="P973" s="283">
        <v>25</v>
      </c>
    </row>
    <row r="974" spans="1:16">
      <c r="A974" s="192" t="s">
        <v>22089</v>
      </c>
      <c r="B974" s="193" t="s">
        <v>25675</v>
      </c>
      <c r="C974" s="193" t="s">
        <v>25675</v>
      </c>
      <c r="D974" s="194" t="s">
        <v>19740</v>
      </c>
      <c r="E974" s="192" t="s">
        <v>19741</v>
      </c>
      <c r="F974" s="193" t="s">
        <v>19742</v>
      </c>
      <c r="G974" s="193" t="s">
        <v>19742</v>
      </c>
      <c r="H974" s="193" t="s">
        <v>19742</v>
      </c>
      <c r="I974" s="193" t="s">
        <v>19742</v>
      </c>
      <c r="J974" s="194" t="s">
        <v>19742</v>
      </c>
      <c r="K974" s="192" t="s">
        <v>944</v>
      </c>
      <c r="L974" s="193" t="s">
        <v>945</v>
      </c>
      <c r="M974" s="194" t="s">
        <v>19561</v>
      </c>
      <c r="N974" s="192" t="s">
        <v>25675</v>
      </c>
      <c r="O974" s="194" t="s">
        <v>25675</v>
      </c>
      <c r="P974" s="283">
        <v>25</v>
      </c>
    </row>
    <row r="975" spans="1:16">
      <c r="A975" s="192" t="s">
        <v>22285</v>
      </c>
      <c r="B975" s="193" t="s">
        <v>25675</v>
      </c>
      <c r="C975" s="193" t="s">
        <v>25675</v>
      </c>
      <c r="D975" s="194" t="s">
        <v>19740</v>
      </c>
      <c r="E975" s="192" t="s">
        <v>19741</v>
      </c>
      <c r="F975" s="193" t="s">
        <v>19742</v>
      </c>
      <c r="G975" s="193" t="s">
        <v>19742</v>
      </c>
      <c r="H975" s="193" t="s">
        <v>19742</v>
      </c>
      <c r="I975" s="193" t="s">
        <v>19742</v>
      </c>
      <c r="J975" s="194" t="s">
        <v>19742</v>
      </c>
      <c r="K975" s="192" t="s">
        <v>948</v>
      </c>
      <c r="L975" s="193" t="s">
        <v>949</v>
      </c>
      <c r="M975" s="194" t="s">
        <v>19741</v>
      </c>
      <c r="N975" s="192" t="s">
        <v>25675</v>
      </c>
      <c r="O975" s="194" t="s">
        <v>25675</v>
      </c>
      <c r="P975" s="283">
        <v>22</v>
      </c>
    </row>
    <row r="976" spans="1:16">
      <c r="A976" s="192" t="s">
        <v>22514</v>
      </c>
      <c r="B976" s="193" t="s">
        <v>25675</v>
      </c>
      <c r="C976" s="193" t="s">
        <v>25675</v>
      </c>
      <c r="D976" s="194" t="s">
        <v>19740</v>
      </c>
      <c r="E976" s="192" t="s">
        <v>19741</v>
      </c>
      <c r="F976" s="193" t="s">
        <v>19742</v>
      </c>
      <c r="G976" s="193" t="s">
        <v>19742</v>
      </c>
      <c r="H976" s="193" t="s">
        <v>19742</v>
      </c>
      <c r="I976" s="193" t="s">
        <v>19742</v>
      </c>
      <c r="J976" s="194" t="s">
        <v>19742</v>
      </c>
      <c r="K976" s="192" t="s">
        <v>734</v>
      </c>
      <c r="L976" s="193" t="s">
        <v>735</v>
      </c>
      <c r="M976" s="194" t="s">
        <v>19743</v>
      </c>
      <c r="N976" s="192" t="s">
        <v>25675</v>
      </c>
      <c r="O976" s="194" t="s">
        <v>25675</v>
      </c>
      <c r="P976" s="283">
        <v>17</v>
      </c>
    </row>
    <row r="977" spans="1:16">
      <c r="A977" s="192" t="s">
        <v>25131</v>
      </c>
      <c r="B977" s="193" t="s">
        <v>25675</v>
      </c>
      <c r="C977" s="193" t="s">
        <v>25675</v>
      </c>
      <c r="D977" s="194" t="s">
        <v>19740</v>
      </c>
      <c r="E977" s="192" t="s">
        <v>19741</v>
      </c>
      <c r="F977" s="193" t="s">
        <v>19742</v>
      </c>
      <c r="G977" s="193" t="s">
        <v>19742</v>
      </c>
      <c r="H977" s="193" t="s">
        <v>19742</v>
      </c>
      <c r="I977" s="193" t="s">
        <v>19742</v>
      </c>
      <c r="J977" s="194" t="s">
        <v>19742</v>
      </c>
      <c r="K977" s="192" t="s">
        <v>25675</v>
      </c>
      <c r="M977" s="194" t="s">
        <v>19569</v>
      </c>
      <c r="N977" s="192" t="s">
        <v>25675</v>
      </c>
      <c r="O977" s="194" t="s">
        <v>25675</v>
      </c>
      <c r="P977" s="283">
        <v>0</v>
      </c>
    </row>
    <row r="978" spans="1:16">
      <c r="A978" s="192" t="s">
        <v>22094</v>
      </c>
      <c r="B978" s="193" t="s">
        <v>25675</v>
      </c>
      <c r="C978" s="193" t="s">
        <v>25675</v>
      </c>
      <c r="D978" s="194" t="s">
        <v>19740</v>
      </c>
      <c r="E978" s="192" t="s">
        <v>19741</v>
      </c>
      <c r="F978" s="193" t="s">
        <v>19742</v>
      </c>
      <c r="G978" s="193" t="s">
        <v>19742</v>
      </c>
      <c r="H978" s="193" t="s">
        <v>19742</v>
      </c>
      <c r="I978" s="193" t="s">
        <v>19742</v>
      </c>
      <c r="J978" s="194" t="s">
        <v>19742</v>
      </c>
      <c r="K978" s="192" t="s">
        <v>741</v>
      </c>
      <c r="L978" s="193" t="s">
        <v>742</v>
      </c>
      <c r="M978" s="194" t="s">
        <v>19741</v>
      </c>
      <c r="N978" s="192" t="s">
        <v>25675</v>
      </c>
      <c r="O978" s="194" t="s">
        <v>25675</v>
      </c>
      <c r="P978" s="283">
        <v>22</v>
      </c>
    </row>
    <row r="979" spans="1:16">
      <c r="A979" s="192" t="s">
        <v>22070</v>
      </c>
      <c r="B979" s="193" t="s">
        <v>25675</v>
      </c>
      <c r="C979" s="193" t="s">
        <v>25675</v>
      </c>
      <c r="D979" s="194" t="s">
        <v>19740</v>
      </c>
      <c r="E979" s="192" t="s">
        <v>19741</v>
      </c>
      <c r="F979" s="193" t="s">
        <v>19742</v>
      </c>
      <c r="G979" s="193" t="s">
        <v>19742</v>
      </c>
      <c r="H979" s="193" t="s">
        <v>19742</v>
      </c>
      <c r="I979" s="193" t="s">
        <v>19742</v>
      </c>
      <c r="J979" s="194" t="s">
        <v>19742</v>
      </c>
      <c r="K979" s="192" t="s">
        <v>753</v>
      </c>
      <c r="L979" s="193" t="s">
        <v>754</v>
      </c>
      <c r="M979" s="194" t="s">
        <v>19741</v>
      </c>
      <c r="N979" s="192" t="s">
        <v>25675</v>
      </c>
      <c r="O979" s="194" t="s">
        <v>25675</v>
      </c>
      <c r="P979" s="283">
        <v>17</v>
      </c>
    </row>
    <row r="980" spans="1:16">
      <c r="A980" s="192" t="s">
        <v>22336</v>
      </c>
      <c r="B980" s="193" t="s">
        <v>25675</v>
      </c>
      <c r="C980" s="193" t="s">
        <v>25675</v>
      </c>
      <c r="D980" s="194" t="s">
        <v>19740</v>
      </c>
      <c r="E980" s="192" t="s">
        <v>19741</v>
      </c>
      <c r="F980" s="193" t="s">
        <v>19742</v>
      </c>
      <c r="G980" s="193" t="s">
        <v>19742</v>
      </c>
      <c r="H980" s="193" t="s">
        <v>19742</v>
      </c>
      <c r="I980" s="193" t="s">
        <v>19742</v>
      </c>
      <c r="J980" s="194" t="s">
        <v>19742</v>
      </c>
      <c r="K980" s="192" t="s">
        <v>25675</v>
      </c>
      <c r="M980" s="194" t="s">
        <v>19569</v>
      </c>
      <c r="N980" s="192" t="s">
        <v>25675</v>
      </c>
      <c r="O980" s="194" t="s">
        <v>25675</v>
      </c>
      <c r="P980" s="283">
        <v>17</v>
      </c>
    </row>
    <row r="981" spans="1:16">
      <c r="A981" s="192" t="s">
        <v>22402</v>
      </c>
      <c r="B981" s="193" t="s">
        <v>25675</v>
      </c>
      <c r="C981" s="193" t="s">
        <v>25675</v>
      </c>
      <c r="D981" s="194" t="s">
        <v>19740</v>
      </c>
      <c r="E981" s="192" t="s">
        <v>19741</v>
      </c>
      <c r="F981" s="193" t="s">
        <v>19742</v>
      </c>
      <c r="G981" s="193" t="s">
        <v>19742</v>
      </c>
      <c r="H981" s="193" t="s">
        <v>19742</v>
      </c>
      <c r="I981" s="193" t="s">
        <v>19742</v>
      </c>
      <c r="J981" s="194" t="s">
        <v>19742</v>
      </c>
      <c r="K981" s="192" t="s">
        <v>784</v>
      </c>
      <c r="L981" s="193" t="s">
        <v>785</v>
      </c>
      <c r="M981" s="194" t="s">
        <v>19561</v>
      </c>
      <c r="N981" s="192" t="s">
        <v>25675</v>
      </c>
      <c r="O981" s="194" t="s">
        <v>25675</v>
      </c>
      <c r="P981" s="283">
        <v>21</v>
      </c>
    </row>
    <row r="982" spans="1:16">
      <c r="A982" s="192" t="s">
        <v>22464</v>
      </c>
      <c r="B982" s="193" t="s">
        <v>25675</v>
      </c>
      <c r="C982" s="193" t="s">
        <v>25675</v>
      </c>
      <c r="D982" s="194" t="s">
        <v>19740</v>
      </c>
      <c r="E982" s="192" t="s">
        <v>19741</v>
      </c>
      <c r="F982" s="193" t="s">
        <v>19741</v>
      </c>
      <c r="G982" s="193" t="s">
        <v>19742</v>
      </c>
      <c r="H982" s="193" t="s">
        <v>19742</v>
      </c>
      <c r="I982" s="193" t="s">
        <v>19742</v>
      </c>
      <c r="J982" s="194" t="s">
        <v>19742</v>
      </c>
      <c r="K982" s="192" t="s">
        <v>792</v>
      </c>
      <c r="L982" s="193" t="s">
        <v>793</v>
      </c>
      <c r="M982" s="194" t="s">
        <v>19743</v>
      </c>
      <c r="N982" s="192" t="s">
        <v>25675</v>
      </c>
      <c r="O982" s="194" t="s">
        <v>25675</v>
      </c>
      <c r="P982" s="283">
        <v>21</v>
      </c>
    </row>
    <row r="983" spans="1:16">
      <c r="A983" s="192" t="s">
        <v>22519</v>
      </c>
      <c r="B983" s="193" t="s">
        <v>25675</v>
      </c>
      <c r="C983" s="193" t="s">
        <v>25675</v>
      </c>
      <c r="D983" s="194" t="s">
        <v>19740</v>
      </c>
      <c r="E983" s="192" t="s">
        <v>19741</v>
      </c>
      <c r="F983" s="193" t="s">
        <v>19742</v>
      </c>
      <c r="G983" s="193" t="s">
        <v>19742</v>
      </c>
      <c r="H983" s="193" t="s">
        <v>19742</v>
      </c>
      <c r="I983" s="193" t="s">
        <v>19742</v>
      </c>
      <c r="J983" s="194" t="s">
        <v>19742</v>
      </c>
      <c r="K983" s="192" t="s">
        <v>794</v>
      </c>
      <c r="L983" s="193" t="s">
        <v>795</v>
      </c>
      <c r="M983" s="194" t="s">
        <v>19741</v>
      </c>
      <c r="N983" s="192" t="s">
        <v>25675</v>
      </c>
      <c r="O983" s="194" t="s">
        <v>25675</v>
      </c>
      <c r="P983" s="283">
        <v>9</v>
      </c>
    </row>
    <row r="984" spans="1:16">
      <c r="A984" s="192" t="s">
        <v>22048</v>
      </c>
      <c r="B984" s="193" t="s">
        <v>25675</v>
      </c>
      <c r="C984" s="193" t="s">
        <v>25675</v>
      </c>
      <c r="D984" s="194" t="s">
        <v>19740</v>
      </c>
      <c r="E984" s="192" t="s">
        <v>19741</v>
      </c>
      <c r="F984" s="193" t="s">
        <v>19742</v>
      </c>
      <c r="G984" s="193" t="s">
        <v>19742</v>
      </c>
      <c r="H984" s="193" t="s">
        <v>19742</v>
      </c>
      <c r="I984" s="193" t="s">
        <v>19742</v>
      </c>
      <c r="J984" s="194" t="s">
        <v>19742</v>
      </c>
      <c r="K984" s="192" t="s">
        <v>803</v>
      </c>
      <c r="L984" s="193" t="s">
        <v>804</v>
      </c>
      <c r="M984" s="194" t="s">
        <v>19741</v>
      </c>
      <c r="N984" s="192" t="s">
        <v>25675</v>
      </c>
      <c r="O984" s="194" t="s">
        <v>25675</v>
      </c>
      <c r="P984" s="283">
        <v>25</v>
      </c>
    </row>
    <row r="985" spans="1:16">
      <c r="A985" s="192" t="s">
        <v>22104</v>
      </c>
      <c r="B985" s="193" t="s">
        <v>25675</v>
      </c>
      <c r="C985" s="193" t="s">
        <v>25675</v>
      </c>
      <c r="D985" s="194" t="s">
        <v>19740</v>
      </c>
      <c r="E985" s="192" t="s">
        <v>19741</v>
      </c>
      <c r="F985" s="193" t="s">
        <v>19742</v>
      </c>
      <c r="G985" s="193" t="s">
        <v>19742</v>
      </c>
      <c r="H985" s="193" t="s">
        <v>19742</v>
      </c>
      <c r="I985" s="193" t="s">
        <v>19742</v>
      </c>
      <c r="J985" s="194" t="s">
        <v>19742</v>
      </c>
      <c r="K985" s="192" t="s">
        <v>805</v>
      </c>
      <c r="L985" s="193" t="s">
        <v>806</v>
      </c>
      <c r="M985" s="194" t="s">
        <v>19561</v>
      </c>
      <c r="N985" s="192" t="s">
        <v>25675</v>
      </c>
      <c r="O985" s="194" t="s">
        <v>25675</v>
      </c>
      <c r="P985" s="283">
        <v>25</v>
      </c>
    </row>
    <row r="986" spans="1:16">
      <c r="A986" s="192" t="s">
        <v>25223</v>
      </c>
      <c r="B986" s="193" t="s">
        <v>25675</v>
      </c>
      <c r="C986" s="193" t="s">
        <v>25675</v>
      </c>
      <c r="D986" s="194" t="s">
        <v>19740</v>
      </c>
      <c r="E986" s="192" t="s">
        <v>19741</v>
      </c>
      <c r="F986" s="193" t="s">
        <v>19742</v>
      </c>
      <c r="G986" s="193" t="s">
        <v>19742</v>
      </c>
      <c r="H986" s="193" t="s">
        <v>19742</v>
      </c>
      <c r="I986" s="193" t="s">
        <v>19742</v>
      </c>
      <c r="J986" s="194" t="s">
        <v>19742</v>
      </c>
      <c r="K986" s="192" t="s">
        <v>25675</v>
      </c>
      <c r="M986" s="194" t="s">
        <v>19569</v>
      </c>
      <c r="N986" s="192" t="s">
        <v>25675</v>
      </c>
      <c r="O986" s="194" t="s">
        <v>25675</v>
      </c>
      <c r="P986" s="283">
        <v>0</v>
      </c>
    </row>
    <row r="987" spans="1:16">
      <c r="A987" s="192" t="s">
        <v>22166</v>
      </c>
      <c r="B987" s="193" t="s">
        <v>25675</v>
      </c>
      <c r="C987" s="193" t="s">
        <v>25675</v>
      </c>
      <c r="D987" s="194" t="s">
        <v>19740</v>
      </c>
      <c r="E987" s="192" t="s">
        <v>19741</v>
      </c>
      <c r="F987" s="193" t="s">
        <v>19742</v>
      </c>
      <c r="G987" s="193" t="s">
        <v>19742</v>
      </c>
      <c r="H987" s="193" t="s">
        <v>19742</v>
      </c>
      <c r="I987" s="193" t="s">
        <v>19742</v>
      </c>
      <c r="J987" s="194" t="s">
        <v>19742</v>
      </c>
      <c r="K987" s="192" t="s">
        <v>807</v>
      </c>
      <c r="L987" s="193" t="s">
        <v>808</v>
      </c>
      <c r="M987" s="194" t="s">
        <v>19741</v>
      </c>
      <c r="N987" s="192" t="s">
        <v>25675</v>
      </c>
      <c r="O987" s="194" t="s">
        <v>25675</v>
      </c>
      <c r="P987" s="283">
        <v>22</v>
      </c>
    </row>
    <row r="988" spans="1:16">
      <c r="A988" s="192" t="s">
        <v>22236</v>
      </c>
      <c r="B988" s="193" t="s">
        <v>25675</v>
      </c>
      <c r="C988" s="193" t="s">
        <v>25675</v>
      </c>
      <c r="D988" s="194" t="s">
        <v>19740</v>
      </c>
      <c r="E988" s="192" t="s">
        <v>19741</v>
      </c>
      <c r="F988" s="193" t="s">
        <v>19742</v>
      </c>
      <c r="G988" s="193" t="s">
        <v>19742</v>
      </c>
      <c r="H988" s="193" t="s">
        <v>19742</v>
      </c>
      <c r="I988" s="193" t="s">
        <v>19742</v>
      </c>
      <c r="J988" s="194" t="s">
        <v>19742</v>
      </c>
      <c r="K988" s="192" t="s">
        <v>810</v>
      </c>
      <c r="L988" s="193" t="s">
        <v>811</v>
      </c>
      <c r="M988" s="194" t="s">
        <v>19743</v>
      </c>
      <c r="N988" s="192" t="s">
        <v>25675</v>
      </c>
      <c r="O988" s="194" t="s">
        <v>25675</v>
      </c>
      <c r="P988" s="283">
        <v>22</v>
      </c>
    </row>
    <row r="989" spans="1:16">
      <c r="A989" s="192" t="s">
        <v>22302</v>
      </c>
      <c r="B989" s="193" t="s">
        <v>25675</v>
      </c>
      <c r="C989" s="193" t="s">
        <v>25675</v>
      </c>
      <c r="D989" s="194" t="s">
        <v>19740</v>
      </c>
      <c r="E989" s="192" t="s">
        <v>19741</v>
      </c>
      <c r="F989" s="193" t="s">
        <v>19742</v>
      </c>
      <c r="G989" s="193" t="s">
        <v>19742</v>
      </c>
      <c r="H989" s="193" t="s">
        <v>19742</v>
      </c>
      <c r="I989" s="193" t="s">
        <v>19742</v>
      </c>
      <c r="J989" s="194" t="s">
        <v>19742</v>
      </c>
      <c r="K989" s="192" t="s">
        <v>812</v>
      </c>
      <c r="L989" s="193" t="s">
        <v>813</v>
      </c>
      <c r="M989" s="194" t="s">
        <v>19561</v>
      </c>
      <c r="N989" s="192" t="s">
        <v>25675</v>
      </c>
      <c r="O989" s="194" t="s">
        <v>25675</v>
      </c>
      <c r="P989" s="283">
        <v>25</v>
      </c>
    </row>
    <row r="990" spans="1:16">
      <c r="A990" s="192" t="s">
        <v>22350</v>
      </c>
      <c r="B990" s="193" t="s">
        <v>25675</v>
      </c>
      <c r="C990" s="193" t="s">
        <v>25675</v>
      </c>
      <c r="D990" s="194" t="s">
        <v>19740</v>
      </c>
      <c r="E990" s="192" t="s">
        <v>19741</v>
      </c>
      <c r="F990" s="193" t="s">
        <v>19742</v>
      </c>
      <c r="G990" s="193" t="s">
        <v>19742</v>
      </c>
      <c r="H990" s="193" t="s">
        <v>19742</v>
      </c>
      <c r="I990" s="193" t="s">
        <v>19742</v>
      </c>
      <c r="J990" s="194" t="s">
        <v>19742</v>
      </c>
      <c r="K990" s="192" t="s">
        <v>814</v>
      </c>
      <c r="L990" s="193" t="s">
        <v>815</v>
      </c>
      <c r="M990" s="194" t="s">
        <v>19741</v>
      </c>
      <c r="N990" s="192" t="s">
        <v>25675</v>
      </c>
      <c r="O990" s="194" t="s">
        <v>25675</v>
      </c>
      <c r="P990" s="283">
        <v>24</v>
      </c>
    </row>
    <row r="991" spans="1:16">
      <c r="A991" s="192" t="s">
        <v>22414</v>
      </c>
      <c r="B991" s="193" t="s">
        <v>25675</v>
      </c>
      <c r="C991" s="193" t="s">
        <v>25675</v>
      </c>
      <c r="D991" s="194" t="s">
        <v>19740</v>
      </c>
      <c r="E991" s="192" t="s">
        <v>19741</v>
      </c>
      <c r="F991" s="193" t="s">
        <v>19742</v>
      </c>
      <c r="G991" s="193" t="s">
        <v>19742</v>
      </c>
      <c r="H991" s="193" t="s">
        <v>19742</v>
      </c>
      <c r="I991" s="193" t="s">
        <v>19742</v>
      </c>
      <c r="J991" s="194" t="s">
        <v>19742</v>
      </c>
      <c r="K991" s="192" t="s">
        <v>816</v>
      </c>
      <c r="L991" s="193" t="s">
        <v>817</v>
      </c>
      <c r="M991" s="194" t="s">
        <v>19741</v>
      </c>
      <c r="N991" s="192" t="s">
        <v>25675</v>
      </c>
      <c r="O991" s="194" t="s">
        <v>25675</v>
      </c>
      <c r="P991" s="283">
        <v>21</v>
      </c>
    </row>
    <row r="992" spans="1:16">
      <c r="A992" s="192" t="s">
        <v>22474</v>
      </c>
      <c r="B992" s="193" t="s">
        <v>25675</v>
      </c>
      <c r="C992" s="193" t="s">
        <v>25675</v>
      </c>
      <c r="D992" s="194" t="s">
        <v>19740</v>
      </c>
      <c r="E992" s="192" t="s">
        <v>19741</v>
      </c>
      <c r="F992" s="193" t="s">
        <v>19741</v>
      </c>
      <c r="G992" s="193" t="s">
        <v>19742</v>
      </c>
      <c r="H992" s="193" t="s">
        <v>19742</v>
      </c>
      <c r="I992" s="193" t="s">
        <v>19742</v>
      </c>
      <c r="J992" s="194" t="s">
        <v>19742</v>
      </c>
      <c r="K992" s="192" t="s">
        <v>822</v>
      </c>
      <c r="L992" s="193" t="s">
        <v>823</v>
      </c>
      <c r="M992" s="194" t="s">
        <v>19741</v>
      </c>
      <c r="N992" s="192" t="s">
        <v>25675</v>
      </c>
      <c r="O992" s="194" t="s">
        <v>25675</v>
      </c>
      <c r="P992" s="283">
        <v>18</v>
      </c>
    </row>
    <row r="993" spans="1:16">
      <c r="A993" s="192" t="s">
        <v>22053</v>
      </c>
      <c r="B993" s="193" t="s">
        <v>25675</v>
      </c>
      <c r="C993" s="193" t="s">
        <v>25675</v>
      </c>
      <c r="D993" s="194" t="s">
        <v>19740</v>
      </c>
      <c r="E993" s="192" t="s">
        <v>19741</v>
      </c>
      <c r="F993" s="193" t="s">
        <v>19741</v>
      </c>
      <c r="G993" s="193" t="s">
        <v>19742</v>
      </c>
      <c r="H993" s="193" t="s">
        <v>19742</v>
      </c>
      <c r="I993" s="193" t="s">
        <v>19742</v>
      </c>
      <c r="J993" s="194" t="s">
        <v>19742</v>
      </c>
      <c r="K993" s="192" t="s">
        <v>824</v>
      </c>
      <c r="L993" s="193" t="s">
        <v>825</v>
      </c>
      <c r="M993" s="194" t="s">
        <v>19741</v>
      </c>
      <c r="N993" s="192" t="s">
        <v>25675</v>
      </c>
      <c r="O993" s="194" t="s">
        <v>25675</v>
      </c>
      <c r="P993" s="283">
        <v>25</v>
      </c>
    </row>
    <row r="994" spans="1:16">
      <c r="A994" s="192" t="s">
        <v>22109</v>
      </c>
      <c r="B994" s="193" t="s">
        <v>25675</v>
      </c>
      <c r="C994" s="193" t="s">
        <v>25675</v>
      </c>
      <c r="D994" s="194" t="s">
        <v>19740</v>
      </c>
      <c r="E994" s="192" t="s">
        <v>19741</v>
      </c>
      <c r="F994" s="193" t="s">
        <v>19742</v>
      </c>
      <c r="G994" s="193" t="s">
        <v>19742</v>
      </c>
      <c r="H994" s="193" t="s">
        <v>19742</v>
      </c>
      <c r="I994" s="193" t="s">
        <v>19742</v>
      </c>
      <c r="J994" s="194" t="s">
        <v>19742</v>
      </c>
      <c r="K994" s="192" t="s">
        <v>830</v>
      </c>
      <c r="L994" s="193" t="s">
        <v>831</v>
      </c>
      <c r="M994" s="194" t="s">
        <v>19741</v>
      </c>
      <c r="N994" s="192" t="s">
        <v>25675</v>
      </c>
      <c r="O994" s="194" t="s">
        <v>25675</v>
      </c>
      <c r="P994" s="283">
        <v>9</v>
      </c>
    </row>
    <row r="995" spans="1:16">
      <c r="A995" s="192" t="s">
        <v>19562</v>
      </c>
      <c r="B995" s="193" t="s">
        <v>19563</v>
      </c>
      <c r="C995" s="193" t="s">
        <v>19564</v>
      </c>
      <c r="D995" s="194" t="s">
        <v>19743</v>
      </c>
      <c r="E995" s="192" t="s">
        <v>19743</v>
      </c>
      <c r="F995" s="193" t="s">
        <v>19742</v>
      </c>
      <c r="G995" s="193" t="s">
        <v>19742</v>
      </c>
      <c r="H995" s="193" t="s">
        <v>19742</v>
      </c>
      <c r="I995" s="193" t="s">
        <v>19742</v>
      </c>
      <c r="J995" s="194" t="s">
        <v>19742</v>
      </c>
      <c r="K995" s="192" t="s">
        <v>19565</v>
      </c>
      <c r="L995" s="193" t="s">
        <v>19566</v>
      </c>
      <c r="M995" s="194" t="s">
        <v>19743</v>
      </c>
      <c r="N995" s="192">
        <v>0.53</v>
      </c>
      <c r="O995" s="194">
        <v>0.57199999999999995</v>
      </c>
      <c r="P995" s="283">
        <v>19</v>
      </c>
    </row>
    <row r="996" spans="1:16">
      <c r="A996" s="192" t="s">
        <v>19567</v>
      </c>
      <c r="B996" s="193"/>
      <c r="C996" s="193" t="s">
        <v>19568</v>
      </c>
      <c r="D996" s="194" t="s">
        <v>19743</v>
      </c>
      <c r="E996" s="192" t="s">
        <v>19743</v>
      </c>
      <c r="F996" s="193" t="s">
        <v>19742</v>
      </c>
      <c r="G996" s="193" t="s">
        <v>19742</v>
      </c>
      <c r="H996" s="193" t="s">
        <v>19742</v>
      </c>
      <c r="I996" s="193" t="s">
        <v>19742</v>
      </c>
      <c r="J996" s="194" t="s">
        <v>19742</v>
      </c>
      <c r="K996" s="192" t="s">
        <v>25675</v>
      </c>
      <c r="M996" s="194" t="s">
        <v>19569</v>
      </c>
      <c r="N996" s="192">
        <v>0.996</v>
      </c>
      <c r="O996" s="194">
        <v>1</v>
      </c>
      <c r="P996" s="283">
        <v>0</v>
      </c>
    </row>
    <row r="997" spans="1:16">
      <c r="A997" s="192" t="s">
        <v>19570</v>
      </c>
      <c r="B997" s="193" t="s">
        <v>19571</v>
      </c>
      <c r="C997" s="193" t="s">
        <v>19572</v>
      </c>
      <c r="D997" s="194" t="s">
        <v>19743</v>
      </c>
      <c r="E997" s="192" t="s">
        <v>19743</v>
      </c>
      <c r="F997" s="193" t="s">
        <v>19742</v>
      </c>
      <c r="G997" s="193" t="s">
        <v>19743</v>
      </c>
      <c r="H997" s="193" t="s">
        <v>19742</v>
      </c>
      <c r="I997" s="193" t="s">
        <v>19742</v>
      </c>
      <c r="J997" s="194" t="s">
        <v>19742</v>
      </c>
      <c r="K997" s="192" t="s">
        <v>19573</v>
      </c>
      <c r="L997" s="193" t="s">
        <v>19574</v>
      </c>
      <c r="M997" s="194" t="s">
        <v>19561</v>
      </c>
      <c r="N997" s="192">
        <v>0.99399999999999999</v>
      </c>
      <c r="O997" s="194">
        <v>1</v>
      </c>
      <c r="P997" s="283">
        <v>25</v>
      </c>
    </row>
    <row r="998" spans="1:16">
      <c r="A998" s="192" t="s">
        <v>19575</v>
      </c>
      <c r="B998" s="193" t="s">
        <v>19576</v>
      </c>
      <c r="C998" s="193" t="s">
        <v>19577</v>
      </c>
      <c r="D998" s="194" t="s">
        <v>19743</v>
      </c>
      <c r="E998" s="192" t="s">
        <v>19743</v>
      </c>
      <c r="F998" s="193" t="s">
        <v>19742</v>
      </c>
      <c r="G998" s="193" t="s">
        <v>19742</v>
      </c>
      <c r="H998" s="193" t="s">
        <v>19742</v>
      </c>
      <c r="I998" s="193" t="s">
        <v>19742</v>
      </c>
      <c r="J998" s="194" t="s">
        <v>19742</v>
      </c>
      <c r="K998" s="192" t="s">
        <v>19578</v>
      </c>
      <c r="L998" s="193" t="s">
        <v>19579</v>
      </c>
      <c r="M998" s="194" t="s">
        <v>19743</v>
      </c>
      <c r="N998" s="192">
        <v>0.88200000000000001</v>
      </c>
      <c r="O998" s="194">
        <v>0.996</v>
      </c>
      <c r="P998" s="283">
        <v>17</v>
      </c>
    </row>
    <row r="999" spans="1:16">
      <c r="A999" s="192" t="s">
        <v>19580</v>
      </c>
      <c r="B999" s="193" t="s">
        <v>19581</v>
      </c>
      <c r="C999" s="193" t="s">
        <v>19582</v>
      </c>
      <c r="D999" s="194" t="s">
        <v>19743</v>
      </c>
      <c r="E999" s="192" t="s">
        <v>19743</v>
      </c>
      <c r="F999" s="193" t="s">
        <v>19742</v>
      </c>
      <c r="G999" s="193" t="s">
        <v>19742</v>
      </c>
      <c r="H999" s="193" t="s">
        <v>19742</v>
      </c>
      <c r="I999" s="193" t="s">
        <v>19742</v>
      </c>
      <c r="J999" s="194" t="s">
        <v>19742</v>
      </c>
      <c r="K999" s="192" t="s">
        <v>25675</v>
      </c>
      <c r="M999" s="194" t="s">
        <v>19569</v>
      </c>
      <c r="N999" s="192">
        <v>0.68100000000000005</v>
      </c>
      <c r="O999" s="194">
        <v>0.93</v>
      </c>
      <c r="P999" s="283">
        <v>4</v>
      </c>
    </row>
    <row r="1000" spans="1:16">
      <c r="A1000" s="192" t="s">
        <v>19583</v>
      </c>
      <c r="B1000" s="193" t="s">
        <v>19584</v>
      </c>
      <c r="C1000" s="193" t="s">
        <v>19585</v>
      </c>
      <c r="D1000" s="194" t="s">
        <v>19743</v>
      </c>
      <c r="E1000" s="192" t="s">
        <v>19743</v>
      </c>
      <c r="F1000" s="193" t="s">
        <v>19743</v>
      </c>
      <c r="G1000" s="193" t="s">
        <v>19742</v>
      </c>
      <c r="H1000" s="193" t="s">
        <v>19742</v>
      </c>
      <c r="I1000" s="193" t="s">
        <v>19742</v>
      </c>
      <c r="J1000" s="194" t="s">
        <v>19742</v>
      </c>
      <c r="K1000" s="192" t="s">
        <v>19586</v>
      </c>
      <c r="L1000" s="193" t="s">
        <v>19587</v>
      </c>
      <c r="M1000" s="194" t="s">
        <v>19743</v>
      </c>
      <c r="N1000" s="192">
        <v>0.92400000000000004</v>
      </c>
      <c r="O1000" s="194">
        <v>0.995</v>
      </c>
      <c r="P1000" s="283">
        <v>7</v>
      </c>
    </row>
    <row r="1001" spans="1:16">
      <c r="A1001" s="192" t="s">
        <v>19588</v>
      </c>
      <c r="B1001" s="193" t="s">
        <v>19589</v>
      </c>
      <c r="C1001" s="193" t="s">
        <v>19590</v>
      </c>
      <c r="D1001" s="194" t="s">
        <v>19743</v>
      </c>
      <c r="E1001" s="192" t="s">
        <v>19743</v>
      </c>
      <c r="F1001" s="193" t="s">
        <v>19743</v>
      </c>
      <c r="G1001" s="193" t="s">
        <v>19743</v>
      </c>
      <c r="H1001" s="193" t="s">
        <v>19742</v>
      </c>
      <c r="I1001" s="193" t="s">
        <v>19742</v>
      </c>
      <c r="J1001" s="194" t="s">
        <v>19742</v>
      </c>
      <c r="K1001" s="192" t="s">
        <v>19591</v>
      </c>
      <c r="L1001" s="193" t="s">
        <v>19592</v>
      </c>
      <c r="M1001" s="194" t="s">
        <v>19741</v>
      </c>
      <c r="N1001" s="192">
        <v>0.67900000000000005</v>
      </c>
      <c r="O1001" s="194">
        <v>0.94199999999999995</v>
      </c>
      <c r="P1001" s="283">
        <v>9</v>
      </c>
    </row>
    <row r="1002" spans="1:16">
      <c r="A1002" s="192" t="s">
        <v>19593</v>
      </c>
      <c r="B1002" s="193" t="s">
        <v>19594</v>
      </c>
      <c r="C1002" s="193" t="s">
        <v>19595</v>
      </c>
      <c r="D1002" s="194" t="s">
        <v>19743</v>
      </c>
      <c r="E1002" s="192" t="s">
        <v>19743</v>
      </c>
      <c r="F1002" s="193" t="s">
        <v>19742</v>
      </c>
      <c r="G1002" s="193" t="s">
        <v>19742</v>
      </c>
      <c r="H1002" s="193" t="s">
        <v>19742</v>
      </c>
      <c r="I1002" s="193" t="s">
        <v>19742</v>
      </c>
      <c r="J1002" s="194" t="s">
        <v>19742</v>
      </c>
      <c r="K1002" s="192" t="s">
        <v>25675</v>
      </c>
      <c r="M1002" s="194" t="s">
        <v>19569</v>
      </c>
      <c r="N1002" s="192">
        <v>0.65100000000000002</v>
      </c>
      <c r="O1002" s="194">
        <v>0.879</v>
      </c>
      <c r="P1002" s="283">
        <v>5</v>
      </c>
    </row>
    <row r="1003" spans="1:16">
      <c r="A1003" s="192" t="s">
        <v>19596</v>
      </c>
      <c r="B1003" s="193" t="s">
        <v>19597</v>
      </c>
      <c r="C1003" s="193" t="s">
        <v>19598</v>
      </c>
      <c r="D1003" s="194" t="s">
        <v>19743</v>
      </c>
      <c r="E1003" s="192" t="s">
        <v>19743</v>
      </c>
      <c r="F1003" s="193" t="s">
        <v>19743</v>
      </c>
      <c r="G1003" s="193" t="s">
        <v>19741</v>
      </c>
      <c r="H1003" s="193" t="s">
        <v>19742</v>
      </c>
      <c r="I1003" s="193" t="s">
        <v>19742</v>
      </c>
      <c r="J1003" s="194" t="s">
        <v>19742</v>
      </c>
      <c r="K1003" s="192" t="s">
        <v>25675</v>
      </c>
      <c r="M1003" s="194" t="s">
        <v>19569</v>
      </c>
      <c r="N1003" s="192">
        <v>0.93899999999999995</v>
      </c>
      <c r="O1003" s="194">
        <v>0.998</v>
      </c>
      <c r="P1003" s="283">
        <v>22</v>
      </c>
    </row>
    <row r="1004" spans="1:16">
      <c r="A1004" s="192" t="s">
        <v>19599</v>
      </c>
      <c r="B1004" s="193" t="s">
        <v>19600</v>
      </c>
      <c r="C1004" s="193" t="s">
        <v>19601</v>
      </c>
      <c r="D1004" s="194" t="s">
        <v>19743</v>
      </c>
      <c r="E1004" s="192" t="s">
        <v>19743</v>
      </c>
      <c r="F1004" s="193" t="s">
        <v>19742</v>
      </c>
      <c r="G1004" s="193" t="s">
        <v>19742</v>
      </c>
      <c r="H1004" s="193" t="s">
        <v>19742</v>
      </c>
      <c r="I1004" s="193" t="s">
        <v>19742</v>
      </c>
      <c r="J1004" s="194" t="s">
        <v>19742</v>
      </c>
      <c r="K1004" s="192" t="s">
        <v>25675</v>
      </c>
      <c r="M1004" s="194" t="s">
        <v>19569</v>
      </c>
      <c r="N1004" s="192">
        <v>0.82499999999999996</v>
      </c>
      <c r="O1004" s="194">
        <v>0.98899999999999999</v>
      </c>
      <c r="P1004" s="283">
        <v>4</v>
      </c>
    </row>
    <row r="1005" spans="1:16">
      <c r="A1005" s="192" t="s">
        <v>19602</v>
      </c>
      <c r="B1005" s="193" t="s">
        <v>19603</v>
      </c>
      <c r="C1005" s="193" t="s">
        <v>19604</v>
      </c>
      <c r="D1005" s="194" t="s">
        <v>19743</v>
      </c>
      <c r="E1005" s="192" t="s">
        <v>19743</v>
      </c>
      <c r="F1005" s="193" t="s">
        <v>19742</v>
      </c>
      <c r="G1005" s="193" t="s">
        <v>19742</v>
      </c>
      <c r="H1005" s="193" t="s">
        <v>19742</v>
      </c>
      <c r="I1005" s="193" t="s">
        <v>19742</v>
      </c>
      <c r="J1005" s="194" t="s">
        <v>19742</v>
      </c>
      <c r="K1005" s="192" t="s">
        <v>25675</v>
      </c>
      <c r="M1005" s="194" t="s">
        <v>19569</v>
      </c>
      <c r="N1005" s="192">
        <v>0.68</v>
      </c>
      <c r="O1005" s="194">
        <v>0.84899999999999998</v>
      </c>
      <c r="P1005" s="283">
        <v>5</v>
      </c>
    </row>
    <row r="1006" spans="1:16">
      <c r="A1006" s="192" t="s">
        <v>19605</v>
      </c>
      <c r="B1006" s="193" t="s">
        <v>19606</v>
      </c>
      <c r="C1006" s="193" t="s">
        <v>19607</v>
      </c>
      <c r="D1006" s="194" t="s">
        <v>19743</v>
      </c>
      <c r="E1006" s="192" t="s">
        <v>19743</v>
      </c>
      <c r="F1006" s="193" t="s">
        <v>19742</v>
      </c>
      <c r="G1006" s="193" t="s">
        <v>19742</v>
      </c>
      <c r="H1006" s="193" t="s">
        <v>19742</v>
      </c>
      <c r="I1006" s="193" t="s">
        <v>19742</v>
      </c>
      <c r="J1006" s="194" t="s">
        <v>19742</v>
      </c>
      <c r="K1006" s="192" t="s">
        <v>19608</v>
      </c>
      <c r="L1006" s="193" t="s">
        <v>19609</v>
      </c>
      <c r="M1006" s="194" t="s">
        <v>19743</v>
      </c>
      <c r="N1006" s="192">
        <v>0.42699999999999999</v>
      </c>
      <c r="O1006" s="194">
        <v>0.32400000000000001</v>
      </c>
      <c r="P1006" s="283">
        <v>19</v>
      </c>
    </row>
    <row r="1007" spans="1:16">
      <c r="A1007" s="192" t="s">
        <v>19610</v>
      </c>
      <c r="B1007" s="193" t="s">
        <v>19611</v>
      </c>
      <c r="C1007" s="193" t="s">
        <v>19612</v>
      </c>
      <c r="D1007" s="194" t="s">
        <v>19743</v>
      </c>
      <c r="E1007" s="192" t="s">
        <v>19743</v>
      </c>
      <c r="F1007" s="193" t="s">
        <v>19742</v>
      </c>
      <c r="G1007" s="193" t="s">
        <v>19742</v>
      </c>
      <c r="H1007" s="193" t="s">
        <v>19742</v>
      </c>
      <c r="I1007" s="193" t="s">
        <v>19742</v>
      </c>
      <c r="J1007" s="194" t="s">
        <v>19742</v>
      </c>
      <c r="K1007" s="192" t="s">
        <v>19613</v>
      </c>
      <c r="L1007" s="193" t="s">
        <v>19614</v>
      </c>
      <c r="M1007" s="194" t="s">
        <v>19741</v>
      </c>
      <c r="N1007" s="192">
        <v>0.94</v>
      </c>
      <c r="O1007" s="194">
        <v>0.997</v>
      </c>
      <c r="P1007" s="283">
        <v>25</v>
      </c>
    </row>
    <row r="1008" spans="1:16">
      <c r="A1008" s="192" t="s">
        <v>19615</v>
      </c>
      <c r="B1008" s="193" t="s">
        <v>19616</v>
      </c>
      <c r="C1008" s="193" t="s">
        <v>19617</v>
      </c>
      <c r="D1008" s="194" t="s">
        <v>19743</v>
      </c>
      <c r="E1008" s="192" t="s">
        <v>19743</v>
      </c>
      <c r="F1008" s="193" t="s">
        <v>19742</v>
      </c>
      <c r="G1008" s="193" t="s">
        <v>19742</v>
      </c>
      <c r="H1008" s="193" t="s">
        <v>19742</v>
      </c>
      <c r="I1008" s="193" t="s">
        <v>19742</v>
      </c>
      <c r="J1008" s="194" t="s">
        <v>19742</v>
      </c>
      <c r="K1008" s="192" t="s">
        <v>19618</v>
      </c>
      <c r="L1008" s="193" t="s">
        <v>19619</v>
      </c>
      <c r="M1008" s="194" t="s">
        <v>19743</v>
      </c>
      <c r="N1008" s="192">
        <v>0.67</v>
      </c>
      <c r="O1008" s="194">
        <v>0.94599999999999995</v>
      </c>
      <c r="P1008" s="283">
        <v>8</v>
      </c>
    </row>
    <row r="1009" spans="1:16">
      <c r="A1009" s="192" t="s">
        <v>19620</v>
      </c>
      <c r="B1009" s="193"/>
      <c r="C1009" s="193" t="s">
        <v>19621</v>
      </c>
      <c r="D1009" s="194" t="s">
        <v>19743</v>
      </c>
      <c r="E1009" s="192" t="s">
        <v>19743</v>
      </c>
      <c r="F1009" s="193" t="s">
        <v>19742</v>
      </c>
      <c r="G1009" s="193" t="s">
        <v>19742</v>
      </c>
      <c r="H1009" s="193" t="s">
        <v>19742</v>
      </c>
      <c r="I1009" s="193" t="s">
        <v>19743</v>
      </c>
      <c r="J1009" s="194" t="s">
        <v>19742</v>
      </c>
      <c r="K1009" s="192" t="s">
        <v>25675</v>
      </c>
      <c r="M1009" s="194" t="s">
        <v>19569</v>
      </c>
      <c r="N1009" s="192">
        <v>0.58699999999999997</v>
      </c>
      <c r="O1009" s="194">
        <v>0.746</v>
      </c>
      <c r="P1009" s="283">
        <v>6</v>
      </c>
    </row>
    <row r="1010" spans="1:16">
      <c r="A1010" s="192" t="s">
        <v>19622</v>
      </c>
      <c r="B1010" s="193" t="s">
        <v>19623</v>
      </c>
      <c r="C1010" s="193" t="s">
        <v>19624</v>
      </c>
      <c r="D1010" s="194" t="s">
        <v>19743</v>
      </c>
      <c r="E1010" s="192" t="s">
        <v>19743</v>
      </c>
      <c r="F1010" s="193" t="s">
        <v>19742</v>
      </c>
      <c r="G1010" s="193" t="s">
        <v>19742</v>
      </c>
      <c r="H1010" s="193" t="s">
        <v>19742</v>
      </c>
      <c r="I1010" s="193" t="s">
        <v>19742</v>
      </c>
      <c r="J1010" s="194" t="s">
        <v>19742</v>
      </c>
      <c r="K1010" s="192" t="s">
        <v>19625</v>
      </c>
      <c r="L1010" s="193" t="s">
        <v>19626</v>
      </c>
      <c r="M1010" s="194" t="s">
        <v>19743</v>
      </c>
      <c r="N1010" s="192">
        <v>0.76700000000000002</v>
      </c>
      <c r="O1010" s="194">
        <v>0.96499999999999997</v>
      </c>
      <c r="P1010" s="283">
        <v>21</v>
      </c>
    </row>
    <row r="1011" spans="1:16">
      <c r="A1011" s="192" t="s">
        <v>19627</v>
      </c>
      <c r="B1011" s="193" t="s">
        <v>19628</v>
      </c>
      <c r="C1011" s="193" t="s">
        <v>19629</v>
      </c>
      <c r="D1011" s="194" t="s">
        <v>19743</v>
      </c>
      <c r="E1011" s="192" t="s">
        <v>19743</v>
      </c>
      <c r="F1011" s="193" t="s">
        <v>19742</v>
      </c>
      <c r="G1011" s="193" t="s">
        <v>19742</v>
      </c>
      <c r="H1011" s="193" t="s">
        <v>19742</v>
      </c>
      <c r="I1011" s="193" t="s">
        <v>19742</v>
      </c>
      <c r="J1011" s="194" t="s">
        <v>19742</v>
      </c>
      <c r="K1011" s="192" t="s">
        <v>19630</v>
      </c>
      <c r="L1011" s="193" t="s">
        <v>19631</v>
      </c>
      <c r="M1011" s="194" t="s">
        <v>19743</v>
      </c>
      <c r="N1011" s="192">
        <v>0.54900000000000004</v>
      </c>
      <c r="O1011" s="194">
        <v>0.66500000000000004</v>
      </c>
      <c r="P1011" s="283">
        <v>14</v>
      </c>
    </row>
    <row r="1012" spans="1:16">
      <c r="A1012" s="192" t="s">
        <v>19632</v>
      </c>
      <c r="B1012" s="193" t="s">
        <v>19633</v>
      </c>
      <c r="C1012" s="193" t="s">
        <v>19634</v>
      </c>
      <c r="D1012" s="194" t="s">
        <v>19743</v>
      </c>
      <c r="E1012" s="192" t="s">
        <v>19743</v>
      </c>
      <c r="F1012" s="193" t="s">
        <v>19742</v>
      </c>
      <c r="G1012" s="193" t="s">
        <v>19743</v>
      </c>
      <c r="H1012" s="193" t="s">
        <v>19742</v>
      </c>
      <c r="I1012" s="193" t="s">
        <v>19742</v>
      </c>
      <c r="J1012" s="194" t="s">
        <v>19742</v>
      </c>
      <c r="K1012" s="192" t="s">
        <v>19635</v>
      </c>
      <c r="L1012" s="193" t="s">
        <v>19636</v>
      </c>
      <c r="M1012" s="194" t="s">
        <v>19743</v>
      </c>
      <c r="N1012" s="192">
        <v>0.878</v>
      </c>
      <c r="O1012" s="194">
        <v>0.99399999999999999</v>
      </c>
      <c r="P1012" s="283">
        <v>22</v>
      </c>
    </row>
    <row r="1013" spans="1:16">
      <c r="A1013" s="192" t="s">
        <v>19637</v>
      </c>
      <c r="B1013" s="193" t="s">
        <v>19638</v>
      </c>
      <c r="C1013" s="193" t="s">
        <v>19639</v>
      </c>
      <c r="D1013" s="194" t="s">
        <v>19743</v>
      </c>
      <c r="E1013" s="192" t="s">
        <v>19743</v>
      </c>
      <c r="F1013" s="193" t="s">
        <v>19742</v>
      </c>
      <c r="G1013" s="193" t="s">
        <v>19742</v>
      </c>
      <c r="H1013" s="193" t="s">
        <v>19742</v>
      </c>
      <c r="I1013" s="193" t="s">
        <v>19742</v>
      </c>
      <c r="J1013" s="194" t="s">
        <v>19742</v>
      </c>
      <c r="K1013" s="192" t="s">
        <v>25675</v>
      </c>
      <c r="M1013" s="194" t="s">
        <v>19569</v>
      </c>
      <c r="N1013" s="192">
        <v>0.76700000000000002</v>
      </c>
      <c r="O1013" s="194">
        <v>0.97399999999999998</v>
      </c>
      <c r="P1013" s="283">
        <v>20</v>
      </c>
    </row>
    <row r="1014" spans="1:16">
      <c r="A1014" s="192" t="s">
        <v>19640</v>
      </c>
      <c r="B1014" s="193" t="s">
        <v>19641</v>
      </c>
      <c r="C1014" s="193" t="s">
        <v>19642</v>
      </c>
      <c r="D1014" s="194" t="s">
        <v>19743</v>
      </c>
      <c r="E1014" s="192" t="s">
        <v>19743</v>
      </c>
      <c r="F1014" s="193" t="s">
        <v>19742</v>
      </c>
      <c r="G1014" s="193" t="s">
        <v>19742</v>
      </c>
      <c r="H1014" s="193" t="s">
        <v>19742</v>
      </c>
      <c r="I1014" s="193" t="s">
        <v>19742</v>
      </c>
      <c r="J1014" s="194" t="s">
        <v>19743</v>
      </c>
      <c r="K1014" s="192" t="s">
        <v>19643</v>
      </c>
      <c r="L1014" s="193" t="s">
        <v>19644</v>
      </c>
      <c r="M1014" s="194" t="s">
        <v>19743</v>
      </c>
      <c r="N1014" s="192">
        <v>0.91700000000000004</v>
      </c>
      <c r="O1014" s="194">
        <v>0.997</v>
      </c>
      <c r="P1014" s="283">
        <v>19</v>
      </c>
    </row>
    <row r="1015" spans="1:16">
      <c r="A1015" s="192" t="s">
        <v>19645</v>
      </c>
      <c r="B1015" s="193" t="s">
        <v>19646</v>
      </c>
      <c r="C1015" s="193" t="s">
        <v>19647</v>
      </c>
      <c r="D1015" s="194" t="s">
        <v>19743</v>
      </c>
      <c r="E1015" s="192" t="s">
        <v>19743</v>
      </c>
      <c r="F1015" s="193" t="s">
        <v>19742</v>
      </c>
      <c r="G1015" s="193" t="s">
        <v>19742</v>
      </c>
      <c r="H1015" s="193" t="s">
        <v>19742</v>
      </c>
      <c r="I1015" s="193" t="s">
        <v>19742</v>
      </c>
      <c r="J1015" s="194" t="s">
        <v>19742</v>
      </c>
      <c r="K1015" s="192" t="s">
        <v>19648</v>
      </c>
      <c r="L1015" s="193" t="s">
        <v>19649</v>
      </c>
      <c r="M1015" s="194" t="s">
        <v>19743</v>
      </c>
      <c r="N1015" s="192">
        <v>0.71099999999999997</v>
      </c>
      <c r="O1015" s="194">
        <v>0.93899999999999995</v>
      </c>
      <c r="P1015" s="283">
        <v>6</v>
      </c>
    </row>
    <row r="1016" spans="1:16">
      <c r="A1016" s="192" t="s">
        <v>19652</v>
      </c>
      <c r="B1016" s="193" t="s">
        <v>19653</v>
      </c>
      <c r="C1016" s="193" t="s">
        <v>19654</v>
      </c>
      <c r="D1016" s="194" t="s">
        <v>19743</v>
      </c>
      <c r="E1016" s="192" t="s">
        <v>19743</v>
      </c>
      <c r="F1016" s="193" t="s">
        <v>19742</v>
      </c>
      <c r="G1016" s="193" t="s">
        <v>19743</v>
      </c>
      <c r="H1016" s="193" t="s">
        <v>19742</v>
      </c>
      <c r="I1016" s="193" t="s">
        <v>19742</v>
      </c>
      <c r="J1016" s="194" t="s">
        <v>19742</v>
      </c>
      <c r="K1016" s="192" t="s">
        <v>19655</v>
      </c>
      <c r="L1016" s="193" t="s">
        <v>19656</v>
      </c>
      <c r="M1016" s="194" t="s">
        <v>19741</v>
      </c>
      <c r="N1016" s="192">
        <v>0.88</v>
      </c>
      <c r="O1016" s="194">
        <v>0.995</v>
      </c>
      <c r="P1016" s="283">
        <v>25</v>
      </c>
    </row>
    <row r="1017" spans="1:16">
      <c r="A1017" s="192" t="s">
        <v>19657</v>
      </c>
      <c r="B1017" s="193" t="s">
        <v>19658</v>
      </c>
      <c r="C1017" s="193" t="s">
        <v>19659</v>
      </c>
      <c r="D1017" s="194" t="s">
        <v>19743</v>
      </c>
      <c r="E1017" s="192" t="s">
        <v>19743</v>
      </c>
      <c r="F1017" s="193" t="s">
        <v>19742</v>
      </c>
      <c r="G1017" s="193" t="s">
        <v>19742</v>
      </c>
      <c r="H1017" s="193" t="s">
        <v>19742</v>
      </c>
      <c r="I1017" s="193" t="s">
        <v>19742</v>
      </c>
      <c r="J1017" s="194" t="s">
        <v>19742</v>
      </c>
      <c r="K1017" s="192" t="s">
        <v>25675</v>
      </c>
      <c r="M1017" s="194" t="s">
        <v>19569</v>
      </c>
      <c r="N1017" s="192">
        <v>0.57699999999999996</v>
      </c>
      <c r="O1017" s="194">
        <v>0.69699999999999995</v>
      </c>
      <c r="P1017" s="283">
        <v>3</v>
      </c>
    </row>
    <row r="1018" spans="1:16">
      <c r="A1018" s="192" t="s">
        <v>19660</v>
      </c>
      <c r="B1018" s="193" t="s">
        <v>19661</v>
      </c>
      <c r="C1018" s="193" t="s">
        <v>19662</v>
      </c>
      <c r="D1018" s="194" t="s">
        <v>19743</v>
      </c>
      <c r="E1018" s="192" t="s">
        <v>19743</v>
      </c>
      <c r="F1018" s="193" t="s">
        <v>19742</v>
      </c>
      <c r="G1018" s="193" t="s">
        <v>19742</v>
      </c>
      <c r="H1018" s="193" t="s">
        <v>19742</v>
      </c>
      <c r="I1018" s="193" t="s">
        <v>19742</v>
      </c>
      <c r="J1018" s="194" t="s">
        <v>19742</v>
      </c>
      <c r="K1018" s="192" t="s">
        <v>25675</v>
      </c>
      <c r="M1018" s="194" t="s">
        <v>19569</v>
      </c>
      <c r="N1018" s="192">
        <v>0.53700000000000003</v>
      </c>
      <c r="O1018" s="194">
        <v>0.66300000000000003</v>
      </c>
      <c r="P1018" s="283">
        <v>0</v>
      </c>
    </row>
    <row r="1019" spans="1:16">
      <c r="A1019" s="192" t="s">
        <v>19663</v>
      </c>
      <c r="B1019" s="193" t="s">
        <v>19664</v>
      </c>
      <c r="C1019" s="193" t="s">
        <v>19665</v>
      </c>
      <c r="D1019" s="194" t="s">
        <v>19743</v>
      </c>
      <c r="E1019" s="192" t="s">
        <v>19743</v>
      </c>
      <c r="F1019" s="193" t="s">
        <v>19742</v>
      </c>
      <c r="G1019" s="193" t="s">
        <v>19742</v>
      </c>
      <c r="H1019" s="193" t="s">
        <v>19742</v>
      </c>
      <c r="I1019" s="193" t="s">
        <v>19742</v>
      </c>
      <c r="J1019" s="194" t="s">
        <v>19742</v>
      </c>
      <c r="K1019" s="192" t="s">
        <v>19666</v>
      </c>
      <c r="L1019" s="193" t="s">
        <v>19667</v>
      </c>
      <c r="M1019" s="194" t="s">
        <v>19561</v>
      </c>
      <c r="N1019" s="192">
        <v>0.45200000000000001</v>
      </c>
      <c r="O1019" s="194">
        <v>0.252</v>
      </c>
      <c r="P1019" s="283">
        <v>18</v>
      </c>
    </row>
    <row r="1020" spans="1:16">
      <c r="A1020" s="192" t="s">
        <v>19668</v>
      </c>
      <c r="B1020" s="193" t="s">
        <v>19669</v>
      </c>
      <c r="C1020" s="193" t="s">
        <v>19670</v>
      </c>
      <c r="D1020" s="194" t="s">
        <v>19743</v>
      </c>
      <c r="E1020" s="192" t="s">
        <v>19743</v>
      </c>
      <c r="F1020" s="193" t="s">
        <v>19742</v>
      </c>
      <c r="G1020" s="193" t="s">
        <v>19742</v>
      </c>
      <c r="H1020" s="193" t="s">
        <v>19742</v>
      </c>
      <c r="I1020" s="193" t="s">
        <v>19742</v>
      </c>
      <c r="J1020" s="194" t="s">
        <v>19742</v>
      </c>
      <c r="K1020" s="192" t="s">
        <v>19671</v>
      </c>
      <c r="L1020" s="193" t="s">
        <v>19672</v>
      </c>
      <c r="M1020" s="194" t="s">
        <v>19741</v>
      </c>
      <c r="N1020" s="192">
        <v>0.84899999999999998</v>
      </c>
      <c r="O1020" s="194">
        <v>0.996</v>
      </c>
      <c r="P1020" s="283">
        <v>18</v>
      </c>
    </row>
    <row r="1021" spans="1:16">
      <c r="A1021" s="192" t="s">
        <v>19673</v>
      </c>
      <c r="B1021" s="193" t="s">
        <v>19674</v>
      </c>
      <c r="C1021" s="193" t="s">
        <v>19675</v>
      </c>
      <c r="D1021" s="194" t="s">
        <v>19743</v>
      </c>
      <c r="E1021" s="192" t="s">
        <v>19743</v>
      </c>
      <c r="F1021" s="193" t="s">
        <v>19742</v>
      </c>
      <c r="G1021" s="193" t="s">
        <v>19742</v>
      </c>
      <c r="H1021" s="193" t="s">
        <v>19742</v>
      </c>
      <c r="I1021" s="193" t="s">
        <v>19742</v>
      </c>
      <c r="J1021" s="194" t="s">
        <v>19742</v>
      </c>
      <c r="K1021" s="192" t="s">
        <v>25675</v>
      </c>
      <c r="M1021" s="194" t="s">
        <v>19569</v>
      </c>
      <c r="N1021" s="192">
        <v>0.67</v>
      </c>
      <c r="O1021" s="194">
        <v>0.85499999999999998</v>
      </c>
      <c r="P1021" s="283">
        <v>4</v>
      </c>
    </row>
    <row r="1022" spans="1:16">
      <c r="A1022" s="192" t="s">
        <v>19680</v>
      </c>
      <c r="B1022" s="193" t="s">
        <v>19681</v>
      </c>
      <c r="C1022" s="193" t="s">
        <v>19682</v>
      </c>
      <c r="D1022" s="194" t="s">
        <v>19743</v>
      </c>
      <c r="E1022" s="192" t="s">
        <v>19743</v>
      </c>
      <c r="F1022" s="193" t="s">
        <v>19742</v>
      </c>
      <c r="G1022" s="193" t="s">
        <v>19742</v>
      </c>
      <c r="H1022" s="193" t="s">
        <v>19742</v>
      </c>
      <c r="I1022" s="193" t="s">
        <v>19742</v>
      </c>
      <c r="J1022" s="194" t="s">
        <v>19742</v>
      </c>
      <c r="K1022" s="192" t="s">
        <v>19450</v>
      </c>
      <c r="L1022" s="193" t="s">
        <v>19451</v>
      </c>
      <c r="M1022" s="194" t="s">
        <v>19743</v>
      </c>
      <c r="N1022" s="192">
        <v>0.77300000000000002</v>
      </c>
      <c r="O1022" s="194">
        <v>0.96099999999999997</v>
      </c>
      <c r="P1022" s="283">
        <v>6</v>
      </c>
    </row>
    <row r="1023" spans="1:16">
      <c r="A1023" s="192" t="s">
        <v>19454</v>
      </c>
      <c r="B1023" s="193" t="s">
        <v>19455</v>
      </c>
      <c r="C1023" s="193" t="s">
        <v>19456</v>
      </c>
      <c r="D1023" s="194" t="s">
        <v>19743</v>
      </c>
      <c r="E1023" s="192" t="s">
        <v>19743</v>
      </c>
      <c r="F1023" s="193" t="s">
        <v>19742</v>
      </c>
      <c r="G1023" s="193" t="s">
        <v>19742</v>
      </c>
      <c r="H1023" s="193" t="s">
        <v>19742</v>
      </c>
      <c r="I1023" s="193" t="s">
        <v>19742</v>
      </c>
      <c r="J1023" s="194" t="s">
        <v>19742</v>
      </c>
      <c r="K1023" s="192" t="s">
        <v>19457</v>
      </c>
      <c r="L1023" s="193" t="s">
        <v>19458</v>
      </c>
      <c r="M1023" s="194" t="s">
        <v>19741</v>
      </c>
      <c r="N1023" s="192">
        <v>0.89200000000000002</v>
      </c>
      <c r="O1023" s="194">
        <v>1</v>
      </c>
      <c r="P1023" s="283">
        <v>25</v>
      </c>
    </row>
    <row r="1024" spans="1:16">
      <c r="A1024" s="192" t="s">
        <v>19459</v>
      </c>
      <c r="B1024" s="193" t="s">
        <v>19460</v>
      </c>
      <c r="C1024" s="193" t="s">
        <v>19461</v>
      </c>
      <c r="D1024" s="194" t="s">
        <v>19743</v>
      </c>
      <c r="E1024" s="192" t="s">
        <v>19743</v>
      </c>
      <c r="F1024" s="193" t="s">
        <v>19742</v>
      </c>
      <c r="G1024" s="193" t="s">
        <v>19742</v>
      </c>
      <c r="H1024" s="193" t="s">
        <v>19742</v>
      </c>
      <c r="I1024" s="193" t="s">
        <v>19742</v>
      </c>
      <c r="J1024" s="194" t="s">
        <v>19742</v>
      </c>
      <c r="K1024" s="192" t="s">
        <v>19462</v>
      </c>
      <c r="L1024" s="193" t="s">
        <v>19463</v>
      </c>
      <c r="M1024" s="194" t="s">
        <v>19743</v>
      </c>
      <c r="N1024" s="192">
        <v>0.99299999999999999</v>
      </c>
      <c r="O1024" s="194">
        <v>1</v>
      </c>
      <c r="P1024" s="283">
        <v>25</v>
      </c>
    </row>
    <row r="1025" spans="1:16">
      <c r="A1025" s="192" t="s">
        <v>19464</v>
      </c>
      <c r="B1025" s="193"/>
      <c r="C1025" s="193" t="s">
        <v>19465</v>
      </c>
      <c r="D1025" s="194" t="s">
        <v>19743</v>
      </c>
      <c r="E1025" s="192" t="s">
        <v>19743</v>
      </c>
      <c r="F1025" s="193" t="s">
        <v>19742</v>
      </c>
      <c r="G1025" s="193" t="s">
        <v>19742</v>
      </c>
      <c r="H1025" s="193" t="s">
        <v>19742</v>
      </c>
      <c r="I1025" s="193" t="s">
        <v>19742</v>
      </c>
      <c r="J1025" s="194" t="s">
        <v>19742</v>
      </c>
      <c r="K1025" s="192" t="s">
        <v>25675</v>
      </c>
      <c r="M1025" s="194" t="s">
        <v>19569</v>
      </c>
      <c r="N1025" s="192">
        <v>0.433</v>
      </c>
      <c r="O1025" s="194">
        <v>0.36299999999999999</v>
      </c>
      <c r="P1025" s="283">
        <v>0</v>
      </c>
    </row>
    <row r="1026" spans="1:16">
      <c r="A1026" s="192" t="s">
        <v>19468</v>
      </c>
      <c r="B1026" s="193" t="s">
        <v>19469</v>
      </c>
      <c r="C1026" s="193" t="s">
        <v>19470</v>
      </c>
      <c r="D1026" s="194" t="s">
        <v>19743</v>
      </c>
      <c r="E1026" s="192" t="s">
        <v>19743</v>
      </c>
      <c r="F1026" s="193" t="s">
        <v>19743</v>
      </c>
      <c r="G1026" s="193" t="s">
        <v>19742</v>
      </c>
      <c r="H1026" s="193" t="s">
        <v>19742</v>
      </c>
      <c r="I1026" s="193" t="s">
        <v>19742</v>
      </c>
      <c r="J1026" s="194" t="s">
        <v>19742</v>
      </c>
      <c r="K1026" s="192" t="s">
        <v>25675</v>
      </c>
      <c r="M1026" s="194" t="s">
        <v>19569</v>
      </c>
      <c r="N1026" s="192">
        <v>0.79200000000000004</v>
      </c>
      <c r="O1026" s="194">
        <v>0.96699999999999997</v>
      </c>
      <c r="P1026" s="283">
        <v>20</v>
      </c>
    </row>
    <row r="1027" spans="1:16">
      <c r="A1027" s="192" t="s">
        <v>19471</v>
      </c>
      <c r="B1027" s="193" t="s">
        <v>19472</v>
      </c>
      <c r="C1027" s="193" t="s">
        <v>19473</v>
      </c>
      <c r="D1027" s="194" t="s">
        <v>19743</v>
      </c>
      <c r="E1027" s="192" t="s">
        <v>19743</v>
      </c>
      <c r="F1027" s="193" t="s">
        <v>19742</v>
      </c>
      <c r="G1027" s="193" t="s">
        <v>19742</v>
      </c>
      <c r="H1027" s="193" t="s">
        <v>19742</v>
      </c>
      <c r="I1027" s="193" t="s">
        <v>19742</v>
      </c>
      <c r="J1027" s="194" t="s">
        <v>19742</v>
      </c>
      <c r="K1027" s="192" t="s">
        <v>25675</v>
      </c>
      <c r="M1027" s="194" t="s">
        <v>19569</v>
      </c>
      <c r="N1027" s="192">
        <v>0.79</v>
      </c>
      <c r="O1027" s="194">
        <v>0.96599999999999997</v>
      </c>
      <c r="P1027" s="283">
        <v>4</v>
      </c>
    </row>
    <row r="1028" spans="1:16">
      <c r="A1028" s="192" t="s">
        <v>19476</v>
      </c>
      <c r="B1028" s="193"/>
      <c r="C1028" s="193" t="s">
        <v>19477</v>
      </c>
      <c r="D1028" s="194" t="s">
        <v>19743</v>
      </c>
      <c r="E1028" s="192" t="s">
        <v>19743</v>
      </c>
      <c r="F1028" s="193" t="s">
        <v>19742</v>
      </c>
      <c r="G1028" s="193" t="s">
        <v>19742</v>
      </c>
      <c r="H1028" s="193" t="s">
        <v>19742</v>
      </c>
      <c r="I1028" s="193" t="s">
        <v>19742</v>
      </c>
      <c r="J1028" s="194" t="s">
        <v>19742</v>
      </c>
      <c r="K1028" s="192" t="s">
        <v>25675</v>
      </c>
      <c r="M1028" s="194" t="s">
        <v>19569</v>
      </c>
      <c r="N1028" s="192">
        <v>0.83099999999999996</v>
      </c>
      <c r="O1028" s="194">
        <v>0.98899999999999999</v>
      </c>
      <c r="P1028" s="283">
        <v>0</v>
      </c>
    </row>
    <row r="1029" spans="1:16">
      <c r="A1029" s="192" t="s">
        <v>19478</v>
      </c>
      <c r="B1029" s="193" t="s">
        <v>19479</v>
      </c>
      <c r="C1029" s="193" t="s">
        <v>19480</v>
      </c>
      <c r="D1029" s="194" t="s">
        <v>19743</v>
      </c>
      <c r="E1029" s="192" t="s">
        <v>19743</v>
      </c>
      <c r="F1029" s="193" t="s">
        <v>19742</v>
      </c>
      <c r="G1029" s="193" t="s">
        <v>19742</v>
      </c>
      <c r="H1029" s="193" t="s">
        <v>19742</v>
      </c>
      <c r="I1029" s="193" t="s">
        <v>19742</v>
      </c>
      <c r="J1029" s="194" t="s">
        <v>19742</v>
      </c>
      <c r="K1029" s="192" t="s">
        <v>19481</v>
      </c>
      <c r="L1029" s="193" t="s">
        <v>19482</v>
      </c>
      <c r="M1029" s="194" t="s">
        <v>19743</v>
      </c>
      <c r="N1029" s="192">
        <v>0.79500000000000004</v>
      </c>
      <c r="O1029" s="194">
        <v>0.98799999999999999</v>
      </c>
      <c r="P1029" s="283">
        <v>24</v>
      </c>
    </row>
    <row r="1030" spans="1:16">
      <c r="A1030" s="192" t="s">
        <v>19485</v>
      </c>
      <c r="B1030" s="193" t="s">
        <v>19486</v>
      </c>
      <c r="C1030" s="193" t="s">
        <v>19487</v>
      </c>
      <c r="D1030" s="194" t="s">
        <v>19743</v>
      </c>
      <c r="E1030" s="192" t="s">
        <v>19743</v>
      </c>
      <c r="F1030" s="193" t="s">
        <v>19742</v>
      </c>
      <c r="G1030" s="193" t="s">
        <v>19742</v>
      </c>
      <c r="H1030" s="193" t="s">
        <v>19742</v>
      </c>
      <c r="I1030" s="193" t="s">
        <v>19742</v>
      </c>
      <c r="J1030" s="194" t="s">
        <v>19742</v>
      </c>
      <c r="K1030" s="192" t="s">
        <v>19488</v>
      </c>
      <c r="L1030" s="193" t="s">
        <v>19489</v>
      </c>
      <c r="M1030" s="194" t="s">
        <v>19741</v>
      </c>
      <c r="N1030" s="192">
        <v>0.90400000000000003</v>
      </c>
      <c r="O1030" s="194">
        <v>0.99399999999999999</v>
      </c>
      <c r="P1030" s="283">
        <v>24</v>
      </c>
    </row>
    <row r="1031" spans="1:16">
      <c r="A1031" s="192" t="s">
        <v>19490</v>
      </c>
      <c r="B1031" s="193"/>
      <c r="C1031" s="193" t="s">
        <v>19491</v>
      </c>
      <c r="D1031" s="194" t="s">
        <v>19743</v>
      </c>
      <c r="E1031" s="192" t="s">
        <v>19743</v>
      </c>
      <c r="F1031" s="193" t="s">
        <v>19742</v>
      </c>
      <c r="G1031" s="193" t="s">
        <v>19742</v>
      </c>
      <c r="H1031" s="193" t="s">
        <v>19742</v>
      </c>
      <c r="I1031" s="193" t="s">
        <v>19742</v>
      </c>
      <c r="J1031" s="194" t="s">
        <v>19742</v>
      </c>
      <c r="K1031" s="192" t="s">
        <v>25675</v>
      </c>
      <c r="M1031" s="194" t="s">
        <v>19569</v>
      </c>
      <c r="N1031" s="192">
        <v>0.70099999999999996</v>
      </c>
      <c r="O1031" s="194">
        <v>0.83399999999999996</v>
      </c>
      <c r="P1031" s="283">
        <v>0</v>
      </c>
    </row>
    <row r="1032" spans="1:16">
      <c r="A1032" s="192" t="s">
        <v>19492</v>
      </c>
      <c r="B1032" s="193" t="s">
        <v>19493</v>
      </c>
      <c r="C1032" s="193" t="s">
        <v>19494</v>
      </c>
      <c r="D1032" s="194" t="s">
        <v>19743</v>
      </c>
      <c r="E1032" s="192" t="s">
        <v>19743</v>
      </c>
      <c r="F1032" s="193" t="s">
        <v>19742</v>
      </c>
      <c r="G1032" s="193" t="s">
        <v>19742</v>
      </c>
      <c r="H1032" s="193" t="s">
        <v>19742</v>
      </c>
      <c r="I1032" s="193" t="s">
        <v>19742</v>
      </c>
      <c r="J1032" s="194" t="s">
        <v>19742</v>
      </c>
      <c r="K1032" s="192" t="s">
        <v>19495</v>
      </c>
      <c r="L1032" s="193" t="s">
        <v>19496</v>
      </c>
      <c r="M1032" s="194" t="s">
        <v>19743</v>
      </c>
      <c r="N1032" s="192">
        <v>0.67800000000000005</v>
      </c>
      <c r="O1032" s="194">
        <v>0.97099999999999997</v>
      </c>
      <c r="P1032" s="283">
        <v>13</v>
      </c>
    </row>
    <row r="1033" spans="1:16">
      <c r="A1033" s="192" t="s">
        <v>19497</v>
      </c>
      <c r="B1033" s="193" t="s">
        <v>19498</v>
      </c>
      <c r="C1033" s="193" t="s">
        <v>19499</v>
      </c>
      <c r="D1033" s="194" t="s">
        <v>19743</v>
      </c>
      <c r="E1033" s="192" t="s">
        <v>19743</v>
      </c>
      <c r="F1033" s="193" t="s">
        <v>19742</v>
      </c>
      <c r="G1033" s="193" t="s">
        <v>19742</v>
      </c>
      <c r="H1033" s="193" t="s">
        <v>19742</v>
      </c>
      <c r="I1033" s="193" t="s">
        <v>19742</v>
      </c>
      <c r="J1033" s="194" t="s">
        <v>19742</v>
      </c>
      <c r="K1033" s="192" t="s">
        <v>25675</v>
      </c>
      <c r="M1033" s="194" t="s">
        <v>19569</v>
      </c>
      <c r="N1033" s="192">
        <v>0.61399999999999999</v>
      </c>
      <c r="O1033" s="194">
        <v>0.79800000000000004</v>
      </c>
      <c r="P1033" s="283">
        <v>3</v>
      </c>
    </row>
    <row r="1034" spans="1:16">
      <c r="A1034" s="192" t="s">
        <v>19500</v>
      </c>
      <c r="B1034" s="193" t="s">
        <v>19501</v>
      </c>
      <c r="C1034" s="193" t="s">
        <v>19502</v>
      </c>
      <c r="D1034" s="194" t="s">
        <v>19743</v>
      </c>
      <c r="E1034" s="192" t="s">
        <v>19743</v>
      </c>
      <c r="F1034" s="193" t="s">
        <v>19743</v>
      </c>
      <c r="G1034" s="193" t="s">
        <v>19742</v>
      </c>
      <c r="H1034" s="193" t="s">
        <v>19742</v>
      </c>
      <c r="I1034" s="193" t="s">
        <v>19742</v>
      </c>
      <c r="J1034" s="194" t="s">
        <v>19742</v>
      </c>
      <c r="K1034" s="192" t="s">
        <v>19503</v>
      </c>
      <c r="L1034" s="193" t="s">
        <v>19504</v>
      </c>
      <c r="M1034" s="194" t="s">
        <v>19743</v>
      </c>
      <c r="N1034" s="192">
        <v>0.88</v>
      </c>
      <c r="O1034" s="194">
        <v>0.99199999999999999</v>
      </c>
      <c r="P1034" s="283">
        <v>24</v>
      </c>
    </row>
    <row r="1035" spans="1:16">
      <c r="A1035" s="192" t="s">
        <v>19505</v>
      </c>
      <c r="B1035" s="193" t="s">
        <v>19506</v>
      </c>
      <c r="C1035" s="193" t="s">
        <v>19507</v>
      </c>
      <c r="D1035" s="194" t="s">
        <v>19743</v>
      </c>
      <c r="E1035" s="192" t="s">
        <v>19743</v>
      </c>
      <c r="F1035" s="193" t="s">
        <v>19742</v>
      </c>
      <c r="G1035" s="193" t="s">
        <v>19742</v>
      </c>
      <c r="H1035" s="193" t="s">
        <v>19742</v>
      </c>
      <c r="I1035" s="193" t="s">
        <v>19742</v>
      </c>
      <c r="J1035" s="194" t="s">
        <v>19742</v>
      </c>
      <c r="K1035" s="192" t="s">
        <v>19508</v>
      </c>
      <c r="L1035" s="193" t="s">
        <v>19509</v>
      </c>
      <c r="M1035" s="194" t="s">
        <v>19743</v>
      </c>
      <c r="N1035" s="192">
        <v>0.86</v>
      </c>
      <c r="O1035" s="194">
        <v>0.98499999999999999</v>
      </c>
      <c r="P1035" s="283">
        <v>19</v>
      </c>
    </row>
    <row r="1036" spans="1:16">
      <c r="A1036" s="192" t="s">
        <v>19510</v>
      </c>
      <c r="B1036" s="193" t="s">
        <v>19511</v>
      </c>
      <c r="C1036" s="193" t="s">
        <v>19512</v>
      </c>
      <c r="D1036" s="194" t="s">
        <v>19743</v>
      </c>
      <c r="E1036" s="192" t="s">
        <v>19743</v>
      </c>
      <c r="F1036" s="193" t="s">
        <v>19743</v>
      </c>
      <c r="G1036" s="193" t="s">
        <v>19742</v>
      </c>
      <c r="H1036" s="193" t="s">
        <v>19742</v>
      </c>
      <c r="I1036" s="193" t="s">
        <v>19742</v>
      </c>
      <c r="J1036" s="194" t="s">
        <v>19742</v>
      </c>
      <c r="K1036" s="192" t="s">
        <v>25675</v>
      </c>
      <c r="M1036" s="194" t="s">
        <v>19569</v>
      </c>
      <c r="N1036" s="192">
        <v>0.42099999999999999</v>
      </c>
      <c r="O1036" s="194">
        <v>0.24299999999999999</v>
      </c>
      <c r="P1036" s="283">
        <v>4</v>
      </c>
    </row>
    <row r="1037" spans="1:16">
      <c r="A1037" s="192" t="s">
        <v>19513</v>
      </c>
      <c r="B1037" s="193" t="s">
        <v>19514</v>
      </c>
      <c r="C1037" s="193" t="s">
        <v>19515</v>
      </c>
      <c r="D1037" s="194" t="s">
        <v>19743</v>
      </c>
      <c r="E1037" s="192" t="s">
        <v>19743</v>
      </c>
      <c r="F1037" s="193" t="s">
        <v>19742</v>
      </c>
      <c r="G1037" s="193" t="s">
        <v>19742</v>
      </c>
      <c r="H1037" s="193" t="s">
        <v>19742</v>
      </c>
      <c r="I1037" s="193" t="s">
        <v>19742</v>
      </c>
      <c r="J1037" s="194" t="s">
        <v>19742</v>
      </c>
      <c r="K1037" s="192" t="s">
        <v>19516</v>
      </c>
      <c r="L1037" s="193" t="s">
        <v>19517</v>
      </c>
      <c r="M1037" s="194" t="s">
        <v>19741</v>
      </c>
      <c r="N1037" s="192">
        <v>0.86199999999999999</v>
      </c>
      <c r="O1037" s="194">
        <v>0.99299999999999999</v>
      </c>
      <c r="P1037" s="283">
        <v>9</v>
      </c>
    </row>
    <row r="1038" spans="1:16">
      <c r="A1038" s="192" t="s">
        <v>19518</v>
      </c>
      <c r="B1038" s="193" t="s">
        <v>19519</v>
      </c>
      <c r="C1038" s="193" t="s">
        <v>19520</v>
      </c>
      <c r="D1038" s="194" t="s">
        <v>19743</v>
      </c>
      <c r="E1038" s="192" t="s">
        <v>19743</v>
      </c>
      <c r="F1038" s="193" t="s">
        <v>19742</v>
      </c>
      <c r="G1038" s="193" t="s">
        <v>19742</v>
      </c>
      <c r="H1038" s="193" t="s">
        <v>19742</v>
      </c>
      <c r="I1038" s="193" t="s">
        <v>19742</v>
      </c>
      <c r="J1038" s="194" t="s">
        <v>19742</v>
      </c>
      <c r="K1038" s="192" t="s">
        <v>25675</v>
      </c>
      <c r="M1038" s="194" t="s">
        <v>19569</v>
      </c>
      <c r="N1038" s="192">
        <v>0.92200000000000004</v>
      </c>
      <c r="O1038" s="194">
        <v>0.998</v>
      </c>
      <c r="P1038" s="283">
        <v>20</v>
      </c>
    </row>
    <row r="1039" spans="1:16">
      <c r="A1039" s="192" t="s">
        <v>19521</v>
      </c>
      <c r="B1039" s="193" t="s">
        <v>19522</v>
      </c>
      <c r="C1039" s="193" t="s">
        <v>19523</v>
      </c>
      <c r="D1039" s="194" t="s">
        <v>19743</v>
      </c>
      <c r="E1039" s="192" t="s">
        <v>19743</v>
      </c>
      <c r="F1039" s="193" t="s">
        <v>19742</v>
      </c>
      <c r="G1039" s="193" t="s">
        <v>19742</v>
      </c>
      <c r="H1039" s="193" t="s">
        <v>19742</v>
      </c>
      <c r="I1039" s="193" t="s">
        <v>19743</v>
      </c>
      <c r="J1039" s="194" t="s">
        <v>19742</v>
      </c>
      <c r="K1039" s="192" t="s">
        <v>25675</v>
      </c>
      <c r="M1039" s="194" t="s">
        <v>19569</v>
      </c>
      <c r="N1039" s="192">
        <v>0.39</v>
      </c>
      <c r="O1039" s="194">
        <v>0.28999999999999998</v>
      </c>
      <c r="P1039" s="283">
        <v>3</v>
      </c>
    </row>
    <row r="1040" spans="1:16">
      <c r="A1040" s="192" t="s">
        <v>19524</v>
      </c>
      <c r="B1040" s="193"/>
      <c r="C1040" s="193" t="s">
        <v>19525</v>
      </c>
      <c r="D1040" s="194" t="s">
        <v>19743</v>
      </c>
      <c r="E1040" s="192" t="s">
        <v>19743</v>
      </c>
      <c r="F1040" s="193" t="s">
        <v>19742</v>
      </c>
      <c r="G1040" s="193" t="s">
        <v>19742</v>
      </c>
      <c r="H1040" s="193" t="s">
        <v>19742</v>
      </c>
      <c r="I1040" s="193" t="s">
        <v>19742</v>
      </c>
      <c r="J1040" s="194" t="s">
        <v>19742</v>
      </c>
      <c r="K1040" s="192" t="s">
        <v>25675</v>
      </c>
      <c r="M1040" s="194" t="s">
        <v>19569</v>
      </c>
      <c r="N1040" s="192">
        <v>0.41599999999999998</v>
      </c>
      <c r="O1040" s="194">
        <v>0.20499999999999999</v>
      </c>
      <c r="P1040" s="283">
        <v>0</v>
      </c>
    </row>
    <row r="1041" spans="1:16">
      <c r="A1041" s="192" t="s">
        <v>19526</v>
      </c>
      <c r="B1041" s="193" t="s">
        <v>19527</v>
      </c>
      <c r="C1041" s="193" t="s">
        <v>19528</v>
      </c>
      <c r="D1041" s="194" t="s">
        <v>19743</v>
      </c>
      <c r="E1041" s="192" t="s">
        <v>19743</v>
      </c>
      <c r="F1041" s="193" t="s">
        <v>19742</v>
      </c>
      <c r="G1041" s="193" t="s">
        <v>19743</v>
      </c>
      <c r="H1041" s="193" t="s">
        <v>19742</v>
      </c>
      <c r="I1041" s="193" t="s">
        <v>19742</v>
      </c>
      <c r="J1041" s="194" t="s">
        <v>19742</v>
      </c>
      <c r="K1041" s="192" t="s">
        <v>25675</v>
      </c>
      <c r="M1041" s="194" t="s">
        <v>19569</v>
      </c>
      <c r="N1041" s="192">
        <v>0.63</v>
      </c>
      <c r="O1041" s="194">
        <v>0.84</v>
      </c>
      <c r="P1041" s="283">
        <v>2</v>
      </c>
    </row>
    <row r="1042" spans="1:16">
      <c r="A1042" s="192" t="s">
        <v>19529</v>
      </c>
      <c r="B1042" s="193" t="s">
        <v>19530</v>
      </c>
      <c r="C1042" s="193" t="s">
        <v>19531</v>
      </c>
      <c r="D1042" s="194" t="s">
        <v>19743</v>
      </c>
      <c r="E1042" s="192" t="s">
        <v>19743</v>
      </c>
      <c r="F1042" s="193" t="s">
        <v>19742</v>
      </c>
      <c r="G1042" s="193" t="s">
        <v>19742</v>
      </c>
      <c r="H1042" s="193" t="s">
        <v>19742</v>
      </c>
      <c r="I1042" s="193" t="s">
        <v>19742</v>
      </c>
      <c r="J1042" s="194" t="s">
        <v>19742</v>
      </c>
      <c r="K1042" s="192" t="s">
        <v>19532</v>
      </c>
      <c r="L1042" s="193" t="s">
        <v>19533</v>
      </c>
      <c r="M1042" s="194" t="s">
        <v>19741</v>
      </c>
      <c r="N1042" s="192">
        <v>0.51400000000000001</v>
      </c>
      <c r="O1042" s="194">
        <v>0.52400000000000002</v>
      </c>
      <c r="P1042" s="283">
        <v>22</v>
      </c>
    </row>
    <row r="1043" spans="1:16">
      <c r="A1043" s="192" t="s">
        <v>19534</v>
      </c>
      <c r="B1043" s="193" t="s">
        <v>19535</v>
      </c>
      <c r="C1043" s="193" t="s">
        <v>19536</v>
      </c>
      <c r="D1043" s="194" t="s">
        <v>19743</v>
      </c>
      <c r="E1043" s="192" t="s">
        <v>19743</v>
      </c>
      <c r="F1043" s="193" t="s">
        <v>19742</v>
      </c>
      <c r="G1043" s="193" t="s">
        <v>19742</v>
      </c>
      <c r="H1043" s="193" t="s">
        <v>19742</v>
      </c>
      <c r="I1043" s="193" t="s">
        <v>19742</v>
      </c>
      <c r="J1043" s="194" t="s">
        <v>19742</v>
      </c>
      <c r="K1043" s="192" t="s">
        <v>25675</v>
      </c>
      <c r="M1043" s="194" t="s">
        <v>19569</v>
      </c>
      <c r="N1043" s="192">
        <v>0.65100000000000002</v>
      </c>
      <c r="O1043" s="194">
        <v>0.96699999999999997</v>
      </c>
      <c r="P1043" s="283">
        <v>4</v>
      </c>
    </row>
    <row r="1044" spans="1:16">
      <c r="A1044" s="192" t="s">
        <v>19537</v>
      </c>
      <c r="B1044" s="193" t="s">
        <v>19538</v>
      </c>
      <c r="C1044" s="193" t="s">
        <v>19539</v>
      </c>
      <c r="D1044" s="194" t="s">
        <v>19743</v>
      </c>
      <c r="E1044" s="192" t="s">
        <v>19743</v>
      </c>
      <c r="F1044" s="193" t="s">
        <v>19742</v>
      </c>
      <c r="G1044" s="193" t="s">
        <v>19742</v>
      </c>
      <c r="H1044" s="193" t="s">
        <v>19742</v>
      </c>
      <c r="I1044" s="193" t="s">
        <v>19742</v>
      </c>
      <c r="J1044" s="194" t="s">
        <v>19742</v>
      </c>
      <c r="K1044" s="192" t="s">
        <v>25675</v>
      </c>
      <c r="M1044" s="194" t="s">
        <v>19569</v>
      </c>
      <c r="N1044" s="192">
        <v>0.85099999999999998</v>
      </c>
      <c r="O1044" s="194">
        <v>0.98899999999999999</v>
      </c>
      <c r="P1044" s="283">
        <v>4</v>
      </c>
    </row>
    <row r="1045" spans="1:16">
      <c r="A1045" s="192" t="s">
        <v>19540</v>
      </c>
      <c r="B1045" s="193" t="s">
        <v>19541</v>
      </c>
      <c r="C1045" s="193" t="s">
        <v>19542</v>
      </c>
      <c r="D1045" s="194" t="s">
        <v>19743</v>
      </c>
      <c r="E1045" s="192" t="s">
        <v>19743</v>
      </c>
      <c r="F1045" s="193" t="s">
        <v>19742</v>
      </c>
      <c r="G1045" s="193" t="s">
        <v>19742</v>
      </c>
      <c r="H1045" s="193" t="s">
        <v>19742</v>
      </c>
      <c r="I1045" s="193" t="s">
        <v>19742</v>
      </c>
      <c r="J1045" s="194" t="s">
        <v>19742</v>
      </c>
      <c r="K1045" s="192" t="s">
        <v>25675</v>
      </c>
      <c r="M1045" s="194" t="s">
        <v>19569</v>
      </c>
      <c r="N1045" s="192">
        <v>0.69699999999999995</v>
      </c>
      <c r="O1045" s="194">
        <v>0.92300000000000004</v>
      </c>
      <c r="P1045" s="283">
        <v>3</v>
      </c>
    </row>
    <row r="1046" spans="1:16">
      <c r="A1046" s="192" t="s">
        <v>19543</v>
      </c>
      <c r="B1046" s="193" t="s">
        <v>19544</v>
      </c>
      <c r="C1046" s="193" t="s">
        <v>19545</v>
      </c>
      <c r="D1046" s="194" t="s">
        <v>19743</v>
      </c>
      <c r="E1046" s="192" t="s">
        <v>19743</v>
      </c>
      <c r="F1046" s="193" t="s">
        <v>19743</v>
      </c>
      <c r="G1046" s="193" t="s">
        <v>19742</v>
      </c>
      <c r="H1046" s="193" t="s">
        <v>19742</v>
      </c>
      <c r="I1046" s="193" t="s">
        <v>19742</v>
      </c>
      <c r="J1046" s="194" t="s">
        <v>19742</v>
      </c>
      <c r="K1046" s="192" t="s">
        <v>19546</v>
      </c>
      <c r="L1046" s="193" t="s">
        <v>19547</v>
      </c>
      <c r="M1046" s="194" t="s">
        <v>19743</v>
      </c>
      <c r="N1046" s="192">
        <v>0.93200000000000005</v>
      </c>
      <c r="O1046" s="194">
        <v>0.998</v>
      </c>
      <c r="P1046" s="283">
        <v>23</v>
      </c>
    </row>
    <row r="1047" spans="1:16">
      <c r="A1047" s="192" t="s">
        <v>19548</v>
      </c>
      <c r="B1047" s="193" t="s">
        <v>19549</v>
      </c>
      <c r="C1047" s="193" t="s">
        <v>19550</v>
      </c>
      <c r="D1047" s="194" t="s">
        <v>19743</v>
      </c>
      <c r="E1047" s="192" t="s">
        <v>19743</v>
      </c>
      <c r="F1047" s="193" t="s">
        <v>19742</v>
      </c>
      <c r="G1047" s="193" t="s">
        <v>19742</v>
      </c>
      <c r="H1047" s="193" t="s">
        <v>19742</v>
      </c>
      <c r="I1047" s="193" t="s">
        <v>19742</v>
      </c>
      <c r="J1047" s="194" t="s">
        <v>19742</v>
      </c>
      <c r="K1047" s="192" t="s">
        <v>25675</v>
      </c>
      <c r="M1047" s="194" t="s">
        <v>19569</v>
      </c>
      <c r="N1047" s="192">
        <v>0.308</v>
      </c>
      <c r="O1047" s="194">
        <v>0.128</v>
      </c>
      <c r="P1047" s="283">
        <v>0</v>
      </c>
    </row>
    <row r="1048" spans="1:16">
      <c r="A1048" s="192" t="s">
        <v>19551</v>
      </c>
      <c r="B1048" s="193"/>
      <c r="C1048" s="193" t="s">
        <v>19552</v>
      </c>
      <c r="D1048" s="194" t="s">
        <v>19743</v>
      </c>
      <c r="E1048" s="192" t="s">
        <v>19743</v>
      </c>
      <c r="F1048" s="193" t="s">
        <v>19742</v>
      </c>
      <c r="G1048" s="193" t="s">
        <v>19742</v>
      </c>
      <c r="H1048" s="193" t="s">
        <v>19742</v>
      </c>
      <c r="I1048" s="193" t="s">
        <v>19742</v>
      </c>
      <c r="J1048" s="194" t="s">
        <v>19742</v>
      </c>
      <c r="K1048" s="192" t="s">
        <v>25675</v>
      </c>
      <c r="M1048" s="194" t="s">
        <v>19569</v>
      </c>
      <c r="N1048" s="192">
        <v>0.20100000000000001</v>
      </c>
      <c r="O1048" s="194">
        <v>4.2000000000000003E-2</v>
      </c>
      <c r="P1048" s="283">
        <v>0</v>
      </c>
    </row>
    <row r="1049" spans="1:16">
      <c r="A1049" s="192" t="s">
        <v>19553</v>
      </c>
      <c r="B1049" s="193"/>
      <c r="C1049" s="193" t="s">
        <v>19554</v>
      </c>
      <c r="D1049" s="194" t="s">
        <v>19743</v>
      </c>
      <c r="E1049" s="192" t="s">
        <v>19743</v>
      </c>
      <c r="F1049" s="193" t="s">
        <v>19742</v>
      </c>
      <c r="G1049" s="193" t="s">
        <v>19742</v>
      </c>
      <c r="H1049" s="193" t="s">
        <v>19742</v>
      </c>
      <c r="I1049" s="193" t="s">
        <v>19742</v>
      </c>
      <c r="J1049" s="194" t="s">
        <v>19742</v>
      </c>
      <c r="K1049" s="192" t="s">
        <v>25675</v>
      </c>
      <c r="M1049" s="194" t="s">
        <v>19569</v>
      </c>
      <c r="N1049" s="192">
        <v>2.4E-2</v>
      </c>
      <c r="O1049" s="194">
        <v>1.7999999999999999E-2</v>
      </c>
      <c r="P1049" s="283">
        <v>0</v>
      </c>
    </row>
    <row r="1050" spans="1:16">
      <c r="A1050" s="192" t="s">
        <v>19555</v>
      </c>
      <c r="B1050" s="193" t="s">
        <v>19556</v>
      </c>
      <c r="C1050" s="193" t="s">
        <v>19557</v>
      </c>
      <c r="D1050" s="194" t="s">
        <v>19743</v>
      </c>
      <c r="E1050" s="192" t="s">
        <v>19743</v>
      </c>
      <c r="F1050" s="193" t="s">
        <v>19742</v>
      </c>
      <c r="G1050" s="193" t="s">
        <v>19742</v>
      </c>
      <c r="H1050" s="193" t="s">
        <v>19742</v>
      </c>
      <c r="I1050" s="193" t="s">
        <v>19742</v>
      </c>
      <c r="J1050" s="194" t="s">
        <v>19742</v>
      </c>
      <c r="K1050" s="192" t="s">
        <v>25675</v>
      </c>
      <c r="M1050" s="194" t="s">
        <v>19569</v>
      </c>
      <c r="N1050" s="192">
        <v>0.45200000000000001</v>
      </c>
      <c r="O1050" s="194">
        <v>0.371</v>
      </c>
      <c r="P1050" s="283">
        <v>5</v>
      </c>
    </row>
    <row r="1051" spans="1:16">
      <c r="A1051" s="192" t="s">
        <v>19558</v>
      </c>
      <c r="B1051" s="193" t="s">
        <v>19559</v>
      </c>
      <c r="C1051" s="193" t="s">
        <v>19560</v>
      </c>
      <c r="D1051" s="194" t="s">
        <v>19743</v>
      </c>
      <c r="E1051" s="192" t="s">
        <v>19743</v>
      </c>
      <c r="F1051" s="193" t="s">
        <v>19742</v>
      </c>
      <c r="G1051" s="193" t="s">
        <v>19742</v>
      </c>
      <c r="H1051" s="193" t="s">
        <v>19742</v>
      </c>
      <c r="I1051" s="193" t="s">
        <v>19742</v>
      </c>
      <c r="J1051" s="194" t="s">
        <v>19742</v>
      </c>
      <c r="K1051" s="192" t="s">
        <v>25675</v>
      </c>
      <c r="M1051" s="194" t="s">
        <v>19569</v>
      </c>
      <c r="N1051" s="192">
        <v>0.95199999999999996</v>
      </c>
      <c r="O1051" s="194">
        <v>0.999</v>
      </c>
      <c r="P1051" s="283">
        <v>0</v>
      </c>
    </row>
    <row r="1052" spans="1:16">
      <c r="A1052" s="192" t="s">
        <v>19352</v>
      </c>
      <c r="B1052" s="193" t="s">
        <v>19353</v>
      </c>
      <c r="C1052" s="193" t="s">
        <v>19354</v>
      </c>
      <c r="D1052" s="194" t="s">
        <v>19743</v>
      </c>
      <c r="E1052" s="192" t="s">
        <v>19743</v>
      </c>
      <c r="F1052" s="193" t="s">
        <v>19742</v>
      </c>
      <c r="G1052" s="193" t="s">
        <v>19742</v>
      </c>
      <c r="H1052" s="193" t="s">
        <v>19742</v>
      </c>
      <c r="I1052" s="193" t="s">
        <v>19742</v>
      </c>
      <c r="J1052" s="194" t="s">
        <v>19742</v>
      </c>
      <c r="K1052" s="192" t="s">
        <v>19355</v>
      </c>
      <c r="L1052" s="193" t="s">
        <v>19356</v>
      </c>
      <c r="M1052" s="194" t="s">
        <v>19743</v>
      </c>
      <c r="N1052" s="192">
        <v>0.86299999999999999</v>
      </c>
      <c r="O1052" s="194">
        <v>0.995</v>
      </c>
      <c r="P1052" s="283">
        <v>23</v>
      </c>
    </row>
    <row r="1053" spans="1:16">
      <c r="A1053" s="192" t="s">
        <v>19357</v>
      </c>
      <c r="B1053" s="193" t="s">
        <v>19358</v>
      </c>
      <c r="C1053" s="193" t="s">
        <v>19359</v>
      </c>
      <c r="D1053" s="194" t="s">
        <v>19743</v>
      </c>
      <c r="E1053" s="192" t="s">
        <v>19743</v>
      </c>
      <c r="F1053" s="193" t="s">
        <v>19743</v>
      </c>
      <c r="G1053" s="193" t="s">
        <v>19742</v>
      </c>
      <c r="H1053" s="193" t="s">
        <v>19742</v>
      </c>
      <c r="I1053" s="193" t="s">
        <v>19742</v>
      </c>
      <c r="J1053" s="194" t="s">
        <v>19742</v>
      </c>
      <c r="K1053" s="192" t="s">
        <v>19360</v>
      </c>
      <c r="L1053" s="193" t="s">
        <v>19361</v>
      </c>
      <c r="M1053" s="194" t="s">
        <v>19743</v>
      </c>
      <c r="N1053" s="192">
        <v>0.44500000000000001</v>
      </c>
      <c r="O1053" s="194">
        <v>0.27100000000000002</v>
      </c>
      <c r="P1053" s="283">
        <v>5</v>
      </c>
    </row>
    <row r="1054" spans="1:16">
      <c r="A1054" s="192" t="s">
        <v>19362</v>
      </c>
      <c r="B1054" s="193" t="s">
        <v>19363</v>
      </c>
      <c r="C1054" s="193" t="s">
        <v>19364</v>
      </c>
      <c r="D1054" s="194" t="s">
        <v>19743</v>
      </c>
      <c r="E1054" s="192" t="s">
        <v>19743</v>
      </c>
      <c r="F1054" s="193" t="s">
        <v>19742</v>
      </c>
      <c r="G1054" s="193" t="s">
        <v>19742</v>
      </c>
      <c r="H1054" s="193" t="s">
        <v>19742</v>
      </c>
      <c r="I1054" s="193" t="s">
        <v>19742</v>
      </c>
      <c r="J1054" s="194" t="s">
        <v>19742</v>
      </c>
      <c r="K1054" s="192" t="s">
        <v>19365</v>
      </c>
      <c r="L1054" s="193" t="s">
        <v>19366</v>
      </c>
      <c r="M1054" s="194" t="s">
        <v>19743</v>
      </c>
      <c r="N1054" s="192">
        <v>0.82599999999999996</v>
      </c>
      <c r="O1054" s="194">
        <v>0.99</v>
      </c>
      <c r="P1054" s="283">
        <v>24</v>
      </c>
    </row>
    <row r="1055" spans="1:16">
      <c r="A1055" s="192" t="s">
        <v>19371</v>
      </c>
      <c r="B1055" s="193" t="s">
        <v>19372</v>
      </c>
      <c r="C1055" s="193" t="s">
        <v>19373</v>
      </c>
      <c r="D1055" s="194" t="s">
        <v>19743</v>
      </c>
      <c r="E1055" s="192" t="s">
        <v>19743</v>
      </c>
      <c r="F1055" s="193" t="s">
        <v>19742</v>
      </c>
      <c r="G1055" s="193" t="s">
        <v>19743</v>
      </c>
      <c r="H1055" s="193" t="s">
        <v>19742</v>
      </c>
      <c r="I1055" s="193" t="s">
        <v>19742</v>
      </c>
      <c r="J1055" s="194" t="s">
        <v>19742</v>
      </c>
      <c r="K1055" s="192" t="s">
        <v>19374</v>
      </c>
      <c r="L1055" s="193" t="s">
        <v>19375</v>
      </c>
      <c r="M1055" s="194" t="s">
        <v>19743</v>
      </c>
      <c r="N1055" s="192">
        <v>0.64100000000000001</v>
      </c>
      <c r="O1055" s="194">
        <v>0.91500000000000004</v>
      </c>
      <c r="P1055" s="283">
        <v>5</v>
      </c>
    </row>
    <row r="1056" spans="1:16">
      <c r="A1056" s="192" t="s">
        <v>19376</v>
      </c>
      <c r="B1056" s="193" t="s">
        <v>19377</v>
      </c>
      <c r="C1056" s="193" t="s">
        <v>19378</v>
      </c>
      <c r="D1056" s="194" t="s">
        <v>19743</v>
      </c>
      <c r="E1056" s="192" t="s">
        <v>19743</v>
      </c>
      <c r="F1056" s="193" t="s">
        <v>19743</v>
      </c>
      <c r="G1056" s="193" t="s">
        <v>19742</v>
      </c>
      <c r="H1056" s="193" t="s">
        <v>19742</v>
      </c>
      <c r="I1056" s="193" t="s">
        <v>19742</v>
      </c>
      <c r="J1056" s="194" t="s">
        <v>19742</v>
      </c>
      <c r="K1056" s="192" t="s">
        <v>19379</v>
      </c>
      <c r="L1056" s="193" t="s">
        <v>19380</v>
      </c>
      <c r="M1056" s="194" t="s">
        <v>19561</v>
      </c>
      <c r="N1056" s="192">
        <v>0.90700000000000003</v>
      </c>
      <c r="O1056" s="194">
        <v>0.997</v>
      </c>
      <c r="P1056" s="283">
        <v>19</v>
      </c>
    </row>
    <row r="1057" spans="1:16">
      <c r="A1057" s="192" t="s">
        <v>19381</v>
      </c>
      <c r="B1057" s="193" t="s">
        <v>19382</v>
      </c>
      <c r="C1057" s="193" t="s">
        <v>19383</v>
      </c>
      <c r="D1057" s="194" t="s">
        <v>19743</v>
      </c>
      <c r="E1057" s="192" t="s">
        <v>19743</v>
      </c>
      <c r="F1057" s="193" t="s">
        <v>19742</v>
      </c>
      <c r="G1057" s="193" t="s">
        <v>19742</v>
      </c>
      <c r="H1057" s="193" t="s">
        <v>19742</v>
      </c>
      <c r="I1057" s="193" t="s">
        <v>19742</v>
      </c>
      <c r="J1057" s="194" t="s">
        <v>19742</v>
      </c>
      <c r="K1057" s="192" t="s">
        <v>25675</v>
      </c>
      <c r="M1057" s="194" t="s">
        <v>19569</v>
      </c>
      <c r="N1057" s="192">
        <v>0.91900000000000004</v>
      </c>
      <c r="O1057" s="194">
        <v>0.996</v>
      </c>
      <c r="P1057" s="283">
        <v>18</v>
      </c>
    </row>
    <row r="1058" spans="1:16">
      <c r="A1058" s="192" t="s">
        <v>19384</v>
      </c>
      <c r="B1058" s="193" t="s">
        <v>19385</v>
      </c>
      <c r="C1058" s="193" t="s">
        <v>19386</v>
      </c>
      <c r="D1058" s="194" t="s">
        <v>19743</v>
      </c>
      <c r="E1058" s="192" t="s">
        <v>19743</v>
      </c>
      <c r="F1058" s="193" t="s">
        <v>19742</v>
      </c>
      <c r="G1058" s="193" t="s">
        <v>19742</v>
      </c>
      <c r="H1058" s="193" t="s">
        <v>19742</v>
      </c>
      <c r="I1058" s="193" t="s">
        <v>19742</v>
      </c>
      <c r="J1058" s="194" t="s">
        <v>19742</v>
      </c>
      <c r="K1058" s="192" t="s">
        <v>25675</v>
      </c>
      <c r="M1058" s="194" t="s">
        <v>19569</v>
      </c>
      <c r="N1058" s="192">
        <v>0.93899999999999995</v>
      </c>
      <c r="O1058" s="194">
        <v>0.99</v>
      </c>
      <c r="P1058" s="283">
        <v>0</v>
      </c>
    </row>
    <row r="1059" spans="1:16">
      <c r="A1059" s="192" t="s">
        <v>19387</v>
      </c>
      <c r="B1059" s="193"/>
      <c r="C1059" s="193" t="s">
        <v>19388</v>
      </c>
      <c r="D1059" s="194" t="s">
        <v>19743</v>
      </c>
      <c r="E1059" s="192" t="s">
        <v>19743</v>
      </c>
      <c r="F1059" s="193" t="s">
        <v>19742</v>
      </c>
      <c r="G1059" s="193" t="s">
        <v>19742</v>
      </c>
      <c r="H1059" s="193" t="s">
        <v>19742</v>
      </c>
      <c r="I1059" s="193" t="s">
        <v>19742</v>
      </c>
      <c r="J1059" s="194" t="s">
        <v>19742</v>
      </c>
      <c r="K1059" s="192" t="s">
        <v>25675</v>
      </c>
      <c r="M1059" s="194" t="s">
        <v>19569</v>
      </c>
      <c r="N1059" s="192">
        <v>0.121</v>
      </c>
      <c r="O1059" s="194">
        <v>2.3E-2</v>
      </c>
      <c r="P1059" s="283">
        <v>1</v>
      </c>
    </row>
    <row r="1060" spans="1:16">
      <c r="A1060" s="192" t="s">
        <v>19389</v>
      </c>
      <c r="B1060" s="193" t="s">
        <v>19390</v>
      </c>
      <c r="C1060" s="193" t="s">
        <v>19391</v>
      </c>
      <c r="D1060" s="194" t="s">
        <v>19743</v>
      </c>
      <c r="E1060" s="192" t="s">
        <v>19743</v>
      </c>
      <c r="F1060" s="193" t="s">
        <v>19742</v>
      </c>
      <c r="G1060" s="193" t="s">
        <v>19742</v>
      </c>
      <c r="H1060" s="193" t="s">
        <v>19742</v>
      </c>
      <c r="I1060" s="193" t="s">
        <v>19742</v>
      </c>
      <c r="J1060" s="194" t="s">
        <v>19742</v>
      </c>
      <c r="K1060" s="192" t="s">
        <v>25675</v>
      </c>
      <c r="M1060" s="194" t="s">
        <v>19569</v>
      </c>
      <c r="N1060" s="192">
        <v>0.156</v>
      </c>
      <c r="O1060" s="194">
        <v>1.4E-2</v>
      </c>
      <c r="P1060" s="283">
        <v>1</v>
      </c>
    </row>
    <row r="1061" spans="1:16">
      <c r="A1061" s="192" t="s">
        <v>19392</v>
      </c>
      <c r="B1061" s="193"/>
      <c r="C1061" s="193" t="s">
        <v>19393</v>
      </c>
      <c r="D1061" s="194" t="s">
        <v>19743</v>
      </c>
      <c r="E1061" s="192" t="s">
        <v>19743</v>
      </c>
      <c r="F1061" s="193" t="s">
        <v>19742</v>
      </c>
      <c r="G1061" s="193" t="s">
        <v>19742</v>
      </c>
      <c r="H1061" s="193" t="s">
        <v>19742</v>
      </c>
      <c r="I1061" s="193" t="s">
        <v>19742</v>
      </c>
      <c r="J1061" s="194" t="s">
        <v>19742</v>
      </c>
      <c r="K1061" s="192" t="s">
        <v>25675</v>
      </c>
      <c r="M1061" s="194" t="s">
        <v>19569</v>
      </c>
      <c r="N1061" s="192">
        <v>0.13</v>
      </c>
      <c r="O1061" s="194">
        <v>8.0000000000000002E-3</v>
      </c>
      <c r="P1061" s="283">
        <v>1</v>
      </c>
    </row>
    <row r="1062" spans="1:16">
      <c r="A1062" s="192" t="s">
        <v>19394</v>
      </c>
      <c r="B1062" s="193"/>
      <c r="C1062" s="193" t="s">
        <v>19395</v>
      </c>
      <c r="D1062" s="194" t="s">
        <v>19743</v>
      </c>
      <c r="E1062" s="192" t="s">
        <v>19743</v>
      </c>
      <c r="F1062" s="193" t="s">
        <v>19742</v>
      </c>
      <c r="G1062" s="193" t="s">
        <v>19742</v>
      </c>
      <c r="H1062" s="193" t="s">
        <v>19742</v>
      </c>
      <c r="I1062" s="193" t="s">
        <v>19742</v>
      </c>
      <c r="J1062" s="194" t="s">
        <v>19742</v>
      </c>
      <c r="K1062" s="192" t="s">
        <v>25675</v>
      </c>
      <c r="M1062" s="194" t="s">
        <v>19569</v>
      </c>
      <c r="N1062" s="192">
        <v>1.2E-2</v>
      </c>
      <c r="O1062" s="194">
        <v>1E-3</v>
      </c>
      <c r="P1062" s="283">
        <v>0</v>
      </c>
    </row>
    <row r="1063" spans="1:16">
      <c r="A1063" s="192" t="s">
        <v>19396</v>
      </c>
      <c r="B1063" s="193"/>
      <c r="C1063" s="193" t="s">
        <v>19397</v>
      </c>
      <c r="D1063" s="194" t="s">
        <v>19743</v>
      </c>
      <c r="E1063" s="192" t="s">
        <v>19743</v>
      </c>
      <c r="F1063" s="193" t="s">
        <v>19742</v>
      </c>
      <c r="G1063" s="193" t="s">
        <v>19742</v>
      </c>
      <c r="H1063" s="193" t="s">
        <v>19742</v>
      </c>
      <c r="I1063" s="193" t="s">
        <v>19742</v>
      </c>
      <c r="J1063" s="194" t="s">
        <v>19742</v>
      </c>
      <c r="K1063" s="192" t="s">
        <v>25675</v>
      </c>
      <c r="M1063" s="194" t="s">
        <v>19569</v>
      </c>
      <c r="N1063" s="192">
        <v>3.0000000000000001E-3</v>
      </c>
      <c r="O1063" s="194">
        <v>1E-3</v>
      </c>
      <c r="P1063" s="283">
        <v>0</v>
      </c>
    </row>
    <row r="1064" spans="1:16">
      <c r="A1064" s="192" t="s">
        <v>19398</v>
      </c>
      <c r="B1064" s="193" t="s">
        <v>19399</v>
      </c>
      <c r="C1064" s="193" t="s">
        <v>19400</v>
      </c>
      <c r="D1064" s="194" t="s">
        <v>19743</v>
      </c>
      <c r="E1064" s="192" t="s">
        <v>19743</v>
      </c>
      <c r="F1064" s="193" t="s">
        <v>19742</v>
      </c>
      <c r="G1064" s="193" t="s">
        <v>19742</v>
      </c>
      <c r="H1064" s="193" t="s">
        <v>19742</v>
      </c>
      <c r="I1064" s="193" t="s">
        <v>19742</v>
      </c>
      <c r="J1064" s="194" t="s">
        <v>19742</v>
      </c>
      <c r="K1064" s="192" t="s">
        <v>25675</v>
      </c>
      <c r="M1064" s="194" t="s">
        <v>19569</v>
      </c>
      <c r="N1064" s="192">
        <v>6.5000000000000002E-2</v>
      </c>
      <c r="O1064" s="194">
        <v>2E-3</v>
      </c>
      <c r="P1064" s="283">
        <v>1</v>
      </c>
    </row>
    <row r="1065" spans="1:16">
      <c r="A1065" s="192" t="s">
        <v>19401</v>
      </c>
      <c r="B1065" s="193" t="s">
        <v>19402</v>
      </c>
      <c r="C1065" s="193" t="s">
        <v>19403</v>
      </c>
      <c r="D1065" s="194" t="s">
        <v>19743</v>
      </c>
      <c r="E1065" s="192" t="s">
        <v>19743</v>
      </c>
      <c r="F1065" s="193" t="s">
        <v>19742</v>
      </c>
      <c r="G1065" s="193" t="s">
        <v>19742</v>
      </c>
      <c r="H1065" s="193" t="s">
        <v>19742</v>
      </c>
      <c r="I1065" s="193" t="s">
        <v>19742</v>
      </c>
      <c r="J1065" s="194" t="s">
        <v>19742</v>
      </c>
      <c r="K1065" s="192" t="s">
        <v>25675</v>
      </c>
      <c r="M1065" s="194" t="s">
        <v>19569</v>
      </c>
      <c r="N1065" s="192">
        <v>0.86899999999999999</v>
      </c>
      <c r="O1065" s="194">
        <v>0.99299999999999999</v>
      </c>
      <c r="P1065" s="283">
        <v>18</v>
      </c>
    </row>
    <row r="1066" spans="1:16">
      <c r="A1066" s="192" t="s">
        <v>19404</v>
      </c>
      <c r="B1066" s="193" t="s">
        <v>19405</v>
      </c>
      <c r="C1066" s="193" t="s">
        <v>19406</v>
      </c>
      <c r="D1066" s="194" t="s">
        <v>19743</v>
      </c>
      <c r="E1066" s="192" t="s">
        <v>19743</v>
      </c>
      <c r="F1066" s="193" t="s">
        <v>19742</v>
      </c>
      <c r="G1066" s="193" t="s">
        <v>19742</v>
      </c>
      <c r="H1066" s="193" t="s">
        <v>19742</v>
      </c>
      <c r="I1066" s="193" t="s">
        <v>19742</v>
      </c>
      <c r="J1066" s="194" t="s">
        <v>19742</v>
      </c>
      <c r="K1066" s="192" t="s">
        <v>19407</v>
      </c>
      <c r="L1066" s="193" t="s">
        <v>19408</v>
      </c>
      <c r="M1066" s="194" t="s">
        <v>19743</v>
      </c>
      <c r="N1066" s="192">
        <v>0.61599999999999999</v>
      </c>
      <c r="O1066" s="194">
        <v>0.874</v>
      </c>
      <c r="P1066" s="283">
        <v>24</v>
      </c>
    </row>
    <row r="1067" spans="1:16">
      <c r="A1067" s="192" t="s">
        <v>19409</v>
      </c>
      <c r="B1067" s="193"/>
      <c r="C1067" s="193" t="s">
        <v>19410</v>
      </c>
      <c r="D1067" s="194" t="s">
        <v>19743</v>
      </c>
      <c r="E1067" s="192" t="s">
        <v>19743</v>
      </c>
      <c r="F1067" s="193" t="s">
        <v>19742</v>
      </c>
      <c r="G1067" s="193" t="s">
        <v>19742</v>
      </c>
      <c r="H1067" s="193" t="s">
        <v>19742</v>
      </c>
      <c r="I1067" s="193" t="s">
        <v>19742</v>
      </c>
      <c r="J1067" s="194" t="s">
        <v>19742</v>
      </c>
      <c r="K1067" s="192" t="s">
        <v>25675</v>
      </c>
      <c r="M1067" s="194" t="s">
        <v>19569</v>
      </c>
      <c r="N1067" s="192">
        <v>0.76</v>
      </c>
      <c r="O1067" s="194">
        <v>0.88100000000000001</v>
      </c>
      <c r="P1067" s="283">
        <v>0</v>
      </c>
    </row>
    <row r="1068" spans="1:16">
      <c r="A1068" s="192" t="s">
        <v>19411</v>
      </c>
      <c r="B1068" s="193" t="s">
        <v>19412</v>
      </c>
      <c r="C1068" s="193" t="s">
        <v>19413</v>
      </c>
      <c r="D1068" s="194" t="s">
        <v>19743</v>
      </c>
      <c r="E1068" s="192" t="s">
        <v>19743</v>
      </c>
      <c r="F1068" s="193" t="s">
        <v>19742</v>
      </c>
      <c r="G1068" s="193" t="s">
        <v>19742</v>
      </c>
      <c r="H1068" s="193" t="s">
        <v>19742</v>
      </c>
      <c r="I1068" s="193" t="s">
        <v>19742</v>
      </c>
      <c r="J1068" s="194" t="s">
        <v>19742</v>
      </c>
      <c r="K1068" s="192" t="s">
        <v>25675</v>
      </c>
      <c r="M1068" s="194" t="s">
        <v>19569</v>
      </c>
      <c r="N1068" s="192">
        <v>0.21099999999999999</v>
      </c>
      <c r="O1068" s="194">
        <v>2.1999999999999999E-2</v>
      </c>
      <c r="P1068" s="283">
        <v>4</v>
      </c>
    </row>
    <row r="1069" spans="1:16">
      <c r="A1069" s="192" t="s">
        <v>19415</v>
      </c>
      <c r="B1069" s="193" t="s">
        <v>19416</v>
      </c>
      <c r="C1069" s="193" t="s">
        <v>19417</v>
      </c>
      <c r="D1069" s="194" t="s">
        <v>19743</v>
      </c>
      <c r="E1069" s="192" t="s">
        <v>19743</v>
      </c>
      <c r="F1069" s="193" t="s">
        <v>19742</v>
      </c>
      <c r="G1069" s="193" t="s">
        <v>19742</v>
      </c>
      <c r="H1069" s="193" t="s">
        <v>19742</v>
      </c>
      <c r="I1069" s="193" t="s">
        <v>19742</v>
      </c>
      <c r="J1069" s="194" t="s">
        <v>19742</v>
      </c>
      <c r="K1069" s="192" t="s">
        <v>25675</v>
      </c>
      <c r="M1069" s="194" t="s">
        <v>19569</v>
      </c>
      <c r="N1069" s="192">
        <v>0.95499999999999996</v>
      </c>
      <c r="O1069" s="194">
        <v>0.999</v>
      </c>
      <c r="P1069" s="283">
        <v>0</v>
      </c>
    </row>
    <row r="1070" spans="1:16">
      <c r="A1070" s="192" t="s">
        <v>19418</v>
      </c>
      <c r="B1070" s="193" t="s">
        <v>19419</v>
      </c>
      <c r="C1070" s="193" t="s">
        <v>19420</v>
      </c>
      <c r="D1070" s="194" t="s">
        <v>19743</v>
      </c>
      <c r="E1070" s="192" t="s">
        <v>19743</v>
      </c>
      <c r="F1070" s="193" t="s">
        <v>19742</v>
      </c>
      <c r="G1070" s="193" t="s">
        <v>19742</v>
      </c>
      <c r="H1070" s="193" t="s">
        <v>19742</v>
      </c>
      <c r="I1070" s="193" t="s">
        <v>19742</v>
      </c>
      <c r="J1070" s="194" t="s">
        <v>19742</v>
      </c>
      <c r="K1070" s="192" t="s">
        <v>25675</v>
      </c>
      <c r="M1070" s="194" t="s">
        <v>19569</v>
      </c>
      <c r="N1070" s="192">
        <v>0.95699999999999996</v>
      </c>
      <c r="O1070" s="194">
        <v>0.998</v>
      </c>
      <c r="P1070" s="283">
        <v>7</v>
      </c>
    </row>
    <row r="1071" spans="1:16">
      <c r="A1071" s="192" t="s">
        <v>19421</v>
      </c>
      <c r="B1071" s="193" t="s">
        <v>19422</v>
      </c>
      <c r="C1071" s="193" t="s">
        <v>19423</v>
      </c>
      <c r="D1071" s="194" t="s">
        <v>19743</v>
      </c>
      <c r="E1071" s="192" t="s">
        <v>19743</v>
      </c>
      <c r="F1071" s="193" t="s">
        <v>19742</v>
      </c>
      <c r="G1071" s="193" t="s">
        <v>19742</v>
      </c>
      <c r="H1071" s="193" t="s">
        <v>19742</v>
      </c>
      <c r="I1071" s="193" t="s">
        <v>19742</v>
      </c>
      <c r="J1071" s="194" t="s">
        <v>19742</v>
      </c>
      <c r="K1071" s="192" t="s">
        <v>19424</v>
      </c>
      <c r="L1071" s="193" t="s">
        <v>19425</v>
      </c>
      <c r="M1071" s="194" t="s">
        <v>19741</v>
      </c>
      <c r="N1071" s="192">
        <v>0.98899999999999999</v>
      </c>
      <c r="O1071" s="194">
        <v>1</v>
      </c>
      <c r="P1071" s="283">
        <v>24</v>
      </c>
    </row>
    <row r="1072" spans="1:16">
      <c r="A1072" s="192" t="s">
        <v>19426</v>
      </c>
      <c r="B1072" s="193" t="s">
        <v>19427</v>
      </c>
      <c r="C1072" s="193" t="s">
        <v>19428</v>
      </c>
      <c r="D1072" s="194" t="s">
        <v>19743</v>
      </c>
      <c r="E1072" s="192" t="s">
        <v>19743</v>
      </c>
      <c r="F1072" s="193" t="s">
        <v>19742</v>
      </c>
      <c r="G1072" s="193" t="s">
        <v>19742</v>
      </c>
      <c r="H1072" s="193" t="s">
        <v>19742</v>
      </c>
      <c r="I1072" s="193" t="s">
        <v>19742</v>
      </c>
      <c r="J1072" s="194" t="s">
        <v>19742</v>
      </c>
      <c r="K1072" s="192" t="s">
        <v>19429</v>
      </c>
      <c r="L1072" s="193" t="s">
        <v>19430</v>
      </c>
      <c r="M1072" s="194" t="s">
        <v>19743</v>
      </c>
      <c r="N1072" s="192">
        <v>0.99299999999999999</v>
      </c>
      <c r="O1072" s="194">
        <v>1</v>
      </c>
      <c r="P1072" s="283">
        <v>25</v>
      </c>
    </row>
    <row r="1073" spans="1:16">
      <c r="A1073" s="192" t="s">
        <v>19431</v>
      </c>
      <c r="B1073" s="193" t="s">
        <v>19432</v>
      </c>
      <c r="C1073" s="193" t="s">
        <v>19433</v>
      </c>
      <c r="D1073" s="194" t="s">
        <v>19743</v>
      </c>
      <c r="E1073" s="192" t="s">
        <v>19743</v>
      </c>
      <c r="F1073" s="193" t="s">
        <v>19743</v>
      </c>
      <c r="G1073" s="193" t="s">
        <v>19742</v>
      </c>
      <c r="H1073" s="193" t="s">
        <v>19742</v>
      </c>
      <c r="I1073" s="193" t="s">
        <v>19742</v>
      </c>
      <c r="J1073" s="194" t="s">
        <v>19742</v>
      </c>
      <c r="K1073" s="192" t="s">
        <v>25675</v>
      </c>
      <c r="M1073" s="194" t="s">
        <v>19569</v>
      </c>
      <c r="N1073" s="192">
        <v>0.57699999999999996</v>
      </c>
      <c r="O1073" s="194">
        <v>0.72199999999999998</v>
      </c>
      <c r="P1073" s="283">
        <v>1</v>
      </c>
    </row>
    <row r="1074" spans="1:16">
      <c r="A1074" s="192" t="s">
        <v>19434</v>
      </c>
      <c r="B1074" s="193" t="s">
        <v>19435</v>
      </c>
      <c r="C1074" s="193" t="s">
        <v>19436</v>
      </c>
      <c r="D1074" s="194" t="s">
        <v>19743</v>
      </c>
      <c r="E1074" s="192" t="s">
        <v>19743</v>
      </c>
      <c r="F1074" s="193" t="s">
        <v>19742</v>
      </c>
      <c r="G1074" s="193" t="s">
        <v>19742</v>
      </c>
      <c r="H1074" s="193" t="s">
        <v>19742</v>
      </c>
      <c r="I1074" s="193" t="s">
        <v>19742</v>
      </c>
      <c r="J1074" s="194" t="s">
        <v>19742</v>
      </c>
      <c r="K1074" s="192" t="s">
        <v>25675</v>
      </c>
      <c r="M1074" s="194" t="s">
        <v>19569</v>
      </c>
      <c r="N1074" s="192">
        <v>0.625</v>
      </c>
      <c r="O1074" s="194">
        <v>0.80500000000000005</v>
      </c>
      <c r="P1074" s="283">
        <v>3</v>
      </c>
    </row>
    <row r="1075" spans="1:16">
      <c r="A1075" s="192" t="s">
        <v>19437</v>
      </c>
      <c r="B1075" s="193" t="s">
        <v>19438</v>
      </c>
      <c r="C1075" s="193" t="s">
        <v>19439</v>
      </c>
      <c r="D1075" s="194" t="s">
        <v>19743</v>
      </c>
      <c r="E1075" s="192" t="s">
        <v>19743</v>
      </c>
      <c r="F1075" s="193" t="s">
        <v>19742</v>
      </c>
      <c r="G1075" s="193" t="s">
        <v>19743</v>
      </c>
      <c r="H1075" s="193" t="s">
        <v>19742</v>
      </c>
      <c r="I1075" s="193" t="s">
        <v>19742</v>
      </c>
      <c r="J1075" s="194" t="s">
        <v>19742</v>
      </c>
      <c r="K1075" s="192" t="s">
        <v>19440</v>
      </c>
      <c r="L1075" s="193" t="s">
        <v>19441</v>
      </c>
      <c r="M1075" s="194" t="s">
        <v>19743</v>
      </c>
      <c r="N1075" s="192">
        <v>0.81</v>
      </c>
      <c r="O1075" s="194">
        <v>0.98899999999999999</v>
      </c>
      <c r="P1075" s="283">
        <v>11</v>
      </c>
    </row>
    <row r="1076" spans="1:16">
      <c r="A1076" s="192" t="s">
        <v>19442</v>
      </c>
      <c r="B1076" s="193" t="s">
        <v>19443</v>
      </c>
      <c r="C1076" s="193" t="s">
        <v>19444</v>
      </c>
      <c r="D1076" s="194" t="s">
        <v>19743</v>
      </c>
      <c r="E1076" s="192" t="s">
        <v>19743</v>
      </c>
      <c r="F1076" s="193" t="s">
        <v>19742</v>
      </c>
      <c r="G1076" s="193" t="s">
        <v>19742</v>
      </c>
      <c r="H1076" s="193" t="s">
        <v>19742</v>
      </c>
      <c r="I1076" s="193" t="s">
        <v>19742</v>
      </c>
      <c r="J1076" s="194" t="s">
        <v>19742</v>
      </c>
      <c r="K1076" s="192" t="s">
        <v>19445</v>
      </c>
      <c r="L1076" s="193" t="s">
        <v>19446</v>
      </c>
      <c r="M1076" s="194" t="s">
        <v>19743</v>
      </c>
      <c r="N1076" s="192">
        <v>0.72399999999999998</v>
      </c>
      <c r="O1076" s="194">
        <v>0.97699999999999998</v>
      </c>
      <c r="P1076" s="283">
        <v>17</v>
      </c>
    </row>
    <row r="1077" spans="1:16">
      <c r="A1077" s="192" t="s">
        <v>19447</v>
      </c>
      <c r="B1077" s="193" t="s">
        <v>19448</v>
      </c>
      <c r="C1077" s="193" t="s">
        <v>19449</v>
      </c>
      <c r="D1077" s="194" t="s">
        <v>19743</v>
      </c>
      <c r="E1077" s="192" t="s">
        <v>19743</v>
      </c>
      <c r="F1077" s="193" t="s">
        <v>19743</v>
      </c>
      <c r="G1077" s="193" t="s">
        <v>19742</v>
      </c>
      <c r="H1077" s="193" t="s">
        <v>19742</v>
      </c>
      <c r="I1077" s="193" t="s">
        <v>19743</v>
      </c>
      <c r="J1077" s="194" t="s">
        <v>19742</v>
      </c>
      <c r="K1077" s="192" t="s">
        <v>19224</v>
      </c>
      <c r="L1077" s="193" t="s">
        <v>19225</v>
      </c>
      <c r="M1077" s="194" t="s">
        <v>19743</v>
      </c>
      <c r="N1077" s="192">
        <v>0.57199999999999995</v>
      </c>
      <c r="O1077" s="194">
        <v>0.76400000000000001</v>
      </c>
      <c r="P1077" s="283">
        <v>2</v>
      </c>
    </row>
    <row r="1078" spans="1:16">
      <c r="A1078" s="192" t="s">
        <v>19226</v>
      </c>
      <c r="B1078" s="193"/>
      <c r="C1078" s="193" t="s">
        <v>19227</v>
      </c>
      <c r="D1078" s="194" t="s">
        <v>19743</v>
      </c>
      <c r="E1078" s="192" t="s">
        <v>19743</v>
      </c>
      <c r="F1078" s="193" t="s">
        <v>19742</v>
      </c>
      <c r="G1078" s="193" t="s">
        <v>19742</v>
      </c>
      <c r="H1078" s="193" t="s">
        <v>19742</v>
      </c>
      <c r="I1078" s="193" t="s">
        <v>19743</v>
      </c>
      <c r="J1078" s="194" t="s">
        <v>19742</v>
      </c>
      <c r="K1078" s="192" t="s">
        <v>25675</v>
      </c>
      <c r="M1078" s="194" t="s">
        <v>19569</v>
      </c>
      <c r="N1078" s="192">
        <v>0.70699999999999996</v>
      </c>
      <c r="O1078" s="194">
        <v>0.92900000000000005</v>
      </c>
      <c r="P1078" s="283">
        <v>2</v>
      </c>
    </row>
    <row r="1079" spans="1:16">
      <c r="A1079" s="192" t="s">
        <v>19228</v>
      </c>
      <c r="B1079" s="193" t="s">
        <v>19229</v>
      </c>
      <c r="C1079" s="193" t="s">
        <v>19230</v>
      </c>
      <c r="D1079" s="194" t="s">
        <v>19743</v>
      </c>
      <c r="E1079" s="192" t="s">
        <v>19743</v>
      </c>
      <c r="F1079" s="193" t="s">
        <v>19743</v>
      </c>
      <c r="G1079" s="193" t="s">
        <v>19742</v>
      </c>
      <c r="H1079" s="193" t="s">
        <v>19742</v>
      </c>
      <c r="I1079" s="193" t="s">
        <v>19742</v>
      </c>
      <c r="J1079" s="194" t="s">
        <v>19742</v>
      </c>
      <c r="K1079" s="192" t="s">
        <v>19231</v>
      </c>
      <c r="L1079" s="193" t="s">
        <v>19232</v>
      </c>
      <c r="M1079" s="194" t="s">
        <v>19741</v>
      </c>
      <c r="N1079" s="192">
        <v>0.83699999999999997</v>
      </c>
      <c r="O1079" s="194">
        <v>0.99</v>
      </c>
      <c r="P1079" s="283">
        <v>11</v>
      </c>
    </row>
    <row r="1080" spans="1:16">
      <c r="A1080" s="192" t="s">
        <v>19233</v>
      </c>
      <c r="B1080" s="193"/>
      <c r="C1080" s="193" t="s">
        <v>19234</v>
      </c>
      <c r="D1080" s="194" t="s">
        <v>19743</v>
      </c>
      <c r="E1080" s="192" t="s">
        <v>19743</v>
      </c>
      <c r="F1080" s="193" t="s">
        <v>19742</v>
      </c>
      <c r="G1080" s="193" t="s">
        <v>19742</v>
      </c>
      <c r="H1080" s="193" t="s">
        <v>19742</v>
      </c>
      <c r="I1080" s="193" t="s">
        <v>19742</v>
      </c>
      <c r="J1080" s="194" t="s">
        <v>19742</v>
      </c>
      <c r="K1080" s="192" t="s">
        <v>25675</v>
      </c>
      <c r="M1080" s="194" t="s">
        <v>19569</v>
      </c>
      <c r="N1080" s="192">
        <v>0.79400000000000004</v>
      </c>
      <c r="O1080" s="194">
        <v>0.92</v>
      </c>
      <c r="P1080" s="283">
        <v>0</v>
      </c>
    </row>
    <row r="1081" spans="1:16">
      <c r="A1081" s="192" t="s">
        <v>19235</v>
      </c>
      <c r="B1081" s="193" t="s">
        <v>19236</v>
      </c>
      <c r="C1081" s="193" t="s">
        <v>19237</v>
      </c>
      <c r="D1081" s="194" t="s">
        <v>19743</v>
      </c>
      <c r="E1081" s="192" t="s">
        <v>19743</v>
      </c>
      <c r="F1081" s="193" t="s">
        <v>19743</v>
      </c>
      <c r="G1081" s="193" t="s">
        <v>19742</v>
      </c>
      <c r="H1081" s="193" t="s">
        <v>19742</v>
      </c>
      <c r="I1081" s="193" t="s">
        <v>19742</v>
      </c>
      <c r="J1081" s="194" t="s">
        <v>19742</v>
      </c>
      <c r="K1081" s="192" t="s">
        <v>25675</v>
      </c>
      <c r="M1081" s="194" t="s">
        <v>19569</v>
      </c>
      <c r="N1081" s="192">
        <v>0.55800000000000005</v>
      </c>
      <c r="O1081" s="194">
        <v>0.76300000000000001</v>
      </c>
      <c r="P1081" s="283">
        <v>0</v>
      </c>
    </row>
    <row r="1082" spans="1:16">
      <c r="A1082" s="192" t="s">
        <v>19238</v>
      </c>
      <c r="B1082" s="193" t="s">
        <v>19239</v>
      </c>
      <c r="C1082" s="193" t="s">
        <v>19240</v>
      </c>
      <c r="D1082" s="194" t="s">
        <v>19743</v>
      </c>
      <c r="E1082" s="192" t="s">
        <v>19743</v>
      </c>
      <c r="F1082" s="193" t="s">
        <v>19742</v>
      </c>
      <c r="G1082" s="193" t="s">
        <v>19742</v>
      </c>
      <c r="H1082" s="193" t="s">
        <v>19742</v>
      </c>
      <c r="I1082" s="193" t="s">
        <v>19742</v>
      </c>
      <c r="J1082" s="194" t="s">
        <v>19742</v>
      </c>
      <c r="K1082" s="192" t="s">
        <v>19241</v>
      </c>
      <c r="L1082" s="193" t="s">
        <v>19242</v>
      </c>
      <c r="M1082" s="194" t="s">
        <v>19743</v>
      </c>
      <c r="N1082" s="192">
        <v>0.98299999999999998</v>
      </c>
      <c r="O1082" s="194">
        <v>0.999</v>
      </c>
      <c r="P1082" s="283">
        <v>9</v>
      </c>
    </row>
    <row r="1083" spans="1:16">
      <c r="A1083" s="192" t="s">
        <v>19243</v>
      </c>
      <c r="B1083" s="193" t="s">
        <v>19244</v>
      </c>
      <c r="C1083" s="193" t="s">
        <v>19245</v>
      </c>
      <c r="D1083" s="194" t="s">
        <v>19743</v>
      </c>
      <c r="E1083" s="192" t="s">
        <v>19743</v>
      </c>
      <c r="F1083" s="193" t="s">
        <v>19743</v>
      </c>
      <c r="G1083" s="193" t="s">
        <v>19743</v>
      </c>
      <c r="H1083" s="193" t="s">
        <v>19742</v>
      </c>
      <c r="I1083" s="193" t="s">
        <v>19742</v>
      </c>
      <c r="J1083" s="194" t="s">
        <v>19742</v>
      </c>
      <c r="K1083" s="192" t="s">
        <v>25675</v>
      </c>
      <c r="M1083" s="194" t="s">
        <v>19569</v>
      </c>
      <c r="N1083" s="192">
        <v>0.89400000000000002</v>
      </c>
      <c r="O1083" s="194">
        <v>0.996</v>
      </c>
      <c r="P1083" s="283">
        <v>22</v>
      </c>
    </row>
    <row r="1084" spans="1:16">
      <c r="A1084" s="192" t="s">
        <v>19246</v>
      </c>
      <c r="B1084" s="193" t="s">
        <v>19247</v>
      </c>
      <c r="C1084" s="193" t="s">
        <v>19248</v>
      </c>
      <c r="D1084" s="194" t="s">
        <v>19743</v>
      </c>
      <c r="E1084" s="192" t="s">
        <v>19743</v>
      </c>
      <c r="F1084" s="193" t="s">
        <v>19742</v>
      </c>
      <c r="G1084" s="193" t="s">
        <v>19742</v>
      </c>
      <c r="H1084" s="193" t="s">
        <v>19742</v>
      </c>
      <c r="I1084" s="193" t="s">
        <v>19742</v>
      </c>
      <c r="J1084" s="194" t="s">
        <v>19742</v>
      </c>
      <c r="K1084" s="192" t="s">
        <v>19249</v>
      </c>
      <c r="L1084" s="193" t="s">
        <v>19250</v>
      </c>
      <c r="M1084" s="194" t="s">
        <v>19743</v>
      </c>
      <c r="N1084" s="192">
        <v>0.55400000000000005</v>
      </c>
      <c r="O1084" s="194">
        <v>0.67900000000000005</v>
      </c>
      <c r="P1084" s="283">
        <v>14</v>
      </c>
    </row>
    <row r="1085" spans="1:16">
      <c r="A1085" s="192" t="s">
        <v>19253</v>
      </c>
      <c r="B1085" s="193" t="s">
        <v>19254</v>
      </c>
      <c r="C1085" s="193" t="s">
        <v>19255</v>
      </c>
      <c r="D1085" s="194" t="s">
        <v>19743</v>
      </c>
      <c r="E1085" s="192" t="s">
        <v>19743</v>
      </c>
      <c r="F1085" s="193" t="s">
        <v>19742</v>
      </c>
      <c r="G1085" s="193" t="s">
        <v>19742</v>
      </c>
      <c r="H1085" s="193" t="s">
        <v>19742</v>
      </c>
      <c r="I1085" s="193" t="s">
        <v>19742</v>
      </c>
      <c r="J1085" s="194" t="s">
        <v>19742</v>
      </c>
      <c r="K1085" s="192" t="s">
        <v>19256</v>
      </c>
      <c r="L1085" s="193" t="s">
        <v>19257</v>
      </c>
      <c r="M1085" s="194" t="s">
        <v>19743</v>
      </c>
      <c r="N1085" s="192">
        <v>0.65300000000000002</v>
      </c>
      <c r="O1085" s="194">
        <v>0.92400000000000004</v>
      </c>
      <c r="P1085" s="283">
        <v>19</v>
      </c>
    </row>
    <row r="1086" spans="1:16">
      <c r="A1086" s="192" t="s">
        <v>19260</v>
      </c>
      <c r="B1086" s="193" t="s">
        <v>19261</v>
      </c>
      <c r="C1086" s="193" t="s">
        <v>19262</v>
      </c>
      <c r="D1086" s="194" t="s">
        <v>19743</v>
      </c>
      <c r="E1086" s="192" t="s">
        <v>19743</v>
      </c>
      <c r="F1086" s="193" t="s">
        <v>19742</v>
      </c>
      <c r="G1086" s="193" t="s">
        <v>19742</v>
      </c>
      <c r="H1086" s="193" t="s">
        <v>19742</v>
      </c>
      <c r="I1086" s="193" t="s">
        <v>19742</v>
      </c>
      <c r="J1086" s="194" t="s">
        <v>19742</v>
      </c>
      <c r="K1086" s="192" t="s">
        <v>19263</v>
      </c>
      <c r="L1086" s="193" t="s">
        <v>19264</v>
      </c>
      <c r="M1086" s="194" t="s">
        <v>19743</v>
      </c>
      <c r="N1086" s="192">
        <v>0.97299999999999998</v>
      </c>
      <c r="O1086" s="194">
        <v>0.998</v>
      </c>
      <c r="P1086" s="283">
        <v>20</v>
      </c>
    </row>
    <row r="1087" spans="1:16">
      <c r="A1087" s="192" t="s">
        <v>19265</v>
      </c>
      <c r="B1087" s="193" t="s">
        <v>19266</v>
      </c>
      <c r="C1087" s="193" t="s">
        <v>19267</v>
      </c>
      <c r="D1087" s="194" t="s">
        <v>19743</v>
      </c>
      <c r="E1087" s="192" t="s">
        <v>19743</v>
      </c>
      <c r="F1087" s="193" t="s">
        <v>19742</v>
      </c>
      <c r="G1087" s="193" t="s">
        <v>19742</v>
      </c>
      <c r="H1087" s="193" t="s">
        <v>19742</v>
      </c>
      <c r="I1087" s="193" t="s">
        <v>19742</v>
      </c>
      <c r="J1087" s="194" t="s">
        <v>19742</v>
      </c>
      <c r="K1087" s="192" t="s">
        <v>19268</v>
      </c>
      <c r="L1087" s="193" t="s">
        <v>19269</v>
      </c>
      <c r="M1087" s="194" t="s">
        <v>19743</v>
      </c>
      <c r="N1087" s="192">
        <v>0.875</v>
      </c>
      <c r="O1087" s="194">
        <v>0.997</v>
      </c>
      <c r="P1087" s="283">
        <v>25</v>
      </c>
    </row>
    <row r="1088" spans="1:16">
      <c r="A1088" s="192" t="s">
        <v>19272</v>
      </c>
      <c r="B1088" s="193" t="s">
        <v>19273</v>
      </c>
      <c r="C1088" s="193" t="s">
        <v>19274</v>
      </c>
      <c r="D1088" s="194" t="s">
        <v>19743</v>
      </c>
      <c r="E1088" s="192" t="s">
        <v>19743</v>
      </c>
      <c r="F1088" s="193" t="s">
        <v>19742</v>
      </c>
      <c r="G1088" s="193" t="s">
        <v>19742</v>
      </c>
      <c r="H1088" s="193" t="s">
        <v>19742</v>
      </c>
      <c r="I1088" s="193" t="s">
        <v>19742</v>
      </c>
      <c r="J1088" s="194" t="s">
        <v>19742</v>
      </c>
      <c r="K1088" s="192" t="s">
        <v>19275</v>
      </c>
      <c r="L1088" s="193" t="s">
        <v>19276</v>
      </c>
      <c r="M1088" s="194" t="s">
        <v>19743</v>
      </c>
      <c r="N1088" s="192">
        <v>0.876</v>
      </c>
      <c r="O1088" s="194">
        <v>0.997</v>
      </c>
      <c r="P1088" s="283">
        <v>23</v>
      </c>
    </row>
    <row r="1089" spans="1:16">
      <c r="A1089" s="192" t="s">
        <v>19277</v>
      </c>
      <c r="B1089" s="193" t="s">
        <v>19278</v>
      </c>
      <c r="C1089" s="193" t="s">
        <v>19279</v>
      </c>
      <c r="D1089" s="194" t="s">
        <v>19743</v>
      </c>
      <c r="E1089" s="192" t="s">
        <v>19743</v>
      </c>
      <c r="F1089" s="193" t="s">
        <v>19743</v>
      </c>
      <c r="G1089" s="193" t="s">
        <v>19742</v>
      </c>
      <c r="H1089" s="193" t="s">
        <v>19742</v>
      </c>
      <c r="I1089" s="193" t="s">
        <v>19742</v>
      </c>
      <c r="J1089" s="194" t="s">
        <v>19742</v>
      </c>
      <c r="K1089" s="192" t="s">
        <v>25675</v>
      </c>
      <c r="M1089" s="194" t="s">
        <v>19569</v>
      </c>
      <c r="N1089" s="192">
        <v>0.70099999999999996</v>
      </c>
      <c r="O1089" s="194">
        <v>0.97699999999999998</v>
      </c>
      <c r="P1089" s="283">
        <v>3</v>
      </c>
    </row>
    <row r="1090" spans="1:16">
      <c r="A1090" s="192" t="s">
        <v>19282</v>
      </c>
      <c r="B1090" s="193" t="s">
        <v>19283</v>
      </c>
      <c r="C1090" s="193" t="s">
        <v>19284</v>
      </c>
      <c r="D1090" s="194" t="s">
        <v>19743</v>
      </c>
      <c r="E1090" s="192" t="s">
        <v>19743</v>
      </c>
      <c r="F1090" s="193" t="s">
        <v>19742</v>
      </c>
      <c r="G1090" s="193" t="s">
        <v>19742</v>
      </c>
      <c r="H1090" s="193" t="s">
        <v>19742</v>
      </c>
      <c r="I1090" s="193" t="s">
        <v>19742</v>
      </c>
      <c r="J1090" s="194" t="s">
        <v>19742</v>
      </c>
      <c r="K1090" s="192" t="s">
        <v>19285</v>
      </c>
      <c r="L1090" s="193" t="s">
        <v>19286</v>
      </c>
      <c r="M1090" s="194" t="s">
        <v>19743</v>
      </c>
      <c r="N1090" s="192">
        <v>0.66400000000000003</v>
      </c>
      <c r="O1090" s="194">
        <v>1</v>
      </c>
      <c r="P1090" s="283">
        <v>24</v>
      </c>
    </row>
    <row r="1091" spans="1:16">
      <c r="A1091" s="192" t="s">
        <v>19287</v>
      </c>
      <c r="B1091" s="193"/>
      <c r="C1091" s="193" t="s">
        <v>19288</v>
      </c>
      <c r="D1091" s="194" t="s">
        <v>19743</v>
      </c>
      <c r="E1091" s="192" t="s">
        <v>19743</v>
      </c>
      <c r="F1091" s="193" t="s">
        <v>19742</v>
      </c>
      <c r="G1091" s="193" t="s">
        <v>19742</v>
      </c>
      <c r="H1091" s="193" t="s">
        <v>19742</v>
      </c>
      <c r="I1091" s="193" t="s">
        <v>19742</v>
      </c>
      <c r="J1091" s="194" t="s">
        <v>19742</v>
      </c>
      <c r="K1091" s="192" t="s">
        <v>19289</v>
      </c>
      <c r="L1091" s="193" t="s">
        <v>19290</v>
      </c>
      <c r="M1091" s="194" t="s">
        <v>19743</v>
      </c>
      <c r="N1091" s="192">
        <v>0.88</v>
      </c>
      <c r="O1091" s="194">
        <v>0.99</v>
      </c>
      <c r="P1091" s="283">
        <v>7</v>
      </c>
    </row>
    <row r="1092" spans="1:16">
      <c r="A1092" s="192" t="s">
        <v>19291</v>
      </c>
      <c r="B1092" s="193"/>
      <c r="C1092" s="193" t="s">
        <v>19292</v>
      </c>
      <c r="D1092" s="194" t="s">
        <v>19743</v>
      </c>
      <c r="E1092" s="192" t="s">
        <v>19743</v>
      </c>
      <c r="F1092" s="193" t="s">
        <v>19742</v>
      </c>
      <c r="G1092" s="193" t="s">
        <v>19742</v>
      </c>
      <c r="H1092" s="193" t="s">
        <v>19742</v>
      </c>
      <c r="I1092" s="193" t="s">
        <v>19742</v>
      </c>
      <c r="J1092" s="194" t="s">
        <v>19742</v>
      </c>
      <c r="K1092" s="192" t="s">
        <v>25675</v>
      </c>
      <c r="M1092" s="194" t="s">
        <v>19569</v>
      </c>
      <c r="N1092" s="192">
        <v>0.90700000000000003</v>
      </c>
      <c r="O1092" s="194">
        <v>0.99099999999999999</v>
      </c>
      <c r="P1092" s="283">
        <v>1</v>
      </c>
    </row>
    <row r="1093" spans="1:16">
      <c r="A1093" s="192" t="s">
        <v>19295</v>
      </c>
      <c r="B1093" s="193" t="s">
        <v>19296</v>
      </c>
      <c r="C1093" s="193" t="s">
        <v>19297</v>
      </c>
      <c r="D1093" s="194" t="s">
        <v>19743</v>
      </c>
      <c r="E1093" s="192" t="s">
        <v>19743</v>
      </c>
      <c r="F1093" s="193" t="s">
        <v>19742</v>
      </c>
      <c r="G1093" s="193" t="s">
        <v>19742</v>
      </c>
      <c r="H1093" s="193" t="s">
        <v>19742</v>
      </c>
      <c r="I1093" s="193" t="s">
        <v>19742</v>
      </c>
      <c r="J1093" s="194" t="s">
        <v>19742</v>
      </c>
      <c r="K1093" s="192" t="s">
        <v>25675</v>
      </c>
      <c r="M1093" s="194" t="s">
        <v>19569</v>
      </c>
      <c r="N1093" s="192">
        <v>0.67900000000000005</v>
      </c>
      <c r="O1093" s="194">
        <v>0.91200000000000003</v>
      </c>
      <c r="P1093" s="283">
        <v>3</v>
      </c>
    </row>
    <row r="1094" spans="1:16">
      <c r="A1094" s="192" t="s">
        <v>19298</v>
      </c>
      <c r="B1094" s="193" t="s">
        <v>19299</v>
      </c>
      <c r="C1094" s="193" t="s">
        <v>19300</v>
      </c>
      <c r="D1094" s="194" t="s">
        <v>19743</v>
      </c>
      <c r="E1094" s="192" t="s">
        <v>19743</v>
      </c>
      <c r="F1094" s="193" t="s">
        <v>19743</v>
      </c>
      <c r="G1094" s="193" t="s">
        <v>19742</v>
      </c>
      <c r="H1094" s="193" t="s">
        <v>19742</v>
      </c>
      <c r="I1094" s="193" t="s">
        <v>19742</v>
      </c>
      <c r="J1094" s="194" t="s">
        <v>19742</v>
      </c>
      <c r="K1094" s="192" t="s">
        <v>25675</v>
      </c>
      <c r="M1094" s="194" t="s">
        <v>19569</v>
      </c>
      <c r="N1094" s="192">
        <v>0.755</v>
      </c>
      <c r="O1094" s="194">
        <v>0.95399999999999996</v>
      </c>
      <c r="P1094" s="283">
        <v>7</v>
      </c>
    </row>
    <row r="1095" spans="1:16">
      <c r="A1095" s="192" t="s">
        <v>19301</v>
      </c>
      <c r="B1095" s="193" t="s">
        <v>19302</v>
      </c>
      <c r="C1095" s="193" t="s">
        <v>19303</v>
      </c>
      <c r="D1095" s="194" t="s">
        <v>19743</v>
      </c>
      <c r="E1095" s="192" t="s">
        <v>19743</v>
      </c>
      <c r="F1095" s="193" t="s">
        <v>19742</v>
      </c>
      <c r="G1095" s="193" t="s">
        <v>19742</v>
      </c>
      <c r="H1095" s="193" t="s">
        <v>19742</v>
      </c>
      <c r="I1095" s="193" t="s">
        <v>19742</v>
      </c>
      <c r="J1095" s="194" t="s">
        <v>19742</v>
      </c>
      <c r="K1095" s="192" t="s">
        <v>19304</v>
      </c>
      <c r="L1095" s="193" t="s">
        <v>19305</v>
      </c>
      <c r="M1095" s="194" t="s">
        <v>19741</v>
      </c>
      <c r="N1095" s="192">
        <v>0.75900000000000001</v>
      </c>
      <c r="O1095" s="194">
        <v>0.99299999999999999</v>
      </c>
      <c r="P1095" s="283">
        <v>10</v>
      </c>
    </row>
    <row r="1096" spans="1:16">
      <c r="A1096" s="192" t="s">
        <v>19308</v>
      </c>
      <c r="B1096" s="193"/>
      <c r="C1096" s="193" t="s">
        <v>19309</v>
      </c>
      <c r="D1096" s="194" t="s">
        <v>19743</v>
      </c>
      <c r="E1096" s="192" t="s">
        <v>19743</v>
      </c>
      <c r="F1096" s="193" t="s">
        <v>19742</v>
      </c>
      <c r="G1096" s="193" t="s">
        <v>19742</v>
      </c>
      <c r="H1096" s="193" t="s">
        <v>19742</v>
      </c>
      <c r="I1096" s="193" t="s">
        <v>19742</v>
      </c>
      <c r="J1096" s="194" t="s">
        <v>19742</v>
      </c>
      <c r="K1096" s="192" t="s">
        <v>19310</v>
      </c>
      <c r="L1096" s="193" t="s">
        <v>19311</v>
      </c>
      <c r="M1096" s="194" t="s">
        <v>19743</v>
      </c>
      <c r="N1096" s="192">
        <v>0.82499999999999996</v>
      </c>
      <c r="O1096" s="194">
        <v>0.96399999999999997</v>
      </c>
      <c r="P1096" s="283">
        <v>22</v>
      </c>
    </row>
    <row r="1097" spans="1:16">
      <c r="A1097" s="192" t="s">
        <v>19312</v>
      </c>
      <c r="B1097" s="193" t="s">
        <v>19313</v>
      </c>
      <c r="C1097" s="193" t="s">
        <v>19314</v>
      </c>
      <c r="D1097" s="194" t="s">
        <v>19743</v>
      </c>
      <c r="E1097" s="192" t="s">
        <v>19743</v>
      </c>
      <c r="F1097" s="193" t="s">
        <v>19742</v>
      </c>
      <c r="G1097" s="193" t="s">
        <v>19742</v>
      </c>
      <c r="H1097" s="193" t="s">
        <v>19742</v>
      </c>
      <c r="I1097" s="193" t="s">
        <v>19742</v>
      </c>
      <c r="J1097" s="194" t="s">
        <v>19742</v>
      </c>
      <c r="K1097" s="192" t="s">
        <v>19315</v>
      </c>
      <c r="L1097" s="193" t="s">
        <v>19316</v>
      </c>
      <c r="M1097" s="194" t="s">
        <v>19743</v>
      </c>
      <c r="N1097" s="192">
        <v>0.79200000000000004</v>
      </c>
      <c r="O1097" s="194">
        <v>0.97199999999999998</v>
      </c>
      <c r="P1097" s="283">
        <v>24</v>
      </c>
    </row>
    <row r="1098" spans="1:16">
      <c r="A1098" s="192" t="s">
        <v>19317</v>
      </c>
      <c r="B1098" s="193" t="s">
        <v>19318</v>
      </c>
      <c r="C1098" s="193" t="s">
        <v>19319</v>
      </c>
      <c r="D1098" s="194" t="s">
        <v>19743</v>
      </c>
      <c r="E1098" s="192" t="s">
        <v>19743</v>
      </c>
      <c r="F1098" s="193" t="s">
        <v>19742</v>
      </c>
      <c r="G1098" s="193" t="s">
        <v>19742</v>
      </c>
      <c r="H1098" s="193" t="s">
        <v>19742</v>
      </c>
      <c r="I1098" s="193" t="s">
        <v>19742</v>
      </c>
      <c r="J1098" s="194" t="s">
        <v>19742</v>
      </c>
      <c r="K1098" s="192" t="s">
        <v>19320</v>
      </c>
      <c r="L1098" s="193" t="s">
        <v>19321</v>
      </c>
      <c r="M1098" s="194" t="s">
        <v>19741</v>
      </c>
      <c r="N1098" s="192">
        <v>0.79400000000000004</v>
      </c>
      <c r="O1098" s="194">
        <v>0.996</v>
      </c>
      <c r="P1098" s="283">
        <v>15</v>
      </c>
    </row>
    <row r="1099" spans="1:16">
      <c r="A1099" s="192" t="s">
        <v>19322</v>
      </c>
      <c r="B1099" s="193" t="s">
        <v>19323</v>
      </c>
      <c r="C1099" s="193" t="s">
        <v>19324</v>
      </c>
      <c r="D1099" s="194" t="s">
        <v>19743</v>
      </c>
      <c r="E1099" s="192" t="s">
        <v>19743</v>
      </c>
      <c r="F1099" s="193" t="s">
        <v>19742</v>
      </c>
      <c r="G1099" s="193" t="s">
        <v>19742</v>
      </c>
      <c r="H1099" s="193" t="s">
        <v>19742</v>
      </c>
      <c r="I1099" s="193" t="s">
        <v>19742</v>
      </c>
      <c r="J1099" s="194" t="s">
        <v>19742</v>
      </c>
      <c r="K1099" s="192" t="s">
        <v>19325</v>
      </c>
      <c r="L1099" s="193" t="s">
        <v>19326</v>
      </c>
      <c r="M1099" s="194" t="s">
        <v>19561</v>
      </c>
      <c r="N1099" s="192">
        <v>0.96799999999999997</v>
      </c>
      <c r="O1099" s="194">
        <v>1</v>
      </c>
      <c r="P1099" s="283">
        <v>25</v>
      </c>
    </row>
    <row r="1100" spans="1:16">
      <c r="A1100" s="192" t="s">
        <v>19331</v>
      </c>
      <c r="B1100" s="193" t="s">
        <v>19332</v>
      </c>
      <c r="C1100" s="193" t="s">
        <v>19333</v>
      </c>
      <c r="D1100" s="194" t="s">
        <v>19743</v>
      </c>
      <c r="E1100" s="192" t="s">
        <v>19743</v>
      </c>
      <c r="F1100" s="193" t="s">
        <v>19742</v>
      </c>
      <c r="G1100" s="193" t="s">
        <v>19742</v>
      </c>
      <c r="H1100" s="193" t="s">
        <v>19742</v>
      </c>
      <c r="I1100" s="193" t="s">
        <v>19742</v>
      </c>
      <c r="J1100" s="194" t="s">
        <v>19742</v>
      </c>
      <c r="K1100" s="192" t="s">
        <v>19334</v>
      </c>
      <c r="L1100" s="193" t="s">
        <v>19335</v>
      </c>
      <c r="M1100" s="194" t="s">
        <v>19743</v>
      </c>
      <c r="N1100" s="192">
        <v>0.73399999999999999</v>
      </c>
      <c r="O1100" s="194">
        <v>0.97699999999999998</v>
      </c>
      <c r="P1100" s="283">
        <v>11</v>
      </c>
    </row>
    <row r="1101" spans="1:16">
      <c r="A1101" s="192" t="s">
        <v>19336</v>
      </c>
      <c r="B1101" s="193" t="s">
        <v>19337</v>
      </c>
      <c r="C1101" s="193" t="s">
        <v>19338</v>
      </c>
      <c r="D1101" s="194" t="s">
        <v>19743</v>
      </c>
      <c r="E1101" s="192" t="s">
        <v>19743</v>
      </c>
      <c r="F1101" s="193" t="s">
        <v>19742</v>
      </c>
      <c r="G1101" s="193" t="s">
        <v>19742</v>
      </c>
      <c r="H1101" s="193" t="s">
        <v>19742</v>
      </c>
      <c r="I1101" s="193" t="s">
        <v>19742</v>
      </c>
      <c r="J1101" s="194" t="s">
        <v>19742</v>
      </c>
      <c r="K1101" s="192" t="s">
        <v>25675</v>
      </c>
      <c r="M1101" s="194" t="s">
        <v>19569</v>
      </c>
      <c r="N1101" s="192">
        <v>0.57599999999999996</v>
      </c>
      <c r="O1101" s="194">
        <v>0.71699999999999997</v>
      </c>
      <c r="P1101" s="283">
        <v>4</v>
      </c>
    </row>
    <row r="1102" spans="1:16">
      <c r="A1102" s="192" t="s">
        <v>19339</v>
      </c>
      <c r="B1102" s="193"/>
      <c r="C1102" s="193" t="s">
        <v>19340</v>
      </c>
      <c r="D1102" s="194" t="s">
        <v>19743</v>
      </c>
      <c r="E1102" s="192" t="s">
        <v>19743</v>
      </c>
      <c r="F1102" s="193" t="s">
        <v>19742</v>
      </c>
      <c r="G1102" s="193" t="s">
        <v>19742</v>
      </c>
      <c r="H1102" s="193" t="s">
        <v>19742</v>
      </c>
      <c r="I1102" s="193" t="s">
        <v>19742</v>
      </c>
      <c r="J1102" s="194" t="s">
        <v>19742</v>
      </c>
      <c r="K1102" s="192" t="s">
        <v>25675</v>
      </c>
      <c r="M1102" s="194" t="s">
        <v>19569</v>
      </c>
      <c r="N1102" s="192">
        <v>0.53400000000000003</v>
      </c>
      <c r="O1102" s="194">
        <v>0.56899999999999995</v>
      </c>
      <c r="P1102" s="283">
        <v>0</v>
      </c>
    </row>
    <row r="1103" spans="1:16">
      <c r="A1103" s="192" t="s">
        <v>19341</v>
      </c>
      <c r="B1103" s="193" t="s">
        <v>19342</v>
      </c>
      <c r="C1103" s="193" t="s">
        <v>19343</v>
      </c>
      <c r="D1103" s="194" t="s">
        <v>19743</v>
      </c>
      <c r="E1103" s="192" t="s">
        <v>19743</v>
      </c>
      <c r="F1103" s="193" t="s">
        <v>19743</v>
      </c>
      <c r="G1103" s="193" t="s">
        <v>19742</v>
      </c>
      <c r="H1103" s="193" t="s">
        <v>19742</v>
      </c>
      <c r="I1103" s="193" t="s">
        <v>19742</v>
      </c>
      <c r="J1103" s="194" t="s">
        <v>19742</v>
      </c>
      <c r="K1103" s="192" t="s">
        <v>25675</v>
      </c>
      <c r="M1103" s="194" t="s">
        <v>19569</v>
      </c>
      <c r="N1103" s="192">
        <v>0.78400000000000003</v>
      </c>
      <c r="O1103" s="194">
        <v>0.98199999999999998</v>
      </c>
      <c r="P1103" s="283">
        <v>4</v>
      </c>
    </row>
    <row r="1104" spans="1:16">
      <c r="A1104" s="192" t="s">
        <v>19344</v>
      </c>
      <c r="B1104" s="193" t="s">
        <v>19345</v>
      </c>
      <c r="C1104" s="193" t="s">
        <v>19346</v>
      </c>
      <c r="D1104" s="194" t="s">
        <v>19743</v>
      </c>
      <c r="E1104" s="192" t="s">
        <v>19743</v>
      </c>
      <c r="F1104" s="193" t="s">
        <v>19742</v>
      </c>
      <c r="G1104" s="193" t="s">
        <v>19742</v>
      </c>
      <c r="H1104" s="193" t="s">
        <v>19742</v>
      </c>
      <c r="I1104" s="193" t="s">
        <v>19742</v>
      </c>
      <c r="J1104" s="194" t="s">
        <v>19742</v>
      </c>
      <c r="K1104" s="192" t="s">
        <v>25675</v>
      </c>
      <c r="M1104" s="194" t="s">
        <v>19569</v>
      </c>
      <c r="N1104" s="192">
        <v>0.53300000000000003</v>
      </c>
      <c r="O1104" s="194">
        <v>0.73899999999999999</v>
      </c>
      <c r="P1104" s="283">
        <v>4</v>
      </c>
    </row>
    <row r="1105" spans="1:16">
      <c r="A1105" s="192" t="s">
        <v>19347</v>
      </c>
      <c r="B1105" s="193" t="s">
        <v>19348</v>
      </c>
      <c r="C1105" s="193" t="s">
        <v>19349</v>
      </c>
      <c r="D1105" s="194" t="s">
        <v>19743</v>
      </c>
      <c r="E1105" s="192" t="s">
        <v>19743</v>
      </c>
      <c r="F1105" s="193" t="s">
        <v>19742</v>
      </c>
      <c r="G1105" s="193" t="s">
        <v>19743</v>
      </c>
      <c r="H1105" s="193" t="s">
        <v>19742</v>
      </c>
      <c r="I1105" s="193" t="s">
        <v>19742</v>
      </c>
      <c r="J1105" s="194" t="s">
        <v>19742</v>
      </c>
      <c r="K1105" s="192" t="s">
        <v>19350</v>
      </c>
      <c r="L1105" s="193" t="s">
        <v>19351</v>
      </c>
      <c r="M1105" s="194" t="s">
        <v>19743</v>
      </c>
      <c r="N1105" s="192">
        <v>0.71699999999999997</v>
      </c>
      <c r="O1105" s="194">
        <v>0.97</v>
      </c>
      <c r="P1105" s="283">
        <v>21</v>
      </c>
    </row>
    <row r="1106" spans="1:16">
      <c r="A1106" s="192" t="s">
        <v>19090</v>
      </c>
      <c r="B1106" s="193" t="s">
        <v>19091</v>
      </c>
      <c r="C1106" s="193" t="s">
        <v>19092</v>
      </c>
      <c r="D1106" s="194" t="s">
        <v>19743</v>
      </c>
      <c r="E1106" s="192" t="s">
        <v>19743</v>
      </c>
      <c r="F1106" s="193" t="s">
        <v>19742</v>
      </c>
      <c r="G1106" s="193" t="s">
        <v>19742</v>
      </c>
      <c r="H1106" s="193" t="s">
        <v>19742</v>
      </c>
      <c r="I1106" s="193" t="s">
        <v>19742</v>
      </c>
      <c r="J1106" s="194" t="s">
        <v>19742</v>
      </c>
      <c r="K1106" s="192" t="s">
        <v>25675</v>
      </c>
      <c r="M1106" s="194" t="s">
        <v>19569</v>
      </c>
      <c r="N1106" s="192">
        <v>0.317</v>
      </c>
      <c r="O1106" s="194">
        <v>2.7E-2</v>
      </c>
      <c r="P1106" s="283">
        <v>0</v>
      </c>
    </row>
    <row r="1107" spans="1:16">
      <c r="A1107" s="192" t="s">
        <v>19093</v>
      </c>
      <c r="B1107" s="193" t="s">
        <v>19094</v>
      </c>
      <c r="C1107" s="193" t="s">
        <v>19095</v>
      </c>
      <c r="D1107" s="194" t="s">
        <v>19743</v>
      </c>
      <c r="E1107" s="192" t="s">
        <v>19743</v>
      </c>
      <c r="F1107" s="193" t="s">
        <v>19742</v>
      </c>
      <c r="G1107" s="193" t="s">
        <v>19742</v>
      </c>
      <c r="H1107" s="193" t="s">
        <v>19742</v>
      </c>
      <c r="I1107" s="193" t="s">
        <v>19742</v>
      </c>
      <c r="J1107" s="194" t="s">
        <v>19742</v>
      </c>
      <c r="K1107" s="192" t="s">
        <v>19096</v>
      </c>
      <c r="L1107" s="193" t="s">
        <v>19097</v>
      </c>
      <c r="M1107" s="194" t="s">
        <v>19743</v>
      </c>
      <c r="N1107" s="192">
        <v>0.97599999999999998</v>
      </c>
      <c r="O1107" s="194">
        <v>0.996</v>
      </c>
      <c r="P1107" s="283">
        <v>21</v>
      </c>
    </row>
    <row r="1108" spans="1:16">
      <c r="A1108" s="192" t="s">
        <v>19098</v>
      </c>
      <c r="B1108" s="193" t="s">
        <v>19099</v>
      </c>
      <c r="C1108" s="193" t="s">
        <v>19100</v>
      </c>
      <c r="D1108" s="194" t="s">
        <v>19743</v>
      </c>
      <c r="E1108" s="192" t="s">
        <v>19743</v>
      </c>
      <c r="F1108" s="193" t="s">
        <v>19743</v>
      </c>
      <c r="G1108" s="193" t="s">
        <v>19742</v>
      </c>
      <c r="H1108" s="193" t="s">
        <v>19742</v>
      </c>
      <c r="I1108" s="193" t="s">
        <v>19742</v>
      </c>
      <c r="J1108" s="194" t="s">
        <v>19742</v>
      </c>
      <c r="K1108" s="192" t="s">
        <v>25675</v>
      </c>
      <c r="M1108" s="194" t="s">
        <v>19569</v>
      </c>
      <c r="N1108" s="192">
        <v>0.80200000000000005</v>
      </c>
      <c r="O1108" s="194">
        <v>0.98</v>
      </c>
      <c r="P1108" s="283">
        <v>0</v>
      </c>
    </row>
    <row r="1109" spans="1:16">
      <c r="A1109" s="192" t="s">
        <v>19101</v>
      </c>
      <c r="B1109" s="193" t="s">
        <v>19102</v>
      </c>
      <c r="C1109" s="193" t="s">
        <v>19103</v>
      </c>
      <c r="D1109" s="194" t="s">
        <v>19743</v>
      </c>
      <c r="E1109" s="192" t="s">
        <v>19743</v>
      </c>
      <c r="F1109" s="193" t="s">
        <v>19742</v>
      </c>
      <c r="G1109" s="193" t="s">
        <v>19742</v>
      </c>
      <c r="H1109" s="193" t="s">
        <v>19742</v>
      </c>
      <c r="I1109" s="193" t="s">
        <v>19742</v>
      </c>
      <c r="J1109" s="194" t="s">
        <v>19742</v>
      </c>
      <c r="K1109" s="192" t="s">
        <v>25675</v>
      </c>
      <c r="M1109" s="194" t="s">
        <v>19569</v>
      </c>
      <c r="N1109" s="192">
        <v>0.51500000000000001</v>
      </c>
      <c r="O1109" s="194">
        <v>0.622</v>
      </c>
      <c r="P1109" s="283">
        <v>5</v>
      </c>
    </row>
    <row r="1110" spans="1:16">
      <c r="A1110" s="192" t="s">
        <v>19104</v>
      </c>
      <c r="B1110" s="193"/>
      <c r="C1110" s="193" t="s">
        <v>19105</v>
      </c>
      <c r="D1110" s="194" t="s">
        <v>19743</v>
      </c>
      <c r="E1110" s="192" t="s">
        <v>19743</v>
      </c>
      <c r="F1110" s="193" t="s">
        <v>19742</v>
      </c>
      <c r="G1110" s="193" t="s">
        <v>19742</v>
      </c>
      <c r="H1110" s="193" t="s">
        <v>19742</v>
      </c>
      <c r="I1110" s="193" t="s">
        <v>19742</v>
      </c>
      <c r="J1110" s="194" t="s">
        <v>19742</v>
      </c>
      <c r="K1110" s="192" t="s">
        <v>25675</v>
      </c>
      <c r="M1110" s="194" t="s">
        <v>19569</v>
      </c>
      <c r="N1110" s="192">
        <v>0.35399999999999998</v>
      </c>
      <c r="O1110" s="194">
        <v>0.17299999999999999</v>
      </c>
      <c r="P1110" s="283">
        <v>0</v>
      </c>
    </row>
    <row r="1111" spans="1:16">
      <c r="A1111" s="192" t="s">
        <v>19106</v>
      </c>
      <c r="B1111" s="193" t="s">
        <v>19107</v>
      </c>
      <c r="C1111" s="193" t="s">
        <v>19108</v>
      </c>
      <c r="D1111" s="194" t="s">
        <v>19743</v>
      </c>
      <c r="E1111" s="192" t="s">
        <v>19743</v>
      </c>
      <c r="F1111" s="193" t="s">
        <v>19742</v>
      </c>
      <c r="G1111" s="193" t="s">
        <v>19742</v>
      </c>
      <c r="H1111" s="193" t="s">
        <v>19742</v>
      </c>
      <c r="I1111" s="193" t="s">
        <v>19742</v>
      </c>
      <c r="J1111" s="194" t="s">
        <v>19742</v>
      </c>
      <c r="K1111" s="192" t="s">
        <v>25675</v>
      </c>
      <c r="M1111" s="194" t="s">
        <v>19569</v>
      </c>
      <c r="N1111" s="192">
        <v>0.755</v>
      </c>
      <c r="O1111" s="194">
        <v>0.96499999999999997</v>
      </c>
      <c r="P1111" s="283">
        <v>1</v>
      </c>
    </row>
    <row r="1112" spans="1:16">
      <c r="A1112" s="192" t="s">
        <v>19109</v>
      </c>
      <c r="B1112" s="193"/>
      <c r="C1112" s="193" t="s">
        <v>19110</v>
      </c>
      <c r="D1112" s="194" t="s">
        <v>19743</v>
      </c>
      <c r="E1112" s="192" t="s">
        <v>19743</v>
      </c>
      <c r="F1112" s="193" t="s">
        <v>19742</v>
      </c>
      <c r="G1112" s="193" t="s">
        <v>19743</v>
      </c>
      <c r="H1112" s="193" t="s">
        <v>19742</v>
      </c>
      <c r="I1112" s="193" t="s">
        <v>19742</v>
      </c>
      <c r="J1112" s="194" t="s">
        <v>19742</v>
      </c>
      <c r="K1112" s="192" t="s">
        <v>25675</v>
      </c>
      <c r="M1112" s="194" t="s">
        <v>19569</v>
      </c>
      <c r="N1112" s="192">
        <v>0.621</v>
      </c>
      <c r="O1112" s="194">
        <v>0.83599999999999997</v>
      </c>
      <c r="P1112" s="283">
        <v>0</v>
      </c>
    </row>
    <row r="1113" spans="1:16">
      <c r="A1113" s="192" t="s">
        <v>19111</v>
      </c>
      <c r="B1113" s="193" t="s">
        <v>19112</v>
      </c>
      <c r="C1113" s="193" t="s">
        <v>19113</v>
      </c>
      <c r="D1113" s="194" t="s">
        <v>19743</v>
      </c>
      <c r="E1113" s="192" t="s">
        <v>19743</v>
      </c>
      <c r="F1113" s="193" t="s">
        <v>19742</v>
      </c>
      <c r="G1113" s="193" t="s">
        <v>19742</v>
      </c>
      <c r="H1113" s="193" t="s">
        <v>19742</v>
      </c>
      <c r="I1113" s="193" t="s">
        <v>19742</v>
      </c>
      <c r="J1113" s="194" t="s">
        <v>19742</v>
      </c>
      <c r="K1113" s="192" t="s">
        <v>25675</v>
      </c>
      <c r="M1113" s="194" t="s">
        <v>19569</v>
      </c>
      <c r="N1113" s="192">
        <v>0.78500000000000003</v>
      </c>
      <c r="O1113" s="194">
        <v>0.97599999999999998</v>
      </c>
      <c r="P1113" s="283">
        <v>0</v>
      </c>
    </row>
    <row r="1114" spans="1:16">
      <c r="A1114" s="192" t="s">
        <v>19114</v>
      </c>
      <c r="B1114" s="193" t="s">
        <v>19115</v>
      </c>
      <c r="C1114" s="193" t="s">
        <v>19116</v>
      </c>
      <c r="D1114" s="194" t="s">
        <v>19743</v>
      </c>
      <c r="E1114" s="192" t="s">
        <v>19743</v>
      </c>
      <c r="F1114" s="193" t="s">
        <v>19742</v>
      </c>
      <c r="G1114" s="193" t="s">
        <v>19742</v>
      </c>
      <c r="H1114" s="193" t="s">
        <v>19742</v>
      </c>
      <c r="I1114" s="193" t="s">
        <v>19742</v>
      </c>
      <c r="J1114" s="194" t="s">
        <v>19742</v>
      </c>
      <c r="K1114" s="192" t="s">
        <v>19117</v>
      </c>
      <c r="L1114" s="193" t="s">
        <v>19118</v>
      </c>
      <c r="M1114" s="194" t="s">
        <v>19743</v>
      </c>
      <c r="N1114" s="192">
        <v>0.81399999999999995</v>
      </c>
      <c r="O1114" s="194">
        <v>0.98599999999999999</v>
      </c>
      <c r="P1114" s="283">
        <v>23</v>
      </c>
    </row>
    <row r="1115" spans="1:16">
      <c r="A1115" s="192" t="s">
        <v>19119</v>
      </c>
      <c r="B1115" s="193" t="s">
        <v>19120</v>
      </c>
      <c r="C1115" s="193" t="s">
        <v>19121</v>
      </c>
      <c r="D1115" s="194" t="s">
        <v>19743</v>
      </c>
      <c r="E1115" s="192" t="s">
        <v>19743</v>
      </c>
      <c r="F1115" s="193" t="s">
        <v>19742</v>
      </c>
      <c r="G1115" s="193" t="s">
        <v>19742</v>
      </c>
      <c r="H1115" s="193" t="s">
        <v>19742</v>
      </c>
      <c r="I1115" s="193" t="s">
        <v>19742</v>
      </c>
      <c r="J1115" s="194" t="s">
        <v>19742</v>
      </c>
      <c r="K1115" s="192" t="s">
        <v>25675</v>
      </c>
      <c r="M1115" s="194" t="s">
        <v>19569</v>
      </c>
      <c r="N1115" s="192">
        <v>0.69899999999999995</v>
      </c>
      <c r="O1115" s="194">
        <v>0.95799999999999996</v>
      </c>
      <c r="P1115" s="283">
        <v>0</v>
      </c>
    </row>
    <row r="1116" spans="1:16">
      <c r="A1116" s="192" t="s">
        <v>19122</v>
      </c>
      <c r="B1116" s="193" t="s">
        <v>19123</v>
      </c>
      <c r="C1116" s="193" t="s">
        <v>19124</v>
      </c>
      <c r="D1116" s="194" t="s">
        <v>19743</v>
      </c>
      <c r="E1116" s="192" t="s">
        <v>19743</v>
      </c>
      <c r="F1116" s="193" t="s">
        <v>19742</v>
      </c>
      <c r="G1116" s="193" t="s">
        <v>19742</v>
      </c>
      <c r="H1116" s="193" t="s">
        <v>19742</v>
      </c>
      <c r="I1116" s="193" t="s">
        <v>19742</v>
      </c>
      <c r="J1116" s="194" t="s">
        <v>19742</v>
      </c>
      <c r="K1116" s="192" t="s">
        <v>19125</v>
      </c>
      <c r="L1116" s="193" t="s">
        <v>19126</v>
      </c>
      <c r="M1116" s="194" t="s">
        <v>19743</v>
      </c>
      <c r="N1116" s="192">
        <v>0.71699999999999997</v>
      </c>
      <c r="O1116" s="194">
        <v>0.95899999999999996</v>
      </c>
      <c r="P1116" s="283">
        <v>8</v>
      </c>
    </row>
    <row r="1117" spans="1:16">
      <c r="A1117" s="192" t="s">
        <v>19127</v>
      </c>
      <c r="B1117" s="193"/>
      <c r="C1117" s="193" t="s">
        <v>19128</v>
      </c>
      <c r="D1117" s="194" t="s">
        <v>19743</v>
      </c>
      <c r="E1117" s="192" t="s">
        <v>19743</v>
      </c>
      <c r="F1117" s="193" t="s">
        <v>19742</v>
      </c>
      <c r="G1117" s="193" t="s">
        <v>19742</v>
      </c>
      <c r="H1117" s="193" t="s">
        <v>19742</v>
      </c>
      <c r="I1117" s="193" t="s">
        <v>19742</v>
      </c>
      <c r="J1117" s="194" t="s">
        <v>19742</v>
      </c>
      <c r="K1117" s="192" t="s">
        <v>25675</v>
      </c>
      <c r="M1117" s="194" t="s">
        <v>19569</v>
      </c>
      <c r="N1117" s="192">
        <v>0.31</v>
      </c>
      <c r="O1117" s="194">
        <v>7.0999999999999994E-2</v>
      </c>
      <c r="P1117" s="283">
        <v>0</v>
      </c>
    </row>
    <row r="1118" spans="1:16">
      <c r="A1118" s="192" t="s">
        <v>19129</v>
      </c>
      <c r="B1118" s="193" t="s">
        <v>19130</v>
      </c>
      <c r="C1118" s="193" t="s">
        <v>19131</v>
      </c>
      <c r="D1118" s="194" t="s">
        <v>19743</v>
      </c>
      <c r="E1118" s="192" t="s">
        <v>19743</v>
      </c>
      <c r="F1118" s="193" t="s">
        <v>19742</v>
      </c>
      <c r="G1118" s="193" t="s">
        <v>19742</v>
      </c>
      <c r="H1118" s="193" t="s">
        <v>19742</v>
      </c>
      <c r="I1118" s="193" t="s">
        <v>19742</v>
      </c>
      <c r="J1118" s="194" t="s">
        <v>19742</v>
      </c>
      <c r="K1118" s="192" t="s">
        <v>25675</v>
      </c>
      <c r="M1118" s="194" t="s">
        <v>19569</v>
      </c>
      <c r="N1118" s="192">
        <v>0.502</v>
      </c>
      <c r="O1118" s="194">
        <v>0.50600000000000001</v>
      </c>
      <c r="P1118" s="283">
        <v>0</v>
      </c>
    </row>
    <row r="1119" spans="1:16">
      <c r="A1119" s="192" t="s">
        <v>19132</v>
      </c>
      <c r="B1119" s="193" t="s">
        <v>19133</v>
      </c>
      <c r="C1119" s="193" t="s">
        <v>19134</v>
      </c>
      <c r="D1119" s="194" t="s">
        <v>19743</v>
      </c>
      <c r="E1119" s="192" t="s">
        <v>19743</v>
      </c>
      <c r="F1119" s="193" t="s">
        <v>19742</v>
      </c>
      <c r="G1119" s="193" t="s">
        <v>19742</v>
      </c>
      <c r="H1119" s="193" t="s">
        <v>19742</v>
      </c>
      <c r="I1119" s="193" t="s">
        <v>19742</v>
      </c>
      <c r="J1119" s="194" t="s">
        <v>19742</v>
      </c>
      <c r="K1119" s="192" t="s">
        <v>19135</v>
      </c>
      <c r="L1119" s="193" t="s">
        <v>19136</v>
      </c>
      <c r="M1119" s="194" t="s">
        <v>19743</v>
      </c>
      <c r="N1119" s="192">
        <v>0.73299999999999998</v>
      </c>
      <c r="O1119" s="194">
        <v>0.98199999999999998</v>
      </c>
      <c r="P1119" s="283">
        <v>10</v>
      </c>
    </row>
    <row r="1120" spans="1:16">
      <c r="A1120" s="192" t="s">
        <v>19137</v>
      </c>
      <c r="B1120" s="193"/>
      <c r="C1120" s="193" t="s">
        <v>19138</v>
      </c>
      <c r="D1120" s="194" t="s">
        <v>19743</v>
      </c>
      <c r="E1120" s="192" t="s">
        <v>19743</v>
      </c>
      <c r="F1120" s="193" t="s">
        <v>19742</v>
      </c>
      <c r="G1120" s="193" t="s">
        <v>19742</v>
      </c>
      <c r="H1120" s="193" t="s">
        <v>19742</v>
      </c>
      <c r="I1120" s="193" t="s">
        <v>19742</v>
      </c>
      <c r="J1120" s="194" t="s">
        <v>19742</v>
      </c>
      <c r="K1120" s="192" t="s">
        <v>25675</v>
      </c>
      <c r="M1120" s="194" t="s">
        <v>19569</v>
      </c>
      <c r="N1120" s="192">
        <v>0.38500000000000001</v>
      </c>
      <c r="O1120" s="194">
        <v>0.128</v>
      </c>
      <c r="P1120" s="283">
        <v>0</v>
      </c>
    </row>
    <row r="1121" spans="1:16">
      <c r="A1121" s="192" t="s">
        <v>19139</v>
      </c>
      <c r="B1121" s="193" t="s">
        <v>19140</v>
      </c>
      <c r="C1121" s="193" t="s">
        <v>19141</v>
      </c>
      <c r="D1121" s="194" t="s">
        <v>19743</v>
      </c>
      <c r="E1121" s="192" t="s">
        <v>19743</v>
      </c>
      <c r="F1121" s="193" t="s">
        <v>19743</v>
      </c>
      <c r="G1121" s="193" t="s">
        <v>19742</v>
      </c>
      <c r="H1121" s="193" t="s">
        <v>19742</v>
      </c>
      <c r="I1121" s="193" t="s">
        <v>19742</v>
      </c>
      <c r="J1121" s="194" t="s">
        <v>19742</v>
      </c>
      <c r="K1121" s="192" t="s">
        <v>19142</v>
      </c>
      <c r="L1121" s="193" t="s">
        <v>19143</v>
      </c>
      <c r="M1121" s="194" t="s">
        <v>19741</v>
      </c>
      <c r="N1121" s="192">
        <v>0.57699999999999996</v>
      </c>
      <c r="O1121" s="194">
        <v>0.75800000000000001</v>
      </c>
      <c r="P1121" s="283">
        <v>23</v>
      </c>
    </row>
    <row r="1122" spans="1:16">
      <c r="A1122" s="192" t="s">
        <v>19144</v>
      </c>
      <c r="B1122" s="193" t="s">
        <v>19145</v>
      </c>
      <c r="C1122" s="193" t="s">
        <v>19146</v>
      </c>
      <c r="D1122" s="194" t="s">
        <v>19743</v>
      </c>
      <c r="E1122" s="192" t="s">
        <v>19743</v>
      </c>
      <c r="F1122" s="193" t="s">
        <v>19743</v>
      </c>
      <c r="G1122" s="193" t="s">
        <v>19742</v>
      </c>
      <c r="H1122" s="193" t="s">
        <v>19742</v>
      </c>
      <c r="I1122" s="193" t="s">
        <v>19742</v>
      </c>
      <c r="J1122" s="194" t="s">
        <v>19742</v>
      </c>
      <c r="K1122" s="192" t="s">
        <v>25675</v>
      </c>
      <c r="M1122" s="194" t="s">
        <v>19569</v>
      </c>
      <c r="N1122" s="192">
        <v>0.91700000000000004</v>
      </c>
      <c r="O1122" s="194">
        <v>0.98899999999999999</v>
      </c>
      <c r="P1122" s="283">
        <v>22</v>
      </c>
    </row>
    <row r="1123" spans="1:16">
      <c r="A1123" s="192" t="s">
        <v>19147</v>
      </c>
      <c r="B1123" s="193"/>
      <c r="C1123" s="193" t="s">
        <v>19148</v>
      </c>
      <c r="D1123" s="194" t="s">
        <v>19743</v>
      </c>
      <c r="E1123" s="192" t="s">
        <v>19743</v>
      </c>
      <c r="F1123" s="193" t="s">
        <v>19742</v>
      </c>
      <c r="G1123" s="193" t="s">
        <v>19742</v>
      </c>
      <c r="H1123" s="193" t="s">
        <v>19742</v>
      </c>
      <c r="I1123" s="193" t="s">
        <v>19742</v>
      </c>
      <c r="J1123" s="194" t="s">
        <v>19742</v>
      </c>
      <c r="K1123" s="192" t="s">
        <v>25675</v>
      </c>
      <c r="M1123" s="194" t="s">
        <v>19569</v>
      </c>
      <c r="N1123" s="192">
        <v>0.60299999999999998</v>
      </c>
      <c r="O1123" s="194">
        <v>0.749</v>
      </c>
      <c r="P1123" s="283">
        <v>0</v>
      </c>
    </row>
    <row r="1124" spans="1:16">
      <c r="A1124" s="192" t="s">
        <v>19149</v>
      </c>
      <c r="B1124" s="193" t="s">
        <v>19150</v>
      </c>
      <c r="C1124" s="193" t="s">
        <v>19151</v>
      </c>
      <c r="D1124" s="194" t="s">
        <v>19743</v>
      </c>
      <c r="E1124" s="192" t="s">
        <v>19743</v>
      </c>
      <c r="F1124" s="193" t="s">
        <v>19742</v>
      </c>
      <c r="G1124" s="193" t="s">
        <v>19742</v>
      </c>
      <c r="H1124" s="193" t="s">
        <v>19742</v>
      </c>
      <c r="I1124" s="193" t="s">
        <v>19742</v>
      </c>
      <c r="J1124" s="194" t="s">
        <v>19742</v>
      </c>
      <c r="K1124" s="192" t="s">
        <v>25675</v>
      </c>
      <c r="M1124" s="194" t="s">
        <v>19569</v>
      </c>
      <c r="N1124" s="192">
        <v>0.72299999999999998</v>
      </c>
      <c r="O1124" s="194">
        <v>0.98099999999999998</v>
      </c>
      <c r="P1124" s="283">
        <v>0</v>
      </c>
    </row>
    <row r="1125" spans="1:16">
      <c r="A1125" s="192" t="s">
        <v>19152</v>
      </c>
      <c r="B1125" s="193" t="s">
        <v>19153</v>
      </c>
      <c r="C1125" s="193" t="s">
        <v>19154</v>
      </c>
      <c r="D1125" s="194" t="s">
        <v>19743</v>
      </c>
      <c r="E1125" s="192" t="s">
        <v>19743</v>
      </c>
      <c r="F1125" s="193" t="s">
        <v>19742</v>
      </c>
      <c r="G1125" s="193" t="s">
        <v>19742</v>
      </c>
      <c r="H1125" s="193" t="s">
        <v>19742</v>
      </c>
      <c r="I1125" s="193" t="s">
        <v>19742</v>
      </c>
      <c r="J1125" s="194" t="s">
        <v>19742</v>
      </c>
      <c r="K1125" s="192" t="s">
        <v>19155</v>
      </c>
      <c r="L1125" s="193" t="s">
        <v>19156</v>
      </c>
      <c r="M1125" s="194" t="s">
        <v>19743</v>
      </c>
      <c r="N1125" s="192">
        <v>0.68</v>
      </c>
      <c r="O1125" s="194">
        <v>0.93200000000000005</v>
      </c>
      <c r="P1125" s="283">
        <v>22</v>
      </c>
    </row>
    <row r="1126" spans="1:16">
      <c r="A1126" s="192" t="s">
        <v>19157</v>
      </c>
      <c r="B1126" s="193" t="s">
        <v>19158</v>
      </c>
      <c r="C1126" s="193" t="s">
        <v>19159</v>
      </c>
      <c r="D1126" s="194" t="s">
        <v>19743</v>
      </c>
      <c r="E1126" s="192" t="s">
        <v>19743</v>
      </c>
      <c r="F1126" s="193" t="s">
        <v>19742</v>
      </c>
      <c r="G1126" s="193" t="s">
        <v>19742</v>
      </c>
      <c r="H1126" s="193" t="s">
        <v>19742</v>
      </c>
      <c r="I1126" s="193" t="s">
        <v>19742</v>
      </c>
      <c r="J1126" s="194" t="s">
        <v>19742</v>
      </c>
      <c r="K1126" s="192" t="s">
        <v>19160</v>
      </c>
      <c r="L1126" s="193" t="s">
        <v>19161</v>
      </c>
      <c r="M1126" s="194" t="s">
        <v>19741</v>
      </c>
      <c r="N1126" s="192">
        <v>0.99</v>
      </c>
      <c r="O1126" s="194">
        <v>1</v>
      </c>
      <c r="P1126" s="283">
        <v>23</v>
      </c>
    </row>
    <row r="1127" spans="1:16">
      <c r="A1127" s="192" t="s">
        <v>19162</v>
      </c>
      <c r="B1127" s="193" t="s">
        <v>19163</v>
      </c>
      <c r="C1127" s="193" t="s">
        <v>19164</v>
      </c>
      <c r="D1127" s="194" t="s">
        <v>19743</v>
      </c>
      <c r="E1127" s="192" t="s">
        <v>19743</v>
      </c>
      <c r="F1127" s="193" t="s">
        <v>19742</v>
      </c>
      <c r="G1127" s="193" t="s">
        <v>19742</v>
      </c>
      <c r="H1127" s="193" t="s">
        <v>19742</v>
      </c>
      <c r="I1127" s="193" t="s">
        <v>19742</v>
      </c>
      <c r="J1127" s="194" t="s">
        <v>19742</v>
      </c>
      <c r="K1127" s="192" t="s">
        <v>25675</v>
      </c>
      <c r="M1127" s="194" t="s">
        <v>19569</v>
      </c>
      <c r="N1127" s="192">
        <v>0.78600000000000003</v>
      </c>
      <c r="O1127" s="194">
        <v>0.97599999999999998</v>
      </c>
      <c r="P1127" s="283">
        <v>8</v>
      </c>
    </row>
    <row r="1128" spans="1:16">
      <c r="A1128" s="192" t="s">
        <v>19165</v>
      </c>
      <c r="B1128" s="193"/>
      <c r="C1128" s="193" t="s">
        <v>19166</v>
      </c>
      <c r="D1128" s="194" t="s">
        <v>19743</v>
      </c>
      <c r="E1128" s="192" t="s">
        <v>19743</v>
      </c>
      <c r="F1128" s="193" t="s">
        <v>19742</v>
      </c>
      <c r="G1128" s="193" t="s">
        <v>19742</v>
      </c>
      <c r="H1128" s="193" t="s">
        <v>19742</v>
      </c>
      <c r="I1128" s="193" t="s">
        <v>19742</v>
      </c>
      <c r="J1128" s="194" t="s">
        <v>19742</v>
      </c>
      <c r="K1128" s="192" t="s">
        <v>25675</v>
      </c>
      <c r="M1128" s="194" t="s">
        <v>19569</v>
      </c>
      <c r="N1128" s="192">
        <v>0.48499999999999999</v>
      </c>
      <c r="O1128" s="194">
        <v>0.42199999999999999</v>
      </c>
      <c r="P1128" s="283">
        <v>0</v>
      </c>
    </row>
    <row r="1129" spans="1:16">
      <c r="A1129" s="192" t="s">
        <v>19167</v>
      </c>
      <c r="B1129" s="193"/>
      <c r="C1129" s="193" t="s">
        <v>19168</v>
      </c>
      <c r="D1129" s="194" t="s">
        <v>19743</v>
      </c>
      <c r="E1129" s="192" t="s">
        <v>19743</v>
      </c>
      <c r="F1129" s="193" t="s">
        <v>19742</v>
      </c>
      <c r="G1129" s="193" t="s">
        <v>19742</v>
      </c>
      <c r="H1129" s="193" t="s">
        <v>19742</v>
      </c>
      <c r="I1129" s="193" t="s">
        <v>19742</v>
      </c>
      <c r="J1129" s="194" t="s">
        <v>19742</v>
      </c>
      <c r="K1129" s="192" t="s">
        <v>25675</v>
      </c>
      <c r="M1129" s="194" t="s">
        <v>19569</v>
      </c>
      <c r="N1129" s="192">
        <v>0.14299999999999999</v>
      </c>
      <c r="O1129" s="194">
        <v>5.0000000000000001E-3</v>
      </c>
      <c r="P1129" s="283">
        <v>0</v>
      </c>
    </row>
    <row r="1130" spans="1:16">
      <c r="A1130" s="192" t="s">
        <v>19169</v>
      </c>
      <c r="B1130" s="193"/>
      <c r="C1130" s="193" t="s">
        <v>19170</v>
      </c>
      <c r="D1130" s="194" t="s">
        <v>19743</v>
      </c>
      <c r="E1130" s="192" t="s">
        <v>19743</v>
      </c>
      <c r="F1130" s="193" t="s">
        <v>19742</v>
      </c>
      <c r="G1130" s="193" t="s">
        <v>19742</v>
      </c>
      <c r="H1130" s="193" t="s">
        <v>19742</v>
      </c>
      <c r="I1130" s="193" t="s">
        <v>19742</v>
      </c>
      <c r="J1130" s="194" t="s">
        <v>19742</v>
      </c>
      <c r="K1130" s="192" t="s">
        <v>25675</v>
      </c>
      <c r="M1130" s="194" t="s">
        <v>19569</v>
      </c>
      <c r="N1130" s="192">
        <v>0.47599999999999998</v>
      </c>
      <c r="O1130" s="194">
        <v>0.53700000000000003</v>
      </c>
      <c r="P1130" s="283">
        <v>0</v>
      </c>
    </row>
    <row r="1131" spans="1:16">
      <c r="A1131" s="192" t="s">
        <v>19171</v>
      </c>
      <c r="B1131" s="193" t="s">
        <v>19172</v>
      </c>
      <c r="C1131" s="193" t="s">
        <v>19173</v>
      </c>
      <c r="D1131" s="194" t="s">
        <v>19743</v>
      </c>
      <c r="E1131" s="192" t="s">
        <v>19743</v>
      </c>
      <c r="F1131" s="193" t="s">
        <v>19742</v>
      </c>
      <c r="G1131" s="193" t="s">
        <v>19742</v>
      </c>
      <c r="H1131" s="193" t="s">
        <v>19742</v>
      </c>
      <c r="I1131" s="193" t="s">
        <v>19742</v>
      </c>
      <c r="J1131" s="194" t="s">
        <v>19742</v>
      </c>
      <c r="K1131" s="192" t="s">
        <v>19174</v>
      </c>
      <c r="L1131" s="193" t="s">
        <v>19175</v>
      </c>
      <c r="M1131" s="194" t="s">
        <v>19743</v>
      </c>
      <c r="N1131" s="192">
        <v>0.94099999999999995</v>
      </c>
      <c r="O1131" s="194">
        <v>0.997</v>
      </c>
      <c r="P1131" s="283">
        <v>21</v>
      </c>
    </row>
    <row r="1132" spans="1:16">
      <c r="A1132" s="192" t="s">
        <v>19176</v>
      </c>
      <c r="B1132" s="193" t="s">
        <v>19177</v>
      </c>
      <c r="C1132" s="193" t="s">
        <v>19178</v>
      </c>
      <c r="D1132" s="194" t="s">
        <v>19743</v>
      </c>
      <c r="E1132" s="192" t="s">
        <v>19743</v>
      </c>
      <c r="F1132" s="193" t="s">
        <v>19742</v>
      </c>
      <c r="G1132" s="193" t="s">
        <v>19742</v>
      </c>
      <c r="H1132" s="193" t="s">
        <v>19742</v>
      </c>
      <c r="I1132" s="193" t="s">
        <v>19742</v>
      </c>
      <c r="J1132" s="194" t="s">
        <v>19742</v>
      </c>
      <c r="K1132" s="192" t="s">
        <v>19179</v>
      </c>
      <c r="L1132" s="193" t="s">
        <v>19180</v>
      </c>
      <c r="M1132" s="194" t="s">
        <v>19743</v>
      </c>
      <c r="N1132" s="192">
        <v>0.998</v>
      </c>
      <c r="O1132" s="194">
        <v>1</v>
      </c>
      <c r="P1132" s="283">
        <v>25</v>
      </c>
    </row>
    <row r="1133" spans="1:16">
      <c r="A1133" s="192" t="s">
        <v>19181</v>
      </c>
      <c r="B1133" s="193" t="s">
        <v>19182</v>
      </c>
      <c r="C1133" s="193" t="s">
        <v>19183</v>
      </c>
      <c r="D1133" s="194" t="s">
        <v>19743</v>
      </c>
      <c r="E1133" s="192" t="s">
        <v>19743</v>
      </c>
      <c r="F1133" s="193" t="s">
        <v>19742</v>
      </c>
      <c r="G1133" s="193" t="s">
        <v>19742</v>
      </c>
      <c r="H1133" s="193" t="s">
        <v>19742</v>
      </c>
      <c r="I1133" s="193" t="s">
        <v>19742</v>
      </c>
      <c r="J1133" s="194" t="s">
        <v>19742</v>
      </c>
      <c r="K1133" s="192" t="s">
        <v>25675</v>
      </c>
      <c r="M1133" s="194" t="s">
        <v>19569</v>
      </c>
      <c r="N1133" s="192">
        <v>0.96099999999999997</v>
      </c>
      <c r="O1133" s="194">
        <v>0.998</v>
      </c>
      <c r="P1133" s="283">
        <v>23</v>
      </c>
    </row>
    <row r="1134" spans="1:16">
      <c r="A1134" s="192" t="s">
        <v>19186</v>
      </c>
      <c r="B1134" s="193" t="s">
        <v>19187</v>
      </c>
      <c r="C1134" s="193" t="s">
        <v>19188</v>
      </c>
      <c r="D1134" s="194" t="s">
        <v>19743</v>
      </c>
      <c r="E1134" s="192" t="s">
        <v>19743</v>
      </c>
      <c r="F1134" s="193" t="s">
        <v>19742</v>
      </c>
      <c r="G1134" s="193" t="s">
        <v>19742</v>
      </c>
      <c r="H1134" s="193" t="s">
        <v>19742</v>
      </c>
      <c r="I1134" s="193" t="s">
        <v>19742</v>
      </c>
      <c r="J1134" s="194" t="s">
        <v>19743</v>
      </c>
      <c r="K1134" s="192" t="s">
        <v>19189</v>
      </c>
      <c r="L1134" s="193" t="s">
        <v>19190</v>
      </c>
      <c r="M1134" s="194" t="s">
        <v>19743</v>
      </c>
      <c r="N1134" s="192">
        <v>0.99399999999999999</v>
      </c>
      <c r="O1134" s="194">
        <v>1</v>
      </c>
      <c r="P1134" s="283">
        <v>25</v>
      </c>
    </row>
    <row r="1135" spans="1:16">
      <c r="A1135" s="192" t="s">
        <v>19191</v>
      </c>
      <c r="B1135" s="193" t="s">
        <v>19192</v>
      </c>
      <c r="C1135" s="193" t="s">
        <v>19193</v>
      </c>
      <c r="D1135" s="194" t="s">
        <v>19743</v>
      </c>
      <c r="E1135" s="192" t="s">
        <v>19743</v>
      </c>
      <c r="F1135" s="193" t="s">
        <v>19743</v>
      </c>
      <c r="G1135" s="193" t="s">
        <v>19742</v>
      </c>
      <c r="H1135" s="193" t="s">
        <v>19742</v>
      </c>
      <c r="I1135" s="193" t="s">
        <v>19742</v>
      </c>
      <c r="J1135" s="194" t="s">
        <v>19742</v>
      </c>
      <c r="K1135" s="192" t="s">
        <v>19194</v>
      </c>
      <c r="L1135" s="193" t="s">
        <v>19195</v>
      </c>
      <c r="M1135" s="194" t="s">
        <v>19743</v>
      </c>
      <c r="N1135" s="192">
        <v>0.81299999999999994</v>
      </c>
      <c r="O1135" s="194">
        <v>0.98499999999999999</v>
      </c>
      <c r="P1135" s="283">
        <v>22</v>
      </c>
    </row>
    <row r="1136" spans="1:16">
      <c r="A1136" s="192" t="s">
        <v>19196</v>
      </c>
      <c r="B1136" s="193" t="s">
        <v>19197</v>
      </c>
      <c r="C1136" s="193" t="s">
        <v>19198</v>
      </c>
      <c r="D1136" s="194" t="s">
        <v>19743</v>
      </c>
      <c r="E1136" s="192" t="s">
        <v>19743</v>
      </c>
      <c r="F1136" s="193" t="s">
        <v>19742</v>
      </c>
      <c r="G1136" s="193" t="s">
        <v>19742</v>
      </c>
      <c r="H1136" s="193" t="s">
        <v>19742</v>
      </c>
      <c r="I1136" s="193" t="s">
        <v>19742</v>
      </c>
      <c r="J1136" s="194" t="s">
        <v>19742</v>
      </c>
      <c r="K1136" s="192" t="s">
        <v>19199</v>
      </c>
      <c r="L1136" s="193" t="s">
        <v>19200</v>
      </c>
      <c r="M1136" s="194" t="s">
        <v>19741</v>
      </c>
      <c r="N1136" s="192">
        <v>0.68200000000000005</v>
      </c>
      <c r="O1136" s="194">
        <v>0.91400000000000003</v>
      </c>
      <c r="P1136" s="283">
        <v>23</v>
      </c>
    </row>
    <row r="1137" spans="1:16">
      <c r="A1137" s="192" t="s">
        <v>19201</v>
      </c>
      <c r="B1137" s="193"/>
      <c r="C1137" s="193" t="s">
        <v>19202</v>
      </c>
      <c r="D1137" s="194" t="s">
        <v>19743</v>
      </c>
      <c r="E1137" s="192" t="s">
        <v>19743</v>
      </c>
      <c r="F1137" s="193" t="s">
        <v>19742</v>
      </c>
      <c r="G1137" s="193" t="s">
        <v>19742</v>
      </c>
      <c r="H1137" s="193" t="s">
        <v>19742</v>
      </c>
      <c r="I1137" s="193" t="s">
        <v>19742</v>
      </c>
      <c r="J1137" s="194" t="s">
        <v>19742</v>
      </c>
      <c r="K1137" s="192" t="s">
        <v>25675</v>
      </c>
      <c r="M1137" s="194" t="s">
        <v>19569</v>
      </c>
      <c r="N1137" s="192">
        <v>0.80100000000000005</v>
      </c>
      <c r="O1137" s="194">
        <v>0.95499999999999996</v>
      </c>
      <c r="P1137" s="283">
        <v>2</v>
      </c>
    </row>
    <row r="1138" spans="1:16">
      <c r="A1138" s="192" t="s">
        <v>19203</v>
      </c>
      <c r="B1138" s="193" t="s">
        <v>19204</v>
      </c>
      <c r="C1138" s="193" t="s">
        <v>19205</v>
      </c>
      <c r="D1138" s="194" t="s">
        <v>19743</v>
      </c>
      <c r="E1138" s="192" t="s">
        <v>19743</v>
      </c>
      <c r="F1138" s="193" t="s">
        <v>19742</v>
      </c>
      <c r="G1138" s="193" t="s">
        <v>19742</v>
      </c>
      <c r="H1138" s="193" t="s">
        <v>19742</v>
      </c>
      <c r="I1138" s="193" t="s">
        <v>19742</v>
      </c>
      <c r="J1138" s="194" t="s">
        <v>19742</v>
      </c>
      <c r="K1138" s="192" t="s">
        <v>19206</v>
      </c>
      <c r="L1138" s="193" t="s">
        <v>19207</v>
      </c>
      <c r="M1138" s="194" t="s">
        <v>19743</v>
      </c>
      <c r="N1138" s="192">
        <v>0.63800000000000001</v>
      </c>
      <c r="O1138" s="194">
        <v>0.86</v>
      </c>
      <c r="P1138" s="283">
        <v>21</v>
      </c>
    </row>
    <row r="1139" spans="1:16">
      <c r="A1139" s="192" t="s">
        <v>19208</v>
      </c>
      <c r="B1139" s="193"/>
      <c r="C1139" s="193" t="s">
        <v>19209</v>
      </c>
      <c r="D1139" s="194" t="s">
        <v>19743</v>
      </c>
      <c r="E1139" s="192" t="s">
        <v>19743</v>
      </c>
      <c r="F1139" s="193" t="s">
        <v>19742</v>
      </c>
      <c r="G1139" s="193" t="s">
        <v>19742</v>
      </c>
      <c r="H1139" s="193" t="s">
        <v>19742</v>
      </c>
      <c r="I1139" s="193" t="s">
        <v>19742</v>
      </c>
      <c r="J1139" s="194" t="s">
        <v>19742</v>
      </c>
      <c r="K1139" s="192" t="s">
        <v>25675</v>
      </c>
      <c r="M1139" s="194" t="s">
        <v>19569</v>
      </c>
      <c r="N1139" s="192">
        <v>0.56000000000000005</v>
      </c>
      <c r="O1139" s="194">
        <v>0.72299999999999998</v>
      </c>
      <c r="P1139" s="283">
        <v>0</v>
      </c>
    </row>
    <row r="1140" spans="1:16">
      <c r="A1140" s="192" t="s">
        <v>19212</v>
      </c>
      <c r="B1140" s="193" t="s">
        <v>19213</v>
      </c>
      <c r="C1140" s="193" t="s">
        <v>19214</v>
      </c>
      <c r="D1140" s="194" t="s">
        <v>19743</v>
      </c>
      <c r="E1140" s="192" t="s">
        <v>19743</v>
      </c>
      <c r="F1140" s="193" t="s">
        <v>19742</v>
      </c>
      <c r="G1140" s="193" t="s">
        <v>19742</v>
      </c>
      <c r="H1140" s="193" t="s">
        <v>19742</v>
      </c>
      <c r="I1140" s="193" t="s">
        <v>19742</v>
      </c>
      <c r="J1140" s="194" t="s">
        <v>19742</v>
      </c>
      <c r="K1140" s="192" t="s">
        <v>19215</v>
      </c>
      <c r="L1140" s="193" t="s">
        <v>19216</v>
      </c>
      <c r="M1140" s="194" t="s">
        <v>19741</v>
      </c>
      <c r="N1140" s="192">
        <v>0.61499999999999999</v>
      </c>
      <c r="O1140" s="194">
        <v>0.88900000000000001</v>
      </c>
      <c r="P1140" s="283">
        <v>11</v>
      </c>
    </row>
    <row r="1141" spans="1:16">
      <c r="A1141" s="192" t="s">
        <v>19217</v>
      </c>
      <c r="B1141" s="193"/>
      <c r="C1141" s="193" t="s">
        <v>19218</v>
      </c>
      <c r="D1141" s="194" t="s">
        <v>19743</v>
      </c>
      <c r="E1141" s="192" t="s">
        <v>19743</v>
      </c>
      <c r="F1141" s="193" t="s">
        <v>19742</v>
      </c>
      <c r="G1141" s="193" t="s">
        <v>19742</v>
      </c>
      <c r="H1141" s="193" t="s">
        <v>19742</v>
      </c>
      <c r="I1141" s="193" t="s">
        <v>19742</v>
      </c>
      <c r="J1141" s="194" t="s">
        <v>19742</v>
      </c>
      <c r="K1141" s="192" t="s">
        <v>19219</v>
      </c>
      <c r="L1141" s="193" t="s">
        <v>19220</v>
      </c>
      <c r="M1141" s="194" t="s">
        <v>19743</v>
      </c>
      <c r="N1141" s="192">
        <v>0.69</v>
      </c>
      <c r="O1141" s="194">
        <v>0.93200000000000005</v>
      </c>
      <c r="P1141" s="283">
        <v>5</v>
      </c>
    </row>
    <row r="1142" spans="1:16">
      <c r="A1142" s="192" t="s">
        <v>19221</v>
      </c>
      <c r="B1142" s="193" t="s">
        <v>19222</v>
      </c>
      <c r="C1142" s="193" t="s">
        <v>19223</v>
      </c>
      <c r="D1142" s="194" t="s">
        <v>19743</v>
      </c>
      <c r="E1142" s="192" t="s">
        <v>19743</v>
      </c>
      <c r="F1142" s="193" t="s">
        <v>19742</v>
      </c>
      <c r="G1142" s="193" t="s">
        <v>19742</v>
      </c>
      <c r="H1142" s="193" t="s">
        <v>19742</v>
      </c>
      <c r="I1142" s="193" t="s">
        <v>19742</v>
      </c>
      <c r="J1142" s="194" t="s">
        <v>19742</v>
      </c>
      <c r="K1142" s="192" t="s">
        <v>18976</v>
      </c>
      <c r="L1142" s="193" t="s">
        <v>18977</v>
      </c>
      <c r="M1142" s="194" t="s">
        <v>19743</v>
      </c>
      <c r="N1142" s="192">
        <v>0.51400000000000001</v>
      </c>
      <c r="O1142" s="194">
        <v>0.54500000000000004</v>
      </c>
      <c r="P1142" s="283">
        <v>25</v>
      </c>
    </row>
    <row r="1143" spans="1:16">
      <c r="A1143" s="192" t="s">
        <v>18978</v>
      </c>
      <c r="B1143" s="193" t="s">
        <v>18979</v>
      </c>
      <c r="C1143" s="193" t="s">
        <v>18980</v>
      </c>
      <c r="D1143" s="194" t="s">
        <v>19743</v>
      </c>
      <c r="E1143" s="192" t="s">
        <v>19743</v>
      </c>
      <c r="F1143" s="193" t="s">
        <v>19742</v>
      </c>
      <c r="G1143" s="193" t="s">
        <v>19742</v>
      </c>
      <c r="H1143" s="193" t="s">
        <v>19742</v>
      </c>
      <c r="I1143" s="193" t="s">
        <v>19742</v>
      </c>
      <c r="J1143" s="194" t="s">
        <v>19742</v>
      </c>
      <c r="K1143" s="192" t="s">
        <v>18981</v>
      </c>
      <c r="L1143" s="193" t="s">
        <v>18982</v>
      </c>
      <c r="M1143" s="194" t="s">
        <v>19743</v>
      </c>
      <c r="N1143" s="192">
        <v>0.59</v>
      </c>
      <c r="O1143" s="194">
        <v>0.74199999999999999</v>
      </c>
      <c r="P1143" s="283">
        <v>7</v>
      </c>
    </row>
    <row r="1144" spans="1:16">
      <c r="A1144" s="192" t="s">
        <v>18983</v>
      </c>
      <c r="B1144" s="193" t="s">
        <v>18984</v>
      </c>
      <c r="C1144" s="193" t="s">
        <v>18985</v>
      </c>
      <c r="D1144" s="194" t="s">
        <v>19743</v>
      </c>
      <c r="E1144" s="192" t="s">
        <v>19743</v>
      </c>
      <c r="F1144" s="193" t="s">
        <v>19742</v>
      </c>
      <c r="G1144" s="193" t="s">
        <v>19742</v>
      </c>
      <c r="H1144" s="193" t="s">
        <v>19742</v>
      </c>
      <c r="I1144" s="193" t="s">
        <v>19742</v>
      </c>
      <c r="J1144" s="194" t="s">
        <v>19742</v>
      </c>
      <c r="K1144" s="192" t="s">
        <v>18986</v>
      </c>
      <c r="L1144" s="193" t="s">
        <v>18987</v>
      </c>
      <c r="M1144" s="194" t="s">
        <v>19743</v>
      </c>
      <c r="N1144" s="192">
        <v>0.55200000000000005</v>
      </c>
      <c r="O1144" s="194">
        <v>0.65100000000000002</v>
      </c>
      <c r="P1144" s="283">
        <v>17</v>
      </c>
    </row>
    <row r="1145" spans="1:16">
      <c r="A1145" s="192" t="s">
        <v>18988</v>
      </c>
      <c r="B1145" s="193" t="s">
        <v>18989</v>
      </c>
      <c r="C1145" s="193" t="s">
        <v>18990</v>
      </c>
      <c r="D1145" s="194" t="s">
        <v>19743</v>
      </c>
      <c r="E1145" s="192" t="s">
        <v>19743</v>
      </c>
      <c r="F1145" s="193" t="s">
        <v>19742</v>
      </c>
      <c r="G1145" s="193" t="s">
        <v>19743</v>
      </c>
      <c r="H1145" s="193" t="s">
        <v>19742</v>
      </c>
      <c r="I1145" s="193" t="s">
        <v>19742</v>
      </c>
      <c r="J1145" s="194" t="s">
        <v>19742</v>
      </c>
      <c r="K1145" s="192" t="s">
        <v>25675</v>
      </c>
      <c r="M1145" s="194" t="s">
        <v>19569</v>
      </c>
      <c r="N1145" s="192">
        <v>0.71099999999999997</v>
      </c>
      <c r="O1145" s="194">
        <v>0.95299999999999996</v>
      </c>
      <c r="P1145" s="283">
        <v>2</v>
      </c>
    </row>
    <row r="1146" spans="1:16">
      <c r="A1146" s="192" t="s">
        <v>18991</v>
      </c>
      <c r="B1146" s="193" t="s">
        <v>18992</v>
      </c>
      <c r="C1146" s="193" t="s">
        <v>18993</v>
      </c>
      <c r="D1146" s="194" t="s">
        <v>19743</v>
      </c>
      <c r="E1146" s="192" t="s">
        <v>19743</v>
      </c>
      <c r="F1146" s="193" t="s">
        <v>19742</v>
      </c>
      <c r="G1146" s="193" t="s">
        <v>19742</v>
      </c>
      <c r="H1146" s="193" t="s">
        <v>19742</v>
      </c>
      <c r="I1146" s="193" t="s">
        <v>19742</v>
      </c>
      <c r="J1146" s="194" t="s">
        <v>19742</v>
      </c>
      <c r="K1146" s="192" t="s">
        <v>18994</v>
      </c>
      <c r="L1146" s="193" t="s">
        <v>18995</v>
      </c>
      <c r="M1146" s="194" t="s">
        <v>19743</v>
      </c>
      <c r="N1146" s="192">
        <v>0.90600000000000003</v>
      </c>
      <c r="O1146" s="194">
        <v>0.998</v>
      </c>
      <c r="P1146" s="283">
        <v>25</v>
      </c>
    </row>
    <row r="1147" spans="1:16">
      <c r="A1147" s="192" t="s">
        <v>18996</v>
      </c>
      <c r="B1147" s="193" t="s">
        <v>18997</v>
      </c>
      <c r="C1147" s="193" t="s">
        <v>18998</v>
      </c>
      <c r="D1147" s="194" t="s">
        <v>19743</v>
      </c>
      <c r="E1147" s="192" t="s">
        <v>19743</v>
      </c>
      <c r="F1147" s="193" t="s">
        <v>19742</v>
      </c>
      <c r="G1147" s="193" t="s">
        <v>19742</v>
      </c>
      <c r="H1147" s="193" t="s">
        <v>19742</v>
      </c>
      <c r="I1147" s="193" t="s">
        <v>19742</v>
      </c>
      <c r="J1147" s="194" t="s">
        <v>19742</v>
      </c>
      <c r="K1147" s="192" t="s">
        <v>25675</v>
      </c>
      <c r="M1147" s="194" t="s">
        <v>19569</v>
      </c>
      <c r="N1147" s="192">
        <v>0.57799999999999996</v>
      </c>
      <c r="O1147" s="194">
        <v>0.82299999999999995</v>
      </c>
      <c r="P1147" s="283">
        <v>14</v>
      </c>
    </row>
    <row r="1148" spans="1:16">
      <c r="A1148" s="192" t="s">
        <v>19001</v>
      </c>
      <c r="B1148" s="193" t="s">
        <v>19002</v>
      </c>
      <c r="C1148" s="193" t="s">
        <v>19003</v>
      </c>
      <c r="D1148" s="194" t="s">
        <v>19743</v>
      </c>
      <c r="E1148" s="192" t="s">
        <v>19743</v>
      </c>
      <c r="F1148" s="193" t="s">
        <v>19742</v>
      </c>
      <c r="G1148" s="193" t="s">
        <v>19743</v>
      </c>
      <c r="H1148" s="193" t="s">
        <v>19742</v>
      </c>
      <c r="I1148" s="193" t="s">
        <v>19742</v>
      </c>
      <c r="J1148" s="194" t="s">
        <v>19742</v>
      </c>
      <c r="K1148" s="192" t="s">
        <v>25675</v>
      </c>
      <c r="M1148" s="194" t="s">
        <v>19569</v>
      </c>
      <c r="N1148" s="192">
        <v>0.90600000000000003</v>
      </c>
      <c r="O1148" s="194">
        <v>0.996</v>
      </c>
      <c r="P1148" s="283">
        <v>3</v>
      </c>
    </row>
    <row r="1149" spans="1:16">
      <c r="A1149" s="192" t="s">
        <v>19004</v>
      </c>
      <c r="B1149" s="193"/>
      <c r="C1149" s="193" t="s">
        <v>19005</v>
      </c>
      <c r="D1149" s="194" t="s">
        <v>19743</v>
      </c>
      <c r="E1149" s="192" t="s">
        <v>19743</v>
      </c>
      <c r="F1149" s="193" t="s">
        <v>19742</v>
      </c>
      <c r="G1149" s="193" t="s">
        <v>19742</v>
      </c>
      <c r="H1149" s="193" t="s">
        <v>19742</v>
      </c>
      <c r="I1149" s="193" t="s">
        <v>19742</v>
      </c>
      <c r="J1149" s="194" t="s">
        <v>19742</v>
      </c>
      <c r="K1149" s="192" t="s">
        <v>25675</v>
      </c>
      <c r="M1149" s="194" t="s">
        <v>19569</v>
      </c>
      <c r="N1149" s="192">
        <v>0.56000000000000005</v>
      </c>
      <c r="O1149" s="194">
        <v>0.64900000000000002</v>
      </c>
      <c r="P1149" s="283">
        <v>0</v>
      </c>
    </row>
    <row r="1150" spans="1:16">
      <c r="A1150" s="192" t="s">
        <v>19006</v>
      </c>
      <c r="B1150" s="193"/>
      <c r="C1150" s="193" t="s">
        <v>19007</v>
      </c>
      <c r="D1150" s="194" t="s">
        <v>19743</v>
      </c>
      <c r="E1150" s="192" t="s">
        <v>19743</v>
      </c>
      <c r="F1150" s="193" t="s">
        <v>19742</v>
      </c>
      <c r="G1150" s="193" t="s">
        <v>19743</v>
      </c>
      <c r="H1150" s="193" t="s">
        <v>19742</v>
      </c>
      <c r="I1150" s="193" t="s">
        <v>19742</v>
      </c>
      <c r="J1150" s="194" t="s">
        <v>19742</v>
      </c>
      <c r="K1150" s="192" t="s">
        <v>19008</v>
      </c>
      <c r="L1150" s="193" t="s">
        <v>19009</v>
      </c>
      <c r="M1150" s="194" t="s">
        <v>19743</v>
      </c>
      <c r="N1150" s="192">
        <v>0.55500000000000005</v>
      </c>
      <c r="O1150" s="194">
        <v>0.63900000000000001</v>
      </c>
      <c r="P1150" s="283">
        <v>6</v>
      </c>
    </row>
    <row r="1151" spans="1:16">
      <c r="A1151" s="192" t="s">
        <v>19010</v>
      </c>
      <c r="B1151" s="193"/>
      <c r="C1151" s="193" t="s">
        <v>19011</v>
      </c>
      <c r="D1151" s="194" t="s">
        <v>19743</v>
      </c>
      <c r="E1151" s="192" t="s">
        <v>19743</v>
      </c>
      <c r="F1151" s="193" t="s">
        <v>19742</v>
      </c>
      <c r="G1151" s="193" t="s">
        <v>19742</v>
      </c>
      <c r="H1151" s="193" t="s">
        <v>19742</v>
      </c>
      <c r="I1151" s="193" t="s">
        <v>19742</v>
      </c>
      <c r="J1151" s="194" t="s">
        <v>19742</v>
      </c>
      <c r="K1151" s="192" t="s">
        <v>25675</v>
      </c>
      <c r="M1151" s="194" t="s">
        <v>19569</v>
      </c>
      <c r="N1151" s="192">
        <v>0.495</v>
      </c>
      <c r="O1151" s="194">
        <v>0.503</v>
      </c>
      <c r="P1151" s="283">
        <v>0</v>
      </c>
    </row>
    <row r="1152" spans="1:16">
      <c r="A1152" s="192" t="s">
        <v>19012</v>
      </c>
      <c r="B1152" s="193" t="s">
        <v>19013</v>
      </c>
      <c r="C1152" s="193" t="s">
        <v>19014</v>
      </c>
      <c r="D1152" s="194" t="s">
        <v>19743</v>
      </c>
      <c r="E1152" s="192" t="s">
        <v>19743</v>
      </c>
      <c r="F1152" s="193" t="s">
        <v>19743</v>
      </c>
      <c r="G1152" s="193" t="s">
        <v>19742</v>
      </c>
      <c r="H1152" s="193" t="s">
        <v>19742</v>
      </c>
      <c r="I1152" s="193" t="s">
        <v>19742</v>
      </c>
      <c r="J1152" s="194" t="s">
        <v>19742</v>
      </c>
      <c r="K1152" s="192" t="s">
        <v>25675</v>
      </c>
      <c r="M1152" s="194" t="s">
        <v>19569</v>
      </c>
      <c r="N1152" s="192">
        <v>0.85299999999999998</v>
      </c>
      <c r="O1152" s="194">
        <v>0.98399999999999999</v>
      </c>
      <c r="P1152" s="283">
        <v>19</v>
      </c>
    </row>
    <row r="1153" spans="1:16">
      <c r="A1153" s="192" t="s">
        <v>19015</v>
      </c>
      <c r="B1153" s="193" t="s">
        <v>19016</v>
      </c>
      <c r="C1153" s="193" t="s">
        <v>19017</v>
      </c>
      <c r="D1153" s="194" t="s">
        <v>19743</v>
      </c>
      <c r="E1153" s="192" t="s">
        <v>19743</v>
      </c>
      <c r="F1153" s="193" t="s">
        <v>19743</v>
      </c>
      <c r="G1153" s="193" t="s">
        <v>19742</v>
      </c>
      <c r="H1153" s="193" t="s">
        <v>19742</v>
      </c>
      <c r="I1153" s="193" t="s">
        <v>19742</v>
      </c>
      <c r="J1153" s="194" t="s">
        <v>19742</v>
      </c>
      <c r="K1153" s="192" t="s">
        <v>19018</v>
      </c>
      <c r="L1153" s="193" t="s">
        <v>19019</v>
      </c>
      <c r="M1153" s="194" t="s">
        <v>19743</v>
      </c>
      <c r="N1153" s="192">
        <v>0.99199999999999999</v>
      </c>
      <c r="O1153" s="194">
        <v>1</v>
      </c>
      <c r="P1153" s="283">
        <v>25</v>
      </c>
    </row>
    <row r="1154" spans="1:16">
      <c r="A1154" s="192" t="s">
        <v>19020</v>
      </c>
      <c r="B1154" s="193"/>
      <c r="C1154" s="193" t="s">
        <v>19021</v>
      </c>
      <c r="D1154" s="194" t="s">
        <v>19743</v>
      </c>
      <c r="E1154" s="192" t="s">
        <v>19743</v>
      </c>
      <c r="F1154" s="193" t="s">
        <v>19742</v>
      </c>
      <c r="G1154" s="193" t="s">
        <v>19742</v>
      </c>
      <c r="H1154" s="193" t="s">
        <v>19742</v>
      </c>
      <c r="I1154" s="193" t="s">
        <v>19742</v>
      </c>
      <c r="J1154" s="194" t="s">
        <v>19742</v>
      </c>
      <c r="K1154" s="192" t="s">
        <v>25675</v>
      </c>
      <c r="M1154" s="194" t="s">
        <v>19569</v>
      </c>
      <c r="N1154" s="192">
        <v>0.96899999999999997</v>
      </c>
      <c r="O1154" s="194">
        <v>0.998</v>
      </c>
      <c r="P1154" s="283">
        <v>0</v>
      </c>
    </row>
    <row r="1155" spans="1:16">
      <c r="A1155" s="192" t="s">
        <v>19022</v>
      </c>
      <c r="B1155" s="193" t="s">
        <v>19023</v>
      </c>
      <c r="C1155" s="193" t="s">
        <v>19024</v>
      </c>
      <c r="D1155" s="194" t="s">
        <v>19743</v>
      </c>
      <c r="E1155" s="192" t="s">
        <v>19743</v>
      </c>
      <c r="F1155" s="193" t="s">
        <v>19742</v>
      </c>
      <c r="G1155" s="193" t="s">
        <v>19742</v>
      </c>
      <c r="H1155" s="193" t="s">
        <v>19742</v>
      </c>
      <c r="I1155" s="193" t="s">
        <v>19742</v>
      </c>
      <c r="J1155" s="194" t="s">
        <v>19742</v>
      </c>
      <c r="K1155" s="192" t="s">
        <v>25675</v>
      </c>
      <c r="M1155" s="194" t="s">
        <v>19569</v>
      </c>
      <c r="N1155" s="192">
        <v>0.70599999999999996</v>
      </c>
      <c r="O1155" s="194">
        <v>0.92900000000000005</v>
      </c>
      <c r="P1155" s="283">
        <v>4</v>
      </c>
    </row>
    <row r="1156" spans="1:16">
      <c r="A1156" s="192" t="s">
        <v>19025</v>
      </c>
      <c r="B1156" s="193" t="s">
        <v>19026</v>
      </c>
      <c r="C1156" s="193" t="s">
        <v>19027</v>
      </c>
      <c r="D1156" s="194" t="s">
        <v>19743</v>
      </c>
      <c r="E1156" s="192" t="s">
        <v>19743</v>
      </c>
      <c r="F1156" s="193" t="s">
        <v>19742</v>
      </c>
      <c r="G1156" s="193" t="s">
        <v>19742</v>
      </c>
      <c r="H1156" s="193" t="s">
        <v>19742</v>
      </c>
      <c r="I1156" s="193" t="s">
        <v>19742</v>
      </c>
      <c r="J1156" s="194" t="s">
        <v>19742</v>
      </c>
      <c r="K1156" s="192" t="s">
        <v>19028</v>
      </c>
      <c r="L1156" s="193" t="s">
        <v>19029</v>
      </c>
      <c r="M1156" s="194" t="s">
        <v>19743</v>
      </c>
      <c r="N1156" s="192">
        <v>0.90500000000000003</v>
      </c>
      <c r="O1156" s="194">
        <v>0.99099999999999999</v>
      </c>
      <c r="P1156" s="283">
        <v>21</v>
      </c>
    </row>
    <row r="1157" spans="1:16">
      <c r="A1157" s="192" t="s">
        <v>19030</v>
      </c>
      <c r="B1157" s="193" t="s">
        <v>19031</v>
      </c>
      <c r="C1157" s="193" t="s">
        <v>19032</v>
      </c>
      <c r="D1157" s="194" t="s">
        <v>19743</v>
      </c>
      <c r="E1157" s="192" t="s">
        <v>19743</v>
      </c>
      <c r="F1157" s="193" t="s">
        <v>19742</v>
      </c>
      <c r="G1157" s="193" t="s">
        <v>19742</v>
      </c>
      <c r="H1157" s="193" t="s">
        <v>19742</v>
      </c>
      <c r="I1157" s="193" t="s">
        <v>19742</v>
      </c>
      <c r="J1157" s="194" t="s">
        <v>19742</v>
      </c>
      <c r="K1157" s="192" t="s">
        <v>25675</v>
      </c>
      <c r="M1157" s="194" t="s">
        <v>19569</v>
      </c>
      <c r="N1157" s="192">
        <v>0.71799999999999997</v>
      </c>
      <c r="O1157" s="194">
        <v>0.93100000000000005</v>
      </c>
      <c r="P1157" s="283">
        <v>7</v>
      </c>
    </row>
    <row r="1158" spans="1:16">
      <c r="A1158" s="192" t="s">
        <v>19033</v>
      </c>
      <c r="B1158" s="193" t="s">
        <v>19034</v>
      </c>
      <c r="C1158" s="193" t="s">
        <v>19035</v>
      </c>
      <c r="D1158" s="194" t="s">
        <v>19743</v>
      </c>
      <c r="E1158" s="192" t="s">
        <v>19743</v>
      </c>
      <c r="F1158" s="193" t="s">
        <v>19742</v>
      </c>
      <c r="G1158" s="193" t="s">
        <v>19742</v>
      </c>
      <c r="H1158" s="193" t="s">
        <v>19742</v>
      </c>
      <c r="I1158" s="193" t="s">
        <v>19742</v>
      </c>
      <c r="J1158" s="194" t="s">
        <v>19742</v>
      </c>
      <c r="K1158" s="192" t="s">
        <v>19036</v>
      </c>
      <c r="L1158" s="193" t="s">
        <v>19037</v>
      </c>
      <c r="M1158" s="194" t="s">
        <v>19743</v>
      </c>
      <c r="N1158" s="192">
        <v>0.82599999999999996</v>
      </c>
      <c r="O1158" s="194">
        <v>0.99399999999999999</v>
      </c>
      <c r="P1158" s="283">
        <v>19</v>
      </c>
    </row>
    <row r="1159" spans="1:16">
      <c r="A1159" s="192" t="s">
        <v>19040</v>
      </c>
      <c r="B1159" s="193" t="s">
        <v>19041</v>
      </c>
      <c r="C1159" s="193" t="s">
        <v>19042</v>
      </c>
      <c r="D1159" s="194" t="s">
        <v>19743</v>
      </c>
      <c r="E1159" s="192" t="s">
        <v>19743</v>
      </c>
      <c r="F1159" s="193" t="s">
        <v>19743</v>
      </c>
      <c r="G1159" s="193" t="s">
        <v>19742</v>
      </c>
      <c r="H1159" s="193" t="s">
        <v>19742</v>
      </c>
      <c r="I1159" s="193" t="s">
        <v>19742</v>
      </c>
      <c r="J1159" s="194" t="s">
        <v>19742</v>
      </c>
      <c r="K1159" s="192" t="s">
        <v>19043</v>
      </c>
      <c r="L1159" s="193" t="s">
        <v>19044</v>
      </c>
      <c r="M1159" s="194" t="s">
        <v>19743</v>
      </c>
      <c r="N1159" s="192">
        <v>0.67800000000000005</v>
      </c>
      <c r="O1159" s="194">
        <v>0.91600000000000004</v>
      </c>
      <c r="P1159" s="283">
        <v>10</v>
      </c>
    </row>
    <row r="1160" spans="1:16">
      <c r="A1160" s="192" t="s">
        <v>19045</v>
      </c>
      <c r="B1160" s="193" t="s">
        <v>19046</v>
      </c>
      <c r="C1160" s="193" t="s">
        <v>19047</v>
      </c>
      <c r="D1160" s="194" t="s">
        <v>19743</v>
      </c>
      <c r="E1160" s="192" t="s">
        <v>19743</v>
      </c>
      <c r="F1160" s="193" t="s">
        <v>19742</v>
      </c>
      <c r="G1160" s="193" t="s">
        <v>19742</v>
      </c>
      <c r="H1160" s="193" t="s">
        <v>19742</v>
      </c>
      <c r="I1160" s="193" t="s">
        <v>19742</v>
      </c>
      <c r="J1160" s="194" t="s">
        <v>19742</v>
      </c>
      <c r="K1160" s="192" t="s">
        <v>25675</v>
      </c>
      <c r="M1160" s="194" t="s">
        <v>19569</v>
      </c>
      <c r="N1160" s="192">
        <v>0.60799999999999998</v>
      </c>
      <c r="O1160" s="194">
        <v>0.79</v>
      </c>
      <c r="P1160" s="283">
        <v>6</v>
      </c>
    </row>
    <row r="1161" spans="1:16">
      <c r="A1161" s="192" t="s">
        <v>19048</v>
      </c>
      <c r="B1161" s="193" t="s">
        <v>19049</v>
      </c>
      <c r="C1161" s="193" t="s">
        <v>19050</v>
      </c>
      <c r="D1161" s="194" t="s">
        <v>19743</v>
      </c>
      <c r="E1161" s="192" t="s">
        <v>19743</v>
      </c>
      <c r="F1161" s="193" t="s">
        <v>19742</v>
      </c>
      <c r="G1161" s="193" t="s">
        <v>19742</v>
      </c>
      <c r="H1161" s="193" t="s">
        <v>19742</v>
      </c>
      <c r="I1161" s="193" t="s">
        <v>19742</v>
      </c>
      <c r="J1161" s="194" t="s">
        <v>19742</v>
      </c>
      <c r="K1161" s="192" t="s">
        <v>19051</v>
      </c>
      <c r="L1161" s="193" t="s">
        <v>19052</v>
      </c>
      <c r="M1161" s="194" t="s">
        <v>19743</v>
      </c>
      <c r="N1161" s="192">
        <v>0.877</v>
      </c>
      <c r="O1161" s="194">
        <v>0.995</v>
      </c>
      <c r="P1161" s="283">
        <v>21</v>
      </c>
    </row>
    <row r="1162" spans="1:16">
      <c r="A1162" s="192" t="s">
        <v>19056</v>
      </c>
      <c r="B1162" s="193" t="s">
        <v>19057</v>
      </c>
      <c r="C1162" s="193" t="s">
        <v>19058</v>
      </c>
      <c r="D1162" s="194" t="s">
        <v>19743</v>
      </c>
      <c r="E1162" s="192" t="s">
        <v>19743</v>
      </c>
      <c r="F1162" s="193" t="s">
        <v>19742</v>
      </c>
      <c r="G1162" s="193" t="s">
        <v>19742</v>
      </c>
      <c r="H1162" s="193" t="s">
        <v>19743</v>
      </c>
      <c r="I1162" s="193" t="s">
        <v>19742</v>
      </c>
      <c r="J1162" s="194" t="s">
        <v>19742</v>
      </c>
      <c r="K1162" s="192" t="s">
        <v>19059</v>
      </c>
      <c r="L1162" s="193" t="s">
        <v>19060</v>
      </c>
      <c r="M1162" s="194" t="s">
        <v>19743</v>
      </c>
      <c r="N1162" s="192">
        <v>0.89700000000000002</v>
      </c>
      <c r="O1162" s="194">
        <v>0.99399999999999999</v>
      </c>
      <c r="P1162" s="283">
        <v>23</v>
      </c>
    </row>
    <row r="1163" spans="1:16">
      <c r="A1163" s="192" t="s">
        <v>19063</v>
      </c>
      <c r="B1163" s="193" t="s">
        <v>19064</v>
      </c>
      <c r="C1163" s="193" t="s">
        <v>19065</v>
      </c>
      <c r="D1163" s="194" t="s">
        <v>19743</v>
      </c>
      <c r="E1163" s="192" t="s">
        <v>19743</v>
      </c>
      <c r="F1163" s="193" t="s">
        <v>19742</v>
      </c>
      <c r="G1163" s="193" t="s">
        <v>19742</v>
      </c>
      <c r="H1163" s="193" t="s">
        <v>19742</v>
      </c>
      <c r="I1163" s="193" t="s">
        <v>19742</v>
      </c>
      <c r="J1163" s="194" t="s">
        <v>19742</v>
      </c>
      <c r="K1163" s="192" t="s">
        <v>25675</v>
      </c>
      <c r="M1163" s="194" t="s">
        <v>19569</v>
      </c>
      <c r="N1163" s="192">
        <v>0.47599999999999998</v>
      </c>
      <c r="O1163" s="194">
        <v>0.39500000000000002</v>
      </c>
      <c r="P1163" s="283">
        <v>4</v>
      </c>
    </row>
    <row r="1164" spans="1:16">
      <c r="A1164" s="192" t="s">
        <v>19066</v>
      </c>
      <c r="B1164" s="193" t="s">
        <v>19067</v>
      </c>
      <c r="C1164" s="193" t="s">
        <v>19068</v>
      </c>
      <c r="D1164" s="194" t="s">
        <v>19743</v>
      </c>
      <c r="E1164" s="192" t="s">
        <v>19743</v>
      </c>
      <c r="F1164" s="193" t="s">
        <v>19742</v>
      </c>
      <c r="G1164" s="193" t="s">
        <v>19743</v>
      </c>
      <c r="H1164" s="193" t="s">
        <v>19742</v>
      </c>
      <c r="I1164" s="193" t="s">
        <v>19742</v>
      </c>
      <c r="J1164" s="194" t="s">
        <v>19742</v>
      </c>
      <c r="K1164" s="192" t="s">
        <v>19069</v>
      </c>
      <c r="L1164" s="193" t="s">
        <v>19070</v>
      </c>
      <c r="M1164" s="194" t="s">
        <v>19743</v>
      </c>
      <c r="N1164" s="192">
        <v>0.70399999999999996</v>
      </c>
      <c r="O1164" s="194">
        <v>0.91300000000000003</v>
      </c>
      <c r="P1164" s="283">
        <v>23</v>
      </c>
    </row>
    <row r="1165" spans="1:16">
      <c r="A1165" s="192" t="s">
        <v>19071</v>
      </c>
      <c r="B1165" s="193" t="s">
        <v>19072</v>
      </c>
      <c r="C1165" s="193" t="s">
        <v>19073</v>
      </c>
      <c r="D1165" s="194" t="s">
        <v>19743</v>
      </c>
      <c r="E1165" s="192" t="s">
        <v>19743</v>
      </c>
      <c r="F1165" s="193" t="s">
        <v>19742</v>
      </c>
      <c r="G1165" s="193" t="s">
        <v>19742</v>
      </c>
      <c r="H1165" s="193" t="s">
        <v>19742</v>
      </c>
      <c r="I1165" s="193" t="s">
        <v>19742</v>
      </c>
      <c r="J1165" s="194" t="s">
        <v>19742</v>
      </c>
      <c r="K1165" s="192" t="s">
        <v>19074</v>
      </c>
      <c r="L1165" s="193" t="s">
        <v>19075</v>
      </c>
      <c r="M1165" s="194" t="s">
        <v>19743</v>
      </c>
      <c r="N1165" s="192">
        <v>0.56699999999999995</v>
      </c>
      <c r="O1165" s="194">
        <v>0.67800000000000005</v>
      </c>
      <c r="P1165" s="283">
        <v>8</v>
      </c>
    </row>
    <row r="1166" spans="1:16">
      <c r="A1166" s="192" t="s">
        <v>19076</v>
      </c>
      <c r="B1166" s="193" t="s">
        <v>19077</v>
      </c>
      <c r="C1166" s="193" t="s">
        <v>19078</v>
      </c>
      <c r="D1166" s="194" t="s">
        <v>19743</v>
      </c>
      <c r="E1166" s="192" t="s">
        <v>19743</v>
      </c>
      <c r="F1166" s="193" t="s">
        <v>19743</v>
      </c>
      <c r="G1166" s="193" t="s">
        <v>19742</v>
      </c>
      <c r="H1166" s="193" t="s">
        <v>19742</v>
      </c>
      <c r="I1166" s="193" t="s">
        <v>19742</v>
      </c>
      <c r="J1166" s="194" t="s">
        <v>19742</v>
      </c>
      <c r="K1166" s="192" t="s">
        <v>19079</v>
      </c>
      <c r="L1166" s="193" t="s">
        <v>19080</v>
      </c>
      <c r="M1166" s="194" t="s">
        <v>19743</v>
      </c>
      <c r="N1166" s="192">
        <v>0.70499999999999996</v>
      </c>
      <c r="O1166" s="194">
        <v>0.93899999999999995</v>
      </c>
      <c r="P1166" s="283">
        <v>7</v>
      </c>
    </row>
    <row r="1167" spans="1:16">
      <c r="A1167" s="192" t="s">
        <v>19081</v>
      </c>
      <c r="B1167" s="193" t="s">
        <v>19082</v>
      </c>
      <c r="C1167" s="193" t="s">
        <v>19083</v>
      </c>
      <c r="D1167" s="194" t="s">
        <v>19743</v>
      </c>
      <c r="E1167" s="192" t="s">
        <v>19743</v>
      </c>
      <c r="F1167" s="193" t="s">
        <v>19742</v>
      </c>
      <c r="G1167" s="193" t="s">
        <v>19742</v>
      </c>
      <c r="H1167" s="193" t="s">
        <v>19742</v>
      </c>
      <c r="I1167" s="193" t="s">
        <v>19742</v>
      </c>
      <c r="J1167" s="194" t="s">
        <v>19742</v>
      </c>
      <c r="K1167" s="192" t="s">
        <v>19084</v>
      </c>
      <c r="L1167" s="193" t="s">
        <v>19085</v>
      </c>
      <c r="M1167" s="194" t="s">
        <v>19743</v>
      </c>
      <c r="N1167" s="192">
        <v>0.999</v>
      </c>
      <c r="O1167" s="194">
        <v>1</v>
      </c>
      <c r="P1167" s="283">
        <v>24</v>
      </c>
    </row>
    <row r="1168" spans="1:16">
      <c r="A1168" s="192" t="s">
        <v>19086</v>
      </c>
      <c r="B1168" s="193" t="s">
        <v>19087</v>
      </c>
      <c r="C1168" s="193" t="s">
        <v>19088</v>
      </c>
      <c r="D1168" s="194" t="s">
        <v>19743</v>
      </c>
      <c r="E1168" s="192" t="s">
        <v>19743</v>
      </c>
      <c r="F1168" s="193" t="s">
        <v>19742</v>
      </c>
      <c r="G1168" s="193" t="s">
        <v>19742</v>
      </c>
      <c r="H1168" s="193" t="s">
        <v>19742</v>
      </c>
      <c r="I1168" s="193" t="s">
        <v>19742</v>
      </c>
      <c r="J1168" s="194" t="s">
        <v>19742</v>
      </c>
      <c r="K1168" s="192" t="s">
        <v>19089</v>
      </c>
      <c r="L1168" s="193" t="s">
        <v>18838</v>
      </c>
      <c r="M1168" s="194" t="s">
        <v>19743</v>
      </c>
      <c r="N1168" s="192">
        <v>1</v>
      </c>
      <c r="O1168" s="194">
        <v>1</v>
      </c>
      <c r="P1168" s="283">
        <v>25</v>
      </c>
    </row>
    <row r="1169" spans="1:16">
      <c r="A1169" s="192" t="s">
        <v>18841</v>
      </c>
      <c r="B1169" s="193"/>
      <c r="C1169" s="193" t="s">
        <v>18842</v>
      </c>
      <c r="D1169" s="194" t="s">
        <v>19743</v>
      </c>
      <c r="E1169" s="192" t="s">
        <v>19743</v>
      </c>
      <c r="F1169" s="193" t="s">
        <v>19742</v>
      </c>
      <c r="G1169" s="193" t="s">
        <v>19742</v>
      </c>
      <c r="H1169" s="193" t="s">
        <v>19742</v>
      </c>
      <c r="I1169" s="193" t="s">
        <v>19742</v>
      </c>
      <c r="J1169" s="194" t="s">
        <v>19742</v>
      </c>
      <c r="K1169" s="192" t="s">
        <v>25675</v>
      </c>
      <c r="M1169" s="194" t="s">
        <v>19569</v>
      </c>
      <c r="N1169" s="192">
        <v>0.89900000000000002</v>
      </c>
      <c r="O1169" s="194">
        <v>0.99299999999999999</v>
      </c>
      <c r="P1169" s="283">
        <v>0</v>
      </c>
    </row>
    <row r="1170" spans="1:16">
      <c r="A1170" s="192" t="s">
        <v>18843</v>
      </c>
      <c r="B1170" s="193"/>
      <c r="C1170" s="193" t="s">
        <v>18844</v>
      </c>
      <c r="D1170" s="194" t="s">
        <v>19743</v>
      </c>
      <c r="E1170" s="192" t="s">
        <v>19743</v>
      </c>
      <c r="F1170" s="193" t="s">
        <v>19742</v>
      </c>
      <c r="G1170" s="193" t="s">
        <v>19742</v>
      </c>
      <c r="H1170" s="193" t="s">
        <v>19742</v>
      </c>
      <c r="I1170" s="193" t="s">
        <v>19742</v>
      </c>
      <c r="J1170" s="194" t="s">
        <v>19742</v>
      </c>
      <c r="K1170" s="192" t="s">
        <v>25675</v>
      </c>
      <c r="M1170" s="194" t="s">
        <v>19569</v>
      </c>
      <c r="N1170" s="192">
        <v>0.871</v>
      </c>
      <c r="O1170" s="194">
        <v>0.98699999999999999</v>
      </c>
      <c r="P1170" s="283">
        <v>0</v>
      </c>
    </row>
    <row r="1171" spans="1:16">
      <c r="A1171" s="192" t="s">
        <v>18845</v>
      </c>
      <c r="B1171" s="193" t="s">
        <v>18846</v>
      </c>
      <c r="C1171" s="193" t="s">
        <v>18847</v>
      </c>
      <c r="D1171" s="194" t="s">
        <v>19743</v>
      </c>
      <c r="E1171" s="192" t="s">
        <v>19743</v>
      </c>
      <c r="F1171" s="193" t="s">
        <v>19742</v>
      </c>
      <c r="G1171" s="193" t="s">
        <v>19742</v>
      </c>
      <c r="H1171" s="193" t="s">
        <v>19742</v>
      </c>
      <c r="I1171" s="193" t="s">
        <v>19742</v>
      </c>
      <c r="J1171" s="194" t="s">
        <v>19742</v>
      </c>
      <c r="K1171" s="192" t="s">
        <v>25675</v>
      </c>
      <c r="M1171" s="194" t="s">
        <v>19569</v>
      </c>
      <c r="N1171" s="192">
        <v>0.52300000000000002</v>
      </c>
      <c r="O1171" s="194">
        <v>0.45300000000000001</v>
      </c>
      <c r="P1171" s="283">
        <v>6</v>
      </c>
    </row>
    <row r="1172" spans="1:16">
      <c r="A1172" s="192" t="s">
        <v>18848</v>
      </c>
      <c r="B1172" s="193" t="s">
        <v>18849</v>
      </c>
      <c r="C1172" s="193" t="s">
        <v>18850</v>
      </c>
      <c r="D1172" s="194" t="s">
        <v>19743</v>
      </c>
      <c r="E1172" s="192" t="s">
        <v>19743</v>
      </c>
      <c r="F1172" s="193" t="s">
        <v>19742</v>
      </c>
      <c r="G1172" s="193" t="s">
        <v>19742</v>
      </c>
      <c r="H1172" s="193" t="s">
        <v>19742</v>
      </c>
      <c r="I1172" s="193" t="s">
        <v>19742</v>
      </c>
      <c r="J1172" s="194" t="s">
        <v>19742</v>
      </c>
      <c r="K1172" s="192" t="s">
        <v>25675</v>
      </c>
      <c r="M1172" s="194" t="s">
        <v>19569</v>
      </c>
      <c r="N1172" s="192">
        <v>0.64800000000000002</v>
      </c>
      <c r="O1172" s="194">
        <v>0.88200000000000001</v>
      </c>
      <c r="P1172" s="283">
        <v>5</v>
      </c>
    </row>
    <row r="1173" spans="1:16">
      <c r="A1173" s="192" t="s">
        <v>18851</v>
      </c>
      <c r="B1173" s="193"/>
      <c r="C1173" s="193" t="s">
        <v>18852</v>
      </c>
      <c r="D1173" s="194" t="s">
        <v>19743</v>
      </c>
      <c r="E1173" s="192" t="s">
        <v>19743</v>
      </c>
      <c r="F1173" s="193" t="s">
        <v>19742</v>
      </c>
      <c r="G1173" s="193" t="s">
        <v>19742</v>
      </c>
      <c r="H1173" s="193" t="s">
        <v>19742</v>
      </c>
      <c r="I1173" s="193" t="s">
        <v>19742</v>
      </c>
      <c r="J1173" s="194" t="s">
        <v>19742</v>
      </c>
      <c r="K1173" s="192" t="s">
        <v>25675</v>
      </c>
      <c r="M1173" s="194" t="s">
        <v>19569</v>
      </c>
      <c r="N1173" s="192">
        <v>0.79900000000000004</v>
      </c>
      <c r="O1173" s="194">
        <v>0.98599999999999999</v>
      </c>
      <c r="P1173" s="283">
        <v>0</v>
      </c>
    </row>
    <row r="1174" spans="1:16">
      <c r="A1174" s="192" t="s">
        <v>18853</v>
      </c>
      <c r="B1174" s="193" t="s">
        <v>18854</v>
      </c>
      <c r="C1174" s="193" t="s">
        <v>18855</v>
      </c>
      <c r="D1174" s="194" t="s">
        <v>19743</v>
      </c>
      <c r="E1174" s="192" t="s">
        <v>19743</v>
      </c>
      <c r="F1174" s="193" t="s">
        <v>19742</v>
      </c>
      <c r="G1174" s="193" t="s">
        <v>19742</v>
      </c>
      <c r="H1174" s="193" t="s">
        <v>19742</v>
      </c>
      <c r="I1174" s="193" t="s">
        <v>19742</v>
      </c>
      <c r="J1174" s="194" t="s">
        <v>19742</v>
      </c>
      <c r="K1174" s="192" t="s">
        <v>18856</v>
      </c>
      <c r="L1174" s="193" t="s">
        <v>18857</v>
      </c>
      <c r="M1174" s="194" t="s">
        <v>19561</v>
      </c>
      <c r="N1174" s="192">
        <v>0.85299999999999998</v>
      </c>
      <c r="O1174" s="194">
        <v>0.99099999999999999</v>
      </c>
      <c r="P1174" s="283">
        <v>25</v>
      </c>
    </row>
    <row r="1175" spans="1:16">
      <c r="A1175" s="192" t="s">
        <v>18858</v>
      </c>
      <c r="B1175" s="193" t="s">
        <v>18859</v>
      </c>
      <c r="C1175" s="193" t="s">
        <v>18860</v>
      </c>
      <c r="D1175" s="194" t="s">
        <v>19743</v>
      </c>
      <c r="E1175" s="192" t="s">
        <v>19743</v>
      </c>
      <c r="F1175" s="193" t="s">
        <v>19742</v>
      </c>
      <c r="G1175" s="193" t="s">
        <v>19742</v>
      </c>
      <c r="H1175" s="193" t="s">
        <v>19742</v>
      </c>
      <c r="I1175" s="193" t="s">
        <v>19742</v>
      </c>
      <c r="J1175" s="194" t="s">
        <v>19742</v>
      </c>
      <c r="K1175" s="192" t="s">
        <v>18861</v>
      </c>
      <c r="L1175" s="193" t="s">
        <v>18862</v>
      </c>
      <c r="M1175" s="194" t="s">
        <v>19743</v>
      </c>
      <c r="N1175" s="192">
        <v>0.81100000000000005</v>
      </c>
      <c r="O1175" s="194">
        <v>0.98899999999999999</v>
      </c>
      <c r="P1175" s="283">
        <v>20</v>
      </c>
    </row>
    <row r="1176" spans="1:16">
      <c r="A1176" s="192" t="s">
        <v>18863</v>
      </c>
      <c r="B1176" s="193" t="s">
        <v>18864</v>
      </c>
      <c r="C1176" s="193" t="s">
        <v>18865</v>
      </c>
      <c r="D1176" s="194" t="s">
        <v>19743</v>
      </c>
      <c r="E1176" s="192" t="s">
        <v>19743</v>
      </c>
      <c r="F1176" s="193" t="s">
        <v>19742</v>
      </c>
      <c r="G1176" s="193" t="s">
        <v>19742</v>
      </c>
      <c r="H1176" s="193" t="s">
        <v>19742</v>
      </c>
      <c r="I1176" s="193" t="s">
        <v>19742</v>
      </c>
      <c r="J1176" s="194" t="s">
        <v>19742</v>
      </c>
      <c r="K1176" s="192" t="s">
        <v>18866</v>
      </c>
      <c r="L1176" s="193" t="s">
        <v>18867</v>
      </c>
      <c r="M1176" s="194" t="s">
        <v>19743</v>
      </c>
      <c r="N1176" s="192">
        <v>0.67400000000000004</v>
      </c>
      <c r="O1176" s="194">
        <v>0.91100000000000003</v>
      </c>
      <c r="P1176" s="283">
        <v>4</v>
      </c>
    </row>
    <row r="1177" spans="1:16">
      <c r="A1177" s="192" t="s">
        <v>18868</v>
      </c>
      <c r="B1177" s="193" t="s">
        <v>18869</v>
      </c>
      <c r="C1177" s="193" t="s">
        <v>18870</v>
      </c>
      <c r="D1177" s="194" t="s">
        <v>19743</v>
      </c>
      <c r="E1177" s="192" t="s">
        <v>19743</v>
      </c>
      <c r="F1177" s="193" t="s">
        <v>19742</v>
      </c>
      <c r="G1177" s="193" t="s">
        <v>19742</v>
      </c>
      <c r="H1177" s="193" t="s">
        <v>19742</v>
      </c>
      <c r="I1177" s="193" t="s">
        <v>19742</v>
      </c>
      <c r="J1177" s="194" t="s">
        <v>19742</v>
      </c>
      <c r="K1177" s="192" t="s">
        <v>18871</v>
      </c>
      <c r="L1177" s="193" t="s">
        <v>18872</v>
      </c>
      <c r="M1177" s="194" t="s">
        <v>19743</v>
      </c>
      <c r="N1177" s="192">
        <v>0.877</v>
      </c>
      <c r="O1177" s="194">
        <v>0.99299999999999999</v>
      </c>
      <c r="P1177" s="283">
        <v>22</v>
      </c>
    </row>
    <row r="1178" spans="1:16">
      <c r="A1178" s="192" t="s">
        <v>18873</v>
      </c>
      <c r="B1178" s="193" t="s">
        <v>18874</v>
      </c>
      <c r="C1178" s="193" t="s">
        <v>18875</v>
      </c>
      <c r="D1178" s="194" t="s">
        <v>19743</v>
      </c>
      <c r="E1178" s="192" t="s">
        <v>19743</v>
      </c>
      <c r="F1178" s="193" t="s">
        <v>19742</v>
      </c>
      <c r="G1178" s="193" t="s">
        <v>19742</v>
      </c>
      <c r="H1178" s="193" t="s">
        <v>19742</v>
      </c>
      <c r="I1178" s="193" t="s">
        <v>19742</v>
      </c>
      <c r="J1178" s="194" t="s">
        <v>19742</v>
      </c>
      <c r="K1178" s="192" t="s">
        <v>18876</v>
      </c>
      <c r="L1178" s="193" t="s">
        <v>19335</v>
      </c>
      <c r="M1178" s="194" t="s">
        <v>19743</v>
      </c>
      <c r="N1178" s="192">
        <v>0.89600000000000002</v>
      </c>
      <c r="O1178" s="194">
        <v>0.995</v>
      </c>
      <c r="P1178" s="283">
        <v>11</v>
      </c>
    </row>
    <row r="1179" spans="1:16">
      <c r="A1179" s="192" t="s">
        <v>18877</v>
      </c>
      <c r="B1179" s="193" t="s">
        <v>18878</v>
      </c>
      <c r="C1179" s="193" t="s">
        <v>18879</v>
      </c>
      <c r="D1179" s="194" t="s">
        <v>19743</v>
      </c>
      <c r="E1179" s="192" t="s">
        <v>19743</v>
      </c>
      <c r="F1179" s="193" t="s">
        <v>19742</v>
      </c>
      <c r="G1179" s="193" t="s">
        <v>19742</v>
      </c>
      <c r="H1179" s="193" t="s">
        <v>19742</v>
      </c>
      <c r="I1179" s="193" t="s">
        <v>19742</v>
      </c>
      <c r="J1179" s="194" t="s">
        <v>19742</v>
      </c>
      <c r="K1179" s="192" t="s">
        <v>25675</v>
      </c>
      <c r="M1179" s="194" t="s">
        <v>19569</v>
      </c>
      <c r="N1179" s="192">
        <v>0.625</v>
      </c>
      <c r="O1179" s="194">
        <v>0.90500000000000003</v>
      </c>
      <c r="P1179" s="283">
        <v>0</v>
      </c>
    </row>
    <row r="1180" spans="1:16">
      <c r="A1180" s="192" t="s">
        <v>18880</v>
      </c>
      <c r="B1180" s="193" t="s">
        <v>18881</v>
      </c>
      <c r="C1180" s="193" t="s">
        <v>18882</v>
      </c>
      <c r="D1180" s="194" t="s">
        <v>19743</v>
      </c>
      <c r="E1180" s="192" t="s">
        <v>19743</v>
      </c>
      <c r="F1180" s="193" t="s">
        <v>19743</v>
      </c>
      <c r="G1180" s="193" t="s">
        <v>19742</v>
      </c>
      <c r="H1180" s="193" t="s">
        <v>19742</v>
      </c>
      <c r="I1180" s="193" t="s">
        <v>19743</v>
      </c>
      <c r="J1180" s="194" t="s">
        <v>19742</v>
      </c>
      <c r="K1180" s="192" t="s">
        <v>25675</v>
      </c>
      <c r="M1180" s="194" t="s">
        <v>19569</v>
      </c>
      <c r="N1180" s="192">
        <v>0.90400000000000003</v>
      </c>
      <c r="O1180" s="194">
        <v>0.997</v>
      </c>
      <c r="P1180" s="283">
        <v>9</v>
      </c>
    </row>
    <row r="1181" spans="1:16">
      <c r="A1181" s="192" t="s">
        <v>18883</v>
      </c>
      <c r="B1181" s="193" t="s">
        <v>18884</v>
      </c>
      <c r="C1181" s="193" t="s">
        <v>18885</v>
      </c>
      <c r="D1181" s="194" t="s">
        <v>19743</v>
      </c>
      <c r="E1181" s="192" t="s">
        <v>19743</v>
      </c>
      <c r="F1181" s="193" t="s">
        <v>19742</v>
      </c>
      <c r="G1181" s="193" t="s">
        <v>19742</v>
      </c>
      <c r="H1181" s="193" t="s">
        <v>19742</v>
      </c>
      <c r="I1181" s="193" t="s">
        <v>19742</v>
      </c>
      <c r="J1181" s="194" t="s">
        <v>19742</v>
      </c>
      <c r="K1181" s="192" t="s">
        <v>18886</v>
      </c>
      <c r="L1181" s="193" t="s">
        <v>18887</v>
      </c>
      <c r="M1181" s="194" t="s">
        <v>19743</v>
      </c>
      <c r="N1181" s="192">
        <v>0.65900000000000003</v>
      </c>
      <c r="O1181" s="194">
        <v>0.93200000000000005</v>
      </c>
      <c r="P1181" s="283">
        <v>22</v>
      </c>
    </row>
    <row r="1182" spans="1:16">
      <c r="A1182" s="192" t="s">
        <v>18888</v>
      </c>
      <c r="B1182" s="193" t="s">
        <v>18889</v>
      </c>
      <c r="C1182" s="193" t="s">
        <v>18890</v>
      </c>
      <c r="D1182" s="194" t="s">
        <v>19743</v>
      </c>
      <c r="E1182" s="192" t="s">
        <v>19743</v>
      </c>
      <c r="F1182" s="193" t="s">
        <v>19742</v>
      </c>
      <c r="G1182" s="193" t="s">
        <v>19743</v>
      </c>
      <c r="H1182" s="193" t="s">
        <v>19742</v>
      </c>
      <c r="I1182" s="193" t="s">
        <v>19742</v>
      </c>
      <c r="J1182" s="194" t="s">
        <v>19742</v>
      </c>
      <c r="K1182" s="192" t="s">
        <v>18891</v>
      </c>
      <c r="L1182" s="193" t="s">
        <v>18892</v>
      </c>
      <c r="M1182" s="194" t="s">
        <v>19743</v>
      </c>
      <c r="N1182" s="192">
        <v>0.98499999999999999</v>
      </c>
      <c r="O1182" s="194">
        <v>1</v>
      </c>
      <c r="P1182" s="283">
        <v>25</v>
      </c>
    </row>
    <row r="1183" spans="1:16">
      <c r="A1183" s="192" t="s">
        <v>18893</v>
      </c>
      <c r="B1183" s="193" t="s">
        <v>18894</v>
      </c>
      <c r="C1183" s="193" t="s">
        <v>18895</v>
      </c>
      <c r="D1183" s="194" t="s">
        <v>19743</v>
      </c>
      <c r="E1183" s="192" t="s">
        <v>19743</v>
      </c>
      <c r="F1183" s="193" t="s">
        <v>19742</v>
      </c>
      <c r="G1183" s="193" t="s">
        <v>19742</v>
      </c>
      <c r="H1183" s="193" t="s">
        <v>19742</v>
      </c>
      <c r="I1183" s="193" t="s">
        <v>19742</v>
      </c>
      <c r="J1183" s="194" t="s">
        <v>19742</v>
      </c>
      <c r="K1183" s="192" t="s">
        <v>18896</v>
      </c>
      <c r="L1183" s="193" t="s">
        <v>18897</v>
      </c>
      <c r="M1183" s="194" t="s">
        <v>19743</v>
      </c>
      <c r="N1183" s="192">
        <v>0.83199999999999996</v>
      </c>
      <c r="O1183" s="194">
        <v>0.98199999999999998</v>
      </c>
      <c r="P1183" s="283">
        <v>20</v>
      </c>
    </row>
    <row r="1184" spans="1:16">
      <c r="A1184" s="192" t="s">
        <v>18898</v>
      </c>
      <c r="B1184" s="193"/>
      <c r="C1184" s="193" t="s">
        <v>18899</v>
      </c>
      <c r="D1184" s="194" t="s">
        <v>19743</v>
      </c>
      <c r="E1184" s="192" t="s">
        <v>19743</v>
      </c>
      <c r="F1184" s="193" t="s">
        <v>19742</v>
      </c>
      <c r="G1184" s="193" t="s">
        <v>19742</v>
      </c>
      <c r="H1184" s="193" t="s">
        <v>19742</v>
      </c>
      <c r="I1184" s="193" t="s">
        <v>19742</v>
      </c>
      <c r="J1184" s="194" t="s">
        <v>19742</v>
      </c>
      <c r="K1184" s="192" t="s">
        <v>25675</v>
      </c>
      <c r="M1184" s="194" t="s">
        <v>19569</v>
      </c>
      <c r="N1184" s="192">
        <v>0.35299999999999998</v>
      </c>
      <c r="O1184" s="194">
        <v>6.6000000000000003E-2</v>
      </c>
      <c r="P1184" s="283">
        <v>0</v>
      </c>
    </row>
    <row r="1185" spans="1:16">
      <c r="A1185" s="192" t="s">
        <v>18900</v>
      </c>
      <c r="B1185" s="193" t="s">
        <v>18901</v>
      </c>
      <c r="C1185" s="193" t="s">
        <v>18902</v>
      </c>
      <c r="D1185" s="194" t="s">
        <v>19743</v>
      </c>
      <c r="E1185" s="192" t="s">
        <v>19743</v>
      </c>
      <c r="F1185" s="193" t="s">
        <v>19742</v>
      </c>
      <c r="G1185" s="193" t="s">
        <v>19742</v>
      </c>
      <c r="H1185" s="193" t="s">
        <v>19742</v>
      </c>
      <c r="I1185" s="193" t="s">
        <v>19742</v>
      </c>
      <c r="J1185" s="194" t="s">
        <v>19742</v>
      </c>
      <c r="K1185" s="192" t="s">
        <v>18903</v>
      </c>
      <c r="L1185" s="193" t="s">
        <v>18904</v>
      </c>
      <c r="M1185" s="194" t="s">
        <v>19743</v>
      </c>
      <c r="N1185" s="192">
        <v>0.76</v>
      </c>
      <c r="O1185" s="194">
        <v>0.95799999999999996</v>
      </c>
      <c r="P1185" s="283">
        <v>7</v>
      </c>
    </row>
    <row r="1186" spans="1:16">
      <c r="A1186" s="192" t="s">
        <v>18907</v>
      </c>
      <c r="B1186" s="193" t="s">
        <v>18908</v>
      </c>
      <c r="C1186" s="193" t="s">
        <v>18909</v>
      </c>
      <c r="D1186" s="194" t="s">
        <v>19743</v>
      </c>
      <c r="E1186" s="192" t="s">
        <v>19743</v>
      </c>
      <c r="F1186" s="193" t="s">
        <v>19742</v>
      </c>
      <c r="G1186" s="193" t="s">
        <v>19742</v>
      </c>
      <c r="H1186" s="193" t="s">
        <v>19742</v>
      </c>
      <c r="I1186" s="193" t="s">
        <v>19742</v>
      </c>
      <c r="J1186" s="194" t="s">
        <v>19742</v>
      </c>
      <c r="K1186" s="192" t="s">
        <v>25675</v>
      </c>
      <c r="M1186" s="194" t="s">
        <v>19569</v>
      </c>
      <c r="N1186" s="192">
        <v>0.53</v>
      </c>
      <c r="O1186" s="194">
        <v>0.58899999999999997</v>
      </c>
      <c r="P1186" s="283">
        <v>10</v>
      </c>
    </row>
    <row r="1187" spans="1:16">
      <c r="A1187" s="192" t="s">
        <v>18910</v>
      </c>
      <c r="B1187" s="193" t="s">
        <v>18911</v>
      </c>
      <c r="C1187" s="193" t="s">
        <v>18912</v>
      </c>
      <c r="D1187" s="194" t="s">
        <v>19743</v>
      </c>
      <c r="E1187" s="192" t="s">
        <v>19743</v>
      </c>
      <c r="F1187" s="193" t="s">
        <v>19742</v>
      </c>
      <c r="G1187" s="193" t="s">
        <v>19742</v>
      </c>
      <c r="H1187" s="193" t="s">
        <v>19742</v>
      </c>
      <c r="I1187" s="193" t="s">
        <v>19742</v>
      </c>
      <c r="J1187" s="194" t="s">
        <v>19742</v>
      </c>
      <c r="K1187" s="192" t="s">
        <v>18913</v>
      </c>
      <c r="L1187" s="193" t="s">
        <v>18914</v>
      </c>
      <c r="M1187" s="194" t="s">
        <v>19561</v>
      </c>
      <c r="N1187" s="192">
        <v>1</v>
      </c>
      <c r="O1187" s="194">
        <v>1</v>
      </c>
      <c r="P1187" s="283">
        <v>24</v>
      </c>
    </row>
    <row r="1188" spans="1:16">
      <c r="A1188" s="192" t="s">
        <v>18915</v>
      </c>
      <c r="B1188" s="193"/>
      <c r="C1188" s="193" t="s">
        <v>18916</v>
      </c>
      <c r="D1188" s="194" t="s">
        <v>19743</v>
      </c>
      <c r="E1188" s="192" t="s">
        <v>19743</v>
      </c>
      <c r="F1188" s="193" t="s">
        <v>19742</v>
      </c>
      <c r="G1188" s="193" t="s">
        <v>19742</v>
      </c>
      <c r="H1188" s="193" t="s">
        <v>19742</v>
      </c>
      <c r="I1188" s="193" t="s">
        <v>19742</v>
      </c>
      <c r="J1188" s="194" t="s">
        <v>19742</v>
      </c>
      <c r="K1188" s="192" t="s">
        <v>25675</v>
      </c>
      <c r="M1188" s="194" t="s">
        <v>19569</v>
      </c>
      <c r="N1188" s="192">
        <v>0.313</v>
      </c>
      <c r="O1188" s="194">
        <v>4.1000000000000002E-2</v>
      </c>
      <c r="P1188" s="283">
        <v>0</v>
      </c>
    </row>
    <row r="1189" spans="1:16">
      <c r="A1189" s="192" t="s">
        <v>18917</v>
      </c>
      <c r="B1189" s="193" t="s">
        <v>18918</v>
      </c>
      <c r="C1189" s="193" t="s">
        <v>18919</v>
      </c>
      <c r="D1189" s="194" t="s">
        <v>19743</v>
      </c>
      <c r="E1189" s="192" t="s">
        <v>19743</v>
      </c>
      <c r="F1189" s="193" t="s">
        <v>19742</v>
      </c>
      <c r="G1189" s="193" t="s">
        <v>19742</v>
      </c>
      <c r="H1189" s="193" t="s">
        <v>19742</v>
      </c>
      <c r="I1189" s="193" t="s">
        <v>19742</v>
      </c>
      <c r="J1189" s="194" t="s">
        <v>19742</v>
      </c>
      <c r="K1189" s="192" t="s">
        <v>25675</v>
      </c>
      <c r="M1189" s="194" t="s">
        <v>19569</v>
      </c>
      <c r="N1189" s="192">
        <v>0.27400000000000002</v>
      </c>
      <c r="O1189" s="194">
        <v>5.3999999999999999E-2</v>
      </c>
      <c r="P1189" s="283">
        <v>1</v>
      </c>
    </row>
    <row r="1190" spans="1:16">
      <c r="A1190" s="192" t="s">
        <v>18920</v>
      </c>
      <c r="B1190" s="193" t="s">
        <v>18921</v>
      </c>
      <c r="C1190" s="193" t="s">
        <v>18922</v>
      </c>
      <c r="D1190" s="194" t="s">
        <v>19743</v>
      </c>
      <c r="E1190" s="192" t="s">
        <v>19743</v>
      </c>
      <c r="F1190" s="193" t="s">
        <v>19743</v>
      </c>
      <c r="G1190" s="193" t="s">
        <v>19742</v>
      </c>
      <c r="H1190" s="193" t="s">
        <v>19742</v>
      </c>
      <c r="I1190" s="193" t="s">
        <v>19742</v>
      </c>
      <c r="J1190" s="194" t="s">
        <v>19742</v>
      </c>
      <c r="K1190" s="192" t="s">
        <v>18923</v>
      </c>
      <c r="L1190" s="193" t="s">
        <v>18924</v>
      </c>
      <c r="M1190" s="194" t="s">
        <v>19743</v>
      </c>
      <c r="N1190" s="192">
        <v>0.92</v>
      </c>
      <c r="O1190" s="194">
        <v>0.997</v>
      </c>
      <c r="P1190" s="283">
        <v>25</v>
      </c>
    </row>
    <row r="1191" spans="1:16">
      <c r="A1191" s="192" t="s">
        <v>18925</v>
      </c>
      <c r="B1191" s="193" t="s">
        <v>18926</v>
      </c>
      <c r="C1191" s="193" t="s">
        <v>18927</v>
      </c>
      <c r="D1191" s="194" t="s">
        <v>19743</v>
      </c>
      <c r="E1191" s="192" t="s">
        <v>19743</v>
      </c>
      <c r="F1191" s="193" t="s">
        <v>19742</v>
      </c>
      <c r="G1191" s="193" t="s">
        <v>19742</v>
      </c>
      <c r="H1191" s="193" t="s">
        <v>19742</v>
      </c>
      <c r="I1191" s="193" t="s">
        <v>19742</v>
      </c>
      <c r="J1191" s="194" t="s">
        <v>19742</v>
      </c>
      <c r="K1191" s="192" t="s">
        <v>25675</v>
      </c>
      <c r="M1191" s="194" t="s">
        <v>19569</v>
      </c>
      <c r="N1191" s="192">
        <v>0.94899999999999995</v>
      </c>
      <c r="O1191" s="194">
        <v>0.998</v>
      </c>
      <c r="P1191" s="283">
        <v>0</v>
      </c>
    </row>
    <row r="1192" spans="1:16">
      <c r="A1192" s="192" t="s">
        <v>18928</v>
      </c>
      <c r="B1192" s="193" t="s">
        <v>18929</v>
      </c>
      <c r="C1192" s="193" t="s">
        <v>18930</v>
      </c>
      <c r="D1192" s="194" t="s">
        <v>19743</v>
      </c>
      <c r="E1192" s="192" t="s">
        <v>19743</v>
      </c>
      <c r="F1192" s="193" t="s">
        <v>19742</v>
      </c>
      <c r="G1192" s="193" t="s">
        <v>19742</v>
      </c>
      <c r="H1192" s="193" t="s">
        <v>19742</v>
      </c>
      <c r="I1192" s="193" t="s">
        <v>19742</v>
      </c>
      <c r="J1192" s="194" t="s">
        <v>19742</v>
      </c>
      <c r="K1192" s="192" t="s">
        <v>25675</v>
      </c>
      <c r="M1192" s="194" t="s">
        <v>19569</v>
      </c>
      <c r="N1192" s="192">
        <v>0.872</v>
      </c>
      <c r="O1192" s="194">
        <v>0.98499999999999999</v>
      </c>
      <c r="P1192" s="283">
        <v>2</v>
      </c>
    </row>
    <row r="1193" spans="1:16">
      <c r="A1193" s="192" t="s">
        <v>18931</v>
      </c>
      <c r="B1193" s="193" t="s">
        <v>18932</v>
      </c>
      <c r="C1193" s="193" t="s">
        <v>18933</v>
      </c>
      <c r="D1193" s="194" t="s">
        <v>19743</v>
      </c>
      <c r="E1193" s="192" t="s">
        <v>19743</v>
      </c>
      <c r="F1193" s="193" t="s">
        <v>19743</v>
      </c>
      <c r="G1193" s="193" t="s">
        <v>19742</v>
      </c>
      <c r="H1193" s="193" t="s">
        <v>19742</v>
      </c>
      <c r="I1193" s="193" t="s">
        <v>19742</v>
      </c>
      <c r="J1193" s="194" t="s">
        <v>19742</v>
      </c>
      <c r="K1193" s="192" t="s">
        <v>18934</v>
      </c>
      <c r="L1193" s="193" t="s">
        <v>18887</v>
      </c>
      <c r="M1193" s="194" t="s">
        <v>19743</v>
      </c>
      <c r="N1193" s="192">
        <v>0.58599999999999997</v>
      </c>
      <c r="O1193" s="194">
        <v>0.76100000000000001</v>
      </c>
      <c r="P1193" s="283">
        <v>24</v>
      </c>
    </row>
    <row r="1194" spans="1:16">
      <c r="A1194" s="192" t="s">
        <v>18935</v>
      </c>
      <c r="B1194" s="193" t="s">
        <v>18936</v>
      </c>
      <c r="C1194" s="193" t="s">
        <v>18937</v>
      </c>
      <c r="D1194" s="194" t="s">
        <v>19743</v>
      </c>
      <c r="E1194" s="192" t="s">
        <v>19743</v>
      </c>
      <c r="F1194" s="193" t="s">
        <v>19742</v>
      </c>
      <c r="G1194" s="193" t="s">
        <v>19742</v>
      </c>
      <c r="H1194" s="193" t="s">
        <v>19742</v>
      </c>
      <c r="I1194" s="193" t="s">
        <v>19742</v>
      </c>
      <c r="J1194" s="194" t="s">
        <v>19742</v>
      </c>
      <c r="K1194" s="192" t="s">
        <v>18938</v>
      </c>
      <c r="L1194" s="193" t="s">
        <v>18939</v>
      </c>
      <c r="M1194" s="194" t="s">
        <v>19743</v>
      </c>
      <c r="N1194" s="192">
        <v>0.95099999999999996</v>
      </c>
      <c r="O1194" s="194">
        <v>0.999</v>
      </c>
      <c r="P1194" s="283">
        <v>25</v>
      </c>
    </row>
    <row r="1195" spans="1:16">
      <c r="A1195" s="192" t="s">
        <v>18940</v>
      </c>
      <c r="B1195" s="193" t="s">
        <v>18941</v>
      </c>
      <c r="C1195" s="193" t="s">
        <v>18942</v>
      </c>
      <c r="D1195" s="194" t="s">
        <v>19743</v>
      </c>
      <c r="E1195" s="192" t="s">
        <v>19743</v>
      </c>
      <c r="F1195" s="193" t="s">
        <v>19743</v>
      </c>
      <c r="G1195" s="193" t="s">
        <v>19743</v>
      </c>
      <c r="H1195" s="193" t="s">
        <v>19742</v>
      </c>
      <c r="I1195" s="193" t="s">
        <v>19742</v>
      </c>
      <c r="J1195" s="194" t="s">
        <v>19742</v>
      </c>
      <c r="K1195" s="192" t="s">
        <v>25675</v>
      </c>
      <c r="M1195" s="194" t="s">
        <v>19569</v>
      </c>
      <c r="N1195" s="192">
        <v>0.68400000000000005</v>
      </c>
      <c r="O1195" s="194">
        <v>0.878</v>
      </c>
      <c r="P1195" s="283">
        <v>4</v>
      </c>
    </row>
    <row r="1196" spans="1:16">
      <c r="A1196" s="192" t="s">
        <v>18943</v>
      </c>
      <c r="B1196" s="193" t="s">
        <v>18944</v>
      </c>
      <c r="C1196" s="193" t="s">
        <v>18945</v>
      </c>
      <c r="D1196" s="194" t="s">
        <v>19743</v>
      </c>
      <c r="E1196" s="192" t="s">
        <v>19743</v>
      </c>
      <c r="F1196" s="193" t="s">
        <v>19743</v>
      </c>
      <c r="G1196" s="193" t="s">
        <v>19742</v>
      </c>
      <c r="H1196" s="193" t="s">
        <v>19742</v>
      </c>
      <c r="I1196" s="193" t="s">
        <v>19742</v>
      </c>
      <c r="J1196" s="194" t="s">
        <v>19742</v>
      </c>
      <c r="K1196" s="192" t="s">
        <v>25675</v>
      </c>
      <c r="M1196" s="194" t="s">
        <v>19569</v>
      </c>
      <c r="N1196" s="192">
        <v>0.86099999999999999</v>
      </c>
      <c r="O1196" s="194">
        <v>0.99299999999999999</v>
      </c>
      <c r="P1196" s="283">
        <v>18</v>
      </c>
    </row>
    <row r="1197" spans="1:16">
      <c r="A1197" s="192" t="s">
        <v>18946</v>
      </c>
      <c r="B1197" s="193" t="s">
        <v>18947</v>
      </c>
      <c r="C1197" s="193" t="s">
        <v>18948</v>
      </c>
      <c r="D1197" s="194" t="s">
        <v>19743</v>
      </c>
      <c r="E1197" s="192" t="s">
        <v>19743</v>
      </c>
      <c r="F1197" s="193" t="s">
        <v>19742</v>
      </c>
      <c r="G1197" s="193" t="s">
        <v>19742</v>
      </c>
      <c r="H1197" s="193" t="s">
        <v>19742</v>
      </c>
      <c r="I1197" s="193" t="s">
        <v>19742</v>
      </c>
      <c r="J1197" s="194" t="s">
        <v>19742</v>
      </c>
      <c r="K1197" s="192" t="s">
        <v>18949</v>
      </c>
      <c r="L1197" s="193" t="s">
        <v>18950</v>
      </c>
      <c r="M1197" s="194" t="s">
        <v>19743</v>
      </c>
      <c r="N1197" s="192">
        <v>0.73099999999999998</v>
      </c>
      <c r="O1197" s="194">
        <v>0.94499999999999995</v>
      </c>
      <c r="P1197" s="283">
        <v>23</v>
      </c>
    </row>
    <row r="1198" spans="1:16">
      <c r="A1198" s="192" t="s">
        <v>18951</v>
      </c>
      <c r="B1198" s="193" t="s">
        <v>18952</v>
      </c>
      <c r="C1198" s="193" t="s">
        <v>18953</v>
      </c>
      <c r="D1198" s="194" t="s">
        <v>19743</v>
      </c>
      <c r="E1198" s="192" t="s">
        <v>19743</v>
      </c>
      <c r="F1198" s="193" t="s">
        <v>19742</v>
      </c>
      <c r="G1198" s="193" t="s">
        <v>19742</v>
      </c>
      <c r="H1198" s="193" t="s">
        <v>19742</v>
      </c>
      <c r="I1198" s="193" t="s">
        <v>19742</v>
      </c>
      <c r="J1198" s="194" t="s">
        <v>19742</v>
      </c>
      <c r="K1198" s="192" t="s">
        <v>25675</v>
      </c>
      <c r="M1198" s="194" t="s">
        <v>19569</v>
      </c>
      <c r="N1198" s="192">
        <v>0.83</v>
      </c>
      <c r="O1198" s="194">
        <v>0.99099999999999999</v>
      </c>
      <c r="P1198" s="283">
        <v>10</v>
      </c>
    </row>
    <row r="1199" spans="1:16">
      <c r="A1199" s="192" t="s">
        <v>18954</v>
      </c>
      <c r="B1199" s="193" t="s">
        <v>18955</v>
      </c>
      <c r="C1199" s="193" t="s">
        <v>18956</v>
      </c>
      <c r="D1199" s="194" t="s">
        <v>19743</v>
      </c>
      <c r="E1199" s="192" t="s">
        <v>19743</v>
      </c>
      <c r="F1199" s="193" t="s">
        <v>19742</v>
      </c>
      <c r="G1199" s="193" t="s">
        <v>19742</v>
      </c>
      <c r="H1199" s="193" t="s">
        <v>19742</v>
      </c>
      <c r="I1199" s="193" t="s">
        <v>19742</v>
      </c>
      <c r="J1199" s="194" t="s">
        <v>19742</v>
      </c>
      <c r="K1199" s="192" t="s">
        <v>25675</v>
      </c>
      <c r="M1199" s="194" t="s">
        <v>19569</v>
      </c>
      <c r="N1199" s="192">
        <v>0.55600000000000005</v>
      </c>
      <c r="O1199" s="194">
        <v>0.64400000000000002</v>
      </c>
      <c r="P1199" s="283">
        <v>3</v>
      </c>
    </row>
    <row r="1200" spans="1:16">
      <c r="A1200" s="192" t="s">
        <v>18957</v>
      </c>
      <c r="B1200" s="193" t="s">
        <v>18958</v>
      </c>
      <c r="C1200" s="193" t="s">
        <v>18959</v>
      </c>
      <c r="D1200" s="194" t="s">
        <v>19743</v>
      </c>
      <c r="E1200" s="192" t="s">
        <v>19743</v>
      </c>
      <c r="F1200" s="193" t="s">
        <v>19742</v>
      </c>
      <c r="G1200" s="193" t="s">
        <v>19742</v>
      </c>
      <c r="H1200" s="193" t="s">
        <v>19742</v>
      </c>
      <c r="I1200" s="193" t="s">
        <v>19743</v>
      </c>
      <c r="J1200" s="194" t="s">
        <v>19742</v>
      </c>
      <c r="K1200" s="192" t="s">
        <v>25675</v>
      </c>
      <c r="M1200" s="194" t="s">
        <v>19569</v>
      </c>
      <c r="N1200" s="192">
        <v>0.67</v>
      </c>
      <c r="O1200" s="194">
        <v>0.90800000000000003</v>
      </c>
      <c r="P1200" s="283">
        <v>1</v>
      </c>
    </row>
    <row r="1201" spans="1:16">
      <c r="A1201" s="192" t="s">
        <v>18960</v>
      </c>
      <c r="B1201" s="193" t="s">
        <v>18961</v>
      </c>
      <c r="C1201" s="193" t="s">
        <v>18962</v>
      </c>
      <c r="D1201" s="194" t="s">
        <v>19743</v>
      </c>
      <c r="E1201" s="192" t="s">
        <v>19743</v>
      </c>
      <c r="F1201" s="193" t="s">
        <v>19742</v>
      </c>
      <c r="G1201" s="193" t="s">
        <v>19742</v>
      </c>
      <c r="H1201" s="193" t="s">
        <v>19742</v>
      </c>
      <c r="I1201" s="193" t="s">
        <v>19742</v>
      </c>
      <c r="J1201" s="194" t="s">
        <v>19742</v>
      </c>
      <c r="K1201" s="192" t="s">
        <v>18963</v>
      </c>
      <c r="L1201" s="193" t="s">
        <v>18964</v>
      </c>
      <c r="M1201" s="194" t="s">
        <v>19743</v>
      </c>
      <c r="N1201" s="192">
        <v>0.751</v>
      </c>
      <c r="O1201" s="194">
        <v>0.95299999999999996</v>
      </c>
      <c r="P1201" s="283">
        <v>23</v>
      </c>
    </row>
    <row r="1202" spans="1:16">
      <c r="A1202" s="192" t="s">
        <v>18965</v>
      </c>
      <c r="B1202" s="193" t="s">
        <v>18966</v>
      </c>
      <c r="C1202" s="193" t="s">
        <v>18967</v>
      </c>
      <c r="D1202" s="194" t="s">
        <v>19743</v>
      </c>
      <c r="E1202" s="192" t="s">
        <v>19743</v>
      </c>
      <c r="F1202" s="193" t="s">
        <v>19742</v>
      </c>
      <c r="G1202" s="193" t="s">
        <v>19742</v>
      </c>
      <c r="H1202" s="193" t="s">
        <v>19742</v>
      </c>
      <c r="I1202" s="193" t="s">
        <v>19742</v>
      </c>
      <c r="J1202" s="194" t="s">
        <v>19742</v>
      </c>
      <c r="K1202" s="192" t="s">
        <v>25675</v>
      </c>
      <c r="M1202" s="194" t="s">
        <v>19569</v>
      </c>
      <c r="N1202" s="192">
        <v>0.7</v>
      </c>
      <c r="O1202" s="194">
        <v>0.96299999999999997</v>
      </c>
      <c r="P1202" s="283">
        <v>2</v>
      </c>
    </row>
    <row r="1203" spans="1:16">
      <c r="A1203" s="192" t="s">
        <v>18968</v>
      </c>
      <c r="B1203" s="193" t="s">
        <v>18969</v>
      </c>
      <c r="C1203" s="193" t="s">
        <v>18970</v>
      </c>
      <c r="D1203" s="194" t="s">
        <v>19743</v>
      </c>
      <c r="E1203" s="192" t="s">
        <v>19743</v>
      </c>
      <c r="F1203" s="193" t="s">
        <v>19742</v>
      </c>
      <c r="G1203" s="193" t="s">
        <v>19742</v>
      </c>
      <c r="H1203" s="193" t="s">
        <v>19742</v>
      </c>
      <c r="I1203" s="193" t="s">
        <v>19742</v>
      </c>
      <c r="J1203" s="194" t="s">
        <v>19742</v>
      </c>
      <c r="K1203" s="192" t="s">
        <v>18971</v>
      </c>
      <c r="L1203" s="193" t="s">
        <v>18972</v>
      </c>
      <c r="M1203" s="194" t="s">
        <v>19743</v>
      </c>
      <c r="N1203" s="192">
        <v>0.51800000000000002</v>
      </c>
      <c r="O1203" s="194">
        <v>0.73399999999999999</v>
      </c>
      <c r="P1203" s="283">
        <v>24</v>
      </c>
    </row>
    <row r="1204" spans="1:16">
      <c r="A1204" s="192" t="s">
        <v>18975</v>
      </c>
      <c r="B1204" s="193" t="s">
        <v>18718</v>
      </c>
      <c r="C1204" s="193" t="s">
        <v>18719</v>
      </c>
      <c r="D1204" s="194" t="s">
        <v>19743</v>
      </c>
      <c r="E1204" s="192" t="s">
        <v>19743</v>
      </c>
      <c r="F1204" s="193" t="s">
        <v>19742</v>
      </c>
      <c r="G1204" s="193" t="s">
        <v>19742</v>
      </c>
      <c r="H1204" s="193" t="s">
        <v>19742</v>
      </c>
      <c r="I1204" s="193" t="s">
        <v>19742</v>
      </c>
      <c r="J1204" s="194" t="s">
        <v>19742</v>
      </c>
      <c r="K1204" s="192" t="s">
        <v>25675</v>
      </c>
      <c r="M1204" s="194" t="s">
        <v>19569</v>
      </c>
      <c r="N1204" s="192">
        <v>0.60299999999999998</v>
      </c>
      <c r="O1204" s="194">
        <v>0.74</v>
      </c>
      <c r="P1204" s="283">
        <v>0</v>
      </c>
    </row>
    <row r="1205" spans="1:16">
      <c r="A1205" s="192" t="s">
        <v>18720</v>
      </c>
      <c r="B1205" s="193"/>
      <c r="C1205" s="193" t="s">
        <v>18721</v>
      </c>
      <c r="D1205" s="194" t="s">
        <v>19743</v>
      </c>
      <c r="E1205" s="192" t="s">
        <v>19743</v>
      </c>
      <c r="F1205" s="193" t="s">
        <v>19742</v>
      </c>
      <c r="G1205" s="193" t="s">
        <v>19742</v>
      </c>
      <c r="H1205" s="193" t="s">
        <v>19742</v>
      </c>
      <c r="I1205" s="193" t="s">
        <v>19742</v>
      </c>
      <c r="J1205" s="194" t="s">
        <v>19742</v>
      </c>
      <c r="K1205" s="192" t="s">
        <v>25675</v>
      </c>
      <c r="M1205" s="194" t="s">
        <v>19569</v>
      </c>
      <c r="N1205" s="192">
        <v>0.44900000000000001</v>
      </c>
      <c r="O1205" s="194">
        <v>0.441</v>
      </c>
      <c r="P1205" s="283">
        <v>0</v>
      </c>
    </row>
    <row r="1206" spans="1:16">
      <c r="A1206" s="192" t="s">
        <v>18722</v>
      </c>
      <c r="B1206" s="193" t="s">
        <v>18723</v>
      </c>
      <c r="C1206" s="193" t="s">
        <v>18724</v>
      </c>
      <c r="D1206" s="194" t="s">
        <v>19743</v>
      </c>
      <c r="E1206" s="192" t="s">
        <v>19743</v>
      </c>
      <c r="F1206" s="193" t="s">
        <v>19742</v>
      </c>
      <c r="G1206" s="193" t="s">
        <v>19742</v>
      </c>
      <c r="H1206" s="193" t="s">
        <v>19742</v>
      </c>
      <c r="I1206" s="193" t="s">
        <v>19742</v>
      </c>
      <c r="J1206" s="194" t="s">
        <v>19742</v>
      </c>
      <c r="K1206" s="192" t="s">
        <v>25675</v>
      </c>
      <c r="M1206" s="194" t="s">
        <v>19569</v>
      </c>
      <c r="N1206" s="192">
        <v>0.86199999999999999</v>
      </c>
      <c r="O1206" s="194">
        <v>0.995</v>
      </c>
      <c r="P1206" s="283">
        <v>1</v>
      </c>
    </row>
    <row r="1207" spans="1:16">
      <c r="A1207" s="192" t="s">
        <v>18725</v>
      </c>
      <c r="B1207" s="193"/>
      <c r="C1207" s="193" t="s">
        <v>18726</v>
      </c>
      <c r="D1207" s="194" t="s">
        <v>19743</v>
      </c>
      <c r="E1207" s="192" t="s">
        <v>19743</v>
      </c>
      <c r="F1207" s="193" t="s">
        <v>19742</v>
      </c>
      <c r="G1207" s="193" t="s">
        <v>19742</v>
      </c>
      <c r="H1207" s="193" t="s">
        <v>19742</v>
      </c>
      <c r="I1207" s="193" t="s">
        <v>19742</v>
      </c>
      <c r="J1207" s="194" t="s">
        <v>19742</v>
      </c>
      <c r="K1207" s="192" t="s">
        <v>25675</v>
      </c>
      <c r="M1207" s="194" t="s">
        <v>19569</v>
      </c>
      <c r="N1207" s="192">
        <v>0.6</v>
      </c>
      <c r="O1207" s="194">
        <v>0.82399999999999995</v>
      </c>
      <c r="P1207" s="283">
        <v>12</v>
      </c>
    </row>
    <row r="1208" spans="1:16">
      <c r="A1208" s="192" t="s">
        <v>18727</v>
      </c>
      <c r="B1208" s="193" t="s">
        <v>18728</v>
      </c>
      <c r="C1208" s="193" t="s">
        <v>18729</v>
      </c>
      <c r="D1208" s="194" t="s">
        <v>19743</v>
      </c>
      <c r="E1208" s="192" t="s">
        <v>19743</v>
      </c>
      <c r="F1208" s="193" t="s">
        <v>19742</v>
      </c>
      <c r="G1208" s="193" t="s">
        <v>19743</v>
      </c>
      <c r="H1208" s="193" t="s">
        <v>19742</v>
      </c>
      <c r="I1208" s="193" t="s">
        <v>19742</v>
      </c>
      <c r="J1208" s="194" t="s">
        <v>19742</v>
      </c>
      <c r="K1208" s="192" t="s">
        <v>18730</v>
      </c>
      <c r="L1208" s="193" t="s">
        <v>18731</v>
      </c>
      <c r="M1208" s="194" t="s">
        <v>19743</v>
      </c>
      <c r="N1208" s="192">
        <v>0.90700000000000003</v>
      </c>
      <c r="O1208" s="194">
        <v>0.996</v>
      </c>
      <c r="P1208" s="283">
        <v>6</v>
      </c>
    </row>
    <row r="1209" spans="1:16">
      <c r="A1209" s="192" t="s">
        <v>18734</v>
      </c>
      <c r="B1209" s="193"/>
      <c r="C1209" s="193" t="s">
        <v>18735</v>
      </c>
      <c r="D1209" s="194" t="s">
        <v>19743</v>
      </c>
      <c r="E1209" s="192" t="s">
        <v>19743</v>
      </c>
      <c r="F1209" s="193" t="s">
        <v>19742</v>
      </c>
      <c r="G1209" s="193" t="s">
        <v>19742</v>
      </c>
      <c r="H1209" s="193" t="s">
        <v>19742</v>
      </c>
      <c r="I1209" s="193" t="s">
        <v>19742</v>
      </c>
      <c r="J1209" s="194" t="s">
        <v>19742</v>
      </c>
      <c r="K1209" s="192" t="s">
        <v>18736</v>
      </c>
      <c r="L1209" s="193" t="s">
        <v>18737</v>
      </c>
      <c r="M1209" s="194" t="s">
        <v>19743</v>
      </c>
      <c r="N1209" s="192">
        <v>0.67200000000000004</v>
      </c>
      <c r="O1209" s="194">
        <v>0.90600000000000003</v>
      </c>
      <c r="P1209" s="283">
        <v>9</v>
      </c>
    </row>
    <row r="1210" spans="1:16">
      <c r="A1210" s="192" t="s">
        <v>18738</v>
      </c>
      <c r="B1210" s="193" t="s">
        <v>18739</v>
      </c>
      <c r="C1210" s="193" t="s">
        <v>18740</v>
      </c>
      <c r="D1210" s="194" t="s">
        <v>19743</v>
      </c>
      <c r="E1210" s="192" t="s">
        <v>19743</v>
      </c>
      <c r="F1210" s="193" t="s">
        <v>19742</v>
      </c>
      <c r="G1210" s="193" t="s">
        <v>19742</v>
      </c>
      <c r="H1210" s="193" t="s">
        <v>19742</v>
      </c>
      <c r="I1210" s="193" t="s">
        <v>19742</v>
      </c>
      <c r="J1210" s="194" t="s">
        <v>19742</v>
      </c>
      <c r="K1210" s="192" t="s">
        <v>25675</v>
      </c>
      <c r="M1210" s="194" t="s">
        <v>19569</v>
      </c>
      <c r="N1210" s="192">
        <v>0.85199999999999998</v>
      </c>
      <c r="O1210" s="194">
        <v>0.98199999999999998</v>
      </c>
      <c r="P1210" s="283">
        <v>4</v>
      </c>
    </row>
    <row r="1211" spans="1:16">
      <c r="A1211" s="192" t="s">
        <v>18741</v>
      </c>
      <c r="B1211" s="193" t="s">
        <v>18742</v>
      </c>
      <c r="C1211" s="193" t="s">
        <v>18743</v>
      </c>
      <c r="D1211" s="194" t="s">
        <v>19743</v>
      </c>
      <c r="E1211" s="192" t="s">
        <v>19743</v>
      </c>
      <c r="F1211" s="193" t="s">
        <v>19742</v>
      </c>
      <c r="G1211" s="193" t="s">
        <v>19742</v>
      </c>
      <c r="H1211" s="193" t="s">
        <v>19742</v>
      </c>
      <c r="I1211" s="193" t="s">
        <v>19742</v>
      </c>
      <c r="J1211" s="194" t="s">
        <v>19742</v>
      </c>
      <c r="K1211" s="192" t="s">
        <v>18744</v>
      </c>
      <c r="L1211" s="193" t="s">
        <v>18745</v>
      </c>
      <c r="M1211" s="194" t="s">
        <v>19743</v>
      </c>
      <c r="N1211" s="192">
        <v>0.65300000000000002</v>
      </c>
      <c r="O1211" s="194">
        <v>0.872</v>
      </c>
      <c r="P1211" s="283">
        <v>25</v>
      </c>
    </row>
    <row r="1212" spans="1:16">
      <c r="A1212" s="192" t="s">
        <v>18746</v>
      </c>
      <c r="B1212" s="193" t="s">
        <v>18747</v>
      </c>
      <c r="C1212" s="193" t="s">
        <v>18748</v>
      </c>
      <c r="D1212" s="194" t="s">
        <v>19743</v>
      </c>
      <c r="E1212" s="192" t="s">
        <v>19743</v>
      </c>
      <c r="F1212" s="193" t="s">
        <v>19742</v>
      </c>
      <c r="G1212" s="193" t="s">
        <v>19742</v>
      </c>
      <c r="H1212" s="193" t="s">
        <v>19742</v>
      </c>
      <c r="I1212" s="193" t="s">
        <v>19742</v>
      </c>
      <c r="J1212" s="194" t="s">
        <v>19742</v>
      </c>
      <c r="K1212" s="192" t="s">
        <v>25675</v>
      </c>
      <c r="M1212" s="194" t="s">
        <v>19569</v>
      </c>
      <c r="N1212" s="192">
        <v>0.92300000000000004</v>
      </c>
      <c r="O1212" s="194">
        <v>0.995</v>
      </c>
      <c r="P1212" s="283">
        <v>3</v>
      </c>
    </row>
    <row r="1213" spans="1:16">
      <c r="A1213" s="192" t="s">
        <v>18749</v>
      </c>
      <c r="B1213" s="193" t="s">
        <v>18750</v>
      </c>
      <c r="C1213" s="193" t="s">
        <v>18751</v>
      </c>
      <c r="D1213" s="194" t="s">
        <v>19743</v>
      </c>
      <c r="E1213" s="192" t="s">
        <v>19743</v>
      </c>
      <c r="F1213" s="193" t="s">
        <v>19742</v>
      </c>
      <c r="G1213" s="193" t="s">
        <v>19742</v>
      </c>
      <c r="H1213" s="193" t="s">
        <v>19742</v>
      </c>
      <c r="I1213" s="193" t="s">
        <v>19742</v>
      </c>
      <c r="J1213" s="194" t="s">
        <v>19742</v>
      </c>
      <c r="K1213" s="192" t="s">
        <v>25675</v>
      </c>
      <c r="M1213" s="194" t="s">
        <v>19569</v>
      </c>
      <c r="N1213" s="192">
        <v>0.75900000000000001</v>
      </c>
      <c r="O1213" s="194">
        <v>0.97399999999999998</v>
      </c>
      <c r="P1213" s="283">
        <v>16</v>
      </c>
    </row>
    <row r="1214" spans="1:16">
      <c r="A1214" s="192" t="s">
        <v>18754</v>
      </c>
      <c r="B1214" s="193" t="s">
        <v>18755</v>
      </c>
      <c r="C1214" s="193" t="s">
        <v>18756</v>
      </c>
      <c r="D1214" s="194" t="s">
        <v>19743</v>
      </c>
      <c r="E1214" s="192" t="s">
        <v>19743</v>
      </c>
      <c r="F1214" s="193" t="s">
        <v>19742</v>
      </c>
      <c r="G1214" s="193" t="s">
        <v>19742</v>
      </c>
      <c r="H1214" s="193" t="s">
        <v>19742</v>
      </c>
      <c r="I1214" s="193" t="s">
        <v>19742</v>
      </c>
      <c r="J1214" s="194" t="s">
        <v>19742</v>
      </c>
      <c r="K1214" s="192" t="s">
        <v>25675</v>
      </c>
      <c r="M1214" s="194" t="s">
        <v>19569</v>
      </c>
      <c r="N1214" s="192">
        <v>0.90600000000000003</v>
      </c>
      <c r="O1214" s="194">
        <v>0.998</v>
      </c>
      <c r="P1214" s="283">
        <v>0</v>
      </c>
    </row>
    <row r="1215" spans="1:16">
      <c r="A1215" s="192" t="s">
        <v>18757</v>
      </c>
      <c r="B1215" s="193"/>
      <c r="C1215" s="193" t="s">
        <v>18758</v>
      </c>
      <c r="D1215" s="194" t="s">
        <v>19743</v>
      </c>
      <c r="E1215" s="192" t="s">
        <v>19743</v>
      </c>
      <c r="F1215" s="193" t="s">
        <v>19742</v>
      </c>
      <c r="G1215" s="193" t="s">
        <v>19742</v>
      </c>
      <c r="H1215" s="193" t="s">
        <v>19742</v>
      </c>
      <c r="I1215" s="193" t="s">
        <v>19742</v>
      </c>
      <c r="J1215" s="194" t="s">
        <v>19742</v>
      </c>
      <c r="K1215" s="192" t="s">
        <v>25675</v>
      </c>
      <c r="M1215" s="194" t="s">
        <v>19569</v>
      </c>
      <c r="N1215" s="192">
        <v>0.65900000000000003</v>
      </c>
      <c r="O1215" s="194">
        <v>0.89</v>
      </c>
      <c r="P1215" s="283">
        <v>6</v>
      </c>
    </row>
    <row r="1216" spans="1:16">
      <c r="A1216" s="192" t="s">
        <v>18759</v>
      </c>
      <c r="B1216" s="193"/>
      <c r="C1216" s="193" t="s">
        <v>18760</v>
      </c>
      <c r="D1216" s="194" t="s">
        <v>19743</v>
      </c>
      <c r="E1216" s="192" t="s">
        <v>19743</v>
      </c>
      <c r="F1216" s="193" t="s">
        <v>19742</v>
      </c>
      <c r="G1216" s="193" t="s">
        <v>19742</v>
      </c>
      <c r="H1216" s="193" t="s">
        <v>19742</v>
      </c>
      <c r="I1216" s="193" t="s">
        <v>19743</v>
      </c>
      <c r="J1216" s="194" t="s">
        <v>19742</v>
      </c>
      <c r="K1216" s="192" t="s">
        <v>25675</v>
      </c>
      <c r="M1216" s="194" t="s">
        <v>19569</v>
      </c>
      <c r="N1216" s="192">
        <v>0.08</v>
      </c>
      <c r="O1216" s="194">
        <v>4.0000000000000001E-3</v>
      </c>
      <c r="P1216" s="283">
        <v>0</v>
      </c>
    </row>
    <row r="1217" spans="1:16">
      <c r="A1217" s="192" t="s">
        <v>18761</v>
      </c>
      <c r="B1217" s="193"/>
      <c r="C1217" s="193" t="s">
        <v>18762</v>
      </c>
      <c r="D1217" s="194" t="s">
        <v>19743</v>
      </c>
      <c r="E1217" s="192" t="s">
        <v>19743</v>
      </c>
      <c r="F1217" s="193" t="s">
        <v>19742</v>
      </c>
      <c r="G1217" s="193" t="s">
        <v>19742</v>
      </c>
      <c r="H1217" s="193" t="s">
        <v>19742</v>
      </c>
      <c r="I1217" s="193" t="s">
        <v>19742</v>
      </c>
      <c r="J1217" s="194" t="s">
        <v>19742</v>
      </c>
      <c r="K1217" s="192" t="s">
        <v>25675</v>
      </c>
      <c r="M1217" s="194" t="s">
        <v>19569</v>
      </c>
      <c r="N1217" s="192">
        <v>0.16</v>
      </c>
      <c r="O1217" s="194">
        <v>3.2000000000000001E-2</v>
      </c>
      <c r="P1217" s="283">
        <v>0</v>
      </c>
    </row>
    <row r="1218" spans="1:16">
      <c r="A1218" s="192" t="s">
        <v>18763</v>
      </c>
      <c r="B1218" s="193" t="s">
        <v>18764</v>
      </c>
      <c r="C1218" s="193" t="s">
        <v>18765</v>
      </c>
      <c r="D1218" s="194" t="s">
        <v>19743</v>
      </c>
      <c r="E1218" s="192" t="s">
        <v>19743</v>
      </c>
      <c r="F1218" s="193" t="s">
        <v>19743</v>
      </c>
      <c r="G1218" s="193" t="s">
        <v>19742</v>
      </c>
      <c r="H1218" s="193" t="s">
        <v>19742</v>
      </c>
      <c r="I1218" s="193" t="s">
        <v>19742</v>
      </c>
      <c r="J1218" s="194" t="s">
        <v>19742</v>
      </c>
      <c r="K1218" s="192" t="s">
        <v>18766</v>
      </c>
      <c r="L1218" s="193" t="s">
        <v>18767</v>
      </c>
      <c r="M1218" s="194" t="s">
        <v>19741</v>
      </c>
      <c r="N1218" s="192">
        <v>0.504</v>
      </c>
      <c r="O1218" s="194">
        <v>0.56999999999999995</v>
      </c>
      <c r="P1218" s="283">
        <v>7</v>
      </c>
    </row>
    <row r="1219" spans="1:16">
      <c r="A1219" s="192" t="s">
        <v>18768</v>
      </c>
      <c r="B1219" s="193" t="s">
        <v>18769</v>
      </c>
      <c r="C1219" s="193" t="s">
        <v>18770</v>
      </c>
      <c r="D1219" s="194" t="s">
        <v>19743</v>
      </c>
      <c r="E1219" s="192" t="s">
        <v>19743</v>
      </c>
      <c r="F1219" s="193" t="s">
        <v>19742</v>
      </c>
      <c r="G1219" s="193" t="s">
        <v>19742</v>
      </c>
      <c r="H1219" s="193" t="s">
        <v>19742</v>
      </c>
      <c r="I1219" s="193" t="s">
        <v>19742</v>
      </c>
      <c r="J1219" s="194" t="s">
        <v>19742</v>
      </c>
      <c r="K1219" s="192" t="s">
        <v>25675</v>
      </c>
      <c r="M1219" s="194" t="s">
        <v>19569</v>
      </c>
      <c r="N1219" s="192">
        <v>0.73499999999999999</v>
      </c>
      <c r="O1219" s="194">
        <v>0.96499999999999997</v>
      </c>
      <c r="P1219" s="283">
        <v>10</v>
      </c>
    </row>
    <row r="1220" spans="1:16">
      <c r="A1220" s="192" t="s">
        <v>18771</v>
      </c>
      <c r="B1220" s="193" t="s">
        <v>18772</v>
      </c>
      <c r="C1220" s="193" t="s">
        <v>18773</v>
      </c>
      <c r="D1220" s="194" t="s">
        <v>19743</v>
      </c>
      <c r="E1220" s="192" t="s">
        <v>19743</v>
      </c>
      <c r="F1220" s="193" t="s">
        <v>19742</v>
      </c>
      <c r="G1220" s="193" t="s">
        <v>19742</v>
      </c>
      <c r="H1220" s="193" t="s">
        <v>19742</v>
      </c>
      <c r="I1220" s="193" t="s">
        <v>19742</v>
      </c>
      <c r="J1220" s="194" t="s">
        <v>19742</v>
      </c>
      <c r="K1220" s="192" t="s">
        <v>25675</v>
      </c>
      <c r="M1220" s="194" t="s">
        <v>19569</v>
      </c>
      <c r="N1220" s="192">
        <v>0.65900000000000003</v>
      </c>
      <c r="O1220" s="194">
        <v>0.92600000000000005</v>
      </c>
      <c r="P1220" s="283">
        <v>1</v>
      </c>
    </row>
    <row r="1221" spans="1:16">
      <c r="A1221" s="192" t="s">
        <v>18774</v>
      </c>
      <c r="B1221" s="193" t="s">
        <v>18775</v>
      </c>
      <c r="C1221" s="193" t="s">
        <v>18776</v>
      </c>
      <c r="D1221" s="194" t="s">
        <v>19743</v>
      </c>
      <c r="E1221" s="192" t="s">
        <v>19743</v>
      </c>
      <c r="F1221" s="193" t="s">
        <v>19742</v>
      </c>
      <c r="G1221" s="193" t="s">
        <v>19742</v>
      </c>
      <c r="H1221" s="193" t="s">
        <v>19742</v>
      </c>
      <c r="I1221" s="193" t="s">
        <v>19742</v>
      </c>
      <c r="J1221" s="194" t="s">
        <v>19742</v>
      </c>
      <c r="K1221" s="192" t="s">
        <v>18777</v>
      </c>
      <c r="L1221" s="193" t="s">
        <v>18778</v>
      </c>
      <c r="M1221" s="194" t="s">
        <v>19743</v>
      </c>
      <c r="N1221" s="192">
        <v>0.81</v>
      </c>
      <c r="O1221" s="194">
        <v>0.96899999999999997</v>
      </c>
      <c r="P1221" s="283">
        <v>19</v>
      </c>
    </row>
    <row r="1222" spans="1:16">
      <c r="A1222" s="192" t="s">
        <v>18779</v>
      </c>
      <c r="B1222" s="193" t="s">
        <v>18780</v>
      </c>
      <c r="C1222" s="193" t="s">
        <v>18781</v>
      </c>
      <c r="D1222" s="194" t="s">
        <v>19743</v>
      </c>
      <c r="E1222" s="192" t="s">
        <v>19743</v>
      </c>
      <c r="F1222" s="193" t="s">
        <v>19742</v>
      </c>
      <c r="G1222" s="193" t="s">
        <v>19742</v>
      </c>
      <c r="H1222" s="193" t="s">
        <v>19742</v>
      </c>
      <c r="I1222" s="193" t="s">
        <v>19742</v>
      </c>
      <c r="J1222" s="194" t="s">
        <v>19742</v>
      </c>
      <c r="K1222" s="192" t="s">
        <v>25675</v>
      </c>
      <c r="M1222" s="194" t="s">
        <v>19569</v>
      </c>
      <c r="N1222" s="192">
        <v>0.79100000000000004</v>
      </c>
      <c r="O1222" s="194">
        <v>0.97899999999999998</v>
      </c>
      <c r="P1222" s="283">
        <v>16</v>
      </c>
    </row>
    <row r="1223" spans="1:16">
      <c r="A1223" s="192" t="s">
        <v>18784</v>
      </c>
      <c r="B1223" s="193"/>
      <c r="C1223" s="193" t="s">
        <v>18785</v>
      </c>
      <c r="D1223" s="194" t="s">
        <v>19743</v>
      </c>
      <c r="E1223" s="192" t="s">
        <v>19743</v>
      </c>
      <c r="F1223" s="193" t="s">
        <v>19742</v>
      </c>
      <c r="G1223" s="193" t="s">
        <v>19742</v>
      </c>
      <c r="H1223" s="193" t="s">
        <v>19742</v>
      </c>
      <c r="I1223" s="193" t="s">
        <v>19742</v>
      </c>
      <c r="J1223" s="194" t="s">
        <v>19742</v>
      </c>
      <c r="K1223" s="192" t="s">
        <v>25675</v>
      </c>
      <c r="M1223" s="194" t="s">
        <v>19569</v>
      </c>
      <c r="N1223" s="192">
        <v>0.67400000000000004</v>
      </c>
      <c r="O1223" s="194">
        <v>0.89600000000000002</v>
      </c>
      <c r="P1223" s="283">
        <v>0</v>
      </c>
    </row>
    <row r="1224" spans="1:16">
      <c r="A1224" s="192" t="s">
        <v>18786</v>
      </c>
      <c r="B1224" s="193" t="s">
        <v>18787</v>
      </c>
      <c r="C1224" s="193" t="s">
        <v>18788</v>
      </c>
      <c r="D1224" s="194" t="s">
        <v>19743</v>
      </c>
      <c r="E1224" s="192" t="s">
        <v>19743</v>
      </c>
      <c r="F1224" s="193" t="s">
        <v>19742</v>
      </c>
      <c r="G1224" s="193" t="s">
        <v>19742</v>
      </c>
      <c r="H1224" s="193" t="s">
        <v>19742</v>
      </c>
      <c r="I1224" s="193" t="s">
        <v>19742</v>
      </c>
      <c r="J1224" s="194" t="s">
        <v>19742</v>
      </c>
      <c r="K1224" s="192" t="s">
        <v>18789</v>
      </c>
      <c r="L1224" s="193" t="s">
        <v>18790</v>
      </c>
      <c r="M1224" s="194" t="s">
        <v>19743</v>
      </c>
      <c r="N1224" s="192">
        <v>0.81799999999999995</v>
      </c>
      <c r="O1224" s="194">
        <v>0.99299999999999999</v>
      </c>
      <c r="P1224" s="283">
        <v>6</v>
      </c>
    </row>
    <row r="1225" spans="1:16">
      <c r="A1225" s="192" t="s">
        <v>18791</v>
      </c>
      <c r="B1225" s="193" t="s">
        <v>18792</v>
      </c>
      <c r="C1225" s="193" t="s">
        <v>18793</v>
      </c>
      <c r="D1225" s="194" t="s">
        <v>19743</v>
      </c>
      <c r="E1225" s="192" t="s">
        <v>19743</v>
      </c>
      <c r="F1225" s="193" t="s">
        <v>19742</v>
      </c>
      <c r="G1225" s="193" t="s">
        <v>19742</v>
      </c>
      <c r="H1225" s="193" t="s">
        <v>19742</v>
      </c>
      <c r="I1225" s="193" t="s">
        <v>19742</v>
      </c>
      <c r="J1225" s="194" t="s">
        <v>19742</v>
      </c>
      <c r="K1225" s="192" t="s">
        <v>25675</v>
      </c>
      <c r="M1225" s="194" t="s">
        <v>19569</v>
      </c>
      <c r="N1225" s="192">
        <v>0.64700000000000002</v>
      </c>
      <c r="O1225" s="194">
        <v>0.93200000000000005</v>
      </c>
      <c r="P1225" s="283">
        <v>6</v>
      </c>
    </row>
    <row r="1226" spans="1:16">
      <c r="A1226" s="192" t="s">
        <v>18794</v>
      </c>
      <c r="B1226" s="193"/>
      <c r="C1226" s="193" t="s">
        <v>18795</v>
      </c>
      <c r="D1226" s="194" t="s">
        <v>19743</v>
      </c>
      <c r="E1226" s="192" t="s">
        <v>19743</v>
      </c>
      <c r="F1226" s="193" t="s">
        <v>19742</v>
      </c>
      <c r="G1226" s="193" t="s">
        <v>19742</v>
      </c>
      <c r="H1226" s="193" t="s">
        <v>19742</v>
      </c>
      <c r="I1226" s="193" t="s">
        <v>19742</v>
      </c>
      <c r="J1226" s="194" t="s">
        <v>19742</v>
      </c>
      <c r="K1226" s="192" t="s">
        <v>18796</v>
      </c>
      <c r="L1226" s="193" t="s">
        <v>18797</v>
      </c>
      <c r="M1226" s="194" t="s">
        <v>19743</v>
      </c>
      <c r="N1226" s="192">
        <v>0.52</v>
      </c>
      <c r="O1226" s="194">
        <v>0.56200000000000006</v>
      </c>
      <c r="P1226" s="283">
        <v>7</v>
      </c>
    </row>
    <row r="1227" spans="1:16">
      <c r="A1227" s="192" t="s">
        <v>18798</v>
      </c>
      <c r="B1227" s="193" t="s">
        <v>18799</v>
      </c>
      <c r="C1227" s="193" t="s">
        <v>18800</v>
      </c>
      <c r="D1227" s="194" t="s">
        <v>19743</v>
      </c>
      <c r="E1227" s="192" t="s">
        <v>19743</v>
      </c>
      <c r="F1227" s="193" t="s">
        <v>19742</v>
      </c>
      <c r="G1227" s="193" t="s">
        <v>19742</v>
      </c>
      <c r="H1227" s="193" t="s">
        <v>19742</v>
      </c>
      <c r="I1227" s="193" t="s">
        <v>19742</v>
      </c>
      <c r="J1227" s="194" t="s">
        <v>19742</v>
      </c>
      <c r="K1227" s="192" t="s">
        <v>25675</v>
      </c>
      <c r="M1227" s="194" t="s">
        <v>19569</v>
      </c>
      <c r="N1227" s="192">
        <v>0.622</v>
      </c>
      <c r="O1227" s="194">
        <v>0.82</v>
      </c>
      <c r="P1227" s="283">
        <v>1</v>
      </c>
    </row>
    <row r="1228" spans="1:16">
      <c r="A1228" s="192" t="s">
        <v>18801</v>
      </c>
      <c r="B1228" s="193" t="s">
        <v>18802</v>
      </c>
      <c r="C1228" s="193" t="s">
        <v>18803</v>
      </c>
      <c r="D1228" s="194" t="s">
        <v>19743</v>
      </c>
      <c r="E1228" s="192" t="s">
        <v>19743</v>
      </c>
      <c r="F1228" s="193" t="s">
        <v>19742</v>
      </c>
      <c r="G1228" s="193" t="s">
        <v>19742</v>
      </c>
      <c r="H1228" s="193" t="s">
        <v>19742</v>
      </c>
      <c r="I1228" s="193" t="s">
        <v>19742</v>
      </c>
      <c r="J1228" s="194" t="s">
        <v>19742</v>
      </c>
      <c r="K1228" s="192" t="s">
        <v>25675</v>
      </c>
      <c r="M1228" s="194" t="s">
        <v>19569</v>
      </c>
      <c r="N1228" s="192">
        <v>0.63100000000000001</v>
      </c>
      <c r="O1228" s="194">
        <v>0.85099999999999998</v>
      </c>
      <c r="P1228" s="283">
        <v>3</v>
      </c>
    </row>
    <row r="1229" spans="1:16">
      <c r="A1229" s="192" t="s">
        <v>18804</v>
      </c>
      <c r="B1229" s="193" t="s">
        <v>18805</v>
      </c>
      <c r="C1229" s="193" t="s">
        <v>18806</v>
      </c>
      <c r="D1229" s="194" t="s">
        <v>19743</v>
      </c>
      <c r="E1229" s="192" t="s">
        <v>19743</v>
      </c>
      <c r="F1229" s="193" t="s">
        <v>19743</v>
      </c>
      <c r="G1229" s="193" t="s">
        <v>19742</v>
      </c>
      <c r="H1229" s="193" t="s">
        <v>19742</v>
      </c>
      <c r="I1229" s="193" t="s">
        <v>19742</v>
      </c>
      <c r="J1229" s="194" t="s">
        <v>19742</v>
      </c>
      <c r="K1229" s="192" t="s">
        <v>18807</v>
      </c>
      <c r="L1229" s="193" t="s">
        <v>18808</v>
      </c>
      <c r="M1229" s="194" t="s">
        <v>19743</v>
      </c>
      <c r="N1229" s="192">
        <v>0.75600000000000001</v>
      </c>
      <c r="O1229" s="194">
        <v>0.98599999999999999</v>
      </c>
      <c r="P1229" s="283">
        <v>7</v>
      </c>
    </row>
    <row r="1230" spans="1:16">
      <c r="A1230" s="192" t="s">
        <v>18813</v>
      </c>
      <c r="B1230" s="193" t="s">
        <v>18814</v>
      </c>
      <c r="C1230" s="193" t="s">
        <v>18815</v>
      </c>
      <c r="D1230" s="194" t="s">
        <v>19743</v>
      </c>
      <c r="E1230" s="192" t="s">
        <v>19743</v>
      </c>
      <c r="F1230" s="193" t="s">
        <v>19742</v>
      </c>
      <c r="G1230" s="193" t="s">
        <v>19742</v>
      </c>
      <c r="H1230" s="193" t="s">
        <v>19742</v>
      </c>
      <c r="I1230" s="193" t="s">
        <v>19742</v>
      </c>
      <c r="J1230" s="194" t="s">
        <v>19742</v>
      </c>
      <c r="K1230" s="192" t="s">
        <v>18816</v>
      </c>
      <c r="L1230" s="193" t="s">
        <v>18817</v>
      </c>
      <c r="M1230" s="194" t="s">
        <v>19743</v>
      </c>
      <c r="N1230" s="192">
        <v>0.66200000000000003</v>
      </c>
      <c r="O1230" s="194">
        <v>0.94099999999999995</v>
      </c>
      <c r="P1230" s="283">
        <v>8</v>
      </c>
    </row>
    <row r="1231" spans="1:16">
      <c r="A1231" s="192" t="s">
        <v>18818</v>
      </c>
      <c r="B1231" s="193" t="s">
        <v>18819</v>
      </c>
      <c r="C1231" s="193" t="s">
        <v>18820</v>
      </c>
      <c r="D1231" s="194" t="s">
        <v>19743</v>
      </c>
      <c r="E1231" s="192" t="s">
        <v>19743</v>
      </c>
      <c r="F1231" s="193" t="s">
        <v>19742</v>
      </c>
      <c r="G1231" s="193" t="s">
        <v>19743</v>
      </c>
      <c r="H1231" s="193" t="s">
        <v>19742</v>
      </c>
      <c r="I1231" s="193" t="s">
        <v>19742</v>
      </c>
      <c r="J1231" s="194" t="s">
        <v>19742</v>
      </c>
      <c r="K1231" s="192" t="s">
        <v>18821</v>
      </c>
      <c r="L1231" s="193" t="s">
        <v>18822</v>
      </c>
      <c r="M1231" s="194" t="s">
        <v>19561</v>
      </c>
      <c r="N1231" s="192">
        <v>0.92300000000000004</v>
      </c>
      <c r="O1231" s="194">
        <v>1</v>
      </c>
      <c r="P1231" s="283">
        <v>25</v>
      </c>
    </row>
    <row r="1232" spans="1:16">
      <c r="A1232" s="192" t="s">
        <v>18823</v>
      </c>
      <c r="B1232" s="193" t="s">
        <v>18824</v>
      </c>
      <c r="C1232" s="193" t="s">
        <v>18825</v>
      </c>
      <c r="D1232" s="194" t="s">
        <v>19743</v>
      </c>
      <c r="E1232" s="192" t="s">
        <v>19743</v>
      </c>
      <c r="F1232" s="193" t="s">
        <v>19742</v>
      </c>
      <c r="G1232" s="193" t="s">
        <v>19743</v>
      </c>
      <c r="H1232" s="193" t="s">
        <v>19742</v>
      </c>
      <c r="I1232" s="193" t="s">
        <v>19742</v>
      </c>
      <c r="J1232" s="194" t="s">
        <v>19742</v>
      </c>
      <c r="K1232" s="192" t="s">
        <v>25675</v>
      </c>
      <c r="M1232" s="194" t="s">
        <v>19569</v>
      </c>
      <c r="N1232" s="192">
        <v>0.80600000000000005</v>
      </c>
      <c r="O1232" s="194">
        <v>0.98099999999999998</v>
      </c>
      <c r="P1232" s="283">
        <v>2</v>
      </c>
    </row>
    <row r="1233" spans="1:16">
      <c r="A1233" s="192" t="s">
        <v>18826</v>
      </c>
      <c r="B1233" s="193" t="s">
        <v>18827</v>
      </c>
      <c r="C1233" s="193" t="s">
        <v>18828</v>
      </c>
      <c r="D1233" s="194" t="s">
        <v>19743</v>
      </c>
      <c r="E1233" s="192" t="s">
        <v>19743</v>
      </c>
      <c r="F1233" s="193" t="s">
        <v>19742</v>
      </c>
      <c r="G1233" s="193" t="s">
        <v>19742</v>
      </c>
      <c r="H1233" s="193" t="s">
        <v>19742</v>
      </c>
      <c r="I1233" s="193" t="s">
        <v>19742</v>
      </c>
      <c r="J1233" s="194" t="s">
        <v>19742</v>
      </c>
      <c r="K1233" s="192" t="s">
        <v>18829</v>
      </c>
      <c r="L1233" s="193" t="s">
        <v>19286</v>
      </c>
      <c r="M1233" s="194" t="s">
        <v>19743</v>
      </c>
      <c r="N1233" s="192">
        <v>0.61499999999999999</v>
      </c>
      <c r="O1233" s="194">
        <v>0.999</v>
      </c>
      <c r="P1233" s="283">
        <v>24</v>
      </c>
    </row>
    <row r="1234" spans="1:16">
      <c r="A1234" s="192" t="s">
        <v>18830</v>
      </c>
      <c r="B1234" s="193" t="s">
        <v>18831</v>
      </c>
      <c r="C1234" s="193" t="s">
        <v>18832</v>
      </c>
      <c r="D1234" s="194" t="s">
        <v>19743</v>
      </c>
      <c r="E1234" s="192" t="s">
        <v>19743</v>
      </c>
      <c r="F1234" s="193" t="s">
        <v>19742</v>
      </c>
      <c r="G1234" s="193" t="s">
        <v>19742</v>
      </c>
      <c r="H1234" s="193" t="s">
        <v>19742</v>
      </c>
      <c r="I1234" s="193" t="s">
        <v>19742</v>
      </c>
      <c r="J1234" s="194" t="s">
        <v>19742</v>
      </c>
      <c r="K1234" s="192" t="s">
        <v>18833</v>
      </c>
      <c r="L1234" s="193" t="s">
        <v>18834</v>
      </c>
      <c r="M1234" s="194" t="s">
        <v>19743</v>
      </c>
      <c r="N1234" s="192">
        <v>0.88200000000000001</v>
      </c>
      <c r="O1234" s="194">
        <v>0.99399999999999999</v>
      </c>
      <c r="P1234" s="283">
        <v>23</v>
      </c>
    </row>
    <row r="1235" spans="1:16">
      <c r="A1235" s="192" t="s">
        <v>18835</v>
      </c>
      <c r="B1235" s="193" t="s">
        <v>18836</v>
      </c>
      <c r="C1235" s="193" t="s">
        <v>18837</v>
      </c>
      <c r="D1235" s="194" t="s">
        <v>19743</v>
      </c>
      <c r="E1235" s="192" t="s">
        <v>19743</v>
      </c>
      <c r="F1235" s="193" t="s">
        <v>19743</v>
      </c>
      <c r="G1235" s="193" t="s">
        <v>19742</v>
      </c>
      <c r="H1235" s="193" t="s">
        <v>19742</v>
      </c>
      <c r="I1235" s="193" t="s">
        <v>19742</v>
      </c>
      <c r="J1235" s="194" t="s">
        <v>19742</v>
      </c>
      <c r="K1235" s="192" t="s">
        <v>18587</v>
      </c>
      <c r="L1235" s="193" t="s">
        <v>19294</v>
      </c>
      <c r="M1235" s="194" t="s">
        <v>19561</v>
      </c>
      <c r="N1235" s="192">
        <v>0.91800000000000004</v>
      </c>
      <c r="O1235" s="194">
        <v>0.998</v>
      </c>
      <c r="P1235" s="283">
        <v>25</v>
      </c>
    </row>
    <row r="1236" spans="1:16">
      <c r="A1236" s="192" t="s">
        <v>18588</v>
      </c>
      <c r="B1236" s="193" t="s">
        <v>18589</v>
      </c>
      <c r="C1236" s="193" t="s">
        <v>18590</v>
      </c>
      <c r="D1236" s="194" t="s">
        <v>19743</v>
      </c>
      <c r="E1236" s="192" t="s">
        <v>19743</v>
      </c>
      <c r="F1236" s="193" t="s">
        <v>19742</v>
      </c>
      <c r="G1236" s="193" t="s">
        <v>19742</v>
      </c>
      <c r="H1236" s="193" t="s">
        <v>19742</v>
      </c>
      <c r="I1236" s="193" t="s">
        <v>19742</v>
      </c>
      <c r="J1236" s="194" t="s">
        <v>19742</v>
      </c>
      <c r="K1236" s="192" t="s">
        <v>25675</v>
      </c>
      <c r="M1236" s="194" t="s">
        <v>19569</v>
      </c>
      <c r="N1236" s="192">
        <v>0.57999999999999996</v>
      </c>
      <c r="O1236" s="194">
        <v>0.76200000000000001</v>
      </c>
      <c r="P1236" s="283">
        <v>11</v>
      </c>
    </row>
    <row r="1237" spans="1:16">
      <c r="A1237" s="192" t="s">
        <v>18595</v>
      </c>
      <c r="B1237" s="193" t="s">
        <v>18596</v>
      </c>
      <c r="C1237" s="193" t="s">
        <v>18597</v>
      </c>
      <c r="D1237" s="194" t="s">
        <v>19743</v>
      </c>
      <c r="E1237" s="192" t="s">
        <v>19743</v>
      </c>
      <c r="F1237" s="193" t="s">
        <v>19742</v>
      </c>
      <c r="G1237" s="193" t="s">
        <v>19742</v>
      </c>
      <c r="H1237" s="193" t="s">
        <v>19742</v>
      </c>
      <c r="I1237" s="193" t="s">
        <v>19742</v>
      </c>
      <c r="J1237" s="194" t="s">
        <v>19742</v>
      </c>
      <c r="K1237" s="192" t="s">
        <v>18598</v>
      </c>
      <c r="L1237" s="193" t="s">
        <v>18599</v>
      </c>
      <c r="M1237" s="194" t="s">
        <v>19743</v>
      </c>
      <c r="N1237" s="192">
        <v>0.97699999999999998</v>
      </c>
      <c r="O1237" s="194">
        <v>0.998</v>
      </c>
      <c r="P1237" s="283">
        <v>20</v>
      </c>
    </row>
    <row r="1238" spans="1:16">
      <c r="A1238" s="192" t="s">
        <v>18600</v>
      </c>
      <c r="B1238" s="193"/>
      <c r="C1238" s="193" t="s">
        <v>18601</v>
      </c>
      <c r="D1238" s="194" t="s">
        <v>19743</v>
      </c>
      <c r="E1238" s="192" t="s">
        <v>19743</v>
      </c>
      <c r="F1238" s="193" t="s">
        <v>19742</v>
      </c>
      <c r="G1238" s="193" t="s">
        <v>19742</v>
      </c>
      <c r="H1238" s="193" t="s">
        <v>19742</v>
      </c>
      <c r="I1238" s="193" t="s">
        <v>19742</v>
      </c>
      <c r="J1238" s="194" t="s">
        <v>19742</v>
      </c>
      <c r="K1238" s="192" t="s">
        <v>25675</v>
      </c>
      <c r="M1238" s="194" t="s">
        <v>19569</v>
      </c>
      <c r="N1238" s="192">
        <v>0.66300000000000003</v>
      </c>
      <c r="O1238" s="194">
        <v>0.97699999999999998</v>
      </c>
      <c r="P1238" s="283">
        <v>0</v>
      </c>
    </row>
    <row r="1239" spans="1:16">
      <c r="A1239" s="192" t="s">
        <v>18602</v>
      </c>
      <c r="B1239" s="193" t="s">
        <v>18603</v>
      </c>
      <c r="C1239" s="193" t="s">
        <v>18604</v>
      </c>
      <c r="D1239" s="194" t="s">
        <v>19743</v>
      </c>
      <c r="E1239" s="192" t="s">
        <v>19743</v>
      </c>
      <c r="F1239" s="193" t="s">
        <v>19742</v>
      </c>
      <c r="G1239" s="193" t="s">
        <v>19742</v>
      </c>
      <c r="H1239" s="193" t="s">
        <v>19742</v>
      </c>
      <c r="I1239" s="193" t="s">
        <v>19742</v>
      </c>
      <c r="J1239" s="194" t="s">
        <v>19742</v>
      </c>
      <c r="K1239" s="192" t="s">
        <v>18605</v>
      </c>
      <c r="L1239" s="193" t="s">
        <v>19414</v>
      </c>
      <c r="M1239" s="194" t="s">
        <v>19743</v>
      </c>
      <c r="N1239" s="192">
        <v>0.85299999999999998</v>
      </c>
      <c r="O1239" s="194">
        <v>0.98899999999999999</v>
      </c>
      <c r="P1239" s="283">
        <v>17</v>
      </c>
    </row>
    <row r="1240" spans="1:16">
      <c r="A1240" s="192" t="s">
        <v>18606</v>
      </c>
      <c r="B1240" s="193" t="s">
        <v>18607</v>
      </c>
      <c r="C1240" s="193" t="s">
        <v>18608</v>
      </c>
      <c r="D1240" s="194" t="s">
        <v>19743</v>
      </c>
      <c r="E1240" s="192" t="s">
        <v>19743</v>
      </c>
      <c r="F1240" s="193" t="s">
        <v>19742</v>
      </c>
      <c r="G1240" s="193" t="s">
        <v>19742</v>
      </c>
      <c r="H1240" s="193" t="s">
        <v>19742</v>
      </c>
      <c r="I1240" s="193" t="s">
        <v>19742</v>
      </c>
      <c r="J1240" s="194" t="s">
        <v>19742</v>
      </c>
      <c r="K1240" s="192" t="s">
        <v>18609</v>
      </c>
      <c r="L1240" s="193" t="s">
        <v>19414</v>
      </c>
      <c r="M1240" s="194" t="s">
        <v>19743</v>
      </c>
      <c r="N1240" s="192">
        <v>0.86699999999999999</v>
      </c>
      <c r="O1240" s="194">
        <v>0.98199999999999998</v>
      </c>
      <c r="P1240" s="283">
        <v>17</v>
      </c>
    </row>
    <row r="1241" spans="1:16">
      <c r="A1241" s="192" t="s">
        <v>18610</v>
      </c>
      <c r="B1241" s="193" t="s">
        <v>18611</v>
      </c>
      <c r="C1241" s="193" t="s">
        <v>18612</v>
      </c>
      <c r="D1241" s="194" t="s">
        <v>19743</v>
      </c>
      <c r="E1241" s="192" t="s">
        <v>19743</v>
      </c>
      <c r="F1241" s="193" t="s">
        <v>19742</v>
      </c>
      <c r="G1241" s="193" t="s">
        <v>19742</v>
      </c>
      <c r="H1241" s="193" t="s">
        <v>19742</v>
      </c>
      <c r="I1241" s="193" t="s">
        <v>19742</v>
      </c>
      <c r="J1241" s="194" t="s">
        <v>19742</v>
      </c>
      <c r="K1241" s="192" t="s">
        <v>25675</v>
      </c>
      <c r="M1241" s="194" t="s">
        <v>19569</v>
      </c>
      <c r="N1241" s="192">
        <v>0.79900000000000004</v>
      </c>
      <c r="O1241" s="194">
        <v>0.98099999999999998</v>
      </c>
      <c r="P1241" s="283">
        <v>7</v>
      </c>
    </row>
    <row r="1242" spans="1:16">
      <c r="A1242" s="192" t="s">
        <v>18613</v>
      </c>
      <c r="B1242" s="193" t="s">
        <v>18614</v>
      </c>
      <c r="C1242" s="193" t="s">
        <v>18615</v>
      </c>
      <c r="D1242" s="194" t="s">
        <v>19743</v>
      </c>
      <c r="E1242" s="192" t="s">
        <v>19743</v>
      </c>
      <c r="F1242" s="193" t="s">
        <v>19742</v>
      </c>
      <c r="G1242" s="193" t="s">
        <v>19742</v>
      </c>
      <c r="H1242" s="193" t="s">
        <v>19742</v>
      </c>
      <c r="I1242" s="193" t="s">
        <v>19742</v>
      </c>
      <c r="J1242" s="194" t="s">
        <v>19742</v>
      </c>
      <c r="K1242" s="192" t="s">
        <v>18616</v>
      </c>
      <c r="L1242" s="193" t="s">
        <v>18617</v>
      </c>
      <c r="M1242" s="194" t="s">
        <v>19743</v>
      </c>
      <c r="N1242" s="192">
        <v>0.62</v>
      </c>
      <c r="O1242" s="194">
        <v>0.80200000000000005</v>
      </c>
      <c r="P1242" s="283">
        <v>6</v>
      </c>
    </row>
    <row r="1243" spans="1:16">
      <c r="A1243" s="192" t="s">
        <v>18618</v>
      </c>
      <c r="B1243" s="193"/>
      <c r="C1243" s="193" t="s">
        <v>18619</v>
      </c>
      <c r="D1243" s="194" t="s">
        <v>19743</v>
      </c>
      <c r="E1243" s="192" t="s">
        <v>19743</v>
      </c>
      <c r="F1243" s="193" t="s">
        <v>19742</v>
      </c>
      <c r="G1243" s="193" t="s">
        <v>19742</v>
      </c>
      <c r="H1243" s="193" t="s">
        <v>19742</v>
      </c>
      <c r="I1243" s="193" t="s">
        <v>19742</v>
      </c>
      <c r="J1243" s="194" t="s">
        <v>19742</v>
      </c>
      <c r="K1243" s="192" t="s">
        <v>25675</v>
      </c>
      <c r="M1243" s="194" t="s">
        <v>19569</v>
      </c>
      <c r="N1243" s="192">
        <v>0.72899999999999998</v>
      </c>
      <c r="O1243" s="194">
        <v>0.95499999999999996</v>
      </c>
      <c r="P1243" s="283">
        <v>7</v>
      </c>
    </row>
    <row r="1244" spans="1:16">
      <c r="A1244" s="192" t="s">
        <v>18620</v>
      </c>
      <c r="B1244" s="193" t="s">
        <v>18621</v>
      </c>
      <c r="C1244" s="193" t="s">
        <v>18622</v>
      </c>
      <c r="D1244" s="194" t="s">
        <v>19743</v>
      </c>
      <c r="E1244" s="192" t="s">
        <v>19743</v>
      </c>
      <c r="F1244" s="193" t="s">
        <v>19742</v>
      </c>
      <c r="G1244" s="193" t="s">
        <v>19742</v>
      </c>
      <c r="H1244" s="193" t="s">
        <v>19742</v>
      </c>
      <c r="I1244" s="193" t="s">
        <v>19742</v>
      </c>
      <c r="J1244" s="194" t="s">
        <v>19742</v>
      </c>
      <c r="K1244" s="192" t="s">
        <v>18623</v>
      </c>
      <c r="L1244" s="193" t="s">
        <v>18624</v>
      </c>
      <c r="M1244" s="194" t="s">
        <v>19743</v>
      </c>
      <c r="N1244" s="192">
        <v>0.66200000000000003</v>
      </c>
      <c r="O1244" s="194">
        <v>0.89400000000000002</v>
      </c>
      <c r="P1244" s="283">
        <v>23</v>
      </c>
    </row>
    <row r="1245" spans="1:16">
      <c r="A1245" s="192" t="s">
        <v>18625</v>
      </c>
      <c r="B1245" s="193" t="s">
        <v>18626</v>
      </c>
      <c r="C1245" s="193" t="s">
        <v>18627</v>
      </c>
      <c r="D1245" s="194" t="s">
        <v>19743</v>
      </c>
      <c r="E1245" s="192" t="s">
        <v>19743</v>
      </c>
      <c r="F1245" s="193" t="s">
        <v>19742</v>
      </c>
      <c r="G1245" s="193" t="s">
        <v>19742</v>
      </c>
      <c r="H1245" s="193" t="s">
        <v>19742</v>
      </c>
      <c r="I1245" s="193" t="s">
        <v>19742</v>
      </c>
      <c r="J1245" s="194" t="s">
        <v>19742</v>
      </c>
      <c r="K1245" s="192" t="s">
        <v>25675</v>
      </c>
      <c r="M1245" s="194" t="s">
        <v>19569</v>
      </c>
      <c r="N1245" s="192">
        <v>0.498</v>
      </c>
      <c r="O1245" s="194">
        <v>0.47299999999999998</v>
      </c>
      <c r="P1245" s="283">
        <v>3</v>
      </c>
    </row>
    <row r="1246" spans="1:16">
      <c r="A1246" s="192" t="s">
        <v>18628</v>
      </c>
      <c r="B1246" s="193"/>
      <c r="C1246" s="193" t="s">
        <v>18629</v>
      </c>
      <c r="D1246" s="194" t="s">
        <v>19743</v>
      </c>
      <c r="E1246" s="192" t="s">
        <v>19743</v>
      </c>
      <c r="F1246" s="193" t="s">
        <v>19742</v>
      </c>
      <c r="G1246" s="193" t="s">
        <v>19742</v>
      </c>
      <c r="H1246" s="193" t="s">
        <v>19742</v>
      </c>
      <c r="I1246" s="193" t="s">
        <v>19742</v>
      </c>
      <c r="J1246" s="194" t="s">
        <v>19742</v>
      </c>
      <c r="K1246" s="192" t="s">
        <v>25675</v>
      </c>
      <c r="M1246" s="194" t="s">
        <v>19569</v>
      </c>
      <c r="N1246" s="192">
        <v>0.71799999999999997</v>
      </c>
      <c r="O1246" s="194">
        <v>0.91900000000000004</v>
      </c>
      <c r="P1246" s="283">
        <v>0</v>
      </c>
    </row>
    <row r="1247" spans="1:16">
      <c r="A1247" s="192" t="s">
        <v>18630</v>
      </c>
      <c r="B1247" s="193" t="s">
        <v>18631</v>
      </c>
      <c r="C1247" s="193" t="s">
        <v>18632</v>
      </c>
      <c r="D1247" s="194" t="s">
        <v>19743</v>
      </c>
      <c r="E1247" s="192" t="s">
        <v>19743</v>
      </c>
      <c r="F1247" s="193" t="s">
        <v>19742</v>
      </c>
      <c r="G1247" s="193" t="s">
        <v>19743</v>
      </c>
      <c r="H1247" s="193" t="s">
        <v>19742</v>
      </c>
      <c r="I1247" s="193" t="s">
        <v>19742</v>
      </c>
      <c r="J1247" s="194" t="s">
        <v>19742</v>
      </c>
      <c r="K1247" s="192" t="s">
        <v>18633</v>
      </c>
      <c r="L1247" s="193" t="s">
        <v>18634</v>
      </c>
      <c r="M1247" s="194" t="s">
        <v>19561</v>
      </c>
      <c r="N1247" s="192">
        <v>0.77400000000000002</v>
      </c>
      <c r="O1247" s="194">
        <v>0.98399999999999999</v>
      </c>
      <c r="P1247" s="283">
        <v>16</v>
      </c>
    </row>
    <row r="1248" spans="1:16">
      <c r="A1248" s="192" t="s">
        <v>18635</v>
      </c>
      <c r="B1248" s="193" t="s">
        <v>18636</v>
      </c>
      <c r="C1248" s="193" t="s">
        <v>18637</v>
      </c>
      <c r="D1248" s="194" t="s">
        <v>19743</v>
      </c>
      <c r="E1248" s="192" t="s">
        <v>19743</v>
      </c>
      <c r="F1248" s="193" t="s">
        <v>19742</v>
      </c>
      <c r="G1248" s="193" t="s">
        <v>19742</v>
      </c>
      <c r="H1248" s="193" t="s">
        <v>19742</v>
      </c>
      <c r="I1248" s="193" t="s">
        <v>19742</v>
      </c>
      <c r="J1248" s="194" t="s">
        <v>19742</v>
      </c>
      <c r="K1248" s="192" t="s">
        <v>18638</v>
      </c>
      <c r="L1248" s="193" t="s">
        <v>18639</v>
      </c>
      <c r="M1248" s="194" t="s">
        <v>19743</v>
      </c>
      <c r="N1248" s="192">
        <v>0.67100000000000004</v>
      </c>
      <c r="O1248" s="194">
        <v>0.91900000000000004</v>
      </c>
      <c r="P1248" s="283">
        <v>18</v>
      </c>
    </row>
    <row r="1249" spans="1:16">
      <c r="A1249" s="192" t="s">
        <v>18640</v>
      </c>
      <c r="B1249" s="193" t="s">
        <v>18641</v>
      </c>
      <c r="C1249" s="193" t="s">
        <v>18642</v>
      </c>
      <c r="D1249" s="194" t="s">
        <v>19743</v>
      </c>
      <c r="E1249" s="192" t="s">
        <v>19743</v>
      </c>
      <c r="F1249" s="193" t="s">
        <v>19742</v>
      </c>
      <c r="G1249" s="193" t="s">
        <v>19742</v>
      </c>
      <c r="H1249" s="193" t="s">
        <v>19742</v>
      </c>
      <c r="I1249" s="193" t="s">
        <v>19742</v>
      </c>
      <c r="J1249" s="194" t="s">
        <v>19742</v>
      </c>
      <c r="K1249" s="192" t="s">
        <v>18643</v>
      </c>
      <c r="L1249" s="193" t="s">
        <v>18644</v>
      </c>
      <c r="M1249" s="194" t="s">
        <v>19743</v>
      </c>
      <c r="N1249" s="192">
        <v>0.82299999999999995</v>
      </c>
      <c r="O1249" s="194">
        <v>0.99199999999999999</v>
      </c>
      <c r="P1249" s="283">
        <v>17</v>
      </c>
    </row>
    <row r="1250" spans="1:16">
      <c r="A1250" s="192" t="s">
        <v>18645</v>
      </c>
      <c r="B1250" s="193" t="s">
        <v>18646</v>
      </c>
      <c r="C1250" s="193" t="s">
        <v>18647</v>
      </c>
      <c r="D1250" s="194" t="s">
        <v>19743</v>
      </c>
      <c r="E1250" s="192" t="s">
        <v>19743</v>
      </c>
      <c r="F1250" s="193" t="s">
        <v>19743</v>
      </c>
      <c r="G1250" s="193" t="s">
        <v>19742</v>
      </c>
      <c r="H1250" s="193" t="s">
        <v>19742</v>
      </c>
      <c r="I1250" s="193" t="s">
        <v>19742</v>
      </c>
      <c r="J1250" s="194" t="s">
        <v>19742</v>
      </c>
      <c r="K1250" s="192" t="s">
        <v>18648</v>
      </c>
      <c r="L1250" s="193" t="s">
        <v>18649</v>
      </c>
      <c r="M1250" s="194" t="s">
        <v>19743</v>
      </c>
      <c r="N1250" s="192">
        <v>0.64</v>
      </c>
      <c r="O1250" s="194">
        <v>0.90200000000000002</v>
      </c>
      <c r="P1250" s="283">
        <v>19</v>
      </c>
    </row>
    <row r="1251" spans="1:16">
      <c r="A1251" s="192" t="s">
        <v>18650</v>
      </c>
      <c r="B1251" s="193" t="s">
        <v>18651</v>
      </c>
      <c r="C1251" s="193" t="s">
        <v>18652</v>
      </c>
      <c r="D1251" s="194" t="s">
        <v>19743</v>
      </c>
      <c r="E1251" s="192" t="s">
        <v>19743</v>
      </c>
      <c r="F1251" s="193" t="s">
        <v>19742</v>
      </c>
      <c r="G1251" s="193" t="s">
        <v>19741</v>
      </c>
      <c r="H1251" s="193" t="s">
        <v>19742</v>
      </c>
      <c r="I1251" s="193" t="s">
        <v>19742</v>
      </c>
      <c r="J1251" s="194" t="s">
        <v>19742</v>
      </c>
      <c r="K1251" s="192" t="s">
        <v>18653</v>
      </c>
      <c r="L1251" s="193" t="s">
        <v>18654</v>
      </c>
      <c r="M1251" s="194" t="s">
        <v>19743</v>
      </c>
      <c r="N1251" s="192">
        <v>0.95399999999999996</v>
      </c>
      <c r="O1251" s="194">
        <v>0.998</v>
      </c>
      <c r="P1251" s="283">
        <v>9</v>
      </c>
    </row>
    <row r="1252" spans="1:16">
      <c r="A1252" s="192" t="s">
        <v>18655</v>
      </c>
      <c r="B1252" s="193" t="s">
        <v>18656</v>
      </c>
      <c r="C1252" s="193" t="s">
        <v>18657</v>
      </c>
      <c r="D1252" s="194" t="s">
        <v>19743</v>
      </c>
      <c r="E1252" s="192" t="s">
        <v>19743</v>
      </c>
      <c r="F1252" s="193" t="s">
        <v>19742</v>
      </c>
      <c r="G1252" s="193" t="s">
        <v>19742</v>
      </c>
      <c r="H1252" s="193" t="s">
        <v>19742</v>
      </c>
      <c r="I1252" s="193" t="s">
        <v>19743</v>
      </c>
      <c r="J1252" s="194" t="s">
        <v>19742</v>
      </c>
      <c r="K1252" s="192" t="s">
        <v>25675</v>
      </c>
      <c r="M1252" s="194" t="s">
        <v>19569</v>
      </c>
      <c r="N1252" s="192">
        <v>0.85799999999999998</v>
      </c>
      <c r="O1252" s="194">
        <v>0.99099999999999999</v>
      </c>
      <c r="P1252" s="283">
        <v>0</v>
      </c>
    </row>
    <row r="1253" spans="1:16">
      <c r="A1253" s="192" t="s">
        <v>18658</v>
      </c>
      <c r="B1253" s="193" t="s">
        <v>18659</v>
      </c>
      <c r="C1253" s="193" t="s">
        <v>18660</v>
      </c>
      <c r="D1253" s="194" t="s">
        <v>19743</v>
      </c>
      <c r="E1253" s="192" t="s">
        <v>19743</v>
      </c>
      <c r="F1253" s="193" t="s">
        <v>19742</v>
      </c>
      <c r="G1253" s="193" t="s">
        <v>19742</v>
      </c>
      <c r="H1253" s="193" t="s">
        <v>19742</v>
      </c>
      <c r="I1253" s="193" t="s">
        <v>19742</v>
      </c>
      <c r="J1253" s="194" t="s">
        <v>19742</v>
      </c>
      <c r="K1253" s="192" t="s">
        <v>25675</v>
      </c>
      <c r="M1253" s="194" t="s">
        <v>19569</v>
      </c>
      <c r="N1253" s="192">
        <v>0.41299999999999998</v>
      </c>
      <c r="O1253" s="194">
        <v>0.19900000000000001</v>
      </c>
      <c r="P1253" s="283">
        <v>3</v>
      </c>
    </row>
    <row r="1254" spans="1:16">
      <c r="A1254" s="192" t="s">
        <v>18665</v>
      </c>
      <c r="B1254" s="193" t="s">
        <v>18666</v>
      </c>
      <c r="C1254" s="193" t="s">
        <v>18667</v>
      </c>
      <c r="D1254" s="194" t="s">
        <v>19743</v>
      </c>
      <c r="E1254" s="192" t="s">
        <v>19743</v>
      </c>
      <c r="F1254" s="193" t="s">
        <v>19742</v>
      </c>
      <c r="G1254" s="193" t="s">
        <v>19742</v>
      </c>
      <c r="H1254" s="193" t="s">
        <v>19742</v>
      </c>
      <c r="I1254" s="193" t="s">
        <v>19742</v>
      </c>
      <c r="J1254" s="194" t="s">
        <v>19742</v>
      </c>
      <c r="K1254" s="192" t="s">
        <v>18668</v>
      </c>
      <c r="L1254" s="193" t="s">
        <v>18669</v>
      </c>
      <c r="M1254" s="194" t="s">
        <v>19743</v>
      </c>
      <c r="N1254" s="192">
        <v>0.875</v>
      </c>
      <c r="O1254" s="194">
        <v>0.99299999999999999</v>
      </c>
      <c r="P1254" s="283">
        <v>19</v>
      </c>
    </row>
    <row r="1255" spans="1:16">
      <c r="A1255" s="192" t="s">
        <v>18670</v>
      </c>
      <c r="B1255" s="193" t="s">
        <v>18671</v>
      </c>
      <c r="C1255" s="193" t="s">
        <v>18672</v>
      </c>
      <c r="D1255" s="194" t="s">
        <v>19743</v>
      </c>
      <c r="E1255" s="192" t="s">
        <v>19743</v>
      </c>
      <c r="F1255" s="193" t="s">
        <v>19743</v>
      </c>
      <c r="G1255" s="193" t="s">
        <v>19742</v>
      </c>
      <c r="H1255" s="193" t="s">
        <v>19742</v>
      </c>
      <c r="I1255" s="193" t="s">
        <v>19742</v>
      </c>
      <c r="J1255" s="194" t="s">
        <v>19742</v>
      </c>
      <c r="K1255" s="192" t="s">
        <v>18673</v>
      </c>
      <c r="L1255" s="193" t="s">
        <v>18674</v>
      </c>
      <c r="M1255" s="194" t="s">
        <v>19743</v>
      </c>
      <c r="N1255" s="192">
        <v>0.59799999999999998</v>
      </c>
      <c r="O1255" s="194">
        <v>0.81299999999999994</v>
      </c>
      <c r="P1255" s="283">
        <v>18</v>
      </c>
    </row>
    <row r="1256" spans="1:16">
      <c r="A1256" s="192" t="s">
        <v>18675</v>
      </c>
      <c r="B1256" s="193" t="s">
        <v>18676</v>
      </c>
      <c r="C1256" s="193" t="s">
        <v>18677</v>
      </c>
      <c r="D1256" s="194" t="s">
        <v>19743</v>
      </c>
      <c r="E1256" s="192" t="s">
        <v>19743</v>
      </c>
      <c r="F1256" s="193" t="s">
        <v>19742</v>
      </c>
      <c r="G1256" s="193" t="s">
        <v>19741</v>
      </c>
      <c r="H1256" s="193" t="s">
        <v>19742</v>
      </c>
      <c r="I1256" s="193" t="s">
        <v>19742</v>
      </c>
      <c r="J1256" s="194" t="s">
        <v>19742</v>
      </c>
      <c r="K1256" s="192" t="s">
        <v>18678</v>
      </c>
      <c r="L1256" s="193" t="s">
        <v>18679</v>
      </c>
      <c r="M1256" s="194" t="s">
        <v>19743</v>
      </c>
      <c r="N1256" s="192">
        <v>0.77</v>
      </c>
      <c r="O1256" s="194">
        <v>0.99199999999999999</v>
      </c>
      <c r="P1256" s="283">
        <v>18</v>
      </c>
    </row>
    <row r="1257" spans="1:16">
      <c r="A1257" s="192" t="s">
        <v>18680</v>
      </c>
      <c r="B1257" s="193"/>
      <c r="C1257" s="193" t="s">
        <v>18681</v>
      </c>
      <c r="D1257" s="194" t="s">
        <v>19743</v>
      </c>
      <c r="E1257" s="192" t="s">
        <v>19743</v>
      </c>
      <c r="F1257" s="193" t="s">
        <v>19742</v>
      </c>
      <c r="G1257" s="193" t="s">
        <v>19742</v>
      </c>
      <c r="H1257" s="193" t="s">
        <v>19742</v>
      </c>
      <c r="I1257" s="193" t="s">
        <v>19742</v>
      </c>
      <c r="J1257" s="194" t="s">
        <v>19742</v>
      </c>
      <c r="K1257" s="192" t="s">
        <v>25675</v>
      </c>
      <c r="M1257" s="194" t="s">
        <v>19569</v>
      </c>
      <c r="N1257" s="192">
        <v>0.93600000000000005</v>
      </c>
      <c r="O1257" s="194">
        <v>0.995</v>
      </c>
      <c r="P1257" s="283">
        <v>0</v>
      </c>
    </row>
    <row r="1258" spans="1:16">
      <c r="A1258" s="192" t="s">
        <v>18682</v>
      </c>
      <c r="B1258" s="193" t="s">
        <v>18683</v>
      </c>
      <c r="C1258" s="193" t="s">
        <v>18684</v>
      </c>
      <c r="D1258" s="194" t="s">
        <v>19743</v>
      </c>
      <c r="E1258" s="192" t="s">
        <v>19743</v>
      </c>
      <c r="F1258" s="193" t="s">
        <v>19742</v>
      </c>
      <c r="G1258" s="193" t="s">
        <v>19742</v>
      </c>
      <c r="H1258" s="193" t="s">
        <v>19742</v>
      </c>
      <c r="I1258" s="193" t="s">
        <v>19742</v>
      </c>
      <c r="J1258" s="194" t="s">
        <v>19742</v>
      </c>
      <c r="K1258" s="192" t="s">
        <v>18685</v>
      </c>
      <c r="L1258" s="193" t="s">
        <v>18686</v>
      </c>
      <c r="M1258" s="194" t="s">
        <v>19743</v>
      </c>
      <c r="N1258" s="192">
        <v>0.879</v>
      </c>
      <c r="O1258" s="194">
        <v>0.997</v>
      </c>
      <c r="P1258" s="283">
        <v>19</v>
      </c>
    </row>
    <row r="1259" spans="1:16">
      <c r="A1259" s="192" t="s">
        <v>18687</v>
      </c>
      <c r="B1259" s="193" t="s">
        <v>18688</v>
      </c>
      <c r="C1259" s="193" t="s">
        <v>18689</v>
      </c>
      <c r="D1259" s="194" t="s">
        <v>19743</v>
      </c>
      <c r="E1259" s="192" t="s">
        <v>19743</v>
      </c>
      <c r="F1259" s="193" t="s">
        <v>19742</v>
      </c>
      <c r="G1259" s="193" t="s">
        <v>19742</v>
      </c>
      <c r="H1259" s="193" t="s">
        <v>19742</v>
      </c>
      <c r="I1259" s="193" t="s">
        <v>19742</v>
      </c>
      <c r="J1259" s="194" t="s">
        <v>19742</v>
      </c>
      <c r="K1259" s="192" t="s">
        <v>18690</v>
      </c>
      <c r="L1259" s="193" t="s">
        <v>18691</v>
      </c>
      <c r="M1259" s="194" t="s">
        <v>19743</v>
      </c>
      <c r="N1259" s="192">
        <v>0.88</v>
      </c>
      <c r="O1259" s="194">
        <v>0.997</v>
      </c>
      <c r="P1259" s="283">
        <v>12</v>
      </c>
    </row>
    <row r="1260" spans="1:16">
      <c r="A1260" s="192" t="s">
        <v>18692</v>
      </c>
      <c r="B1260" s="193"/>
      <c r="C1260" s="193" t="s">
        <v>18693</v>
      </c>
      <c r="D1260" s="194" t="s">
        <v>19743</v>
      </c>
      <c r="E1260" s="192" t="s">
        <v>19743</v>
      </c>
      <c r="F1260" s="193" t="s">
        <v>19742</v>
      </c>
      <c r="G1260" s="193" t="s">
        <v>19743</v>
      </c>
      <c r="H1260" s="193" t="s">
        <v>19742</v>
      </c>
      <c r="I1260" s="193" t="s">
        <v>19742</v>
      </c>
      <c r="J1260" s="194" t="s">
        <v>19742</v>
      </c>
      <c r="K1260" s="192" t="s">
        <v>25675</v>
      </c>
      <c r="M1260" s="194" t="s">
        <v>19569</v>
      </c>
      <c r="N1260" s="192">
        <v>0.60099999999999998</v>
      </c>
      <c r="O1260" s="194">
        <v>0.83899999999999997</v>
      </c>
      <c r="P1260" s="283">
        <v>0</v>
      </c>
    </row>
    <row r="1261" spans="1:16">
      <c r="A1261" s="192" t="s">
        <v>18694</v>
      </c>
      <c r="B1261" s="193" t="s">
        <v>18695</v>
      </c>
      <c r="C1261" s="193" t="s">
        <v>18696</v>
      </c>
      <c r="D1261" s="194" t="s">
        <v>19743</v>
      </c>
      <c r="E1261" s="192" t="s">
        <v>19743</v>
      </c>
      <c r="F1261" s="193" t="s">
        <v>19742</v>
      </c>
      <c r="G1261" s="193" t="s">
        <v>19742</v>
      </c>
      <c r="H1261" s="193" t="s">
        <v>19742</v>
      </c>
      <c r="I1261" s="193" t="s">
        <v>19742</v>
      </c>
      <c r="J1261" s="194" t="s">
        <v>19742</v>
      </c>
      <c r="K1261" s="192" t="s">
        <v>18697</v>
      </c>
      <c r="L1261" s="193" t="s">
        <v>18698</v>
      </c>
      <c r="M1261" s="194" t="s">
        <v>19741</v>
      </c>
      <c r="N1261" s="192">
        <v>0.89900000000000002</v>
      </c>
      <c r="O1261" s="194">
        <v>0.99399999999999999</v>
      </c>
      <c r="P1261" s="283">
        <v>22</v>
      </c>
    </row>
    <row r="1262" spans="1:16">
      <c r="A1262" s="192" t="s">
        <v>18699</v>
      </c>
      <c r="B1262" s="193" t="s">
        <v>18700</v>
      </c>
      <c r="C1262" s="193" t="s">
        <v>18701</v>
      </c>
      <c r="D1262" s="194" t="s">
        <v>19743</v>
      </c>
      <c r="E1262" s="192" t="s">
        <v>19743</v>
      </c>
      <c r="F1262" s="193" t="s">
        <v>19742</v>
      </c>
      <c r="G1262" s="193" t="s">
        <v>19742</v>
      </c>
      <c r="H1262" s="193" t="s">
        <v>19743</v>
      </c>
      <c r="I1262" s="193" t="s">
        <v>19742</v>
      </c>
      <c r="J1262" s="194" t="s">
        <v>19742</v>
      </c>
      <c r="K1262" s="192" t="s">
        <v>18702</v>
      </c>
      <c r="L1262" s="193" t="s">
        <v>18703</v>
      </c>
      <c r="M1262" s="194" t="s">
        <v>19743</v>
      </c>
      <c r="N1262" s="192">
        <v>1</v>
      </c>
      <c r="O1262" s="194">
        <v>1</v>
      </c>
      <c r="P1262" s="283">
        <v>25</v>
      </c>
    </row>
    <row r="1263" spans="1:16">
      <c r="A1263" s="192" t="s">
        <v>18704</v>
      </c>
      <c r="B1263" s="193" t="s">
        <v>18705</v>
      </c>
      <c r="C1263" s="193" t="s">
        <v>18706</v>
      </c>
      <c r="D1263" s="194" t="s">
        <v>19743</v>
      </c>
      <c r="E1263" s="192" t="s">
        <v>19743</v>
      </c>
      <c r="F1263" s="193" t="s">
        <v>19742</v>
      </c>
      <c r="G1263" s="193" t="s">
        <v>19742</v>
      </c>
      <c r="H1263" s="193" t="s">
        <v>19742</v>
      </c>
      <c r="I1263" s="193" t="s">
        <v>19742</v>
      </c>
      <c r="J1263" s="194" t="s">
        <v>19742</v>
      </c>
      <c r="K1263" s="192" t="s">
        <v>25675</v>
      </c>
      <c r="M1263" s="194" t="s">
        <v>19569</v>
      </c>
      <c r="N1263" s="192">
        <v>0.41499999999999998</v>
      </c>
      <c r="O1263" s="194">
        <v>0.28599999999999998</v>
      </c>
      <c r="P1263" s="283">
        <v>9</v>
      </c>
    </row>
    <row r="1264" spans="1:16">
      <c r="A1264" s="192" t="s">
        <v>18707</v>
      </c>
      <c r="B1264" s="193" t="s">
        <v>18708</v>
      </c>
      <c r="C1264" s="193" t="s">
        <v>18709</v>
      </c>
      <c r="D1264" s="194" t="s">
        <v>19743</v>
      </c>
      <c r="E1264" s="192" t="s">
        <v>19743</v>
      </c>
      <c r="F1264" s="193" t="s">
        <v>19742</v>
      </c>
      <c r="G1264" s="193" t="s">
        <v>19742</v>
      </c>
      <c r="H1264" s="193" t="s">
        <v>19742</v>
      </c>
      <c r="I1264" s="193" t="s">
        <v>19742</v>
      </c>
      <c r="J1264" s="194" t="s">
        <v>19742</v>
      </c>
      <c r="K1264" s="192" t="s">
        <v>25675</v>
      </c>
      <c r="M1264" s="194" t="s">
        <v>19569</v>
      </c>
      <c r="N1264" s="192">
        <v>0.79500000000000004</v>
      </c>
      <c r="O1264" s="194">
        <v>0.96699999999999997</v>
      </c>
      <c r="P1264" s="283">
        <v>4</v>
      </c>
    </row>
    <row r="1265" spans="1:16">
      <c r="A1265" s="192" t="s">
        <v>18712</v>
      </c>
      <c r="B1265" s="193" t="s">
        <v>18713</v>
      </c>
      <c r="C1265" s="193" t="s">
        <v>18714</v>
      </c>
      <c r="D1265" s="194" t="s">
        <v>19743</v>
      </c>
      <c r="E1265" s="192" t="s">
        <v>19743</v>
      </c>
      <c r="F1265" s="193" t="s">
        <v>19743</v>
      </c>
      <c r="G1265" s="193" t="s">
        <v>19742</v>
      </c>
      <c r="H1265" s="193" t="s">
        <v>19742</v>
      </c>
      <c r="I1265" s="193" t="s">
        <v>19742</v>
      </c>
      <c r="J1265" s="194" t="s">
        <v>19742</v>
      </c>
      <c r="K1265" s="192" t="s">
        <v>25675</v>
      </c>
      <c r="M1265" s="194" t="s">
        <v>19569</v>
      </c>
      <c r="N1265" s="192">
        <v>0.75700000000000001</v>
      </c>
      <c r="O1265" s="194">
        <v>0.99399999999999999</v>
      </c>
      <c r="P1265" s="283">
        <v>6</v>
      </c>
    </row>
    <row r="1266" spans="1:16">
      <c r="A1266" s="192" t="s">
        <v>18717</v>
      </c>
      <c r="B1266" s="193" t="s">
        <v>18457</v>
      </c>
      <c r="C1266" s="193" t="s">
        <v>18458</v>
      </c>
      <c r="D1266" s="194" t="s">
        <v>19743</v>
      </c>
      <c r="E1266" s="192" t="s">
        <v>19743</v>
      </c>
      <c r="F1266" s="193" t="s">
        <v>19742</v>
      </c>
      <c r="G1266" s="193" t="s">
        <v>19742</v>
      </c>
      <c r="H1266" s="193" t="s">
        <v>19742</v>
      </c>
      <c r="I1266" s="193" t="s">
        <v>19742</v>
      </c>
      <c r="J1266" s="194" t="s">
        <v>19742</v>
      </c>
      <c r="K1266" s="192" t="s">
        <v>25675</v>
      </c>
      <c r="M1266" s="194" t="s">
        <v>19569</v>
      </c>
      <c r="N1266" s="192">
        <v>0.85799999999999998</v>
      </c>
      <c r="O1266" s="194">
        <v>0.996</v>
      </c>
      <c r="P1266" s="283">
        <v>6</v>
      </c>
    </row>
    <row r="1267" spans="1:16">
      <c r="A1267" s="192" t="s">
        <v>18459</v>
      </c>
      <c r="B1267" s="193" t="s">
        <v>18460</v>
      </c>
      <c r="C1267" s="193" t="s">
        <v>18461</v>
      </c>
      <c r="D1267" s="194" t="s">
        <v>19743</v>
      </c>
      <c r="E1267" s="192" t="s">
        <v>19743</v>
      </c>
      <c r="F1267" s="193" t="s">
        <v>19742</v>
      </c>
      <c r="G1267" s="193" t="s">
        <v>19742</v>
      </c>
      <c r="H1267" s="193" t="s">
        <v>19742</v>
      </c>
      <c r="I1267" s="193" t="s">
        <v>19742</v>
      </c>
      <c r="J1267" s="194" t="s">
        <v>19742</v>
      </c>
      <c r="K1267" s="192" t="s">
        <v>18462</v>
      </c>
      <c r="L1267" s="193" t="s">
        <v>18463</v>
      </c>
      <c r="M1267" s="194" t="s">
        <v>19743</v>
      </c>
      <c r="N1267" s="192">
        <v>0.96599999999999997</v>
      </c>
      <c r="O1267" s="194">
        <v>0.999</v>
      </c>
      <c r="P1267" s="283">
        <v>13</v>
      </c>
    </row>
    <row r="1268" spans="1:16">
      <c r="A1268" s="192" t="s">
        <v>18464</v>
      </c>
      <c r="B1268" s="193" t="s">
        <v>18465</v>
      </c>
      <c r="C1268" s="193" t="s">
        <v>18466</v>
      </c>
      <c r="D1268" s="194" t="s">
        <v>19743</v>
      </c>
      <c r="E1268" s="192" t="s">
        <v>19743</v>
      </c>
      <c r="F1268" s="193" t="s">
        <v>19742</v>
      </c>
      <c r="G1268" s="193" t="s">
        <v>19742</v>
      </c>
      <c r="H1268" s="193" t="s">
        <v>19742</v>
      </c>
      <c r="I1268" s="193" t="s">
        <v>19742</v>
      </c>
      <c r="J1268" s="194" t="s">
        <v>19742</v>
      </c>
      <c r="K1268" s="192" t="s">
        <v>18467</v>
      </c>
      <c r="L1268" s="193" t="s">
        <v>18468</v>
      </c>
      <c r="M1268" s="194" t="s">
        <v>19741</v>
      </c>
      <c r="N1268" s="192">
        <v>0.998</v>
      </c>
      <c r="O1268" s="194">
        <v>1</v>
      </c>
      <c r="P1268" s="283">
        <v>25</v>
      </c>
    </row>
    <row r="1269" spans="1:16">
      <c r="A1269" s="192" t="s">
        <v>18469</v>
      </c>
      <c r="B1269" s="193" t="s">
        <v>18470</v>
      </c>
      <c r="C1269" s="193" t="s">
        <v>18471</v>
      </c>
      <c r="D1269" s="194" t="s">
        <v>19743</v>
      </c>
      <c r="E1269" s="192" t="s">
        <v>19743</v>
      </c>
      <c r="F1269" s="193" t="s">
        <v>19743</v>
      </c>
      <c r="G1269" s="193" t="s">
        <v>19742</v>
      </c>
      <c r="H1269" s="193" t="s">
        <v>19742</v>
      </c>
      <c r="I1269" s="193" t="s">
        <v>19742</v>
      </c>
      <c r="J1269" s="194" t="s">
        <v>19742</v>
      </c>
      <c r="K1269" s="192" t="s">
        <v>25675</v>
      </c>
      <c r="M1269" s="194" t="s">
        <v>19569</v>
      </c>
      <c r="N1269" s="192">
        <v>0.63600000000000001</v>
      </c>
      <c r="O1269" s="194">
        <v>0.85099999999999998</v>
      </c>
      <c r="P1269" s="283">
        <v>3</v>
      </c>
    </row>
    <row r="1270" spans="1:16">
      <c r="A1270" s="192" t="s">
        <v>18472</v>
      </c>
      <c r="B1270" s="193" t="s">
        <v>18473</v>
      </c>
      <c r="C1270" s="193" t="s">
        <v>18474</v>
      </c>
      <c r="D1270" s="194" t="s">
        <v>19743</v>
      </c>
      <c r="E1270" s="192" t="s">
        <v>19743</v>
      </c>
      <c r="F1270" s="193" t="s">
        <v>19742</v>
      </c>
      <c r="G1270" s="193" t="s">
        <v>19742</v>
      </c>
      <c r="H1270" s="193" t="s">
        <v>19742</v>
      </c>
      <c r="I1270" s="193" t="s">
        <v>19742</v>
      </c>
      <c r="J1270" s="194" t="s">
        <v>19742</v>
      </c>
      <c r="K1270" s="192" t="s">
        <v>25675</v>
      </c>
      <c r="M1270" s="194" t="s">
        <v>19569</v>
      </c>
      <c r="N1270" s="192">
        <v>0.89</v>
      </c>
      <c r="O1270" s="194">
        <v>0.98899999999999999</v>
      </c>
      <c r="P1270" s="283">
        <v>4</v>
      </c>
    </row>
    <row r="1271" spans="1:16">
      <c r="A1271" s="192" t="s">
        <v>18475</v>
      </c>
      <c r="B1271" s="193" t="s">
        <v>18476</v>
      </c>
      <c r="C1271" s="193" t="s">
        <v>18477</v>
      </c>
      <c r="D1271" s="194" t="s">
        <v>19743</v>
      </c>
      <c r="E1271" s="192" t="s">
        <v>19743</v>
      </c>
      <c r="F1271" s="193" t="s">
        <v>19742</v>
      </c>
      <c r="G1271" s="193" t="s">
        <v>19742</v>
      </c>
      <c r="H1271" s="193" t="s">
        <v>19742</v>
      </c>
      <c r="I1271" s="193" t="s">
        <v>19742</v>
      </c>
      <c r="J1271" s="194" t="s">
        <v>19742</v>
      </c>
      <c r="K1271" s="192" t="s">
        <v>25675</v>
      </c>
      <c r="M1271" s="194" t="s">
        <v>19569</v>
      </c>
      <c r="N1271" s="192">
        <v>0.77</v>
      </c>
      <c r="O1271" s="194">
        <v>0.94199999999999995</v>
      </c>
      <c r="P1271" s="283">
        <v>3</v>
      </c>
    </row>
    <row r="1272" spans="1:16">
      <c r="A1272" s="192" t="s">
        <v>18478</v>
      </c>
      <c r="B1272" s="193" t="s">
        <v>18479</v>
      </c>
      <c r="C1272" s="193" t="s">
        <v>18480</v>
      </c>
      <c r="D1272" s="194" t="s">
        <v>19743</v>
      </c>
      <c r="E1272" s="192" t="s">
        <v>19743</v>
      </c>
      <c r="F1272" s="193" t="s">
        <v>19743</v>
      </c>
      <c r="G1272" s="193" t="s">
        <v>19742</v>
      </c>
      <c r="H1272" s="193" t="s">
        <v>19742</v>
      </c>
      <c r="I1272" s="193" t="s">
        <v>19742</v>
      </c>
      <c r="J1272" s="194" t="s">
        <v>19742</v>
      </c>
      <c r="K1272" s="192" t="s">
        <v>25675</v>
      </c>
      <c r="M1272" s="194" t="s">
        <v>19569</v>
      </c>
      <c r="N1272" s="192">
        <v>0.46300000000000002</v>
      </c>
      <c r="O1272" s="194">
        <v>0.33</v>
      </c>
      <c r="P1272" s="283">
        <v>3</v>
      </c>
    </row>
    <row r="1273" spans="1:16">
      <c r="A1273" s="192" t="s">
        <v>18481</v>
      </c>
      <c r="B1273" s="193" t="s">
        <v>18482</v>
      </c>
      <c r="C1273" s="193" t="s">
        <v>18483</v>
      </c>
      <c r="D1273" s="194" t="s">
        <v>19743</v>
      </c>
      <c r="E1273" s="192" t="s">
        <v>19743</v>
      </c>
      <c r="F1273" s="193" t="s">
        <v>19742</v>
      </c>
      <c r="G1273" s="193" t="s">
        <v>19742</v>
      </c>
      <c r="H1273" s="193" t="s">
        <v>19742</v>
      </c>
      <c r="I1273" s="193" t="s">
        <v>19742</v>
      </c>
      <c r="J1273" s="194" t="s">
        <v>19742</v>
      </c>
      <c r="K1273" s="192" t="s">
        <v>25675</v>
      </c>
      <c r="M1273" s="194" t="s">
        <v>19569</v>
      </c>
      <c r="N1273" s="192">
        <v>0.88300000000000001</v>
      </c>
      <c r="O1273" s="194">
        <v>0.99199999999999999</v>
      </c>
      <c r="P1273" s="283">
        <v>21</v>
      </c>
    </row>
    <row r="1274" spans="1:16">
      <c r="A1274" s="192" t="s">
        <v>18484</v>
      </c>
      <c r="B1274" s="193" t="s">
        <v>18485</v>
      </c>
      <c r="C1274" s="193" t="s">
        <v>18486</v>
      </c>
      <c r="D1274" s="194" t="s">
        <v>19743</v>
      </c>
      <c r="E1274" s="192" t="s">
        <v>19743</v>
      </c>
      <c r="F1274" s="193" t="s">
        <v>19743</v>
      </c>
      <c r="G1274" s="193" t="s">
        <v>19742</v>
      </c>
      <c r="H1274" s="193" t="s">
        <v>19742</v>
      </c>
      <c r="I1274" s="193" t="s">
        <v>19742</v>
      </c>
      <c r="J1274" s="194" t="s">
        <v>19742</v>
      </c>
      <c r="K1274" s="192" t="s">
        <v>18487</v>
      </c>
      <c r="L1274" s="193" t="s">
        <v>18488</v>
      </c>
      <c r="M1274" s="194" t="s">
        <v>19743</v>
      </c>
      <c r="N1274" s="192">
        <v>0.73699999999999999</v>
      </c>
      <c r="O1274" s="194">
        <v>0.96199999999999997</v>
      </c>
      <c r="P1274" s="283">
        <v>22</v>
      </c>
    </row>
    <row r="1275" spans="1:16">
      <c r="A1275" s="192" t="s">
        <v>18489</v>
      </c>
      <c r="B1275" s="193"/>
      <c r="C1275" s="193" t="s">
        <v>18490</v>
      </c>
      <c r="D1275" s="194" t="s">
        <v>19743</v>
      </c>
      <c r="E1275" s="192" t="s">
        <v>19743</v>
      </c>
      <c r="F1275" s="193" t="s">
        <v>19742</v>
      </c>
      <c r="G1275" s="193" t="s">
        <v>19742</v>
      </c>
      <c r="H1275" s="193" t="s">
        <v>19742</v>
      </c>
      <c r="I1275" s="193" t="s">
        <v>19743</v>
      </c>
      <c r="J1275" s="194" t="s">
        <v>19742</v>
      </c>
      <c r="K1275" s="192" t="s">
        <v>25675</v>
      </c>
      <c r="M1275" s="194" t="s">
        <v>19569</v>
      </c>
      <c r="N1275" s="192">
        <v>0.56499999999999995</v>
      </c>
      <c r="O1275" s="194">
        <v>0.69499999999999995</v>
      </c>
      <c r="P1275" s="283">
        <v>0</v>
      </c>
    </row>
    <row r="1276" spans="1:16">
      <c r="A1276" s="192" t="s">
        <v>24338</v>
      </c>
      <c r="B1276" s="193" t="s">
        <v>24339</v>
      </c>
      <c r="C1276" s="193" t="s">
        <v>24340</v>
      </c>
      <c r="D1276" s="194" t="s">
        <v>19743</v>
      </c>
      <c r="E1276" s="192" t="s">
        <v>19741</v>
      </c>
      <c r="F1276" s="193" t="s">
        <v>19743</v>
      </c>
      <c r="G1276" s="193" t="s">
        <v>19742</v>
      </c>
      <c r="H1276" s="193" t="s">
        <v>19742</v>
      </c>
      <c r="I1276" s="193" t="s">
        <v>19742</v>
      </c>
      <c r="J1276" s="194" t="s">
        <v>19742</v>
      </c>
      <c r="K1276" s="192" t="s">
        <v>18491</v>
      </c>
      <c r="L1276" s="193" t="s">
        <v>18492</v>
      </c>
      <c r="M1276" s="194" t="s">
        <v>19561</v>
      </c>
      <c r="N1276" s="192">
        <v>0.99099999999999999</v>
      </c>
      <c r="O1276" s="194">
        <v>0.999</v>
      </c>
      <c r="P1276" s="283">
        <v>24</v>
      </c>
    </row>
    <row r="1277" spans="1:16">
      <c r="A1277" s="192" t="s">
        <v>18495</v>
      </c>
      <c r="B1277" s="193"/>
      <c r="C1277" s="193" t="s">
        <v>18496</v>
      </c>
      <c r="D1277" s="194" t="s">
        <v>19743</v>
      </c>
      <c r="E1277" s="192" t="s">
        <v>19743</v>
      </c>
      <c r="F1277" s="193" t="s">
        <v>19743</v>
      </c>
      <c r="G1277" s="193" t="s">
        <v>19742</v>
      </c>
      <c r="H1277" s="193" t="s">
        <v>19742</v>
      </c>
      <c r="I1277" s="193" t="s">
        <v>19742</v>
      </c>
      <c r="J1277" s="194" t="s">
        <v>19742</v>
      </c>
      <c r="K1277" s="192" t="s">
        <v>18497</v>
      </c>
      <c r="L1277" s="193" t="s">
        <v>18498</v>
      </c>
      <c r="M1277" s="194" t="s">
        <v>19743</v>
      </c>
      <c r="N1277" s="192">
        <v>0.60799999999999998</v>
      </c>
      <c r="O1277" s="194">
        <v>0.749</v>
      </c>
      <c r="P1277" s="283">
        <v>5</v>
      </c>
    </row>
    <row r="1278" spans="1:16">
      <c r="A1278" s="192" t="s">
        <v>18499</v>
      </c>
      <c r="B1278" s="193"/>
      <c r="C1278" s="193" t="s">
        <v>18500</v>
      </c>
      <c r="D1278" s="194" t="s">
        <v>19743</v>
      </c>
      <c r="E1278" s="192" t="s">
        <v>19743</v>
      </c>
      <c r="F1278" s="193" t="s">
        <v>19743</v>
      </c>
      <c r="G1278" s="193" t="s">
        <v>19742</v>
      </c>
      <c r="H1278" s="193" t="s">
        <v>19742</v>
      </c>
      <c r="I1278" s="193" t="s">
        <v>19742</v>
      </c>
      <c r="J1278" s="194" t="s">
        <v>19742</v>
      </c>
      <c r="K1278" s="192" t="s">
        <v>25675</v>
      </c>
      <c r="M1278" s="194" t="s">
        <v>19569</v>
      </c>
      <c r="N1278" s="192">
        <v>0.64800000000000002</v>
      </c>
      <c r="O1278" s="194">
        <v>0.84699999999999998</v>
      </c>
      <c r="P1278" s="283">
        <v>3</v>
      </c>
    </row>
    <row r="1279" spans="1:16">
      <c r="A1279" s="192" t="s">
        <v>18501</v>
      </c>
      <c r="B1279" s="193"/>
      <c r="C1279" s="193" t="s">
        <v>18502</v>
      </c>
      <c r="D1279" s="194" t="s">
        <v>19743</v>
      </c>
      <c r="E1279" s="192" t="s">
        <v>19743</v>
      </c>
      <c r="F1279" s="193" t="s">
        <v>19742</v>
      </c>
      <c r="G1279" s="193" t="s">
        <v>19742</v>
      </c>
      <c r="H1279" s="193" t="s">
        <v>19742</v>
      </c>
      <c r="I1279" s="193" t="s">
        <v>19742</v>
      </c>
      <c r="J1279" s="194" t="s">
        <v>19742</v>
      </c>
      <c r="K1279" s="192" t="s">
        <v>25675</v>
      </c>
      <c r="M1279" s="194" t="s">
        <v>19569</v>
      </c>
      <c r="N1279" s="192">
        <v>0.79500000000000004</v>
      </c>
      <c r="O1279" s="194">
        <v>0.98199999999999998</v>
      </c>
      <c r="P1279" s="283">
        <v>19</v>
      </c>
    </row>
    <row r="1280" spans="1:16">
      <c r="A1280" s="192" t="s">
        <v>18503</v>
      </c>
      <c r="B1280" s="193"/>
      <c r="C1280" s="193" t="s">
        <v>18504</v>
      </c>
      <c r="D1280" s="194" t="s">
        <v>19743</v>
      </c>
      <c r="E1280" s="192" t="s">
        <v>19743</v>
      </c>
      <c r="F1280" s="193" t="s">
        <v>19742</v>
      </c>
      <c r="G1280" s="193" t="s">
        <v>19742</v>
      </c>
      <c r="H1280" s="193" t="s">
        <v>19742</v>
      </c>
      <c r="I1280" s="193" t="s">
        <v>19742</v>
      </c>
      <c r="J1280" s="194" t="s">
        <v>19742</v>
      </c>
      <c r="K1280" s="192" t="s">
        <v>18505</v>
      </c>
      <c r="L1280" s="193" t="s">
        <v>18506</v>
      </c>
      <c r="M1280" s="194" t="s">
        <v>19743</v>
      </c>
      <c r="N1280" s="192">
        <v>0.55400000000000005</v>
      </c>
      <c r="O1280" s="194">
        <v>0.66200000000000003</v>
      </c>
      <c r="P1280" s="283">
        <v>9</v>
      </c>
    </row>
    <row r="1281" spans="1:16">
      <c r="A1281" s="192" t="s">
        <v>18511</v>
      </c>
      <c r="B1281" s="193"/>
      <c r="C1281" s="193" t="s">
        <v>18512</v>
      </c>
      <c r="D1281" s="194" t="s">
        <v>19743</v>
      </c>
      <c r="E1281" s="192" t="s">
        <v>19743</v>
      </c>
      <c r="F1281" s="193" t="s">
        <v>19742</v>
      </c>
      <c r="G1281" s="193" t="s">
        <v>19742</v>
      </c>
      <c r="H1281" s="193" t="s">
        <v>19742</v>
      </c>
      <c r="I1281" s="193" t="s">
        <v>19743</v>
      </c>
      <c r="J1281" s="194" t="s">
        <v>19742</v>
      </c>
      <c r="K1281" s="192" t="s">
        <v>25675</v>
      </c>
      <c r="M1281" s="194" t="s">
        <v>19569</v>
      </c>
      <c r="N1281" s="192">
        <v>0.159</v>
      </c>
      <c r="O1281" s="194">
        <v>4.0000000000000001E-3</v>
      </c>
      <c r="P1281" s="283">
        <v>0</v>
      </c>
    </row>
    <row r="1282" spans="1:16">
      <c r="A1282" s="192" t="s">
        <v>18513</v>
      </c>
      <c r="B1282" s="193" t="s">
        <v>18514</v>
      </c>
      <c r="C1282" s="193" t="s">
        <v>18515</v>
      </c>
      <c r="D1282" s="194" t="s">
        <v>19743</v>
      </c>
      <c r="E1282" s="192" t="s">
        <v>19743</v>
      </c>
      <c r="F1282" s="193" t="s">
        <v>19742</v>
      </c>
      <c r="G1282" s="193" t="s">
        <v>19742</v>
      </c>
      <c r="H1282" s="193" t="s">
        <v>19742</v>
      </c>
      <c r="I1282" s="193" t="s">
        <v>19742</v>
      </c>
      <c r="J1282" s="194" t="s">
        <v>19742</v>
      </c>
      <c r="K1282" s="192" t="s">
        <v>18516</v>
      </c>
      <c r="L1282" s="193" t="s">
        <v>18517</v>
      </c>
      <c r="M1282" s="194" t="s">
        <v>19743</v>
      </c>
      <c r="N1282" s="192">
        <v>0.94</v>
      </c>
      <c r="O1282" s="194">
        <v>0.997</v>
      </c>
      <c r="P1282" s="283">
        <v>8</v>
      </c>
    </row>
    <row r="1283" spans="1:16">
      <c r="A1283" s="192" t="s">
        <v>18518</v>
      </c>
      <c r="B1283" s="193" t="s">
        <v>18519</v>
      </c>
      <c r="C1283" s="193" t="s">
        <v>18520</v>
      </c>
      <c r="D1283" s="194" t="s">
        <v>19743</v>
      </c>
      <c r="E1283" s="192" t="s">
        <v>19743</v>
      </c>
      <c r="F1283" s="193" t="s">
        <v>19742</v>
      </c>
      <c r="G1283" s="193" t="s">
        <v>19742</v>
      </c>
      <c r="H1283" s="193" t="s">
        <v>19742</v>
      </c>
      <c r="I1283" s="193" t="s">
        <v>19742</v>
      </c>
      <c r="J1283" s="194" t="s">
        <v>19742</v>
      </c>
      <c r="K1283" s="192" t="s">
        <v>18521</v>
      </c>
      <c r="L1283" s="193" t="s">
        <v>18522</v>
      </c>
      <c r="M1283" s="194" t="s">
        <v>19741</v>
      </c>
      <c r="N1283" s="192">
        <v>0.91500000000000004</v>
      </c>
      <c r="O1283" s="194">
        <v>0.99399999999999999</v>
      </c>
      <c r="P1283" s="283">
        <v>13</v>
      </c>
    </row>
    <row r="1284" spans="1:16">
      <c r="A1284" s="192" t="s">
        <v>18523</v>
      </c>
      <c r="B1284" s="193" t="s">
        <v>18524</v>
      </c>
      <c r="C1284" s="193" t="s">
        <v>18525</v>
      </c>
      <c r="D1284" s="194" t="s">
        <v>19743</v>
      </c>
      <c r="E1284" s="192" t="s">
        <v>19743</v>
      </c>
      <c r="F1284" s="193" t="s">
        <v>19742</v>
      </c>
      <c r="G1284" s="193" t="s">
        <v>19742</v>
      </c>
      <c r="H1284" s="193" t="s">
        <v>19742</v>
      </c>
      <c r="I1284" s="193" t="s">
        <v>19742</v>
      </c>
      <c r="J1284" s="194" t="s">
        <v>19742</v>
      </c>
      <c r="K1284" s="192" t="s">
        <v>18526</v>
      </c>
      <c r="L1284" s="193" t="s">
        <v>18527</v>
      </c>
      <c r="M1284" s="194" t="s">
        <v>19561</v>
      </c>
      <c r="N1284" s="192">
        <v>0.73299999999999998</v>
      </c>
      <c r="O1284" s="194">
        <v>0.97799999999999998</v>
      </c>
      <c r="P1284" s="283">
        <v>17</v>
      </c>
    </row>
    <row r="1285" spans="1:16">
      <c r="A1285" s="192" t="s">
        <v>18528</v>
      </c>
      <c r="B1285" s="193" t="s">
        <v>18529</v>
      </c>
      <c r="C1285" s="193" t="s">
        <v>18530</v>
      </c>
      <c r="D1285" s="194" t="s">
        <v>19743</v>
      </c>
      <c r="E1285" s="192" t="s">
        <v>19743</v>
      </c>
      <c r="F1285" s="193" t="s">
        <v>19742</v>
      </c>
      <c r="G1285" s="193" t="s">
        <v>19742</v>
      </c>
      <c r="H1285" s="193" t="s">
        <v>19742</v>
      </c>
      <c r="I1285" s="193" t="s">
        <v>19743</v>
      </c>
      <c r="J1285" s="194" t="s">
        <v>19742</v>
      </c>
      <c r="K1285" s="192" t="s">
        <v>25675</v>
      </c>
      <c r="M1285" s="194" t="s">
        <v>19569</v>
      </c>
      <c r="N1285" s="192">
        <v>0.40699999999999997</v>
      </c>
      <c r="O1285" s="194">
        <v>0.27800000000000002</v>
      </c>
      <c r="P1285" s="283">
        <v>0</v>
      </c>
    </row>
    <row r="1286" spans="1:16">
      <c r="A1286" s="192" t="s">
        <v>18531</v>
      </c>
      <c r="B1286" s="193" t="s">
        <v>18532</v>
      </c>
      <c r="C1286" s="193" t="s">
        <v>18533</v>
      </c>
      <c r="D1286" s="194" t="s">
        <v>19743</v>
      </c>
      <c r="E1286" s="192" t="s">
        <v>19743</v>
      </c>
      <c r="F1286" s="193" t="s">
        <v>19742</v>
      </c>
      <c r="G1286" s="193" t="s">
        <v>19742</v>
      </c>
      <c r="H1286" s="193" t="s">
        <v>19742</v>
      </c>
      <c r="I1286" s="193" t="s">
        <v>19742</v>
      </c>
      <c r="J1286" s="194" t="s">
        <v>19742</v>
      </c>
      <c r="K1286" s="192" t="s">
        <v>25675</v>
      </c>
      <c r="M1286" s="194" t="s">
        <v>19569</v>
      </c>
      <c r="N1286" s="192">
        <v>0.84899999999999998</v>
      </c>
      <c r="O1286" s="194">
        <v>0.98199999999999998</v>
      </c>
      <c r="P1286" s="283">
        <v>2</v>
      </c>
    </row>
    <row r="1287" spans="1:16">
      <c r="A1287" s="192" t="s">
        <v>18534</v>
      </c>
      <c r="B1287" s="193" t="s">
        <v>18535</v>
      </c>
      <c r="C1287" s="193" t="s">
        <v>18536</v>
      </c>
      <c r="D1287" s="194" t="s">
        <v>19743</v>
      </c>
      <c r="E1287" s="192" t="s">
        <v>19743</v>
      </c>
      <c r="F1287" s="193" t="s">
        <v>19742</v>
      </c>
      <c r="G1287" s="193" t="s">
        <v>19743</v>
      </c>
      <c r="H1287" s="193" t="s">
        <v>19742</v>
      </c>
      <c r="I1287" s="193" t="s">
        <v>19742</v>
      </c>
      <c r="J1287" s="194" t="s">
        <v>19742</v>
      </c>
      <c r="K1287" s="192" t="s">
        <v>25675</v>
      </c>
      <c r="M1287" s="194" t="s">
        <v>19569</v>
      </c>
      <c r="N1287" s="192">
        <v>0.51500000000000001</v>
      </c>
      <c r="O1287" s="194">
        <v>0.55100000000000005</v>
      </c>
      <c r="P1287" s="283">
        <v>3</v>
      </c>
    </row>
    <row r="1288" spans="1:16">
      <c r="A1288" s="192" t="s">
        <v>18537</v>
      </c>
      <c r="B1288" s="193" t="s">
        <v>18538</v>
      </c>
      <c r="C1288" s="193" t="s">
        <v>18539</v>
      </c>
      <c r="D1288" s="194" t="s">
        <v>19743</v>
      </c>
      <c r="E1288" s="192" t="s">
        <v>19743</v>
      </c>
      <c r="F1288" s="193" t="s">
        <v>19742</v>
      </c>
      <c r="G1288" s="193" t="s">
        <v>19742</v>
      </c>
      <c r="H1288" s="193" t="s">
        <v>19742</v>
      </c>
      <c r="I1288" s="193" t="s">
        <v>19742</v>
      </c>
      <c r="J1288" s="194" t="s">
        <v>19742</v>
      </c>
      <c r="K1288" s="192" t="s">
        <v>25675</v>
      </c>
      <c r="M1288" s="194" t="s">
        <v>19569</v>
      </c>
      <c r="N1288" s="192">
        <v>0.7</v>
      </c>
      <c r="O1288" s="194">
        <v>0.92700000000000005</v>
      </c>
      <c r="P1288" s="283">
        <v>6</v>
      </c>
    </row>
    <row r="1289" spans="1:16">
      <c r="A1289" s="192" t="s">
        <v>18544</v>
      </c>
      <c r="B1289" s="193" t="s">
        <v>18545</v>
      </c>
      <c r="C1289" s="193" t="s">
        <v>18546</v>
      </c>
      <c r="D1289" s="194" t="s">
        <v>19743</v>
      </c>
      <c r="E1289" s="192" t="s">
        <v>19743</v>
      </c>
      <c r="F1289" s="193" t="s">
        <v>19742</v>
      </c>
      <c r="G1289" s="193" t="s">
        <v>19742</v>
      </c>
      <c r="H1289" s="193" t="s">
        <v>19742</v>
      </c>
      <c r="I1289" s="193" t="s">
        <v>19742</v>
      </c>
      <c r="J1289" s="194" t="s">
        <v>19742</v>
      </c>
      <c r="K1289" s="192" t="s">
        <v>18547</v>
      </c>
      <c r="L1289" s="193" t="s">
        <v>18548</v>
      </c>
      <c r="M1289" s="194" t="s">
        <v>19741</v>
      </c>
      <c r="N1289" s="192">
        <v>0.52400000000000002</v>
      </c>
      <c r="O1289" s="194">
        <v>0.56799999999999995</v>
      </c>
      <c r="P1289" s="283">
        <v>5</v>
      </c>
    </row>
    <row r="1290" spans="1:16">
      <c r="A1290" s="192" t="s">
        <v>18549</v>
      </c>
      <c r="B1290" s="193" t="s">
        <v>18550</v>
      </c>
      <c r="C1290" s="193" t="s">
        <v>18551</v>
      </c>
      <c r="D1290" s="194" t="s">
        <v>19743</v>
      </c>
      <c r="E1290" s="192" t="s">
        <v>19743</v>
      </c>
      <c r="F1290" s="193" t="s">
        <v>19742</v>
      </c>
      <c r="G1290" s="193" t="s">
        <v>19742</v>
      </c>
      <c r="H1290" s="193" t="s">
        <v>19742</v>
      </c>
      <c r="I1290" s="193" t="s">
        <v>19742</v>
      </c>
      <c r="J1290" s="194" t="s">
        <v>19742</v>
      </c>
      <c r="K1290" s="192" t="s">
        <v>25675</v>
      </c>
      <c r="M1290" s="194" t="s">
        <v>19569</v>
      </c>
      <c r="N1290" s="192">
        <v>0.86599999999999999</v>
      </c>
      <c r="O1290" s="194">
        <v>0.96899999999999997</v>
      </c>
      <c r="P1290" s="283">
        <v>3</v>
      </c>
    </row>
    <row r="1291" spans="1:16">
      <c r="A1291" s="192" t="s">
        <v>18552</v>
      </c>
      <c r="B1291" s="193" t="s">
        <v>18553</v>
      </c>
      <c r="C1291" s="193" t="s">
        <v>18554</v>
      </c>
      <c r="D1291" s="194" t="s">
        <v>19743</v>
      </c>
      <c r="E1291" s="192" t="s">
        <v>19743</v>
      </c>
      <c r="F1291" s="193" t="s">
        <v>19742</v>
      </c>
      <c r="G1291" s="193" t="s">
        <v>19743</v>
      </c>
      <c r="H1291" s="193" t="s">
        <v>19742</v>
      </c>
      <c r="I1291" s="193" t="s">
        <v>19742</v>
      </c>
      <c r="J1291" s="194" t="s">
        <v>19742</v>
      </c>
      <c r="K1291" s="192" t="s">
        <v>25675</v>
      </c>
      <c r="M1291" s="194" t="s">
        <v>19569</v>
      </c>
      <c r="N1291" s="192">
        <v>0.66</v>
      </c>
      <c r="O1291" s="194">
        <v>0.88900000000000001</v>
      </c>
      <c r="P1291" s="283">
        <v>4</v>
      </c>
    </row>
    <row r="1292" spans="1:16">
      <c r="A1292" s="192" t="s">
        <v>18555</v>
      </c>
      <c r="B1292" s="193" t="s">
        <v>18556</v>
      </c>
      <c r="C1292" s="193" t="s">
        <v>18557</v>
      </c>
      <c r="D1292" s="194" t="s">
        <v>19743</v>
      </c>
      <c r="E1292" s="192" t="s">
        <v>19743</v>
      </c>
      <c r="F1292" s="193" t="s">
        <v>19742</v>
      </c>
      <c r="G1292" s="193" t="s">
        <v>19742</v>
      </c>
      <c r="H1292" s="193" t="s">
        <v>19742</v>
      </c>
      <c r="I1292" s="193" t="s">
        <v>19742</v>
      </c>
      <c r="J1292" s="194" t="s">
        <v>19742</v>
      </c>
      <c r="K1292" s="192" t="s">
        <v>18558</v>
      </c>
      <c r="L1292" s="193" t="s">
        <v>18559</v>
      </c>
      <c r="M1292" s="194" t="s">
        <v>19743</v>
      </c>
      <c r="N1292" s="192">
        <v>0.85799999999999998</v>
      </c>
      <c r="O1292" s="194">
        <v>0.99399999999999999</v>
      </c>
      <c r="P1292" s="283">
        <v>25</v>
      </c>
    </row>
    <row r="1293" spans="1:16">
      <c r="A1293" s="192" t="s">
        <v>18562</v>
      </c>
      <c r="B1293" s="193" t="s">
        <v>18563</v>
      </c>
      <c r="C1293" s="193" t="s">
        <v>18564</v>
      </c>
      <c r="D1293" s="194" t="s">
        <v>19743</v>
      </c>
      <c r="E1293" s="192" t="s">
        <v>19743</v>
      </c>
      <c r="F1293" s="193" t="s">
        <v>19742</v>
      </c>
      <c r="G1293" s="193" t="s">
        <v>19742</v>
      </c>
      <c r="H1293" s="193" t="s">
        <v>19742</v>
      </c>
      <c r="I1293" s="193" t="s">
        <v>19742</v>
      </c>
      <c r="J1293" s="194" t="s">
        <v>19743</v>
      </c>
      <c r="K1293" s="192" t="s">
        <v>18565</v>
      </c>
      <c r="L1293" s="193" t="s">
        <v>18566</v>
      </c>
      <c r="M1293" s="194" t="s">
        <v>19743</v>
      </c>
      <c r="N1293" s="192">
        <v>0.71399999999999997</v>
      </c>
      <c r="O1293" s="194">
        <v>0.96199999999999997</v>
      </c>
      <c r="P1293" s="283">
        <v>6</v>
      </c>
    </row>
    <row r="1294" spans="1:16">
      <c r="A1294" s="192" t="s">
        <v>18567</v>
      </c>
      <c r="B1294" s="193" t="s">
        <v>18568</v>
      </c>
      <c r="C1294" s="193" t="s">
        <v>18569</v>
      </c>
      <c r="D1294" s="194" t="s">
        <v>19743</v>
      </c>
      <c r="E1294" s="192" t="s">
        <v>19743</v>
      </c>
      <c r="F1294" s="193" t="s">
        <v>19742</v>
      </c>
      <c r="G1294" s="193" t="s">
        <v>19742</v>
      </c>
      <c r="H1294" s="193" t="s">
        <v>19742</v>
      </c>
      <c r="I1294" s="193" t="s">
        <v>19742</v>
      </c>
      <c r="J1294" s="194" t="s">
        <v>19742</v>
      </c>
      <c r="K1294" s="192" t="s">
        <v>18570</v>
      </c>
      <c r="L1294" s="193" t="s">
        <v>18571</v>
      </c>
      <c r="M1294" s="194" t="s">
        <v>19743</v>
      </c>
      <c r="N1294" s="192">
        <v>0.84199999999999997</v>
      </c>
      <c r="O1294" s="194">
        <v>0.997</v>
      </c>
      <c r="P1294" s="283">
        <v>6</v>
      </c>
    </row>
    <row r="1295" spans="1:16">
      <c r="A1295" s="192" t="s">
        <v>18572</v>
      </c>
      <c r="B1295" s="193" t="s">
        <v>18573</v>
      </c>
      <c r="C1295" s="193" t="s">
        <v>18574</v>
      </c>
      <c r="D1295" s="194" t="s">
        <v>19743</v>
      </c>
      <c r="E1295" s="192" t="s">
        <v>19743</v>
      </c>
      <c r="F1295" s="193" t="s">
        <v>19742</v>
      </c>
      <c r="G1295" s="193" t="s">
        <v>19742</v>
      </c>
      <c r="H1295" s="193" t="s">
        <v>19742</v>
      </c>
      <c r="I1295" s="193" t="s">
        <v>19742</v>
      </c>
      <c r="J1295" s="194" t="s">
        <v>19742</v>
      </c>
      <c r="K1295" s="192" t="s">
        <v>25675</v>
      </c>
      <c r="M1295" s="194" t="s">
        <v>19569</v>
      </c>
      <c r="N1295" s="192">
        <v>0.84399999999999997</v>
      </c>
      <c r="O1295" s="194">
        <v>0.98799999999999999</v>
      </c>
      <c r="P1295" s="283">
        <v>3</v>
      </c>
    </row>
    <row r="1296" spans="1:16">
      <c r="A1296" s="192" t="s">
        <v>18575</v>
      </c>
      <c r="B1296" s="193" t="s">
        <v>18576</v>
      </c>
      <c r="C1296" s="193" t="s">
        <v>18577</v>
      </c>
      <c r="D1296" s="194" t="s">
        <v>19743</v>
      </c>
      <c r="E1296" s="192" t="s">
        <v>19743</v>
      </c>
      <c r="F1296" s="193" t="s">
        <v>19742</v>
      </c>
      <c r="G1296" s="193" t="s">
        <v>19742</v>
      </c>
      <c r="H1296" s="193" t="s">
        <v>19743</v>
      </c>
      <c r="I1296" s="193" t="s">
        <v>19742</v>
      </c>
      <c r="J1296" s="194" t="s">
        <v>19742</v>
      </c>
      <c r="K1296" s="192" t="s">
        <v>25675</v>
      </c>
      <c r="M1296" s="194" t="s">
        <v>19569</v>
      </c>
      <c r="N1296" s="192">
        <v>0.47499999999999998</v>
      </c>
      <c r="O1296" s="194">
        <v>0.42399999999999999</v>
      </c>
      <c r="P1296" s="283">
        <v>6</v>
      </c>
    </row>
    <row r="1297" spans="1:16">
      <c r="A1297" s="192" t="s">
        <v>18578</v>
      </c>
      <c r="B1297" s="193" t="s">
        <v>18579</v>
      </c>
      <c r="C1297" s="193" t="s">
        <v>18580</v>
      </c>
      <c r="D1297" s="194" t="s">
        <v>19743</v>
      </c>
      <c r="E1297" s="192" t="s">
        <v>19743</v>
      </c>
      <c r="F1297" s="193" t="s">
        <v>19742</v>
      </c>
      <c r="G1297" s="193" t="s">
        <v>19742</v>
      </c>
      <c r="H1297" s="193" t="s">
        <v>19742</v>
      </c>
      <c r="I1297" s="193" t="s">
        <v>19742</v>
      </c>
      <c r="J1297" s="194" t="s">
        <v>19742</v>
      </c>
      <c r="K1297" s="192" t="s">
        <v>25675</v>
      </c>
      <c r="M1297" s="194" t="s">
        <v>19569</v>
      </c>
      <c r="N1297" s="192">
        <v>0.995</v>
      </c>
      <c r="O1297" s="194">
        <v>1</v>
      </c>
      <c r="P1297" s="283">
        <v>23</v>
      </c>
    </row>
    <row r="1298" spans="1:16">
      <c r="A1298" s="192" t="s">
        <v>18581</v>
      </c>
      <c r="B1298" s="193" t="s">
        <v>18582</v>
      </c>
      <c r="C1298" s="193" t="s">
        <v>18583</v>
      </c>
      <c r="D1298" s="194" t="s">
        <v>19743</v>
      </c>
      <c r="E1298" s="192" t="s">
        <v>19743</v>
      </c>
      <c r="F1298" s="193" t="s">
        <v>19742</v>
      </c>
      <c r="G1298" s="193" t="s">
        <v>19742</v>
      </c>
      <c r="H1298" s="193" t="s">
        <v>19742</v>
      </c>
      <c r="I1298" s="193" t="s">
        <v>19742</v>
      </c>
      <c r="J1298" s="194" t="s">
        <v>19742</v>
      </c>
      <c r="K1298" s="192" t="s">
        <v>25675</v>
      </c>
      <c r="M1298" s="194" t="s">
        <v>19569</v>
      </c>
      <c r="N1298" s="192">
        <v>0.55300000000000005</v>
      </c>
      <c r="O1298" s="194">
        <v>0.61899999999999999</v>
      </c>
      <c r="P1298" s="283">
        <v>3</v>
      </c>
    </row>
    <row r="1299" spans="1:16">
      <c r="A1299" s="192" t="s">
        <v>18584</v>
      </c>
      <c r="B1299" s="193" t="s">
        <v>18585</v>
      </c>
      <c r="C1299" s="193" t="s">
        <v>18586</v>
      </c>
      <c r="D1299" s="194" t="s">
        <v>19743</v>
      </c>
      <c r="E1299" s="192" t="s">
        <v>19743</v>
      </c>
      <c r="F1299" s="193" t="s">
        <v>19742</v>
      </c>
      <c r="G1299" s="193" t="s">
        <v>19742</v>
      </c>
      <c r="H1299" s="193" t="s">
        <v>19742</v>
      </c>
      <c r="I1299" s="193" t="s">
        <v>19742</v>
      </c>
      <c r="J1299" s="194" t="s">
        <v>19742</v>
      </c>
      <c r="K1299" s="192" t="s">
        <v>18335</v>
      </c>
      <c r="L1299" s="193" t="s">
        <v>18336</v>
      </c>
      <c r="M1299" s="194" t="s">
        <v>19743</v>
      </c>
      <c r="N1299" s="192">
        <v>0.90100000000000002</v>
      </c>
      <c r="O1299" s="194">
        <v>0.997</v>
      </c>
      <c r="P1299" s="283">
        <v>12</v>
      </c>
    </row>
    <row r="1300" spans="1:16">
      <c r="A1300" s="192" t="s">
        <v>18337</v>
      </c>
      <c r="B1300" s="193" t="s">
        <v>18338</v>
      </c>
      <c r="C1300" s="193" t="s">
        <v>18339</v>
      </c>
      <c r="D1300" s="194" t="s">
        <v>19743</v>
      </c>
      <c r="E1300" s="192" t="s">
        <v>19743</v>
      </c>
      <c r="F1300" s="193" t="s">
        <v>19742</v>
      </c>
      <c r="G1300" s="193" t="s">
        <v>19742</v>
      </c>
      <c r="H1300" s="193" t="s">
        <v>19742</v>
      </c>
      <c r="I1300" s="193" t="s">
        <v>19741</v>
      </c>
      <c r="J1300" s="194" t="s">
        <v>19742</v>
      </c>
      <c r="K1300" s="192" t="s">
        <v>25675</v>
      </c>
      <c r="M1300" s="194" t="s">
        <v>19569</v>
      </c>
      <c r="N1300" s="192">
        <v>0.54400000000000004</v>
      </c>
      <c r="O1300" s="194">
        <v>0.59499999999999997</v>
      </c>
      <c r="P1300" s="283">
        <v>3</v>
      </c>
    </row>
    <row r="1301" spans="1:16">
      <c r="A1301" s="192" t="s">
        <v>18340</v>
      </c>
      <c r="B1301" s="193" t="s">
        <v>18341</v>
      </c>
      <c r="C1301" s="193" t="s">
        <v>18342</v>
      </c>
      <c r="D1301" s="194" t="s">
        <v>19743</v>
      </c>
      <c r="E1301" s="192" t="s">
        <v>19743</v>
      </c>
      <c r="F1301" s="193" t="s">
        <v>19742</v>
      </c>
      <c r="G1301" s="193" t="s">
        <v>19742</v>
      </c>
      <c r="H1301" s="193" t="s">
        <v>19742</v>
      </c>
      <c r="I1301" s="193" t="s">
        <v>19742</v>
      </c>
      <c r="J1301" s="194" t="s">
        <v>19742</v>
      </c>
      <c r="K1301" s="192" t="s">
        <v>18343</v>
      </c>
      <c r="L1301" s="193" t="s">
        <v>18344</v>
      </c>
      <c r="M1301" s="194" t="s">
        <v>19741</v>
      </c>
      <c r="N1301" s="192">
        <v>0.89400000000000002</v>
      </c>
      <c r="O1301" s="194">
        <v>0.995</v>
      </c>
      <c r="P1301" s="283">
        <v>21</v>
      </c>
    </row>
    <row r="1302" spans="1:16">
      <c r="A1302" s="192" t="s">
        <v>18345</v>
      </c>
      <c r="B1302" s="193" t="s">
        <v>18346</v>
      </c>
      <c r="C1302" s="193" t="s">
        <v>18347</v>
      </c>
      <c r="D1302" s="194" t="s">
        <v>19743</v>
      </c>
      <c r="E1302" s="192" t="s">
        <v>19743</v>
      </c>
      <c r="F1302" s="193" t="s">
        <v>19742</v>
      </c>
      <c r="G1302" s="193" t="s">
        <v>19742</v>
      </c>
      <c r="H1302" s="193" t="s">
        <v>19742</v>
      </c>
      <c r="I1302" s="193" t="s">
        <v>19742</v>
      </c>
      <c r="J1302" s="194" t="s">
        <v>19742</v>
      </c>
      <c r="K1302" s="192" t="s">
        <v>18348</v>
      </c>
      <c r="L1302" s="193" t="s">
        <v>18349</v>
      </c>
      <c r="M1302" s="194" t="s">
        <v>19741</v>
      </c>
      <c r="N1302" s="192">
        <v>0.78600000000000003</v>
      </c>
      <c r="O1302" s="194">
        <v>0.99099999999999999</v>
      </c>
      <c r="P1302" s="283">
        <v>25</v>
      </c>
    </row>
    <row r="1303" spans="1:16">
      <c r="A1303" s="192" t="s">
        <v>18350</v>
      </c>
      <c r="B1303" s="193" t="s">
        <v>18351</v>
      </c>
      <c r="C1303" s="193" t="s">
        <v>18352</v>
      </c>
      <c r="D1303" s="194" t="s">
        <v>19743</v>
      </c>
      <c r="E1303" s="192" t="s">
        <v>19743</v>
      </c>
      <c r="F1303" s="193" t="s">
        <v>19742</v>
      </c>
      <c r="G1303" s="193" t="s">
        <v>19742</v>
      </c>
      <c r="H1303" s="193" t="s">
        <v>19742</v>
      </c>
      <c r="I1303" s="193" t="s">
        <v>19742</v>
      </c>
      <c r="J1303" s="194" t="s">
        <v>19742</v>
      </c>
      <c r="K1303" s="192" t="s">
        <v>18353</v>
      </c>
      <c r="L1303" s="193" t="s">
        <v>18354</v>
      </c>
      <c r="M1303" s="194" t="s">
        <v>19741</v>
      </c>
      <c r="N1303" s="192">
        <v>0.93</v>
      </c>
      <c r="O1303" s="194">
        <v>0.99399999999999999</v>
      </c>
      <c r="P1303" s="283">
        <v>8</v>
      </c>
    </row>
    <row r="1304" spans="1:16">
      <c r="A1304" s="192" t="s">
        <v>18355</v>
      </c>
      <c r="B1304" s="193" t="s">
        <v>18356</v>
      </c>
      <c r="C1304" s="193" t="s">
        <v>18357</v>
      </c>
      <c r="D1304" s="194" t="s">
        <v>19743</v>
      </c>
      <c r="E1304" s="192" t="s">
        <v>19743</v>
      </c>
      <c r="F1304" s="193" t="s">
        <v>19742</v>
      </c>
      <c r="G1304" s="193" t="s">
        <v>19742</v>
      </c>
      <c r="H1304" s="193" t="s">
        <v>19742</v>
      </c>
      <c r="I1304" s="193" t="s">
        <v>19742</v>
      </c>
      <c r="J1304" s="194" t="s">
        <v>19742</v>
      </c>
      <c r="K1304" s="192" t="s">
        <v>18358</v>
      </c>
      <c r="L1304" s="193" t="s">
        <v>18359</v>
      </c>
      <c r="M1304" s="194" t="s">
        <v>19743</v>
      </c>
      <c r="N1304" s="192">
        <v>0.61199999999999999</v>
      </c>
      <c r="O1304" s="194">
        <v>0.874</v>
      </c>
      <c r="P1304" s="283">
        <v>18</v>
      </c>
    </row>
    <row r="1305" spans="1:16">
      <c r="A1305" s="192" t="s">
        <v>18360</v>
      </c>
      <c r="B1305" s="193" t="s">
        <v>18361</v>
      </c>
      <c r="C1305" s="193" t="s">
        <v>18362</v>
      </c>
      <c r="D1305" s="194" t="s">
        <v>19743</v>
      </c>
      <c r="E1305" s="192" t="s">
        <v>19743</v>
      </c>
      <c r="F1305" s="193" t="s">
        <v>19742</v>
      </c>
      <c r="G1305" s="193" t="s">
        <v>19742</v>
      </c>
      <c r="H1305" s="193" t="s">
        <v>19742</v>
      </c>
      <c r="I1305" s="193" t="s">
        <v>19742</v>
      </c>
      <c r="J1305" s="194" t="s">
        <v>19742</v>
      </c>
      <c r="K1305" s="192" t="s">
        <v>18363</v>
      </c>
      <c r="L1305" s="193" t="s">
        <v>18364</v>
      </c>
      <c r="M1305" s="194" t="s">
        <v>19743</v>
      </c>
      <c r="N1305" s="192">
        <v>0.83499999999999996</v>
      </c>
      <c r="O1305" s="194">
        <v>0.99199999999999999</v>
      </c>
      <c r="P1305" s="283">
        <v>16</v>
      </c>
    </row>
    <row r="1306" spans="1:16">
      <c r="A1306" s="192" t="s">
        <v>18365</v>
      </c>
      <c r="B1306" s="193"/>
      <c r="C1306" s="193" t="s">
        <v>18366</v>
      </c>
      <c r="D1306" s="194" t="s">
        <v>19743</v>
      </c>
      <c r="E1306" s="192" t="s">
        <v>19743</v>
      </c>
      <c r="F1306" s="193" t="s">
        <v>19742</v>
      </c>
      <c r="G1306" s="193" t="s">
        <v>19742</v>
      </c>
      <c r="H1306" s="193" t="s">
        <v>19742</v>
      </c>
      <c r="I1306" s="193" t="s">
        <v>19742</v>
      </c>
      <c r="J1306" s="194" t="s">
        <v>19742</v>
      </c>
      <c r="K1306" s="192" t="s">
        <v>25675</v>
      </c>
      <c r="M1306" s="194" t="s">
        <v>19569</v>
      </c>
      <c r="N1306" s="192">
        <v>0.45800000000000002</v>
      </c>
      <c r="O1306" s="194">
        <v>0.38200000000000001</v>
      </c>
      <c r="P1306" s="283">
        <v>0</v>
      </c>
    </row>
    <row r="1307" spans="1:16">
      <c r="A1307" s="192" t="s">
        <v>18367</v>
      </c>
      <c r="B1307" s="193" t="s">
        <v>18368</v>
      </c>
      <c r="C1307" s="193" t="s">
        <v>18369</v>
      </c>
      <c r="D1307" s="194" t="s">
        <v>19743</v>
      </c>
      <c r="E1307" s="192" t="s">
        <v>19743</v>
      </c>
      <c r="F1307" s="193" t="s">
        <v>19742</v>
      </c>
      <c r="G1307" s="193" t="s">
        <v>19742</v>
      </c>
      <c r="H1307" s="193" t="s">
        <v>19742</v>
      </c>
      <c r="I1307" s="193" t="s">
        <v>19742</v>
      </c>
      <c r="J1307" s="194" t="s">
        <v>19742</v>
      </c>
      <c r="K1307" s="192" t="s">
        <v>18370</v>
      </c>
      <c r="L1307" s="193" t="s">
        <v>18371</v>
      </c>
      <c r="M1307" s="194" t="s">
        <v>19743</v>
      </c>
      <c r="N1307" s="192">
        <v>0.76300000000000001</v>
      </c>
      <c r="O1307" s="194">
        <v>0.94399999999999995</v>
      </c>
      <c r="P1307" s="283">
        <v>22</v>
      </c>
    </row>
    <row r="1308" spans="1:16">
      <c r="A1308" s="192" t="s">
        <v>18372</v>
      </c>
      <c r="B1308" s="193" t="s">
        <v>18373</v>
      </c>
      <c r="C1308" s="193" t="s">
        <v>18374</v>
      </c>
      <c r="D1308" s="194" t="s">
        <v>19743</v>
      </c>
      <c r="E1308" s="192" t="s">
        <v>19743</v>
      </c>
      <c r="F1308" s="193" t="s">
        <v>19742</v>
      </c>
      <c r="G1308" s="193" t="s">
        <v>19742</v>
      </c>
      <c r="H1308" s="193" t="s">
        <v>19742</v>
      </c>
      <c r="I1308" s="193" t="s">
        <v>19742</v>
      </c>
      <c r="J1308" s="194" t="s">
        <v>19742</v>
      </c>
      <c r="K1308" s="192" t="s">
        <v>18375</v>
      </c>
      <c r="L1308" s="193" t="s">
        <v>18376</v>
      </c>
      <c r="M1308" s="194" t="s">
        <v>19743</v>
      </c>
      <c r="N1308" s="192">
        <v>0.69799999999999995</v>
      </c>
      <c r="O1308" s="194">
        <v>0.92900000000000005</v>
      </c>
      <c r="P1308" s="283">
        <v>11</v>
      </c>
    </row>
    <row r="1309" spans="1:16">
      <c r="A1309" s="192" t="s">
        <v>18377</v>
      </c>
      <c r="B1309" s="193" t="s">
        <v>18378</v>
      </c>
      <c r="C1309" s="193" t="s">
        <v>18379</v>
      </c>
      <c r="D1309" s="194" t="s">
        <v>19743</v>
      </c>
      <c r="E1309" s="192" t="s">
        <v>19743</v>
      </c>
      <c r="F1309" s="193" t="s">
        <v>19742</v>
      </c>
      <c r="G1309" s="193" t="s">
        <v>19742</v>
      </c>
      <c r="H1309" s="193" t="s">
        <v>19742</v>
      </c>
      <c r="I1309" s="193" t="s">
        <v>19742</v>
      </c>
      <c r="J1309" s="194" t="s">
        <v>19742</v>
      </c>
      <c r="K1309" s="192" t="s">
        <v>25675</v>
      </c>
      <c r="M1309" s="194" t="s">
        <v>19569</v>
      </c>
      <c r="N1309" s="192">
        <v>0.78</v>
      </c>
      <c r="O1309" s="194">
        <v>0.98199999999999998</v>
      </c>
      <c r="P1309" s="283">
        <v>20</v>
      </c>
    </row>
    <row r="1310" spans="1:16">
      <c r="A1310" s="192" t="s">
        <v>18380</v>
      </c>
      <c r="B1310" s="193"/>
      <c r="C1310" s="193" t="s">
        <v>18381</v>
      </c>
      <c r="D1310" s="194" t="s">
        <v>19743</v>
      </c>
      <c r="E1310" s="192" t="s">
        <v>19743</v>
      </c>
      <c r="F1310" s="193" t="s">
        <v>19742</v>
      </c>
      <c r="G1310" s="193" t="s">
        <v>19742</v>
      </c>
      <c r="H1310" s="193" t="s">
        <v>19742</v>
      </c>
      <c r="I1310" s="193" t="s">
        <v>19742</v>
      </c>
      <c r="J1310" s="194" t="s">
        <v>19742</v>
      </c>
      <c r="K1310" s="192" t="s">
        <v>25675</v>
      </c>
      <c r="M1310" s="194" t="s">
        <v>19569</v>
      </c>
      <c r="N1310" s="192">
        <v>0.57099999999999995</v>
      </c>
      <c r="O1310" s="194">
        <v>0.71</v>
      </c>
      <c r="P1310" s="283">
        <v>0</v>
      </c>
    </row>
    <row r="1311" spans="1:16">
      <c r="A1311" s="192" t="s">
        <v>18382</v>
      </c>
      <c r="B1311" s="193" t="s">
        <v>18383</v>
      </c>
      <c r="C1311" s="193" t="s">
        <v>18384</v>
      </c>
      <c r="D1311" s="194" t="s">
        <v>19743</v>
      </c>
      <c r="E1311" s="192" t="s">
        <v>19743</v>
      </c>
      <c r="F1311" s="193" t="s">
        <v>19742</v>
      </c>
      <c r="G1311" s="193" t="s">
        <v>19742</v>
      </c>
      <c r="H1311" s="193" t="s">
        <v>19742</v>
      </c>
      <c r="I1311" s="193" t="s">
        <v>19742</v>
      </c>
      <c r="J1311" s="194" t="s">
        <v>19742</v>
      </c>
      <c r="K1311" s="192" t="s">
        <v>18385</v>
      </c>
      <c r="L1311" s="193" t="s">
        <v>18386</v>
      </c>
      <c r="M1311" s="194" t="s">
        <v>19743</v>
      </c>
      <c r="N1311" s="192">
        <v>0.67700000000000005</v>
      </c>
      <c r="O1311" s="194">
        <v>0.90600000000000003</v>
      </c>
      <c r="P1311" s="283">
        <v>10</v>
      </c>
    </row>
    <row r="1312" spans="1:16">
      <c r="A1312" s="192" t="s">
        <v>18387</v>
      </c>
      <c r="B1312" s="193" t="s">
        <v>18388</v>
      </c>
      <c r="C1312" s="193" t="s">
        <v>18389</v>
      </c>
      <c r="D1312" s="194" t="s">
        <v>19743</v>
      </c>
      <c r="E1312" s="192" t="s">
        <v>19743</v>
      </c>
      <c r="F1312" s="193" t="s">
        <v>19742</v>
      </c>
      <c r="G1312" s="193" t="s">
        <v>19742</v>
      </c>
      <c r="H1312" s="193" t="s">
        <v>19742</v>
      </c>
      <c r="I1312" s="193" t="s">
        <v>19743</v>
      </c>
      <c r="J1312" s="194" t="s">
        <v>19742</v>
      </c>
      <c r="K1312" s="192" t="s">
        <v>25675</v>
      </c>
      <c r="M1312" s="194" t="s">
        <v>19569</v>
      </c>
      <c r="N1312" s="192">
        <v>0.72399999999999998</v>
      </c>
      <c r="O1312" s="194">
        <v>0.95399999999999996</v>
      </c>
      <c r="P1312" s="283">
        <v>8</v>
      </c>
    </row>
    <row r="1313" spans="1:16">
      <c r="A1313" s="192" t="s">
        <v>18390</v>
      </c>
      <c r="B1313" s="193" t="s">
        <v>18391</v>
      </c>
      <c r="C1313" s="193" t="s">
        <v>18392</v>
      </c>
      <c r="D1313" s="194" t="s">
        <v>19743</v>
      </c>
      <c r="E1313" s="192" t="s">
        <v>19743</v>
      </c>
      <c r="F1313" s="193" t="s">
        <v>19742</v>
      </c>
      <c r="G1313" s="193" t="s">
        <v>19742</v>
      </c>
      <c r="H1313" s="193" t="s">
        <v>19742</v>
      </c>
      <c r="I1313" s="193" t="s">
        <v>19742</v>
      </c>
      <c r="J1313" s="194" t="s">
        <v>19742</v>
      </c>
      <c r="K1313" s="192" t="s">
        <v>18393</v>
      </c>
      <c r="L1313" s="193" t="s">
        <v>18394</v>
      </c>
      <c r="M1313" s="194" t="s">
        <v>19743</v>
      </c>
      <c r="N1313" s="192">
        <v>0.72</v>
      </c>
      <c r="O1313" s="194">
        <v>1</v>
      </c>
      <c r="P1313" s="283">
        <v>25</v>
      </c>
    </row>
    <row r="1314" spans="1:16">
      <c r="A1314" s="192" t="s">
        <v>18395</v>
      </c>
      <c r="B1314" s="193" t="s">
        <v>18396</v>
      </c>
      <c r="C1314" s="193" t="s">
        <v>18397</v>
      </c>
      <c r="D1314" s="194" t="s">
        <v>19743</v>
      </c>
      <c r="E1314" s="192" t="s">
        <v>19743</v>
      </c>
      <c r="F1314" s="193" t="s">
        <v>19743</v>
      </c>
      <c r="G1314" s="193" t="s">
        <v>19742</v>
      </c>
      <c r="H1314" s="193" t="s">
        <v>19742</v>
      </c>
      <c r="I1314" s="193" t="s">
        <v>19742</v>
      </c>
      <c r="J1314" s="194" t="s">
        <v>19742</v>
      </c>
      <c r="K1314" s="192" t="s">
        <v>18398</v>
      </c>
      <c r="L1314" s="193" t="s">
        <v>18399</v>
      </c>
      <c r="M1314" s="194" t="s">
        <v>19743</v>
      </c>
      <c r="N1314" s="192">
        <v>0.38900000000000001</v>
      </c>
      <c r="O1314" s="194">
        <v>0.11600000000000001</v>
      </c>
      <c r="P1314" s="283">
        <v>7</v>
      </c>
    </row>
    <row r="1315" spans="1:16">
      <c r="A1315" s="192" t="s">
        <v>18400</v>
      </c>
      <c r="B1315" s="193" t="s">
        <v>18401</v>
      </c>
      <c r="C1315" s="193" t="s">
        <v>18402</v>
      </c>
      <c r="D1315" s="194" t="s">
        <v>19743</v>
      </c>
      <c r="E1315" s="192" t="s">
        <v>19743</v>
      </c>
      <c r="F1315" s="193" t="s">
        <v>19742</v>
      </c>
      <c r="G1315" s="193" t="s">
        <v>19742</v>
      </c>
      <c r="H1315" s="193" t="s">
        <v>19742</v>
      </c>
      <c r="I1315" s="193" t="s">
        <v>19742</v>
      </c>
      <c r="J1315" s="194" t="s">
        <v>19742</v>
      </c>
      <c r="K1315" s="192" t="s">
        <v>25675</v>
      </c>
      <c r="M1315" s="194" t="s">
        <v>19569</v>
      </c>
      <c r="N1315" s="192">
        <v>0.66</v>
      </c>
      <c r="O1315" s="194">
        <v>0.86499999999999999</v>
      </c>
      <c r="P1315" s="283">
        <v>20</v>
      </c>
    </row>
    <row r="1316" spans="1:16">
      <c r="A1316" s="192" t="s">
        <v>18403</v>
      </c>
      <c r="B1316" s="193"/>
      <c r="C1316" s="193" t="s">
        <v>18404</v>
      </c>
      <c r="D1316" s="194" t="s">
        <v>19743</v>
      </c>
      <c r="E1316" s="192" t="s">
        <v>19743</v>
      </c>
      <c r="F1316" s="193" t="s">
        <v>19742</v>
      </c>
      <c r="G1316" s="193" t="s">
        <v>19742</v>
      </c>
      <c r="H1316" s="193" t="s">
        <v>19742</v>
      </c>
      <c r="I1316" s="193" t="s">
        <v>19743</v>
      </c>
      <c r="J1316" s="194" t="s">
        <v>19742</v>
      </c>
      <c r="K1316" s="192" t="s">
        <v>25675</v>
      </c>
      <c r="M1316" s="194" t="s">
        <v>19569</v>
      </c>
      <c r="N1316" s="192">
        <v>0.105</v>
      </c>
      <c r="O1316" s="194">
        <v>1E-3</v>
      </c>
      <c r="P1316" s="283">
        <v>0</v>
      </c>
    </row>
    <row r="1317" spans="1:16">
      <c r="A1317" s="192" t="s">
        <v>18405</v>
      </c>
      <c r="B1317" s="193" t="s">
        <v>18406</v>
      </c>
      <c r="C1317" s="193" t="s">
        <v>18407</v>
      </c>
      <c r="D1317" s="194" t="s">
        <v>19743</v>
      </c>
      <c r="E1317" s="192" t="s">
        <v>19743</v>
      </c>
      <c r="F1317" s="193" t="s">
        <v>19743</v>
      </c>
      <c r="G1317" s="193" t="s">
        <v>19742</v>
      </c>
      <c r="H1317" s="193" t="s">
        <v>19742</v>
      </c>
      <c r="I1317" s="193" t="s">
        <v>19742</v>
      </c>
      <c r="J1317" s="194" t="s">
        <v>19742</v>
      </c>
      <c r="K1317" s="192" t="s">
        <v>25675</v>
      </c>
      <c r="M1317" s="194" t="s">
        <v>19569</v>
      </c>
      <c r="N1317" s="192">
        <v>0.79800000000000004</v>
      </c>
      <c r="O1317" s="194">
        <v>0.97299999999999998</v>
      </c>
      <c r="P1317" s="283">
        <v>4</v>
      </c>
    </row>
    <row r="1318" spans="1:16">
      <c r="A1318" s="192" t="s">
        <v>18408</v>
      </c>
      <c r="B1318" s="193" t="s">
        <v>18409</v>
      </c>
      <c r="C1318" s="193" t="s">
        <v>18410</v>
      </c>
      <c r="D1318" s="194" t="s">
        <v>19743</v>
      </c>
      <c r="E1318" s="192" t="s">
        <v>19743</v>
      </c>
      <c r="F1318" s="193" t="s">
        <v>19742</v>
      </c>
      <c r="G1318" s="193" t="s">
        <v>19742</v>
      </c>
      <c r="H1318" s="193" t="s">
        <v>19742</v>
      </c>
      <c r="I1318" s="193" t="s">
        <v>19743</v>
      </c>
      <c r="J1318" s="194" t="s">
        <v>19742</v>
      </c>
      <c r="K1318" s="192" t="s">
        <v>25675</v>
      </c>
      <c r="M1318" s="194" t="s">
        <v>19569</v>
      </c>
      <c r="N1318" s="192">
        <v>0.54600000000000004</v>
      </c>
      <c r="O1318" s="194">
        <v>0.67</v>
      </c>
      <c r="P1318" s="283">
        <v>18</v>
      </c>
    </row>
    <row r="1319" spans="1:16">
      <c r="A1319" s="192" t="s">
        <v>18411</v>
      </c>
      <c r="B1319" s="193" t="s">
        <v>18412</v>
      </c>
      <c r="C1319" s="193" t="s">
        <v>18413</v>
      </c>
      <c r="D1319" s="194" t="s">
        <v>19743</v>
      </c>
      <c r="E1319" s="192" t="s">
        <v>19743</v>
      </c>
      <c r="F1319" s="193" t="s">
        <v>19742</v>
      </c>
      <c r="G1319" s="193" t="s">
        <v>19742</v>
      </c>
      <c r="H1319" s="193" t="s">
        <v>19742</v>
      </c>
      <c r="I1319" s="193" t="s">
        <v>19742</v>
      </c>
      <c r="J1319" s="194" t="s">
        <v>19742</v>
      </c>
      <c r="K1319" s="192" t="s">
        <v>18414</v>
      </c>
      <c r="L1319" s="193" t="s">
        <v>18415</v>
      </c>
      <c r="M1319" s="194" t="s">
        <v>19743</v>
      </c>
      <c r="N1319" s="192">
        <v>0.65</v>
      </c>
      <c r="O1319" s="194">
        <v>0.94899999999999995</v>
      </c>
      <c r="P1319" s="283">
        <v>21</v>
      </c>
    </row>
    <row r="1320" spans="1:16">
      <c r="A1320" s="192" t="s">
        <v>18416</v>
      </c>
      <c r="B1320" s="193" t="s">
        <v>18417</v>
      </c>
      <c r="C1320" s="193" t="s">
        <v>18418</v>
      </c>
      <c r="D1320" s="194" t="s">
        <v>19743</v>
      </c>
      <c r="E1320" s="192" t="s">
        <v>19743</v>
      </c>
      <c r="F1320" s="193" t="s">
        <v>19742</v>
      </c>
      <c r="G1320" s="193" t="s">
        <v>19742</v>
      </c>
      <c r="H1320" s="193" t="s">
        <v>19742</v>
      </c>
      <c r="I1320" s="193" t="s">
        <v>19742</v>
      </c>
      <c r="J1320" s="194" t="s">
        <v>19742</v>
      </c>
      <c r="K1320" s="192" t="s">
        <v>25675</v>
      </c>
      <c r="M1320" s="194" t="s">
        <v>19569</v>
      </c>
      <c r="N1320" s="192">
        <v>0.22600000000000001</v>
      </c>
      <c r="O1320" s="194">
        <v>8.9999999999999993E-3</v>
      </c>
      <c r="P1320" s="283">
        <v>1</v>
      </c>
    </row>
    <row r="1321" spans="1:16">
      <c r="A1321" s="192" t="s">
        <v>18419</v>
      </c>
      <c r="B1321" s="193" t="s">
        <v>18420</v>
      </c>
      <c r="C1321" s="193" t="s">
        <v>18421</v>
      </c>
      <c r="D1321" s="194" t="s">
        <v>19743</v>
      </c>
      <c r="E1321" s="192" t="s">
        <v>19743</v>
      </c>
      <c r="F1321" s="193" t="s">
        <v>19742</v>
      </c>
      <c r="G1321" s="193" t="s">
        <v>19742</v>
      </c>
      <c r="H1321" s="193" t="s">
        <v>19742</v>
      </c>
      <c r="I1321" s="193" t="s">
        <v>19742</v>
      </c>
      <c r="J1321" s="194" t="s">
        <v>19742</v>
      </c>
      <c r="K1321" s="192" t="s">
        <v>18422</v>
      </c>
      <c r="L1321" s="193" t="s">
        <v>18423</v>
      </c>
      <c r="M1321" s="194" t="s">
        <v>19743</v>
      </c>
      <c r="N1321" s="192">
        <v>0.73199999999999998</v>
      </c>
      <c r="O1321" s="194">
        <v>1</v>
      </c>
      <c r="P1321" s="283">
        <v>24</v>
      </c>
    </row>
    <row r="1322" spans="1:16">
      <c r="A1322" s="192" t="s">
        <v>25196</v>
      </c>
      <c r="B1322" s="193"/>
      <c r="C1322" s="193" t="s">
        <v>25197</v>
      </c>
      <c r="D1322" s="194" t="s">
        <v>19743</v>
      </c>
      <c r="E1322" s="192" t="s">
        <v>19741</v>
      </c>
      <c r="F1322" s="193" t="s">
        <v>19742</v>
      </c>
      <c r="G1322" s="193" t="s">
        <v>19742</v>
      </c>
      <c r="H1322" s="193" t="s">
        <v>19742</v>
      </c>
      <c r="I1322" s="193" t="s">
        <v>19742</v>
      </c>
      <c r="J1322" s="194" t="s">
        <v>19742</v>
      </c>
      <c r="K1322" s="192" t="s">
        <v>25675</v>
      </c>
      <c r="M1322" s="194" t="s">
        <v>19569</v>
      </c>
      <c r="N1322" s="192">
        <v>0.224</v>
      </c>
      <c r="O1322" s="194">
        <v>8.0000000000000002E-3</v>
      </c>
      <c r="P1322" s="283">
        <v>0</v>
      </c>
    </row>
    <row r="1323" spans="1:16">
      <c r="A1323" s="192" t="s">
        <v>18424</v>
      </c>
      <c r="B1323" s="193" t="s">
        <v>18425</v>
      </c>
      <c r="C1323" s="193" t="s">
        <v>18426</v>
      </c>
      <c r="D1323" s="194" t="s">
        <v>19743</v>
      </c>
      <c r="E1323" s="192" t="s">
        <v>19743</v>
      </c>
      <c r="F1323" s="193" t="s">
        <v>19742</v>
      </c>
      <c r="G1323" s="193" t="s">
        <v>19742</v>
      </c>
      <c r="H1323" s="193" t="s">
        <v>19742</v>
      </c>
      <c r="I1323" s="193" t="s">
        <v>19742</v>
      </c>
      <c r="J1323" s="194" t="s">
        <v>19742</v>
      </c>
      <c r="K1323" s="192" t="s">
        <v>18427</v>
      </c>
      <c r="L1323" s="193" t="s">
        <v>18428</v>
      </c>
      <c r="M1323" s="194" t="s">
        <v>19743</v>
      </c>
      <c r="N1323" s="192">
        <v>0.63</v>
      </c>
      <c r="O1323" s="194">
        <v>1</v>
      </c>
      <c r="P1323" s="283">
        <v>25</v>
      </c>
    </row>
    <row r="1324" spans="1:16">
      <c r="A1324" s="192" t="s">
        <v>18433</v>
      </c>
      <c r="B1324" s="193" t="s">
        <v>18434</v>
      </c>
      <c r="C1324" s="193" t="s">
        <v>18435</v>
      </c>
      <c r="D1324" s="194" t="s">
        <v>19743</v>
      </c>
      <c r="E1324" s="192" t="s">
        <v>19743</v>
      </c>
      <c r="F1324" s="193" t="s">
        <v>19742</v>
      </c>
      <c r="G1324" s="193" t="s">
        <v>19742</v>
      </c>
      <c r="H1324" s="193" t="s">
        <v>19742</v>
      </c>
      <c r="I1324" s="193" t="s">
        <v>19742</v>
      </c>
      <c r="J1324" s="194" t="s">
        <v>19742</v>
      </c>
      <c r="K1324" s="192" t="s">
        <v>25675</v>
      </c>
      <c r="M1324" s="194" t="s">
        <v>19569</v>
      </c>
      <c r="N1324" s="192">
        <v>0.221</v>
      </c>
      <c r="O1324" s="194">
        <v>3.2000000000000001E-2</v>
      </c>
      <c r="P1324" s="283">
        <v>2</v>
      </c>
    </row>
    <row r="1325" spans="1:16">
      <c r="A1325" s="192" t="s">
        <v>18436</v>
      </c>
      <c r="B1325" s="193" t="s">
        <v>18437</v>
      </c>
      <c r="C1325" s="193" t="s">
        <v>18438</v>
      </c>
      <c r="D1325" s="194" t="s">
        <v>19743</v>
      </c>
      <c r="E1325" s="192" t="s">
        <v>19743</v>
      </c>
      <c r="F1325" s="193" t="s">
        <v>19743</v>
      </c>
      <c r="G1325" s="193" t="s">
        <v>19742</v>
      </c>
      <c r="H1325" s="193" t="s">
        <v>19742</v>
      </c>
      <c r="I1325" s="193" t="s">
        <v>19743</v>
      </c>
      <c r="J1325" s="194" t="s">
        <v>19742</v>
      </c>
      <c r="K1325" s="192" t="s">
        <v>25675</v>
      </c>
      <c r="M1325" s="194" t="s">
        <v>19569</v>
      </c>
      <c r="N1325" s="192">
        <v>0.70799999999999996</v>
      </c>
      <c r="O1325" s="194">
        <v>0.94799999999999995</v>
      </c>
      <c r="P1325" s="283">
        <v>4</v>
      </c>
    </row>
    <row r="1326" spans="1:16">
      <c r="A1326" s="192" t="s">
        <v>18441</v>
      </c>
      <c r="B1326" s="193"/>
      <c r="C1326" s="193" t="s">
        <v>18442</v>
      </c>
      <c r="D1326" s="194" t="s">
        <v>19743</v>
      </c>
      <c r="E1326" s="192" t="s">
        <v>19743</v>
      </c>
      <c r="F1326" s="193" t="s">
        <v>19742</v>
      </c>
      <c r="G1326" s="193" t="s">
        <v>19742</v>
      </c>
      <c r="H1326" s="193" t="s">
        <v>19742</v>
      </c>
      <c r="I1326" s="193" t="s">
        <v>19742</v>
      </c>
      <c r="J1326" s="194" t="s">
        <v>19742</v>
      </c>
      <c r="K1326" s="192" t="s">
        <v>25675</v>
      </c>
      <c r="M1326" s="194" t="s">
        <v>19569</v>
      </c>
      <c r="N1326" s="192">
        <v>0.40500000000000003</v>
      </c>
      <c r="O1326" s="194">
        <v>6.9000000000000006E-2</v>
      </c>
      <c r="P1326" s="283">
        <v>2</v>
      </c>
    </row>
    <row r="1327" spans="1:16">
      <c r="A1327" s="192" t="s">
        <v>18445</v>
      </c>
      <c r="B1327" s="193" t="s">
        <v>18446</v>
      </c>
      <c r="C1327" s="193" t="s">
        <v>18447</v>
      </c>
      <c r="D1327" s="194" t="s">
        <v>19743</v>
      </c>
      <c r="E1327" s="192" t="s">
        <v>19743</v>
      </c>
      <c r="F1327" s="193" t="s">
        <v>19742</v>
      </c>
      <c r="G1327" s="193" t="s">
        <v>19742</v>
      </c>
      <c r="H1327" s="193" t="s">
        <v>19742</v>
      </c>
      <c r="I1327" s="193" t="s">
        <v>19742</v>
      </c>
      <c r="J1327" s="194" t="s">
        <v>19742</v>
      </c>
      <c r="K1327" s="192" t="s">
        <v>25675</v>
      </c>
      <c r="M1327" s="194" t="s">
        <v>19569</v>
      </c>
      <c r="N1327" s="192">
        <v>0.622</v>
      </c>
      <c r="O1327" s="194">
        <v>0.82299999999999995</v>
      </c>
      <c r="P1327" s="283">
        <v>4</v>
      </c>
    </row>
    <row r="1328" spans="1:16">
      <c r="A1328" s="192" t="s">
        <v>18448</v>
      </c>
      <c r="B1328" s="193" t="s">
        <v>18449</v>
      </c>
      <c r="C1328" s="193" t="s">
        <v>18450</v>
      </c>
      <c r="D1328" s="194" t="s">
        <v>19743</v>
      </c>
      <c r="E1328" s="192" t="s">
        <v>19743</v>
      </c>
      <c r="F1328" s="193" t="s">
        <v>19742</v>
      </c>
      <c r="G1328" s="193" t="s">
        <v>19741</v>
      </c>
      <c r="H1328" s="193" t="s">
        <v>19742</v>
      </c>
      <c r="I1328" s="193" t="s">
        <v>19742</v>
      </c>
      <c r="J1328" s="194" t="s">
        <v>19742</v>
      </c>
      <c r="K1328" s="192" t="s">
        <v>18451</v>
      </c>
      <c r="L1328" s="193" t="s">
        <v>18452</v>
      </c>
      <c r="M1328" s="194" t="s">
        <v>19743</v>
      </c>
      <c r="N1328" s="192">
        <v>0.83599999999999997</v>
      </c>
      <c r="O1328" s="194">
        <v>0.98899999999999999</v>
      </c>
      <c r="P1328" s="283">
        <v>9</v>
      </c>
    </row>
    <row r="1329" spans="1:16">
      <c r="A1329" s="192" t="s">
        <v>18453</v>
      </c>
      <c r="B1329" s="193" t="s">
        <v>18454</v>
      </c>
      <c r="C1329" s="193" t="s">
        <v>18455</v>
      </c>
      <c r="D1329" s="194" t="s">
        <v>19743</v>
      </c>
      <c r="E1329" s="192" t="s">
        <v>19743</v>
      </c>
      <c r="F1329" s="193" t="s">
        <v>19742</v>
      </c>
      <c r="G1329" s="193" t="s">
        <v>19742</v>
      </c>
      <c r="H1329" s="193" t="s">
        <v>19742</v>
      </c>
      <c r="I1329" s="193" t="s">
        <v>19742</v>
      </c>
      <c r="J1329" s="194" t="s">
        <v>19742</v>
      </c>
      <c r="K1329" s="192" t="s">
        <v>25675</v>
      </c>
      <c r="M1329" s="194" t="s">
        <v>19569</v>
      </c>
      <c r="N1329" s="192">
        <v>0.89600000000000002</v>
      </c>
      <c r="O1329" s="194">
        <v>0.98499999999999999</v>
      </c>
      <c r="P1329" s="283">
        <v>5</v>
      </c>
    </row>
    <row r="1330" spans="1:16">
      <c r="A1330" s="192" t="s">
        <v>18209</v>
      </c>
      <c r="B1330" s="193" t="s">
        <v>18210</v>
      </c>
      <c r="C1330" s="193" t="s">
        <v>18211</v>
      </c>
      <c r="D1330" s="194" t="s">
        <v>19743</v>
      </c>
      <c r="E1330" s="192" t="s">
        <v>19743</v>
      </c>
      <c r="F1330" s="193" t="s">
        <v>19742</v>
      </c>
      <c r="G1330" s="193" t="s">
        <v>19742</v>
      </c>
      <c r="H1330" s="193" t="s">
        <v>19742</v>
      </c>
      <c r="I1330" s="193" t="s">
        <v>19742</v>
      </c>
      <c r="J1330" s="194" t="s">
        <v>19742</v>
      </c>
      <c r="K1330" s="192" t="s">
        <v>25675</v>
      </c>
      <c r="M1330" s="194" t="s">
        <v>19569</v>
      </c>
      <c r="N1330" s="192">
        <v>0.67100000000000004</v>
      </c>
      <c r="O1330" s="194">
        <v>0.873</v>
      </c>
      <c r="P1330" s="283">
        <v>2</v>
      </c>
    </row>
    <row r="1331" spans="1:16">
      <c r="A1331" s="192" t="s">
        <v>18212</v>
      </c>
      <c r="B1331" s="193" t="s">
        <v>18213</v>
      </c>
      <c r="C1331" s="193" t="s">
        <v>18214</v>
      </c>
      <c r="D1331" s="194" t="s">
        <v>19743</v>
      </c>
      <c r="E1331" s="192" t="s">
        <v>19743</v>
      </c>
      <c r="F1331" s="193" t="s">
        <v>19742</v>
      </c>
      <c r="G1331" s="193" t="s">
        <v>19742</v>
      </c>
      <c r="H1331" s="193" t="s">
        <v>19742</v>
      </c>
      <c r="I1331" s="193" t="s">
        <v>19742</v>
      </c>
      <c r="J1331" s="194" t="s">
        <v>19742</v>
      </c>
      <c r="K1331" s="192" t="s">
        <v>25675</v>
      </c>
      <c r="M1331" s="194" t="s">
        <v>19569</v>
      </c>
      <c r="N1331" s="192">
        <v>0.51200000000000001</v>
      </c>
      <c r="O1331" s="194">
        <v>0.54</v>
      </c>
      <c r="P1331" s="283">
        <v>3</v>
      </c>
    </row>
    <row r="1332" spans="1:16">
      <c r="A1332" s="192" t="s">
        <v>18215</v>
      </c>
      <c r="B1332" s="193" t="s">
        <v>18216</v>
      </c>
      <c r="C1332" s="193" t="s">
        <v>18217</v>
      </c>
      <c r="D1332" s="194" t="s">
        <v>19743</v>
      </c>
      <c r="E1332" s="192" t="s">
        <v>19743</v>
      </c>
      <c r="F1332" s="193" t="s">
        <v>19742</v>
      </c>
      <c r="G1332" s="193" t="s">
        <v>19742</v>
      </c>
      <c r="H1332" s="193" t="s">
        <v>19742</v>
      </c>
      <c r="I1332" s="193" t="s">
        <v>19742</v>
      </c>
      <c r="J1332" s="194" t="s">
        <v>19742</v>
      </c>
      <c r="K1332" s="192" t="s">
        <v>18218</v>
      </c>
      <c r="L1332" s="193" t="s">
        <v>18219</v>
      </c>
      <c r="M1332" s="194" t="s">
        <v>19743</v>
      </c>
      <c r="N1332" s="192">
        <v>0.81499999999999995</v>
      </c>
      <c r="O1332" s="194">
        <v>0.98599999999999999</v>
      </c>
      <c r="P1332" s="283">
        <v>6</v>
      </c>
    </row>
    <row r="1333" spans="1:16">
      <c r="A1333" s="192" t="s">
        <v>18220</v>
      </c>
      <c r="B1333" s="193"/>
      <c r="C1333" s="193" t="s">
        <v>18221</v>
      </c>
      <c r="D1333" s="194" t="s">
        <v>19743</v>
      </c>
      <c r="E1333" s="192" t="s">
        <v>19743</v>
      </c>
      <c r="F1333" s="193" t="s">
        <v>19742</v>
      </c>
      <c r="G1333" s="193" t="s">
        <v>19742</v>
      </c>
      <c r="H1333" s="193" t="s">
        <v>19742</v>
      </c>
      <c r="I1333" s="193" t="s">
        <v>19742</v>
      </c>
      <c r="J1333" s="194" t="s">
        <v>19742</v>
      </c>
      <c r="K1333" s="192" t="s">
        <v>25675</v>
      </c>
      <c r="M1333" s="194" t="s">
        <v>19569</v>
      </c>
      <c r="N1333" s="192">
        <v>0.67700000000000005</v>
      </c>
      <c r="O1333" s="194">
        <v>0.97199999999999998</v>
      </c>
      <c r="P1333" s="283">
        <v>0</v>
      </c>
    </row>
    <row r="1334" spans="1:16">
      <c r="A1334" s="192" t="s">
        <v>18222</v>
      </c>
      <c r="B1334" s="193" t="s">
        <v>18223</v>
      </c>
      <c r="C1334" s="193" t="s">
        <v>18224</v>
      </c>
      <c r="D1334" s="194" t="s">
        <v>19743</v>
      </c>
      <c r="E1334" s="192" t="s">
        <v>19743</v>
      </c>
      <c r="F1334" s="193" t="s">
        <v>19742</v>
      </c>
      <c r="G1334" s="193" t="s">
        <v>19742</v>
      </c>
      <c r="H1334" s="193" t="s">
        <v>19742</v>
      </c>
      <c r="I1334" s="193" t="s">
        <v>19742</v>
      </c>
      <c r="J1334" s="194" t="s">
        <v>19742</v>
      </c>
      <c r="K1334" s="192" t="s">
        <v>25675</v>
      </c>
      <c r="M1334" s="194" t="s">
        <v>19569</v>
      </c>
      <c r="N1334" s="192">
        <v>0.85799999999999998</v>
      </c>
      <c r="O1334" s="194">
        <v>0.99099999999999999</v>
      </c>
      <c r="P1334" s="283">
        <v>5</v>
      </c>
    </row>
    <row r="1335" spans="1:16">
      <c r="A1335" s="192" t="s">
        <v>18225</v>
      </c>
      <c r="B1335" s="193" t="s">
        <v>18226</v>
      </c>
      <c r="C1335" s="193" t="s">
        <v>18227</v>
      </c>
      <c r="D1335" s="194" t="s">
        <v>19743</v>
      </c>
      <c r="E1335" s="192" t="s">
        <v>19743</v>
      </c>
      <c r="F1335" s="193" t="s">
        <v>19742</v>
      </c>
      <c r="G1335" s="193" t="s">
        <v>19743</v>
      </c>
      <c r="H1335" s="193" t="s">
        <v>19742</v>
      </c>
      <c r="I1335" s="193" t="s">
        <v>19742</v>
      </c>
      <c r="J1335" s="194" t="s">
        <v>19742</v>
      </c>
      <c r="K1335" s="192" t="s">
        <v>25675</v>
      </c>
      <c r="M1335" s="194" t="s">
        <v>19569</v>
      </c>
      <c r="N1335" s="192">
        <v>0.85899999999999999</v>
      </c>
      <c r="O1335" s="194">
        <v>0.99399999999999999</v>
      </c>
      <c r="P1335" s="283">
        <v>19</v>
      </c>
    </row>
    <row r="1336" spans="1:16">
      <c r="A1336" s="192" t="s">
        <v>18228</v>
      </c>
      <c r="B1336" s="193"/>
      <c r="C1336" s="193" t="s">
        <v>18229</v>
      </c>
      <c r="D1336" s="194" t="s">
        <v>19743</v>
      </c>
      <c r="E1336" s="192" t="s">
        <v>19743</v>
      </c>
      <c r="F1336" s="193" t="s">
        <v>19742</v>
      </c>
      <c r="G1336" s="193" t="s">
        <v>19742</v>
      </c>
      <c r="H1336" s="193" t="s">
        <v>19742</v>
      </c>
      <c r="I1336" s="193" t="s">
        <v>19742</v>
      </c>
      <c r="J1336" s="194" t="s">
        <v>19742</v>
      </c>
      <c r="K1336" s="192" t="s">
        <v>25675</v>
      </c>
      <c r="M1336" s="194" t="s">
        <v>19569</v>
      </c>
      <c r="N1336" s="192">
        <v>0.44500000000000001</v>
      </c>
      <c r="O1336" s="194">
        <v>0.22700000000000001</v>
      </c>
      <c r="P1336" s="283">
        <v>0</v>
      </c>
    </row>
    <row r="1337" spans="1:16">
      <c r="A1337" s="192" t="s">
        <v>18230</v>
      </c>
      <c r="B1337" s="193" t="s">
        <v>18231</v>
      </c>
      <c r="C1337" s="193" t="s">
        <v>18232</v>
      </c>
      <c r="D1337" s="194" t="s">
        <v>19743</v>
      </c>
      <c r="E1337" s="192" t="s">
        <v>19743</v>
      </c>
      <c r="F1337" s="193" t="s">
        <v>19742</v>
      </c>
      <c r="G1337" s="193" t="s">
        <v>19742</v>
      </c>
      <c r="H1337" s="193" t="s">
        <v>19742</v>
      </c>
      <c r="I1337" s="193" t="s">
        <v>19742</v>
      </c>
      <c r="J1337" s="194" t="s">
        <v>19742</v>
      </c>
      <c r="K1337" s="192" t="s">
        <v>18233</v>
      </c>
      <c r="L1337" s="193" t="s">
        <v>18234</v>
      </c>
      <c r="M1337" s="194" t="s">
        <v>19743</v>
      </c>
      <c r="N1337" s="192">
        <v>0.81599999999999995</v>
      </c>
      <c r="O1337" s="194">
        <v>0.96299999999999997</v>
      </c>
      <c r="P1337" s="283">
        <v>17</v>
      </c>
    </row>
    <row r="1338" spans="1:16">
      <c r="A1338" s="192" t="s">
        <v>18235</v>
      </c>
      <c r="B1338" s="193" t="s">
        <v>18236</v>
      </c>
      <c r="C1338" s="193" t="s">
        <v>18237</v>
      </c>
      <c r="D1338" s="194" t="s">
        <v>19743</v>
      </c>
      <c r="E1338" s="192" t="s">
        <v>19743</v>
      </c>
      <c r="F1338" s="193" t="s">
        <v>19742</v>
      </c>
      <c r="G1338" s="193" t="s">
        <v>19742</v>
      </c>
      <c r="H1338" s="193" t="s">
        <v>19742</v>
      </c>
      <c r="I1338" s="193" t="s">
        <v>19742</v>
      </c>
      <c r="J1338" s="194" t="s">
        <v>19742</v>
      </c>
      <c r="K1338" s="192" t="s">
        <v>25675</v>
      </c>
      <c r="M1338" s="194" t="s">
        <v>19569</v>
      </c>
      <c r="N1338" s="192">
        <v>0.78400000000000003</v>
      </c>
      <c r="O1338" s="194">
        <v>0.97699999999999998</v>
      </c>
      <c r="P1338" s="283">
        <v>13</v>
      </c>
    </row>
    <row r="1339" spans="1:16">
      <c r="A1339" s="192" t="s">
        <v>18238</v>
      </c>
      <c r="B1339" s="193" t="s">
        <v>18239</v>
      </c>
      <c r="C1339" s="193" t="s">
        <v>18240</v>
      </c>
      <c r="D1339" s="194" t="s">
        <v>19743</v>
      </c>
      <c r="E1339" s="192" t="s">
        <v>19743</v>
      </c>
      <c r="F1339" s="193" t="s">
        <v>19742</v>
      </c>
      <c r="G1339" s="193" t="s">
        <v>19742</v>
      </c>
      <c r="H1339" s="193" t="s">
        <v>19742</v>
      </c>
      <c r="I1339" s="193" t="s">
        <v>19742</v>
      </c>
      <c r="J1339" s="194" t="s">
        <v>19742</v>
      </c>
      <c r="K1339" s="192" t="s">
        <v>18241</v>
      </c>
      <c r="L1339" s="193" t="s">
        <v>18242</v>
      </c>
      <c r="M1339" s="194" t="s">
        <v>19743</v>
      </c>
      <c r="N1339" s="192">
        <v>0.76400000000000001</v>
      </c>
      <c r="O1339" s="194">
        <v>0.91500000000000004</v>
      </c>
      <c r="P1339" s="283">
        <v>10</v>
      </c>
    </row>
    <row r="1340" spans="1:16">
      <c r="A1340" s="192" t="s">
        <v>18243</v>
      </c>
      <c r="B1340" s="193" t="s">
        <v>18244</v>
      </c>
      <c r="C1340" s="193" t="s">
        <v>18245</v>
      </c>
      <c r="D1340" s="194" t="s">
        <v>19743</v>
      </c>
      <c r="E1340" s="192" t="s">
        <v>19743</v>
      </c>
      <c r="F1340" s="193" t="s">
        <v>19742</v>
      </c>
      <c r="G1340" s="193" t="s">
        <v>19742</v>
      </c>
      <c r="H1340" s="193" t="s">
        <v>19742</v>
      </c>
      <c r="I1340" s="193" t="s">
        <v>19742</v>
      </c>
      <c r="J1340" s="194" t="s">
        <v>19742</v>
      </c>
      <c r="K1340" s="192" t="s">
        <v>18246</v>
      </c>
      <c r="L1340" s="193" t="s">
        <v>18247</v>
      </c>
      <c r="M1340" s="194" t="s">
        <v>19743</v>
      </c>
      <c r="N1340" s="192">
        <v>0.91400000000000003</v>
      </c>
      <c r="O1340" s="194">
        <v>0.996</v>
      </c>
      <c r="P1340" s="283">
        <v>9</v>
      </c>
    </row>
    <row r="1341" spans="1:16">
      <c r="A1341" s="192" t="s">
        <v>18248</v>
      </c>
      <c r="B1341" s="193" t="s">
        <v>18249</v>
      </c>
      <c r="C1341" s="193" t="s">
        <v>18250</v>
      </c>
      <c r="D1341" s="194" t="s">
        <v>19743</v>
      </c>
      <c r="E1341" s="192" t="s">
        <v>19743</v>
      </c>
      <c r="F1341" s="193" t="s">
        <v>19742</v>
      </c>
      <c r="G1341" s="193" t="s">
        <v>19742</v>
      </c>
      <c r="H1341" s="193" t="s">
        <v>19742</v>
      </c>
      <c r="I1341" s="193" t="s">
        <v>19742</v>
      </c>
      <c r="J1341" s="194" t="s">
        <v>19742</v>
      </c>
      <c r="K1341" s="192" t="s">
        <v>25675</v>
      </c>
      <c r="M1341" s="194" t="s">
        <v>19569</v>
      </c>
      <c r="N1341" s="192">
        <v>0.53200000000000003</v>
      </c>
      <c r="O1341" s="194">
        <v>0.60799999999999998</v>
      </c>
      <c r="P1341" s="283">
        <v>6</v>
      </c>
    </row>
    <row r="1342" spans="1:16">
      <c r="A1342" s="192" t="s">
        <v>18251</v>
      </c>
      <c r="B1342" s="193" t="s">
        <v>18252</v>
      </c>
      <c r="C1342" s="193" t="s">
        <v>18253</v>
      </c>
      <c r="D1342" s="194" t="s">
        <v>19743</v>
      </c>
      <c r="E1342" s="192" t="s">
        <v>19743</v>
      </c>
      <c r="F1342" s="193" t="s">
        <v>19742</v>
      </c>
      <c r="G1342" s="193" t="s">
        <v>19742</v>
      </c>
      <c r="H1342" s="193" t="s">
        <v>19742</v>
      </c>
      <c r="I1342" s="193" t="s">
        <v>19742</v>
      </c>
      <c r="J1342" s="194" t="s">
        <v>19742</v>
      </c>
      <c r="K1342" s="192" t="s">
        <v>25675</v>
      </c>
      <c r="M1342" s="194" t="s">
        <v>19569</v>
      </c>
      <c r="N1342" s="192">
        <v>0.503</v>
      </c>
      <c r="O1342" s="194">
        <v>0.54900000000000004</v>
      </c>
      <c r="P1342" s="283">
        <v>4</v>
      </c>
    </row>
    <row r="1343" spans="1:16">
      <c r="A1343" s="192" t="s">
        <v>18254</v>
      </c>
      <c r="B1343" s="193" t="s">
        <v>18255</v>
      </c>
      <c r="C1343" s="193" t="s">
        <v>18256</v>
      </c>
      <c r="D1343" s="194" t="s">
        <v>19743</v>
      </c>
      <c r="E1343" s="192" t="s">
        <v>19743</v>
      </c>
      <c r="F1343" s="193" t="s">
        <v>19742</v>
      </c>
      <c r="G1343" s="193" t="s">
        <v>19742</v>
      </c>
      <c r="H1343" s="193" t="s">
        <v>19742</v>
      </c>
      <c r="I1343" s="193" t="s">
        <v>19742</v>
      </c>
      <c r="J1343" s="194" t="s">
        <v>19743</v>
      </c>
      <c r="K1343" s="192" t="s">
        <v>18257</v>
      </c>
      <c r="L1343" s="193" t="s">
        <v>18258</v>
      </c>
      <c r="M1343" s="194" t="s">
        <v>19743</v>
      </c>
      <c r="N1343" s="192">
        <v>0.63800000000000001</v>
      </c>
      <c r="O1343" s="194">
        <v>0.88600000000000001</v>
      </c>
      <c r="P1343" s="283">
        <v>10</v>
      </c>
    </row>
    <row r="1344" spans="1:16">
      <c r="A1344" s="192" t="s">
        <v>18259</v>
      </c>
      <c r="B1344" s="193" t="s">
        <v>18260</v>
      </c>
      <c r="C1344" s="193" t="s">
        <v>18261</v>
      </c>
      <c r="D1344" s="194" t="s">
        <v>19743</v>
      </c>
      <c r="E1344" s="192" t="s">
        <v>19743</v>
      </c>
      <c r="F1344" s="193" t="s">
        <v>19743</v>
      </c>
      <c r="G1344" s="193" t="s">
        <v>19742</v>
      </c>
      <c r="H1344" s="193" t="s">
        <v>19743</v>
      </c>
      <c r="I1344" s="193" t="s">
        <v>19742</v>
      </c>
      <c r="J1344" s="194" t="s">
        <v>19742</v>
      </c>
      <c r="K1344" s="192" t="s">
        <v>18262</v>
      </c>
      <c r="L1344" s="193" t="s">
        <v>18263</v>
      </c>
      <c r="M1344" s="194" t="s">
        <v>19741</v>
      </c>
      <c r="N1344" s="192">
        <v>0.98299999999999998</v>
      </c>
      <c r="O1344" s="194">
        <v>1</v>
      </c>
      <c r="P1344" s="283">
        <v>22</v>
      </c>
    </row>
    <row r="1345" spans="1:16">
      <c r="A1345" s="192" t="s">
        <v>18264</v>
      </c>
      <c r="B1345" s="193"/>
      <c r="C1345" s="193" t="s">
        <v>18265</v>
      </c>
      <c r="D1345" s="194" t="s">
        <v>19743</v>
      </c>
      <c r="E1345" s="192" t="s">
        <v>19743</v>
      </c>
      <c r="F1345" s="193" t="s">
        <v>19742</v>
      </c>
      <c r="G1345" s="193" t="s">
        <v>19742</v>
      </c>
      <c r="H1345" s="193" t="s">
        <v>19742</v>
      </c>
      <c r="I1345" s="193" t="s">
        <v>19742</v>
      </c>
      <c r="J1345" s="194" t="s">
        <v>19742</v>
      </c>
      <c r="K1345" s="192" t="s">
        <v>25675</v>
      </c>
      <c r="M1345" s="194" t="s">
        <v>19569</v>
      </c>
      <c r="N1345" s="192">
        <v>0.47399999999999998</v>
      </c>
      <c r="O1345" s="194">
        <v>0.34300000000000003</v>
      </c>
      <c r="P1345" s="283">
        <v>0</v>
      </c>
    </row>
    <row r="1346" spans="1:16">
      <c r="A1346" s="192" t="s">
        <v>18266</v>
      </c>
      <c r="B1346" s="193"/>
      <c r="C1346" s="193" t="s">
        <v>18267</v>
      </c>
      <c r="D1346" s="194" t="s">
        <v>19743</v>
      </c>
      <c r="E1346" s="192" t="s">
        <v>19743</v>
      </c>
      <c r="F1346" s="193" t="s">
        <v>19742</v>
      </c>
      <c r="G1346" s="193" t="s">
        <v>19742</v>
      </c>
      <c r="H1346" s="193" t="s">
        <v>19742</v>
      </c>
      <c r="I1346" s="193" t="s">
        <v>19742</v>
      </c>
      <c r="J1346" s="194" t="s">
        <v>19742</v>
      </c>
      <c r="K1346" s="192" t="s">
        <v>18268</v>
      </c>
      <c r="L1346" s="193" t="s">
        <v>18269</v>
      </c>
      <c r="M1346" s="194" t="s">
        <v>19743</v>
      </c>
      <c r="N1346" s="192">
        <v>0.77600000000000002</v>
      </c>
      <c r="O1346" s="194">
        <v>0.98</v>
      </c>
      <c r="P1346" s="283">
        <v>23</v>
      </c>
    </row>
    <row r="1347" spans="1:16">
      <c r="A1347" s="192" t="s">
        <v>18270</v>
      </c>
      <c r="B1347" s="193" t="s">
        <v>18271</v>
      </c>
      <c r="C1347" s="193" t="s">
        <v>18272</v>
      </c>
      <c r="D1347" s="194" t="s">
        <v>19743</v>
      </c>
      <c r="E1347" s="192" t="s">
        <v>19743</v>
      </c>
      <c r="F1347" s="193" t="s">
        <v>19742</v>
      </c>
      <c r="G1347" s="193" t="s">
        <v>19742</v>
      </c>
      <c r="H1347" s="193" t="s">
        <v>19742</v>
      </c>
      <c r="I1347" s="193" t="s">
        <v>19742</v>
      </c>
      <c r="J1347" s="194" t="s">
        <v>19742</v>
      </c>
      <c r="K1347" s="192" t="s">
        <v>18273</v>
      </c>
      <c r="L1347" s="193" t="s">
        <v>18274</v>
      </c>
      <c r="M1347" s="194" t="s">
        <v>19561</v>
      </c>
      <c r="N1347" s="192">
        <v>0.98899999999999999</v>
      </c>
      <c r="O1347" s="194">
        <v>1</v>
      </c>
      <c r="P1347" s="283">
        <v>25</v>
      </c>
    </row>
    <row r="1348" spans="1:16">
      <c r="A1348" s="192" t="s">
        <v>18275</v>
      </c>
      <c r="B1348" s="193" t="s">
        <v>18276</v>
      </c>
      <c r="C1348" s="193" t="s">
        <v>18277</v>
      </c>
      <c r="D1348" s="194" t="s">
        <v>19743</v>
      </c>
      <c r="E1348" s="192" t="s">
        <v>19743</v>
      </c>
      <c r="F1348" s="193" t="s">
        <v>19742</v>
      </c>
      <c r="G1348" s="193" t="s">
        <v>19742</v>
      </c>
      <c r="H1348" s="193" t="s">
        <v>19742</v>
      </c>
      <c r="I1348" s="193" t="s">
        <v>19742</v>
      </c>
      <c r="J1348" s="194" t="s">
        <v>19742</v>
      </c>
      <c r="K1348" s="192" t="s">
        <v>18278</v>
      </c>
      <c r="L1348" s="193" t="s">
        <v>18279</v>
      </c>
      <c r="M1348" s="194" t="s">
        <v>19743</v>
      </c>
      <c r="N1348" s="192">
        <v>0.89400000000000002</v>
      </c>
      <c r="O1348" s="194">
        <v>0.997</v>
      </c>
      <c r="P1348" s="283">
        <v>21</v>
      </c>
    </row>
    <row r="1349" spans="1:16">
      <c r="A1349" s="192" t="s">
        <v>18280</v>
      </c>
      <c r="B1349" s="193" t="s">
        <v>18281</v>
      </c>
      <c r="C1349" s="193" t="s">
        <v>18282</v>
      </c>
      <c r="D1349" s="194" t="s">
        <v>19743</v>
      </c>
      <c r="E1349" s="192" t="s">
        <v>19743</v>
      </c>
      <c r="F1349" s="193" t="s">
        <v>19742</v>
      </c>
      <c r="G1349" s="193" t="s">
        <v>19742</v>
      </c>
      <c r="H1349" s="193" t="s">
        <v>19742</v>
      </c>
      <c r="I1349" s="193" t="s">
        <v>19742</v>
      </c>
      <c r="J1349" s="194" t="s">
        <v>19742</v>
      </c>
      <c r="K1349" s="192" t="s">
        <v>18283</v>
      </c>
      <c r="L1349" s="193" t="s">
        <v>18284</v>
      </c>
      <c r="M1349" s="194" t="s">
        <v>19561</v>
      </c>
      <c r="N1349" s="192">
        <v>0.441</v>
      </c>
      <c r="O1349" s="194">
        <v>0.34200000000000003</v>
      </c>
      <c r="P1349" s="283">
        <v>17</v>
      </c>
    </row>
    <row r="1350" spans="1:16">
      <c r="A1350" s="192" t="s">
        <v>18285</v>
      </c>
      <c r="B1350" s="193"/>
      <c r="C1350" s="193" t="s">
        <v>18286</v>
      </c>
      <c r="D1350" s="194" t="s">
        <v>19743</v>
      </c>
      <c r="E1350" s="192" t="s">
        <v>19743</v>
      </c>
      <c r="F1350" s="193" t="s">
        <v>19742</v>
      </c>
      <c r="G1350" s="193" t="s">
        <v>19742</v>
      </c>
      <c r="H1350" s="193" t="s">
        <v>19742</v>
      </c>
      <c r="I1350" s="193" t="s">
        <v>19742</v>
      </c>
      <c r="J1350" s="194" t="s">
        <v>19742</v>
      </c>
      <c r="K1350" s="192" t="s">
        <v>25675</v>
      </c>
      <c r="M1350" s="194" t="s">
        <v>19569</v>
      </c>
      <c r="N1350" s="192">
        <v>0.33300000000000002</v>
      </c>
      <c r="O1350" s="194">
        <v>0.106</v>
      </c>
      <c r="P1350" s="283">
        <v>0</v>
      </c>
    </row>
    <row r="1351" spans="1:16">
      <c r="A1351" s="192" t="s">
        <v>18287</v>
      </c>
      <c r="B1351" s="193"/>
      <c r="C1351" s="193" t="s">
        <v>18288</v>
      </c>
      <c r="D1351" s="194" t="s">
        <v>19743</v>
      </c>
      <c r="E1351" s="192" t="s">
        <v>19743</v>
      </c>
      <c r="F1351" s="193" t="s">
        <v>19742</v>
      </c>
      <c r="G1351" s="193" t="s">
        <v>19742</v>
      </c>
      <c r="H1351" s="193" t="s">
        <v>19742</v>
      </c>
      <c r="I1351" s="193" t="s">
        <v>19742</v>
      </c>
      <c r="J1351" s="194" t="s">
        <v>19742</v>
      </c>
      <c r="K1351" s="192" t="s">
        <v>25675</v>
      </c>
      <c r="M1351" s="194" t="s">
        <v>19569</v>
      </c>
      <c r="N1351" s="192">
        <v>0.72799999999999998</v>
      </c>
      <c r="O1351" s="194">
        <v>0.95399999999999996</v>
      </c>
      <c r="P1351" s="283">
        <v>3</v>
      </c>
    </row>
    <row r="1352" spans="1:16">
      <c r="A1352" s="192" t="s">
        <v>18289</v>
      </c>
      <c r="B1352" s="193"/>
      <c r="C1352" s="193" t="s">
        <v>18290</v>
      </c>
      <c r="D1352" s="194" t="s">
        <v>19743</v>
      </c>
      <c r="E1352" s="192" t="s">
        <v>19743</v>
      </c>
      <c r="F1352" s="193" t="s">
        <v>19742</v>
      </c>
      <c r="G1352" s="193" t="s">
        <v>19742</v>
      </c>
      <c r="H1352" s="193" t="s">
        <v>19742</v>
      </c>
      <c r="I1352" s="193" t="s">
        <v>19742</v>
      </c>
      <c r="J1352" s="194" t="s">
        <v>19742</v>
      </c>
      <c r="K1352" s="192" t="s">
        <v>25675</v>
      </c>
      <c r="M1352" s="194" t="s">
        <v>19569</v>
      </c>
      <c r="N1352" s="192">
        <v>0.47299999999999998</v>
      </c>
      <c r="O1352" s="194">
        <v>0.45800000000000002</v>
      </c>
      <c r="P1352" s="283">
        <v>0</v>
      </c>
    </row>
    <row r="1353" spans="1:16">
      <c r="A1353" s="192" t="s">
        <v>18291</v>
      </c>
      <c r="B1353" s="193" t="s">
        <v>18292</v>
      </c>
      <c r="C1353" s="193" t="s">
        <v>18293</v>
      </c>
      <c r="D1353" s="194" t="s">
        <v>19743</v>
      </c>
      <c r="E1353" s="192" t="s">
        <v>19743</v>
      </c>
      <c r="F1353" s="193" t="s">
        <v>19742</v>
      </c>
      <c r="G1353" s="193" t="s">
        <v>19742</v>
      </c>
      <c r="H1353" s="193" t="s">
        <v>19742</v>
      </c>
      <c r="I1353" s="193" t="s">
        <v>19742</v>
      </c>
      <c r="J1353" s="194" t="s">
        <v>19742</v>
      </c>
      <c r="K1353" s="192" t="s">
        <v>25675</v>
      </c>
      <c r="M1353" s="194" t="s">
        <v>19569</v>
      </c>
      <c r="N1353" s="192">
        <v>0.84599999999999997</v>
      </c>
      <c r="O1353" s="194">
        <v>0.995</v>
      </c>
      <c r="P1353" s="283">
        <v>20</v>
      </c>
    </row>
    <row r="1354" spans="1:16">
      <c r="A1354" s="192" t="s">
        <v>18294</v>
      </c>
      <c r="B1354" s="193" t="s">
        <v>18295</v>
      </c>
      <c r="C1354" s="193" t="s">
        <v>18296</v>
      </c>
      <c r="D1354" s="194" t="s">
        <v>19743</v>
      </c>
      <c r="E1354" s="192" t="s">
        <v>19743</v>
      </c>
      <c r="F1354" s="193" t="s">
        <v>19742</v>
      </c>
      <c r="G1354" s="193" t="s">
        <v>19742</v>
      </c>
      <c r="H1354" s="193" t="s">
        <v>19742</v>
      </c>
      <c r="I1354" s="193" t="s">
        <v>19742</v>
      </c>
      <c r="J1354" s="194" t="s">
        <v>19742</v>
      </c>
      <c r="K1354" s="192" t="s">
        <v>18297</v>
      </c>
      <c r="L1354" s="193" t="s">
        <v>18298</v>
      </c>
      <c r="M1354" s="194" t="s">
        <v>19743</v>
      </c>
      <c r="N1354" s="192">
        <v>0.58699999999999997</v>
      </c>
      <c r="O1354" s="194">
        <v>0.75</v>
      </c>
      <c r="P1354" s="283">
        <v>18</v>
      </c>
    </row>
    <row r="1355" spans="1:16">
      <c r="A1355" s="192" t="s">
        <v>18299</v>
      </c>
      <c r="B1355" s="193" t="s">
        <v>18300</v>
      </c>
      <c r="C1355" s="193" t="s">
        <v>18301</v>
      </c>
      <c r="D1355" s="194" t="s">
        <v>19743</v>
      </c>
      <c r="E1355" s="192" t="s">
        <v>19743</v>
      </c>
      <c r="F1355" s="193" t="s">
        <v>19742</v>
      </c>
      <c r="G1355" s="193" t="s">
        <v>19742</v>
      </c>
      <c r="H1355" s="193" t="s">
        <v>19742</v>
      </c>
      <c r="I1355" s="193" t="s">
        <v>19742</v>
      </c>
      <c r="J1355" s="194" t="s">
        <v>19742</v>
      </c>
      <c r="K1355" s="192" t="s">
        <v>18302</v>
      </c>
      <c r="L1355" s="193" t="s">
        <v>18303</v>
      </c>
      <c r="M1355" s="194" t="s">
        <v>19743</v>
      </c>
      <c r="N1355" s="192">
        <v>0.60699999999999998</v>
      </c>
      <c r="O1355" s="194">
        <v>0.78500000000000003</v>
      </c>
      <c r="P1355" s="283">
        <v>23</v>
      </c>
    </row>
    <row r="1356" spans="1:16">
      <c r="A1356" s="192" t="s">
        <v>18304</v>
      </c>
      <c r="B1356" s="193" t="s">
        <v>18305</v>
      </c>
      <c r="C1356" s="193" t="s">
        <v>18306</v>
      </c>
      <c r="D1356" s="194" t="s">
        <v>19743</v>
      </c>
      <c r="E1356" s="192" t="s">
        <v>19743</v>
      </c>
      <c r="F1356" s="193" t="s">
        <v>19742</v>
      </c>
      <c r="G1356" s="193" t="s">
        <v>19742</v>
      </c>
      <c r="H1356" s="193" t="s">
        <v>19742</v>
      </c>
      <c r="I1356" s="193" t="s">
        <v>19742</v>
      </c>
      <c r="J1356" s="194" t="s">
        <v>19742</v>
      </c>
      <c r="K1356" s="192" t="s">
        <v>25675</v>
      </c>
      <c r="M1356" s="194" t="s">
        <v>19569</v>
      </c>
      <c r="N1356" s="192">
        <v>0.83799999999999997</v>
      </c>
      <c r="O1356" s="194">
        <v>0.97199999999999998</v>
      </c>
      <c r="P1356" s="283">
        <v>3</v>
      </c>
    </row>
    <row r="1357" spans="1:16">
      <c r="A1357" s="192" t="s">
        <v>18307</v>
      </c>
      <c r="B1357" s="193" t="s">
        <v>18308</v>
      </c>
      <c r="C1357" s="193" t="s">
        <v>18309</v>
      </c>
      <c r="D1357" s="194" t="s">
        <v>19743</v>
      </c>
      <c r="E1357" s="192" t="s">
        <v>19743</v>
      </c>
      <c r="F1357" s="193" t="s">
        <v>19743</v>
      </c>
      <c r="G1357" s="193" t="s">
        <v>19742</v>
      </c>
      <c r="H1357" s="193" t="s">
        <v>19742</v>
      </c>
      <c r="I1357" s="193" t="s">
        <v>19743</v>
      </c>
      <c r="J1357" s="194" t="s">
        <v>19742</v>
      </c>
      <c r="K1357" s="192" t="s">
        <v>18310</v>
      </c>
      <c r="L1357" s="193" t="s">
        <v>18311</v>
      </c>
      <c r="M1357" s="194" t="s">
        <v>19743</v>
      </c>
      <c r="N1357" s="192">
        <v>0.503</v>
      </c>
      <c r="O1357" s="194">
        <v>0.53200000000000003</v>
      </c>
      <c r="P1357" s="283">
        <v>16</v>
      </c>
    </row>
    <row r="1358" spans="1:16">
      <c r="A1358" s="192" t="s">
        <v>18312</v>
      </c>
      <c r="B1358" s="193"/>
      <c r="C1358" s="193" t="s">
        <v>18313</v>
      </c>
      <c r="D1358" s="194" t="s">
        <v>19743</v>
      </c>
      <c r="E1358" s="192" t="s">
        <v>19743</v>
      </c>
      <c r="F1358" s="193" t="s">
        <v>19742</v>
      </c>
      <c r="G1358" s="193" t="s">
        <v>19742</v>
      </c>
      <c r="H1358" s="193" t="s">
        <v>19742</v>
      </c>
      <c r="I1358" s="193" t="s">
        <v>19743</v>
      </c>
      <c r="J1358" s="194" t="s">
        <v>19742</v>
      </c>
      <c r="K1358" s="192" t="s">
        <v>25675</v>
      </c>
      <c r="M1358" s="194" t="s">
        <v>19569</v>
      </c>
      <c r="N1358" s="192">
        <v>0.70199999999999996</v>
      </c>
      <c r="O1358" s="194">
        <v>0.92600000000000005</v>
      </c>
      <c r="P1358" s="283">
        <v>0</v>
      </c>
    </row>
    <row r="1359" spans="1:16">
      <c r="A1359" s="192" t="s">
        <v>18314</v>
      </c>
      <c r="B1359" s="193" t="s">
        <v>18315</v>
      </c>
      <c r="C1359" s="193" t="s">
        <v>18316</v>
      </c>
      <c r="D1359" s="194" t="s">
        <v>19743</v>
      </c>
      <c r="E1359" s="192" t="s">
        <v>19743</v>
      </c>
      <c r="F1359" s="193" t="s">
        <v>19742</v>
      </c>
      <c r="G1359" s="193" t="s">
        <v>19742</v>
      </c>
      <c r="H1359" s="193" t="s">
        <v>19742</v>
      </c>
      <c r="I1359" s="193" t="s">
        <v>19743</v>
      </c>
      <c r="J1359" s="194" t="s">
        <v>19742</v>
      </c>
      <c r="K1359" s="192" t="s">
        <v>18317</v>
      </c>
      <c r="L1359" s="193" t="s">
        <v>18318</v>
      </c>
      <c r="M1359" s="194" t="s">
        <v>19743</v>
      </c>
      <c r="N1359" s="192">
        <v>0.79500000000000004</v>
      </c>
      <c r="O1359" s="194">
        <v>0.93899999999999995</v>
      </c>
      <c r="P1359" s="283">
        <v>23</v>
      </c>
    </row>
    <row r="1360" spans="1:16">
      <c r="A1360" s="192" t="s">
        <v>18321</v>
      </c>
      <c r="B1360" s="193" t="s">
        <v>18322</v>
      </c>
      <c r="C1360" s="193" t="s">
        <v>18323</v>
      </c>
      <c r="D1360" s="194" t="s">
        <v>19743</v>
      </c>
      <c r="E1360" s="192" t="s">
        <v>19743</v>
      </c>
      <c r="F1360" s="193" t="s">
        <v>19742</v>
      </c>
      <c r="G1360" s="193" t="s">
        <v>19742</v>
      </c>
      <c r="H1360" s="193" t="s">
        <v>19742</v>
      </c>
      <c r="I1360" s="193" t="s">
        <v>19742</v>
      </c>
      <c r="J1360" s="194" t="s">
        <v>19742</v>
      </c>
      <c r="K1360" s="192" t="s">
        <v>18324</v>
      </c>
      <c r="L1360" s="193" t="s">
        <v>18325</v>
      </c>
      <c r="M1360" s="194" t="s">
        <v>19743</v>
      </c>
      <c r="N1360" s="192">
        <v>0.80600000000000005</v>
      </c>
      <c r="O1360" s="194">
        <v>0.99</v>
      </c>
      <c r="P1360" s="283">
        <v>22</v>
      </c>
    </row>
    <row r="1361" spans="1:16">
      <c r="A1361" s="192" t="s">
        <v>18330</v>
      </c>
      <c r="B1361" s="193"/>
      <c r="C1361" s="193" t="s">
        <v>18331</v>
      </c>
      <c r="D1361" s="194" t="s">
        <v>19743</v>
      </c>
      <c r="E1361" s="192" t="s">
        <v>19743</v>
      </c>
      <c r="F1361" s="193" t="s">
        <v>19743</v>
      </c>
      <c r="G1361" s="193" t="s">
        <v>19742</v>
      </c>
      <c r="H1361" s="193" t="s">
        <v>19742</v>
      </c>
      <c r="I1361" s="193" t="s">
        <v>19742</v>
      </c>
      <c r="J1361" s="194" t="s">
        <v>19742</v>
      </c>
      <c r="K1361" s="192" t="s">
        <v>25675</v>
      </c>
      <c r="M1361" s="194" t="s">
        <v>19569</v>
      </c>
      <c r="N1361" s="192">
        <v>0.93500000000000005</v>
      </c>
      <c r="O1361" s="194">
        <v>0.998</v>
      </c>
      <c r="P1361" s="283">
        <v>4</v>
      </c>
    </row>
    <row r="1362" spans="1:16">
      <c r="A1362" s="192" t="s">
        <v>18332</v>
      </c>
      <c r="B1362" s="193" t="s">
        <v>18333</v>
      </c>
      <c r="C1362" s="193" t="s">
        <v>18334</v>
      </c>
      <c r="D1362" s="194" t="s">
        <v>19743</v>
      </c>
      <c r="E1362" s="192" t="s">
        <v>19743</v>
      </c>
      <c r="F1362" s="193" t="s">
        <v>19742</v>
      </c>
      <c r="G1362" s="193" t="s">
        <v>19742</v>
      </c>
      <c r="H1362" s="193" t="s">
        <v>19742</v>
      </c>
      <c r="I1362" s="193" t="s">
        <v>19742</v>
      </c>
      <c r="J1362" s="194" t="s">
        <v>19742</v>
      </c>
      <c r="K1362" s="192" t="s">
        <v>25675</v>
      </c>
      <c r="M1362" s="194" t="s">
        <v>19569</v>
      </c>
      <c r="N1362" s="192">
        <v>0.83899999999999997</v>
      </c>
      <c r="O1362" s="194">
        <v>0.98899999999999999</v>
      </c>
      <c r="P1362" s="283">
        <v>7</v>
      </c>
    </row>
    <row r="1363" spans="1:16">
      <c r="A1363" s="192" t="s">
        <v>18073</v>
      </c>
      <c r="B1363" s="193" t="s">
        <v>18074</v>
      </c>
      <c r="C1363" s="193" t="s">
        <v>18075</v>
      </c>
      <c r="D1363" s="194" t="s">
        <v>19743</v>
      </c>
      <c r="E1363" s="192" t="s">
        <v>19743</v>
      </c>
      <c r="F1363" s="193" t="s">
        <v>19742</v>
      </c>
      <c r="G1363" s="193" t="s">
        <v>19742</v>
      </c>
      <c r="H1363" s="193" t="s">
        <v>19742</v>
      </c>
      <c r="I1363" s="193" t="s">
        <v>19742</v>
      </c>
      <c r="J1363" s="194" t="s">
        <v>19742</v>
      </c>
      <c r="K1363" s="192" t="s">
        <v>25675</v>
      </c>
      <c r="M1363" s="194" t="s">
        <v>19569</v>
      </c>
      <c r="N1363" s="192">
        <v>0.81699999999999995</v>
      </c>
      <c r="O1363" s="194">
        <v>0.98</v>
      </c>
      <c r="P1363" s="283">
        <v>0</v>
      </c>
    </row>
    <row r="1364" spans="1:16">
      <c r="A1364" s="192" t="s">
        <v>18076</v>
      </c>
      <c r="B1364" s="193"/>
      <c r="C1364" s="193" t="s">
        <v>18077</v>
      </c>
      <c r="D1364" s="194" t="s">
        <v>19743</v>
      </c>
      <c r="E1364" s="192" t="s">
        <v>19743</v>
      </c>
      <c r="F1364" s="193" t="s">
        <v>19742</v>
      </c>
      <c r="G1364" s="193" t="s">
        <v>19742</v>
      </c>
      <c r="H1364" s="193" t="s">
        <v>19742</v>
      </c>
      <c r="I1364" s="193" t="s">
        <v>19742</v>
      </c>
      <c r="J1364" s="194" t="s">
        <v>19742</v>
      </c>
      <c r="K1364" s="192" t="s">
        <v>25675</v>
      </c>
      <c r="M1364" s="194" t="s">
        <v>19569</v>
      </c>
      <c r="N1364" s="192">
        <v>0.58499999999999996</v>
      </c>
      <c r="O1364" s="194">
        <v>0.70399999999999996</v>
      </c>
      <c r="P1364" s="283">
        <v>21</v>
      </c>
    </row>
    <row r="1365" spans="1:16">
      <c r="A1365" s="192" t="s">
        <v>18078</v>
      </c>
      <c r="B1365" s="193"/>
      <c r="C1365" s="193" t="s">
        <v>18079</v>
      </c>
      <c r="D1365" s="194" t="s">
        <v>19743</v>
      </c>
      <c r="E1365" s="192" t="s">
        <v>19743</v>
      </c>
      <c r="F1365" s="193" t="s">
        <v>19742</v>
      </c>
      <c r="G1365" s="193" t="s">
        <v>19742</v>
      </c>
      <c r="H1365" s="193" t="s">
        <v>19742</v>
      </c>
      <c r="I1365" s="193" t="s">
        <v>19742</v>
      </c>
      <c r="J1365" s="194" t="s">
        <v>19742</v>
      </c>
      <c r="K1365" s="192" t="s">
        <v>18080</v>
      </c>
      <c r="L1365" s="193" t="s">
        <v>18081</v>
      </c>
      <c r="M1365" s="194" t="s">
        <v>19743</v>
      </c>
      <c r="N1365" s="192">
        <v>0.78700000000000003</v>
      </c>
      <c r="O1365" s="194">
        <v>0.97799999999999998</v>
      </c>
      <c r="P1365" s="283">
        <v>19</v>
      </c>
    </row>
    <row r="1366" spans="1:16">
      <c r="A1366" s="192" t="s">
        <v>18084</v>
      </c>
      <c r="B1366" s="193" t="s">
        <v>18085</v>
      </c>
      <c r="C1366" s="193" t="s">
        <v>18086</v>
      </c>
      <c r="D1366" s="194" t="s">
        <v>19743</v>
      </c>
      <c r="E1366" s="192" t="s">
        <v>19743</v>
      </c>
      <c r="F1366" s="193" t="s">
        <v>19742</v>
      </c>
      <c r="G1366" s="193" t="s">
        <v>19742</v>
      </c>
      <c r="H1366" s="193" t="s">
        <v>19742</v>
      </c>
      <c r="I1366" s="193" t="s">
        <v>19742</v>
      </c>
      <c r="J1366" s="194" t="s">
        <v>19742</v>
      </c>
      <c r="K1366" s="192" t="s">
        <v>18087</v>
      </c>
      <c r="L1366" s="193" t="s">
        <v>18088</v>
      </c>
      <c r="M1366" s="194" t="s">
        <v>19743</v>
      </c>
      <c r="N1366" s="192">
        <v>0.80900000000000005</v>
      </c>
      <c r="O1366" s="194">
        <v>0.99099999999999999</v>
      </c>
      <c r="P1366" s="283">
        <v>21</v>
      </c>
    </row>
    <row r="1367" spans="1:16">
      <c r="A1367" s="192" t="s">
        <v>18089</v>
      </c>
      <c r="B1367" s="193" t="s">
        <v>18090</v>
      </c>
      <c r="C1367" s="193" t="s">
        <v>18091</v>
      </c>
      <c r="D1367" s="194" t="s">
        <v>19743</v>
      </c>
      <c r="E1367" s="192" t="s">
        <v>19743</v>
      </c>
      <c r="F1367" s="193" t="s">
        <v>19743</v>
      </c>
      <c r="G1367" s="193" t="s">
        <v>19742</v>
      </c>
      <c r="H1367" s="193" t="s">
        <v>19742</v>
      </c>
      <c r="I1367" s="193" t="s">
        <v>19742</v>
      </c>
      <c r="J1367" s="194" t="s">
        <v>19742</v>
      </c>
      <c r="K1367" s="192" t="s">
        <v>25675</v>
      </c>
      <c r="M1367" s="194" t="s">
        <v>19569</v>
      </c>
      <c r="N1367" s="192">
        <v>0.89100000000000001</v>
      </c>
      <c r="O1367" s="194">
        <v>0.996</v>
      </c>
      <c r="P1367" s="283">
        <v>19</v>
      </c>
    </row>
    <row r="1368" spans="1:16">
      <c r="A1368" s="192" t="s">
        <v>18092</v>
      </c>
      <c r="B1368" s="193" t="s">
        <v>18093</v>
      </c>
      <c r="C1368" s="193" t="s">
        <v>18094</v>
      </c>
      <c r="D1368" s="194" t="s">
        <v>19743</v>
      </c>
      <c r="E1368" s="192" t="s">
        <v>19743</v>
      </c>
      <c r="F1368" s="193" t="s">
        <v>19742</v>
      </c>
      <c r="G1368" s="193" t="s">
        <v>19742</v>
      </c>
      <c r="H1368" s="193" t="s">
        <v>19742</v>
      </c>
      <c r="I1368" s="193" t="s">
        <v>19742</v>
      </c>
      <c r="J1368" s="194" t="s">
        <v>19742</v>
      </c>
      <c r="K1368" s="192" t="s">
        <v>18095</v>
      </c>
      <c r="L1368" s="193" t="s">
        <v>18096</v>
      </c>
      <c r="M1368" s="194" t="s">
        <v>19743</v>
      </c>
      <c r="N1368" s="192">
        <v>0.58499999999999996</v>
      </c>
      <c r="O1368" s="194">
        <v>0.754</v>
      </c>
      <c r="P1368" s="283">
        <v>15</v>
      </c>
    </row>
    <row r="1369" spans="1:16">
      <c r="A1369" s="192" t="s">
        <v>18099</v>
      </c>
      <c r="B1369" s="193" t="s">
        <v>18100</v>
      </c>
      <c r="C1369" s="193" t="s">
        <v>18101</v>
      </c>
      <c r="D1369" s="194" t="s">
        <v>19743</v>
      </c>
      <c r="E1369" s="192" t="s">
        <v>19743</v>
      </c>
      <c r="F1369" s="193" t="s">
        <v>19742</v>
      </c>
      <c r="G1369" s="193" t="s">
        <v>19742</v>
      </c>
      <c r="H1369" s="193" t="s">
        <v>19742</v>
      </c>
      <c r="I1369" s="193" t="s">
        <v>19742</v>
      </c>
      <c r="J1369" s="194" t="s">
        <v>19742</v>
      </c>
      <c r="K1369" s="192" t="s">
        <v>18102</v>
      </c>
      <c r="L1369" s="193" t="s">
        <v>18103</v>
      </c>
      <c r="M1369" s="194" t="s">
        <v>19743</v>
      </c>
      <c r="N1369" s="192">
        <v>0.86499999999999999</v>
      </c>
      <c r="O1369" s="194">
        <v>0.997</v>
      </c>
      <c r="P1369" s="283">
        <v>12</v>
      </c>
    </row>
    <row r="1370" spans="1:16">
      <c r="A1370" s="192" t="s">
        <v>18104</v>
      </c>
      <c r="B1370" s="193" t="s">
        <v>18105</v>
      </c>
      <c r="C1370" s="193" t="s">
        <v>18106</v>
      </c>
      <c r="D1370" s="194" t="s">
        <v>19743</v>
      </c>
      <c r="E1370" s="192" t="s">
        <v>19743</v>
      </c>
      <c r="F1370" s="193" t="s">
        <v>19742</v>
      </c>
      <c r="G1370" s="193" t="s">
        <v>19742</v>
      </c>
      <c r="H1370" s="193" t="s">
        <v>19742</v>
      </c>
      <c r="I1370" s="193" t="s">
        <v>19742</v>
      </c>
      <c r="J1370" s="194" t="s">
        <v>19742</v>
      </c>
      <c r="K1370" s="192" t="s">
        <v>18107</v>
      </c>
      <c r="L1370" s="193" t="s">
        <v>18108</v>
      </c>
      <c r="M1370" s="194" t="s">
        <v>19743</v>
      </c>
      <c r="N1370" s="192">
        <v>0.97399999999999998</v>
      </c>
      <c r="O1370" s="194">
        <v>1</v>
      </c>
      <c r="P1370" s="283">
        <v>10</v>
      </c>
    </row>
    <row r="1371" spans="1:16">
      <c r="A1371" s="192" t="s">
        <v>18109</v>
      </c>
      <c r="B1371" s="193" t="s">
        <v>18110</v>
      </c>
      <c r="C1371" s="193" t="s">
        <v>18111</v>
      </c>
      <c r="D1371" s="194" t="s">
        <v>19743</v>
      </c>
      <c r="E1371" s="192" t="s">
        <v>19743</v>
      </c>
      <c r="F1371" s="193" t="s">
        <v>19742</v>
      </c>
      <c r="G1371" s="193" t="s">
        <v>19742</v>
      </c>
      <c r="H1371" s="193" t="s">
        <v>19742</v>
      </c>
      <c r="I1371" s="193" t="s">
        <v>19743</v>
      </c>
      <c r="J1371" s="194" t="s">
        <v>19742</v>
      </c>
      <c r="K1371" s="192" t="s">
        <v>25675</v>
      </c>
      <c r="M1371" s="194" t="s">
        <v>19569</v>
      </c>
      <c r="N1371" s="192">
        <v>0.79900000000000004</v>
      </c>
      <c r="O1371" s="194">
        <v>0.95799999999999996</v>
      </c>
      <c r="P1371" s="283">
        <v>2</v>
      </c>
    </row>
    <row r="1372" spans="1:16">
      <c r="A1372" s="192" t="s">
        <v>18112</v>
      </c>
      <c r="B1372" s="193" t="s">
        <v>18113</v>
      </c>
      <c r="C1372" s="193" t="s">
        <v>18114</v>
      </c>
      <c r="D1372" s="194" t="s">
        <v>19743</v>
      </c>
      <c r="E1372" s="192" t="s">
        <v>19743</v>
      </c>
      <c r="F1372" s="193" t="s">
        <v>19742</v>
      </c>
      <c r="G1372" s="193" t="s">
        <v>19742</v>
      </c>
      <c r="H1372" s="193" t="s">
        <v>19742</v>
      </c>
      <c r="I1372" s="193" t="s">
        <v>19742</v>
      </c>
      <c r="J1372" s="194" t="s">
        <v>19742</v>
      </c>
      <c r="K1372" s="192" t="s">
        <v>18115</v>
      </c>
      <c r="L1372" s="193" t="s">
        <v>18116</v>
      </c>
      <c r="M1372" s="194" t="s">
        <v>19741</v>
      </c>
      <c r="N1372" s="192">
        <v>0.84599999999999997</v>
      </c>
      <c r="O1372" s="194">
        <v>0.995</v>
      </c>
      <c r="P1372" s="283">
        <v>8</v>
      </c>
    </row>
    <row r="1373" spans="1:16">
      <c r="A1373" s="192" t="s">
        <v>18119</v>
      </c>
      <c r="B1373" s="193" t="s">
        <v>18120</v>
      </c>
      <c r="C1373" s="193" t="s">
        <v>18121</v>
      </c>
      <c r="D1373" s="194" t="s">
        <v>19743</v>
      </c>
      <c r="E1373" s="192" t="s">
        <v>19743</v>
      </c>
      <c r="F1373" s="193" t="s">
        <v>19742</v>
      </c>
      <c r="G1373" s="193" t="s">
        <v>19742</v>
      </c>
      <c r="H1373" s="193" t="s">
        <v>19742</v>
      </c>
      <c r="I1373" s="193" t="s">
        <v>19742</v>
      </c>
      <c r="J1373" s="194" t="s">
        <v>19742</v>
      </c>
      <c r="K1373" s="192" t="s">
        <v>25675</v>
      </c>
      <c r="M1373" s="194" t="s">
        <v>19569</v>
      </c>
      <c r="N1373" s="192">
        <v>0.68400000000000005</v>
      </c>
      <c r="O1373" s="194">
        <v>0.88600000000000001</v>
      </c>
      <c r="P1373" s="283">
        <v>4</v>
      </c>
    </row>
    <row r="1374" spans="1:16">
      <c r="A1374" s="192" t="s">
        <v>18126</v>
      </c>
      <c r="B1374" s="193" t="s">
        <v>18127</v>
      </c>
      <c r="C1374" s="193" t="s">
        <v>18128</v>
      </c>
      <c r="D1374" s="194" t="s">
        <v>19743</v>
      </c>
      <c r="E1374" s="192" t="s">
        <v>19743</v>
      </c>
      <c r="F1374" s="193" t="s">
        <v>19742</v>
      </c>
      <c r="G1374" s="193" t="s">
        <v>19742</v>
      </c>
      <c r="H1374" s="193" t="s">
        <v>19742</v>
      </c>
      <c r="I1374" s="193" t="s">
        <v>19742</v>
      </c>
      <c r="J1374" s="194" t="s">
        <v>19742</v>
      </c>
      <c r="K1374" s="192" t="s">
        <v>25675</v>
      </c>
      <c r="M1374" s="194" t="s">
        <v>19569</v>
      </c>
      <c r="N1374" s="192">
        <v>0.54900000000000004</v>
      </c>
      <c r="O1374" s="194">
        <v>0.57299999999999995</v>
      </c>
      <c r="P1374" s="283">
        <v>3</v>
      </c>
    </row>
    <row r="1375" spans="1:16">
      <c r="A1375" s="192" t="s">
        <v>18129</v>
      </c>
      <c r="B1375" s="193"/>
      <c r="C1375" s="193" t="s">
        <v>18130</v>
      </c>
      <c r="D1375" s="194" t="s">
        <v>19743</v>
      </c>
      <c r="E1375" s="192" t="s">
        <v>19743</v>
      </c>
      <c r="F1375" s="193" t="s">
        <v>19742</v>
      </c>
      <c r="G1375" s="193" t="s">
        <v>19742</v>
      </c>
      <c r="H1375" s="193" t="s">
        <v>19742</v>
      </c>
      <c r="I1375" s="193" t="s">
        <v>19742</v>
      </c>
      <c r="J1375" s="194" t="s">
        <v>19742</v>
      </c>
      <c r="K1375" s="192" t="s">
        <v>25675</v>
      </c>
      <c r="M1375" s="194" t="s">
        <v>19569</v>
      </c>
      <c r="N1375" s="192">
        <v>0.44400000000000001</v>
      </c>
      <c r="O1375" s="194">
        <v>0.379</v>
      </c>
      <c r="P1375" s="283">
        <v>1</v>
      </c>
    </row>
    <row r="1376" spans="1:16">
      <c r="A1376" s="192" t="s">
        <v>18131</v>
      </c>
      <c r="B1376" s="193" t="s">
        <v>18132</v>
      </c>
      <c r="C1376" s="193" t="s">
        <v>18133</v>
      </c>
      <c r="D1376" s="194" t="s">
        <v>19743</v>
      </c>
      <c r="E1376" s="192" t="s">
        <v>19743</v>
      </c>
      <c r="F1376" s="193" t="s">
        <v>19742</v>
      </c>
      <c r="G1376" s="193" t="s">
        <v>19742</v>
      </c>
      <c r="H1376" s="193" t="s">
        <v>19742</v>
      </c>
      <c r="I1376" s="193" t="s">
        <v>19743</v>
      </c>
      <c r="J1376" s="194" t="s">
        <v>19742</v>
      </c>
      <c r="K1376" s="192" t="s">
        <v>18134</v>
      </c>
      <c r="L1376" s="193" t="s">
        <v>18135</v>
      </c>
      <c r="M1376" s="194" t="s">
        <v>19561</v>
      </c>
      <c r="N1376" s="192">
        <v>0.85799999999999998</v>
      </c>
      <c r="O1376" s="194">
        <v>0.99299999999999999</v>
      </c>
      <c r="P1376" s="283">
        <v>20</v>
      </c>
    </row>
    <row r="1377" spans="1:16">
      <c r="A1377" s="192" t="s">
        <v>18136</v>
      </c>
      <c r="B1377" s="193" t="s">
        <v>18137</v>
      </c>
      <c r="C1377" s="193" t="s">
        <v>18138</v>
      </c>
      <c r="D1377" s="194" t="s">
        <v>19743</v>
      </c>
      <c r="E1377" s="192" t="s">
        <v>19743</v>
      </c>
      <c r="F1377" s="193" t="s">
        <v>19742</v>
      </c>
      <c r="G1377" s="193" t="s">
        <v>19742</v>
      </c>
      <c r="H1377" s="193" t="s">
        <v>19742</v>
      </c>
      <c r="I1377" s="193" t="s">
        <v>19742</v>
      </c>
      <c r="J1377" s="194" t="s">
        <v>19742</v>
      </c>
      <c r="K1377" s="192" t="s">
        <v>18139</v>
      </c>
      <c r="L1377" s="193" t="s">
        <v>18140</v>
      </c>
      <c r="M1377" s="194" t="s">
        <v>19743</v>
      </c>
      <c r="N1377" s="192">
        <v>0.876</v>
      </c>
      <c r="O1377" s="194">
        <v>0.99099999999999999</v>
      </c>
      <c r="P1377" s="283">
        <v>22</v>
      </c>
    </row>
    <row r="1378" spans="1:16">
      <c r="A1378" s="192" t="s">
        <v>18141</v>
      </c>
      <c r="B1378" s="193" t="s">
        <v>18142</v>
      </c>
      <c r="C1378" s="193" t="s">
        <v>18143</v>
      </c>
      <c r="D1378" s="194" t="s">
        <v>19743</v>
      </c>
      <c r="E1378" s="192" t="s">
        <v>19743</v>
      </c>
      <c r="F1378" s="193" t="s">
        <v>19743</v>
      </c>
      <c r="G1378" s="193" t="s">
        <v>19742</v>
      </c>
      <c r="H1378" s="193" t="s">
        <v>19742</v>
      </c>
      <c r="I1378" s="193" t="s">
        <v>19742</v>
      </c>
      <c r="J1378" s="194" t="s">
        <v>19742</v>
      </c>
      <c r="K1378" s="192" t="s">
        <v>25675</v>
      </c>
      <c r="M1378" s="194" t="s">
        <v>19569</v>
      </c>
      <c r="N1378" s="192">
        <v>0.90300000000000002</v>
      </c>
      <c r="O1378" s="194">
        <v>0.99199999999999999</v>
      </c>
      <c r="P1378" s="283">
        <v>3</v>
      </c>
    </row>
    <row r="1379" spans="1:16">
      <c r="A1379" s="192" t="s">
        <v>18144</v>
      </c>
      <c r="B1379" s="193" t="s">
        <v>18145</v>
      </c>
      <c r="C1379" s="193" t="s">
        <v>18146</v>
      </c>
      <c r="D1379" s="194" t="s">
        <v>19743</v>
      </c>
      <c r="E1379" s="192" t="s">
        <v>19743</v>
      </c>
      <c r="F1379" s="193" t="s">
        <v>19743</v>
      </c>
      <c r="G1379" s="193" t="s">
        <v>19742</v>
      </c>
      <c r="H1379" s="193" t="s">
        <v>19742</v>
      </c>
      <c r="I1379" s="193" t="s">
        <v>19742</v>
      </c>
      <c r="J1379" s="194" t="s">
        <v>19742</v>
      </c>
      <c r="K1379" s="192" t="s">
        <v>25675</v>
      </c>
      <c r="M1379" s="194" t="s">
        <v>19569</v>
      </c>
      <c r="N1379" s="192">
        <v>0.91600000000000004</v>
      </c>
      <c r="O1379" s="194">
        <v>0.996</v>
      </c>
      <c r="P1379" s="283">
        <v>13</v>
      </c>
    </row>
    <row r="1380" spans="1:16">
      <c r="A1380" s="192" t="s">
        <v>18147</v>
      </c>
      <c r="B1380" s="193" t="s">
        <v>18148</v>
      </c>
      <c r="C1380" s="193" t="s">
        <v>18149</v>
      </c>
      <c r="D1380" s="194" t="s">
        <v>19743</v>
      </c>
      <c r="E1380" s="192" t="s">
        <v>19743</v>
      </c>
      <c r="F1380" s="193" t="s">
        <v>19742</v>
      </c>
      <c r="G1380" s="193" t="s">
        <v>19742</v>
      </c>
      <c r="H1380" s="193" t="s">
        <v>19742</v>
      </c>
      <c r="I1380" s="193" t="s">
        <v>19742</v>
      </c>
      <c r="J1380" s="194" t="s">
        <v>19742</v>
      </c>
      <c r="K1380" s="192" t="s">
        <v>25675</v>
      </c>
      <c r="M1380" s="194" t="s">
        <v>19569</v>
      </c>
      <c r="N1380" s="192">
        <v>0.69399999999999995</v>
      </c>
      <c r="O1380" s="194">
        <v>0.90900000000000003</v>
      </c>
      <c r="P1380" s="283">
        <v>1</v>
      </c>
    </row>
    <row r="1381" spans="1:16">
      <c r="A1381" s="192" t="s">
        <v>18150</v>
      </c>
      <c r="B1381" s="193" t="s">
        <v>18151</v>
      </c>
      <c r="C1381" s="193" t="s">
        <v>18152</v>
      </c>
      <c r="D1381" s="194" t="s">
        <v>19743</v>
      </c>
      <c r="E1381" s="192" t="s">
        <v>19743</v>
      </c>
      <c r="F1381" s="193" t="s">
        <v>19742</v>
      </c>
      <c r="G1381" s="193" t="s">
        <v>19742</v>
      </c>
      <c r="H1381" s="193" t="s">
        <v>19742</v>
      </c>
      <c r="I1381" s="193" t="s">
        <v>19742</v>
      </c>
      <c r="J1381" s="194" t="s">
        <v>19742</v>
      </c>
      <c r="K1381" s="192" t="s">
        <v>25675</v>
      </c>
      <c r="M1381" s="194" t="s">
        <v>19569</v>
      </c>
      <c r="N1381" s="192">
        <v>0.61</v>
      </c>
      <c r="O1381" s="194">
        <v>0.91900000000000004</v>
      </c>
      <c r="P1381" s="283">
        <v>0</v>
      </c>
    </row>
    <row r="1382" spans="1:16">
      <c r="A1382" s="192" t="s">
        <v>18153</v>
      </c>
      <c r="B1382" s="193" t="s">
        <v>18154</v>
      </c>
      <c r="C1382" s="193" t="s">
        <v>18155</v>
      </c>
      <c r="D1382" s="194" t="s">
        <v>19743</v>
      </c>
      <c r="E1382" s="192" t="s">
        <v>19743</v>
      </c>
      <c r="F1382" s="193" t="s">
        <v>19742</v>
      </c>
      <c r="G1382" s="193" t="s">
        <v>19742</v>
      </c>
      <c r="H1382" s="193" t="s">
        <v>19742</v>
      </c>
      <c r="I1382" s="193" t="s">
        <v>19742</v>
      </c>
      <c r="J1382" s="194" t="s">
        <v>19742</v>
      </c>
      <c r="K1382" s="192" t="s">
        <v>18156</v>
      </c>
      <c r="L1382" s="193" t="s">
        <v>18157</v>
      </c>
      <c r="M1382" s="194" t="s">
        <v>19743</v>
      </c>
      <c r="N1382" s="192">
        <v>0.79400000000000004</v>
      </c>
      <c r="O1382" s="194">
        <v>0.995</v>
      </c>
      <c r="P1382" s="283">
        <v>25</v>
      </c>
    </row>
    <row r="1383" spans="1:16">
      <c r="A1383" s="192" t="s">
        <v>18158</v>
      </c>
      <c r="B1383" s="193" t="s">
        <v>18159</v>
      </c>
      <c r="C1383" s="193" t="s">
        <v>18160</v>
      </c>
      <c r="D1383" s="194" t="s">
        <v>19743</v>
      </c>
      <c r="E1383" s="192" t="s">
        <v>19743</v>
      </c>
      <c r="F1383" s="193" t="s">
        <v>19742</v>
      </c>
      <c r="G1383" s="193" t="s">
        <v>19742</v>
      </c>
      <c r="H1383" s="193" t="s">
        <v>19742</v>
      </c>
      <c r="I1383" s="193" t="s">
        <v>19742</v>
      </c>
      <c r="J1383" s="194" t="s">
        <v>19742</v>
      </c>
      <c r="K1383" s="192" t="s">
        <v>25675</v>
      </c>
      <c r="M1383" s="194" t="s">
        <v>19569</v>
      </c>
      <c r="N1383" s="192">
        <v>0.61599999999999999</v>
      </c>
      <c r="O1383" s="194">
        <v>0.86799999999999999</v>
      </c>
      <c r="P1383" s="283">
        <v>6</v>
      </c>
    </row>
    <row r="1384" spans="1:16">
      <c r="A1384" s="192" t="s">
        <v>18161</v>
      </c>
      <c r="B1384" s="193" t="s">
        <v>18162</v>
      </c>
      <c r="C1384" s="193" t="s">
        <v>18163</v>
      </c>
      <c r="D1384" s="194" t="s">
        <v>19743</v>
      </c>
      <c r="E1384" s="192" t="s">
        <v>19743</v>
      </c>
      <c r="F1384" s="193" t="s">
        <v>19742</v>
      </c>
      <c r="G1384" s="193" t="s">
        <v>19742</v>
      </c>
      <c r="H1384" s="193" t="s">
        <v>19742</v>
      </c>
      <c r="I1384" s="193" t="s">
        <v>19742</v>
      </c>
      <c r="J1384" s="194" t="s">
        <v>19742</v>
      </c>
      <c r="K1384" s="192" t="s">
        <v>18164</v>
      </c>
      <c r="L1384" s="193" t="s">
        <v>18165</v>
      </c>
      <c r="M1384" s="194" t="s">
        <v>19742</v>
      </c>
      <c r="N1384" s="192">
        <v>0.69499999999999995</v>
      </c>
      <c r="O1384" s="194">
        <v>0.98599999999999999</v>
      </c>
      <c r="P1384" s="283">
        <v>9</v>
      </c>
    </row>
    <row r="1385" spans="1:16">
      <c r="A1385" s="192" t="s">
        <v>18166</v>
      </c>
      <c r="B1385" s="193" t="s">
        <v>18167</v>
      </c>
      <c r="C1385" s="193" t="s">
        <v>18168</v>
      </c>
      <c r="D1385" s="194" t="s">
        <v>19743</v>
      </c>
      <c r="E1385" s="192" t="s">
        <v>19743</v>
      </c>
      <c r="F1385" s="193" t="s">
        <v>19742</v>
      </c>
      <c r="G1385" s="193" t="s">
        <v>19742</v>
      </c>
      <c r="H1385" s="193" t="s">
        <v>19742</v>
      </c>
      <c r="I1385" s="193" t="s">
        <v>19742</v>
      </c>
      <c r="J1385" s="194" t="s">
        <v>19742</v>
      </c>
      <c r="K1385" s="192" t="s">
        <v>25675</v>
      </c>
      <c r="M1385" s="194" t="s">
        <v>19569</v>
      </c>
      <c r="N1385" s="192">
        <v>0.69399999999999995</v>
      </c>
      <c r="O1385" s="194">
        <v>0.94599999999999995</v>
      </c>
      <c r="P1385" s="283">
        <v>2</v>
      </c>
    </row>
    <row r="1386" spans="1:16">
      <c r="A1386" s="192" t="s">
        <v>18169</v>
      </c>
      <c r="B1386" s="193" t="s">
        <v>18170</v>
      </c>
      <c r="C1386" s="193" t="s">
        <v>18171</v>
      </c>
      <c r="D1386" s="194" t="s">
        <v>19743</v>
      </c>
      <c r="E1386" s="192" t="s">
        <v>19743</v>
      </c>
      <c r="F1386" s="193" t="s">
        <v>19742</v>
      </c>
      <c r="G1386" s="193" t="s">
        <v>19742</v>
      </c>
      <c r="H1386" s="193" t="s">
        <v>19742</v>
      </c>
      <c r="I1386" s="193" t="s">
        <v>19742</v>
      </c>
      <c r="J1386" s="194" t="s">
        <v>19742</v>
      </c>
      <c r="K1386" s="192" t="s">
        <v>18172</v>
      </c>
      <c r="L1386" s="193" t="s">
        <v>18173</v>
      </c>
      <c r="M1386" s="194" t="s">
        <v>19743</v>
      </c>
      <c r="N1386" s="192">
        <v>0.53300000000000003</v>
      </c>
      <c r="O1386" s="194">
        <v>0.63100000000000001</v>
      </c>
      <c r="P1386" s="283">
        <v>9</v>
      </c>
    </row>
    <row r="1387" spans="1:16">
      <c r="A1387" s="192" t="s">
        <v>18174</v>
      </c>
      <c r="B1387" s="193" t="s">
        <v>18175</v>
      </c>
      <c r="C1387" s="193" t="s">
        <v>18176</v>
      </c>
      <c r="D1387" s="194" t="s">
        <v>19743</v>
      </c>
      <c r="E1387" s="192" t="s">
        <v>19743</v>
      </c>
      <c r="F1387" s="193" t="s">
        <v>19742</v>
      </c>
      <c r="G1387" s="193" t="s">
        <v>19742</v>
      </c>
      <c r="H1387" s="193" t="s">
        <v>19742</v>
      </c>
      <c r="I1387" s="193" t="s">
        <v>19742</v>
      </c>
      <c r="J1387" s="194" t="s">
        <v>19742</v>
      </c>
      <c r="K1387" s="192" t="s">
        <v>25675</v>
      </c>
      <c r="M1387" s="194" t="s">
        <v>19569</v>
      </c>
      <c r="N1387" s="192">
        <v>0.53400000000000003</v>
      </c>
      <c r="O1387" s="194">
        <v>0.56999999999999995</v>
      </c>
      <c r="P1387" s="283">
        <v>4</v>
      </c>
    </row>
    <row r="1388" spans="1:16">
      <c r="A1388" s="192" t="s">
        <v>18177</v>
      </c>
      <c r="B1388" s="193" t="s">
        <v>18178</v>
      </c>
      <c r="C1388" s="193" t="s">
        <v>18179</v>
      </c>
      <c r="D1388" s="194" t="s">
        <v>19743</v>
      </c>
      <c r="E1388" s="192" t="s">
        <v>19743</v>
      </c>
      <c r="F1388" s="193" t="s">
        <v>19742</v>
      </c>
      <c r="G1388" s="193" t="s">
        <v>19742</v>
      </c>
      <c r="H1388" s="193" t="s">
        <v>19742</v>
      </c>
      <c r="I1388" s="193" t="s">
        <v>19742</v>
      </c>
      <c r="J1388" s="194" t="s">
        <v>19742</v>
      </c>
      <c r="K1388" s="192" t="s">
        <v>25675</v>
      </c>
      <c r="M1388" s="194" t="s">
        <v>19569</v>
      </c>
      <c r="N1388" s="192">
        <v>0.66200000000000003</v>
      </c>
      <c r="O1388" s="194">
        <v>0.89600000000000002</v>
      </c>
      <c r="P1388" s="283">
        <v>10</v>
      </c>
    </row>
    <row r="1389" spans="1:16">
      <c r="A1389" s="192" t="s">
        <v>18180</v>
      </c>
      <c r="B1389" s="193" t="s">
        <v>18181</v>
      </c>
      <c r="C1389" s="193" t="s">
        <v>18182</v>
      </c>
      <c r="D1389" s="194" t="s">
        <v>19743</v>
      </c>
      <c r="E1389" s="192" t="s">
        <v>19743</v>
      </c>
      <c r="F1389" s="193" t="s">
        <v>19742</v>
      </c>
      <c r="G1389" s="193" t="s">
        <v>19742</v>
      </c>
      <c r="H1389" s="193" t="s">
        <v>19742</v>
      </c>
      <c r="I1389" s="193" t="s">
        <v>19742</v>
      </c>
      <c r="J1389" s="194" t="s">
        <v>19742</v>
      </c>
      <c r="K1389" s="192" t="s">
        <v>18183</v>
      </c>
      <c r="L1389" s="193" t="s">
        <v>18184</v>
      </c>
      <c r="M1389" s="194" t="s">
        <v>19743</v>
      </c>
      <c r="N1389" s="192">
        <v>0.80300000000000005</v>
      </c>
      <c r="O1389" s="194">
        <v>0.97299999999999998</v>
      </c>
      <c r="P1389" s="283">
        <v>20</v>
      </c>
    </row>
    <row r="1390" spans="1:16">
      <c r="A1390" s="192" t="s">
        <v>18185</v>
      </c>
      <c r="B1390" s="193" t="s">
        <v>18186</v>
      </c>
      <c r="C1390" s="193" t="s">
        <v>18187</v>
      </c>
      <c r="D1390" s="194" t="s">
        <v>19743</v>
      </c>
      <c r="E1390" s="192" t="s">
        <v>19743</v>
      </c>
      <c r="F1390" s="193" t="s">
        <v>19743</v>
      </c>
      <c r="G1390" s="193" t="s">
        <v>19742</v>
      </c>
      <c r="H1390" s="193" t="s">
        <v>19742</v>
      </c>
      <c r="I1390" s="193" t="s">
        <v>19742</v>
      </c>
      <c r="J1390" s="194" t="s">
        <v>19742</v>
      </c>
      <c r="K1390" s="192" t="s">
        <v>25675</v>
      </c>
      <c r="M1390" s="194" t="s">
        <v>19569</v>
      </c>
      <c r="N1390" s="192">
        <v>0.35399999999999998</v>
      </c>
      <c r="O1390" s="194">
        <v>0.111</v>
      </c>
      <c r="P1390" s="283">
        <v>4</v>
      </c>
    </row>
    <row r="1391" spans="1:16">
      <c r="A1391" s="192" t="s">
        <v>18188</v>
      </c>
      <c r="B1391" s="193" t="s">
        <v>18189</v>
      </c>
      <c r="C1391" s="193" t="s">
        <v>18190</v>
      </c>
      <c r="D1391" s="194" t="s">
        <v>19743</v>
      </c>
      <c r="E1391" s="192" t="s">
        <v>19743</v>
      </c>
      <c r="F1391" s="193" t="s">
        <v>19742</v>
      </c>
      <c r="G1391" s="193" t="s">
        <v>19742</v>
      </c>
      <c r="H1391" s="193" t="s">
        <v>19742</v>
      </c>
      <c r="I1391" s="193" t="s">
        <v>19742</v>
      </c>
      <c r="J1391" s="194" t="s">
        <v>19742</v>
      </c>
      <c r="K1391" s="192" t="s">
        <v>25675</v>
      </c>
      <c r="M1391" s="194" t="s">
        <v>19569</v>
      </c>
      <c r="N1391" s="192">
        <v>0.60399999999999998</v>
      </c>
      <c r="O1391" s="194">
        <v>0.77900000000000003</v>
      </c>
      <c r="P1391" s="283">
        <v>5</v>
      </c>
    </row>
    <row r="1392" spans="1:16">
      <c r="A1392" s="192" t="s">
        <v>18191</v>
      </c>
      <c r="B1392" s="193"/>
      <c r="C1392" s="193" t="s">
        <v>18192</v>
      </c>
      <c r="D1392" s="194" t="s">
        <v>19743</v>
      </c>
      <c r="E1392" s="192" t="s">
        <v>19743</v>
      </c>
      <c r="F1392" s="193" t="s">
        <v>19742</v>
      </c>
      <c r="G1392" s="193" t="s">
        <v>19742</v>
      </c>
      <c r="H1392" s="193" t="s">
        <v>19742</v>
      </c>
      <c r="I1392" s="193" t="s">
        <v>19742</v>
      </c>
      <c r="J1392" s="194" t="s">
        <v>19742</v>
      </c>
      <c r="K1392" s="192" t="s">
        <v>25675</v>
      </c>
      <c r="M1392" s="194" t="s">
        <v>19569</v>
      </c>
      <c r="N1392" s="192">
        <v>0.626</v>
      </c>
      <c r="O1392" s="194">
        <v>0.81299999999999994</v>
      </c>
      <c r="P1392" s="283">
        <v>0</v>
      </c>
    </row>
    <row r="1393" spans="1:16">
      <c r="A1393" s="192" t="s">
        <v>18193</v>
      </c>
      <c r="B1393" s="193" t="s">
        <v>18194</v>
      </c>
      <c r="C1393" s="193" t="s">
        <v>18195</v>
      </c>
      <c r="D1393" s="194" t="s">
        <v>19743</v>
      </c>
      <c r="E1393" s="192" t="s">
        <v>19743</v>
      </c>
      <c r="F1393" s="193" t="s">
        <v>19742</v>
      </c>
      <c r="G1393" s="193" t="s">
        <v>19742</v>
      </c>
      <c r="H1393" s="193" t="s">
        <v>19742</v>
      </c>
      <c r="I1393" s="193" t="s">
        <v>19742</v>
      </c>
      <c r="J1393" s="194" t="s">
        <v>19742</v>
      </c>
      <c r="K1393" s="192" t="s">
        <v>18196</v>
      </c>
      <c r="L1393" s="193" t="s">
        <v>18197</v>
      </c>
      <c r="M1393" s="194" t="s">
        <v>19741</v>
      </c>
      <c r="N1393" s="192">
        <v>0.497</v>
      </c>
      <c r="O1393" s="194">
        <v>0.53600000000000003</v>
      </c>
      <c r="P1393" s="283">
        <v>10</v>
      </c>
    </row>
    <row r="1394" spans="1:16">
      <c r="A1394" s="192" t="s">
        <v>18198</v>
      </c>
      <c r="B1394" s="193" t="s">
        <v>18199</v>
      </c>
      <c r="C1394" s="193" t="s">
        <v>18200</v>
      </c>
      <c r="D1394" s="194" t="s">
        <v>19743</v>
      </c>
      <c r="E1394" s="192" t="s">
        <v>19743</v>
      </c>
      <c r="F1394" s="193" t="s">
        <v>19742</v>
      </c>
      <c r="G1394" s="193" t="s">
        <v>19742</v>
      </c>
      <c r="H1394" s="193" t="s">
        <v>19742</v>
      </c>
      <c r="I1394" s="193" t="s">
        <v>19742</v>
      </c>
      <c r="J1394" s="194" t="s">
        <v>19742</v>
      </c>
      <c r="K1394" s="192" t="s">
        <v>18201</v>
      </c>
      <c r="L1394" s="193" t="s">
        <v>18202</v>
      </c>
      <c r="M1394" s="194" t="s">
        <v>19743</v>
      </c>
      <c r="N1394" s="192">
        <v>0.71</v>
      </c>
      <c r="O1394" s="194">
        <v>0.97599999999999998</v>
      </c>
      <c r="P1394" s="283">
        <v>14</v>
      </c>
    </row>
    <row r="1395" spans="1:16">
      <c r="A1395" s="192" t="s">
        <v>18203</v>
      </c>
      <c r="B1395" s="193" t="s">
        <v>18204</v>
      </c>
      <c r="C1395" s="193" t="s">
        <v>18205</v>
      </c>
      <c r="D1395" s="194" t="s">
        <v>19743</v>
      </c>
      <c r="E1395" s="192" t="s">
        <v>19743</v>
      </c>
      <c r="F1395" s="193" t="s">
        <v>19742</v>
      </c>
      <c r="G1395" s="193" t="s">
        <v>19742</v>
      </c>
      <c r="H1395" s="193" t="s">
        <v>19742</v>
      </c>
      <c r="I1395" s="193" t="s">
        <v>19742</v>
      </c>
      <c r="J1395" s="194" t="s">
        <v>19742</v>
      </c>
      <c r="K1395" s="192" t="s">
        <v>18206</v>
      </c>
      <c r="L1395" s="193" t="s">
        <v>18207</v>
      </c>
      <c r="M1395" s="194" t="s">
        <v>19743</v>
      </c>
      <c r="N1395" s="192">
        <v>0.65800000000000003</v>
      </c>
      <c r="O1395" s="194">
        <v>0.88200000000000001</v>
      </c>
      <c r="P1395" s="283">
        <v>7</v>
      </c>
    </row>
    <row r="1396" spans="1:16">
      <c r="A1396" s="192" t="s">
        <v>17954</v>
      </c>
      <c r="B1396" s="193" t="s">
        <v>17955</v>
      </c>
      <c r="C1396" s="193" t="s">
        <v>17956</v>
      </c>
      <c r="D1396" s="194" t="s">
        <v>19743</v>
      </c>
      <c r="E1396" s="192" t="s">
        <v>19743</v>
      </c>
      <c r="F1396" s="193" t="s">
        <v>19742</v>
      </c>
      <c r="G1396" s="193" t="s">
        <v>19742</v>
      </c>
      <c r="H1396" s="193" t="s">
        <v>19742</v>
      </c>
      <c r="I1396" s="193" t="s">
        <v>19742</v>
      </c>
      <c r="J1396" s="194" t="s">
        <v>19742</v>
      </c>
      <c r="K1396" s="192" t="s">
        <v>25675</v>
      </c>
      <c r="M1396" s="194" t="s">
        <v>19569</v>
      </c>
      <c r="N1396" s="192">
        <v>0.81499999999999995</v>
      </c>
      <c r="O1396" s="194">
        <v>0.98499999999999999</v>
      </c>
      <c r="P1396" s="283">
        <v>9</v>
      </c>
    </row>
    <row r="1397" spans="1:16">
      <c r="A1397" s="192" t="s">
        <v>17957</v>
      </c>
      <c r="B1397" s="193" t="s">
        <v>17958</v>
      </c>
      <c r="C1397" s="193" t="s">
        <v>17959</v>
      </c>
      <c r="D1397" s="194" t="s">
        <v>19743</v>
      </c>
      <c r="E1397" s="192" t="s">
        <v>19743</v>
      </c>
      <c r="F1397" s="193" t="s">
        <v>19742</v>
      </c>
      <c r="G1397" s="193" t="s">
        <v>19742</v>
      </c>
      <c r="H1397" s="193" t="s">
        <v>19742</v>
      </c>
      <c r="I1397" s="193" t="s">
        <v>19742</v>
      </c>
      <c r="J1397" s="194" t="s">
        <v>19742</v>
      </c>
      <c r="K1397" s="192" t="s">
        <v>17960</v>
      </c>
      <c r="L1397" s="193" t="s">
        <v>17961</v>
      </c>
      <c r="M1397" s="194" t="s">
        <v>19741</v>
      </c>
      <c r="N1397" s="192">
        <v>0.76800000000000002</v>
      </c>
      <c r="O1397" s="194">
        <v>0.96299999999999997</v>
      </c>
      <c r="P1397" s="283">
        <v>7</v>
      </c>
    </row>
    <row r="1398" spans="1:16">
      <c r="A1398" s="192" t="s">
        <v>17962</v>
      </c>
      <c r="B1398" s="193" t="s">
        <v>17963</v>
      </c>
      <c r="C1398" s="193" t="s">
        <v>17964</v>
      </c>
      <c r="D1398" s="194" t="s">
        <v>19743</v>
      </c>
      <c r="E1398" s="192" t="s">
        <v>19743</v>
      </c>
      <c r="F1398" s="193" t="s">
        <v>19742</v>
      </c>
      <c r="G1398" s="193" t="s">
        <v>19742</v>
      </c>
      <c r="H1398" s="193" t="s">
        <v>19742</v>
      </c>
      <c r="I1398" s="193" t="s">
        <v>19742</v>
      </c>
      <c r="J1398" s="194" t="s">
        <v>19742</v>
      </c>
      <c r="K1398" s="192" t="s">
        <v>25675</v>
      </c>
      <c r="M1398" s="194" t="s">
        <v>19569</v>
      </c>
      <c r="N1398" s="192">
        <v>0.90900000000000003</v>
      </c>
      <c r="O1398" s="194">
        <v>0.996</v>
      </c>
      <c r="P1398" s="283">
        <v>4</v>
      </c>
    </row>
    <row r="1399" spans="1:16">
      <c r="A1399" s="192" t="s">
        <v>17965</v>
      </c>
      <c r="B1399" s="193"/>
      <c r="C1399" s="193" t="s">
        <v>17966</v>
      </c>
      <c r="D1399" s="194" t="s">
        <v>19743</v>
      </c>
      <c r="E1399" s="192" t="s">
        <v>19743</v>
      </c>
      <c r="F1399" s="193" t="s">
        <v>19742</v>
      </c>
      <c r="G1399" s="193" t="s">
        <v>19742</v>
      </c>
      <c r="H1399" s="193" t="s">
        <v>19742</v>
      </c>
      <c r="I1399" s="193" t="s">
        <v>19742</v>
      </c>
      <c r="J1399" s="194" t="s">
        <v>19742</v>
      </c>
      <c r="K1399" s="192" t="s">
        <v>25675</v>
      </c>
      <c r="M1399" s="194" t="s">
        <v>19569</v>
      </c>
      <c r="N1399" s="192">
        <v>0.47299999999999998</v>
      </c>
      <c r="O1399" s="194">
        <v>0.39</v>
      </c>
      <c r="P1399" s="283">
        <v>0</v>
      </c>
    </row>
    <row r="1400" spans="1:16">
      <c r="A1400" s="192" t="s">
        <v>17967</v>
      </c>
      <c r="B1400" s="193"/>
      <c r="C1400" s="193" t="s">
        <v>17968</v>
      </c>
      <c r="D1400" s="194" t="s">
        <v>19743</v>
      </c>
      <c r="E1400" s="192" t="s">
        <v>19743</v>
      </c>
      <c r="F1400" s="193" t="s">
        <v>19742</v>
      </c>
      <c r="G1400" s="193" t="s">
        <v>19742</v>
      </c>
      <c r="H1400" s="193" t="s">
        <v>19742</v>
      </c>
      <c r="I1400" s="193" t="s">
        <v>19742</v>
      </c>
      <c r="J1400" s="194" t="s">
        <v>19742</v>
      </c>
      <c r="K1400" s="192" t="s">
        <v>25675</v>
      </c>
      <c r="M1400" s="194" t="s">
        <v>19569</v>
      </c>
      <c r="N1400" s="192">
        <v>0.68200000000000005</v>
      </c>
      <c r="O1400" s="194">
        <v>0.92</v>
      </c>
      <c r="P1400" s="283">
        <v>0</v>
      </c>
    </row>
    <row r="1401" spans="1:16">
      <c r="A1401" s="192" t="s">
        <v>17969</v>
      </c>
      <c r="B1401" s="193" t="s">
        <v>17970</v>
      </c>
      <c r="C1401" s="193" t="s">
        <v>17971</v>
      </c>
      <c r="D1401" s="194" t="s">
        <v>19743</v>
      </c>
      <c r="E1401" s="192" t="s">
        <v>19743</v>
      </c>
      <c r="F1401" s="193" t="s">
        <v>19742</v>
      </c>
      <c r="G1401" s="193" t="s">
        <v>19742</v>
      </c>
      <c r="H1401" s="193" t="s">
        <v>19742</v>
      </c>
      <c r="I1401" s="193" t="s">
        <v>19742</v>
      </c>
      <c r="J1401" s="194" t="s">
        <v>19742</v>
      </c>
      <c r="K1401" s="192" t="s">
        <v>25675</v>
      </c>
      <c r="M1401" s="194" t="s">
        <v>19569</v>
      </c>
      <c r="N1401" s="192">
        <v>0.85399999999999998</v>
      </c>
      <c r="O1401" s="194">
        <v>0.99199999999999999</v>
      </c>
      <c r="P1401" s="283">
        <v>7</v>
      </c>
    </row>
    <row r="1402" spans="1:16">
      <c r="A1402" s="192" t="s">
        <v>17972</v>
      </c>
      <c r="B1402" s="193"/>
      <c r="C1402" s="193" t="s">
        <v>17973</v>
      </c>
      <c r="D1402" s="194" t="s">
        <v>19743</v>
      </c>
      <c r="E1402" s="192" t="s">
        <v>19743</v>
      </c>
      <c r="F1402" s="193" t="s">
        <v>19742</v>
      </c>
      <c r="G1402" s="193" t="s">
        <v>19742</v>
      </c>
      <c r="H1402" s="193" t="s">
        <v>19742</v>
      </c>
      <c r="I1402" s="193" t="s">
        <v>19742</v>
      </c>
      <c r="J1402" s="194" t="s">
        <v>19742</v>
      </c>
      <c r="K1402" s="192" t="s">
        <v>17974</v>
      </c>
      <c r="L1402" s="193" t="s">
        <v>17975</v>
      </c>
      <c r="M1402" s="194" t="s">
        <v>19743</v>
      </c>
      <c r="N1402" s="192">
        <v>0.88900000000000001</v>
      </c>
      <c r="O1402" s="194">
        <v>0.996</v>
      </c>
      <c r="P1402" s="283">
        <v>11</v>
      </c>
    </row>
    <row r="1403" spans="1:16">
      <c r="A1403" s="192" t="s">
        <v>17976</v>
      </c>
      <c r="B1403" s="193" t="s">
        <v>17977</v>
      </c>
      <c r="C1403" s="193" t="s">
        <v>17978</v>
      </c>
      <c r="D1403" s="194" t="s">
        <v>19743</v>
      </c>
      <c r="E1403" s="192" t="s">
        <v>19743</v>
      </c>
      <c r="F1403" s="193" t="s">
        <v>19742</v>
      </c>
      <c r="G1403" s="193" t="s">
        <v>19742</v>
      </c>
      <c r="H1403" s="193" t="s">
        <v>19742</v>
      </c>
      <c r="I1403" s="193" t="s">
        <v>19742</v>
      </c>
      <c r="J1403" s="194" t="s">
        <v>19743</v>
      </c>
      <c r="K1403" s="192" t="s">
        <v>25675</v>
      </c>
      <c r="M1403" s="194" t="s">
        <v>19569</v>
      </c>
      <c r="N1403" s="192">
        <v>0.91700000000000004</v>
      </c>
      <c r="O1403" s="194">
        <v>0.99199999999999999</v>
      </c>
      <c r="P1403" s="283">
        <v>7</v>
      </c>
    </row>
    <row r="1404" spans="1:16">
      <c r="A1404" s="192" t="s">
        <v>17979</v>
      </c>
      <c r="B1404" s="193" t="s">
        <v>17980</v>
      </c>
      <c r="C1404" s="193" t="s">
        <v>17981</v>
      </c>
      <c r="D1404" s="194" t="s">
        <v>19743</v>
      </c>
      <c r="E1404" s="192" t="s">
        <v>19743</v>
      </c>
      <c r="F1404" s="193" t="s">
        <v>19742</v>
      </c>
      <c r="G1404" s="193" t="s">
        <v>19742</v>
      </c>
      <c r="H1404" s="193" t="s">
        <v>19742</v>
      </c>
      <c r="I1404" s="193" t="s">
        <v>19742</v>
      </c>
      <c r="J1404" s="194" t="s">
        <v>19742</v>
      </c>
      <c r="K1404" s="192" t="s">
        <v>25675</v>
      </c>
      <c r="M1404" s="194" t="s">
        <v>19569</v>
      </c>
      <c r="N1404" s="192">
        <v>0.69199999999999995</v>
      </c>
      <c r="O1404" s="194">
        <v>0.95399999999999996</v>
      </c>
      <c r="P1404" s="283">
        <v>6</v>
      </c>
    </row>
    <row r="1405" spans="1:16">
      <c r="A1405" s="192" t="s">
        <v>17982</v>
      </c>
      <c r="B1405" s="193" t="s">
        <v>17983</v>
      </c>
      <c r="C1405" s="193" t="s">
        <v>17984</v>
      </c>
      <c r="D1405" s="194" t="s">
        <v>19743</v>
      </c>
      <c r="E1405" s="192" t="s">
        <v>19743</v>
      </c>
      <c r="F1405" s="193" t="s">
        <v>19742</v>
      </c>
      <c r="G1405" s="193" t="s">
        <v>19742</v>
      </c>
      <c r="H1405" s="193" t="s">
        <v>19742</v>
      </c>
      <c r="I1405" s="193" t="s">
        <v>19742</v>
      </c>
      <c r="J1405" s="194" t="s">
        <v>19742</v>
      </c>
      <c r="K1405" s="192" t="s">
        <v>25675</v>
      </c>
      <c r="M1405" s="194" t="s">
        <v>19569</v>
      </c>
      <c r="N1405" s="192">
        <v>0.80600000000000005</v>
      </c>
      <c r="O1405" s="194">
        <v>0.98499999999999999</v>
      </c>
      <c r="P1405" s="283">
        <v>7</v>
      </c>
    </row>
    <row r="1406" spans="1:16">
      <c r="A1406" s="192" t="s">
        <v>17985</v>
      </c>
      <c r="B1406" s="193" t="s">
        <v>17986</v>
      </c>
      <c r="C1406" s="193" t="s">
        <v>17987</v>
      </c>
      <c r="D1406" s="194" t="s">
        <v>19743</v>
      </c>
      <c r="E1406" s="192" t="s">
        <v>19743</v>
      </c>
      <c r="F1406" s="193" t="s">
        <v>19742</v>
      </c>
      <c r="G1406" s="193" t="s">
        <v>19743</v>
      </c>
      <c r="H1406" s="193" t="s">
        <v>19742</v>
      </c>
      <c r="I1406" s="193" t="s">
        <v>19742</v>
      </c>
      <c r="J1406" s="194" t="s">
        <v>19742</v>
      </c>
      <c r="K1406" s="192" t="s">
        <v>17988</v>
      </c>
      <c r="L1406" s="193" t="s">
        <v>17989</v>
      </c>
      <c r="M1406" s="194" t="s">
        <v>19743</v>
      </c>
      <c r="N1406" s="192">
        <v>0.97499999999999998</v>
      </c>
      <c r="O1406" s="194">
        <v>0.998</v>
      </c>
      <c r="P1406" s="283">
        <v>20</v>
      </c>
    </row>
    <row r="1407" spans="1:16">
      <c r="A1407" s="192" t="s">
        <v>17990</v>
      </c>
      <c r="B1407" s="193"/>
      <c r="C1407" s="193" t="s">
        <v>17991</v>
      </c>
      <c r="D1407" s="194" t="s">
        <v>19743</v>
      </c>
      <c r="E1407" s="192" t="s">
        <v>19743</v>
      </c>
      <c r="F1407" s="193" t="s">
        <v>19742</v>
      </c>
      <c r="G1407" s="193" t="s">
        <v>19742</v>
      </c>
      <c r="H1407" s="193" t="s">
        <v>19742</v>
      </c>
      <c r="I1407" s="193" t="s">
        <v>19742</v>
      </c>
      <c r="J1407" s="194" t="s">
        <v>19742</v>
      </c>
      <c r="K1407" s="192" t="s">
        <v>25675</v>
      </c>
      <c r="M1407" s="194" t="s">
        <v>19569</v>
      </c>
      <c r="N1407" s="192">
        <v>0.17</v>
      </c>
      <c r="O1407" s="194">
        <v>8.9999999999999993E-3</v>
      </c>
      <c r="P1407" s="283">
        <v>0</v>
      </c>
    </row>
    <row r="1408" spans="1:16">
      <c r="A1408" s="192" t="s">
        <v>17992</v>
      </c>
      <c r="B1408" s="193" t="s">
        <v>17993</v>
      </c>
      <c r="C1408" s="193" t="s">
        <v>17994</v>
      </c>
      <c r="D1408" s="194" t="s">
        <v>19743</v>
      </c>
      <c r="E1408" s="192" t="s">
        <v>19743</v>
      </c>
      <c r="F1408" s="193" t="s">
        <v>19742</v>
      </c>
      <c r="G1408" s="193" t="s">
        <v>19742</v>
      </c>
      <c r="H1408" s="193" t="s">
        <v>19742</v>
      </c>
      <c r="I1408" s="193" t="s">
        <v>19742</v>
      </c>
      <c r="J1408" s="194" t="s">
        <v>19742</v>
      </c>
      <c r="K1408" s="192" t="s">
        <v>17995</v>
      </c>
      <c r="L1408" s="193" t="s">
        <v>17996</v>
      </c>
      <c r="M1408" s="194" t="s">
        <v>19742</v>
      </c>
      <c r="N1408" s="192">
        <v>0.79800000000000004</v>
      </c>
      <c r="O1408" s="194">
        <v>0.98299999999999998</v>
      </c>
      <c r="P1408" s="283">
        <v>5</v>
      </c>
    </row>
    <row r="1409" spans="1:16">
      <c r="A1409" s="192" t="s">
        <v>17997</v>
      </c>
      <c r="B1409" s="193" t="s">
        <v>17998</v>
      </c>
      <c r="C1409" s="193" t="s">
        <v>17999</v>
      </c>
      <c r="D1409" s="194" t="s">
        <v>19743</v>
      </c>
      <c r="E1409" s="192" t="s">
        <v>19743</v>
      </c>
      <c r="F1409" s="193" t="s">
        <v>19743</v>
      </c>
      <c r="G1409" s="193" t="s">
        <v>19742</v>
      </c>
      <c r="H1409" s="193" t="s">
        <v>19742</v>
      </c>
      <c r="I1409" s="193" t="s">
        <v>19742</v>
      </c>
      <c r="J1409" s="194" t="s">
        <v>19742</v>
      </c>
      <c r="K1409" s="192" t="s">
        <v>18000</v>
      </c>
      <c r="L1409" s="193" t="s">
        <v>18001</v>
      </c>
      <c r="M1409" s="194" t="s">
        <v>19743</v>
      </c>
      <c r="N1409" s="192">
        <v>0.71799999999999997</v>
      </c>
      <c r="O1409" s="194">
        <v>0.96899999999999997</v>
      </c>
      <c r="P1409" s="283">
        <v>23</v>
      </c>
    </row>
    <row r="1410" spans="1:16">
      <c r="A1410" s="192" t="s">
        <v>18002</v>
      </c>
      <c r="B1410" s="193" t="s">
        <v>18003</v>
      </c>
      <c r="C1410" s="193" t="s">
        <v>18004</v>
      </c>
      <c r="D1410" s="194" t="s">
        <v>19743</v>
      </c>
      <c r="E1410" s="192" t="s">
        <v>19743</v>
      </c>
      <c r="F1410" s="193" t="s">
        <v>19742</v>
      </c>
      <c r="G1410" s="193" t="s">
        <v>19742</v>
      </c>
      <c r="H1410" s="193" t="s">
        <v>19742</v>
      </c>
      <c r="I1410" s="193" t="s">
        <v>19742</v>
      </c>
      <c r="J1410" s="194" t="s">
        <v>19742</v>
      </c>
      <c r="K1410" s="192" t="s">
        <v>25675</v>
      </c>
      <c r="M1410" s="194" t="s">
        <v>19569</v>
      </c>
      <c r="N1410" s="192">
        <v>0.432</v>
      </c>
      <c r="O1410" s="194">
        <v>0.308</v>
      </c>
      <c r="P1410" s="283">
        <v>3</v>
      </c>
    </row>
    <row r="1411" spans="1:16">
      <c r="A1411" s="192" t="s">
        <v>18005</v>
      </c>
      <c r="B1411" s="193" t="s">
        <v>18006</v>
      </c>
      <c r="C1411" s="193" t="s">
        <v>18007</v>
      </c>
      <c r="D1411" s="194" t="s">
        <v>19743</v>
      </c>
      <c r="E1411" s="192" t="s">
        <v>19743</v>
      </c>
      <c r="F1411" s="193" t="s">
        <v>19742</v>
      </c>
      <c r="G1411" s="193" t="s">
        <v>19742</v>
      </c>
      <c r="H1411" s="193" t="s">
        <v>19742</v>
      </c>
      <c r="I1411" s="193" t="s">
        <v>19742</v>
      </c>
      <c r="J1411" s="194" t="s">
        <v>19742</v>
      </c>
      <c r="K1411" s="192" t="s">
        <v>25675</v>
      </c>
      <c r="M1411" s="194" t="s">
        <v>19569</v>
      </c>
      <c r="N1411" s="192">
        <v>0.94799999999999995</v>
      </c>
      <c r="O1411" s="194">
        <v>0.998</v>
      </c>
      <c r="P1411" s="283">
        <v>20</v>
      </c>
    </row>
    <row r="1412" spans="1:16">
      <c r="A1412" s="192" t="s">
        <v>18008</v>
      </c>
      <c r="B1412" s="193" t="s">
        <v>18009</v>
      </c>
      <c r="C1412" s="193" t="s">
        <v>18010</v>
      </c>
      <c r="D1412" s="194" t="s">
        <v>19743</v>
      </c>
      <c r="E1412" s="192" t="s">
        <v>19743</v>
      </c>
      <c r="F1412" s="193" t="s">
        <v>19742</v>
      </c>
      <c r="G1412" s="193" t="s">
        <v>19742</v>
      </c>
      <c r="H1412" s="193" t="s">
        <v>19742</v>
      </c>
      <c r="I1412" s="193" t="s">
        <v>19742</v>
      </c>
      <c r="J1412" s="194" t="s">
        <v>19742</v>
      </c>
      <c r="K1412" s="192" t="s">
        <v>18011</v>
      </c>
      <c r="L1412" s="193" t="s">
        <v>18012</v>
      </c>
      <c r="M1412" s="194" t="s">
        <v>19743</v>
      </c>
      <c r="N1412" s="192">
        <v>0.68600000000000005</v>
      </c>
      <c r="O1412" s="194">
        <v>0.96499999999999997</v>
      </c>
      <c r="P1412" s="283">
        <v>4</v>
      </c>
    </row>
    <row r="1413" spans="1:16">
      <c r="A1413" s="192" t="s">
        <v>18013</v>
      </c>
      <c r="B1413" s="193" t="s">
        <v>18014</v>
      </c>
      <c r="C1413" s="193" t="s">
        <v>18015</v>
      </c>
      <c r="D1413" s="194" t="s">
        <v>19743</v>
      </c>
      <c r="E1413" s="192" t="s">
        <v>19743</v>
      </c>
      <c r="F1413" s="193" t="s">
        <v>19742</v>
      </c>
      <c r="G1413" s="193" t="s">
        <v>19742</v>
      </c>
      <c r="H1413" s="193" t="s">
        <v>19742</v>
      </c>
      <c r="I1413" s="193" t="s">
        <v>19742</v>
      </c>
      <c r="J1413" s="194" t="s">
        <v>19742</v>
      </c>
      <c r="K1413" s="192" t="s">
        <v>25675</v>
      </c>
      <c r="M1413" s="194" t="s">
        <v>19569</v>
      </c>
      <c r="N1413" s="192">
        <v>0.55600000000000005</v>
      </c>
      <c r="O1413" s="194">
        <v>0.63500000000000001</v>
      </c>
      <c r="P1413" s="283">
        <v>6</v>
      </c>
    </row>
    <row r="1414" spans="1:16">
      <c r="A1414" s="192" t="s">
        <v>18016</v>
      </c>
      <c r="B1414" s="193" t="s">
        <v>18017</v>
      </c>
      <c r="C1414" s="193" t="s">
        <v>18018</v>
      </c>
      <c r="D1414" s="194" t="s">
        <v>19743</v>
      </c>
      <c r="E1414" s="192" t="s">
        <v>19743</v>
      </c>
      <c r="F1414" s="193" t="s">
        <v>19742</v>
      </c>
      <c r="G1414" s="193" t="s">
        <v>19742</v>
      </c>
      <c r="H1414" s="193" t="s">
        <v>19742</v>
      </c>
      <c r="I1414" s="193" t="s">
        <v>19742</v>
      </c>
      <c r="J1414" s="194" t="s">
        <v>19742</v>
      </c>
      <c r="K1414" s="192" t="s">
        <v>18019</v>
      </c>
      <c r="L1414" s="193" t="s">
        <v>18020</v>
      </c>
      <c r="M1414" s="194" t="s">
        <v>19743</v>
      </c>
      <c r="N1414" s="192">
        <v>0.81899999999999995</v>
      </c>
      <c r="O1414" s="194">
        <v>0.98299999999999998</v>
      </c>
      <c r="P1414" s="283">
        <v>19</v>
      </c>
    </row>
    <row r="1415" spans="1:16">
      <c r="A1415" s="192" t="s">
        <v>18021</v>
      </c>
      <c r="B1415" s="193"/>
      <c r="C1415" s="193" t="s">
        <v>18022</v>
      </c>
      <c r="D1415" s="194" t="s">
        <v>19743</v>
      </c>
      <c r="E1415" s="192" t="s">
        <v>19743</v>
      </c>
      <c r="F1415" s="193" t="s">
        <v>19742</v>
      </c>
      <c r="G1415" s="193" t="s">
        <v>19742</v>
      </c>
      <c r="H1415" s="193" t="s">
        <v>19742</v>
      </c>
      <c r="I1415" s="193" t="s">
        <v>19742</v>
      </c>
      <c r="J1415" s="194" t="s">
        <v>19742</v>
      </c>
      <c r="K1415" s="192" t="s">
        <v>25675</v>
      </c>
      <c r="M1415" s="194" t="s">
        <v>19569</v>
      </c>
      <c r="N1415" s="192">
        <v>0.23100000000000001</v>
      </c>
      <c r="O1415" s="194">
        <v>1.6E-2</v>
      </c>
      <c r="P1415" s="283">
        <v>0</v>
      </c>
    </row>
    <row r="1416" spans="1:16">
      <c r="A1416" s="192" t="s">
        <v>18023</v>
      </c>
      <c r="B1416" s="193" t="s">
        <v>18024</v>
      </c>
      <c r="C1416" s="193" t="s">
        <v>18025</v>
      </c>
      <c r="D1416" s="194" t="s">
        <v>19743</v>
      </c>
      <c r="E1416" s="192" t="s">
        <v>19743</v>
      </c>
      <c r="F1416" s="193" t="s">
        <v>19742</v>
      </c>
      <c r="G1416" s="193" t="s">
        <v>19742</v>
      </c>
      <c r="H1416" s="193" t="s">
        <v>19742</v>
      </c>
      <c r="I1416" s="193" t="s">
        <v>19742</v>
      </c>
      <c r="J1416" s="194" t="s">
        <v>19742</v>
      </c>
      <c r="K1416" s="192" t="s">
        <v>25675</v>
      </c>
      <c r="M1416" s="194" t="s">
        <v>19569</v>
      </c>
      <c r="N1416" s="192">
        <v>0.95</v>
      </c>
      <c r="O1416" s="194">
        <v>0.998</v>
      </c>
      <c r="P1416" s="283">
        <v>0</v>
      </c>
    </row>
    <row r="1417" spans="1:16">
      <c r="A1417" s="192" t="s">
        <v>18026</v>
      </c>
      <c r="B1417" s="193" t="s">
        <v>18027</v>
      </c>
      <c r="C1417" s="193" t="s">
        <v>18028</v>
      </c>
      <c r="D1417" s="194" t="s">
        <v>19743</v>
      </c>
      <c r="E1417" s="192" t="s">
        <v>19743</v>
      </c>
      <c r="F1417" s="193" t="s">
        <v>19742</v>
      </c>
      <c r="G1417" s="193" t="s">
        <v>19742</v>
      </c>
      <c r="H1417" s="193" t="s">
        <v>19742</v>
      </c>
      <c r="I1417" s="193" t="s">
        <v>19742</v>
      </c>
      <c r="J1417" s="194" t="s">
        <v>19742</v>
      </c>
      <c r="K1417" s="192" t="s">
        <v>18029</v>
      </c>
      <c r="L1417" s="193" t="s">
        <v>18030</v>
      </c>
      <c r="M1417" s="194" t="s">
        <v>19743</v>
      </c>
      <c r="N1417" s="192">
        <v>0.81200000000000006</v>
      </c>
      <c r="O1417" s="194">
        <v>0.995</v>
      </c>
      <c r="P1417" s="283">
        <v>25</v>
      </c>
    </row>
    <row r="1418" spans="1:16">
      <c r="A1418" s="192" t="s">
        <v>18031</v>
      </c>
      <c r="B1418" s="193"/>
      <c r="C1418" s="193" t="s">
        <v>18032</v>
      </c>
      <c r="D1418" s="194" t="s">
        <v>19743</v>
      </c>
      <c r="E1418" s="192" t="s">
        <v>19743</v>
      </c>
      <c r="F1418" s="193" t="s">
        <v>19742</v>
      </c>
      <c r="G1418" s="193" t="s">
        <v>19742</v>
      </c>
      <c r="H1418" s="193" t="s">
        <v>19742</v>
      </c>
      <c r="I1418" s="193" t="s">
        <v>19742</v>
      </c>
      <c r="J1418" s="194" t="s">
        <v>19742</v>
      </c>
      <c r="K1418" s="192" t="s">
        <v>25675</v>
      </c>
      <c r="M1418" s="194" t="s">
        <v>19569</v>
      </c>
      <c r="N1418" s="192">
        <v>0.33100000000000002</v>
      </c>
      <c r="O1418" s="194">
        <v>0.14099999999999999</v>
      </c>
      <c r="P1418" s="283">
        <v>0</v>
      </c>
    </row>
    <row r="1419" spans="1:16">
      <c r="A1419" s="192" t="s">
        <v>18033</v>
      </c>
      <c r="B1419" s="193"/>
      <c r="C1419" s="193" t="s">
        <v>18034</v>
      </c>
      <c r="D1419" s="194" t="s">
        <v>19743</v>
      </c>
      <c r="E1419" s="192" t="s">
        <v>19743</v>
      </c>
      <c r="F1419" s="193" t="s">
        <v>19742</v>
      </c>
      <c r="G1419" s="193" t="s">
        <v>19742</v>
      </c>
      <c r="H1419" s="193" t="s">
        <v>19742</v>
      </c>
      <c r="I1419" s="193" t="s">
        <v>19742</v>
      </c>
      <c r="J1419" s="194" t="s">
        <v>19742</v>
      </c>
      <c r="K1419" s="192" t="s">
        <v>25675</v>
      </c>
      <c r="M1419" s="194" t="s">
        <v>19569</v>
      </c>
      <c r="N1419" s="192">
        <v>0.56799999999999995</v>
      </c>
      <c r="O1419" s="194">
        <v>0.69299999999999995</v>
      </c>
      <c r="P1419" s="283">
        <v>3</v>
      </c>
    </row>
    <row r="1420" spans="1:16">
      <c r="A1420" s="192" t="s">
        <v>21341</v>
      </c>
      <c r="B1420" s="193" t="s">
        <v>21342</v>
      </c>
      <c r="C1420" s="193" t="s">
        <v>21343</v>
      </c>
      <c r="D1420" s="194" t="s">
        <v>19743</v>
      </c>
      <c r="E1420" s="192" t="s">
        <v>19741</v>
      </c>
      <c r="F1420" s="193" t="s">
        <v>19742</v>
      </c>
      <c r="G1420" s="193" t="s">
        <v>19742</v>
      </c>
      <c r="H1420" s="193" t="s">
        <v>19742</v>
      </c>
      <c r="I1420" s="193" t="s">
        <v>19742</v>
      </c>
      <c r="J1420" s="194" t="s">
        <v>19742</v>
      </c>
      <c r="K1420" s="192" t="s">
        <v>18035</v>
      </c>
      <c r="L1420" s="193" t="s">
        <v>18036</v>
      </c>
      <c r="M1420" s="194" t="s">
        <v>19741</v>
      </c>
      <c r="N1420" s="192">
        <v>0.72099999999999997</v>
      </c>
      <c r="O1420" s="194">
        <v>0.93400000000000005</v>
      </c>
      <c r="P1420" s="283">
        <v>21</v>
      </c>
    </row>
    <row r="1421" spans="1:16">
      <c r="A1421" s="192" t="s">
        <v>18037</v>
      </c>
      <c r="B1421" s="193" t="s">
        <v>18038</v>
      </c>
      <c r="C1421" s="193" t="s">
        <v>18039</v>
      </c>
      <c r="D1421" s="194" t="s">
        <v>19743</v>
      </c>
      <c r="E1421" s="192" t="s">
        <v>19743</v>
      </c>
      <c r="F1421" s="193" t="s">
        <v>19742</v>
      </c>
      <c r="G1421" s="193" t="s">
        <v>19742</v>
      </c>
      <c r="H1421" s="193" t="s">
        <v>19742</v>
      </c>
      <c r="I1421" s="193" t="s">
        <v>19742</v>
      </c>
      <c r="J1421" s="194" t="s">
        <v>19742</v>
      </c>
      <c r="K1421" s="192" t="s">
        <v>25675</v>
      </c>
      <c r="M1421" s="194" t="s">
        <v>19569</v>
      </c>
      <c r="N1421" s="192">
        <v>0.85799999999999998</v>
      </c>
      <c r="O1421" s="194">
        <v>0.98799999999999999</v>
      </c>
      <c r="P1421" s="283">
        <v>1</v>
      </c>
    </row>
    <row r="1422" spans="1:16">
      <c r="A1422" s="192" t="s">
        <v>18040</v>
      </c>
      <c r="B1422" s="193" t="s">
        <v>18041</v>
      </c>
      <c r="C1422" s="193" t="s">
        <v>18042</v>
      </c>
      <c r="D1422" s="194" t="s">
        <v>19743</v>
      </c>
      <c r="E1422" s="192" t="s">
        <v>19743</v>
      </c>
      <c r="F1422" s="193" t="s">
        <v>19742</v>
      </c>
      <c r="G1422" s="193" t="s">
        <v>19742</v>
      </c>
      <c r="H1422" s="193" t="s">
        <v>19742</v>
      </c>
      <c r="I1422" s="193" t="s">
        <v>19742</v>
      </c>
      <c r="J1422" s="194" t="s">
        <v>19742</v>
      </c>
      <c r="K1422" s="192" t="s">
        <v>18043</v>
      </c>
      <c r="L1422" s="193" t="s">
        <v>18044</v>
      </c>
      <c r="M1422" s="194" t="s">
        <v>19741</v>
      </c>
      <c r="N1422" s="192">
        <v>0.69499999999999995</v>
      </c>
      <c r="O1422" s="194">
        <v>0.99399999999999999</v>
      </c>
      <c r="P1422" s="283">
        <v>5</v>
      </c>
    </row>
    <row r="1423" spans="1:16">
      <c r="A1423" s="192" t="s">
        <v>18045</v>
      </c>
      <c r="B1423" s="193"/>
      <c r="C1423" s="193" t="s">
        <v>18046</v>
      </c>
      <c r="D1423" s="194" t="s">
        <v>19743</v>
      </c>
      <c r="E1423" s="192" t="s">
        <v>19743</v>
      </c>
      <c r="F1423" s="193" t="s">
        <v>19742</v>
      </c>
      <c r="G1423" s="193" t="s">
        <v>19742</v>
      </c>
      <c r="H1423" s="193" t="s">
        <v>19742</v>
      </c>
      <c r="I1423" s="193" t="s">
        <v>19742</v>
      </c>
      <c r="J1423" s="194" t="s">
        <v>19742</v>
      </c>
      <c r="K1423" s="192" t="s">
        <v>25675</v>
      </c>
      <c r="M1423" s="194" t="s">
        <v>19569</v>
      </c>
      <c r="N1423" s="192">
        <v>0.69299999999999995</v>
      </c>
      <c r="O1423" s="194">
        <v>0.995</v>
      </c>
      <c r="P1423" s="283">
        <v>0</v>
      </c>
    </row>
    <row r="1424" spans="1:16">
      <c r="A1424" s="192" t="s">
        <v>18047</v>
      </c>
      <c r="B1424" s="193" t="s">
        <v>18048</v>
      </c>
      <c r="C1424" s="193" t="s">
        <v>18049</v>
      </c>
      <c r="D1424" s="194" t="s">
        <v>19743</v>
      </c>
      <c r="E1424" s="192" t="s">
        <v>19743</v>
      </c>
      <c r="F1424" s="193" t="s">
        <v>19742</v>
      </c>
      <c r="G1424" s="193" t="s">
        <v>19743</v>
      </c>
      <c r="H1424" s="193" t="s">
        <v>19742</v>
      </c>
      <c r="I1424" s="193" t="s">
        <v>19742</v>
      </c>
      <c r="J1424" s="194" t="s">
        <v>19742</v>
      </c>
      <c r="K1424" s="192" t="s">
        <v>18050</v>
      </c>
      <c r="L1424" s="193" t="s">
        <v>18051</v>
      </c>
      <c r="M1424" s="194" t="s">
        <v>19743</v>
      </c>
      <c r="N1424" s="192">
        <v>0.84799999999999998</v>
      </c>
      <c r="O1424" s="194">
        <v>0.97799999999999998</v>
      </c>
      <c r="P1424" s="283">
        <v>16</v>
      </c>
    </row>
    <row r="1425" spans="1:16">
      <c r="A1425" s="192" t="s">
        <v>18052</v>
      </c>
      <c r="B1425" s="193" t="s">
        <v>18053</v>
      </c>
      <c r="C1425" s="193" t="s">
        <v>18054</v>
      </c>
      <c r="D1425" s="194" t="s">
        <v>19743</v>
      </c>
      <c r="E1425" s="192" t="s">
        <v>19743</v>
      </c>
      <c r="F1425" s="193" t="s">
        <v>19742</v>
      </c>
      <c r="G1425" s="193" t="s">
        <v>19742</v>
      </c>
      <c r="H1425" s="193" t="s">
        <v>19742</v>
      </c>
      <c r="I1425" s="193" t="s">
        <v>19742</v>
      </c>
      <c r="J1425" s="194" t="s">
        <v>19742</v>
      </c>
      <c r="K1425" s="192" t="s">
        <v>18055</v>
      </c>
      <c r="L1425" s="193" t="s">
        <v>18056</v>
      </c>
      <c r="M1425" s="194" t="s">
        <v>19743</v>
      </c>
      <c r="N1425" s="192">
        <v>0.98099999999999998</v>
      </c>
      <c r="O1425" s="194">
        <v>1</v>
      </c>
      <c r="P1425" s="283">
        <v>10</v>
      </c>
    </row>
    <row r="1426" spans="1:16">
      <c r="A1426" s="192" t="s">
        <v>18057</v>
      </c>
      <c r="B1426" s="193" t="s">
        <v>18058</v>
      </c>
      <c r="C1426" s="193" t="s">
        <v>18059</v>
      </c>
      <c r="D1426" s="194" t="s">
        <v>19743</v>
      </c>
      <c r="E1426" s="192" t="s">
        <v>19743</v>
      </c>
      <c r="F1426" s="193" t="s">
        <v>19742</v>
      </c>
      <c r="G1426" s="193" t="s">
        <v>19742</v>
      </c>
      <c r="H1426" s="193" t="s">
        <v>19742</v>
      </c>
      <c r="I1426" s="193" t="s">
        <v>19742</v>
      </c>
      <c r="J1426" s="194" t="s">
        <v>19742</v>
      </c>
      <c r="K1426" s="192" t="s">
        <v>25675</v>
      </c>
      <c r="M1426" s="194" t="s">
        <v>19569</v>
      </c>
      <c r="N1426" s="192">
        <v>0.76900000000000002</v>
      </c>
      <c r="O1426" s="194">
        <v>0.99199999999999999</v>
      </c>
      <c r="P1426" s="283">
        <v>5</v>
      </c>
    </row>
    <row r="1427" spans="1:16">
      <c r="A1427" s="192" t="s">
        <v>18060</v>
      </c>
      <c r="B1427" s="193" t="s">
        <v>18061</v>
      </c>
      <c r="C1427" s="193" t="s">
        <v>18062</v>
      </c>
      <c r="D1427" s="194" t="s">
        <v>19743</v>
      </c>
      <c r="E1427" s="192" t="s">
        <v>19743</v>
      </c>
      <c r="F1427" s="193" t="s">
        <v>19742</v>
      </c>
      <c r="G1427" s="193" t="s">
        <v>19742</v>
      </c>
      <c r="H1427" s="193" t="s">
        <v>19742</v>
      </c>
      <c r="I1427" s="193" t="s">
        <v>19742</v>
      </c>
      <c r="J1427" s="194" t="s">
        <v>19742</v>
      </c>
      <c r="K1427" s="192" t="s">
        <v>18063</v>
      </c>
      <c r="L1427" s="193" t="s">
        <v>18064</v>
      </c>
      <c r="M1427" s="194" t="s">
        <v>19743</v>
      </c>
      <c r="N1427" s="192">
        <v>0.78200000000000003</v>
      </c>
      <c r="O1427" s="194">
        <v>0.98</v>
      </c>
      <c r="P1427" s="283">
        <v>13</v>
      </c>
    </row>
    <row r="1428" spans="1:16">
      <c r="A1428" s="192" t="s">
        <v>18065</v>
      </c>
      <c r="B1428" s="193" t="s">
        <v>18066</v>
      </c>
      <c r="C1428" s="193" t="s">
        <v>18067</v>
      </c>
      <c r="D1428" s="194" t="s">
        <v>19743</v>
      </c>
      <c r="E1428" s="192" t="s">
        <v>19743</v>
      </c>
      <c r="F1428" s="193" t="s">
        <v>19742</v>
      </c>
      <c r="G1428" s="193" t="s">
        <v>19742</v>
      </c>
      <c r="H1428" s="193" t="s">
        <v>19742</v>
      </c>
      <c r="I1428" s="193" t="s">
        <v>19742</v>
      </c>
      <c r="J1428" s="194" t="s">
        <v>19742</v>
      </c>
      <c r="K1428" s="192" t="s">
        <v>25675</v>
      </c>
      <c r="M1428" s="194" t="s">
        <v>19569</v>
      </c>
      <c r="N1428" s="192">
        <v>0.46300000000000002</v>
      </c>
      <c r="O1428" s="194">
        <v>0.33400000000000002</v>
      </c>
      <c r="P1428" s="283">
        <v>3</v>
      </c>
    </row>
    <row r="1429" spans="1:16">
      <c r="A1429" s="192" t="s">
        <v>18068</v>
      </c>
      <c r="B1429" s="193" t="s">
        <v>18069</v>
      </c>
      <c r="C1429" s="193" t="s">
        <v>18070</v>
      </c>
      <c r="D1429" s="194" t="s">
        <v>19743</v>
      </c>
      <c r="E1429" s="192" t="s">
        <v>19743</v>
      </c>
      <c r="F1429" s="193" t="s">
        <v>19743</v>
      </c>
      <c r="G1429" s="193" t="s">
        <v>19742</v>
      </c>
      <c r="H1429" s="193" t="s">
        <v>19742</v>
      </c>
      <c r="I1429" s="193" t="s">
        <v>19742</v>
      </c>
      <c r="J1429" s="194" t="s">
        <v>19742</v>
      </c>
      <c r="K1429" s="192" t="s">
        <v>18071</v>
      </c>
      <c r="L1429" s="193" t="s">
        <v>18072</v>
      </c>
      <c r="M1429" s="194" t="s">
        <v>19743</v>
      </c>
      <c r="N1429" s="192">
        <v>0.68799999999999994</v>
      </c>
      <c r="O1429" s="194">
        <v>0.89800000000000002</v>
      </c>
      <c r="P1429" s="283">
        <v>17</v>
      </c>
    </row>
    <row r="1430" spans="1:16">
      <c r="A1430" s="192" t="s">
        <v>17826</v>
      </c>
      <c r="B1430" s="193"/>
      <c r="C1430" s="193" t="s">
        <v>17827</v>
      </c>
      <c r="D1430" s="194" t="s">
        <v>19743</v>
      </c>
      <c r="E1430" s="192" t="s">
        <v>19743</v>
      </c>
      <c r="F1430" s="193" t="s">
        <v>19742</v>
      </c>
      <c r="G1430" s="193" t="s">
        <v>19742</v>
      </c>
      <c r="H1430" s="193" t="s">
        <v>19742</v>
      </c>
      <c r="I1430" s="193" t="s">
        <v>19742</v>
      </c>
      <c r="J1430" s="194" t="s">
        <v>19742</v>
      </c>
      <c r="K1430" s="192" t="s">
        <v>25675</v>
      </c>
      <c r="M1430" s="194" t="s">
        <v>19569</v>
      </c>
      <c r="N1430" s="192">
        <v>0.35399999999999998</v>
      </c>
      <c r="O1430" s="194">
        <v>0.13600000000000001</v>
      </c>
      <c r="P1430" s="283">
        <v>0</v>
      </c>
    </row>
    <row r="1431" spans="1:16">
      <c r="A1431" s="192" t="s">
        <v>17828</v>
      </c>
      <c r="B1431" s="193"/>
      <c r="C1431" s="193" t="s">
        <v>17829</v>
      </c>
      <c r="D1431" s="194" t="s">
        <v>19743</v>
      </c>
      <c r="E1431" s="192" t="s">
        <v>19743</v>
      </c>
      <c r="F1431" s="193" t="s">
        <v>19742</v>
      </c>
      <c r="G1431" s="193" t="s">
        <v>19742</v>
      </c>
      <c r="H1431" s="193" t="s">
        <v>19742</v>
      </c>
      <c r="I1431" s="193" t="s">
        <v>19742</v>
      </c>
      <c r="J1431" s="194" t="s">
        <v>19742</v>
      </c>
      <c r="K1431" s="192" t="s">
        <v>25675</v>
      </c>
      <c r="M1431" s="194" t="s">
        <v>19569</v>
      </c>
      <c r="N1431" s="192">
        <v>0.311</v>
      </c>
      <c r="O1431" s="194">
        <v>3.2000000000000001E-2</v>
      </c>
      <c r="P1431" s="283">
        <v>0</v>
      </c>
    </row>
    <row r="1432" spans="1:16">
      <c r="A1432" s="192" t="s">
        <v>17830</v>
      </c>
      <c r="B1432" s="193"/>
      <c r="C1432" s="193" t="s">
        <v>17831</v>
      </c>
      <c r="D1432" s="194" t="s">
        <v>19743</v>
      </c>
      <c r="E1432" s="192" t="s">
        <v>19743</v>
      </c>
      <c r="F1432" s="193" t="s">
        <v>19742</v>
      </c>
      <c r="G1432" s="193" t="s">
        <v>19742</v>
      </c>
      <c r="H1432" s="193" t="s">
        <v>19742</v>
      </c>
      <c r="I1432" s="193" t="s">
        <v>19742</v>
      </c>
      <c r="J1432" s="194" t="s">
        <v>19742</v>
      </c>
      <c r="K1432" s="192" t="s">
        <v>25675</v>
      </c>
      <c r="M1432" s="194" t="s">
        <v>19569</v>
      </c>
      <c r="N1432" s="192">
        <v>0.41</v>
      </c>
      <c r="O1432" s="194">
        <v>0.14799999999999999</v>
      </c>
      <c r="P1432" s="283">
        <v>0</v>
      </c>
    </row>
    <row r="1433" spans="1:16">
      <c r="A1433" s="192" t="s">
        <v>17832</v>
      </c>
      <c r="B1433" s="193" t="s">
        <v>17833</v>
      </c>
      <c r="C1433" s="193" t="s">
        <v>17834</v>
      </c>
      <c r="D1433" s="194" t="s">
        <v>19743</v>
      </c>
      <c r="E1433" s="192" t="s">
        <v>19743</v>
      </c>
      <c r="F1433" s="193" t="s">
        <v>19742</v>
      </c>
      <c r="G1433" s="193" t="s">
        <v>19742</v>
      </c>
      <c r="H1433" s="193" t="s">
        <v>19742</v>
      </c>
      <c r="I1433" s="193" t="s">
        <v>19742</v>
      </c>
      <c r="J1433" s="194" t="s">
        <v>19742</v>
      </c>
      <c r="K1433" s="192" t="s">
        <v>17835</v>
      </c>
      <c r="L1433" s="193" t="s">
        <v>17836</v>
      </c>
      <c r="M1433" s="194" t="s">
        <v>19743</v>
      </c>
      <c r="N1433" s="192">
        <v>0.54800000000000004</v>
      </c>
      <c r="O1433" s="194">
        <v>0.70099999999999996</v>
      </c>
      <c r="P1433" s="283">
        <v>21</v>
      </c>
    </row>
    <row r="1434" spans="1:16">
      <c r="A1434" s="192" t="s">
        <v>17837</v>
      </c>
      <c r="B1434" s="193" t="s">
        <v>17838</v>
      </c>
      <c r="C1434" s="193" t="s">
        <v>17839</v>
      </c>
      <c r="D1434" s="194" t="s">
        <v>19743</v>
      </c>
      <c r="E1434" s="192" t="s">
        <v>19743</v>
      </c>
      <c r="F1434" s="193" t="s">
        <v>19742</v>
      </c>
      <c r="G1434" s="193" t="s">
        <v>19742</v>
      </c>
      <c r="H1434" s="193" t="s">
        <v>19742</v>
      </c>
      <c r="I1434" s="193" t="s">
        <v>19742</v>
      </c>
      <c r="J1434" s="194" t="s">
        <v>19742</v>
      </c>
      <c r="K1434" s="192" t="s">
        <v>17840</v>
      </c>
      <c r="L1434" s="193" t="s">
        <v>18778</v>
      </c>
      <c r="M1434" s="194" t="s">
        <v>19743</v>
      </c>
      <c r="N1434" s="192">
        <v>0.89600000000000002</v>
      </c>
      <c r="O1434" s="194">
        <v>0.997</v>
      </c>
      <c r="P1434" s="283">
        <v>20</v>
      </c>
    </row>
    <row r="1435" spans="1:16">
      <c r="A1435" s="192" t="s">
        <v>17841</v>
      </c>
      <c r="B1435" s="193" t="s">
        <v>17842</v>
      </c>
      <c r="C1435" s="193" t="s">
        <v>17843</v>
      </c>
      <c r="D1435" s="194" t="s">
        <v>19743</v>
      </c>
      <c r="E1435" s="192" t="s">
        <v>19743</v>
      </c>
      <c r="F1435" s="193" t="s">
        <v>19742</v>
      </c>
      <c r="G1435" s="193" t="s">
        <v>19742</v>
      </c>
      <c r="H1435" s="193" t="s">
        <v>19742</v>
      </c>
      <c r="I1435" s="193" t="s">
        <v>19742</v>
      </c>
      <c r="J1435" s="194" t="s">
        <v>19742</v>
      </c>
      <c r="K1435" s="192" t="s">
        <v>25675</v>
      </c>
      <c r="M1435" s="194" t="s">
        <v>19569</v>
      </c>
      <c r="N1435" s="192">
        <v>0.58299999999999996</v>
      </c>
      <c r="O1435" s="194">
        <v>0.8</v>
      </c>
      <c r="P1435" s="283">
        <v>5</v>
      </c>
    </row>
    <row r="1436" spans="1:16">
      <c r="A1436" s="192" t="s">
        <v>17844</v>
      </c>
      <c r="B1436" s="193" t="s">
        <v>17845</v>
      </c>
      <c r="C1436" s="193" t="s">
        <v>17846</v>
      </c>
      <c r="D1436" s="194" t="s">
        <v>19743</v>
      </c>
      <c r="E1436" s="192" t="s">
        <v>19743</v>
      </c>
      <c r="F1436" s="193" t="s">
        <v>19742</v>
      </c>
      <c r="G1436" s="193" t="s">
        <v>19742</v>
      </c>
      <c r="H1436" s="193" t="s">
        <v>19742</v>
      </c>
      <c r="I1436" s="193" t="s">
        <v>19742</v>
      </c>
      <c r="J1436" s="194" t="s">
        <v>19742</v>
      </c>
      <c r="K1436" s="192" t="s">
        <v>25675</v>
      </c>
      <c r="M1436" s="194" t="s">
        <v>19569</v>
      </c>
      <c r="N1436" s="192">
        <v>0.86699999999999999</v>
      </c>
      <c r="O1436" s="194">
        <v>0.98799999999999999</v>
      </c>
      <c r="P1436" s="283">
        <v>7</v>
      </c>
    </row>
    <row r="1437" spans="1:16">
      <c r="A1437" s="192" t="s">
        <v>17847</v>
      </c>
      <c r="B1437" s="193" t="s">
        <v>17848</v>
      </c>
      <c r="C1437" s="193" t="s">
        <v>17849</v>
      </c>
      <c r="D1437" s="194" t="s">
        <v>19743</v>
      </c>
      <c r="E1437" s="192" t="s">
        <v>19743</v>
      </c>
      <c r="F1437" s="193" t="s">
        <v>19743</v>
      </c>
      <c r="G1437" s="193" t="s">
        <v>19743</v>
      </c>
      <c r="H1437" s="193" t="s">
        <v>19742</v>
      </c>
      <c r="I1437" s="193" t="s">
        <v>19742</v>
      </c>
      <c r="J1437" s="194" t="s">
        <v>19742</v>
      </c>
      <c r="K1437" s="192" t="s">
        <v>25675</v>
      </c>
      <c r="M1437" s="194" t="s">
        <v>19569</v>
      </c>
      <c r="N1437" s="192">
        <v>0.65400000000000003</v>
      </c>
      <c r="O1437" s="194">
        <v>0.879</v>
      </c>
      <c r="P1437" s="283">
        <v>4</v>
      </c>
    </row>
    <row r="1438" spans="1:16">
      <c r="A1438" s="192" t="s">
        <v>17850</v>
      </c>
      <c r="B1438" s="193" t="s">
        <v>17851</v>
      </c>
      <c r="C1438" s="193" t="s">
        <v>17852</v>
      </c>
      <c r="D1438" s="194" t="s">
        <v>19743</v>
      </c>
      <c r="E1438" s="192" t="s">
        <v>19743</v>
      </c>
      <c r="F1438" s="193" t="s">
        <v>19743</v>
      </c>
      <c r="G1438" s="193" t="s">
        <v>19742</v>
      </c>
      <c r="H1438" s="193" t="s">
        <v>19742</v>
      </c>
      <c r="I1438" s="193" t="s">
        <v>19742</v>
      </c>
      <c r="J1438" s="194" t="s">
        <v>19742</v>
      </c>
      <c r="K1438" s="192" t="s">
        <v>25675</v>
      </c>
      <c r="M1438" s="194" t="s">
        <v>19569</v>
      </c>
      <c r="N1438" s="192">
        <v>0.88500000000000001</v>
      </c>
      <c r="O1438" s="194">
        <v>0.98099999999999998</v>
      </c>
      <c r="P1438" s="283">
        <v>2</v>
      </c>
    </row>
    <row r="1439" spans="1:16">
      <c r="A1439" s="192" t="s">
        <v>17853</v>
      </c>
      <c r="B1439" s="193" t="s">
        <v>17854</v>
      </c>
      <c r="C1439" s="193" t="s">
        <v>17855</v>
      </c>
      <c r="D1439" s="194" t="s">
        <v>19743</v>
      </c>
      <c r="E1439" s="192" t="s">
        <v>19743</v>
      </c>
      <c r="F1439" s="193" t="s">
        <v>19742</v>
      </c>
      <c r="G1439" s="193" t="s">
        <v>19742</v>
      </c>
      <c r="H1439" s="193" t="s">
        <v>19742</v>
      </c>
      <c r="I1439" s="193" t="s">
        <v>19742</v>
      </c>
      <c r="J1439" s="194" t="s">
        <v>19742</v>
      </c>
      <c r="K1439" s="192" t="s">
        <v>25675</v>
      </c>
      <c r="M1439" s="194" t="s">
        <v>19569</v>
      </c>
      <c r="N1439" s="192">
        <v>0.74399999999999999</v>
      </c>
      <c r="O1439" s="194">
        <v>0.96899999999999997</v>
      </c>
      <c r="P1439" s="283">
        <v>7</v>
      </c>
    </row>
    <row r="1440" spans="1:16">
      <c r="A1440" s="192" t="s">
        <v>17856</v>
      </c>
      <c r="B1440" s="193" t="s">
        <v>17857</v>
      </c>
      <c r="C1440" s="193" t="s">
        <v>17858</v>
      </c>
      <c r="D1440" s="194" t="s">
        <v>19743</v>
      </c>
      <c r="E1440" s="192" t="s">
        <v>19743</v>
      </c>
      <c r="F1440" s="193" t="s">
        <v>19742</v>
      </c>
      <c r="G1440" s="193" t="s">
        <v>19742</v>
      </c>
      <c r="H1440" s="193" t="s">
        <v>19742</v>
      </c>
      <c r="I1440" s="193" t="s">
        <v>19742</v>
      </c>
      <c r="J1440" s="194" t="s">
        <v>19742</v>
      </c>
      <c r="K1440" s="192" t="s">
        <v>17859</v>
      </c>
      <c r="L1440" s="193" t="s">
        <v>17860</v>
      </c>
      <c r="M1440" s="194" t="s">
        <v>19743</v>
      </c>
      <c r="N1440" s="192">
        <v>0.85799999999999998</v>
      </c>
      <c r="O1440" s="194">
        <v>0.996</v>
      </c>
      <c r="P1440" s="283">
        <v>12</v>
      </c>
    </row>
    <row r="1441" spans="1:16">
      <c r="A1441" s="192" t="s">
        <v>17861</v>
      </c>
      <c r="B1441" s="193" t="s">
        <v>17862</v>
      </c>
      <c r="C1441" s="193" t="s">
        <v>17863</v>
      </c>
      <c r="D1441" s="194" t="s">
        <v>19743</v>
      </c>
      <c r="E1441" s="192" t="s">
        <v>19743</v>
      </c>
      <c r="F1441" s="193" t="s">
        <v>19742</v>
      </c>
      <c r="G1441" s="193" t="s">
        <v>19742</v>
      </c>
      <c r="H1441" s="193" t="s">
        <v>19742</v>
      </c>
      <c r="I1441" s="193" t="s">
        <v>19742</v>
      </c>
      <c r="J1441" s="194" t="s">
        <v>19742</v>
      </c>
      <c r="K1441" s="192" t="s">
        <v>25675</v>
      </c>
      <c r="M1441" s="194" t="s">
        <v>19569</v>
      </c>
      <c r="N1441" s="192">
        <v>0.77700000000000002</v>
      </c>
      <c r="O1441" s="194">
        <v>0.95499999999999996</v>
      </c>
      <c r="P1441" s="283">
        <v>3</v>
      </c>
    </row>
    <row r="1442" spans="1:16">
      <c r="A1442" s="192" t="s">
        <v>17864</v>
      </c>
      <c r="B1442" s="193" t="s">
        <v>17865</v>
      </c>
      <c r="C1442" s="193" t="s">
        <v>17866</v>
      </c>
      <c r="D1442" s="194" t="s">
        <v>19743</v>
      </c>
      <c r="E1442" s="192" t="s">
        <v>19743</v>
      </c>
      <c r="F1442" s="193" t="s">
        <v>19742</v>
      </c>
      <c r="G1442" s="193" t="s">
        <v>19742</v>
      </c>
      <c r="H1442" s="193" t="s">
        <v>19742</v>
      </c>
      <c r="I1442" s="193" t="s">
        <v>19742</v>
      </c>
      <c r="J1442" s="194" t="s">
        <v>19742</v>
      </c>
      <c r="K1442" s="192" t="s">
        <v>17867</v>
      </c>
      <c r="L1442" s="193" t="s">
        <v>17868</v>
      </c>
      <c r="M1442" s="194" t="s">
        <v>19743</v>
      </c>
      <c r="N1442" s="192">
        <v>0.86299999999999999</v>
      </c>
      <c r="O1442" s="194">
        <v>0.97799999999999998</v>
      </c>
      <c r="P1442" s="283">
        <v>24</v>
      </c>
    </row>
    <row r="1443" spans="1:16">
      <c r="A1443" s="192" t="s">
        <v>17869</v>
      </c>
      <c r="B1443" s="193" t="s">
        <v>17870</v>
      </c>
      <c r="C1443" s="193" t="s">
        <v>17871</v>
      </c>
      <c r="D1443" s="194" t="s">
        <v>19743</v>
      </c>
      <c r="E1443" s="192" t="s">
        <v>19743</v>
      </c>
      <c r="F1443" s="193" t="s">
        <v>19742</v>
      </c>
      <c r="G1443" s="193" t="s">
        <v>19742</v>
      </c>
      <c r="H1443" s="193" t="s">
        <v>19742</v>
      </c>
      <c r="I1443" s="193" t="s">
        <v>19742</v>
      </c>
      <c r="J1443" s="194" t="s">
        <v>19742</v>
      </c>
      <c r="K1443" s="192" t="s">
        <v>17872</v>
      </c>
      <c r="L1443" s="193" t="s">
        <v>17873</v>
      </c>
      <c r="M1443" s="194" t="s">
        <v>19743</v>
      </c>
      <c r="N1443" s="192">
        <v>0.77</v>
      </c>
      <c r="O1443" s="194">
        <v>0.98199999999999998</v>
      </c>
      <c r="P1443" s="283">
        <v>9</v>
      </c>
    </row>
    <row r="1444" spans="1:16">
      <c r="A1444" s="192" t="s">
        <v>17874</v>
      </c>
      <c r="B1444" s="193" t="s">
        <v>17875</v>
      </c>
      <c r="C1444" s="193" t="s">
        <v>17876</v>
      </c>
      <c r="D1444" s="194" t="s">
        <v>19743</v>
      </c>
      <c r="E1444" s="192" t="s">
        <v>19743</v>
      </c>
      <c r="F1444" s="193" t="s">
        <v>19742</v>
      </c>
      <c r="G1444" s="193" t="s">
        <v>19742</v>
      </c>
      <c r="H1444" s="193" t="s">
        <v>19742</v>
      </c>
      <c r="I1444" s="193" t="s">
        <v>19742</v>
      </c>
      <c r="J1444" s="194" t="s">
        <v>19742</v>
      </c>
      <c r="K1444" s="192" t="s">
        <v>17877</v>
      </c>
      <c r="L1444" s="193" t="s">
        <v>17878</v>
      </c>
      <c r="M1444" s="194" t="s">
        <v>19743</v>
      </c>
      <c r="N1444" s="192">
        <v>0.9</v>
      </c>
      <c r="O1444" s="194">
        <v>0.995</v>
      </c>
      <c r="P1444" s="283">
        <v>23</v>
      </c>
    </row>
    <row r="1445" spans="1:16">
      <c r="A1445" s="192" t="s">
        <v>17879</v>
      </c>
      <c r="B1445" s="193" t="s">
        <v>17880</v>
      </c>
      <c r="C1445" s="193" t="s">
        <v>17881</v>
      </c>
      <c r="D1445" s="194" t="s">
        <v>19743</v>
      </c>
      <c r="E1445" s="192" t="s">
        <v>19743</v>
      </c>
      <c r="F1445" s="193" t="s">
        <v>19742</v>
      </c>
      <c r="G1445" s="193" t="s">
        <v>19742</v>
      </c>
      <c r="H1445" s="193" t="s">
        <v>19742</v>
      </c>
      <c r="I1445" s="193" t="s">
        <v>19742</v>
      </c>
      <c r="J1445" s="194" t="s">
        <v>19742</v>
      </c>
      <c r="K1445" s="192" t="s">
        <v>25675</v>
      </c>
      <c r="M1445" s="194" t="s">
        <v>19569</v>
      </c>
      <c r="N1445" s="192">
        <v>0.755</v>
      </c>
      <c r="O1445" s="194">
        <v>0.93700000000000006</v>
      </c>
      <c r="P1445" s="283">
        <v>2</v>
      </c>
    </row>
    <row r="1446" spans="1:16">
      <c r="A1446" s="192" t="s">
        <v>17882</v>
      </c>
      <c r="B1446" s="193" t="s">
        <v>17883</v>
      </c>
      <c r="C1446" s="193" t="s">
        <v>17884</v>
      </c>
      <c r="D1446" s="194" t="s">
        <v>19743</v>
      </c>
      <c r="E1446" s="192" t="s">
        <v>19743</v>
      </c>
      <c r="F1446" s="193" t="s">
        <v>19742</v>
      </c>
      <c r="G1446" s="193" t="s">
        <v>19742</v>
      </c>
      <c r="H1446" s="193" t="s">
        <v>19742</v>
      </c>
      <c r="I1446" s="193" t="s">
        <v>19742</v>
      </c>
      <c r="J1446" s="194" t="s">
        <v>19742</v>
      </c>
      <c r="K1446" s="192" t="s">
        <v>17885</v>
      </c>
      <c r="L1446" s="193" t="s">
        <v>17886</v>
      </c>
      <c r="M1446" s="194" t="s">
        <v>19743</v>
      </c>
      <c r="N1446" s="192">
        <v>0.85199999999999998</v>
      </c>
      <c r="O1446" s="194">
        <v>0.98699999999999999</v>
      </c>
      <c r="P1446" s="283">
        <v>9</v>
      </c>
    </row>
    <row r="1447" spans="1:16">
      <c r="A1447" s="192" t="s">
        <v>17887</v>
      </c>
      <c r="B1447" s="193" t="s">
        <v>17888</v>
      </c>
      <c r="C1447" s="193" t="s">
        <v>17889</v>
      </c>
      <c r="D1447" s="194" t="s">
        <v>19743</v>
      </c>
      <c r="E1447" s="192" t="s">
        <v>19743</v>
      </c>
      <c r="F1447" s="193" t="s">
        <v>19742</v>
      </c>
      <c r="G1447" s="193" t="s">
        <v>19743</v>
      </c>
      <c r="H1447" s="193" t="s">
        <v>19742</v>
      </c>
      <c r="I1447" s="193" t="s">
        <v>19742</v>
      </c>
      <c r="J1447" s="194" t="s">
        <v>19742</v>
      </c>
      <c r="K1447" s="192" t="s">
        <v>17890</v>
      </c>
      <c r="L1447" s="193" t="s">
        <v>17891</v>
      </c>
      <c r="M1447" s="194" t="s">
        <v>19743</v>
      </c>
      <c r="N1447" s="192">
        <v>0.79500000000000004</v>
      </c>
      <c r="O1447" s="194">
        <v>0.97799999999999998</v>
      </c>
      <c r="P1447" s="283">
        <v>8</v>
      </c>
    </row>
    <row r="1448" spans="1:16">
      <c r="A1448" s="192" t="s">
        <v>17892</v>
      </c>
      <c r="B1448" s="193" t="s">
        <v>17893</v>
      </c>
      <c r="C1448" s="193" t="s">
        <v>17894</v>
      </c>
      <c r="D1448" s="194" t="s">
        <v>19743</v>
      </c>
      <c r="E1448" s="192" t="s">
        <v>19743</v>
      </c>
      <c r="F1448" s="193" t="s">
        <v>19742</v>
      </c>
      <c r="G1448" s="193" t="s">
        <v>19742</v>
      </c>
      <c r="H1448" s="193" t="s">
        <v>19742</v>
      </c>
      <c r="I1448" s="193" t="s">
        <v>19742</v>
      </c>
      <c r="J1448" s="194" t="s">
        <v>19742</v>
      </c>
      <c r="K1448" s="192" t="s">
        <v>17895</v>
      </c>
      <c r="L1448" s="193" t="s">
        <v>17896</v>
      </c>
      <c r="M1448" s="194" t="s">
        <v>19743</v>
      </c>
      <c r="N1448" s="192">
        <v>0.753</v>
      </c>
      <c r="O1448" s="194">
        <v>0.96899999999999997</v>
      </c>
      <c r="P1448" s="283">
        <v>22</v>
      </c>
    </row>
    <row r="1449" spans="1:16">
      <c r="A1449" s="192" t="s">
        <v>17897</v>
      </c>
      <c r="B1449" s="193" t="s">
        <v>17898</v>
      </c>
      <c r="C1449" s="193" t="s">
        <v>17899</v>
      </c>
      <c r="D1449" s="194" t="s">
        <v>19743</v>
      </c>
      <c r="E1449" s="192" t="s">
        <v>19743</v>
      </c>
      <c r="F1449" s="193" t="s">
        <v>19742</v>
      </c>
      <c r="G1449" s="193" t="s">
        <v>19742</v>
      </c>
      <c r="H1449" s="193" t="s">
        <v>19742</v>
      </c>
      <c r="I1449" s="193" t="s">
        <v>19742</v>
      </c>
      <c r="J1449" s="194" t="s">
        <v>19742</v>
      </c>
      <c r="K1449" s="192" t="s">
        <v>17900</v>
      </c>
      <c r="L1449" s="193" t="s">
        <v>17901</v>
      </c>
      <c r="M1449" s="194" t="s">
        <v>19561</v>
      </c>
      <c r="N1449" s="192">
        <v>0.91500000000000004</v>
      </c>
      <c r="O1449" s="194">
        <v>0.997</v>
      </c>
      <c r="P1449" s="283">
        <v>12</v>
      </c>
    </row>
    <row r="1450" spans="1:16">
      <c r="A1450" s="192" t="s">
        <v>17902</v>
      </c>
      <c r="B1450" s="193"/>
      <c r="C1450" s="193" t="s">
        <v>17903</v>
      </c>
      <c r="D1450" s="194" t="s">
        <v>19743</v>
      </c>
      <c r="E1450" s="192" t="s">
        <v>19743</v>
      </c>
      <c r="F1450" s="193" t="s">
        <v>19742</v>
      </c>
      <c r="G1450" s="193" t="s">
        <v>19743</v>
      </c>
      <c r="H1450" s="193" t="s">
        <v>19742</v>
      </c>
      <c r="I1450" s="193" t="s">
        <v>19742</v>
      </c>
      <c r="J1450" s="194" t="s">
        <v>19742</v>
      </c>
      <c r="K1450" s="192" t="s">
        <v>25675</v>
      </c>
      <c r="M1450" s="194" t="s">
        <v>19569</v>
      </c>
      <c r="N1450" s="192">
        <v>0.60299999999999998</v>
      </c>
      <c r="O1450" s="194">
        <v>0.88600000000000001</v>
      </c>
      <c r="P1450" s="283">
        <v>0</v>
      </c>
    </row>
    <row r="1451" spans="1:16">
      <c r="A1451" s="192" t="s">
        <v>17905</v>
      </c>
      <c r="B1451" s="193" t="s">
        <v>17906</v>
      </c>
      <c r="C1451" s="193" t="s">
        <v>17907</v>
      </c>
      <c r="D1451" s="194" t="s">
        <v>19743</v>
      </c>
      <c r="E1451" s="192" t="s">
        <v>19743</v>
      </c>
      <c r="F1451" s="193" t="s">
        <v>19742</v>
      </c>
      <c r="G1451" s="193" t="s">
        <v>19743</v>
      </c>
      <c r="H1451" s="193" t="s">
        <v>19742</v>
      </c>
      <c r="I1451" s="193" t="s">
        <v>19743</v>
      </c>
      <c r="J1451" s="194" t="s">
        <v>19742</v>
      </c>
      <c r="K1451" s="192" t="s">
        <v>25675</v>
      </c>
      <c r="M1451" s="194" t="s">
        <v>19569</v>
      </c>
      <c r="N1451" s="192">
        <v>0.75600000000000001</v>
      </c>
      <c r="O1451" s="194">
        <v>0.97599999999999998</v>
      </c>
      <c r="P1451" s="283">
        <v>4</v>
      </c>
    </row>
    <row r="1452" spans="1:16">
      <c r="A1452" s="192" t="s">
        <v>17908</v>
      </c>
      <c r="B1452" s="193" t="s">
        <v>17909</v>
      </c>
      <c r="C1452" s="193" t="s">
        <v>17910</v>
      </c>
      <c r="D1452" s="194" t="s">
        <v>19743</v>
      </c>
      <c r="E1452" s="192" t="s">
        <v>19743</v>
      </c>
      <c r="F1452" s="193" t="s">
        <v>19742</v>
      </c>
      <c r="G1452" s="193" t="s">
        <v>19742</v>
      </c>
      <c r="H1452" s="193" t="s">
        <v>19742</v>
      </c>
      <c r="I1452" s="193" t="s">
        <v>19742</v>
      </c>
      <c r="J1452" s="194" t="s">
        <v>19742</v>
      </c>
      <c r="K1452" s="192" t="s">
        <v>17911</v>
      </c>
      <c r="L1452" s="193" t="s">
        <v>17912</v>
      </c>
      <c r="M1452" s="194" t="s">
        <v>19743</v>
      </c>
      <c r="N1452" s="192">
        <v>0.64500000000000002</v>
      </c>
      <c r="O1452" s="194">
        <v>0.89700000000000002</v>
      </c>
      <c r="P1452" s="283">
        <v>19</v>
      </c>
    </row>
    <row r="1453" spans="1:16">
      <c r="A1453" s="192" t="s">
        <v>17913</v>
      </c>
      <c r="B1453" s="193"/>
      <c r="C1453" s="193" t="s">
        <v>17914</v>
      </c>
      <c r="D1453" s="194" t="s">
        <v>19743</v>
      </c>
      <c r="E1453" s="192" t="s">
        <v>19743</v>
      </c>
      <c r="F1453" s="193" t="s">
        <v>19742</v>
      </c>
      <c r="G1453" s="193" t="s">
        <v>19743</v>
      </c>
      <c r="H1453" s="193" t="s">
        <v>19742</v>
      </c>
      <c r="I1453" s="193" t="s">
        <v>19742</v>
      </c>
      <c r="J1453" s="194" t="s">
        <v>19742</v>
      </c>
      <c r="K1453" s="192" t="s">
        <v>25675</v>
      </c>
      <c r="M1453" s="194" t="s">
        <v>19569</v>
      </c>
      <c r="N1453" s="192">
        <v>0.89600000000000002</v>
      </c>
      <c r="O1453" s="194">
        <v>0.99299999999999999</v>
      </c>
      <c r="P1453" s="283">
        <v>0</v>
      </c>
    </row>
    <row r="1454" spans="1:16">
      <c r="A1454" s="192" t="s">
        <v>17915</v>
      </c>
      <c r="B1454" s="193" t="s">
        <v>17916</v>
      </c>
      <c r="C1454" s="193" t="s">
        <v>17917</v>
      </c>
      <c r="D1454" s="194" t="s">
        <v>19743</v>
      </c>
      <c r="E1454" s="192" t="s">
        <v>19743</v>
      </c>
      <c r="F1454" s="193" t="s">
        <v>19742</v>
      </c>
      <c r="G1454" s="193" t="s">
        <v>19742</v>
      </c>
      <c r="H1454" s="193" t="s">
        <v>19742</v>
      </c>
      <c r="I1454" s="193" t="s">
        <v>19742</v>
      </c>
      <c r="J1454" s="194" t="s">
        <v>19742</v>
      </c>
      <c r="K1454" s="192" t="s">
        <v>17918</v>
      </c>
      <c r="L1454" s="193" t="s">
        <v>17919</v>
      </c>
      <c r="M1454" s="194" t="s">
        <v>19743</v>
      </c>
      <c r="N1454" s="192">
        <v>0.71499999999999997</v>
      </c>
      <c r="O1454" s="194">
        <v>0.92</v>
      </c>
      <c r="P1454" s="283">
        <v>7</v>
      </c>
    </row>
    <row r="1455" spans="1:16">
      <c r="A1455" s="192" t="s">
        <v>17920</v>
      </c>
      <c r="B1455" s="193" t="s">
        <v>17921</v>
      </c>
      <c r="C1455" s="193" t="s">
        <v>17922</v>
      </c>
      <c r="D1455" s="194" t="s">
        <v>19743</v>
      </c>
      <c r="E1455" s="192" t="s">
        <v>19743</v>
      </c>
      <c r="F1455" s="193" t="s">
        <v>19742</v>
      </c>
      <c r="G1455" s="193" t="s">
        <v>19742</v>
      </c>
      <c r="H1455" s="193" t="s">
        <v>19742</v>
      </c>
      <c r="I1455" s="193" t="s">
        <v>19743</v>
      </c>
      <c r="J1455" s="194" t="s">
        <v>19742</v>
      </c>
      <c r="K1455" s="192" t="s">
        <v>25675</v>
      </c>
      <c r="M1455" s="194" t="s">
        <v>19569</v>
      </c>
      <c r="N1455" s="192">
        <v>0.67100000000000004</v>
      </c>
      <c r="O1455" s="194">
        <v>0.91200000000000003</v>
      </c>
      <c r="P1455" s="283">
        <v>4</v>
      </c>
    </row>
    <row r="1456" spans="1:16">
      <c r="A1456" s="192" t="s">
        <v>17923</v>
      </c>
      <c r="B1456" s="193"/>
      <c r="C1456" s="193" t="s">
        <v>17924</v>
      </c>
      <c r="D1456" s="194" t="s">
        <v>19743</v>
      </c>
      <c r="E1456" s="192" t="s">
        <v>19743</v>
      </c>
      <c r="F1456" s="193" t="s">
        <v>19742</v>
      </c>
      <c r="G1456" s="193" t="s">
        <v>19742</v>
      </c>
      <c r="H1456" s="193" t="s">
        <v>19742</v>
      </c>
      <c r="I1456" s="193" t="s">
        <v>19742</v>
      </c>
      <c r="J1456" s="194" t="s">
        <v>19742</v>
      </c>
      <c r="K1456" s="192" t="s">
        <v>25675</v>
      </c>
      <c r="M1456" s="194" t="s">
        <v>19569</v>
      </c>
      <c r="N1456" s="192">
        <v>0.59099999999999997</v>
      </c>
      <c r="O1456" s="194">
        <v>0.81799999999999995</v>
      </c>
      <c r="P1456" s="283">
        <v>1</v>
      </c>
    </row>
    <row r="1457" spans="1:16">
      <c r="A1457" s="192" t="s">
        <v>17925</v>
      </c>
      <c r="B1457" s="193" t="s">
        <v>17926</v>
      </c>
      <c r="C1457" s="193" t="s">
        <v>17927</v>
      </c>
      <c r="D1457" s="194" t="s">
        <v>19743</v>
      </c>
      <c r="E1457" s="192" t="s">
        <v>19743</v>
      </c>
      <c r="F1457" s="193" t="s">
        <v>19742</v>
      </c>
      <c r="G1457" s="193" t="s">
        <v>19742</v>
      </c>
      <c r="H1457" s="193" t="s">
        <v>19742</v>
      </c>
      <c r="I1457" s="193" t="s">
        <v>19742</v>
      </c>
      <c r="J1457" s="194" t="s">
        <v>19742</v>
      </c>
      <c r="K1457" s="192" t="s">
        <v>25675</v>
      </c>
      <c r="M1457" s="194" t="s">
        <v>19569</v>
      </c>
      <c r="N1457" s="192">
        <v>0.89</v>
      </c>
      <c r="O1457" s="194">
        <v>0.99299999999999999</v>
      </c>
      <c r="P1457" s="283">
        <v>4</v>
      </c>
    </row>
    <row r="1458" spans="1:16">
      <c r="A1458" s="192" t="s">
        <v>17928</v>
      </c>
      <c r="B1458" s="193" t="s">
        <v>17929</v>
      </c>
      <c r="C1458" s="193" t="s">
        <v>17930</v>
      </c>
      <c r="D1458" s="194" t="s">
        <v>19743</v>
      </c>
      <c r="E1458" s="192" t="s">
        <v>19743</v>
      </c>
      <c r="F1458" s="193" t="s">
        <v>19743</v>
      </c>
      <c r="G1458" s="193" t="s">
        <v>19742</v>
      </c>
      <c r="H1458" s="193" t="s">
        <v>19742</v>
      </c>
      <c r="I1458" s="193" t="s">
        <v>19742</v>
      </c>
      <c r="J1458" s="194" t="s">
        <v>19742</v>
      </c>
      <c r="K1458" s="192" t="s">
        <v>25675</v>
      </c>
      <c r="M1458" s="194" t="s">
        <v>19569</v>
      </c>
      <c r="N1458" s="192">
        <v>0.60599999999999998</v>
      </c>
      <c r="O1458" s="194">
        <v>0.79800000000000004</v>
      </c>
      <c r="P1458" s="283">
        <v>2</v>
      </c>
    </row>
    <row r="1459" spans="1:16">
      <c r="A1459" s="192" t="s">
        <v>17931</v>
      </c>
      <c r="B1459" s="193" t="s">
        <v>17932</v>
      </c>
      <c r="C1459" s="193" t="s">
        <v>17933</v>
      </c>
      <c r="D1459" s="194" t="s">
        <v>19743</v>
      </c>
      <c r="E1459" s="192" t="s">
        <v>19743</v>
      </c>
      <c r="F1459" s="193" t="s">
        <v>19742</v>
      </c>
      <c r="G1459" s="193" t="s">
        <v>19742</v>
      </c>
      <c r="H1459" s="193" t="s">
        <v>19742</v>
      </c>
      <c r="I1459" s="193" t="s">
        <v>19742</v>
      </c>
      <c r="J1459" s="194" t="s">
        <v>19742</v>
      </c>
      <c r="K1459" s="192" t="s">
        <v>25675</v>
      </c>
      <c r="M1459" s="194" t="s">
        <v>19569</v>
      </c>
      <c r="N1459" s="192">
        <v>0.92200000000000004</v>
      </c>
      <c r="O1459" s="194">
        <v>0.995</v>
      </c>
      <c r="P1459" s="283">
        <v>16</v>
      </c>
    </row>
    <row r="1460" spans="1:16">
      <c r="A1460" s="192" t="s">
        <v>17934</v>
      </c>
      <c r="B1460" s="193" t="s">
        <v>17935</v>
      </c>
      <c r="C1460" s="193" t="s">
        <v>17936</v>
      </c>
      <c r="D1460" s="194" t="s">
        <v>19743</v>
      </c>
      <c r="E1460" s="192" t="s">
        <v>19743</v>
      </c>
      <c r="F1460" s="193" t="s">
        <v>19742</v>
      </c>
      <c r="G1460" s="193" t="s">
        <v>19742</v>
      </c>
      <c r="H1460" s="193" t="s">
        <v>19742</v>
      </c>
      <c r="I1460" s="193" t="s">
        <v>19742</v>
      </c>
      <c r="J1460" s="194" t="s">
        <v>19742</v>
      </c>
      <c r="K1460" s="192" t="s">
        <v>25675</v>
      </c>
      <c r="M1460" s="194" t="s">
        <v>19569</v>
      </c>
      <c r="N1460" s="192">
        <v>0.84399999999999997</v>
      </c>
      <c r="O1460" s="194">
        <v>0.96</v>
      </c>
      <c r="P1460" s="283">
        <v>1</v>
      </c>
    </row>
    <row r="1461" spans="1:16">
      <c r="A1461" s="192" t="s">
        <v>17937</v>
      </c>
      <c r="B1461" s="193" t="s">
        <v>17938</v>
      </c>
      <c r="C1461" s="193" t="s">
        <v>17939</v>
      </c>
      <c r="D1461" s="194" t="s">
        <v>19743</v>
      </c>
      <c r="E1461" s="192" t="s">
        <v>19743</v>
      </c>
      <c r="F1461" s="193" t="s">
        <v>19743</v>
      </c>
      <c r="G1461" s="193" t="s">
        <v>19742</v>
      </c>
      <c r="H1461" s="193" t="s">
        <v>19742</v>
      </c>
      <c r="I1461" s="193" t="s">
        <v>19742</v>
      </c>
      <c r="J1461" s="194" t="s">
        <v>19742</v>
      </c>
      <c r="K1461" s="192" t="s">
        <v>17940</v>
      </c>
      <c r="L1461" s="193" t="s">
        <v>17941</v>
      </c>
      <c r="M1461" s="194" t="s">
        <v>19743</v>
      </c>
      <c r="N1461" s="192">
        <v>0.95799999999999996</v>
      </c>
      <c r="O1461" s="194">
        <v>0.997</v>
      </c>
      <c r="P1461" s="283">
        <v>12</v>
      </c>
    </row>
    <row r="1462" spans="1:16">
      <c r="A1462" s="192" t="s">
        <v>17942</v>
      </c>
      <c r="B1462" s="193" t="s">
        <v>17943</v>
      </c>
      <c r="C1462" s="193" t="s">
        <v>17944</v>
      </c>
      <c r="D1462" s="194" t="s">
        <v>19743</v>
      </c>
      <c r="E1462" s="192" t="s">
        <v>19743</v>
      </c>
      <c r="F1462" s="193" t="s">
        <v>19742</v>
      </c>
      <c r="G1462" s="193" t="s">
        <v>19742</v>
      </c>
      <c r="H1462" s="193" t="s">
        <v>19742</v>
      </c>
      <c r="I1462" s="193" t="s">
        <v>19743</v>
      </c>
      <c r="J1462" s="194" t="s">
        <v>19742</v>
      </c>
      <c r="K1462" s="192" t="s">
        <v>25675</v>
      </c>
      <c r="M1462" s="194" t="s">
        <v>19569</v>
      </c>
      <c r="N1462" s="192">
        <v>0.78200000000000003</v>
      </c>
      <c r="O1462" s="194">
        <v>0.98099999999999998</v>
      </c>
      <c r="P1462" s="283">
        <v>19</v>
      </c>
    </row>
    <row r="1463" spans="1:16">
      <c r="A1463" s="192" t="s">
        <v>17945</v>
      </c>
      <c r="B1463" s="193" t="s">
        <v>17946</v>
      </c>
      <c r="C1463" s="193" t="s">
        <v>17947</v>
      </c>
      <c r="D1463" s="194" t="s">
        <v>19743</v>
      </c>
      <c r="E1463" s="192" t="s">
        <v>19743</v>
      </c>
      <c r="F1463" s="193" t="s">
        <v>19742</v>
      </c>
      <c r="G1463" s="193" t="s">
        <v>19742</v>
      </c>
      <c r="H1463" s="193" t="s">
        <v>19742</v>
      </c>
      <c r="I1463" s="193" t="s">
        <v>19742</v>
      </c>
      <c r="J1463" s="194" t="s">
        <v>19742</v>
      </c>
      <c r="K1463" s="192" t="s">
        <v>25675</v>
      </c>
      <c r="M1463" s="194" t="s">
        <v>19569</v>
      </c>
      <c r="N1463" s="192">
        <v>0.70899999999999996</v>
      </c>
      <c r="O1463" s="194">
        <v>0.94899999999999995</v>
      </c>
      <c r="P1463" s="283">
        <v>0</v>
      </c>
    </row>
    <row r="1464" spans="1:16">
      <c r="A1464" s="192" t="s">
        <v>17948</v>
      </c>
      <c r="B1464" s="193" t="s">
        <v>17949</v>
      </c>
      <c r="C1464" s="193" t="s">
        <v>17950</v>
      </c>
      <c r="D1464" s="194" t="s">
        <v>19743</v>
      </c>
      <c r="E1464" s="192" t="s">
        <v>19743</v>
      </c>
      <c r="F1464" s="193" t="s">
        <v>19742</v>
      </c>
      <c r="G1464" s="193" t="s">
        <v>19742</v>
      </c>
      <c r="H1464" s="193" t="s">
        <v>19742</v>
      </c>
      <c r="I1464" s="193" t="s">
        <v>19742</v>
      </c>
      <c r="J1464" s="194" t="s">
        <v>19742</v>
      </c>
      <c r="K1464" s="192" t="s">
        <v>25675</v>
      </c>
      <c r="M1464" s="194" t="s">
        <v>19569</v>
      </c>
      <c r="N1464" s="192">
        <v>0.753</v>
      </c>
      <c r="O1464" s="194">
        <v>0.96599999999999997</v>
      </c>
      <c r="P1464" s="283">
        <v>2</v>
      </c>
    </row>
    <row r="1465" spans="1:16">
      <c r="A1465" s="192" t="s">
        <v>17953</v>
      </c>
      <c r="B1465" s="193" t="s">
        <v>17712</v>
      </c>
      <c r="C1465" s="193" t="s">
        <v>17713</v>
      </c>
      <c r="D1465" s="194" t="s">
        <v>19743</v>
      </c>
      <c r="E1465" s="192" t="s">
        <v>19743</v>
      </c>
      <c r="F1465" s="193" t="s">
        <v>19743</v>
      </c>
      <c r="G1465" s="193" t="s">
        <v>19742</v>
      </c>
      <c r="H1465" s="193" t="s">
        <v>19742</v>
      </c>
      <c r="I1465" s="193" t="s">
        <v>19742</v>
      </c>
      <c r="J1465" s="194" t="s">
        <v>19742</v>
      </c>
      <c r="K1465" s="192" t="s">
        <v>17714</v>
      </c>
      <c r="L1465" s="193" t="s">
        <v>17715</v>
      </c>
      <c r="M1465" s="194" t="s">
        <v>19561</v>
      </c>
      <c r="N1465" s="192">
        <v>0.47899999999999998</v>
      </c>
      <c r="O1465" s="194">
        <v>0.41299999999999998</v>
      </c>
      <c r="P1465" s="283">
        <v>6</v>
      </c>
    </row>
    <row r="1466" spans="1:16">
      <c r="A1466" s="192" t="s">
        <v>17716</v>
      </c>
      <c r="B1466" s="193" t="s">
        <v>17717</v>
      </c>
      <c r="C1466" s="193" t="s">
        <v>17718</v>
      </c>
      <c r="D1466" s="194" t="s">
        <v>19743</v>
      </c>
      <c r="E1466" s="192" t="s">
        <v>19743</v>
      </c>
      <c r="F1466" s="193" t="s">
        <v>19742</v>
      </c>
      <c r="G1466" s="193" t="s">
        <v>19742</v>
      </c>
      <c r="H1466" s="193" t="s">
        <v>19742</v>
      </c>
      <c r="I1466" s="193" t="s">
        <v>19742</v>
      </c>
      <c r="J1466" s="194" t="s">
        <v>19742</v>
      </c>
      <c r="K1466" s="192" t="s">
        <v>25675</v>
      </c>
      <c r="M1466" s="194" t="s">
        <v>19569</v>
      </c>
      <c r="N1466" s="192">
        <v>0.71899999999999997</v>
      </c>
      <c r="O1466" s="194">
        <v>0.95699999999999996</v>
      </c>
      <c r="P1466" s="283">
        <v>2</v>
      </c>
    </row>
    <row r="1467" spans="1:16">
      <c r="A1467" s="192" t="s">
        <v>17719</v>
      </c>
      <c r="B1467" s="193" t="s">
        <v>17720</v>
      </c>
      <c r="C1467" s="193" t="s">
        <v>17721</v>
      </c>
      <c r="D1467" s="194" t="s">
        <v>19743</v>
      </c>
      <c r="E1467" s="192" t="s">
        <v>19743</v>
      </c>
      <c r="F1467" s="193" t="s">
        <v>19742</v>
      </c>
      <c r="G1467" s="193" t="s">
        <v>19743</v>
      </c>
      <c r="H1467" s="193" t="s">
        <v>19742</v>
      </c>
      <c r="I1467" s="193" t="s">
        <v>19742</v>
      </c>
      <c r="J1467" s="194" t="s">
        <v>19742</v>
      </c>
      <c r="K1467" s="192" t="s">
        <v>25675</v>
      </c>
      <c r="M1467" s="194" t="s">
        <v>19569</v>
      </c>
      <c r="N1467" s="192">
        <v>0.78500000000000003</v>
      </c>
      <c r="O1467" s="194">
        <v>0.98499999999999999</v>
      </c>
      <c r="P1467" s="283">
        <v>17</v>
      </c>
    </row>
    <row r="1468" spans="1:16">
      <c r="A1468" s="192" t="s">
        <v>17722</v>
      </c>
      <c r="B1468" s="193" t="s">
        <v>17723</v>
      </c>
      <c r="C1468" s="193" t="s">
        <v>17724</v>
      </c>
      <c r="D1468" s="194" t="s">
        <v>19743</v>
      </c>
      <c r="E1468" s="192" t="s">
        <v>19743</v>
      </c>
      <c r="F1468" s="193" t="s">
        <v>19742</v>
      </c>
      <c r="G1468" s="193" t="s">
        <v>19742</v>
      </c>
      <c r="H1468" s="193" t="s">
        <v>19742</v>
      </c>
      <c r="I1468" s="193" t="s">
        <v>19742</v>
      </c>
      <c r="J1468" s="194" t="s">
        <v>19742</v>
      </c>
      <c r="K1468" s="192" t="s">
        <v>17725</v>
      </c>
      <c r="L1468" s="193" t="s">
        <v>17726</v>
      </c>
      <c r="M1468" s="194" t="s">
        <v>19743</v>
      </c>
      <c r="N1468" s="192">
        <v>0.55300000000000005</v>
      </c>
      <c r="O1468" s="194">
        <v>0.70599999999999996</v>
      </c>
      <c r="P1468" s="283">
        <v>7</v>
      </c>
    </row>
    <row r="1469" spans="1:16">
      <c r="A1469" s="192" t="s">
        <v>17728</v>
      </c>
      <c r="B1469" s="193"/>
      <c r="C1469" s="193" t="s">
        <v>17729</v>
      </c>
      <c r="D1469" s="194" t="s">
        <v>19743</v>
      </c>
      <c r="E1469" s="192" t="s">
        <v>19743</v>
      </c>
      <c r="F1469" s="193" t="s">
        <v>19742</v>
      </c>
      <c r="G1469" s="193" t="s">
        <v>19742</v>
      </c>
      <c r="H1469" s="193" t="s">
        <v>19742</v>
      </c>
      <c r="I1469" s="193" t="s">
        <v>19742</v>
      </c>
      <c r="J1469" s="194" t="s">
        <v>19742</v>
      </c>
      <c r="K1469" s="192" t="s">
        <v>25675</v>
      </c>
      <c r="M1469" s="194" t="s">
        <v>19569</v>
      </c>
      <c r="N1469" s="192">
        <v>0.77300000000000002</v>
      </c>
      <c r="O1469" s="194">
        <v>0.90500000000000003</v>
      </c>
      <c r="P1469" s="283">
        <v>1</v>
      </c>
    </row>
    <row r="1470" spans="1:16">
      <c r="A1470" s="192" t="s">
        <v>17730</v>
      </c>
      <c r="B1470" s="193"/>
      <c r="C1470" s="193" t="s">
        <v>17731</v>
      </c>
      <c r="D1470" s="194" t="s">
        <v>19743</v>
      </c>
      <c r="E1470" s="192" t="s">
        <v>19743</v>
      </c>
      <c r="F1470" s="193" t="s">
        <v>19742</v>
      </c>
      <c r="G1470" s="193" t="s">
        <v>19742</v>
      </c>
      <c r="H1470" s="193" t="s">
        <v>19742</v>
      </c>
      <c r="I1470" s="193" t="s">
        <v>19742</v>
      </c>
      <c r="J1470" s="194" t="s">
        <v>19742</v>
      </c>
      <c r="K1470" s="192" t="s">
        <v>25675</v>
      </c>
      <c r="M1470" s="194" t="s">
        <v>19569</v>
      </c>
      <c r="N1470" s="192">
        <v>2.9000000000000001E-2</v>
      </c>
      <c r="O1470" s="194">
        <v>1.6E-2</v>
      </c>
      <c r="P1470" s="283">
        <v>0</v>
      </c>
    </row>
    <row r="1471" spans="1:16">
      <c r="A1471" s="192" t="s">
        <v>17732</v>
      </c>
      <c r="B1471" s="193" t="s">
        <v>17733</v>
      </c>
      <c r="C1471" s="193" t="s">
        <v>17734</v>
      </c>
      <c r="D1471" s="194" t="s">
        <v>19743</v>
      </c>
      <c r="E1471" s="192" t="s">
        <v>19743</v>
      </c>
      <c r="F1471" s="193" t="s">
        <v>19742</v>
      </c>
      <c r="G1471" s="193" t="s">
        <v>19742</v>
      </c>
      <c r="H1471" s="193" t="s">
        <v>19742</v>
      </c>
      <c r="I1471" s="193" t="s">
        <v>19742</v>
      </c>
      <c r="J1471" s="194" t="s">
        <v>19742</v>
      </c>
      <c r="K1471" s="192" t="s">
        <v>17735</v>
      </c>
      <c r="L1471" s="193" t="s">
        <v>17736</v>
      </c>
      <c r="M1471" s="194" t="s">
        <v>19743</v>
      </c>
      <c r="N1471" s="192">
        <v>0.94299999999999995</v>
      </c>
      <c r="O1471" s="194">
        <v>0.996</v>
      </c>
      <c r="P1471" s="283">
        <v>17</v>
      </c>
    </row>
    <row r="1472" spans="1:16">
      <c r="A1472" s="192" t="s">
        <v>17737</v>
      </c>
      <c r="B1472" s="193" t="s">
        <v>17738</v>
      </c>
      <c r="C1472" s="193" t="s">
        <v>17739</v>
      </c>
      <c r="D1472" s="194" t="s">
        <v>19743</v>
      </c>
      <c r="E1472" s="192" t="s">
        <v>19743</v>
      </c>
      <c r="F1472" s="193" t="s">
        <v>19742</v>
      </c>
      <c r="G1472" s="193" t="s">
        <v>19742</v>
      </c>
      <c r="H1472" s="193" t="s">
        <v>19742</v>
      </c>
      <c r="I1472" s="193" t="s">
        <v>19742</v>
      </c>
      <c r="J1472" s="194" t="s">
        <v>19742</v>
      </c>
      <c r="K1472" s="192" t="s">
        <v>25675</v>
      </c>
      <c r="M1472" s="194" t="s">
        <v>19569</v>
      </c>
      <c r="N1472" s="192">
        <v>0.82399999999999995</v>
      </c>
      <c r="O1472" s="194">
        <v>0.96699999999999997</v>
      </c>
      <c r="P1472" s="283">
        <v>9</v>
      </c>
    </row>
    <row r="1473" spans="1:16">
      <c r="A1473" s="192" t="s">
        <v>17740</v>
      </c>
      <c r="B1473" s="193" t="s">
        <v>17741</v>
      </c>
      <c r="C1473" s="193" t="s">
        <v>17742</v>
      </c>
      <c r="D1473" s="194" t="s">
        <v>19743</v>
      </c>
      <c r="E1473" s="192" t="s">
        <v>19743</v>
      </c>
      <c r="F1473" s="193" t="s">
        <v>19742</v>
      </c>
      <c r="G1473" s="193" t="s">
        <v>19742</v>
      </c>
      <c r="H1473" s="193" t="s">
        <v>19742</v>
      </c>
      <c r="I1473" s="193" t="s">
        <v>19742</v>
      </c>
      <c r="J1473" s="194" t="s">
        <v>19742</v>
      </c>
      <c r="K1473" s="192" t="s">
        <v>17743</v>
      </c>
      <c r="L1473" s="193" t="s">
        <v>17744</v>
      </c>
      <c r="M1473" s="194" t="s">
        <v>19743</v>
      </c>
      <c r="N1473" s="192">
        <v>0.93100000000000005</v>
      </c>
      <c r="O1473" s="194">
        <v>0.998</v>
      </c>
      <c r="P1473" s="283">
        <v>10</v>
      </c>
    </row>
    <row r="1474" spans="1:16">
      <c r="A1474" s="192" t="s">
        <v>17745</v>
      </c>
      <c r="B1474" s="193" t="s">
        <v>17746</v>
      </c>
      <c r="C1474" s="193" t="s">
        <v>17747</v>
      </c>
      <c r="D1474" s="194" t="s">
        <v>19743</v>
      </c>
      <c r="E1474" s="192" t="s">
        <v>19743</v>
      </c>
      <c r="F1474" s="193" t="s">
        <v>19742</v>
      </c>
      <c r="G1474" s="193" t="s">
        <v>19742</v>
      </c>
      <c r="H1474" s="193" t="s">
        <v>19742</v>
      </c>
      <c r="I1474" s="193" t="s">
        <v>19742</v>
      </c>
      <c r="J1474" s="194" t="s">
        <v>19742</v>
      </c>
      <c r="K1474" s="192" t="s">
        <v>17748</v>
      </c>
      <c r="L1474" s="193" t="s">
        <v>17749</v>
      </c>
      <c r="M1474" s="194" t="s">
        <v>19743</v>
      </c>
      <c r="N1474" s="192">
        <v>0.98599999999999999</v>
      </c>
      <c r="O1474" s="194">
        <v>0.998</v>
      </c>
      <c r="P1474" s="283">
        <v>22</v>
      </c>
    </row>
    <row r="1475" spans="1:16">
      <c r="A1475" s="192" t="s">
        <v>17750</v>
      </c>
      <c r="B1475" s="193"/>
      <c r="C1475" s="193" t="s">
        <v>17751</v>
      </c>
      <c r="D1475" s="194" t="s">
        <v>19743</v>
      </c>
      <c r="E1475" s="192" t="s">
        <v>19743</v>
      </c>
      <c r="F1475" s="193" t="s">
        <v>19742</v>
      </c>
      <c r="G1475" s="193" t="s">
        <v>19743</v>
      </c>
      <c r="H1475" s="193" t="s">
        <v>19742</v>
      </c>
      <c r="I1475" s="193" t="s">
        <v>19742</v>
      </c>
      <c r="J1475" s="194" t="s">
        <v>19742</v>
      </c>
      <c r="K1475" s="192" t="s">
        <v>25675</v>
      </c>
      <c r="M1475" s="194" t="s">
        <v>19569</v>
      </c>
      <c r="N1475" s="192">
        <v>0.67900000000000005</v>
      </c>
      <c r="O1475" s="194">
        <v>0.96299999999999997</v>
      </c>
      <c r="P1475" s="283">
        <v>0</v>
      </c>
    </row>
    <row r="1476" spans="1:16">
      <c r="A1476" s="192" t="s">
        <v>17752</v>
      </c>
      <c r="B1476" s="193"/>
      <c r="C1476" s="193" t="s">
        <v>17753</v>
      </c>
      <c r="D1476" s="194" t="s">
        <v>19743</v>
      </c>
      <c r="E1476" s="192" t="s">
        <v>19743</v>
      </c>
      <c r="F1476" s="193" t="s">
        <v>19742</v>
      </c>
      <c r="G1476" s="193" t="s">
        <v>19742</v>
      </c>
      <c r="H1476" s="193" t="s">
        <v>19742</v>
      </c>
      <c r="I1476" s="193" t="s">
        <v>19742</v>
      </c>
      <c r="J1476" s="194" t="s">
        <v>19742</v>
      </c>
      <c r="K1476" s="192" t="s">
        <v>25675</v>
      </c>
      <c r="M1476" s="194" t="s">
        <v>19569</v>
      </c>
      <c r="N1476" s="192">
        <v>0.21</v>
      </c>
      <c r="O1476" s="194">
        <v>2.7E-2</v>
      </c>
      <c r="P1476" s="283">
        <v>1</v>
      </c>
    </row>
    <row r="1477" spans="1:16">
      <c r="A1477" s="192" t="s">
        <v>17754</v>
      </c>
      <c r="B1477" s="193" t="s">
        <v>17755</v>
      </c>
      <c r="C1477" s="193" t="s">
        <v>17756</v>
      </c>
      <c r="D1477" s="194" t="s">
        <v>19743</v>
      </c>
      <c r="E1477" s="192" t="s">
        <v>19743</v>
      </c>
      <c r="F1477" s="193" t="s">
        <v>19743</v>
      </c>
      <c r="G1477" s="193" t="s">
        <v>19742</v>
      </c>
      <c r="H1477" s="193" t="s">
        <v>19742</v>
      </c>
      <c r="I1477" s="193" t="s">
        <v>19742</v>
      </c>
      <c r="J1477" s="194" t="s">
        <v>19742</v>
      </c>
      <c r="K1477" s="192" t="s">
        <v>17757</v>
      </c>
      <c r="L1477" s="193" t="s">
        <v>17758</v>
      </c>
      <c r="M1477" s="194" t="s">
        <v>19743</v>
      </c>
      <c r="N1477" s="192">
        <v>0.88500000000000001</v>
      </c>
      <c r="O1477" s="194">
        <v>0.997</v>
      </c>
      <c r="P1477" s="283">
        <v>10</v>
      </c>
    </row>
    <row r="1478" spans="1:16">
      <c r="A1478" s="192" t="s">
        <v>17759</v>
      </c>
      <c r="B1478" s="193" t="s">
        <v>17760</v>
      </c>
      <c r="C1478" s="193" t="s">
        <v>17761</v>
      </c>
      <c r="D1478" s="194" t="s">
        <v>19743</v>
      </c>
      <c r="E1478" s="192" t="s">
        <v>19743</v>
      </c>
      <c r="F1478" s="193" t="s">
        <v>19742</v>
      </c>
      <c r="G1478" s="193" t="s">
        <v>19743</v>
      </c>
      <c r="H1478" s="193" t="s">
        <v>19742</v>
      </c>
      <c r="I1478" s="193" t="s">
        <v>19742</v>
      </c>
      <c r="J1478" s="194" t="s">
        <v>19742</v>
      </c>
      <c r="K1478" s="192" t="s">
        <v>17762</v>
      </c>
      <c r="L1478" s="193" t="s">
        <v>17763</v>
      </c>
      <c r="M1478" s="194" t="s">
        <v>19743</v>
      </c>
      <c r="N1478" s="192">
        <v>0.99399999999999999</v>
      </c>
      <c r="O1478" s="194">
        <v>0.999</v>
      </c>
      <c r="P1478" s="283">
        <v>17</v>
      </c>
    </row>
    <row r="1479" spans="1:16">
      <c r="A1479" s="192" t="s">
        <v>17764</v>
      </c>
      <c r="B1479" s="193" t="s">
        <v>17765</v>
      </c>
      <c r="C1479" s="193" t="s">
        <v>17766</v>
      </c>
      <c r="D1479" s="194" t="s">
        <v>19743</v>
      </c>
      <c r="E1479" s="192" t="s">
        <v>19743</v>
      </c>
      <c r="F1479" s="193" t="s">
        <v>19742</v>
      </c>
      <c r="G1479" s="193" t="s">
        <v>19742</v>
      </c>
      <c r="H1479" s="193" t="s">
        <v>19742</v>
      </c>
      <c r="I1479" s="193" t="s">
        <v>19743</v>
      </c>
      <c r="J1479" s="194" t="s">
        <v>19742</v>
      </c>
      <c r="K1479" s="192" t="s">
        <v>17767</v>
      </c>
      <c r="L1479" s="193" t="s">
        <v>17768</v>
      </c>
      <c r="M1479" s="194" t="s">
        <v>19743</v>
      </c>
      <c r="N1479" s="192">
        <v>0.93799999999999994</v>
      </c>
      <c r="O1479" s="194">
        <v>0.998</v>
      </c>
      <c r="P1479" s="283">
        <v>10</v>
      </c>
    </row>
    <row r="1480" spans="1:16">
      <c r="A1480" s="192" t="s">
        <v>17769</v>
      </c>
      <c r="B1480" s="193" t="s">
        <v>17770</v>
      </c>
      <c r="C1480" s="193" t="s">
        <v>17771</v>
      </c>
      <c r="D1480" s="194" t="s">
        <v>19743</v>
      </c>
      <c r="E1480" s="192" t="s">
        <v>19743</v>
      </c>
      <c r="F1480" s="193" t="s">
        <v>19743</v>
      </c>
      <c r="G1480" s="193" t="s">
        <v>19742</v>
      </c>
      <c r="H1480" s="193" t="s">
        <v>19742</v>
      </c>
      <c r="I1480" s="193" t="s">
        <v>19742</v>
      </c>
      <c r="J1480" s="194" t="s">
        <v>19742</v>
      </c>
      <c r="K1480" s="192" t="s">
        <v>25675</v>
      </c>
      <c r="M1480" s="194" t="s">
        <v>19569</v>
      </c>
      <c r="N1480" s="192">
        <v>0.86399999999999999</v>
      </c>
      <c r="O1480" s="194">
        <v>0.99399999999999999</v>
      </c>
      <c r="P1480" s="283">
        <v>23</v>
      </c>
    </row>
    <row r="1481" spans="1:16">
      <c r="A1481" s="192" t="s">
        <v>17774</v>
      </c>
      <c r="B1481" s="193" t="s">
        <v>17775</v>
      </c>
      <c r="C1481" s="193" t="s">
        <v>17776</v>
      </c>
      <c r="D1481" s="194" t="s">
        <v>19743</v>
      </c>
      <c r="E1481" s="192" t="s">
        <v>19743</v>
      </c>
      <c r="F1481" s="193" t="s">
        <v>19742</v>
      </c>
      <c r="G1481" s="193" t="s">
        <v>19742</v>
      </c>
      <c r="H1481" s="193" t="s">
        <v>19742</v>
      </c>
      <c r="I1481" s="193" t="s">
        <v>19743</v>
      </c>
      <c r="J1481" s="194" t="s">
        <v>19742</v>
      </c>
      <c r="K1481" s="192" t="s">
        <v>25675</v>
      </c>
      <c r="M1481" s="194" t="s">
        <v>19569</v>
      </c>
      <c r="N1481" s="192">
        <v>0.56799999999999995</v>
      </c>
      <c r="O1481" s="194">
        <v>0.72699999999999998</v>
      </c>
      <c r="P1481" s="283">
        <v>16</v>
      </c>
    </row>
    <row r="1482" spans="1:16">
      <c r="A1482" s="192" t="s">
        <v>17777</v>
      </c>
      <c r="B1482" s="193"/>
      <c r="C1482" s="193" t="s">
        <v>17778</v>
      </c>
      <c r="D1482" s="194" t="s">
        <v>19743</v>
      </c>
      <c r="E1482" s="192" t="s">
        <v>19743</v>
      </c>
      <c r="F1482" s="193" t="s">
        <v>19742</v>
      </c>
      <c r="G1482" s="193" t="s">
        <v>19742</v>
      </c>
      <c r="H1482" s="193" t="s">
        <v>19742</v>
      </c>
      <c r="I1482" s="193" t="s">
        <v>19742</v>
      </c>
      <c r="J1482" s="194" t="s">
        <v>19742</v>
      </c>
      <c r="K1482" s="192" t="s">
        <v>17779</v>
      </c>
      <c r="L1482" s="193" t="s">
        <v>17780</v>
      </c>
      <c r="M1482" s="194" t="s">
        <v>19743</v>
      </c>
      <c r="N1482" s="192">
        <v>0.5</v>
      </c>
      <c r="O1482" s="194">
        <v>0.55400000000000005</v>
      </c>
      <c r="P1482" s="283">
        <v>5</v>
      </c>
    </row>
    <row r="1483" spans="1:16">
      <c r="A1483" s="192" t="s">
        <v>17781</v>
      </c>
      <c r="B1483" s="193"/>
      <c r="C1483" s="193" t="s">
        <v>17782</v>
      </c>
      <c r="D1483" s="194" t="s">
        <v>19743</v>
      </c>
      <c r="E1483" s="192" t="s">
        <v>19743</v>
      </c>
      <c r="F1483" s="193" t="s">
        <v>19742</v>
      </c>
      <c r="G1483" s="193" t="s">
        <v>19742</v>
      </c>
      <c r="H1483" s="193" t="s">
        <v>19742</v>
      </c>
      <c r="I1483" s="193" t="s">
        <v>19742</v>
      </c>
      <c r="J1483" s="194" t="s">
        <v>19742</v>
      </c>
      <c r="K1483" s="192" t="s">
        <v>25675</v>
      </c>
      <c r="M1483" s="194" t="s">
        <v>19569</v>
      </c>
      <c r="N1483" s="192">
        <v>0.63</v>
      </c>
      <c r="O1483" s="194">
        <v>0.82099999999999995</v>
      </c>
      <c r="P1483" s="283">
        <v>11</v>
      </c>
    </row>
    <row r="1484" spans="1:16">
      <c r="A1484" s="192" t="s">
        <v>17783</v>
      </c>
      <c r="B1484" s="193" t="s">
        <v>17784</v>
      </c>
      <c r="C1484" s="193" t="s">
        <v>17785</v>
      </c>
      <c r="D1484" s="194" t="s">
        <v>19743</v>
      </c>
      <c r="E1484" s="192" t="s">
        <v>19743</v>
      </c>
      <c r="F1484" s="193" t="s">
        <v>19742</v>
      </c>
      <c r="G1484" s="193" t="s">
        <v>19742</v>
      </c>
      <c r="H1484" s="193" t="s">
        <v>19742</v>
      </c>
      <c r="I1484" s="193" t="s">
        <v>19742</v>
      </c>
      <c r="J1484" s="194" t="s">
        <v>19742</v>
      </c>
      <c r="K1484" s="192" t="s">
        <v>17786</v>
      </c>
      <c r="L1484" s="193" t="s">
        <v>17787</v>
      </c>
      <c r="M1484" s="194" t="s">
        <v>19743</v>
      </c>
      <c r="N1484" s="192">
        <v>0.73399999999999999</v>
      </c>
      <c r="O1484" s="194">
        <v>0.98499999999999999</v>
      </c>
      <c r="P1484" s="283">
        <v>14</v>
      </c>
    </row>
    <row r="1485" spans="1:16">
      <c r="A1485" s="192" t="s">
        <v>17788</v>
      </c>
      <c r="B1485" s="193" t="s">
        <v>17789</v>
      </c>
      <c r="C1485" s="193" t="s">
        <v>17790</v>
      </c>
      <c r="D1485" s="194" t="s">
        <v>19743</v>
      </c>
      <c r="E1485" s="192" t="s">
        <v>19743</v>
      </c>
      <c r="F1485" s="193" t="s">
        <v>19742</v>
      </c>
      <c r="G1485" s="193" t="s">
        <v>19742</v>
      </c>
      <c r="H1485" s="193" t="s">
        <v>19742</v>
      </c>
      <c r="I1485" s="193" t="s">
        <v>19742</v>
      </c>
      <c r="J1485" s="194" t="s">
        <v>19742</v>
      </c>
      <c r="K1485" s="192" t="s">
        <v>17791</v>
      </c>
      <c r="L1485" s="193" t="s">
        <v>17792</v>
      </c>
      <c r="M1485" s="194" t="s">
        <v>19743</v>
      </c>
      <c r="N1485" s="192">
        <v>0.55700000000000005</v>
      </c>
      <c r="O1485" s="194">
        <v>0.73599999999999999</v>
      </c>
      <c r="P1485" s="283">
        <v>8</v>
      </c>
    </row>
    <row r="1486" spans="1:16">
      <c r="A1486" s="192" t="s">
        <v>17793</v>
      </c>
      <c r="B1486" s="193" t="s">
        <v>17794</v>
      </c>
      <c r="C1486" s="193" t="s">
        <v>17795</v>
      </c>
      <c r="D1486" s="194" t="s">
        <v>19743</v>
      </c>
      <c r="E1486" s="192" t="s">
        <v>19743</v>
      </c>
      <c r="F1486" s="193" t="s">
        <v>19742</v>
      </c>
      <c r="G1486" s="193" t="s">
        <v>19742</v>
      </c>
      <c r="H1486" s="193" t="s">
        <v>19742</v>
      </c>
      <c r="I1486" s="193" t="s">
        <v>19743</v>
      </c>
      <c r="J1486" s="194" t="s">
        <v>19743</v>
      </c>
      <c r="K1486" s="192" t="s">
        <v>25675</v>
      </c>
      <c r="M1486" s="194" t="s">
        <v>19569</v>
      </c>
      <c r="N1486" s="192">
        <v>0.72699999999999998</v>
      </c>
      <c r="O1486" s="194">
        <v>0.90700000000000003</v>
      </c>
      <c r="P1486" s="283">
        <v>3</v>
      </c>
    </row>
    <row r="1487" spans="1:16">
      <c r="A1487" s="192" t="s">
        <v>17796</v>
      </c>
      <c r="B1487" s="193" t="s">
        <v>17797</v>
      </c>
      <c r="C1487" s="193" t="s">
        <v>17798</v>
      </c>
      <c r="D1487" s="194" t="s">
        <v>19743</v>
      </c>
      <c r="E1487" s="192" t="s">
        <v>19743</v>
      </c>
      <c r="F1487" s="193" t="s">
        <v>19742</v>
      </c>
      <c r="G1487" s="193" t="s">
        <v>19742</v>
      </c>
      <c r="H1487" s="193" t="s">
        <v>19742</v>
      </c>
      <c r="I1487" s="193" t="s">
        <v>19742</v>
      </c>
      <c r="J1487" s="194" t="s">
        <v>19743</v>
      </c>
      <c r="K1487" s="192" t="s">
        <v>25675</v>
      </c>
      <c r="M1487" s="194" t="s">
        <v>19569</v>
      </c>
      <c r="N1487" s="192">
        <v>0.67200000000000004</v>
      </c>
      <c r="O1487" s="194">
        <v>0.91500000000000004</v>
      </c>
      <c r="P1487" s="283">
        <v>3</v>
      </c>
    </row>
    <row r="1488" spans="1:16">
      <c r="A1488" s="192" t="s">
        <v>17799</v>
      </c>
      <c r="B1488" s="193" t="s">
        <v>17800</v>
      </c>
      <c r="C1488" s="193" t="s">
        <v>17801</v>
      </c>
      <c r="D1488" s="194" t="s">
        <v>19743</v>
      </c>
      <c r="E1488" s="192" t="s">
        <v>19743</v>
      </c>
      <c r="F1488" s="193" t="s">
        <v>19742</v>
      </c>
      <c r="G1488" s="193" t="s">
        <v>19742</v>
      </c>
      <c r="H1488" s="193" t="s">
        <v>19742</v>
      </c>
      <c r="I1488" s="193" t="s">
        <v>19742</v>
      </c>
      <c r="J1488" s="194" t="s">
        <v>19743</v>
      </c>
      <c r="K1488" s="192" t="s">
        <v>25675</v>
      </c>
      <c r="M1488" s="194" t="s">
        <v>19569</v>
      </c>
      <c r="N1488" s="192">
        <v>0.63300000000000001</v>
      </c>
      <c r="O1488" s="194">
        <v>0.71499999999999997</v>
      </c>
      <c r="P1488" s="283">
        <v>1</v>
      </c>
    </row>
    <row r="1489" spans="1:16">
      <c r="A1489" s="192" t="s">
        <v>17802</v>
      </c>
      <c r="B1489" s="193" t="s">
        <v>17803</v>
      </c>
      <c r="C1489" s="193" t="s">
        <v>17804</v>
      </c>
      <c r="D1489" s="194" t="s">
        <v>19743</v>
      </c>
      <c r="E1489" s="192" t="s">
        <v>19743</v>
      </c>
      <c r="F1489" s="193" t="s">
        <v>19742</v>
      </c>
      <c r="G1489" s="193" t="s">
        <v>19742</v>
      </c>
      <c r="H1489" s="193" t="s">
        <v>19742</v>
      </c>
      <c r="I1489" s="193" t="s">
        <v>19742</v>
      </c>
      <c r="J1489" s="194" t="s">
        <v>19742</v>
      </c>
      <c r="K1489" s="192" t="s">
        <v>17805</v>
      </c>
      <c r="L1489" s="193" t="s">
        <v>18731</v>
      </c>
      <c r="M1489" s="194" t="s">
        <v>19743</v>
      </c>
      <c r="N1489" s="192">
        <v>0.71699999999999997</v>
      </c>
      <c r="O1489" s="194">
        <v>0.95</v>
      </c>
      <c r="P1489" s="283">
        <v>5</v>
      </c>
    </row>
    <row r="1490" spans="1:16">
      <c r="A1490" s="192" t="s">
        <v>17806</v>
      </c>
      <c r="B1490" s="193"/>
      <c r="C1490" s="193" t="s">
        <v>17807</v>
      </c>
      <c r="D1490" s="194" t="s">
        <v>19743</v>
      </c>
      <c r="E1490" s="192" t="s">
        <v>19743</v>
      </c>
      <c r="F1490" s="193" t="s">
        <v>19742</v>
      </c>
      <c r="G1490" s="193" t="s">
        <v>19742</v>
      </c>
      <c r="H1490" s="193" t="s">
        <v>19742</v>
      </c>
      <c r="I1490" s="193" t="s">
        <v>19742</v>
      </c>
      <c r="J1490" s="194" t="s">
        <v>19742</v>
      </c>
      <c r="K1490" s="192" t="s">
        <v>25675</v>
      </c>
      <c r="M1490" s="194" t="s">
        <v>19569</v>
      </c>
      <c r="N1490" s="192">
        <v>0.55800000000000005</v>
      </c>
      <c r="O1490" s="194">
        <v>0.75</v>
      </c>
      <c r="P1490" s="283">
        <v>0</v>
      </c>
    </row>
    <row r="1491" spans="1:16">
      <c r="A1491" s="192" t="s">
        <v>17808</v>
      </c>
      <c r="B1491" s="193"/>
      <c r="C1491" s="193" t="s">
        <v>17809</v>
      </c>
      <c r="D1491" s="194" t="s">
        <v>19743</v>
      </c>
      <c r="E1491" s="192" t="s">
        <v>19743</v>
      </c>
      <c r="F1491" s="193" t="s">
        <v>19742</v>
      </c>
      <c r="G1491" s="193" t="s">
        <v>19742</v>
      </c>
      <c r="H1491" s="193" t="s">
        <v>19742</v>
      </c>
      <c r="I1491" s="193" t="s">
        <v>19742</v>
      </c>
      <c r="J1491" s="194" t="s">
        <v>19742</v>
      </c>
      <c r="K1491" s="192" t="s">
        <v>25675</v>
      </c>
      <c r="M1491" s="194" t="s">
        <v>19569</v>
      </c>
      <c r="N1491" s="192">
        <v>0.82099999999999995</v>
      </c>
      <c r="O1491" s="194">
        <v>0.995</v>
      </c>
      <c r="P1491" s="283">
        <v>10</v>
      </c>
    </row>
    <row r="1492" spans="1:16">
      <c r="A1492" s="192" t="s">
        <v>17810</v>
      </c>
      <c r="B1492" s="193" t="s">
        <v>17811</v>
      </c>
      <c r="C1492" s="193" t="s">
        <v>17812</v>
      </c>
      <c r="D1492" s="194" t="s">
        <v>19743</v>
      </c>
      <c r="E1492" s="192" t="s">
        <v>19743</v>
      </c>
      <c r="F1492" s="193" t="s">
        <v>19742</v>
      </c>
      <c r="G1492" s="193" t="s">
        <v>19742</v>
      </c>
      <c r="H1492" s="193" t="s">
        <v>19742</v>
      </c>
      <c r="I1492" s="193" t="s">
        <v>19742</v>
      </c>
      <c r="J1492" s="194" t="s">
        <v>19742</v>
      </c>
      <c r="K1492" s="192" t="s">
        <v>17813</v>
      </c>
      <c r="L1492" s="193" t="s">
        <v>17814</v>
      </c>
      <c r="M1492" s="194" t="s">
        <v>19741</v>
      </c>
      <c r="N1492" s="192">
        <v>0.68600000000000005</v>
      </c>
      <c r="O1492" s="194">
        <v>0.91200000000000003</v>
      </c>
      <c r="P1492" s="283">
        <v>23</v>
      </c>
    </row>
    <row r="1493" spans="1:16">
      <c r="A1493" s="192" t="s">
        <v>17815</v>
      </c>
      <c r="B1493" s="193" t="s">
        <v>17816</v>
      </c>
      <c r="C1493" s="193" t="s">
        <v>17817</v>
      </c>
      <c r="D1493" s="194" t="s">
        <v>19743</v>
      </c>
      <c r="E1493" s="192" t="s">
        <v>19743</v>
      </c>
      <c r="F1493" s="193" t="s">
        <v>19742</v>
      </c>
      <c r="G1493" s="193" t="s">
        <v>19742</v>
      </c>
      <c r="H1493" s="193" t="s">
        <v>19742</v>
      </c>
      <c r="I1493" s="193" t="s">
        <v>19742</v>
      </c>
      <c r="J1493" s="194" t="s">
        <v>19742</v>
      </c>
      <c r="K1493" s="192" t="s">
        <v>25675</v>
      </c>
      <c r="M1493" s="194" t="s">
        <v>19569</v>
      </c>
      <c r="N1493" s="192">
        <v>0.97</v>
      </c>
      <c r="O1493" s="194">
        <v>1</v>
      </c>
      <c r="P1493" s="283">
        <v>1</v>
      </c>
    </row>
    <row r="1494" spans="1:16">
      <c r="A1494" s="192" t="s">
        <v>17818</v>
      </c>
      <c r="B1494" s="193"/>
      <c r="C1494" s="193" t="s">
        <v>17819</v>
      </c>
      <c r="D1494" s="194" t="s">
        <v>19743</v>
      </c>
      <c r="E1494" s="192" t="s">
        <v>19743</v>
      </c>
      <c r="F1494" s="193" t="s">
        <v>19742</v>
      </c>
      <c r="G1494" s="193" t="s">
        <v>19742</v>
      </c>
      <c r="H1494" s="193" t="s">
        <v>19742</v>
      </c>
      <c r="I1494" s="193" t="s">
        <v>19742</v>
      </c>
      <c r="J1494" s="194" t="s">
        <v>19742</v>
      </c>
      <c r="K1494" s="192" t="s">
        <v>25675</v>
      </c>
      <c r="M1494" s="194" t="s">
        <v>19569</v>
      </c>
      <c r="N1494" s="192">
        <v>0.85899999999999999</v>
      </c>
      <c r="O1494" s="194">
        <v>0.98399999999999999</v>
      </c>
      <c r="P1494" s="283">
        <v>0</v>
      </c>
    </row>
    <row r="1495" spans="1:16">
      <c r="A1495" s="192" t="s">
        <v>17820</v>
      </c>
      <c r="B1495" s="193" t="s">
        <v>17821</v>
      </c>
      <c r="C1495" s="193" t="s">
        <v>17822</v>
      </c>
      <c r="D1495" s="194" t="s">
        <v>19743</v>
      </c>
      <c r="E1495" s="192" t="s">
        <v>19743</v>
      </c>
      <c r="F1495" s="193" t="s">
        <v>19742</v>
      </c>
      <c r="G1495" s="193" t="s">
        <v>19742</v>
      </c>
      <c r="H1495" s="193" t="s">
        <v>19742</v>
      </c>
      <c r="I1495" s="193" t="s">
        <v>19742</v>
      </c>
      <c r="J1495" s="194" t="s">
        <v>19742</v>
      </c>
      <c r="K1495" s="192" t="s">
        <v>17823</v>
      </c>
      <c r="L1495" s="193" t="s">
        <v>17824</v>
      </c>
      <c r="M1495" s="194" t="s">
        <v>19743</v>
      </c>
      <c r="N1495" s="192">
        <v>0.57999999999999996</v>
      </c>
      <c r="O1495" s="194">
        <v>0.77200000000000002</v>
      </c>
      <c r="P1495" s="283">
        <v>22</v>
      </c>
    </row>
    <row r="1496" spans="1:16">
      <c r="A1496" s="192" t="s">
        <v>17825</v>
      </c>
      <c r="B1496" s="193" t="s">
        <v>17597</v>
      </c>
      <c r="C1496" s="193" t="s">
        <v>17598</v>
      </c>
      <c r="D1496" s="194" t="s">
        <v>19743</v>
      </c>
      <c r="E1496" s="192" t="s">
        <v>19743</v>
      </c>
      <c r="F1496" s="193" t="s">
        <v>19742</v>
      </c>
      <c r="G1496" s="193" t="s">
        <v>19742</v>
      </c>
      <c r="H1496" s="193" t="s">
        <v>19742</v>
      </c>
      <c r="I1496" s="193" t="s">
        <v>19742</v>
      </c>
      <c r="J1496" s="194" t="s">
        <v>19742</v>
      </c>
      <c r="K1496" s="192" t="s">
        <v>17599</v>
      </c>
      <c r="L1496" s="193" t="s">
        <v>17600</v>
      </c>
      <c r="M1496" s="194" t="s">
        <v>19561</v>
      </c>
      <c r="N1496" s="192">
        <v>0.745</v>
      </c>
      <c r="O1496" s="194">
        <v>0.90100000000000002</v>
      </c>
      <c r="P1496" s="283">
        <v>16</v>
      </c>
    </row>
    <row r="1497" spans="1:16">
      <c r="A1497" s="192" t="s">
        <v>17601</v>
      </c>
      <c r="B1497" s="193" t="s">
        <v>17602</v>
      </c>
      <c r="C1497" s="193" t="s">
        <v>17603</v>
      </c>
      <c r="D1497" s="194" t="s">
        <v>19743</v>
      </c>
      <c r="E1497" s="192" t="s">
        <v>19743</v>
      </c>
      <c r="F1497" s="193" t="s">
        <v>19742</v>
      </c>
      <c r="G1497" s="193" t="s">
        <v>19742</v>
      </c>
      <c r="H1497" s="193" t="s">
        <v>19742</v>
      </c>
      <c r="I1497" s="193" t="s">
        <v>19742</v>
      </c>
      <c r="J1497" s="194" t="s">
        <v>19742</v>
      </c>
      <c r="K1497" s="192" t="s">
        <v>17604</v>
      </c>
      <c r="L1497" s="193" t="s">
        <v>17605</v>
      </c>
      <c r="M1497" s="194" t="s">
        <v>19561</v>
      </c>
      <c r="N1497" s="192">
        <v>0.79200000000000004</v>
      </c>
      <c r="O1497" s="194">
        <v>0.98199999999999998</v>
      </c>
      <c r="P1497" s="283">
        <v>9</v>
      </c>
    </row>
    <row r="1498" spans="1:16">
      <c r="A1498" s="192" t="s">
        <v>17606</v>
      </c>
      <c r="B1498" s="193" t="s">
        <v>17607</v>
      </c>
      <c r="C1498" s="193" t="s">
        <v>17608</v>
      </c>
      <c r="D1498" s="194" t="s">
        <v>19743</v>
      </c>
      <c r="E1498" s="192" t="s">
        <v>19743</v>
      </c>
      <c r="F1498" s="193" t="s">
        <v>19743</v>
      </c>
      <c r="G1498" s="193" t="s">
        <v>19743</v>
      </c>
      <c r="H1498" s="193" t="s">
        <v>19742</v>
      </c>
      <c r="I1498" s="193" t="s">
        <v>19742</v>
      </c>
      <c r="J1498" s="194" t="s">
        <v>19742</v>
      </c>
      <c r="K1498" s="192" t="s">
        <v>17609</v>
      </c>
      <c r="L1498" s="193" t="s">
        <v>17610</v>
      </c>
      <c r="M1498" s="194" t="s">
        <v>19741</v>
      </c>
      <c r="N1498" s="192">
        <v>0.86699999999999999</v>
      </c>
      <c r="O1498" s="194">
        <v>0.998</v>
      </c>
      <c r="P1498" s="283">
        <v>7</v>
      </c>
    </row>
    <row r="1499" spans="1:16">
      <c r="A1499" s="192" t="s">
        <v>17611</v>
      </c>
      <c r="B1499" s="193" t="s">
        <v>17612</v>
      </c>
      <c r="C1499" s="193" t="s">
        <v>17613</v>
      </c>
      <c r="D1499" s="194" t="s">
        <v>19743</v>
      </c>
      <c r="E1499" s="192" t="s">
        <v>19743</v>
      </c>
      <c r="F1499" s="193" t="s">
        <v>19742</v>
      </c>
      <c r="G1499" s="193" t="s">
        <v>19742</v>
      </c>
      <c r="H1499" s="193" t="s">
        <v>19742</v>
      </c>
      <c r="I1499" s="193" t="s">
        <v>19743</v>
      </c>
      <c r="J1499" s="194" t="s">
        <v>19742</v>
      </c>
      <c r="K1499" s="192" t="s">
        <v>25675</v>
      </c>
      <c r="M1499" s="194" t="s">
        <v>19569</v>
      </c>
      <c r="N1499" s="192">
        <v>0.72699999999999998</v>
      </c>
      <c r="O1499" s="194">
        <v>0.94699999999999995</v>
      </c>
      <c r="P1499" s="283">
        <v>7</v>
      </c>
    </row>
    <row r="1500" spans="1:16">
      <c r="A1500" s="192" t="s">
        <v>17614</v>
      </c>
      <c r="B1500" s="193" t="s">
        <v>17615</v>
      </c>
      <c r="C1500" s="193" t="s">
        <v>17616</v>
      </c>
      <c r="D1500" s="194" t="s">
        <v>19743</v>
      </c>
      <c r="E1500" s="192" t="s">
        <v>19743</v>
      </c>
      <c r="F1500" s="193" t="s">
        <v>19742</v>
      </c>
      <c r="G1500" s="193" t="s">
        <v>19742</v>
      </c>
      <c r="H1500" s="193" t="s">
        <v>19742</v>
      </c>
      <c r="I1500" s="193" t="s">
        <v>19742</v>
      </c>
      <c r="J1500" s="194" t="s">
        <v>19742</v>
      </c>
      <c r="K1500" s="192" t="s">
        <v>17617</v>
      </c>
      <c r="L1500" s="193" t="s">
        <v>17618</v>
      </c>
      <c r="M1500" s="194" t="s">
        <v>19743</v>
      </c>
      <c r="N1500" s="192">
        <v>0.67800000000000005</v>
      </c>
      <c r="O1500" s="194">
        <v>1</v>
      </c>
      <c r="P1500" s="283">
        <v>24</v>
      </c>
    </row>
    <row r="1501" spans="1:16">
      <c r="A1501" s="192" t="s">
        <v>17619</v>
      </c>
      <c r="B1501" s="193" t="s">
        <v>17620</v>
      </c>
      <c r="C1501" s="193" t="s">
        <v>17621</v>
      </c>
      <c r="D1501" s="194" t="s">
        <v>19743</v>
      </c>
      <c r="E1501" s="192" t="s">
        <v>19743</v>
      </c>
      <c r="F1501" s="193" t="s">
        <v>19742</v>
      </c>
      <c r="G1501" s="193" t="s">
        <v>19742</v>
      </c>
      <c r="H1501" s="193" t="s">
        <v>19742</v>
      </c>
      <c r="I1501" s="193" t="s">
        <v>19742</v>
      </c>
      <c r="J1501" s="194" t="s">
        <v>19742</v>
      </c>
      <c r="K1501" s="192" t="s">
        <v>25675</v>
      </c>
      <c r="M1501" s="194" t="s">
        <v>19569</v>
      </c>
      <c r="N1501" s="192">
        <v>0.47299999999999998</v>
      </c>
      <c r="O1501" s="194">
        <v>0.41499999999999998</v>
      </c>
      <c r="P1501" s="283">
        <v>5</v>
      </c>
    </row>
    <row r="1502" spans="1:16">
      <c r="A1502" s="192" t="s">
        <v>17622</v>
      </c>
      <c r="B1502" s="193" t="s">
        <v>17623</v>
      </c>
      <c r="C1502" s="193" t="s">
        <v>17624</v>
      </c>
      <c r="D1502" s="194" t="s">
        <v>19743</v>
      </c>
      <c r="E1502" s="192" t="s">
        <v>19743</v>
      </c>
      <c r="F1502" s="193" t="s">
        <v>19742</v>
      </c>
      <c r="G1502" s="193" t="s">
        <v>19742</v>
      </c>
      <c r="H1502" s="193" t="s">
        <v>19742</v>
      </c>
      <c r="I1502" s="193" t="s">
        <v>19742</v>
      </c>
      <c r="J1502" s="194" t="s">
        <v>19742</v>
      </c>
      <c r="K1502" s="192" t="s">
        <v>25675</v>
      </c>
      <c r="M1502" s="194" t="s">
        <v>19569</v>
      </c>
      <c r="N1502" s="192">
        <v>0.53700000000000003</v>
      </c>
      <c r="O1502" s="194">
        <v>0.64400000000000002</v>
      </c>
      <c r="P1502" s="283">
        <v>4</v>
      </c>
    </row>
    <row r="1503" spans="1:16">
      <c r="A1503" s="192" t="s">
        <v>17625</v>
      </c>
      <c r="B1503" s="193" t="s">
        <v>17626</v>
      </c>
      <c r="C1503" s="193" t="s">
        <v>17627</v>
      </c>
      <c r="D1503" s="194" t="s">
        <v>19743</v>
      </c>
      <c r="E1503" s="192" t="s">
        <v>19743</v>
      </c>
      <c r="F1503" s="193" t="s">
        <v>19742</v>
      </c>
      <c r="G1503" s="193" t="s">
        <v>19742</v>
      </c>
      <c r="H1503" s="193" t="s">
        <v>19742</v>
      </c>
      <c r="I1503" s="193" t="s">
        <v>19742</v>
      </c>
      <c r="J1503" s="194" t="s">
        <v>19742</v>
      </c>
      <c r="K1503" s="192" t="s">
        <v>25675</v>
      </c>
      <c r="M1503" s="194" t="s">
        <v>19569</v>
      </c>
      <c r="N1503" s="192">
        <v>0.97199999999999998</v>
      </c>
      <c r="O1503" s="194">
        <v>0.998</v>
      </c>
      <c r="P1503" s="283">
        <v>24</v>
      </c>
    </row>
    <row r="1504" spans="1:16">
      <c r="A1504" s="192" t="s">
        <v>17628</v>
      </c>
      <c r="B1504" s="193" t="s">
        <v>17629</v>
      </c>
      <c r="C1504" s="193" t="s">
        <v>17630</v>
      </c>
      <c r="D1504" s="194" t="s">
        <v>19743</v>
      </c>
      <c r="E1504" s="192" t="s">
        <v>19743</v>
      </c>
      <c r="F1504" s="193" t="s">
        <v>19742</v>
      </c>
      <c r="G1504" s="193" t="s">
        <v>19742</v>
      </c>
      <c r="H1504" s="193" t="s">
        <v>19742</v>
      </c>
      <c r="I1504" s="193" t="s">
        <v>19742</v>
      </c>
      <c r="J1504" s="194" t="s">
        <v>19742</v>
      </c>
      <c r="K1504" s="192" t="s">
        <v>17631</v>
      </c>
      <c r="L1504" s="193" t="s">
        <v>17632</v>
      </c>
      <c r="M1504" s="194" t="s">
        <v>19743</v>
      </c>
      <c r="N1504" s="192">
        <v>0.55100000000000005</v>
      </c>
      <c r="O1504" s="194">
        <v>0.73099999999999998</v>
      </c>
      <c r="P1504" s="283">
        <v>24</v>
      </c>
    </row>
    <row r="1505" spans="1:16">
      <c r="A1505" s="192" t="s">
        <v>17633</v>
      </c>
      <c r="B1505" s="193" t="s">
        <v>17634</v>
      </c>
      <c r="C1505" s="193" t="s">
        <v>17635</v>
      </c>
      <c r="D1505" s="194" t="s">
        <v>19743</v>
      </c>
      <c r="E1505" s="192" t="s">
        <v>19743</v>
      </c>
      <c r="F1505" s="193" t="s">
        <v>19742</v>
      </c>
      <c r="G1505" s="193" t="s">
        <v>19742</v>
      </c>
      <c r="H1505" s="193" t="s">
        <v>19742</v>
      </c>
      <c r="I1505" s="193" t="s">
        <v>19742</v>
      </c>
      <c r="J1505" s="194" t="s">
        <v>19742</v>
      </c>
      <c r="K1505" s="192" t="s">
        <v>25675</v>
      </c>
      <c r="M1505" s="194" t="s">
        <v>19569</v>
      </c>
      <c r="N1505" s="192">
        <v>0.75</v>
      </c>
      <c r="O1505" s="194">
        <v>0.95699999999999996</v>
      </c>
      <c r="P1505" s="283">
        <v>15</v>
      </c>
    </row>
    <row r="1506" spans="1:16">
      <c r="A1506" s="192" t="s">
        <v>17636</v>
      </c>
      <c r="B1506" s="193"/>
      <c r="C1506" s="193" t="s">
        <v>17637</v>
      </c>
      <c r="D1506" s="194" t="s">
        <v>19743</v>
      </c>
      <c r="E1506" s="192" t="s">
        <v>19743</v>
      </c>
      <c r="F1506" s="193" t="s">
        <v>19742</v>
      </c>
      <c r="G1506" s="193" t="s">
        <v>19742</v>
      </c>
      <c r="H1506" s="193" t="s">
        <v>19742</v>
      </c>
      <c r="I1506" s="193" t="s">
        <v>19742</v>
      </c>
      <c r="J1506" s="194" t="s">
        <v>19742</v>
      </c>
      <c r="K1506" s="192" t="s">
        <v>25675</v>
      </c>
      <c r="M1506" s="194" t="s">
        <v>19569</v>
      </c>
      <c r="N1506" s="192">
        <v>0.61599999999999999</v>
      </c>
      <c r="O1506" s="194">
        <v>0.875</v>
      </c>
      <c r="P1506" s="283">
        <v>2</v>
      </c>
    </row>
    <row r="1507" spans="1:16">
      <c r="A1507" s="192" t="s">
        <v>17638</v>
      </c>
      <c r="B1507" s="193" t="s">
        <v>17639</v>
      </c>
      <c r="C1507" s="193" t="s">
        <v>17640</v>
      </c>
      <c r="D1507" s="194" t="s">
        <v>19743</v>
      </c>
      <c r="E1507" s="192" t="s">
        <v>19743</v>
      </c>
      <c r="F1507" s="193" t="s">
        <v>19742</v>
      </c>
      <c r="G1507" s="193" t="s">
        <v>19742</v>
      </c>
      <c r="H1507" s="193" t="s">
        <v>19742</v>
      </c>
      <c r="I1507" s="193" t="s">
        <v>19742</v>
      </c>
      <c r="J1507" s="194" t="s">
        <v>19742</v>
      </c>
      <c r="K1507" s="192" t="s">
        <v>17641</v>
      </c>
      <c r="L1507" s="193" t="s">
        <v>17642</v>
      </c>
      <c r="M1507" s="194" t="s">
        <v>19741</v>
      </c>
      <c r="N1507" s="192">
        <v>0.65800000000000003</v>
      </c>
      <c r="O1507" s="194">
        <v>0.91600000000000004</v>
      </c>
      <c r="P1507" s="283">
        <v>22</v>
      </c>
    </row>
    <row r="1508" spans="1:16">
      <c r="A1508" s="192" t="s">
        <v>17643</v>
      </c>
      <c r="B1508" s="193" t="s">
        <v>17644</v>
      </c>
      <c r="C1508" s="193" t="s">
        <v>17645</v>
      </c>
      <c r="D1508" s="194" t="s">
        <v>19743</v>
      </c>
      <c r="E1508" s="192" t="s">
        <v>19743</v>
      </c>
      <c r="F1508" s="193" t="s">
        <v>19742</v>
      </c>
      <c r="G1508" s="193" t="s">
        <v>19743</v>
      </c>
      <c r="H1508" s="193" t="s">
        <v>19742</v>
      </c>
      <c r="I1508" s="193" t="s">
        <v>19743</v>
      </c>
      <c r="J1508" s="194" t="s">
        <v>19742</v>
      </c>
      <c r="K1508" s="192" t="s">
        <v>25675</v>
      </c>
      <c r="M1508" s="194" t="s">
        <v>19569</v>
      </c>
      <c r="N1508" s="192">
        <v>0.76100000000000001</v>
      </c>
      <c r="O1508" s="194">
        <v>0.95899999999999996</v>
      </c>
      <c r="P1508" s="283">
        <v>10</v>
      </c>
    </row>
    <row r="1509" spans="1:16">
      <c r="A1509" s="192" t="s">
        <v>17646</v>
      </c>
      <c r="B1509" s="193" t="s">
        <v>17647</v>
      </c>
      <c r="C1509" s="193" t="s">
        <v>17648</v>
      </c>
      <c r="D1509" s="194" t="s">
        <v>19743</v>
      </c>
      <c r="E1509" s="192" t="s">
        <v>19743</v>
      </c>
      <c r="F1509" s="193" t="s">
        <v>19743</v>
      </c>
      <c r="G1509" s="193" t="s">
        <v>19742</v>
      </c>
      <c r="H1509" s="193" t="s">
        <v>19742</v>
      </c>
      <c r="I1509" s="193" t="s">
        <v>19742</v>
      </c>
      <c r="J1509" s="194" t="s">
        <v>19742</v>
      </c>
      <c r="K1509" s="192" t="s">
        <v>17649</v>
      </c>
      <c r="L1509" s="193" t="s">
        <v>17650</v>
      </c>
      <c r="M1509" s="194" t="s">
        <v>19741</v>
      </c>
      <c r="N1509" s="192">
        <v>0.78</v>
      </c>
      <c r="O1509" s="194">
        <v>0.96799999999999997</v>
      </c>
      <c r="P1509" s="283">
        <v>8</v>
      </c>
    </row>
    <row r="1510" spans="1:16">
      <c r="A1510" s="192" t="s">
        <v>17651</v>
      </c>
      <c r="B1510" s="193" t="s">
        <v>17652</v>
      </c>
      <c r="C1510" s="193" t="s">
        <v>17653</v>
      </c>
      <c r="D1510" s="194" t="s">
        <v>19743</v>
      </c>
      <c r="E1510" s="192" t="s">
        <v>19743</v>
      </c>
      <c r="F1510" s="193" t="s">
        <v>19742</v>
      </c>
      <c r="G1510" s="193" t="s">
        <v>19742</v>
      </c>
      <c r="H1510" s="193" t="s">
        <v>19742</v>
      </c>
      <c r="I1510" s="193" t="s">
        <v>19742</v>
      </c>
      <c r="J1510" s="194" t="s">
        <v>19742</v>
      </c>
      <c r="K1510" s="192" t="s">
        <v>17654</v>
      </c>
      <c r="L1510" s="193" t="s">
        <v>17655</v>
      </c>
      <c r="M1510" s="194" t="s">
        <v>19743</v>
      </c>
      <c r="N1510" s="192">
        <v>0.96199999999999997</v>
      </c>
      <c r="O1510" s="194">
        <v>0.998</v>
      </c>
      <c r="P1510" s="283">
        <v>25</v>
      </c>
    </row>
    <row r="1511" spans="1:16">
      <c r="A1511" s="192" t="s">
        <v>17656</v>
      </c>
      <c r="B1511" s="193" t="s">
        <v>17657</v>
      </c>
      <c r="C1511" s="193" t="s">
        <v>17658</v>
      </c>
      <c r="D1511" s="194" t="s">
        <v>19743</v>
      </c>
      <c r="E1511" s="192" t="s">
        <v>19743</v>
      </c>
      <c r="F1511" s="193" t="s">
        <v>19742</v>
      </c>
      <c r="G1511" s="193" t="s">
        <v>19742</v>
      </c>
      <c r="H1511" s="193" t="s">
        <v>19742</v>
      </c>
      <c r="I1511" s="193" t="s">
        <v>19742</v>
      </c>
      <c r="J1511" s="194" t="s">
        <v>19742</v>
      </c>
      <c r="K1511" s="192" t="s">
        <v>17659</v>
      </c>
      <c r="L1511" s="193" t="s">
        <v>17660</v>
      </c>
      <c r="M1511" s="194" t="s">
        <v>19743</v>
      </c>
      <c r="N1511" s="192">
        <v>0.70099999999999996</v>
      </c>
      <c r="O1511" s="194">
        <v>0.95599999999999996</v>
      </c>
      <c r="P1511" s="283">
        <v>19</v>
      </c>
    </row>
    <row r="1512" spans="1:16">
      <c r="A1512" s="192" t="s">
        <v>17661</v>
      </c>
      <c r="B1512" s="193"/>
      <c r="C1512" s="193" t="s">
        <v>17662</v>
      </c>
      <c r="D1512" s="194" t="s">
        <v>19743</v>
      </c>
      <c r="E1512" s="192" t="s">
        <v>19743</v>
      </c>
      <c r="F1512" s="193" t="s">
        <v>19742</v>
      </c>
      <c r="G1512" s="193" t="s">
        <v>19742</v>
      </c>
      <c r="H1512" s="193" t="s">
        <v>19742</v>
      </c>
      <c r="I1512" s="193" t="s">
        <v>19742</v>
      </c>
      <c r="J1512" s="194" t="s">
        <v>19742</v>
      </c>
      <c r="K1512" s="192" t="s">
        <v>25675</v>
      </c>
      <c r="M1512" s="194" t="s">
        <v>19569</v>
      </c>
      <c r="N1512" s="192">
        <v>0.72599999999999998</v>
      </c>
      <c r="O1512" s="194">
        <v>0.96699999999999997</v>
      </c>
      <c r="P1512" s="283">
        <v>0</v>
      </c>
    </row>
    <row r="1513" spans="1:16">
      <c r="A1513" s="192" t="s">
        <v>17663</v>
      </c>
      <c r="B1513" s="193"/>
      <c r="C1513" s="193" t="s">
        <v>17664</v>
      </c>
      <c r="D1513" s="194" t="s">
        <v>19743</v>
      </c>
      <c r="E1513" s="192" t="s">
        <v>19743</v>
      </c>
      <c r="F1513" s="193" t="s">
        <v>19742</v>
      </c>
      <c r="G1513" s="193" t="s">
        <v>19742</v>
      </c>
      <c r="H1513" s="193" t="s">
        <v>19742</v>
      </c>
      <c r="I1513" s="193" t="s">
        <v>19742</v>
      </c>
      <c r="J1513" s="194" t="s">
        <v>19742</v>
      </c>
      <c r="K1513" s="192" t="s">
        <v>25675</v>
      </c>
      <c r="M1513" s="194" t="s">
        <v>19569</v>
      </c>
      <c r="N1513" s="192">
        <v>0.747</v>
      </c>
      <c r="O1513" s="194">
        <v>0.97</v>
      </c>
      <c r="P1513" s="283">
        <v>0</v>
      </c>
    </row>
    <row r="1514" spans="1:16">
      <c r="A1514" s="192" t="s">
        <v>17665</v>
      </c>
      <c r="B1514" s="193"/>
      <c r="C1514" s="193" t="s">
        <v>17666</v>
      </c>
      <c r="D1514" s="194" t="s">
        <v>19743</v>
      </c>
      <c r="E1514" s="192" t="s">
        <v>19743</v>
      </c>
      <c r="F1514" s="193" t="s">
        <v>19742</v>
      </c>
      <c r="G1514" s="193" t="s">
        <v>19742</v>
      </c>
      <c r="H1514" s="193" t="s">
        <v>19742</v>
      </c>
      <c r="I1514" s="193" t="s">
        <v>19742</v>
      </c>
      <c r="J1514" s="194" t="s">
        <v>19742</v>
      </c>
      <c r="K1514" s="192" t="s">
        <v>17667</v>
      </c>
      <c r="L1514" s="193" t="s">
        <v>17668</v>
      </c>
      <c r="M1514" s="194" t="s">
        <v>19743</v>
      </c>
      <c r="N1514" s="192">
        <v>0.86099999999999999</v>
      </c>
      <c r="O1514" s="194">
        <v>0.98599999999999999</v>
      </c>
      <c r="P1514" s="283">
        <v>13</v>
      </c>
    </row>
    <row r="1515" spans="1:16">
      <c r="A1515" s="192" t="s">
        <v>17671</v>
      </c>
      <c r="B1515" s="193" t="s">
        <v>17672</v>
      </c>
      <c r="C1515" s="193" t="s">
        <v>17673</v>
      </c>
      <c r="D1515" s="194" t="s">
        <v>19743</v>
      </c>
      <c r="E1515" s="192" t="s">
        <v>19743</v>
      </c>
      <c r="F1515" s="193" t="s">
        <v>19742</v>
      </c>
      <c r="G1515" s="193" t="s">
        <v>19742</v>
      </c>
      <c r="H1515" s="193" t="s">
        <v>19742</v>
      </c>
      <c r="I1515" s="193" t="s">
        <v>19742</v>
      </c>
      <c r="J1515" s="194" t="s">
        <v>19742</v>
      </c>
      <c r="K1515" s="192" t="s">
        <v>17674</v>
      </c>
      <c r="L1515" s="193" t="s">
        <v>17675</v>
      </c>
      <c r="M1515" s="194" t="s">
        <v>19741</v>
      </c>
      <c r="N1515" s="192">
        <v>0.98</v>
      </c>
      <c r="O1515" s="194">
        <v>1</v>
      </c>
      <c r="P1515" s="283">
        <v>18</v>
      </c>
    </row>
    <row r="1516" spans="1:16">
      <c r="A1516" s="192" t="s">
        <v>17678</v>
      </c>
      <c r="B1516" s="193" t="s">
        <v>17679</v>
      </c>
      <c r="C1516" s="193" t="s">
        <v>17680</v>
      </c>
      <c r="D1516" s="194" t="s">
        <v>19743</v>
      </c>
      <c r="E1516" s="192" t="s">
        <v>19743</v>
      </c>
      <c r="F1516" s="193" t="s">
        <v>19742</v>
      </c>
      <c r="G1516" s="193" t="s">
        <v>19742</v>
      </c>
      <c r="H1516" s="193" t="s">
        <v>19742</v>
      </c>
      <c r="I1516" s="193" t="s">
        <v>19742</v>
      </c>
      <c r="J1516" s="194" t="s">
        <v>19742</v>
      </c>
      <c r="K1516" s="192" t="s">
        <v>17681</v>
      </c>
      <c r="L1516" s="193" t="s">
        <v>17682</v>
      </c>
      <c r="M1516" s="194" t="s">
        <v>19743</v>
      </c>
      <c r="N1516" s="192">
        <v>0.91300000000000003</v>
      </c>
      <c r="O1516" s="194">
        <v>0.996</v>
      </c>
      <c r="P1516" s="283">
        <v>16</v>
      </c>
    </row>
    <row r="1517" spans="1:16">
      <c r="A1517" s="192" t="s">
        <v>17683</v>
      </c>
      <c r="B1517" s="193" t="s">
        <v>17684</v>
      </c>
      <c r="C1517" s="193" t="s">
        <v>17685</v>
      </c>
      <c r="D1517" s="194" t="s">
        <v>19743</v>
      </c>
      <c r="E1517" s="192" t="s">
        <v>19743</v>
      </c>
      <c r="F1517" s="193" t="s">
        <v>19742</v>
      </c>
      <c r="G1517" s="193" t="s">
        <v>19742</v>
      </c>
      <c r="H1517" s="193" t="s">
        <v>19742</v>
      </c>
      <c r="I1517" s="193" t="s">
        <v>19742</v>
      </c>
      <c r="J1517" s="194" t="s">
        <v>19742</v>
      </c>
      <c r="K1517" s="192" t="s">
        <v>25675</v>
      </c>
      <c r="M1517" s="194" t="s">
        <v>19569</v>
      </c>
      <c r="N1517" s="192">
        <v>0.60399999999999998</v>
      </c>
      <c r="O1517" s="194">
        <v>0.74099999999999999</v>
      </c>
      <c r="P1517" s="283">
        <v>3</v>
      </c>
    </row>
    <row r="1518" spans="1:16">
      <c r="A1518" s="192" t="s">
        <v>17686</v>
      </c>
      <c r="B1518" s="193"/>
      <c r="C1518" s="193" t="s">
        <v>17687</v>
      </c>
      <c r="D1518" s="194" t="s">
        <v>19743</v>
      </c>
      <c r="E1518" s="192" t="s">
        <v>19743</v>
      </c>
      <c r="F1518" s="193" t="s">
        <v>19742</v>
      </c>
      <c r="G1518" s="193" t="s">
        <v>19742</v>
      </c>
      <c r="H1518" s="193" t="s">
        <v>19742</v>
      </c>
      <c r="I1518" s="193" t="s">
        <v>19743</v>
      </c>
      <c r="J1518" s="194" t="s">
        <v>19742</v>
      </c>
      <c r="K1518" s="192" t="s">
        <v>17688</v>
      </c>
      <c r="L1518" s="193" t="s">
        <v>17689</v>
      </c>
      <c r="M1518" s="194" t="s">
        <v>19743</v>
      </c>
      <c r="N1518" s="192">
        <v>0.63300000000000001</v>
      </c>
      <c r="O1518" s="194">
        <v>0.86</v>
      </c>
      <c r="P1518" s="283">
        <v>10</v>
      </c>
    </row>
    <row r="1519" spans="1:16">
      <c r="A1519" s="192" t="s">
        <v>17690</v>
      </c>
      <c r="B1519" s="193" t="s">
        <v>17691</v>
      </c>
      <c r="C1519" s="193" t="s">
        <v>17692</v>
      </c>
      <c r="D1519" s="194" t="s">
        <v>19743</v>
      </c>
      <c r="E1519" s="192" t="s">
        <v>19743</v>
      </c>
      <c r="F1519" s="193" t="s">
        <v>19743</v>
      </c>
      <c r="G1519" s="193" t="s">
        <v>19742</v>
      </c>
      <c r="H1519" s="193" t="s">
        <v>19742</v>
      </c>
      <c r="I1519" s="193" t="s">
        <v>19742</v>
      </c>
      <c r="J1519" s="194" t="s">
        <v>19742</v>
      </c>
      <c r="K1519" s="192" t="s">
        <v>17693</v>
      </c>
      <c r="L1519" s="193" t="s">
        <v>17694</v>
      </c>
      <c r="M1519" s="194" t="s">
        <v>19743</v>
      </c>
      <c r="N1519" s="192">
        <v>0.90900000000000003</v>
      </c>
      <c r="O1519" s="194">
        <v>0.99399999999999999</v>
      </c>
      <c r="P1519" s="283">
        <v>25</v>
      </c>
    </row>
    <row r="1520" spans="1:16">
      <c r="A1520" s="192" t="s">
        <v>17695</v>
      </c>
      <c r="B1520" s="193"/>
      <c r="C1520" s="193" t="s">
        <v>17696</v>
      </c>
      <c r="D1520" s="194" t="s">
        <v>19743</v>
      </c>
      <c r="E1520" s="192" t="s">
        <v>19743</v>
      </c>
      <c r="F1520" s="193" t="s">
        <v>19742</v>
      </c>
      <c r="G1520" s="193" t="s">
        <v>19742</v>
      </c>
      <c r="H1520" s="193" t="s">
        <v>19742</v>
      </c>
      <c r="I1520" s="193" t="s">
        <v>19742</v>
      </c>
      <c r="J1520" s="194" t="s">
        <v>19742</v>
      </c>
      <c r="K1520" s="192" t="s">
        <v>25675</v>
      </c>
      <c r="M1520" s="194" t="s">
        <v>19569</v>
      </c>
      <c r="N1520" s="192">
        <v>0.47699999999999998</v>
      </c>
      <c r="O1520" s="194">
        <v>0.39600000000000002</v>
      </c>
      <c r="P1520" s="283">
        <v>0</v>
      </c>
    </row>
    <row r="1521" spans="1:16">
      <c r="A1521" s="192" t="s">
        <v>17697</v>
      </c>
      <c r="B1521" s="193" t="s">
        <v>17698</v>
      </c>
      <c r="C1521" s="193" t="s">
        <v>17699</v>
      </c>
      <c r="D1521" s="194" t="s">
        <v>19743</v>
      </c>
      <c r="E1521" s="192" t="s">
        <v>19743</v>
      </c>
      <c r="F1521" s="193" t="s">
        <v>19742</v>
      </c>
      <c r="G1521" s="193" t="s">
        <v>19742</v>
      </c>
      <c r="H1521" s="193" t="s">
        <v>19742</v>
      </c>
      <c r="I1521" s="193" t="s">
        <v>19742</v>
      </c>
      <c r="J1521" s="194" t="s">
        <v>19742</v>
      </c>
      <c r="K1521" s="192" t="s">
        <v>17700</v>
      </c>
      <c r="L1521" s="193" t="s">
        <v>17701</v>
      </c>
      <c r="M1521" s="194" t="s">
        <v>19743</v>
      </c>
      <c r="N1521" s="192">
        <v>0.70699999999999996</v>
      </c>
      <c r="O1521" s="194">
        <v>0.92700000000000005</v>
      </c>
      <c r="P1521" s="283">
        <v>9</v>
      </c>
    </row>
    <row r="1522" spans="1:16">
      <c r="A1522" s="192" t="s">
        <v>17702</v>
      </c>
      <c r="B1522" s="193" t="s">
        <v>17703</v>
      </c>
      <c r="C1522" s="193" t="s">
        <v>17704</v>
      </c>
      <c r="D1522" s="194" t="s">
        <v>19743</v>
      </c>
      <c r="E1522" s="192" t="s">
        <v>19743</v>
      </c>
      <c r="F1522" s="193" t="s">
        <v>19742</v>
      </c>
      <c r="G1522" s="193" t="s">
        <v>19742</v>
      </c>
      <c r="H1522" s="193" t="s">
        <v>19742</v>
      </c>
      <c r="I1522" s="193" t="s">
        <v>19742</v>
      </c>
      <c r="J1522" s="194" t="s">
        <v>19742</v>
      </c>
      <c r="K1522" s="192" t="s">
        <v>17705</v>
      </c>
      <c r="L1522" s="193" t="s">
        <v>17706</v>
      </c>
      <c r="M1522" s="194" t="s">
        <v>19743</v>
      </c>
      <c r="N1522" s="192">
        <v>0.57199999999999995</v>
      </c>
      <c r="O1522" s="194">
        <v>0.73299999999999998</v>
      </c>
      <c r="P1522" s="283">
        <v>17</v>
      </c>
    </row>
    <row r="1523" spans="1:16">
      <c r="A1523" s="192" t="s">
        <v>17707</v>
      </c>
      <c r="B1523" s="193" t="s">
        <v>17708</v>
      </c>
      <c r="C1523" s="193" t="s">
        <v>17709</v>
      </c>
      <c r="D1523" s="194" t="s">
        <v>19743</v>
      </c>
      <c r="E1523" s="192" t="s">
        <v>19743</v>
      </c>
      <c r="F1523" s="193" t="s">
        <v>19742</v>
      </c>
      <c r="G1523" s="193" t="s">
        <v>19742</v>
      </c>
      <c r="H1523" s="193" t="s">
        <v>19742</v>
      </c>
      <c r="I1523" s="193" t="s">
        <v>19742</v>
      </c>
      <c r="J1523" s="194" t="s">
        <v>19742</v>
      </c>
      <c r="K1523" s="192" t="s">
        <v>25675</v>
      </c>
      <c r="M1523" s="194" t="s">
        <v>19569</v>
      </c>
      <c r="N1523" s="192">
        <v>0.29099999999999998</v>
      </c>
      <c r="O1523" s="194">
        <v>4.7E-2</v>
      </c>
      <c r="P1523" s="283">
        <v>4</v>
      </c>
    </row>
    <row r="1524" spans="1:16">
      <c r="A1524" s="192" t="s">
        <v>17710</v>
      </c>
      <c r="B1524" s="193" t="s">
        <v>17711</v>
      </c>
      <c r="C1524" s="193" t="s">
        <v>17476</v>
      </c>
      <c r="D1524" s="194" t="s">
        <v>19743</v>
      </c>
      <c r="E1524" s="192" t="s">
        <v>19743</v>
      </c>
      <c r="F1524" s="193" t="s">
        <v>19742</v>
      </c>
      <c r="G1524" s="193" t="s">
        <v>19742</v>
      </c>
      <c r="H1524" s="193" t="s">
        <v>19742</v>
      </c>
      <c r="I1524" s="193" t="s">
        <v>19742</v>
      </c>
      <c r="J1524" s="194" t="s">
        <v>19742</v>
      </c>
      <c r="K1524" s="192" t="s">
        <v>17477</v>
      </c>
      <c r="L1524" s="193" t="s">
        <v>17478</v>
      </c>
      <c r="M1524" s="194" t="s">
        <v>19743</v>
      </c>
      <c r="N1524" s="192">
        <v>0.70899999999999996</v>
      </c>
      <c r="O1524" s="194">
        <v>0.95199999999999996</v>
      </c>
      <c r="P1524" s="283">
        <v>10</v>
      </c>
    </row>
    <row r="1525" spans="1:16">
      <c r="A1525" s="192" t="s">
        <v>17479</v>
      </c>
      <c r="B1525" s="193" t="s">
        <v>17480</v>
      </c>
      <c r="C1525" s="193" t="s">
        <v>17481</v>
      </c>
      <c r="D1525" s="194" t="s">
        <v>19743</v>
      </c>
      <c r="E1525" s="192" t="s">
        <v>19743</v>
      </c>
      <c r="F1525" s="193" t="s">
        <v>19742</v>
      </c>
      <c r="G1525" s="193" t="s">
        <v>19742</v>
      </c>
      <c r="H1525" s="193" t="s">
        <v>19742</v>
      </c>
      <c r="I1525" s="193" t="s">
        <v>19742</v>
      </c>
      <c r="J1525" s="194" t="s">
        <v>19742</v>
      </c>
      <c r="K1525" s="192" t="s">
        <v>25675</v>
      </c>
      <c r="M1525" s="194" t="s">
        <v>19569</v>
      </c>
      <c r="N1525" s="192">
        <v>0.38600000000000001</v>
      </c>
      <c r="O1525" s="194">
        <v>0.20100000000000001</v>
      </c>
      <c r="P1525" s="283">
        <v>3</v>
      </c>
    </row>
    <row r="1526" spans="1:16">
      <c r="A1526" s="192" t="s">
        <v>17482</v>
      </c>
      <c r="B1526" s="193" t="s">
        <v>17483</v>
      </c>
      <c r="C1526" s="193" t="s">
        <v>17484</v>
      </c>
      <c r="D1526" s="194" t="s">
        <v>19743</v>
      </c>
      <c r="E1526" s="192" t="s">
        <v>19743</v>
      </c>
      <c r="F1526" s="193" t="s">
        <v>19742</v>
      </c>
      <c r="G1526" s="193" t="s">
        <v>19742</v>
      </c>
      <c r="H1526" s="193" t="s">
        <v>19742</v>
      </c>
      <c r="I1526" s="193" t="s">
        <v>19742</v>
      </c>
      <c r="J1526" s="194" t="s">
        <v>19742</v>
      </c>
      <c r="K1526" s="192" t="s">
        <v>17485</v>
      </c>
      <c r="L1526" s="193" t="s">
        <v>17486</v>
      </c>
      <c r="M1526" s="194" t="s">
        <v>19743</v>
      </c>
      <c r="N1526" s="192">
        <v>0.58399999999999996</v>
      </c>
      <c r="O1526" s="194">
        <v>0.745</v>
      </c>
      <c r="P1526" s="283">
        <v>8</v>
      </c>
    </row>
    <row r="1527" spans="1:16">
      <c r="A1527" s="192" t="s">
        <v>17489</v>
      </c>
      <c r="B1527" s="193" t="s">
        <v>17490</v>
      </c>
      <c r="C1527" s="193" t="s">
        <v>17491</v>
      </c>
      <c r="D1527" s="194" t="s">
        <v>19743</v>
      </c>
      <c r="E1527" s="192" t="s">
        <v>19743</v>
      </c>
      <c r="F1527" s="193" t="s">
        <v>19742</v>
      </c>
      <c r="G1527" s="193" t="s">
        <v>19742</v>
      </c>
      <c r="H1527" s="193" t="s">
        <v>19742</v>
      </c>
      <c r="I1527" s="193" t="s">
        <v>19742</v>
      </c>
      <c r="J1527" s="194" t="s">
        <v>19742</v>
      </c>
      <c r="K1527" s="192" t="s">
        <v>17492</v>
      </c>
      <c r="L1527" s="193" t="s">
        <v>17493</v>
      </c>
      <c r="M1527" s="194" t="s">
        <v>19561</v>
      </c>
      <c r="N1527" s="192">
        <v>0.53500000000000003</v>
      </c>
      <c r="O1527" s="194">
        <v>0.625</v>
      </c>
      <c r="P1527" s="283">
        <v>15</v>
      </c>
    </row>
    <row r="1528" spans="1:16">
      <c r="A1528" s="192" t="s">
        <v>17494</v>
      </c>
      <c r="B1528" s="193" t="s">
        <v>17495</v>
      </c>
      <c r="C1528" s="193" t="s">
        <v>17496</v>
      </c>
      <c r="D1528" s="194" t="s">
        <v>19743</v>
      </c>
      <c r="E1528" s="192" t="s">
        <v>19743</v>
      </c>
      <c r="F1528" s="193" t="s">
        <v>19742</v>
      </c>
      <c r="G1528" s="193" t="s">
        <v>19742</v>
      </c>
      <c r="H1528" s="193" t="s">
        <v>19742</v>
      </c>
      <c r="I1528" s="193" t="s">
        <v>19742</v>
      </c>
      <c r="J1528" s="194" t="s">
        <v>19742</v>
      </c>
      <c r="K1528" s="192" t="s">
        <v>17497</v>
      </c>
      <c r="L1528" s="193" t="s">
        <v>17498</v>
      </c>
      <c r="M1528" s="194" t="s">
        <v>19743</v>
      </c>
      <c r="N1528" s="192">
        <v>0.88900000000000001</v>
      </c>
      <c r="O1528" s="194">
        <v>0.997</v>
      </c>
      <c r="P1528" s="283">
        <v>14</v>
      </c>
    </row>
    <row r="1529" spans="1:16">
      <c r="A1529" s="192" t="s">
        <v>17499</v>
      </c>
      <c r="B1529" s="193" t="s">
        <v>17500</v>
      </c>
      <c r="C1529" s="193" t="s">
        <v>17501</v>
      </c>
      <c r="D1529" s="194" t="s">
        <v>19743</v>
      </c>
      <c r="E1529" s="192" t="s">
        <v>19743</v>
      </c>
      <c r="F1529" s="193" t="s">
        <v>19742</v>
      </c>
      <c r="G1529" s="193" t="s">
        <v>19742</v>
      </c>
      <c r="H1529" s="193" t="s">
        <v>19742</v>
      </c>
      <c r="I1529" s="193" t="s">
        <v>19742</v>
      </c>
      <c r="J1529" s="194" t="s">
        <v>19742</v>
      </c>
      <c r="K1529" s="192" t="s">
        <v>25675</v>
      </c>
      <c r="M1529" s="194" t="s">
        <v>19569</v>
      </c>
      <c r="N1529" s="192">
        <v>0.68300000000000005</v>
      </c>
      <c r="O1529" s="194">
        <v>0.91900000000000004</v>
      </c>
      <c r="P1529" s="283">
        <v>21</v>
      </c>
    </row>
    <row r="1530" spans="1:16">
      <c r="A1530" s="192" t="s">
        <v>17502</v>
      </c>
      <c r="B1530" s="193" t="s">
        <v>17503</v>
      </c>
      <c r="C1530" s="193" t="s">
        <v>17504</v>
      </c>
      <c r="D1530" s="194" t="s">
        <v>19743</v>
      </c>
      <c r="E1530" s="192" t="s">
        <v>19743</v>
      </c>
      <c r="F1530" s="193" t="s">
        <v>19742</v>
      </c>
      <c r="G1530" s="193" t="s">
        <v>19742</v>
      </c>
      <c r="H1530" s="193" t="s">
        <v>19742</v>
      </c>
      <c r="I1530" s="193" t="s">
        <v>19742</v>
      </c>
      <c r="J1530" s="194" t="s">
        <v>19742</v>
      </c>
      <c r="K1530" s="192" t="s">
        <v>25675</v>
      </c>
      <c r="M1530" s="194" t="s">
        <v>19569</v>
      </c>
      <c r="N1530" s="192">
        <v>0.74299999999999999</v>
      </c>
      <c r="O1530" s="194">
        <v>0.92800000000000005</v>
      </c>
      <c r="P1530" s="283">
        <v>2</v>
      </c>
    </row>
    <row r="1531" spans="1:16">
      <c r="A1531" s="192" t="s">
        <v>17505</v>
      </c>
      <c r="B1531" s="193" t="s">
        <v>17506</v>
      </c>
      <c r="C1531" s="193" t="s">
        <v>17507</v>
      </c>
      <c r="D1531" s="194" t="s">
        <v>19743</v>
      </c>
      <c r="E1531" s="192" t="s">
        <v>19743</v>
      </c>
      <c r="F1531" s="193" t="s">
        <v>19742</v>
      </c>
      <c r="G1531" s="193" t="s">
        <v>19742</v>
      </c>
      <c r="H1531" s="193" t="s">
        <v>19742</v>
      </c>
      <c r="I1531" s="193" t="s">
        <v>19742</v>
      </c>
      <c r="J1531" s="194" t="s">
        <v>19742</v>
      </c>
      <c r="K1531" s="192" t="s">
        <v>17508</v>
      </c>
      <c r="L1531" s="193" t="s">
        <v>17509</v>
      </c>
      <c r="M1531" s="194" t="s">
        <v>19743</v>
      </c>
      <c r="N1531" s="192">
        <v>0.876</v>
      </c>
      <c r="O1531" s="194">
        <v>0.996</v>
      </c>
      <c r="P1531" s="283">
        <v>11</v>
      </c>
    </row>
    <row r="1532" spans="1:16">
      <c r="A1532" s="192" t="s">
        <v>17510</v>
      </c>
      <c r="B1532" s="193" t="s">
        <v>17511</v>
      </c>
      <c r="C1532" s="193" t="s">
        <v>17512</v>
      </c>
      <c r="D1532" s="194" t="s">
        <v>19743</v>
      </c>
      <c r="E1532" s="192" t="s">
        <v>19743</v>
      </c>
      <c r="F1532" s="193" t="s">
        <v>19743</v>
      </c>
      <c r="G1532" s="193" t="s">
        <v>19742</v>
      </c>
      <c r="H1532" s="193" t="s">
        <v>19742</v>
      </c>
      <c r="I1532" s="193" t="s">
        <v>19742</v>
      </c>
      <c r="J1532" s="194" t="s">
        <v>19742</v>
      </c>
      <c r="K1532" s="192" t="s">
        <v>17513</v>
      </c>
      <c r="L1532" s="193" t="s">
        <v>17514</v>
      </c>
      <c r="M1532" s="194" t="s">
        <v>19743</v>
      </c>
      <c r="N1532" s="192">
        <v>0.84499999999999997</v>
      </c>
      <c r="O1532" s="194">
        <v>0.98199999999999998</v>
      </c>
      <c r="P1532" s="283">
        <v>9</v>
      </c>
    </row>
    <row r="1533" spans="1:16">
      <c r="A1533" s="192" t="s">
        <v>17515</v>
      </c>
      <c r="B1533" s="193" t="s">
        <v>17516</v>
      </c>
      <c r="C1533" s="193" t="s">
        <v>17517</v>
      </c>
      <c r="D1533" s="194" t="s">
        <v>19743</v>
      </c>
      <c r="E1533" s="192" t="s">
        <v>19743</v>
      </c>
      <c r="F1533" s="193" t="s">
        <v>19742</v>
      </c>
      <c r="G1533" s="193" t="s">
        <v>19742</v>
      </c>
      <c r="H1533" s="193" t="s">
        <v>19742</v>
      </c>
      <c r="I1533" s="193" t="s">
        <v>19742</v>
      </c>
      <c r="J1533" s="194" t="s">
        <v>19742</v>
      </c>
      <c r="K1533" s="192" t="s">
        <v>25675</v>
      </c>
      <c r="M1533" s="194" t="s">
        <v>19569</v>
      </c>
      <c r="N1533" s="192">
        <v>0.65800000000000003</v>
      </c>
      <c r="O1533" s="194">
        <v>0.86</v>
      </c>
      <c r="P1533" s="283">
        <v>4</v>
      </c>
    </row>
    <row r="1534" spans="1:16">
      <c r="A1534" s="192" t="s">
        <v>17518</v>
      </c>
      <c r="B1534" s="193" t="s">
        <v>17519</v>
      </c>
      <c r="C1534" s="193" t="s">
        <v>17520</v>
      </c>
      <c r="D1534" s="194" t="s">
        <v>19743</v>
      </c>
      <c r="E1534" s="192" t="s">
        <v>19743</v>
      </c>
      <c r="F1534" s="193" t="s">
        <v>19742</v>
      </c>
      <c r="G1534" s="193" t="s">
        <v>19742</v>
      </c>
      <c r="H1534" s="193" t="s">
        <v>19742</v>
      </c>
      <c r="I1534" s="193" t="s">
        <v>19742</v>
      </c>
      <c r="J1534" s="194" t="s">
        <v>19742</v>
      </c>
      <c r="K1534" s="192" t="s">
        <v>25675</v>
      </c>
      <c r="M1534" s="194" t="s">
        <v>19569</v>
      </c>
      <c r="N1534" s="192">
        <v>0.60299999999999998</v>
      </c>
      <c r="O1534" s="194">
        <v>0.70499999999999996</v>
      </c>
      <c r="P1534" s="283">
        <v>3</v>
      </c>
    </row>
    <row r="1535" spans="1:16">
      <c r="A1535" s="192" t="s">
        <v>17521</v>
      </c>
      <c r="B1535" s="193" t="s">
        <v>17522</v>
      </c>
      <c r="C1535" s="193" t="s">
        <v>17523</v>
      </c>
      <c r="D1535" s="194" t="s">
        <v>19743</v>
      </c>
      <c r="E1535" s="192" t="s">
        <v>19743</v>
      </c>
      <c r="F1535" s="193" t="s">
        <v>19742</v>
      </c>
      <c r="G1535" s="193" t="s">
        <v>19742</v>
      </c>
      <c r="H1535" s="193" t="s">
        <v>19742</v>
      </c>
      <c r="I1535" s="193" t="s">
        <v>19742</v>
      </c>
      <c r="J1535" s="194" t="s">
        <v>19742</v>
      </c>
      <c r="K1535" s="192" t="s">
        <v>25675</v>
      </c>
      <c r="M1535" s="194" t="s">
        <v>19569</v>
      </c>
      <c r="N1535" s="192">
        <v>0.72</v>
      </c>
      <c r="O1535" s="194">
        <v>0.91200000000000003</v>
      </c>
      <c r="P1535" s="283">
        <v>12</v>
      </c>
    </row>
    <row r="1536" spans="1:16">
      <c r="A1536" s="192" t="s">
        <v>17524</v>
      </c>
      <c r="B1536" s="193" t="s">
        <v>17525</v>
      </c>
      <c r="C1536" s="193" t="s">
        <v>17526</v>
      </c>
      <c r="D1536" s="194" t="s">
        <v>19743</v>
      </c>
      <c r="E1536" s="192" t="s">
        <v>19743</v>
      </c>
      <c r="F1536" s="193" t="s">
        <v>19742</v>
      </c>
      <c r="G1536" s="193" t="s">
        <v>19742</v>
      </c>
      <c r="H1536" s="193" t="s">
        <v>19743</v>
      </c>
      <c r="I1536" s="193" t="s">
        <v>19742</v>
      </c>
      <c r="J1536" s="194" t="s">
        <v>19742</v>
      </c>
      <c r="K1536" s="192" t="s">
        <v>17527</v>
      </c>
      <c r="L1536" s="193" t="s">
        <v>17528</v>
      </c>
      <c r="M1536" s="194" t="s">
        <v>19743</v>
      </c>
      <c r="N1536" s="192">
        <v>0.90900000000000003</v>
      </c>
      <c r="O1536" s="194">
        <v>0.996</v>
      </c>
      <c r="P1536" s="283">
        <v>17</v>
      </c>
    </row>
    <row r="1537" spans="1:16">
      <c r="A1537" s="192" t="s">
        <v>17529</v>
      </c>
      <c r="B1537" s="193"/>
      <c r="C1537" s="193" t="s">
        <v>17530</v>
      </c>
      <c r="D1537" s="194" t="s">
        <v>19743</v>
      </c>
      <c r="E1537" s="192" t="s">
        <v>19743</v>
      </c>
      <c r="F1537" s="193" t="s">
        <v>19742</v>
      </c>
      <c r="G1537" s="193" t="s">
        <v>19742</v>
      </c>
      <c r="H1537" s="193" t="s">
        <v>19742</v>
      </c>
      <c r="I1537" s="193" t="s">
        <v>19742</v>
      </c>
      <c r="J1537" s="194" t="s">
        <v>19742</v>
      </c>
      <c r="K1537" s="192" t="s">
        <v>25675</v>
      </c>
      <c r="M1537" s="194" t="s">
        <v>19569</v>
      </c>
      <c r="N1537" s="192">
        <v>9.6000000000000002E-2</v>
      </c>
      <c r="O1537" s="194">
        <v>4.0000000000000001E-3</v>
      </c>
      <c r="P1537" s="283">
        <v>0</v>
      </c>
    </row>
    <row r="1538" spans="1:16">
      <c r="A1538" s="192" t="s">
        <v>17531</v>
      </c>
      <c r="B1538" s="193" t="s">
        <v>17532</v>
      </c>
      <c r="C1538" s="193" t="s">
        <v>17533</v>
      </c>
      <c r="D1538" s="194" t="s">
        <v>19743</v>
      </c>
      <c r="E1538" s="192" t="s">
        <v>19743</v>
      </c>
      <c r="F1538" s="193" t="s">
        <v>19742</v>
      </c>
      <c r="G1538" s="193" t="s">
        <v>19742</v>
      </c>
      <c r="H1538" s="193" t="s">
        <v>19742</v>
      </c>
      <c r="I1538" s="193" t="s">
        <v>19743</v>
      </c>
      <c r="J1538" s="194" t="s">
        <v>19742</v>
      </c>
      <c r="K1538" s="192" t="s">
        <v>25675</v>
      </c>
      <c r="M1538" s="194" t="s">
        <v>19569</v>
      </c>
      <c r="N1538" s="192">
        <v>0.75700000000000001</v>
      </c>
      <c r="O1538" s="194">
        <v>0.96599999999999997</v>
      </c>
      <c r="P1538" s="283">
        <v>4</v>
      </c>
    </row>
    <row r="1539" spans="1:16">
      <c r="A1539" s="192" t="s">
        <v>17534</v>
      </c>
      <c r="B1539" s="193"/>
      <c r="C1539" s="193" t="s">
        <v>17535</v>
      </c>
      <c r="D1539" s="194" t="s">
        <v>19743</v>
      </c>
      <c r="E1539" s="192" t="s">
        <v>19743</v>
      </c>
      <c r="F1539" s="193" t="s">
        <v>19742</v>
      </c>
      <c r="G1539" s="193" t="s">
        <v>19742</v>
      </c>
      <c r="H1539" s="193" t="s">
        <v>19742</v>
      </c>
      <c r="I1539" s="193" t="s">
        <v>19742</v>
      </c>
      <c r="J1539" s="194" t="s">
        <v>19742</v>
      </c>
      <c r="K1539" s="192" t="s">
        <v>17536</v>
      </c>
      <c r="L1539" s="193" t="s">
        <v>17537</v>
      </c>
      <c r="M1539" s="194" t="s">
        <v>19743</v>
      </c>
      <c r="N1539" s="192">
        <v>0.75600000000000001</v>
      </c>
      <c r="O1539" s="194">
        <v>0.98399999999999999</v>
      </c>
      <c r="P1539" s="283">
        <v>6</v>
      </c>
    </row>
    <row r="1540" spans="1:16">
      <c r="A1540" s="192" t="s">
        <v>17538</v>
      </c>
      <c r="B1540" s="193"/>
      <c r="C1540" s="193" t="s">
        <v>17539</v>
      </c>
      <c r="D1540" s="194" t="s">
        <v>19743</v>
      </c>
      <c r="E1540" s="192" t="s">
        <v>19743</v>
      </c>
      <c r="F1540" s="193" t="s">
        <v>19742</v>
      </c>
      <c r="G1540" s="193" t="s">
        <v>19742</v>
      </c>
      <c r="H1540" s="193" t="s">
        <v>19742</v>
      </c>
      <c r="I1540" s="193" t="s">
        <v>19742</v>
      </c>
      <c r="J1540" s="194" t="s">
        <v>19742</v>
      </c>
      <c r="K1540" s="192" t="s">
        <v>25675</v>
      </c>
      <c r="M1540" s="194" t="s">
        <v>19569</v>
      </c>
      <c r="N1540" s="192">
        <v>0.73499999999999999</v>
      </c>
      <c r="O1540" s="194">
        <v>0.98099999999999998</v>
      </c>
      <c r="P1540" s="283">
        <v>0</v>
      </c>
    </row>
    <row r="1541" spans="1:16">
      <c r="A1541" s="192" t="s">
        <v>17540</v>
      </c>
      <c r="B1541" s="193" t="s">
        <v>17541</v>
      </c>
      <c r="C1541" s="193" t="s">
        <v>17542</v>
      </c>
      <c r="D1541" s="194" t="s">
        <v>19743</v>
      </c>
      <c r="E1541" s="192" t="s">
        <v>19743</v>
      </c>
      <c r="F1541" s="193" t="s">
        <v>19742</v>
      </c>
      <c r="G1541" s="193" t="s">
        <v>19742</v>
      </c>
      <c r="H1541" s="193" t="s">
        <v>19742</v>
      </c>
      <c r="I1541" s="193" t="s">
        <v>19742</v>
      </c>
      <c r="J1541" s="194" t="s">
        <v>19743</v>
      </c>
      <c r="K1541" s="192" t="s">
        <v>17543</v>
      </c>
      <c r="L1541" s="193" t="s">
        <v>17544</v>
      </c>
      <c r="M1541" s="194" t="s">
        <v>19743</v>
      </c>
      <c r="N1541" s="192">
        <v>0.73899999999999999</v>
      </c>
      <c r="O1541" s="194">
        <v>0.98599999999999999</v>
      </c>
      <c r="P1541" s="283">
        <v>20</v>
      </c>
    </row>
    <row r="1542" spans="1:16">
      <c r="A1542" s="192" t="s">
        <v>17545</v>
      </c>
      <c r="B1542" s="193" t="s">
        <v>17546</v>
      </c>
      <c r="C1542" s="193" t="s">
        <v>17547</v>
      </c>
      <c r="D1542" s="194" t="s">
        <v>19743</v>
      </c>
      <c r="E1542" s="192" t="s">
        <v>19743</v>
      </c>
      <c r="F1542" s="193" t="s">
        <v>19742</v>
      </c>
      <c r="G1542" s="193" t="s">
        <v>19742</v>
      </c>
      <c r="H1542" s="193" t="s">
        <v>19742</v>
      </c>
      <c r="I1542" s="193" t="s">
        <v>19742</v>
      </c>
      <c r="J1542" s="194" t="s">
        <v>19742</v>
      </c>
      <c r="K1542" s="192" t="s">
        <v>25675</v>
      </c>
      <c r="M1542" s="194" t="s">
        <v>19569</v>
      </c>
      <c r="N1542" s="192">
        <v>0.20599999999999999</v>
      </c>
      <c r="O1542" s="194">
        <v>2.8000000000000001E-2</v>
      </c>
      <c r="P1542" s="283">
        <v>1</v>
      </c>
    </row>
    <row r="1543" spans="1:16">
      <c r="A1543" s="192" t="s">
        <v>17548</v>
      </c>
      <c r="B1543" s="193"/>
      <c r="C1543" s="193" t="s">
        <v>17549</v>
      </c>
      <c r="D1543" s="194" t="s">
        <v>19743</v>
      </c>
      <c r="E1543" s="192" t="s">
        <v>19743</v>
      </c>
      <c r="F1543" s="193" t="s">
        <v>19742</v>
      </c>
      <c r="G1543" s="193" t="s">
        <v>19742</v>
      </c>
      <c r="H1543" s="193" t="s">
        <v>19742</v>
      </c>
      <c r="I1543" s="193" t="s">
        <v>19742</v>
      </c>
      <c r="J1543" s="194" t="s">
        <v>19742</v>
      </c>
      <c r="K1543" s="192" t="s">
        <v>17550</v>
      </c>
      <c r="L1543" s="193" t="s">
        <v>17551</v>
      </c>
      <c r="M1543" s="194" t="s">
        <v>19743</v>
      </c>
      <c r="N1543" s="192">
        <v>0.70599999999999996</v>
      </c>
      <c r="O1543" s="194">
        <v>0.872</v>
      </c>
      <c r="P1543" s="283">
        <v>21</v>
      </c>
    </row>
    <row r="1544" spans="1:16">
      <c r="A1544" s="192" t="s">
        <v>17552</v>
      </c>
      <c r="B1544" s="193" t="s">
        <v>17553</v>
      </c>
      <c r="C1544" s="193" t="s">
        <v>17554</v>
      </c>
      <c r="D1544" s="194" t="s">
        <v>19743</v>
      </c>
      <c r="E1544" s="192" t="s">
        <v>19743</v>
      </c>
      <c r="F1544" s="193" t="s">
        <v>19742</v>
      </c>
      <c r="G1544" s="193" t="s">
        <v>19742</v>
      </c>
      <c r="H1544" s="193" t="s">
        <v>19742</v>
      </c>
      <c r="I1544" s="193" t="s">
        <v>19742</v>
      </c>
      <c r="J1544" s="194" t="s">
        <v>19742</v>
      </c>
      <c r="K1544" s="192" t="s">
        <v>17555</v>
      </c>
      <c r="L1544" s="193" t="s">
        <v>17556</v>
      </c>
      <c r="M1544" s="194" t="s">
        <v>19743</v>
      </c>
      <c r="N1544" s="192">
        <v>0.66900000000000004</v>
      </c>
      <c r="O1544" s="194">
        <v>0.96399999999999997</v>
      </c>
      <c r="P1544" s="283">
        <v>16</v>
      </c>
    </row>
    <row r="1545" spans="1:16">
      <c r="A1545" s="192" t="s">
        <v>17557</v>
      </c>
      <c r="B1545" s="193" t="s">
        <v>17558</v>
      </c>
      <c r="C1545" s="193" t="s">
        <v>17559</v>
      </c>
      <c r="D1545" s="194" t="s">
        <v>19743</v>
      </c>
      <c r="E1545" s="192" t="s">
        <v>19743</v>
      </c>
      <c r="F1545" s="193" t="s">
        <v>19742</v>
      </c>
      <c r="G1545" s="193" t="s">
        <v>19742</v>
      </c>
      <c r="H1545" s="193" t="s">
        <v>19742</v>
      </c>
      <c r="I1545" s="193" t="s">
        <v>19742</v>
      </c>
      <c r="J1545" s="194" t="s">
        <v>19742</v>
      </c>
      <c r="K1545" s="192" t="s">
        <v>17560</v>
      </c>
      <c r="L1545" s="193" t="s">
        <v>17561</v>
      </c>
      <c r="M1545" s="194" t="s">
        <v>19743</v>
      </c>
      <c r="N1545" s="192">
        <v>0.58699999999999997</v>
      </c>
      <c r="O1545" s="194">
        <v>0.81200000000000006</v>
      </c>
      <c r="P1545" s="283">
        <v>21</v>
      </c>
    </row>
    <row r="1546" spans="1:16">
      <c r="A1546" s="192" t="s">
        <v>17564</v>
      </c>
      <c r="B1546" s="193" t="s">
        <v>17565</v>
      </c>
      <c r="C1546" s="193" t="s">
        <v>17566</v>
      </c>
      <c r="D1546" s="194" t="s">
        <v>19743</v>
      </c>
      <c r="E1546" s="192" t="s">
        <v>19743</v>
      </c>
      <c r="F1546" s="193" t="s">
        <v>19743</v>
      </c>
      <c r="G1546" s="193" t="s">
        <v>19742</v>
      </c>
      <c r="H1546" s="193" t="s">
        <v>19742</v>
      </c>
      <c r="I1546" s="193" t="s">
        <v>19742</v>
      </c>
      <c r="J1546" s="194" t="s">
        <v>19742</v>
      </c>
      <c r="K1546" s="192" t="s">
        <v>17567</v>
      </c>
      <c r="L1546" s="193" t="s">
        <v>17568</v>
      </c>
      <c r="M1546" s="194" t="s">
        <v>19741</v>
      </c>
      <c r="N1546" s="192">
        <v>0.80900000000000005</v>
      </c>
      <c r="O1546" s="194">
        <v>0.96499999999999997</v>
      </c>
      <c r="P1546" s="283">
        <v>25</v>
      </c>
    </row>
    <row r="1547" spans="1:16">
      <c r="A1547" s="192" t="s">
        <v>17569</v>
      </c>
      <c r="B1547" s="193" t="s">
        <v>17570</v>
      </c>
      <c r="C1547" s="193" t="s">
        <v>17571</v>
      </c>
      <c r="D1547" s="194" t="s">
        <v>19743</v>
      </c>
      <c r="E1547" s="192" t="s">
        <v>19743</v>
      </c>
      <c r="F1547" s="193" t="s">
        <v>19742</v>
      </c>
      <c r="G1547" s="193" t="s">
        <v>19742</v>
      </c>
      <c r="H1547" s="193" t="s">
        <v>19742</v>
      </c>
      <c r="I1547" s="193" t="s">
        <v>19742</v>
      </c>
      <c r="J1547" s="194" t="s">
        <v>19742</v>
      </c>
      <c r="K1547" s="192" t="s">
        <v>25675</v>
      </c>
      <c r="M1547" s="194" t="s">
        <v>19569</v>
      </c>
      <c r="N1547" s="192">
        <v>0.74</v>
      </c>
      <c r="O1547" s="194">
        <v>0.97299999999999998</v>
      </c>
      <c r="P1547" s="283">
        <v>4</v>
      </c>
    </row>
    <row r="1548" spans="1:16">
      <c r="A1548" s="192" t="s">
        <v>17572</v>
      </c>
      <c r="B1548" s="193" t="s">
        <v>17573</v>
      </c>
      <c r="C1548" s="193" t="s">
        <v>17574</v>
      </c>
      <c r="D1548" s="194" t="s">
        <v>19743</v>
      </c>
      <c r="E1548" s="192" t="s">
        <v>19743</v>
      </c>
      <c r="F1548" s="193" t="s">
        <v>19742</v>
      </c>
      <c r="G1548" s="193" t="s">
        <v>19742</v>
      </c>
      <c r="H1548" s="193" t="s">
        <v>19742</v>
      </c>
      <c r="I1548" s="193" t="s">
        <v>19742</v>
      </c>
      <c r="J1548" s="194" t="s">
        <v>19742</v>
      </c>
      <c r="K1548" s="192" t="s">
        <v>25675</v>
      </c>
      <c r="M1548" s="194" t="s">
        <v>19569</v>
      </c>
      <c r="N1548" s="192">
        <v>0.60299999999999998</v>
      </c>
      <c r="O1548" s="194">
        <v>0.81699999999999995</v>
      </c>
      <c r="P1548" s="283">
        <v>2</v>
      </c>
    </row>
    <row r="1549" spans="1:16">
      <c r="A1549" s="192" t="s">
        <v>17575</v>
      </c>
      <c r="B1549" s="193" t="s">
        <v>17576</v>
      </c>
      <c r="C1549" s="193" t="s">
        <v>17577</v>
      </c>
      <c r="D1549" s="194" t="s">
        <v>19743</v>
      </c>
      <c r="E1549" s="192" t="s">
        <v>19743</v>
      </c>
      <c r="F1549" s="193" t="s">
        <v>19742</v>
      </c>
      <c r="G1549" s="193" t="s">
        <v>19742</v>
      </c>
      <c r="H1549" s="193" t="s">
        <v>19742</v>
      </c>
      <c r="I1549" s="193" t="s">
        <v>19742</v>
      </c>
      <c r="J1549" s="194" t="s">
        <v>19742</v>
      </c>
      <c r="K1549" s="192" t="s">
        <v>17578</v>
      </c>
      <c r="L1549" s="193" t="s">
        <v>17579</v>
      </c>
      <c r="M1549" s="194" t="s">
        <v>19743</v>
      </c>
      <c r="N1549" s="192">
        <v>0.88</v>
      </c>
      <c r="O1549" s="194">
        <v>0.99199999999999999</v>
      </c>
      <c r="P1549" s="283">
        <v>10</v>
      </c>
    </row>
    <row r="1550" spans="1:16">
      <c r="A1550" s="192" t="s">
        <v>17580</v>
      </c>
      <c r="B1550" s="193"/>
      <c r="C1550" s="193" t="s">
        <v>17581</v>
      </c>
      <c r="D1550" s="194" t="s">
        <v>19743</v>
      </c>
      <c r="E1550" s="192" t="s">
        <v>19743</v>
      </c>
      <c r="F1550" s="193" t="s">
        <v>19742</v>
      </c>
      <c r="G1550" s="193" t="s">
        <v>19742</v>
      </c>
      <c r="H1550" s="193" t="s">
        <v>19742</v>
      </c>
      <c r="I1550" s="193" t="s">
        <v>19742</v>
      </c>
      <c r="J1550" s="194" t="s">
        <v>19742</v>
      </c>
      <c r="K1550" s="192" t="s">
        <v>25675</v>
      </c>
      <c r="M1550" s="194" t="s">
        <v>19569</v>
      </c>
      <c r="N1550" s="192">
        <v>0.59399999999999997</v>
      </c>
      <c r="O1550" s="194">
        <v>0.81</v>
      </c>
      <c r="P1550" s="283">
        <v>0</v>
      </c>
    </row>
    <row r="1551" spans="1:16">
      <c r="A1551" s="192" t="s">
        <v>17582</v>
      </c>
      <c r="B1551" s="193"/>
      <c r="C1551" s="193" t="s">
        <v>17583</v>
      </c>
      <c r="D1551" s="194" t="s">
        <v>19743</v>
      </c>
      <c r="E1551" s="192" t="s">
        <v>19743</v>
      </c>
      <c r="F1551" s="193" t="s">
        <v>19742</v>
      </c>
      <c r="G1551" s="193" t="s">
        <v>19742</v>
      </c>
      <c r="H1551" s="193" t="s">
        <v>19742</v>
      </c>
      <c r="I1551" s="193" t="s">
        <v>19742</v>
      </c>
      <c r="J1551" s="194" t="s">
        <v>19742</v>
      </c>
      <c r="K1551" s="192" t="s">
        <v>25675</v>
      </c>
      <c r="M1551" s="194" t="s">
        <v>19569</v>
      </c>
      <c r="N1551" s="192">
        <v>0.40899999999999997</v>
      </c>
      <c r="O1551" s="194">
        <v>0.23799999999999999</v>
      </c>
      <c r="P1551" s="283">
        <v>0</v>
      </c>
    </row>
    <row r="1552" spans="1:16">
      <c r="A1552" s="192" t="s">
        <v>17584</v>
      </c>
      <c r="B1552" s="193"/>
      <c r="C1552" s="193" t="s">
        <v>17585</v>
      </c>
      <c r="D1552" s="194" t="s">
        <v>19743</v>
      </c>
      <c r="E1552" s="192" t="s">
        <v>19743</v>
      </c>
      <c r="F1552" s="193" t="s">
        <v>19742</v>
      </c>
      <c r="G1552" s="193" t="s">
        <v>19742</v>
      </c>
      <c r="H1552" s="193" t="s">
        <v>19742</v>
      </c>
      <c r="I1552" s="193" t="s">
        <v>19742</v>
      </c>
      <c r="J1552" s="194" t="s">
        <v>19742</v>
      </c>
      <c r="K1552" s="192" t="s">
        <v>25675</v>
      </c>
      <c r="M1552" s="194" t="s">
        <v>19569</v>
      </c>
      <c r="N1552" s="192">
        <v>0.40500000000000003</v>
      </c>
      <c r="O1552" s="194">
        <v>0.309</v>
      </c>
      <c r="P1552" s="283">
        <v>0</v>
      </c>
    </row>
    <row r="1553" spans="1:16">
      <c r="A1553" s="192" t="s">
        <v>17586</v>
      </c>
      <c r="B1553" s="193"/>
      <c r="C1553" s="193" t="s">
        <v>17587</v>
      </c>
      <c r="D1553" s="194" t="s">
        <v>19743</v>
      </c>
      <c r="E1553" s="192" t="s">
        <v>19743</v>
      </c>
      <c r="F1553" s="193" t="s">
        <v>19742</v>
      </c>
      <c r="G1553" s="193" t="s">
        <v>19742</v>
      </c>
      <c r="H1553" s="193" t="s">
        <v>19742</v>
      </c>
      <c r="I1553" s="193" t="s">
        <v>19742</v>
      </c>
      <c r="J1553" s="194" t="s">
        <v>19742</v>
      </c>
      <c r="K1553" s="192" t="s">
        <v>17588</v>
      </c>
      <c r="L1553" s="193" t="s">
        <v>17589</v>
      </c>
      <c r="M1553" s="194" t="s">
        <v>19743</v>
      </c>
      <c r="N1553" s="192">
        <v>0.80100000000000005</v>
      </c>
      <c r="O1553" s="194">
        <v>0.97499999999999998</v>
      </c>
      <c r="P1553" s="283">
        <v>12</v>
      </c>
    </row>
    <row r="1554" spans="1:16">
      <c r="A1554" s="192" t="s">
        <v>17590</v>
      </c>
      <c r="B1554" s="193"/>
      <c r="C1554" s="193" t="s">
        <v>17591</v>
      </c>
      <c r="D1554" s="194" t="s">
        <v>19743</v>
      </c>
      <c r="E1554" s="192" t="s">
        <v>19743</v>
      </c>
      <c r="F1554" s="193" t="s">
        <v>19742</v>
      </c>
      <c r="G1554" s="193" t="s">
        <v>19742</v>
      </c>
      <c r="H1554" s="193" t="s">
        <v>19742</v>
      </c>
      <c r="I1554" s="193" t="s">
        <v>19742</v>
      </c>
      <c r="J1554" s="194" t="s">
        <v>19742</v>
      </c>
      <c r="K1554" s="192" t="s">
        <v>25675</v>
      </c>
      <c r="M1554" s="194" t="s">
        <v>19569</v>
      </c>
      <c r="N1554" s="192">
        <v>4.1000000000000002E-2</v>
      </c>
      <c r="O1554" s="194">
        <v>6.0000000000000001E-3</v>
      </c>
      <c r="P1554" s="283">
        <v>0</v>
      </c>
    </row>
    <row r="1555" spans="1:16">
      <c r="A1555" s="192" t="s">
        <v>17592</v>
      </c>
      <c r="B1555" s="193" t="s">
        <v>17593</v>
      </c>
      <c r="C1555" s="193" t="s">
        <v>17594</v>
      </c>
      <c r="D1555" s="194" t="s">
        <v>19743</v>
      </c>
      <c r="E1555" s="192" t="s">
        <v>19743</v>
      </c>
      <c r="F1555" s="193" t="s">
        <v>19742</v>
      </c>
      <c r="G1555" s="193" t="s">
        <v>19743</v>
      </c>
      <c r="H1555" s="193" t="s">
        <v>19742</v>
      </c>
      <c r="I1555" s="193" t="s">
        <v>19742</v>
      </c>
      <c r="J1555" s="194" t="s">
        <v>19742</v>
      </c>
      <c r="K1555" s="192" t="s">
        <v>25675</v>
      </c>
      <c r="M1555" s="194" t="s">
        <v>19569</v>
      </c>
      <c r="N1555" s="192">
        <v>0.78600000000000003</v>
      </c>
      <c r="O1555" s="194">
        <v>0.96699999999999997</v>
      </c>
      <c r="P1555" s="283">
        <v>9</v>
      </c>
    </row>
    <row r="1556" spans="1:16">
      <c r="A1556" s="192" t="s">
        <v>17595</v>
      </c>
      <c r="B1556" s="193" t="s">
        <v>17596</v>
      </c>
      <c r="C1556" s="193" t="s">
        <v>17348</v>
      </c>
      <c r="D1556" s="194" t="s">
        <v>19743</v>
      </c>
      <c r="E1556" s="192" t="s">
        <v>19743</v>
      </c>
      <c r="F1556" s="193" t="s">
        <v>19742</v>
      </c>
      <c r="G1556" s="193" t="s">
        <v>19742</v>
      </c>
      <c r="H1556" s="193" t="s">
        <v>19742</v>
      </c>
      <c r="I1556" s="193" t="s">
        <v>19742</v>
      </c>
      <c r="J1556" s="194" t="s">
        <v>19742</v>
      </c>
      <c r="K1556" s="192" t="s">
        <v>25675</v>
      </c>
      <c r="M1556" s="194" t="s">
        <v>19569</v>
      </c>
      <c r="N1556" s="192">
        <v>0.27300000000000002</v>
      </c>
      <c r="O1556" s="194">
        <v>3.7999999999999999E-2</v>
      </c>
      <c r="P1556" s="283">
        <v>4</v>
      </c>
    </row>
    <row r="1557" spans="1:16">
      <c r="A1557" s="192" t="s">
        <v>17349</v>
      </c>
      <c r="B1557" s="193" t="s">
        <v>17350</v>
      </c>
      <c r="C1557" s="193" t="s">
        <v>17351</v>
      </c>
      <c r="D1557" s="194" t="s">
        <v>19743</v>
      </c>
      <c r="E1557" s="192" t="s">
        <v>19743</v>
      </c>
      <c r="F1557" s="193" t="s">
        <v>19742</v>
      </c>
      <c r="G1557" s="193" t="s">
        <v>19742</v>
      </c>
      <c r="H1557" s="193" t="s">
        <v>19742</v>
      </c>
      <c r="I1557" s="193" t="s">
        <v>19742</v>
      </c>
      <c r="J1557" s="194" t="s">
        <v>19742</v>
      </c>
      <c r="K1557" s="192" t="s">
        <v>25675</v>
      </c>
      <c r="M1557" s="194" t="s">
        <v>19569</v>
      </c>
      <c r="N1557" s="192">
        <v>0.66800000000000004</v>
      </c>
      <c r="O1557" s="194">
        <v>0.92400000000000004</v>
      </c>
      <c r="P1557" s="283">
        <v>12</v>
      </c>
    </row>
    <row r="1558" spans="1:16">
      <c r="A1558" s="192" t="s">
        <v>17352</v>
      </c>
      <c r="B1558" s="193" t="s">
        <v>17353</v>
      </c>
      <c r="C1558" s="193" t="s">
        <v>17354</v>
      </c>
      <c r="D1558" s="194" t="s">
        <v>19743</v>
      </c>
      <c r="E1558" s="192" t="s">
        <v>19743</v>
      </c>
      <c r="F1558" s="193" t="s">
        <v>19742</v>
      </c>
      <c r="G1558" s="193" t="s">
        <v>19742</v>
      </c>
      <c r="H1558" s="193" t="s">
        <v>19742</v>
      </c>
      <c r="I1558" s="193" t="s">
        <v>19742</v>
      </c>
      <c r="J1558" s="194" t="s">
        <v>19742</v>
      </c>
      <c r="K1558" s="192" t="s">
        <v>17355</v>
      </c>
      <c r="L1558" s="193" t="s">
        <v>17356</v>
      </c>
      <c r="M1558" s="194" t="s">
        <v>19743</v>
      </c>
      <c r="N1558" s="192">
        <v>0.96</v>
      </c>
      <c r="O1558" s="194">
        <v>0.998</v>
      </c>
      <c r="P1558" s="283">
        <v>17</v>
      </c>
    </row>
    <row r="1559" spans="1:16">
      <c r="A1559" s="192" t="s">
        <v>17357</v>
      </c>
      <c r="B1559" s="193" t="s">
        <v>17358</v>
      </c>
      <c r="C1559" s="193" t="s">
        <v>17359</v>
      </c>
      <c r="D1559" s="194" t="s">
        <v>19743</v>
      </c>
      <c r="E1559" s="192" t="s">
        <v>19743</v>
      </c>
      <c r="F1559" s="193" t="s">
        <v>19742</v>
      </c>
      <c r="G1559" s="193" t="s">
        <v>19742</v>
      </c>
      <c r="H1559" s="193" t="s">
        <v>19742</v>
      </c>
      <c r="I1559" s="193" t="s">
        <v>19742</v>
      </c>
      <c r="J1559" s="194" t="s">
        <v>19742</v>
      </c>
      <c r="K1559" s="192" t="s">
        <v>25675</v>
      </c>
      <c r="M1559" s="194" t="s">
        <v>19569</v>
      </c>
      <c r="N1559" s="192">
        <v>0.91500000000000004</v>
      </c>
      <c r="O1559" s="194">
        <v>0.99299999999999999</v>
      </c>
      <c r="P1559" s="283">
        <v>7</v>
      </c>
    </row>
    <row r="1560" spans="1:16">
      <c r="A1560" s="192" t="s">
        <v>17364</v>
      </c>
      <c r="B1560" s="193" t="s">
        <v>17365</v>
      </c>
      <c r="C1560" s="193" t="s">
        <v>17366</v>
      </c>
      <c r="D1560" s="194" t="s">
        <v>19743</v>
      </c>
      <c r="E1560" s="192" t="s">
        <v>19743</v>
      </c>
      <c r="F1560" s="193" t="s">
        <v>19742</v>
      </c>
      <c r="G1560" s="193" t="s">
        <v>19742</v>
      </c>
      <c r="H1560" s="193" t="s">
        <v>19742</v>
      </c>
      <c r="I1560" s="193" t="s">
        <v>19742</v>
      </c>
      <c r="J1560" s="194" t="s">
        <v>19742</v>
      </c>
      <c r="K1560" s="192" t="s">
        <v>25675</v>
      </c>
      <c r="M1560" s="194" t="s">
        <v>19569</v>
      </c>
      <c r="N1560" s="192">
        <v>0.47699999999999998</v>
      </c>
      <c r="O1560" s="194">
        <v>0.4</v>
      </c>
      <c r="P1560" s="283">
        <v>3</v>
      </c>
    </row>
    <row r="1561" spans="1:16">
      <c r="A1561" s="192" t="s">
        <v>17367</v>
      </c>
      <c r="B1561" s="193" t="s">
        <v>17368</v>
      </c>
      <c r="C1561" s="193" t="s">
        <v>17369</v>
      </c>
      <c r="D1561" s="194" t="s">
        <v>19743</v>
      </c>
      <c r="E1561" s="192" t="s">
        <v>19743</v>
      </c>
      <c r="F1561" s="193" t="s">
        <v>19743</v>
      </c>
      <c r="G1561" s="193" t="s">
        <v>19742</v>
      </c>
      <c r="H1561" s="193" t="s">
        <v>19742</v>
      </c>
      <c r="I1561" s="193" t="s">
        <v>19742</v>
      </c>
      <c r="J1561" s="194" t="s">
        <v>19742</v>
      </c>
      <c r="K1561" s="192" t="s">
        <v>17370</v>
      </c>
      <c r="L1561" s="193" t="s">
        <v>17371</v>
      </c>
      <c r="M1561" s="194" t="s">
        <v>19743</v>
      </c>
      <c r="N1561" s="192">
        <v>0.90500000000000003</v>
      </c>
      <c r="O1561" s="194">
        <v>0.998</v>
      </c>
      <c r="P1561" s="283">
        <v>12</v>
      </c>
    </row>
    <row r="1562" spans="1:16">
      <c r="A1562" s="192" t="s">
        <v>17376</v>
      </c>
      <c r="B1562" s="193"/>
      <c r="C1562" s="193" t="s">
        <v>17377</v>
      </c>
      <c r="D1562" s="194" t="s">
        <v>19743</v>
      </c>
      <c r="E1562" s="192" t="s">
        <v>19743</v>
      </c>
      <c r="F1562" s="193" t="s">
        <v>19742</v>
      </c>
      <c r="G1562" s="193" t="s">
        <v>19742</v>
      </c>
      <c r="H1562" s="193" t="s">
        <v>19742</v>
      </c>
      <c r="I1562" s="193" t="s">
        <v>19742</v>
      </c>
      <c r="J1562" s="194" t="s">
        <v>19742</v>
      </c>
      <c r="K1562" s="192" t="s">
        <v>25675</v>
      </c>
      <c r="M1562" s="194" t="s">
        <v>19569</v>
      </c>
      <c r="N1562" s="192">
        <v>0.20499999999999999</v>
      </c>
      <c r="O1562" s="194">
        <v>8.0000000000000002E-3</v>
      </c>
      <c r="P1562" s="283">
        <v>0</v>
      </c>
    </row>
    <row r="1563" spans="1:16">
      <c r="A1563" s="192" t="s">
        <v>17378</v>
      </c>
      <c r="B1563" s="193" t="s">
        <v>17379</v>
      </c>
      <c r="C1563" s="193" t="s">
        <v>17380</v>
      </c>
      <c r="D1563" s="194" t="s">
        <v>19743</v>
      </c>
      <c r="E1563" s="192" t="s">
        <v>19743</v>
      </c>
      <c r="F1563" s="193" t="s">
        <v>19742</v>
      </c>
      <c r="G1563" s="193" t="s">
        <v>19742</v>
      </c>
      <c r="H1563" s="193" t="s">
        <v>19742</v>
      </c>
      <c r="I1563" s="193" t="s">
        <v>19742</v>
      </c>
      <c r="J1563" s="194" t="s">
        <v>19742</v>
      </c>
      <c r="K1563" s="192" t="s">
        <v>25675</v>
      </c>
      <c r="M1563" s="194" t="s">
        <v>19569</v>
      </c>
      <c r="N1563" s="192">
        <v>0.71299999999999997</v>
      </c>
      <c r="O1563" s="194">
        <v>0.94</v>
      </c>
      <c r="P1563" s="283">
        <v>8</v>
      </c>
    </row>
    <row r="1564" spans="1:16">
      <c r="A1564" s="192" t="s">
        <v>17381</v>
      </c>
      <c r="B1564" s="193"/>
      <c r="C1564" s="193" t="s">
        <v>17382</v>
      </c>
      <c r="D1564" s="194" t="s">
        <v>19743</v>
      </c>
      <c r="E1564" s="192" t="s">
        <v>19743</v>
      </c>
      <c r="F1564" s="193" t="s">
        <v>19742</v>
      </c>
      <c r="G1564" s="193" t="s">
        <v>19742</v>
      </c>
      <c r="H1564" s="193" t="s">
        <v>19742</v>
      </c>
      <c r="I1564" s="193" t="s">
        <v>19742</v>
      </c>
      <c r="J1564" s="194" t="s">
        <v>19742</v>
      </c>
      <c r="K1564" s="192" t="s">
        <v>25675</v>
      </c>
      <c r="M1564" s="194" t="s">
        <v>19569</v>
      </c>
      <c r="N1564" s="192">
        <v>0.70399999999999996</v>
      </c>
      <c r="O1564" s="194">
        <v>0.98</v>
      </c>
      <c r="P1564" s="283">
        <v>0</v>
      </c>
    </row>
    <row r="1565" spans="1:16">
      <c r="A1565" s="192" t="s">
        <v>17383</v>
      </c>
      <c r="B1565" s="193"/>
      <c r="C1565" s="193" t="s">
        <v>17384</v>
      </c>
      <c r="D1565" s="194" t="s">
        <v>19743</v>
      </c>
      <c r="E1565" s="192" t="s">
        <v>19743</v>
      </c>
      <c r="F1565" s="193" t="s">
        <v>19742</v>
      </c>
      <c r="G1565" s="193" t="s">
        <v>19742</v>
      </c>
      <c r="H1565" s="193" t="s">
        <v>19742</v>
      </c>
      <c r="I1565" s="193" t="s">
        <v>19742</v>
      </c>
      <c r="J1565" s="194" t="s">
        <v>19742</v>
      </c>
      <c r="K1565" s="192" t="s">
        <v>25675</v>
      </c>
      <c r="M1565" s="194" t="s">
        <v>19569</v>
      </c>
      <c r="N1565" s="192">
        <v>0.72199999999999998</v>
      </c>
      <c r="O1565" s="194">
        <v>0.96899999999999997</v>
      </c>
      <c r="P1565" s="283">
        <v>3</v>
      </c>
    </row>
    <row r="1566" spans="1:16">
      <c r="A1566" s="192" t="s">
        <v>17385</v>
      </c>
      <c r="B1566" s="193" t="s">
        <v>17386</v>
      </c>
      <c r="C1566" s="193" t="s">
        <v>17387</v>
      </c>
      <c r="D1566" s="194" t="s">
        <v>19743</v>
      </c>
      <c r="E1566" s="192" t="s">
        <v>19743</v>
      </c>
      <c r="F1566" s="193" t="s">
        <v>19743</v>
      </c>
      <c r="G1566" s="193" t="s">
        <v>19742</v>
      </c>
      <c r="H1566" s="193" t="s">
        <v>19742</v>
      </c>
      <c r="I1566" s="193" t="s">
        <v>19742</v>
      </c>
      <c r="J1566" s="194" t="s">
        <v>19742</v>
      </c>
      <c r="K1566" s="192" t="s">
        <v>25675</v>
      </c>
      <c r="M1566" s="194" t="s">
        <v>19569</v>
      </c>
      <c r="N1566" s="192">
        <v>0.72799999999999998</v>
      </c>
      <c r="O1566" s="194">
        <v>0.89700000000000002</v>
      </c>
      <c r="P1566" s="283">
        <v>3</v>
      </c>
    </row>
    <row r="1567" spans="1:16">
      <c r="A1567" s="192" t="s">
        <v>17392</v>
      </c>
      <c r="B1567" s="193" t="s">
        <v>17393</v>
      </c>
      <c r="C1567" s="193" t="s">
        <v>17394</v>
      </c>
      <c r="D1567" s="194" t="s">
        <v>19743</v>
      </c>
      <c r="E1567" s="192" t="s">
        <v>19743</v>
      </c>
      <c r="F1567" s="193" t="s">
        <v>19742</v>
      </c>
      <c r="G1567" s="193" t="s">
        <v>19742</v>
      </c>
      <c r="H1567" s="193" t="s">
        <v>19742</v>
      </c>
      <c r="I1567" s="193" t="s">
        <v>19742</v>
      </c>
      <c r="J1567" s="194" t="s">
        <v>19742</v>
      </c>
      <c r="K1567" s="192" t="s">
        <v>25675</v>
      </c>
      <c r="M1567" s="194" t="s">
        <v>19569</v>
      </c>
      <c r="N1567" s="192">
        <v>0.75700000000000001</v>
      </c>
      <c r="O1567" s="194">
        <v>0.96599999999999997</v>
      </c>
      <c r="P1567" s="283">
        <v>5</v>
      </c>
    </row>
    <row r="1568" spans="1:16">
      <c r="A1568" s="192" t="s">
        <v>17395</v>
      </c>
      <c r="B1568" s="193" t="s">
        <v>17396</v>
      </c>
      <c r="C1568" s="193" t="s">
        <v>17397</v>
      </c>
      <c r="D1568" s="194" t="s">
        <v>19743</v>
      </c>
      <c r="E1568" s="192" t="s">
        <v>19743</v>
      </c>
      <c r="F1568" s="193" t="s">
        <v>19742</v>
      </c>
      <c r="G1568" s="193" t="s">
        <v>19742</v>
      </c>
      <c r="H1568" s="193" t="s">
        <v>19742</v>
      </c>
      <c r="I1568" s="193" t="s">
        <v>19742</v>
      </c>
      <c r="J1568" s="194" t="s">
        <v>19742</v>
      </c>
      <c r="K1568" s="192" t="s">
        <v>17398</v>
      </c>
      <c r="L1568" s="193" t="s">
        <v>19408</v>
      </c>
      <c r="M1568" s="194" t="s">
        <v>19743</v>
      </c>
      <c r="N1568" s="192">
        <v>0.72699999999999998</v>
      </c>
      <c r="O1568" s="194">
        <v>0.95699999999999996</v>
      </c>
      <c r="P1568" s="283">
        <v>22</v>
      </c>
    </row>
    <row r="1569" spans="1:16">
      <c r="A1569" s="192" t="s">
        <v>17399</v>
      </c>
      <c r="B1569" s="193" t="s">
        <v>17400</v>
      </c>
      <c r="C1569" s="193" t="s">
        <v>17401</v>
      </c>
      <c r="D1569" s="194" t="s">
        <v>19743</v>
      </c>
      <c r="E1569" s="192" t="s">
        <v>19743</v>
      </c>
      <c r="F1569" s="193" t="s">
        <v>19742</v>
      </c>
      <c r="G1569" s="193" t="s">
        <v>19742</v>
      </c>
      <c r="H1569" s="193" t="s">
        <v>19742</v>
      </c>
      <c r="I1569" s="193" t="s">
        <v>19742</v>
      </c>
      <c r="J1569" s="194" t="s">
        <v>19742</v>
      </c>
      <c r="K1569" s="192" t="s">
        <v>17402</v>
      </c>
      <c r="L1569" s="193" t="s">
        <v>17403</v>
      </c>
      <c r="M1569" s="194" t="s">
        <v>19743</v>
      </c>
      <c r="N1569" s="192">
        <v>0.70599999999999996</v>
      </c>
      <c r="O1569" s="194">
        <v>0.97399999999999998</v>
      </c>
      <c r="P1569" s="283">
        <v>6</v>
      </c>
    </row>
    <row r="1570" spans="1:16">
      <c r="A1570" s="192" t="s">
        <v>17404</v>
      </c>
      <c r="B1570" s="193" t="s">
        <v>17405</v>
      </c>
      <c r="C1570" s="193" t="s">
        <v>17406</v>
      </c>
      <c r="D1570" s="194" t="s">
        <v>19743</v>
      </c>
      <c r="E1570" s="192" t="s">
        <v>19743</v>
      </c>
      <c r="F1570" s="193" t="s">
        <v>19742</v>
      </c>
      <c r="G1570" s="193" t="s">
        <v>19742</v>
      </c>
      <c r="H1570" s="193" t="s">
        <v>19742</v>
      </c>
      <c r="I1570" s="193" t="s">
        <v>19742</v>
      </c>
      <c r="J1570" s="194" t="s">
        <v>19742</v>
      </c>
      <c r="K1570" s="192" t="s">
        <v>17407</v>
      </c>
      <c r="L1570" s="193" t="s">
        <v>17408</v>
      </c>
      <c r="M1570" s="194" t="s">
        <v>19741</v>
      </c>
      <c r="N1570" s="192">
        <v>0.70599999999999996</v>
      </c>
      <c r="O1570" s="194">
        <v>0.97099999999999997</v>
      </c>
      <c r="P1570" s="283">
        <v>9</v>
      </c>
    </row>
    <row r="1571" spans="1:16">
      <c r="A1571" s="192" t="s">
        <v>17409</v>
      </c>
      <c r="B1571" s="193" t="s">
        <v>17410</v>
      </c>
      <c r="C1571" s="193" t="s">
        <v>17411</v>
      </c>
      <c r="D1571" s="194" t="s">
        <v>19743</v>
      </c>
      <c r="E1571" s="192" t="s">
        <v>19743</v>
      </c>
      <c r="F1571" s="193" t="s">
        <v>19743</v>
      </c>
      <c r="G1571" s="193" t="s">
        <v>19742</v>
      </c>
      <c r="H1571" s="193" t="s">
        <v>19742</v>
      </c>
      <c r="I1571" s="193" t="s">
        <v>19742</v>
      </c>
      <c r="J1571" s="194" t="s">
        <v>19742</v>
      </c>
      <c r="K1571" s="192" t="s">
        <v>17412</v>
      </c>
      <c r="L1571" s="193" t="s">
        <v>17413</v>
      </c>
      <c r="M1571" s="194" t="s">
        <v>19743</v>
      </c>
      <c r="N1571" s="192">
        <v>0.90300000000000002</v>
      </c>
      <c r="O1571" s="194">
        <v>0.998</v>
      </c>
      <c r="P1571" s="283">
        <v>24</v>
      </c>
    </row>
    <row r="1572" spans="1:16">
      <c r="A1572" s="192" t="s">
        <v>17414</v>
      </c>
      <c r="B1572" s="193"/>
      <c r="C1572" s="193" t="s">
        <v>17415</v>
      </c>
      <c r="D1572" s="194" t="s">
        <v>19743</v>
      </c>
      <c r="E1572" s="192" t="s">
        <v>19743</v>
      </c>
      <c r="F1572" s="193" t="s">
        <v>19742</v>
      </c>
      <c r="G1572" s="193" t="s">
        <v>19742</v>
      </c>
      <c r="H1572" s="193" t="s">
        <v>19742</v>
      </c>
      <c r="I1572" s="193" t="s">
        <v>19742</v>
      </c>
      <c r="J1572" s="194" t="s">
        <v>19742</v>
      </c>
      <c r="K1572" s="192" t="s">
        <v>25675</v>
      </c>
      <c r="M1572" s="194" t="s">
        <v>19569</v>
      </c>
      <c r="N1572" s="192">
        <v>0.86799999999999999</v>
      </c>
      <c r="O1572" s="194">
        <v>0.98399999999999999</v>
      </c>
      <c r="P1572" s="283">
        <v>0</v>
      </c>
    </row>
    <row r="1573" spans="1:16">
      <c r="A1573" s="192" t="s">
        <v>17416</v>
      </c>
      <c r="B1573" s="193" t="s">
        <v>17417</v>
      </c>
      <c r="C1573" s="193" t="s">
        <v>17418</v>
      </c>
      <c r="D1573" s="194" t="s">
        <v>19743</v>
      </c>
      <c r="E1573" s="192" t="s">
        <v>19743</v>
      </c>
      <c r="F1573" s="193" t="s">
        <v>19742</v>
      </c>
      <c r="G1573" s="193" t="s">
        <v>19742</v>
      </c>
      <c r="H1573" s="193" t="s">
        <v>19742</v>
      </c>
      <c r="I1573" s="193" t="s">
        <v>19742</v>
      </c>
      <c r="J1573" s="194" t="s">
        <v>19742</v>
      </c>
      <c r="K1573" s="192" t="s">
        <v>17419</v>
      </c>
      <c r="L1573" s="193" t="s">
        <v>19414</v>
      </c>
      <c r="M1573" s="194" t="s">
        <v>19743</v>
      </c>
      <c r="N1573" s="192">
        <v>0.29199999999999998</v>
      </c>
      <c r="O1573" s="194">
        <v>6.3E-2</v>
      </c>
      <c r="P1573" s="283">
        <v>17</v>
      </c>
    </row>
    <row r="1574" spans="1:16">
      <c r="A1574" s="192" t="s">
        <v>17420</v>
      </c>
      <c r="B1574" s="193" t="s">
        <v>17421</v>
      </c>
      <c r="C1574" s="193" t="s">
        <v>17422</v>
      </c>
      <c r="D1574" s="194" t="s">
        <v>19743</v>
      </c>
      <c r="E1574" s="192" t="s">
        <v>19743</v>
      </c>
      <c r="F1574" s="193" t="s">
        <v>19742</v>
      </c>
      <c r="G1574" s="193" t="s">
        <v>19742</v>
      </c>
      <c r="H1574" s="193" t="s">
        <v>19742</v>
      </c>
      <c r="I1574" s="193" t="s">
        <v>19742</v>
      </c>
      <c r="J1574" s="194" t="s">
        <v>19742</v>
      </c>
      <c r="K1574" s="192" t="s">
        <v>25675</v>
      </c>
      <c r="M1574" s="194" t="s">
        <v>19569</v>
      </c>
      <c r="N1574" s="192">
        <v>0.82599999999999996</v>
      </c>
      <c r="O1574" s="194">
        <v>0.97899999999999998</v>
      </c>
      <c r="P1574" s="283">
        <v>9</v>
      </c>
    </row>
    <row r="1575" spans="1:16">
      <c r="A1575" s="192" t="s">
        <v>17423</v>
      </c>
      <c r="B1575" s="193"/>
      <c r="C1575" s="193" t="s">
        <v>17424</v>
      </c>
      <c r="D1575" s="194" t="s">
        <v>19743</v>
      </c>
      <c r="E1575" s="192" t="s">
        <v>19743</v>
      </c>
      <c r="F1575" s="193" t="s">
        <v>19742</v>
      </c>
      <c r="G1575" s="193" t="s">
        <v>19742</v>
      </c>
      <c r="H1575" s="193" t="s">
        <v>19742</v>
      </c>
      <c r="I1575" s="193" t="s">
        <v>19742</v>
      </c>
      <c r="J1575" s="194" t="s">
        <v>19742</v>
      </c>
      <c r="K1575" s="192" t="s">
        <v>25675</v>
      </c>
      <c r="M1575" s="194" t="s">
        <v>19569</v>
      </c>
      <c r="N1575" s="192">
        <v>0.126</v>
      </c>
      <c r="O1575" s="194">
        <v>8.0000000000000002E-3</v>
      </c>
      <c r="P1575" s="283">
        <v>0</v>
      </c>
    </row>
    <row r="1576" spans="1:16">
      <c r="A1576" s="192" t="s">
        <v>17425</v>
      </c>
      <c r="B1576" s="193"/>
      <c r="C1576" s="193" t="s">
        <v>17426</v>
      </c>
      <c r="D1576" s="194" t="s">
        <v>19743</v>
      </c>
      <c r="E1576" s="192" t="s">
        <v>19743</v>
      </c>
      <c r="F1576" s="193" t="s">
        <v>19742</v>
      </c>
      <c r="G1576" s="193" t="s">
        <v>19742</v>
      </c>
      <c r="H1576" s="193" t="s">
        <v>19742</v>
      </c>
      <c r="I1576" s="193" t="s">
        <v>19742</v>
      </c>
      <c r="J1576" s="194" t="s">
        <v>19742</v>
      </c>
      <c r="K1576" s="192" t="s">
        <v>25675</v>
      </c>
      <c r="M1576" s="194" t="s">
        <v>19569</v>
      </c>
      <c r="N1576" s="192">
        <v>0.72699999999999998</v>
      </c>
      <c r="O1576" s="194">
        <v>0.94599999999999995</v>
      </c>
      <c r="P1576" s="283">
        <v>2</v>
      </c>
    </row>
    <row r="1577" spans="1:16">
      <c r="A1577" s="192" t="s">
        <v>17433</v>
      </c>
      <c r="B1577" s="193"/>
      <c r="C1577" s="193" t="s">
        <v>17434</v>
      </c>
      <c r="D1577" s="194" t="s">
        <v>19743</v>
      </c>
      <c r="E1577" s="192" t="s">
        <v>19743</v>
      </c>
      <c r="F1577" s="193" t="s">
        <v>19742</v>
      </c>
      <c r="G1577" s="193" t="s">
        <v>19742</v>
      </c>
      <c r="H1577" s="193" t="s">
        <v>19742</v>
      </c>
      <c r="I1577" s="193" t="s">
        <v>19742</v>
      </c>
      <c r="J1577" s="194" t="s">
        <v>19742</v>
      </c>
      <c r="K1577" s="192" t="s">
        <v>25675</v>
      </c>
      <c r="M1577" s="194" t="s">
        <v>19569</v>
      </c>
      <c r="N1577" s="192">
        <v>0.56299999999999994</v>
      </c>
      <c r="O1577" s="194">
        <v>0.85099999999999998</v>
      </c>
      <c r="P1577" s="283">
        <v>0</v>
      </c>
    </row>
    <row r="1578" spans="1:16">
      <c r="A1578" s="192" t="s">
        <v>17435</v>
      </c>
      <c r="B1578" s="193" t="s">
        <v>17436</v>
      </c>
      <c r="C1578" s="193" t="s">
        <v>17437</v>
      </c>
      <c r="D1578" s="194" t="s">
        <v>19743</v>
      </c>
      <c r="E1578" s="192" t="s">
        <v>19743</v>
      </c>
      <c r="F1578" s="193" t="s">
        <v>19743</v>
      </c>
      <c r="G1578" s="193" t="s">
        <v>19742</v>
      </c>
      <c r="H1578" s="193" t="s">
        <v>19742</v>
      </c>
      <c r="I1578" s="193" t="s">
        <v>19742</v>
      </c>
      <c r="J1578" s="194" t="s">
        <v>19742</v>
      </c>
      <c r="K1578" s="192" t="s">
        <v>17438</v>
      </c>
      <c r="L1578" s="193" t="s">
        <v>17439</v>
      </c>
      <c r="M1578" s="194" t="s">
        <v>19741</v>
      </c>
      <c r="N1578" s="192">
        <v>0.69199999999999995</v>
      </c>
      <c r="O1578" s="194">
        <v>0.95799999999999996</v>
      </c>
      <c r="P1578" s="283">
        <v>22</v>
      </c>
    </row>
    <row r="1579" spans="1:16">
      <c r="A1579" s="192" t="s">
        <v>17440</v>
      </c>
      <c r="B1579" s="193"/>
      <c r="C1579" s="193" t="s">
        <v>17441</v>
      </c>
      <c r="D1579" s="194" t="s">
        <v>19743</v>
      </c>
      <c r="E1579" s="192" t="s">
        <v>19743</v>
      </c>
      <c r="F1579" s="193" t="s">
        <v>19742</v>
      </c>
      <c r="G1579" s="193" t="s">
        <v>19742</v>
      </c>
      <c r="H1579" s="193" t="s">
        <v>19742</v>
      </c>
      <c r="I1579" s="193" t="s">
        <v>19742</v>
      </c>
      <c r="J1579" s="194" t="s">
        <v>19742</v>
      </c>
      <c r="K1579" s="192" t="s">
        <v>25675</v>
      </c>
      <c r="M1579" s="194" t="s">
        <v>19569</v>
      </c>
      <c r="N1579" s="192">
        <v>0.61499999999999999</v>
      </c>
      <c r="O1579" s="194">
        <v>0.70399999999999996</v>
      </c>
      <c r="P1579" s="283">
        <v>0</v>
      </c>
    </row>
    <row r="1580" spans="1:16">
      <c r="A1580" s="192" t="s">
        <v>17442</v>
      </c>
      <c r="B1580" s="193" t="s">
        <v>17443</v>
      </c>
      <c r="C1580" s="193" t="s">
        <v>17444</v>
      </c>
      <c r="D1580" s="194" t="s">
        <v>19743</v>
      </c>
      <c r="E1580" s="192" t="s">
        <v>19743</v>
      </c>
      <c r="F1580" s="193" t="s">
        <v>19743</v>
      </c>
      <c r="G1580" s="193" t="s">
        <v>19743</v>
      </c>
      <c r="H1580" s="193" t="s">
        <v>19742</v>
      </c>
      <c r="I1580" s="193" t="s">
        <v>19742</v>
      </c>
      <c r="J1580" s="194" t="s">
        <v>19742</v>
      </c>
      <c r="K1580" s="192" t="s">
        <v>25675</v>
      </c>
      <c r="M1580" s="194" t="s">
        <v>19569</v>
      </c>
      <c r="N1580" s="192">
        <v>0.53300000000000003</v>
      </c>
      <c r="O1580" s="194">
        <v>0.61299999999999999</v>
      </c>
      <c r="P1580" s="283">
        <v>6</v>
      </c>
    </row>
    <row r="1581" spans="1:16">
      <c r="A1581" s="192" t="s">
        <v>17445</v>
      </c>
      <c r="B1581" s="193" t="s">
        <v>17446</v>
      </c>
      <c r="C1581" s="193" t="s">
        <v>17447</v>
      </c>
      <c r="D1581" s="194" t="s">
        <v>19743</v>
      </c>
      <c r="E1581" s="192" t="s">
        <v>19743</v>
      </c>
      <c r="F1581" s="193" t="s">
        <v>19742</v>
      </c>
      <c r="G1581" s="193" t="s">
        <v>19742</v>
      </c>
      <c r="H1581" s="193" t="s">
        <v>19742</v>
      </c>
      <c r="I1581" s="193" t="s">
        <v>19742</v>
      </c>
      <c r="J1581" s="194" t="s">
        <v>19742</v>
      </c>
      <c r="K1581" s="192" t="s">
        <v>17448</v>
      </c>
      <c r="L1581" s="193" t="s">
        <v>17449</v>
      </c>
      <c r="M1581" s="194" t="s">
        <v>19743</v>
      </c>
      <c r="N1581" s="192">
        <v>0.54500000000000004</v>
      </c>
      <c r="O1581" s="194">
        <v>0.64800000000000002</v>
      </c>
      <c r="P1581" s="283">
        <v>16</v>
      </c>
    </row>
    <row r="1582" spans="1:16">
      <c r="A1582" s="192" t="s">
        <v>17450</v>
      </c>
      <c r="B1582" s="193" t="s">
        <v>17451</v>
      </c>
      <c r="C1582" s="193" t="s">
        <v>17452</v>
      </c>
      <c r="D1582" s="194" t="s">
        <v>19743</v>
      </c>
      <c r="E1582" s="192" t="s">
        <v>19743</v>
      </c>
      <c r="F1582" s="193" t="s">
        <v>19742</v>
      </c>
      <c r="G1582" s="193" t="s">
        <v>19742</v>
      </c>
      <c r="H1582" s="193" t="s">
        <v>19742</v>
      </c>
      <c r="I1582" s="193" t="s">
        <v>19742</v>
      </c>
      <c r="J1582" s="194" t="s">
        <v>19742</v>
      </c>
      <c r="K1582" s="192" t="s">
        <v>25675</v>
      </c>
      <c r="M1582" s="194" t="s">
        <v>19569</v>
      </c>
      <c r="N1582" s="192">
        <v>0.34899999999999998</v>
      </c>
      <c r="O1582" s="194">
        <v>3.4000000000000002E-2</v>
      </c>
      <c r="P1582" s="283">
        <v>0</v>
      </c>
    </row>
    <row r="1583" spans="1:16">
      <c r="A1583" s="192" t="s">
        <v>17453</v>
      </c>
      <c r="B1583" s="193" t="s">
        <v>17454</v>
      </c>
      <c r="C1583" s="193" t="s">
        <v>17455</v>
      </c>
      <c r="D1583" s="194" t="s">
        <v>19743</v>
      </c>
      <c r="E1583" s="192" t="s">
        <v>19743</v>
      </c>
      <c r="F1583" s="193" t="s">
        <v>19742</v>
      </c>
      <c r="G1583" s="193" t="s">
        <v>19742</v>
      </c>
      <c r="H1583" s="193" t="s">
        <v>19742</v>
      </c>
      <c r="I1583" s="193" t="s">
        <v>19742</v>
      </c>
      <c r="J1583" s="194" t="s">
        <v>19742</v>
      </c>
      <c r="K1583" s="192" t="s">
        <v>25675</v>
      </c>
      <c r="M1583" s="194" t="s">
        <v>19569</v>
      </c>
      <c r="N1583" s="192">
        <v>0.107</v>
      </c>
      <c r="O1583" s="194">
        <v>5.0000000000000001E-3</v>
      </c>
      <c r="P1583" s="283">
        <v>0</v>
      </c>
    </row>
    <row r="1584" spans="1:16">
      <c r="A1584" s="192" t="s">
        <v>17456</v>
      </c>
      <c r="B1584" s="193" t="s">
        <v>17457</v>
      </c>
      <c r="C1584" s="193" t="s">
        <v>17458</v>
      </c>
      <c r="D1584" s="194" t="s">
        <v>19743</v>
      </c>
      <c r="E1584" s="192" t="s">
        <v>19743</v>
      </c>
      <c r="F1584" s="193" t="s">
        <v>19743</v>
      </c>
      <c r="G1584" s="193" t="s">
        <v>19742</v>
      </c>
      <c r="H1584" s="193" t="s">
        <v>19742</v>
      </c>
      <c r="I1584" s="193" t="s">
        <v>19742</v>
      </c>
      <c r="J1584" s="194" t="s">
        <v>19742</v>
      </c>
      <c r="K1584" s="192" t="s">
        <v>17459</v>
      </c>
      <c r="L1584" s="193" t="s">
        <v>17460</v>
      </c>
      <c r="M1584" s="194" t="s">
        <v>19743</v>
      </c>
      <c r="N1584" s="192">
        <v>0.76500000000000001</v>
      </c>
      <c r="O1584" s="194">
        <v>0.97199999999999998</v>
      </c>
      <c r="P1584" s="283">
        <v>25</v>
      </c>
    </row>
    <row r="1585" spans="1:16">
      <c r="A1585" s="192" t="s">
        <v>17461</v>
      </c>
      <c r="B1585" s="193"/>
      <c r="C1585" s="193" t="s">
        <v>17462</v>
      </c>
      <c r="D1585" s="194" t="s">
        <v>19743</v>
      </c>
      <c r="E1585" s="192" t="s">
        <v>19743</v>
      </c>
      <c r="F1585" s="193" t="s">
        <v>19742</v>
      </c>
      <c r="G1585" s="193" t="s">
        <v>19742</v>
      </c>
      <c r="H1585" s="193" t="s">
        <v>19742</v>
      </c>
      <c r="I1585" s="193" t="s">
        <v>19742</v>
      </c>
      <c r="J1585" s="194" t="s">
        <v>19742</v>
      </c>
      <c r="K1585" s="192" t="s">
        <v>25675</v>
      </c>
      <c r="M1585" s="194" t="s">
        <v>19569</v>
      </c>
      <c r="N1585" s="192">
        <v>0.69599999999999995</v>
      </c>
      <c r="O1585" s="194">
        <v>0.96199999999999997</v>
      </c>
      <c r="P1585" s="283">
        <v>0</v>
      </c>
    </row>
    <row r="1586" spans="1:16">
      <c r="A1586" s="192" t="s">
        <v>17463</v>
      </c>
      <c r="B1586" s="193" t="s">
        <v>17464</v>
      </c>
      <c r="C1586" s="193" t="s">
        <v>17465</v>
      </c>
      <c r="D1586" s="194" t="s">
        <v>19743</v>
      </c>
      <c r="E1586" s="192" t="s">
        <v>19743</v>
      </c>
      <c r="F1586" s="193" t="s">
        <v>19743</v>
      </c>
      <c r="G1586" s="193" t="s">
        <v>19742</v>
      </c>
      <c r="H1586" s="193" t="s">
        <v>19742</v>
      </c>
      <c r="I1586" s="193" t="s">
        <v>19743</v>
      </c>
      <c r="J1586" s="194" t="s">
        <v>19742</v>
      </c>
      <c r="K1586" s="192" t="s">
        <v>17466</v>
      </c>
      <c r="L1586" s="193" t="s">
        <v>17467</v>
      </c>
      <c r="M1586" s="194" t="s">
        <v>19743</v>
      </c>
      <c r="N1586" s="192">
        <v>0.80800000000000005</v>
      </c>
      <c r="O1586" s="194">
        <v>0.99399999999999999</v>
      </c>
      <c r="P1586" s="283">
        <v>19</v>
      </c>
    </row>
    <row r="1587" spans="1:16">
      <c r="A1587" s="192" t="s">
        <v>17470</v>
      </c>
      <c r="B1587" s="193" t="s">
        <v>17471</v>
      </c>
      <c r="C1587" s="193" t="s">
        <v>17472</v>
      </c>
      <c r="D1587" s="194" t="s">
        <v>19743</v>
      </c>
      <c r="E1587" s="192" t="s">
        <v>19743</v>
      </c>
      <c r="F1587" s="193" t="s">
        <v>19742</v>
      </c>
      <c r="G1587" s="193" t="s">
        <v>19742</v>
      </c>
      <c r="H1587" s="193" t="s">
        <v>19742</v>
      </c>
      <c r="I1587" s="193" t="s">
        <v>19742</v>
      </c>
      <c r="J1587" s="194" t="s">
        <v>19742</v>
      </c>
      <c r="K1587" s="192" t="s">
        <v>25675</v>
      </c>
      <c r="M1587" s="194" t="s">
        <v>19569</v>
      </c>
      <c r="N1587" s="192">
        <v>0.48799999999999999</v>
      </c>
      <c r="O1587" s="194">
        <v>0.37</v>
      </c>
      <c r="P1587" s="283">
        <v>3</v>
      </c>
    </row>
    <row r="1588" spans="1:16">
      <c r="A1588" s="192" t="s">
        <v>17475</v>
      </c>
      <c r="B1588" s="193" t="s">
        <v>17213</v>
      </c>
      <c r="C1588" s="193" t="s">
        <v>17214</v>
      </c>
      <c r="D1588" s="194" t="s">
        <v>19743</v>
      </c>
      <c r="E1588" s="192" t="s">
        <v>19743</v>
      </c>
      <c r="F1588" s="193" t="s">
        <v>19743</v>
      </c>
      <c r="G1588" s="193" t="s">
        <v>19742</v>
      </c>
      <c r="H1588" s="193" t="s">
        <v>19742</v>
      </c>
      <c r="I1588" s="193" t="s">
        <v>19742</v>
      </c>
      <c r="J1588" s="194" t="s">
        <v>19742</v>
      </c>
      <c r="K1588" s="192" t="s">
        <v>17215</v>
      </c>
      <c r="L1588" s="193" t="s">
        <v>17216</v>
      </c>
      <c r="M1588" s="194" t="s">
        <v>19741</v>
      </c>
      <c r="N1588" s="192">
        <v>0.96199999999999997</v>
      </c>
      <c r="O1588" s="194">
        <v>0.996</v>
      </c>
      <c r="P1588" s="283">
        <v>6</v>
      </c>
    </row>
    <row r="1589" spans="1:16">
      <c r="A1589" s="192" t="s">
        <v>17217</v>
      </c>
      <c r="B1589" s="193" t="s">
        <v>17218</v>
      </c>
      <c r="C1589" s="193" t="s">
        <v>17219</v>
      </c>
      <c r="D1589" s="194" t="s">
        <v>19743</v>
      </c>
      <c r="E1589" s="192" t="s">
        <v>19743</v>
      </c>
      <c r="F1589" s="193" t="s">
        <v>19742</v>
      </c>
      <c r="G1589" s="193" t="s">
        <v>19742</v>
      </c>
      <c r="H1589" s="193" t="s">
        <v>19742</v>
      </c>
      <c r="I1589" s="193" t="s">
        <v>19742</v>
      </c>
      <c r="J1589" s="194" t="s">
        <v>19742</v>
      </c>
      <c r="K1589" s="192" t="s">
        <v>17220</v>
      </c>
      <c r="L1589" s="193" t="s">
        <v>17221</v>
      </c>
      <c r="M1589" s="194" t="s">
        <v>19743</v>
      </c>
      <c r="N1589" s="192">
        <v>0.71399999999999997</v>
      </c>
      <c r="O1589" s="194">
        <v>0.872</v>
      </c>
      <c r="P1589" s="283">
        <v>13</v>
      </c>
    </row>
    <row r="1590" spans="1:16">
      <c r="A1590" s="192" t="s">
        <v>17222</v>
      </c>
      <c r="B1590" s="193" t="s">
        <v>17223</v>
      </c>
      <c r="C1590" s="193" t="s">
        <v>17224</v>
      </c>
      <c r="D1590" s="194" t="s">
        <v>19743</v>
      </c>
      <c r="E1590" s="192" t="s">
        <v>19743</v>
      </c>
      <c r="F1590" s="193" t="s">
        <v>19743</v>
      </c>
      <c r="G1590" s="193" t="s">
        <v>19742</v>
      </c>
      <c r="H1590" s="193" t="s">
        <v>19742</v>
      </c>
      <c r="I1590" s="193" t="s">
        <v>19742</v>
      </c>
      <c r="J1590" s="194" t="s">
        <v>19742</v>
      </c>
      <c r="K1590" s="192" t="s">
        <v>25675</v>
      </c>
      <c r="M1590" s="194" t="s">
        <v>19569</v>
      </c>
      <c r="N1590" s="192">
        <v>0.996</v>
      </c>
      <c r="O1590" s="194">
        <v>1</v>
      </c>
      <c r="P1590" s="283">
        <v>21</v>
      </c>
    </row>
    <row r="1591" spans="1:16">
      <c r="A1591" s="192" t="s">
        <v>17225</v>
      </c>
      <c r="B1591" s="193" t="s">
        <v>17226</v>
      </c>
      <c r="C1591" s="193" t="s">
        <v>17227</v>
      </c>
      <c r="D1591" s="194" t="s">
        <v>19743</v>
      </c>
      <c r="E1591" s="192" t="s">
        <v>19743</v>
      </c>
      <c r="F1591" s="193" t="s">
        <v>19742</v>
      </c>
      <c r="G1591" s="193" t="s">
        <v>19742</v>
      </c>
      <c r="H1591" s="193" t="s">
        <v>19742</v>
      </c>
      <c r="I1591" s="193" t="s">
        <v>19742</v>
      </c>
      <c r="J1591" s="194" t="s">
        <v>19742</v>
      </c>
      <c r="K1591" s="192" t="s">
        <v>25675</v>
      </c>
      <c r="M1591" s="194" t="s">
        <v>19569</v>
      </c>
      <c r="N1591" s="192">
        <v>0.77900000000000003</v>
      </c>
      <c r="O1591" s="194">
        <v>0.96699999999999997</v>
      </c>
      <c r="P1591" s="283">
        <v>9</v>
      </c>
    </row>
    <row r="1592" spans="1:16">
      <c r="A1592" s="192" t="s">
        <v>17228</v>
      </c>
      <c r="B1592" s="193" t="s">
        <v>17229</v>
      </c>
      <c r="C1592" s="193" t="s">
        <v>17230</v>
      </c>
      <c r="D1592" s="194" t="s">
        <v>19743</v>
      </c>
      <c r="E1592" s="192" t="s">
        <v>19743</v>
      </c>
      <c r="F1592" s="193" t="s">
        <v>19742</v>
      </c>
      <c r="G1592" s="193" t="s">
        <v>19742</v>
      </c>
      <c r="H1592" s="193" t="s">
        <v>19742</v>
      </c>
      <c r="I1592" s="193" t="s">
        <v>19742</v>
      </c>
      <c r="J1592" s="194" t="s">
        <v>19742</v>
      </c>
      <c r="K1592" s="192" t="s">
        <v>25675</v>
      </c>
      <c r="M1592" s="194" t="s">
        <v>19569</v>
      </c>
      <c r="N1592" s="192">
        <v>0.65800000000000003</v>
      </c>
      <c r="O1592" s="194">
        <v>0.89</v>
      </c>
      <c r="P1592" s="283">
        <v>4</v>
      </c>
    </row>
    <row r="1593" spans="1:16">
      <c r="A1593" s="192" t="s">
        <v>17231</v>
      </c>
      <c r="B1593" s="193"/>
      <c r="C1593" s="193" t="s">
        <v>17232</v>
      </c>
      <c r="D1593" s="194" t="s">
        <v>19743</v>
      </c>
      <c r="E1593" s="192" t="s">
        <v>19743</v>
      </c>
      <c r="F1593" s="193" t="s">
        <v>19742</v>
      </c>
      <c r="G1593" s="193" t="s">
        <v>19742</v>
      </c>
      <c r="H1593" s="193" t="s">
        <v>19742</v>
      </c>
      <c r="I1593" s="193" t="s">
        <v>19742</v>
      </c>
      <c r="J1593" s="194" t="s">
        <v>19742</v>
      </c>
      <c r="K1593" s="192" t="s">
        <v>25675</v>
      </c>
      <c r="M1593" s="194" t="s">
        <v>19569</v>
      </c>
      <c r="N1593" s="192">
        <v>0.84399999999999997</v>
      </c>
      <c r="O1593" s="194">
        <v>0.97299999999999998</v>
      </c>
      <c r="P1593" s="283">
        <v>0</v>
      </c>
    </row>
    <row r="1594" spans="1:16">
      <c r="A1594" s="192" t="s">
        <v>17233</v>
      </c>
      <c r="B1594" s="193" t="s">
        <v>17234</v>
      </c>
      <c r="C1594" s="193" t="s">
        <v>17235</v>
      </c>
      <c r="D1594" s="194" t="s">
        <v>19743</v>
      </c>
      <c r="E1594" s="192" t="s">
        <v>19743</v>
      </c>
      <c r="F1594" s="193" t="s">
        <v>19742</v>
      </c>
      <c r="G1594" s="193" t="s">
        <v>19742</v>
      </c>
      <c r="H1594" s="193" t="s">
        <v>19742</v>
      </c>
      <c r="I1594" s="193" t="s">
        <v>19742</v>
      </c>
      <c r="J1594" s="194" t="s">
        <v>19742</v>
      </c>
      <c r="K1594" s="192" t="s">
        <v>25675</v>
      </c>
      <c r="M1594" s="194" t="s">
        <v>19569</v>
      </c>
      <c r="N1594" s="192">
        <v>0.91300000000000003</v>
      </c>
      <c r="O1594" s="194">
        <v>0.99399999999999999</v>
      </c>
      <c r="P1594" s="283">
        <v>19</v>
      </c>
    </row>
    <row r="1595" spans="1:16">
      <c r="A1595" s="192" t="s">
        <v>17236</v>
      </c>
      <c r="B1595" s="193" t="s">
        <v>17237</v>
      </c>
      <c r="C1595" s="193" t="s">
        <v>17238</v>
      </c>
      <c r="D1595" s="194" t="s">
        <v>19743</v>
      </c>
      <c r="E1595" s="192" t="s">
        <v>19743</v>
      </c>
      <c r="F1595" s="193" t="s">
        <v>19742</v>
      </c>
      <c r="G1595" s="193" t="s">
        <v>19742</v>
      </c>
      <c r="H1595" s="193" t="s">
        <v>19742</v>
      </c>
      <c r="I1595" s="193" t="s">
        <v>19742</v>
      </c>
      <c r="J1595" s="194" t="s">
        <v>19742</v>
      </c>
      <c r="K1595" s="192" t="s">
        <v>17239</v>
      </c>
      <c r="L1595" s="193" t="s">
        <v>17240</v>
      </c>
      <c r="M1595" s="194" t="s">
        <v>19743</v>
      </c>
      <c r="N1595" s="192">
        <v>0.79500000000000004</v>
      </c>
      <c r="O1595" s="194">
        <v>0.97499999999999998</v>
      </c>
      <c r="P1595" s="283">
        <v>24</v>
      </c>
    </row>
    <row r="1596" spans="1:16">
      <c r="A1596" s="192" t="s">
        <v>17241</v>
      </c>
      <c r="B1596" s="193" t="s">
        <v>17242</v>
      </c>
      <c r="C1596" s="193" t="s">
        <v>17243</v>
      </c>
      <c r="D1596" s="194" t="s">
        <v>19743</v>
      </c>
      <c r="E1596" s="192" t="s">
        <v>19743</v>
      </c>
      <c r="F1596" s="193" t="s">
        <v>19742</v>
      </c>
      <c r="G1596" s="193" t="s">
        <v>19742</v>
      </c>
      <c r="H1596" s="193" t="s">
        <v>19742</v>
      </c>
      <c r="I1596" s="193" t="s">
        <v>19742</v>
      </c>
      <c r="J1596" s="194" t="s">
        <v>19742</v>
      </c>
      <c r="K1596" s="192" t="s">
        <v>25675</v>
      </c>
      <c r="M1596" s="194" t="s">
        <v>19569</v>
      </c>
      <c r="N1596" s="192">
        <v>0.52300000000000002</v>
      </c>
      <c r="O1596" s="194">
        <v>0.52200000000000002</v>
      </c>
      <c r="P1596" s="283">
        <v>3</v>
      </c>
    </row>
    <row r="1597" spans="1:16">
      <c r="A1597" s="192" t="s">
        <v>17244</v>
      </c>
      <c r="B1597" s="193" t="s">
        <v>17245</v>
      </c>
      <c r="C1597" s="193" t="s">
        <v>17246</v>
      </c>
      <c r="D1597" s="194" t="s">
        <v>19743</v>
      </c>
      <c r="E1597" s="192" t="s">
        <v>19743</v>
      </c>
      <c r="F1597" s="193" t="s">
        <v>19742</v>
      </c>
      <c r="G1597" s="193" t="s">
        <v>19742</v>
      </c>
      <c r="H1597" s="193" t="s">
        <v>19742</v>
      </c>
      <c r="I1597" s="193" t="s">
        <v>19743</v>
      </c>
      <c r="J1597" s="194" t="s">
        <v>19742</v>
      </c>
      <c r="K1597" s="192" t="s">
        <v>25675</v>
      </c>
      <c r="M1597" s="194" t="s">
        <v>19569</v>
      </c>
      <c r="N1597" s="192">
        <v>0.59399999999999997</v>
      </c>
      <c r="O1597" s="194">
        <v>0.72499999999999998</v>
      </c>
      <c r="P1597" s="283">
        <v>8</v>
      </c>
    </row>
    <row r="1598" spans="1:16">
      <c r="A1598" s="192" t="s">
        <v>17249</v>
      </c>
      <c r="B1598" s="193" t="s">
        <v>17250</v>
      </c>
      <c r="C1598" s="193" t="s">
        <v>17251</v>
      </c>
      <c r="D1598" s="194" t="s">
        <v>19743</v>
      </c>
      <c r="E1598" s="192" t="s">
        <v>19743</v>
      </c>
      <c r="F1598" s="193" t="s">
        <v>19742</v>
      </c>
      <c r="G1598" s="193" t="s">
        <v>19742</v>
      </c>
      <c r="H1598" s="193" t="s">
        <v>19742</v>
      </c>
      <c r="I1598" s="193" t="s">
        <v>19742</v>
      </c>
      <c r="J1598" s="194" t="s">
        <v>19742</v>
      </c>
      <c r="K1598" s="192" t="s">
        <v>17252</v>
      </c>
      <c r="L1598" s="193" t="s">
        <v>17253</v>
      </c>
      <c r="M1598" s="194" t="s">
        <v>19561</v>
      </c>
      <c r="N1598" s="192">
        <v>0.70699999999999996</v>
      </c>
      <c r="O1598" s="194">
        <v>0.96699999999999997</v>
      </c>
      <c r="P1598" s="283">
        <v>8</v>
      </c>
    </row>
    <row r="1599" spans="1:16">
      <c r="A1599" s="192" t="s">
        <v>17254</v>
      </c>
      <c r="B1599" s="193"/>
      <c r="C1599" s="193" t="s">
        <v>17255</v>
      </c>
      <c r="D1599" s="194" t="s">
        <v>19743</v>
      </c>
      <c r="E1599" s="192" t="s">
        <v>19743</v>
      </c>
      <c r="F1599" s="193" t="s">
        <v>19742</v>
      </c>
      <c r="G1599" s="193" t="s">
        <v>19742</v>
      </c>
      <c r="H1599" s="193" t="s">
        <v>19742</v>
      </c>
      <c r="I1599" s="193" t="s">
        <v>19742</v>
      </c>
      <c r="J1599" s="194" t="s">
        <v>19742</v>
      </c>
      <c r="K1599" s="192" t="s">
        <v>25675</v>
      </c>
      <c r="M1599" s="194" t="s">
        <v>19569</v>
      </c>
      <c r="N1599" s="192">
        <v>0.55400000000000005</v>
      </c>
      <c r="O1599" s="194">
        <v>0.69699999999999995</v>
      </c>
      <c r="P1599" s="283">
        <v>5</v>
      </c>
    </row>
    <row r="1600" spans="1:16">
      <c r="A1600" s="192" t="s">
        <v>17258</v>
      </c>
      <c r="B1600" s="193" t="s">
        <v>17259</v>
      </c>
      <c r="C1600" s="193" t="s">
        <v>17260</v>
      </c>
      <c r="D1600" s="194" t="s">
        <v>19743</v>
      </c>
      <c r="E1600" s="192" t="s">
        <v>19743</v>
      </c>
      <c r="F1600" s="193" t="s">
        <v>19743</v>
      </c>
      <c r="G1600" s="193" t="s">
        <v>19742</v>
      </c>
      <c r="H1600" s="193" t="s">
        <v>19742</v>
      </c>
      <c r="I1600" s="193" t="s">
        <v>19742</v>
      </c>
      <c r="J1600" s="194" t="s">
        <v>19742</v>
      </c>
      <c r="K1600" s="192" t="s">
        <v>25675</v>
      </c>
      <c r="M1600" s="194" t="s">
        <v>19569</v>
      </c>
      <c r="N1600" s="192">
        <v>0.79700000000000004</v>
      </c>
      <c r="O1600" s="194">
        <v>0.98</v>
      </c>
      <c r="P1600" s="283">
        <v>4</v>
      </c>
    </row>
    <row r="1601" spans="1:16">
      <c r="A1601" s="192" t="s">
        <v>17263</v>
      </c>
      <c r="B1601" s="193" t="s">
        <v>17264</v>
      </c>
      <c r="C1601" s="193" t="s">
        <v>17265</v>
      </c>
      <c r="D1601" s="194" t="s">
        <v>19743</v>
      </c>
      <c r="E1601" s="192" t="s">
        <v>19743</v>
      </c>
      <c r="F1601" s="193" t="s">
        <v>19742</v>
      </c>
      <c r="G1601" s="193" t="s">
        <v>19742</v>
      </c>
      <c r="H1601" s="193" t="s">
        <v>19742</v>
      </c>
      <c r="I1601" s="193" t="s">
        <v>19742</v>
      </c>
      <c r="J1601" s="194" t="s">
        <v>19742</v>
      </c>
      <c r="K1601" s="192" t="s">
        <v>17266</v>
      </c>
      <c r="L1601" s="193" t="s">
        <v>17267</v>
      </c>
      <c r="M1601" s="194" t="s">
        <v>19743</v>
      </c>
      <c r="N1601" s="192">
        <v>1</v>
      </c>
      <c r="O1601" s="194">
        <v>1</v>
      </c>
      <c r="P1601" s="283">
        <v>22</v>
      </c>
    </row>
    <row r="1602" spans="1:16">
      <c r="A1602" s="192" t="s">
        <v>17268</v>
      </c>
      <c r="B1602" s="193"/>
      <c r="C1602" s="193" t="s">
        <v>17269</v>
      </c>
      <c r="D1602" s="194" t="s">
        <v>19743</v>
      </c>
      <c r="E1602" s="192" t="s">
        <v>19743</v>
      </c>
      <c r="F1602" s="193" t="s">
        <v>19742</v>
      </c>
      <c r="G1602" s="193" t="s">
        <v>19742</v>
      </c>
      <c r="H1602" s="193" t="s">
        <v>19742</v>
      </c>
      <c r="I1602" s="193" t="s">
        <v>19742</v>
      </c>
      <c r="J1602" s="194" t="s">
        <v>19742</v>
      </c>
      <c r="K1602" s="192" t="s">
        <v>25675</v>
      </c>
      <c r="M1602" s="194" t="s">
        <v>19569</v>
      </c>
      <c r="N1602" s="192">
        <v>0.46700000000000003</v>
      </c>
      <c r="O1602" s="194">
        <v>0.34799999999999998</v>
      </c>
      <c r="P1602" s="283">
        <v>0</v>
      </c>
    </row>
    <row r="1603" spans="1:16">
      <c r="A1603" s="192" t="s">
        <v>17270</v>
      </c>
      <c r="B1603" s="193"/>
      <c r="C1603" s="193" t="s">
        <v>17271</v>
      </c>
      <c r="D1603" s="194" t="s">
        <v>19743</v>
      </c>
      <c r="E1603" s="192" t="s">
        <v>19743</v>
      </c>
      <c r="F1603" s="193" t="s">
        <v>19742</v>
      </c>
      <c r="G1603" s="193" t="s">
        <v>19742</v>
      </c>
      <c r="H1603" s="193" t="s">
        <v>19742</v>
      </c>
      <c r="I1603" s="193" t="s">
        <v>19742</v>
      </c>
      <c r="J1603" s="194" t="s">
        <v>19742</v>
      </c>
      <c r="K1603" s="192" t="s">
        <v>17272</v>
      </c>
      <c r="L1603" s="193" t="s">
        <v>17273</v>
      </c>
      <c r="M1603" s="194" t="s">
        <v>19743</v>
      </c>
      <c r="N1603" s="192">
        <v>0.56399999999999995</v>
      </c>
      <c r="O1603" s="194">
        <v>0.71</v>
      </c>
      <c r="P1603" s="283">
        <v>9</v>
      </c>
    </row>
    <row r="1604" spans="1:16">
      <c r="A1604" s="192" t="s">
        <v>17276</v>
      </c>
      <c r="B1604" s="193" t="s">
        <v>17277</v>
      </c>
      <c r="C1604" s="193" t="s">
        <v>17278</v>
      </c>
      <c r="D1604" s="194" t="s">
        <v>19743</v>
      </c>
      <c r="E1604" s="192" t="s">
        <v>19743</v>
      </c>
      <c r="F1604" s="193" t="s">
        <v>19742</v>
      </c>
      <c r="G1604" s="193" t="s">
        <v>19742</v>
      </c>
      <c r="H1604" s="193" t="s">
        <v>19742</v>
      </c>
      <c r="I1604" s="193" t="s">
        <v>19742</v>
      </c>
      <c r="J1604" s="194" t="s">
        <v>19742</v>
      </c>
      <c r="K1604" s="192" t="s">
        <v>25675</v>
      </c>
      <c r="M1604" s="194" t="s">
        <v>19569</v>
      </c>
      <c r="N1604" s="192">
        <v>0.68100000000000005</v>
      </c>
      <c r="O1604" s="194">
        <v>0.93400000000000005</v>
      </c>
      <c r="P1604" s="283">
        <v>12</v>
      </c>
    </row>
    <row r="1605" spans="1:16">
      <c r="A1605" s="192" t="s">
        <v>17279</v>
      </c>
      <c r="B1605" s="193" t="s">
        <v>17280</v>
      </c>
      <c r="C1605" s="193" t="s">
        <v>17281</v>
      </c>
      <c r="D1605" s="194" t="s">
        <v>19743</v>
      </c>
      <c r="E1605" s="192" t="s">
        <v>19743</v>
      </c>
      <c r="F1605" s="193" t="s">
        <v>19742</v>
      </c>
      <c r="G1605" s="193" t="s">
        <v>19742</v>
      </c>
      <c r="H1605" s="193" t="s">
        <v>19742</v>
      </c>
      <c r="I1605" s="193" t="s">
        <v>19742</v>
      </c>
      <c r="J1605" s="194" t="s">
        <v>19742</v>
      </c>
      <c r="K1605" s="192" t="s">
        <v>17282</v>
      </c>
      <c r="L1605" s="193" t="s">
        <v>17283</v>
      </c>
      <c r="M1605" s="194" t="s">
        <v>19743</v>
      </c>
      <c r="N1605" s="192">
        <v>0.95</v>
      </c>
      <c r="O1605" s="194">
        <v>0.999</v>
      </c>
      <c r="P1605" s="283">
        <v>24</v>
      </c>
    </row>
    <row r="1606" spans="1:16">
      <c r="A1606" s="192" t="s">
        <v>17284</v>
      </c>
      <c r="B1606" s="193" t="s">
        <v>17285</v>
      </c>
      <c r="C1606" s="193" t="s">
        <v>17286</v>
      </c>
      <c r="D1606" s="194" t="s">
        <v>19743</v>
      </c>
      <c r="E1606" s="192" t="s">
        <v>19743</v>
      </c>
      <c r="F1606" s="193" t="s">
        <v>19742</v>
      </c>
      <c r="G1606" s="193" t="s">
        <v>19742</v>
      </c>
      <c r="H1606" s="193" t="s">
        <v>19742</v>
      </c>
      <c r="I1606" s="193" t="s">
        <v>19742</v>
      </c>
      <c r="J1606" s="194" t="s">
        <v>19742</v>
      </c>
      <c r="K1606" s="192" t="s">
        <v>17287</v>
      </c>
      <c r="L1606" s="193" t="s">
        <v>17288</v>
      </c>
      <c r="M1606" s="194" t="s">
        <v>19743</v>
      </c>
      <c r="N1606" s="192">
        <v>0.99199999999999999</v>
      </c>
      <c r="O1606" s="194">
        <v>0.998</v>
      </c>
      <c r="P1606" s="283">
        <v>8</v>
      </c>
    </row>
    <row r="1607" spans="1:16">
      <c r="A1607" s="192" t="s">
        <v>17289</v>
      </c>
      <c r="B1607" s="193"/>
      <c r="C1607" s="193" t="s">
        <v>17290</v>
      </c>
      <c r="D1607" s="194" t="s">
        <v>19743</v>
      </c>
      <c r="E1607" s="192" t="s">
        <v>19743</v>
      </c>
      <c r="F1607" s="193" t="s">
        <v>19742</v>
      </c>
      <c r="G1607" s="193" t="s">
        <v>19742</v>
      </c>
      <c r="H1607" s="193" t="s">
        <v>19742</v>
      </c>
      <c r="I1607" s="193" t="s">
        <v>19742</v>
      </c>
      <c r="J1607" s="194" t="s">
        <v>19742</v>
      </c>
      <c r="K1607" s="192" t="s">
        <v>25675</v>
      </c>
      <c r="M1607" s="194" t="s">
        <v>19569</v>
      </c>
      <c r="N1607" s="192">
        <v>0.2</v>
      </c>
      <c r="O1607" s="194">
        <v>1.7999999999999999E-2</v>
      </c>
      <c r="P1607" s="283">
        <v>0</v>
      </c>
    </row>
    <row r="1608" spans="1:16">
      <c r="A1608" s="192" t="s">
        <v>17291</v>
      </c>
      <c r="B1608" s="193" t="s">
        <v>17292</v>
      </c>
      <c r="C1608" s="193" t="s">
        <v>17293</v>
      </c>
      <c r="D1608" s="194" t="s">
        <v>19743</v>
      </c>
      <c r="E1608" s="192" t="s">
        <v>19743</v>
      </c>
      <c r="F1608" s="193" t="s">
        <v>19743</v>
      </c>
      <c r="G1608" s="193" t="s">
        <v>19742</v>
      </c>
      <c r="H1608" s="193" t="s">
        <v>19742</v>
      </c>
      <c r="I1608" s="193" t="s">
        <v>19742</v>
      </c>
      <c r="J1608" s="194" t="s">
        <v>19742</v>
      </c>
      <c r="K1608" s="192" t="s">
        <v>25675</v>
      </c>
      <c r="M1608" s="194" t="s">
        <v>19569</v>
      </c>
      <c r="N1608" s="192">
        <v>0.54100000000000004</v>
      </c>
      <c r="O1608" s="194">
        <v>0.67</v>
      </c>
      <c r="P1608" s="283">
        <v>0</v>
      </c>
    </row>
    <row r="1609" spans="1:16">
      <c r="A1609" s="192" t="s">
        <v>17294</v>
      </c>
      <c r="B1609" s="193" t="s">
        <v>17295</v>
      </c>
      <c r="C1609" s="193" t="s">
        <v>17296</v>
      </c>
      <c r="D1609" s="194" t="s">
        <v>19743</v>
      </c>
      <c r="E1609" s="192" t="s">
        <v>19743</v>
      </c>
      <c r="F1609" s="193" t="s">
        <v>19743</v>
      </c>
      <c r="G1609" s="193" t="s">
        <v>19742</v>
      </c>
      <c r="H1609" s="193" t="s">
        <v>19742</v>
      </c>
      <c r="I1609" s="193" t="s">
        <v>19742</v>
      </c>
      <c r="J1609" s="194" t="s">
        <v>19742</v>
      </c>
      <c r="K1609" s="192" t="s">
        <v>17297</v>
      </c>
      <c r="L1609" s="193" t="s">
        <v>17298</v>
      </c>
      <c r="M1609" s="194" t="s">
        <v>19743</v>
      </c>
      <c r="N1609" s="192">
        <v>0.82399999999999995</v>
      </c>
      <c r="O1609" s="194">
        <v>0.98899999999999999</v>
      </c>
      <c r="P1609" s="283">
        <v>20</v>
      </c>
    </row>
    <row r="1610" spans="1:16">
      <c r="A1610" s="192" t="s">
        <v>17299</v>
      </c>
      <c r="B1610" s="193"/>
      <c r="C1610" s="193" t="s">
        <v>17300</v>
      </c>
      <c r="D1610" s="194" t="s">
        <v>19743</v>
      </c>
      <c r="E1610" s="192" t="s">
        <v>19743</v>
      </c>
      <c r="F1610" s="193" t="s">
        <v>19742</v>
      </c>
      <c r="G1610" s="193" t="s">
        <v>19742</v>
      </c>
      <c r="H1610" s="193" t="s">
        <v>19742</v>
      </c>
      <c r="I1610" s="193" t="s">
        <v>19742</v>
      </c>
      <c r="J1610" s="194" t="s">
        <v>19742</v>
      </c>
      <c r="K1610" s="192" t="s">
        <v>25675</v>
      </c>
      <c r="M1610" s="194" t="s">
        <v>19569</v>
      </c>
      <c r="N1610" s="192">
        <v>0.503</v>
      </c>
      <c r="O1610" s="194">
        <v>0.50800000000000001</v>
      </c>
      <c r="P1610" s="283">
        <v>0</v>
      </c>
    </row>
    <row r="1611" spans="1:16">
      <c r="A1611" s="192" t="s">
        <v>17301</v>
      </c>
      <c r="B1611" s="193" t="s">
        <v>17302</v>
      </c>
      <c r="C1611" s="193" t="s">
        <v>17303</v>
      </c>
      <c r="D1611" s="194" t="s">
        <v>19743</v>
      </c>
      <c r="E1611" s="192" t="s">
        <v>19743</v>
      </c>
      <c r="F1611" s="193" t="s">
        <v>19742</v>
      </c>
      <c r="G1611" s="193" t="s">
        <v>19742</v>
      </c>
      <c r="H1611" s="193" t="s">
        <v>19742</v>
      </c>
      <c r="I1611" s="193" t="s">
        <v>19742</v>
      </c>
      <c r="J1611" s="194" t="s">
        <v>19742</v>
      </c>
      <c r="K1611" s="192" t="s">
        <v>17304</v>
      </c>
      <c r="L1611" s="193" t="s">
        <v>17305</v>
      </c>
      <c r="M1611" s="194" t="s">
        <v>19743</v>
      </c>
      <c r="N1611" s="192">
        <v>0.90900000000000003</v>
      </c>
      <c r="O1611" s="194">
        <v>0.98899999999999999</v>
      </c>
      <c r="P1611" s="283">
        <v>20</v>
      </c>
    </row>
    <row r="1612" spans="1:16">
      <c r="A1612" s="192" t="s">
        <v>17306</v>
      </c>
      <c r="B1612" s="193"/>
      <c r="C1612" s="193" t="s">
        <v>17307</v>
      </c>
      <c r="D1612" s="194" t="s">
        <v>19743</v>
      </c>
      <c r="E1612" s="192" t="s">
        <v>19743</v>
      </c>
      <c r="F1612" s="193" t="s">
        <v>19742</v>
      </c>
      <c r="G1612" s="193" t="s">
        <v>19742</v>
      </c>
      <c r="H1612" s="193" t="s">
        <v>19742</v>
      </c>
      <c r="I1612" s="193" t="s">
        <v>19742</v>
      </c>
      <c r="J1612" s="194" t="s">
        <v>19742</v>
      </c>
      <c r="K1612" s="192" t="s">
        <v>25675</v>
      </c>
      <c r="M1612" s="194" t="s">
        <v>19569</v>
      </c>
      <c r="N1612" s="192">
        <v>0.55600000000000005</v>
      </c>
      <c r="O1612" s="194">
        <v>0.67300000000000004</v>
      </c>
      <c r="P1612" s="283">
        <v>3</v>
      </c>
    </row>
    <row r="1613" spans="1:16">
      <c r="A1613" s="192" t="s">
        <v>17308</v>
      </c>
      <c r="B1613" s="193" t="s">
        <v>17309</v>
      </c>
      <c r="C1613" s="193" t="s">
        <v>17310</v>
      </c>
      <c r="D1613" s="194" t="s">
        <v>19743</v>
      </c>
      <c r="E1613" s="192" t="s">
        <v>19743</v>
      </c>
      <c r="F1613" s="193" t="s">
        <v>19743</v>
      </c>
      <c r="G1613" s="193" t="s">
        <v>19742</v>
      </c>
      <c r="H1613" s="193" t="s">
        <v>19742</v>
      </c>
      <c r="I1613" s="193" t="s">
        <v>19742</v>
      </c>
      <c r="J1613" s="194" t="s">
        <v>19742</v>
      </c>
      <c r="K1613" s="192" t="s">
        <v>17311</v>
      </c>
      <c r="L1613" s="193" t="s">
        <v>17312</v>
      </c>
      <c r="M1613" s="194" t="s">
        <v>19743</v>
      </c>
      <c r="N1613" s="192">
        <v>0.64200000000000002</v>
      </c>
      <c r="O1613" s="194">
        <v>0.88800000000000001</v>
      </c>
      <c r="P1613" s="283">
        <v>24</v>
      </c>
    </row>
    <row r="1614" spans="1:16">
      <c r="A1614" s="192" t="s">
        <v>17313</v>
      </c>
      <c r="B1614" s="193" t="s">
        <v>17314</v>
      </c>
      <c r="C1614" s="193" t="s">
        <v>17315</v>
      </c>
      <c r="D1614" s="194" t="s">
        <v>19743</v>
      </c>
      <c r="E1614" s="192" t="s">
        <v>19743</v>
      </c>
      <c r="F1614" s="193" t="s">
        <v>19742</v>
      </c>
      <c r="G1614" s="193" t="s">
        <v>19742</v>
      </c>
      <c r="H1614" s="193" t="s">
        <v>19742</v>
      </c>
      <c r="I1614" s="193" t="s">
        <v>19742</v>
      </c>
      <c r="J1614" s="194" t="s">
        <v>19742</v>
      </c>
      <c r="K1614" s="192" t="s">
        <v>17316</v>
      </c>
      <c r="L1614" s="193" t="s">
        <v>17317</v>
      </c>
      <c r="M1614" s="194" t="s">
        <v>19741</v>
      </c>
      <c r="N1614" s="192">
        <v>0.52200000000000002</v>
      </c>
      <c r="O1614" s="194">
        <v>0.46899999999999997</v>
      </c>
      <c r="P1614" s="283">
        <v>24</v>
      </c>
    </row>
    <row r="1615" spans="1:16">
      <c r="A1615" s="192" t="s">
        <v>17318</v>
      </c>
      <c r="B1615" s="193" t="s">
        <v>17319</v>
      </c>
      <c r="C1615" s="193" t="s">
        <v>17320</v>
      </c>
      <c r="D1615" s="194" t="s">
        <v>19743</v>
      </c>
      <c r="E1615" s="192" t="s">
        <v>19743</v>
      </c>
      <c r="F1615" s="193" t="s">
        <v>19742</v>
      </c>
      <c r="G1615" s="193" t="s">
        <v>19742</v>
      </c>
      <c r="H1615" s="193" t="s">
        <v>19743</v>
      </c>
      <c r="I1615" s="193" t="s">
        <v>19743</v>
      </c>
      <c r="J1615" s="194" t="s">
        <v>19742</v>
      </c>
      <c r="K1615" s="192" t="s">
        <v>25675</v>
      </c>
      <c r="M1615" s="194" t="s">
        <v>19569</v>
      </c>
      <c r="N1615" s="192">
        <v>0.47799999999999998</v>
      </c>
      <c r="O1615" s="194">
        <v>0.39300000000000002</v>
      </c>
      <c r="P1615" s="283">
        <v>3</v>
      </c>
    </row>
    <row r="1616" spans="1:16">
      <c r="A1616" s="192" t="s">
        <v>17321</v>
      </c>
      <c r="B1616" s="193" t="s">
        <v>17322</v>
      </c>
      <c r="C1616" s="193" t="s">
        <v>17323</v>
      </c>
      <c r="D1616" s="194" t="s">
        <v>19743</v>
      </c>
      <c r="E1616" s="192" t="s">
        <v>19743</v>
      </c>
      <c r="F1616" s="193" t="s">
        <v>19742</v>
      </c>
      <c r="G1616" s="193" t="s">
        <v>19742</v>
      </c>
      <c r="H1616" s="193" t="s">
        <v>19742</v>
      </c>
      <c r="I1616" s="193" t="s">
        <v>19742</v>
      </c>
      <c r="J1616" s="194" t="s">
        <v>19742</v>
      </c>
      <c r="K1616" s="192" t="s">
        <v>25675</v>
      </c>
      <c r="M1616" s="194" t="s">
        <v>19569</v>
      </c>
      <c r="N1616" s="192">
        <v>0.52400000000000002</v>
      </c>
      <c r="O1616" s="194">
        <v>0.56999999999999995</v>
      </c>
      <c r="P1616" s="283">
        <v>3</v>
      </c>
    </row>
    <row r="1617" spans="1:16">
      <c r="A1617" s="192" t="s">
        <v>17324</v>
      </c>
      <c r="B1617" s="193" t="s">
        <v>17325</v>
      </c>
      <c r="C1617" s="193" t="s">
        <v>17326</v>
      </c>
      <c r="D1617" s="194" t="s">
        <v>19743</v>
      </c>
      <c r="E1617" s="192" t="s">
        <v>19743</v>
      </c>
      <c r="F1617" s="193" t="s">
        <v>19742</v>
      </c>
      <c r="G1617" s="193" t="s">
        <v>19742</v>
      </c>
      <c r="H1617" s="193" t="s">
        <v>19742</v>
      </c>
      <c r="I1617" s="193" t="s">
        <v>19742</v>
      </c>
      <c r="J1617" s="194" t="s">
        <v>19742</v>
      </c>
      <c r="K1617" s="192" t="s">
        <v>25675</v>
      </c>
      <c r="M1617" s="194" t="s">
        <v>19569</v>
      </c>
      <c r="N1617" s="192">
        <v>0.747</v>
      </c>
      <c r="O1617" s="194">
        <v>0.98099999999999998</v>
      </c>
      <c r="P1617" s="283">
        <v>5</v>
      </c>
    </row>
    <row r="1618" spans="1:16">
      <c r="A1618" s="192" t="s">
        <v>17327</v>
      </c>
      <c r="B1618" s="193" t="s">
        <v>17328</v>
      </c>
      <c r="C1618" s="193" t="s">
        <v>17329</v>
      </c>
      <c r="D1618" s="194" t="s">
        <v>19743</v>
      </c>
      <c r="E1618" s="192" t="s">
        <v>19743</v>
      </c>
      <c r="F1618" s="193" t="s">
        <v>19743</v>
      </c>
      <c r="G1618" s="193" t="s">
        <v>19742</v>
      </c>
      <c r="H1618" s="193" t="s">
        <v>19742</v>
      </c>
      <c r="I1618" s="193" t="s">
        <v>19743</v>
      </c>
      <c r="J1618" s="194" t="s">
        <v>19742</v>
      </c>
      <c r="K1618" s="192" t="s">
        <v>17330</v>
      </c>
      <c r="L1618" s="193" t="s">
        <v>17331</v>
      </c>
      <c r="M1618" s="194" t="s">
        <v>19743</v>
      </c>
      <c r="N1618" s="192">
        <v>0.60099999999999998</v>
      </c>
      <c r="O1618" s="194">
        <v>0.81899999999999995</v>
      </c>
      <c r="P1618" s="283">
        <v>22</v>
      </c>
    </row>
    <row r="1619" spans="1:16">
      <c r="A1619" s="192" t="s">
        <v>17332</v>
      </c>
      <c r="B1619" s="193" t="s">
        <v>17333</v>
      </c>
      <c r="C1619" s="193" t="s">
        <v>17334</v>
      </c>
      <c r="D1619" s="194" t="s">
        <v>19743</v>
      </c>
      <c r="E1619" s="192" t="s">
        <v>19743</v>
      </c>
      <c r="F1619" s="193" t="s">
        <v>19742</v>
      </c>
      <c r="G1619" s="193" t="s">
        <v>19742</v>
      </c>
      <c r="H1619" s="193" t="s">
        <v>19742</v>
      </c>
      <c r="I1619" s="193" t="s">
        <v>19742</v>
      </c>
      <c r="J1619" s="194" t="s">
        <v>19742</v>
      </c>
      <c r="K1619" s="192" t="s">
        <v>17335</v>
      </c>
      <c r="L1619" s="193" t="s">
        <v>17336</v>
      </c>
      <c r="M1619" s="194" t="s">
        <v>19743</v>
      </c>
      <c r="N1619" s="192">
        <v>0.86399999999999999</v>
      </c>
      <c r="O1619" s="194">
        <v>0.99099999999999999</v>
      </c>
      <c r="P1619" s="283">
        <v>9</v>
      </c>
    </row>
    <row r="1620" spans="1:16">
      <c r="A1620" s="192" t="s">
        <v>17337</v>
      </c>
      <c r="B1620" s="193" t="s">
        <v>17338</v>
      </c>
      <c r="C1620" s="193" t="s">
        <v>17339</v>
      </c>
      <c r="D1620" s="194" t="s">
        <v>19743</v>
      </c>
      <c r="E1620" s="192" t="s">
        <v>19743</v>
      </c>
      <c r="F1620" s="193" t="s">
        <v>19743</v>
      </c>
      <c r="G1620" s="193" t="s">
        <v>19742</v>
      </c>
      <c r="H1620" s="193" t="s">
        <v>19742</v>
      </c>
      <c r="I1620" s="193" t="s">
        <v>19742</v>
      </c>
      <c r="J1620" s="194" t="s">
        <v>19742</v>
      </c>
      <c r="K1620" s="192" t="s">
        <v>17340</v>
      </c>
      <c r="L1620" s="193" t="s">
        <v>17341</v>
      </c>
      <c r="M1620" s="194" t="s">
        <v>19561</v>
      </c>
      <c r="N1620" s="192">
        <v>0.998</v>
      </c>
      <c r="O1620" s="194">
        <v>1</v>
      </c>
      <c r="P1620" s="283">
        <v>24</v>
      </c>
    </row>
    <row r="1621" spans="1:16">
      <c r="A1621" s="192" t="s">
        <v>17342</v>
      </c>
      <c r="B1621" s="193" t="s">
        <v>17343</v>
      </c>
      <c r="C1621" s="193" t="s">
        <v>17344</v>
      </c>
      <c r="D1621" s="194" t="s">
        <v>19743</v>
      </c>
      <c r="E1621" s="192" t="s">
        <v>19743</v>
      </c>
      <c r="F1621" s="193" t="s">
        <v>19742</v>
      </c>
      <c r="G1621" s="193" t="s">
        <v>19742</v>
      </c>
      <c r="H1621" s="193" t="s">
        <v>19742</v>
      </c>
      <c r="I1621" s="193" t="s">
        <v>19742</v>
      </c>
      <c r="J1621" s="194" t="s">
        <v>19742</v>
      </c>
      <c r="K1621" s="192" t="s">
        <v>17345</v>
      </c>
      <c r="L1621" s="193" t="s">
        <v>17346</v>
      </c>
      <c r="M1621" s="194" t="s">
        <v>19741</v>
      </c>
      <c r="N1621" s="192">
        <v>0.67500000000000004</v>
      </c>
      <c r="O1621" s="194">
        <v>1</v>
      </c>
      <c r="P1621" s="283">
        <v>25</v>
      </c>
    </row>
    <row r="1622" spans="1:16">
      <c r="A1622" s="192" t="s">
        <v>17347</v>
      </c>
      <c r="B1622" s="193" t="s">
        <v>17084</v>
      </c>
      <c r="C1622" s="193" t="s">
        <v>17085</v>
      </c>
      <c r="D1622" s="194" t="s">
        <v>19743</v>
      </c>
      <c r="E1622" s="192" t="s">
        <v>19743</v>
      </c>
      <c r="F1622" s="193" t="s">
        <v>19742</v>
      </c>
      <c r="G1622" s="193" t="s">
        <v>19742</v>
      </c>
      <c r="H1622" s="193" t="s">
        <v>19742</v>
      </c>
      <c r="I1622" s="193" t="s">
        <v>19742</v>
      </c>
      <c r="J1622" s="194" t="s">
        <v>19742</v>
      </c>
      <c r="K1622" s="192" t="s">
        <v>17086</v>
      </c>
      <c r="L1622" s="193" t="s">
        <v>17087</v>
      </c>
      <c r="M1622" s="194" t="s">
        <v>19743</v>
      </c>
      <c r="N1622" s="192">
        <v>0.54200000000000004</v>
      </c>
      <c r="O1622" s="194">
        <v>0.997</v>
      </c>
      <c r="P1622" s="283">
        <v>24</v>
      </c>
    </row>
    <row r="1623" spans="1:16">
      <c r="A1623" s="192" t="s">
        <v>17090</v>
      </c>
      <c r="B1623" s="193" t="s">
        <v>17091</v>
      </c>
      <c r="C1623" s="193" t="s">
        <v>17092</v>
      </c>
      <c r="D1623" s="194" t="s">
        <v>19743</v>
      </c>
      <c r="E1623" s="192" t="s">
        <v>19743</v>
      </c>
      <c r="F1623" s="193" t="s">
        <v>19742</v>
      </c>
      <c r="G1623" s="193" t="s">
        <v>19742</v>
      </c>
      <c r="H1623" s="193" t="s">
        <v>19742</v>
      </c>
      <c r="I1623" s="193" t="s">
        <v>19742</v>
      </c>
      <c r="J1623" s="194" t="s">
        <v>19742</v>
      </c>
      <c r="K1623" s="192" t="s">
        <v>17093</v>
      </c>
      <c r="L1623" s="193" t="s">
        <v>17094</v>
      </c>
      <c r="M1623" s="194" t="s">
        <v>19743</v>
      </c>
      <c r="N1623" s="192">
        <v>0.82299999999999995</v>
      </c>
      <c r="O1623" s="194">
        <v>0.98799999999999999</v>
      </c>
      <c r="P1623" s="283">
        <v>12</v>
      </c>
    </row>
    <row r="1624" spans="1:16">
      <c r="A1624" s="192" t="s">
        <v>17095</v>
      </c>
      <c r="B1624" s="193"/>
      <c r="C1624" s="193" t="s">
        <v>17096</v>
      </c>
      <c r="D1624" s="194" t="s">
        <v>19743</v>
      </c>
      <c r="E1624" s="192" t="s">
        <v>19743</v>
      </c>
      <c r="F1624" s="193" t="s">
        <v>19742</v>
      </c>
      <c r="G1624" s="193" t="s">
        <v>19742</v>
      </c>
      <c r="H1624" s="193" t="s">
        <v>19742</v>
      </c>
      <c r="I1624" s="193" t="s">
        <v>19742</v>
      </c>
      <c r="J1624" s="194" t="s">
        <v>19742</v>
      </c>
      <c r="K1624" s="192" t="s">
        <v>25675</v>
      </c>
      <c r="M1624" s="194" t="s">
        <v>19569</v>
      </c>
      <c r="N1624" s="192">
        <v>0.97</v>
      </c>
      <c r="O1624" s="194">
        <v>0.998</v>
      </c>
      <c r="P1624" s="283">
        <v>8</v>
      </c>
    </row>
    <row r="1625" spans="1:16">
      <c r="A1625" s="192" t="s">
        <v>17099</v>
      </c>
      <c r="B1625" s="193" t="s">
        <v>17100</v>
      </c>
      <c r="C1625" s="193" t="s">
        <v>17101</v>
      </c>
      <c r="D1625" s="194" t="s">
        <v>19743</v>
      </c>
      <c r="E1625" s="192" t="s">
        <v>19743</v>
      </c>
      <c r="F1625" s="193" t="s">
        <v>19742</v>
      </c>
      <c r="G1625" s="193" t="s">
        <v>19742</v>
      </c>
      <c r="H1625" s="193" t="s">
        <v>19742</v>
      </c>
      <c r="I1625" s="193" t="s">
        <v>19742</v>
      </c>
      <c r="J1625" s="194" t="s">
        <v>19742</v>
      </c>
      <c r="K1625" s="192" t="s">
        <v>25675</v>
      </c>
      <c r="M1625" s="194" t="s">
        <v>19569</v>
      </c>
      <c r="N1625" s="192">
        <v>0.45700000000000002</v>
      </c>
      <c r="O1625" s="194">
        <v>0.32600000000000001</v>
      </c>
      <c r="P1625" s="283">
        <v>4</v>
      </c>
    </row>
    <row r="1626" spans="1:16">
      <c r="A1626" s="192" t="s">
        <v>17102</v>
      </c>
      <c r="B1626" s="193" t="s">
        <v>17103</v>
      </c>
      <c r="C1626" s="193" t="s">
        <v>17104</v>
      </c>
      <c r="D1626" s="194" t="s">
        <v>19743</v>
      </c>
      <c r="E1626" s="192" t="s">
        <v>19743</v>
      </c>
      <c r="F1626" s="193" t="s">
        <v>19742</v>
      </c>
      <c r="G1626" s="193" t="s">
        <v>19741</v>
      </c>
      <c r="H1626" s="193" t="s">
        <v>19742</v>
      </c>
      <c r="I1626" s="193" t="s">
        <v>19742</v>
      </c>
      <c r="J1626" s="194" t="s">
        <v>19742</v>
      </c>
      <c r="K1626" s="192" t="s">
        <v>25675</v>
      </c>
      <c r="M1626" s="194" t="s">
        <v>19569</v>
      </c>
      <c r="N1626" s="192">
        <v>0.40899999999999997</v>
      </c>
      <c r="O1626" s="194">
        <v>0.23599999999999999</v>
      </c>
      <c r="P1626" s="283">
        <v>3</v>
      </c>
    </row>
    <row r="1627" spans="1:16">
      <c r="A1627" s="192" t="s">
        <v>17105</v>
      </c>
      <c r="B1627" s="193" t="s">
        <v>17106</v>
      </c>
      <c r="C1627" s="193" t="s">
        <v>17107</v>
      </c>
      <c r="D1627" s="194" t="s">
        <v>19743</v>
      </c>
      <c r="E1627" s="192" t="s">
        <v>19743</v>
      </c>
      <c r="F1627" s="193" t="s">
        <v>19742</v>
      </c>
      <c r="G1627" s="193" t="s">
        <v>19742</v>
      </c>
      <c r="H1627" s="193" t="s">
        <v>19742</v>
      </c>
      <c r="I1627" s="193" t="s">
        <v>19742</v>
      </c>
      <c r="J1627" s="194" t="s">
        <v>19742</v>
      </c>
      <c r="K1627" s="192" t="s">
        <v>17108</v>
      </c>
      <c r="L1627" s="193" t="s">
        <v>17109</v>
      </c>
      <c r="M1627" s="194" t="s">
        <v>19743</v>
      </c>
      <c r="N1627" s="192">
        <v>0.65200000000000002</v>
      </c>
      <c r="O1627" s="194">
        <v>0.88200000000000001</v>
      </c>
      <c r="P1627" s="283">
        <v>23</v>
      </c>
    </row>
    <row r="1628" spans="1:16">
      <c r="A1628" s="192" t="s">
        <v>17110</v>
      </c>
      <c r="B1628" s="193" t="s">
        <v>17111</v>
      </c>
      <c r="C1628" s="193" t="s">
        <v>17112</v>
      </c>
      <c r="D1628" s="194" t="s">
        <v>19743</v>
      </c>
      <c r="E1628" s="192" t="s">
        <v>19743</v>
      </c>
      <c r="F1628" s="193" t="s">
        <v>19742</v>
      </c>
      <c r="G1628" s="193" t="s">
        <v>19742</v>
      </c>
      <c r="H1628" s="193" t="s">
        <v>19742</v>
      </c>
      <c r="I1628" s="193" t="s">
        <v>19742</v>
      </c>
      <c r="J1628" s="194" t="s">
        <v>19742</v>
      </c>
      <c r="K1628" s="192" t="s">
        <v>17113</v>
      </c>
      <c r="L1628" s="193" t="s">
        <v>17114</v>
      </c>
      <c r="M1628" s="194" t="s">
        <v>19743</v>
      </c>
      <c r="N1628" s="192">
        <v>0.629</v>
      </c>
      <c r="O1628" s="194">
        <v>0.80200000000000005</v>
      </c>
      <c r="P1628" s="283">
        <v>22</v>
      </c>
    </row>
    <row r="1629" spans="1:16">
      <c r="A1629" s="192" t="s">
        <v>17115</v>
      </c>
      <c r="B1629" s="193" t="s">
        <v>17116</v>
      </c>
      <c r="C1629" s="193" t="s">
        <v>17117</v>
      </c>
      <c r="D1629" s="194" t="s">
        <v>19743</v>
      </c>
      <c r="E1629" s="192" t="s">
        <v>19743</v>
      </c>
      <c r="F1629" s="193" t="s">
        <v>19742</v>
      </c>
      <c r="G1629" s="193" t="s">
        <v>19742</v>
      </c>
      <c r="H1629" s="193" t="s">
        <v>19742</v>
      </c>
      <c r="I1629" s="193" t="s">
        <v>19742</v>
      </c>
      <c r="J1629" s="194" t="s">
        <v>19742</v>
      </c>
      <c r="K1629" s="192" t="s">
        <v>17118</v>
      </c>
      <c r="L1629" s="193" t="s">
        <v>17119</v>
      </c>
      <c r="M1629" s="194" t="s">
        <v>19743</v>
      </c>
      <c r="N1629" s="192">
        <v>0.42699999999999999</v>
      </c>
      <c r="O1629" s="194">
        <v>0.24099999999999999</v>
      </c>
      <c r="P1629" s="283">
        <v>6</v>
      </c>
    </row>
    <row r="1630" spans="1:16">
      <c r="A1630" s="192" t="s">
        <v>17120</v>
      </c>
      <c r="B1630" s="193"/>
      <c r="C1630" s="193" t="s">
        <v>17121</v>
      </c>
      <c r="D1630" s="194" t="s">
        <v>19743</v>
      </c>
      <c r="E1630" s="192" t="s">
        <v>19743</v>
      </c>
      <c r="F1630" s="193" t="s">
        <v>19742</v>
      </c>
      <c r="G1630" s="193" t="s">
        <v>19742</v>
      </c>
      <c r="H1630" s="193" t="s">
        <v>19742</v>
      </c>
      <c r="I1630" s="193" t="s">
        <v>19742</v>
      </c>
      <c r="J1630" s="194" t="s">
        <v>19742</v>
      </c>
      <c r="K1630" s="192" t="s">
        <v>25675</v>
      </c>
      <c r="M1630" s="194" t="s">
        <v>19569</v>
      </c>
      <c r="N1630" s="192">
        <v>0.34399999999999997</v>
      </c>
      <c r="O1630" s="194">
        <v>8.8999999999999996E-2</v>
      </c>
      <c r="P1630" s="283">
        <v>0</v>
      </c>
    </row>
    <row r="1631" spans="1:16">
      <c r="A1631" s="192" t="s">
        <v>17122</v>
      </c>
      <c r="B1631" s="193" t="s">
        <v>17123</v>
      </c>
      <c r="C1631" s="193" t="s">
        <v>17124</v>
      </c>
      <c r="D1631" s="194" t="s">
        <v>19743</v>
      </c>
      <c r="E1631" s="192" t="s">
        <v>19743</v>
      </c>
      <c r="F1631" s="193" t="s">
        <v>19742</v>
      </c>
      <c r="G1631" s="193" t="s">
        <v>19742</v>
      </c>
      <c r="H1631" s="193" t="s">
        <v>19742</v>
      </c>
      <c r="I1631" s="193" t="s">
        <v>19742</v>
      </c>
      <c r="J1631" s="194" t="s">
        <v>19743</v>
      </c>
      <c r="K1631" s="192" t="s">
        <v>17125</v>
      </c>
      <c r="L1631" s="193" t="s">
        <v>17119</v>
      </c>
      <c r="M1631" s="194" t="s">
        <v>19743</v>
      </c>
      <c r="N1631" s="192">
        <v>0.72699999999999998</v>
      </c>
      <c r="O1631" s="194">
        <v>0.95299999999999996</v>
      </c>
      <c r="P1631" s="283">
        <v>10</v>
      </c>
    </row>
    <row r="1632" spans="1:16">
      <c r="A1632" s="192" t="s">
        <v>17126</v>
      </c>
      <c r="B1632" s="193" t="s">
        <v>17127</v>
      </c>
      <c r="C1632" s="193" t="s">
        <v>17128</v>
      </c>
      <c r="D1632" s="194" t="s">
        <v>19743</v>
      </c>
      <c r="E1632" s="192" t="s">
        <v>19743</v>
      </c>
      <c r="F1632" s="193" t="s">
        <v>19742</v>
      </c>
      <c r="G1632" s="193" t="s">
        <v>19742</v>
      </c>
      <c r="H1632" s="193" t="s">
        <v>19742</v>
      </c>
      <c r="I1632" s="193" t="s">
        <v>19742</v>
      </c>
      <c r="J1632" s="194" t="s">
        <v>19742</v>
      </c>
      <c r="K1632" s="192" t="s">
        <v>25675</v>
      </c>
      <c r="M1632" s="194" t="s">
        <v>19569</v>
      </c>
      <c r="N1632" s="192">
        <v>0.434</v>
      </c>
      <c r="O1632" s="194">
        <v>0.26300000000000001</v>
      </c>
      <c r="P1632" s="283">
        <v>0</v>
      </c>
    </row>
    <row r="1633" spans="1:16">
      <c r="A1633" s="192" t="s">
        <v>17133</v>
      </c>
      <c r="B1633" s="193" t="s">
        <v>17134</v>
      </c>
      <c r="C1633" s="193" t="s">
        <v>17135</v>
      </c>
      <c r="D1633" s="194" t="s">
        <v>19743</v>
      </c>
      <c r="E1633" s="192" t="s">
        <v>19743</v>
      </c>
      <c r="F1633" s="193" t="s">
        <v>19742</v>
      </c>
      <c r="G1633" s="193" t="s">
        <v>19742</v>
      </c>
      <c r="H1633" s="193" t="s">
        <v>19742</v>
      </c>
      <c r="I1633" s="193" t="s">
        <v>19742</v>
      </c>
      <c r="J1633" s="194" t="s">
        <v>19742</v>
      </c>
      <c r="K1633" s="192" t="s">
        <v>25675</v>
      </c>
      <c r="M1633" s="194" t="s">
        <v>19569</v>
      </c>
      <c r="N1633" s="192">
        <v>0.371</v>
      </c>
      <c r="O1633" s="194">
        <v>6.2E-2</v>
      </c>
      <c r="P1633" s="283">
        <v>3</v>
      </c>
    </row>
    <row r="1634" spans="1:16">
      <c r="A1634" s="192" t="s">
        <v>17136</v>
      </c>
      <c r="B1634" s="193" t="s">
        <v>17137</v>
      </c>
      <c r="C1634" s="193" t="s">
        <v>17138</v>
      </c>
      <c r="D1634" s="194" t="s">
        <v>19743</v>
      </c>
      <c r="E1634" s="192" t="s">
        <v>19743</v>
      </c>
      <c r="F1634" s="193" t="s">
        <v>19743</v>
      </c>
      <c r="G1634" s="193" t="s">
        <v>19742</v>
      </c>
      <c r="H1634" s="193" t="s">
        <v>19742</v>
      </c>
      <c r="I1634" s="193" t="s">
        <v>19742</v>
      </c>
      <c r="J1634" s="194" t="s">
        <v>19742</v>
      </c>
      <c r="K1634" s="192" t="s">
        <v>17139</v>
      </c>
      <c r="L1634" s="193" t="s">
        <v>17140</v>
      </c>
      <c r="M1634" s="194" t="s">
        <v>19743</v>
      </c>
      <c r="N1634" s="192">
        <v>0.96899999999999997</v>
      </c>
      <c r="O1634" s="194">
        <v>1</v>
      </c>
      <c r="P1634" s="283">
        <v>24</v>
      </c>
    </row>
    <row r="1635" spans="1:16">
      <c r="A1635" s="192" t="s">
        <v>17141</v>
      </c>
      <c r="B1635" s="193" t="s">
        <v>17142</v>
      </c>
      <c r="C1635" s="193" t="s">
        <v>17143</v>
      </c>
      <c r="D1635" s="194" t="s">
        <v>19743</v>
      </c>
      <c r="E1635" s="192" t="s">
        <v>19743</v>
      </c>
      <c r="F1635" s="193" t="s">
        <v>19742</v>
      </c>
      <c r="G1635" s="193" t="s">
        <v>19742</v>
      </c>
      <c r="H1635" s="193" t="s">
        <v>19742</v>
      </c>
      <c r="I1635" s="193" t="s">
        <v>19742</v>
      </c>
      <c r="J1635" s="194" t="s">
        <v>19742</v>
      </c>
      <c r="K1635" s="192" t="s">
        <v>25675</v>
      </c>
      <c r="M1635" s="194" t="s">
        <v>19569</v>
      </c>
      <c r="N1635" s="192">
        <v>0.84199999999999997</v>
      </c>
      <c r="O1635" s="194">
        <v>0.99199999999999999</v>
      </c>
      <c r="P1635" s="283">
        <v>14</v>
      </c>
    </row>
    <row r="1636" spans="1:16">
      <c r="A1636" s="192" t="s">
        <v>17148</v>
      </c>
      <c r="B1636" s="193" t="s">
        <v>17149</v>
      </c>
      <c r="C1636" s="193" t="s">
        <v>17150</v>
      </c>
      <c r="D1636" s="194" t="s">
        <v>19743</v>
      </c>
      <c r="E1636" s="192" t="s">
        <v>19743</v>
      </c>
      <c r="F1636" s="193" t="s">
        <v>19743</v>
      </c>
      <c r="G1636" s="193" t="s">
        <v>19742</v>
      </c>
      <c r="H1636" s="193" t="s">
        <v>19742</v>
      </c>
      <c r="I1636" s="193" t="s">
        <v>19742</v>
      </c>
      <c r="J1636" s="194" t="s">
        <v>19742</v>
      </c>
      <c r="K1636" s="192" t="s">
        <v>25675</v>
      </c>
      <c r="M1636" s="194" t="s">
        <v>19569</v>
      </c>
      <c r="N1636" s="192">
        <v>0.61399999999999999</v>
      </c>
      <c r="O1636" s="194">
        <v>0.752</v>
      </c>
      <c r="P1636" s="283">
        <v>0</v>
      </c>
    </row>
    <row r="1637" spans="1:16">
      <c r="A1637" s="192" t="s">
        <v>17151</v>
      </c>
      <c r="B1637" s="193" t="s">
        <v>17152</v>
      </c>
      <c r="C1637" s="193" t="s">
        <v>17153</v>
      </c>
      <c r="D1637" s="194" t="s">
        <v>19743</v>
      </c>
      <c r="E1637" s="192" t="s">
        <v>19743</v>
      </c>
      <c r="F1637" s="193" t="s">
        <v>19742</v>
      </c>
      <c r="G1637" s="193" t="s">
        <v>19742</v>
      </c>
      <c r="H1637" s="193" t="s">
        <v>19742</v>
      </c>
      <c r="I1637" s="193" t="s">
        <v>19742</v>
      </c>
      <c r="J1637" s="194" t="s">
        <v>19742</v>
      </c>
      <c r="K1637" s="192" t="s">
        <v>25675</v>
      </c>
      <c r="M1637" s="194" t="s">
        <v>19569</v>
      </c>
      <c r="N1637" s="192">
        <v>0.77600000000000002</v>
      </c>
      <c r="O1637" s="194">
        <v>0.97</v>
      </c>
      <c r="P1637" s="283">
        <v>6</v>
      </c>
    </row>
    <row r="1638" spans="1:16">
      <c r="A1638" s="192" t="s">
        <v>17154</v>
      </c>
      <c r="B1638" s="193" t="s">
        <v>17155</v>
      </c>
      <c r="C1638" s="193" t="s">
        <v>17156</v>
      </c>
      <c r="D1638" s="194" t="s">
        <v>19743</v>
      </c>
      <c r="E1638" s="192" t="s">
        <v>19743</v>
      </c>
      <c r="F1638" s="193" t="s">
        <v>19742</v>
      </c>
      <c r="G1638" s="193" t="s">
        <v>19742</v>
      </c>
      <c r="H1638" s="193" t="s">
        <v>19742</v>
      </c>
      <c r="I1638" s="193" t="s">
        <v>19742</v>
      </c>
      <c r="J1638" s="194" t="s">
        <v>19742</v>
      </c>
      <c r="K1638" s="192" t="s">
        <v>25675</v>
      </c>
      <c r="M1638" s="194" t="s">
        <v>19569</v>
      </c>
      <c r="N1638" s="192">
        <v>0.41399999999999998</v>
      </c>
      <c r="O1638" s="194">
        <v>0.30099999999999999</v>
      </c>
      <c r="P1638" s="283">
        <v>4</v>
      </c>
    </row>
    <row r="1639" spans="1:16">
      <c r="A1639" s="192" t="s">
        <v>17159</v>
      </c>
      <c r="B1639" s="193"/>
      <c r="C1639" s="193" t="s">
        <v>17160</v>
      </c>
      <c r="D1639" s="194" t="s">
        <v>19743</v>
      </c>
      <c r="E1639" s="192" t="s">
        <v>19743</v>
      </c>
      <c r="F1639" s="193" t="s">
        <v>19742</v>
      </c>
      <c r="G1639" s="193" t="s">
        <v>19742</v>
      </c>
      <c r="H1639" s="193" t="s">
        <v>19742</v>
      </c>
      <c r="I1639" s="193" t="s">
        <v>19743</v>
      </c>
      <c r="J1639" s="194" t="s">
        <v>19742</v>
      </c>
      <c r="K1639" s="192" t="s">
        <v>17161</v>
      </c>
      <c r="L1639" s="193" t="s">
        <v>17162</v>
      </c>
      <c r="M1639" s="194" t="s">
        <v>19743</v>
      </c>
      <c r="N1639" s="192">
        <v>0.57499999999999996</v>
      </c>
      <c r="O1639" s="194">
        <v>0.72699999999999998</v>
      </c>
      <c r="P1639" s="283">
        <v>6</v>
      </c>
    </row>
    <row r="1640" spans="1:16">
      <c r="A1640" s="192" t="s">
        <v>17163</v>
      </c>
      <c r="B1640" s="193" t="s">
        <v>17164</v>
      </c>
      <c r="C1640" s="193" t="s">
        <v>17165</v>
      </c>
      <c r="D1640" s="194" t="s">
        <v>19743</v>
      </c>
      <c r="E1640" s="192" t="s">
        <v>19743</v>
      </c>
      <c r="F1640" s="193" t="s">
        <v>19742</v>
      </c>
      <c r="G1640" s="193" t="s">
        <v>19742</v>
      </c>
      <c r="H1640" s="193" t="s">
        <v>19742</v>
      </c>
      <c r="I1640" s="193" t="s">
        <v>19742</v>
      </c>
      <c r="J1640" s="194" t="s">
        <v>19742</v>
      </c>
      <c r="K1640" s="192" t="s">
        <v>25675</v>
      </c>
      <c r="M1640" s="194" t="s">
        <v>19569</v>
      </c>
      <c r="N1640" s="192">
        <v>0.96399999999999997</v>
      </c>
      <c r="O1640" s="194">
        <v>0.99299999999999999</v>
      </c>
      <c r="P1640" s="283">
        <v>3</v>
      </c>
    </row>
    <row r="1641" spans="1:16">
      <c r="A1641" s="192" t="s">
        <v>17168</v>
      </c>
      <c r="B1641" s="193" t="s">
        <v>17169</v>
      </c>
      <c r="C1641" s="193" t="s">
        <v>17170</v>
      </c>
      <c r="D1641" s="194" t="s">
        <v>19743</v>
      </c>
      <c r="E1641" s="192" t="s">
        <v>19743</v>
      </c>
      <c r="F1641" s="193" t="s">
        <v>19742</v>
      </c>
      <c r="G1641" s="193" t="s">
        <v>19742</v>
      </c>
      <c r="H1641" s="193" t="s">
        <v>19742</v>
      </c>
      <c r="I1641" s="193" t="s">
        <v>19742</v>
      </c>
      <c r="J1641" s="194" t="s">
        <v>19742</v>
      </c>
      <c r="K1641" s="192" t="s">
        <v>25675</v>
      </c>
      <c r="M1641" s="194" t="s">
        <v>19569</v>
      </c>
      <c r="N1641" s="192">
        <v>0.46200000000000002</v>
      </c>
      <c r="O1641" s="194">
        <v>0.35199999999999998</v>
      </c>
      <c r="P1641" s="283">
        <v>0</v>
      </c>
    </row>
    <row r="1642" spans="1:16">
      <c r="A1642" s="192" t="s">
        <v>17171</v>
      </c>
      <c r="B1642" s="193" t="s">
        <v>17172</v>
      </c>
      <c r="C1642" s="193" t="s">
        <v>17173</v>
      </c>
      <c r="D1642" s="194" t="s">
        <v>19743</v>
      </c>
      <c r="E1642" s="192" t="s">
        <v>19743</v>
      </c>
      <c r="F1642" s="193" t="s">
        <v>19742</v>
      </c>
      <c r="G1642" s="193" t="s">
        <v>19742</v>
      </c>
      <c r="H1642" s="193" t="s">
        <v>19742</v>
      </c>
      <c r="I1642" s="193" t="s">
        <v>19742</v>
      </c>
      <c r="J1642" s="194" t="s">
        <v>19743</v>
      </c>
      <c r="K1642" s="192" t="s">
        <v>25675</v>
      </c>
      <c r="M1642" s="194" t="s">
        <v>19569</v>
      </c>
      <c r="N1642" s="192">
        <v>0.72199999999999998</v>
      </c>
      <c r="O1642" s="194">
        <v>0.93899999999999995</v>
      </c>
      <c r="P1642" s="283">
        <v>6</v>
      </c>
    </row>
    <row r="1643" spans="1:16">
      <c r="A1643" s="192" t="s">
        <v>17174</v>
      </c>
      <c r="B1643" s="193"/>
      <c r="C1643" s="193" t="s">
        <v>17175</v>
      </c>
      <c r="D1643" s="194" t="s">
        <v>19743</v>
      </c>
      <c r="E1643" s="192" t="s">
        <v>19743</v>
      </c>
      <c r="F1643" s="193" t="s">
        <v>19742</v>
      </c>
      <c r="G1643" s="193" t="s">
        <v>19742</v>
      </c>
      <c r="H1643" s="193" t="s">
        <v>19742</v>
      </c>
      <c r="I1643" s="193" t="s">
        <v>19743</v>
      </c>
      <c r="J1643" s="194" t="s">
        <v>19742</v>
      </c>
      <c r="K1643" s="192" t="s">
        <v>25675</v>
      </c>
      <c r="M1643" s="194" t="s">
        <v>19569</v>
      </c>
      <c r="N1643" s="192">
        <v>0.499</v>
      </c>
      <c r="O1643" s="194">
        <v>0.56499999999999995</v>
      </c>
      <c r="P1643" s="283">
        <v>20</v>
      </c>
    </row>
    <row r="1644" spans="1:16">
      <c r="A1644" s="192" t="s">
        <v>17176</v>
      </c>
      <c r="B1644" s="193" t="s">
        <v>17177</v>
      </c>
      <c r="C1644" s="193" t="s">
        <v>17178</v>
      </c>
      <c r="D1644" s="194" t="s">
        <v>19743</v>
      </c>
      <c r="E1644" s="192" t="s">
        <v>19743</v>
      </c>
      <c r="F1644" s="193" t="s">
        <v>19742</v>
      </c>
      <c r="G1644" s="193" t="s">
        <v>19742</v>
      </c>
      <c r="H1644" s="193" t="s">
        <v>19742</v>
      </c>
      <c r="I1644" s="193" t="s">
        <v>19742</v>
      </c>
      <c r="J1644" s="194" t="s">
        <v>19742</v>
      </c>
      <c r="K1644" s="192" t="s">
        <v>25675</v>
      </c>
      <c r="M1644" s="194" t="s">
        <v>19569</v>
      </c>
      <c r="N1644" s="192">
        <v>0.64900000000000002</v>
      </c>
      <c r="O1644" s="194">
        <v>0.91</v>
      </c>
      <c r="P1644" s="283">
        <v>4</v>
      </c>
    </row>
    <row r="1645" spans="1:16">
      <c r="A1645" s="192" t="s">
        <v>17179</v>
      </c>
      <c r="B1645" s="193" t="s">
        <v>17180</v>
      </c>
      <c r="C1645" s="193" t="s">
        <v>17181</v>
      </c>
      <c r="D1645" s="194" t="s">
        <v>19743</v>
      </c>
      <c r="E1645" s="192" t="s">
        <v>19743</v>
      </c>
      <c r="F1645" s="193" t="s">
        <v>19742</v>
      </c>
      <c r="G1645" s="193" t="s">
        <v>19742</v>
      </c>
      <c r="H1645" s="193" t="s">
        <v>19742</v>
      </c>
      <c r="I1645" s="193" t="s">
        <v>19742</v>
      </c>
      <c r="J1645" s="194" t="s">
        <v>19742</v>
      </c>
      <c r="K1645" s="192" t="s">
        <v>17182</v>
      </c>
      <c r="L1645" s="193" t="s">
        <v>17183</v>
      </c>
      <c r="M1645" s="194" t="s">
        <v>19741</v>
      </c>
      <c r="N1645" s="192">
        <v>0.66200000000000003</v>
      </c>
      <c r="O1645" s="194">
        <v>0.88200000000000001</v>
      </c>
      <c r="P1645" s="283">
        <v>19</v>
      </c>
    </row>
    <row r="1646" spans="1:16">
      <c r="A1646" s="192" t="s">
        <v>17184</v>
      </c>
      <c r="B1646" s="193" t="s">
        <v>17185</v>
      </c>
      <c r="C1646" s="193" t="s">
        <v>17186</v>
      </c>
      <c r="D1646" s="194" t="s">
        <v>19743</v>
      </c>
      <c r="E1646" s="192" t="s">
        <v>19743</v>
      </c>
      <c r="F1646" s="193" t="s">
        <v>19742</v>
      </c>
      <c r="G1646" s="193" t="s">
        <v>19743</v>
      </c>
      <c r="H1646" s="193" t="s">
        <v>19742</v>
      </c>
      <c r="I1646" s="193" t="s">
        <v>19742</v>
      </c>
      <c r="J1646" s="194" t="s">
        <v>19742</v>
      </c>
      <c r="K1646" s="192" t="s">
        <v>17187</v>
      </c>
      <c r="L1646" s="193" t="s">
        <v>17188</v>
      </c>
      <c r="M1646" s="194" t="s">
        <v>19743</v>
      </c>
      <c r="N1646" s="192">
        <v>0.77500000000000002</v>
      </c>
      <c r="O1646" s="194">
        <v>0.97399999999999998</v>
      </c>
      <c r="P1646" s="283">
        <v>7</v>
      </c>
    </row>
    <row r="1647" spans="1:16">
      <c r="A1647" s="192" t="s">
        <v>17189</v>
      </c>
      <c r="B1647" s="193"/>
      <c r="C1647" s="193" t="s">
        <v>17190</v>
      </c>
      <c r="D1647" s="194" t="s">
        <v>19743</v>
      </c>
      <c r="E1647" s="192" t="s">
        <v>19743</v>
      </c>
      <c r="F1647" s="193" t="s">
        <v>19742</v>
      </c>
      <c r="G1647" s="193" t="s">
        <v>19742</v>
      </c>
      <c r="H1647" s="193" t="s">
        <v>19742</v>
      </c>
      <c r="I1647" s="193" t="s">
        <v>19742</v>
      </c>
      <c r="J1647" s="194" t="s">
        <v>19742</v>
      </c>
      <c r="K1647" s="192" t="s">
        <v>25675</v>
      </c>
      <c r="M1647" s="194" t="s">
        <v>19569</v>
      </c>
      <c r="N1647" s="192">
        <v>0.61</v>
      </c>
      <c r="O1647" s="194">
        <v>0.83899999999999997</v>
      </c>
      <c r="P1647" s="283">
        <v>0</v>
      </c>
    </row>
    <row r="1648" spans="1:16">
      <c r="A1648" s="192" t="s">
        <v>17191</v>
      </c>
      <c r="B1648" s="193"/>
      <c r="C1648" s="193" t="s">
        <v>17192</v>
      </c>
      <c r="D1648" s="194" t="s">
        <v>19743</v>
      </c>
      <c r="E1648" s="192" t="s">
        <v>19743</v>
      </c>
      <c r="F1648" s="193" t="s">
        <v>19742</v>
      </c>
      <c r="G1648" s="193" t="s">
        <v>19742</v>
      </c>
      <c r="H1648" s="193" t="s">
        <v>19742</v>
      </c>
      <c r="I1648" s="193" t="s">
        <v>19742</v>
      </c>
      <c r="J1648" s="194" t="s">
        <v>19742</v>
      </c>
      <c r="K1648" s="192" t="s">
        <v>17193</v>
      </c>
      <c r="L1648" s="193" t="s">
        <v>17194</v>
      </c>
      <c r="M1648" s="194" t="s">
        <v>19743</v>
      </c>
      <c r="N1648" s="192">
        <v>0.77200000000000002</v>
      </c>
      <c r="O1648" s="194">
        <v>0.97399999999999998</v>
      </c>
      <c r="P1648" s="283">
        <v>17</v>
      </c>
    </row>
    <row r="1649" spans="1:16">
      <c r="A1649" s="192" t="s">
        <v>23593</v>
      </c>
      <c r="B1649" s="193" t="s">
        <v>23594</v>
      </c>
      <c r="C1649" s="193" t="s">
        <v>23595</v>
      </c>
      <c r="D1649" s="194" t="s">
        <v>19743</v>
      </c>
      <c r="E1649" s="192" t="s">
        <v>19741</v>
      </c>
      <c r="F1649" s="193" t="s">
        <v>19743</v>
      </c>
      <c r="G1649" s="193" t="s">
        <v>19742</v>
      </c>
      <c r="H1649" s="193" t="s">
        <v>19743</v>
      </c>
      <c r="I1649" s="193" t="s">
        <v>19742</v>
      </c>
      <c r="J1649" s="194" t="s">
        <v>19742</v>
      </c>
      <c r="K1649" s="192" t="s">
        <v>17195</v>
      </c>
      <c r="L1649" s="193" t="s">
        <v>17196</v>
      </c>
      <c r="M1649" s="194" t="s">
        <v>19561</v>
      </c>
      <c r="N1649" s="192">
        <v>0.64400000000000002</v>
      </c>
      <c r="O1649" s="194">
        <v>0.92500000000000004</v>
      </c>
      <c r="P1649" s="283">
        <v>15</v>
      </c>
    </row>
    <row r="1650" spans="1:16">
      <c r="A1650" s="192" t="s">
        <v>17197</v>
      </c>
      <c r="B1650" s="193"/>
      <c r="C1650" s="193" t="s">
        <v>17198</v>
      </c>
      <c r="D1650" s="194" t="s">
        <v>19743</v>
      </c>
      <c r="E1650" s="192" t="s">
        <v>19743</v>
      </c>
      <c r="F1650" s="193" t="s">
        <v>19742</v>
      </c>
      <c r="G1650" s="193" t="s">
        <v>19742</v>
      </c>
      <c r="H1650" s="193" t="s">
        <v>19742</v>
      </c>
      <c r="I1650" s="193" t="s">
        <v>19742</v>
      </c>
      <c r="J1650" s="194" t="s">
        <v>19742</v>
      </c>
      <c r="K1650" s="192" t="s">
        <v>25675</v>
      </c>
      <c r="M1650" s="194" t="s">
        <v>19569</v>
      </c>
      <c r="N1650" s="192">
        <v>0.49399999999999999</v>
      </c>
      <c r="O1650" s="194">
        <v>0.44</v>
      </c>
      <c r="P1650" s="283">
        <v>2</v>
      </c>
    </row>
    <row r="1651" spans="1:16">
      <c r="A1651" s="192" t="s">
        <v>17199</v>
      </c>
      <c r="B1651" s="193" t="s">
        <v>17200</v>
      </c>
      <c r="C1651" s="193" t="s">
        <v>17201</v>
      </c>
      <c r="D1651" s="194" t="s">
        <v>19743</v>
      </c>
      <c r="E1651" s="192" t="s">
        <v>19743</v>
      </c>
      <c r="F1651" s="193" t="s">
        <v>19742</v>
      </c>
      <c r="G1651" s="193" t="s">
        <v>19742</v>
      </c>
      <c r="H1651" s="193" t="s">
        <v>19742</v>
      </c>
      <c r="I1651" s="193" t="s">
        <v>19743</v>
      </c>
      <c r="J1651" s="194" t="s">
        <v>19742</v>
      </c>
      <c r="K1651" s="192" t="s">
        <v>25675</v>
      </c>
      <c r="M1651" s="194" t="s">
        <v>19569</v>
      </c>
      <c r="N1651" s="192">
        <v>0.75700000000000001</v>
      </c>
      <c r="O1651" s="194">
        <v>0.99099999999999999</v>
      </c>
      <c r="P1651" s="283">
        <v>12</v>
      </c>
    </row>
    <row r="1652" spans="1:16">
      <c r="A1652" s="192" t="s">
        <v>17202</v>
      </c>
      <c r="B1652" s="193" t="s">
        <v>17203</v>
      </c>
      <c r="C1652" s="193" t="s">
        <v>17204</v>
      </c>
      <c r="D1652" s="194" t="s">
        <v>19743</v>
      </c>
      <c r="E1652" s="192" t="s">
        <v>19743</v>
      </c>
      <c r="F1652" s="193" t="s">
        <v>19742</v>
      </c>
      <c r="G1652" s="193" t="s">
        <v>19742</v>
      </c>
      <c r="H1652" s="193" t="s">
        <v>19742</v>
      </c>
      <c r="I1652" s="193" t="s">
        <v>19742</v>
      </c>
      <c r="J1652" s="194" t="s">
        <v>19742</v>
      </c>
      <c r="K1652" s="192" t="s">
        <v>25675</v>
      </c>
      <c r="M1652" s="194" t="s">
        <v>19569</v>
      </c>
      <c r="N1652" s="192">
        <v>0.82299999999999995</v>
      </c>
      <c r="O1652" s="194">
        <v>0.95699999999999996</v>
      </c>
      <c r="P1652" s="283">
        <v>6</v>
      </c>
    </row>
    <row r="1653" spans="1:16">
      <c r="A1653" s="192" t="s">
        <v>17205</v>
      </c>
      <c r="B1653" s="193"/>
      <c r="C1653" s="193" t="s">
        <v>17206</v>
      </c>
      <c r="D1653" s="194" t="s">
        <v>19743</v>
      </c>
      <c r="E1653" s="192" t="s">
        <v>19743</v>
      </c>
      <c r="F1653" s="193" t="s">
        <v>19742</v>
      </c>
      <c r="G1653" s="193" t="s">
        <v>19742</v>
      </c>
      <c r="H1653" s="193" t="s">
        <v>19742</v>
      </c>
      <c r="I1653" s="193" t="s">
        <v>19742</v>
      </c>
      <c r="J1653" s="194" t="s">
        <v>19742</v>
      </c>
      <c r="K1653" s="192" t="s">
        <v>17207</v>
      </c>
      <c r="L1653" s="193" t="s">
        <v>17208</v>
      </c>
      <c r="M1653" s="194" t="s">
        <v>19743</v>
      </c>
      <c r="N1653" s="192">
        <v>0.67100000000000004</v>
      </c>
      <c r="O1653" s="194">
        <v>0.86</v>
      </c>
      <c r="P1653" s="283">
        <v>6</v>
      </c>
    </row>
    <row r="1654" spans="1:16">
      <c r="A1654" s="192" t="s">
        <v>17209</v>
      </c>
      <c r="B1654" s="193" t="s">
        <v>17210</v>
      </c>
      <c r="C1654" s="193" t="s">
        <v>17211</v>
      </c>
      <c r="D1654" s="194" t="s">
        <v>19743</v>
      </c>
      <c r="E1654" s="192" t="s">
        <v>19743</v>
      </c>
      <c r="F1654" s="193" t="s">
        <v>19742</v>
      </c>
      <c r="G1654" s="193" t="s">
        <v>19742</v>
      </c>
      <c r="H1654" s="193" t="s">
        <v>19742</v>
      </c>
      <c r="I1654" s="193" t="s">
        <v>19742</v>
      </c>
      <c r="J1654" s="194" t="s">
        <v>19742</v>
      </c>
      <c r="K1654" s="192" t="s">
        <v>17212</v>
      </c>
      <c r="L1654" s="193" t="s">
        <v>16956</v>
      </c>
      <c r="M1654" s="194" t="s">
        <v>19743</v>
      </c>
      <c r="N1654" s="192">
        <v>0.77300000000000002</v>
      </c>
      <c r="O1654" s="194">
        <v>0.997</v>
      </c>
      <c r="P1654" s="283">
        <v>25</v>
      </c>
    </row>
    <row r="1655" spans="1:16">
      <c r="A1655" s="192" t="s">
        <v>16959</v>
      </c>
      <c r="B1655" s="193" t="s">
        <v>16960</v>
      </c>
      <c r="C1655" s="193" t="s">
        <v>16961</v>
      </c>
      <c r="D1655" s="194" t="s">
        <v>19743</v>
      </c>
      <c r="E1655" s="192" t="s">
        <v>19743</v>
      </c>
      <c r="F1655" s="193" t="s">
        <v>19742</v>
      </c>
      <c r="G1655" s="193" t="s">
        <v>19742</v>
      </c>
      <c r="H1655" s="193" t="s">
        <v>19742</v>
      </c>
      <c r="I1655" s="193" t="s">
        <v>19742</v>
      </c>
      <c r="J1655" s="194" t="s">
        <v>19742</v>
      </c>
      <c r="K1655" s="192" t="s">
        <v>25675</v>
      </c>
      <c r="M1655" s="194" t="s">
        <v>19569</v>
      </c>
      <c r="N1655" s="192">
        <v>0.67100000000000004</v>
      </c>
      <c r="O1655" s="194">
        <v>0.88</v>
      </c>
      <c r="P1655" s="283">
        <v>11</v>
      </c>
    </row>
    <row r="1656" spans="1:16">
      <c r="A1656" s="192" t="s">
        <v>16962</v>
      </c>
      <c r="B1656" s="193" t="s">
        <v>16963</v>
      </c>
      <c r="C1656" s="193" t="s">
        <v>16964</v>
      </c>
      <c r="D1656" s="194" t="s">
        <v>19743</v>
      </c>
      <c r="E1656" s="192" t="s">
        <v>19743</v>
      </c>
      <c r="F1656" s="193" t="s">
        <v>19743</v>
      </c>
      <c r="G1656" s="193" t="s">
        <v>19742</v>
      </c>
      <c r="H1656" s="193" t="s">
        <v>19742</v>
      </c>
      <c r="I1656" s="193" t="s">
        <v>19742</v>
      </c>
      <c r="J1656" s="194" t="s">
        <v>19742</v>
      </c>
      <c r="K1656" s="192" t="s">
        <v>16965</v>
      </c>
      <c r="L1656" s="193" t="s">
        <v>16966</v>
      </c>
      <c r="M1656" s="194" t="s">
        <v>19743</v>
      </c>
      <c r="N1656" s="192">
        <v>0.91400000000000003</v>
      </c>
      <c r="O1656" s="194">
        <v>0.997</v>
      </c>
      <c r="P1656" s="283">
        <v>13</v>
      </c>
    </row>
    <row r="1657" spans="1:16">
      <c r="A1657" s="192" t="s">
        <v>16967</v>
      </c>
      <c r="B1657" s="193"/>
      <c r="C1657" s="193" t="s">
        <v>16968</v>
      </c>
      <c r="D1657" s="194" t="s">
        <v>19743</v>
      </c>
      <c r="E1657" s="192" t="s">
        <v>19743</v>
      </c>
      <c r="F1657" s="193" t="s">
        <v>19742</v>
      </c>
      <c r="G1657" s="193" t="s">
        <v>19742</v>
      </c>
      <c r="H1657" s="193" t="s">
        <v>19742</v>
      </c>
      <c r="I1657" s="193" t="s">
        <v>19742</v>
      </c>
      <c r="J1657" s="194" t="s">
        <v>19742</v>
      </c>
      <c r="K1657" s="192" t="s">
        <v>25675</v>
      </c>
      <c r="M1657" s="194" t="s">
        <v>19569</v>
      </c>
      <c r="N1657" s="192">
        <v>0.63200000000000001</v>
      </c>
      <c r="O1657" s="194">
        <v>0.83099999999999996</v>
      </c>
      <c r="P1657" s="283">
        <v>3</v>
      </c>
    </row>
    <row r="1658" spans="1:16">
      <c r="A1658" s="192" t="s">
        <v>16969</v>
      </c>
      <c r="B1658" s="193" t="s">
        <v>16970</v>
      </c>
      <c r="C1658" s="193" t="s">
        <v>16971</v>
      </c>
      <c r="D1658" s="194" t="s">
        <v>19743</v>
      </c>
      <c r="E1658" s="192" t="s">
        <v>19743</v>
      </c>
      <c r="F1658" s="193" t="s">
        <v>19743</v>
      </c>
      <c r="G1658" s="193" t="s">
        <v>19742</v>
      </c>
      <c r="H1658" s="193" t="s">
        <v>19742</v>
      </c>
      <c r="I1658" s="193" t="s">
        <v>19742</v>
      </c>
      <c r="J1658" s="194" t="s">
        <v>19742</v>
      </c>
      <c r="K1658" s="192" t="s">
        <v>25675</v>
      </c>
      <c r="M1658" s="194" t="s">
        <v>19569</v>
      </c>
      <c r="N1658" s="192">
        <v>0.61199999999999999</v>
      </c>
      <c r="O1658" s="194">
        <v>0.99299999999999999</v>
      </c>
      <c r="P1658" s="283">
        <v>22</v>
      </c>
    </row>
    <row r="1659" spans="1:16">
      <c r="A1659" s="192" t="s">
        <v>16972</v>
      </c>
      <c r="B1659" s="193" t="s">
        <v>16973</v>
      </c>
      <c r="C1659" s="193" t="s">
        <v>16974</v>
      </c>
      <c r="D1659" s="194" t="s">
        <v>19743</v>
      </c>
      <c r="E1659" s="192" t="s">
        <v>19743</v>
      </c>
      <c r="F1659" s="193" t="s">
        <v>19742</v>
      </c>
      <c r="G1659" s="193" t="s">
        <v>19742</v>
      </c>
      <c r="H1659" s="193" t="s">
        <v>19742</v>
      </c>
      <c r="I1659" s="193" t="s">
        <v>19742</v>
      </c>
      <c r="J1659" s="194" t="s">
        <v>19742</v>
      </c>
      <c r="K1659" s="192" t="s">
        <v>16975</v>
      </c>
      <c r="L1659" s="193" t="s">
        <v>16976</v>
      </c>
      <c r="M1659" s="194" t="s">
        <v>19743</v>
      </c>
      <c r="N1659" s="192">
        <v>0.66500000000000004</v>
      </c>
      <c r="O1659" s="194">
        <v>0.85099999999999998</v>
      </c>
      <c r="P1659" s="283">
        <v>6</v>
      </c>
    </row>
    <row r="1660" spans="1:16">
      <c r="A1660" s="192" t="s">
        <v>16977</v>
      </c>
      <c r="B1660" s="193" t="s">
        <v>16978</v>
      </c>
      <c r="C1660" s="193" t="s">
        <v>16979</v>
      </c>
      <c r="D1660" s="194" t="s">
        <v>19743</v>
      </c>
      <c r="E1660" s="192" t="s">
        <v>19743</v>
      </c>
      <c r="F1660" s="193" t="s">
        <v>19742</v>
      </c>
      <c r="G1660" s="193" t="s">
        <v>19742</v>
      </c>
      <c r="H1660" s="193" t="s">
        <v>19742</v>
      </c>
      <c r="I1660" s="193" t="s">
        <v>19742</v>
      </c>
      <c r="J1660" s="194" t="s">
        <v>19742</v>
      </c>
      <c r="K1660" s="192" t="s">
        <v>16980</v>
      </c>
      <c r="L1660" s="193" t="s">
        <v>16981</v>
      </c>
      <c r="M1660" s="194" t="s">
        <v>19743</v>
      </c>
      <c r="N1660" s="192">
        <v>0.92500000000000004</v>
      </c>
      <c r="O1660" s="194">
        <v>1</v>
      </c>
      <c r="P1660" s="283">
        <v>23</v>
      </c>
    </row>
    <row r="1661" spans="1:16">
      <c r="A1661" s="192" t="s">
        <v>16984</v>
      </c>
      <c r="B1661" s="193" t="s">
        <v>16985</v>
      </c>
      <c r="C1661" s="193" t="s">
        <v>16986</v>
      </c>
      <c r="D1661" s="194" t="s">
        <v>19743</v>
      </c>
      <c r="E1661" s="192" t="s">
        <v>19743</v>
      </c>
      <c r="F1661" s="193" t="s">
        <v>19742</v>
      </c>
      <c r="G1661" s="193" t="s">
        <v>19742</v>
      </c>
      <c r="H1661" s="193" t="s">
        <v>19742</v>
      </c>
      <c r="I1661" s="193" t="s">
        <v>19742</v>
      </c>
      <c r="J1661" s="194" t="s">
        <v>19742</v>
      </c>
      <c r="K1661" s="192" t="s">
        <v>25675</v>
      </c>
      <c r="M1661" s="194" t="s">
        <v>19569</v>
      </c>
      <c r="N1661" s="192">
        <v>1</v>
      </c>
      <c r="O1661" s="194">
        <v>1</v>
      </c>
      <c r="P1661" s="283">
        <v>0</v>
      </c>
    </row>
    <row r="1662" spans="1:16">
      <c r="A1662" s="192" t="s">
        <v>16987</v>
      </c>
      <c r="B1662" s="193" t="s">
        <v>16988</v>
      </c>
      <c r="C1662" s="193" t="s">
        <v>16989</v>
      </c>
      <c r="D1662" s="194" t="s">
        <v>19743</v>
      </c>
      <c r="E1662" s="192" t="s">
        <v>19743</v>
      </c>
      <c r="F1662" s="193" t="s">
        <v>19742</v>
      </c>
      <c r="G1662" s="193" t="s">
        <v>19742</v>
      </c>
      <c r="H1662" s="193" t="s">
        <v>19742</v>
      </c>
      <c r="I1662" s="193" t="s">
        <v>19742</v>
      </c>
      <c r="J1662" s="194" t="s">
        <v>19742</v>
      </c>
      <c r="K1662" s="192" t="s">
        <v>25675</v>
      </c>
      <c r="M1662" s="194" t="s">
        <v>19569</v>
      </c>
      <c r="N1662" s="192">
        <v>0.75600000000000001</v>
      </c>
      <c r="O1662" s="194">
        <v>0.95599999999999996</v>
      </c>
      <c r="P1662" s="283">
        <v>4</v>
      </c>
    </row>
    <row r="1663" spans="1:16">
      <c r="A1663" s="192" t="s">
        <v>16990</v>
      </c>
      <c r="B1663" s="193" t="s">
        <v>16991</v>
      </c>
      <c r="C1663" s="193" t="s">
        <v>16992</v>
      </c>
      <c r="D1663" s="194" t="s">
        <v>19743</v>
      </c>
      <c r="E1663" s="192" t="s">
        <v>19743</v>
      </c>
      <c r="F1663" s="193" t="s">
        <v>19742</v>
      </c>
      <c r="G1663" s="193" t="s">
        <v>19742</v>
      </c>
      <c r="H1663" s="193" t="s">
        <v>19742</v>
      </c>
      <c r="I1663" s="193" t="s">
        <v>19742</v>
      </c>
      <c r="J1663" s="194" t="s">
        <v>19742</v>
      </c>
      <c r="K1663" s="192" t="s">
        <v>16993</v>
      </c>
      <c r="L1663" s="193" t="s">
        <v>16994</v>
      </c>
      <c r="M1663" s="194" t="s">
        <v>19743</v>
      </c>
      <c r="N1663" s="192">
        <v>0.92500000000000004</v>
      </c>
      <c r="O1663" s="194">
        <v>0.999</v>
      </c>
      <c r="P1663" s="283">
        <v>25</v>
      </c>
    </row>
    <row r="1664" spans="1:16">
      <c r="A1664" s="192" t="s">
        <v>16995</v>
      </c>
      <c r="B1664" s="193" t="s">
        <v>16996</v>
      </c>
      <c r="C1664" s="193" t="s">
        <v>16997</v>
      </c>
      <c r="D1664" s="194" t="s">
        <v>19743</v>
      </c>
      <c r="E1664" s="192" t="s">
        <v>19743</v>
      </c>
      <c r="F1664" s="193" t="s">
        <v>19742</v>
      </c>
      <c r="G1664" s="193" t="s">
        <v>19743</v>
      </c>
      <c r="H1664" s="193" t="s">
        <v>19742</v>
      </c>
      <c r="I1664" s="193" t="s">
        <v>19742</v>
      </c>
      <c r="J1664" s="194" t="s">
        <v>19742</v>
      </c>
      <c r="K1664" s="192" t="s">
        <v>16998</v>
      </c>
      <c r="L1664" s="193" t="s">
        <v>16999</v>
      </c>
      <c r="M1664" s="194" t="s">
        <v>19743</v>
      </c>
      <c r="N1664" s="192">
        <v>0.95899999999999996</v>
      </c>
      <c r="O1664" s="194">
        <v>0.999</v>
      </c>
      <c r="P1664" s="283">
        <v>24</v>
      </c>
    </row>
    <row r="1665" spans="1:16">
      <c r="A1665" s="192" t="s">
        <v>17000</v>
      </c>
      <c r="B1665" s="193" t="s">
        <v>17001</v>
      </c>
      <c r="C1665" s="193" t="s">
        <v>17002</v>
      </c>
      <c r="D1665" s="194" t="s">
        <v>19743</v>
      </c>
      <c r="E1665" s="192" t="s">
        <v>19743</v>
      </c>
      <c r="F1665" s="193" t="s">
        <v>19742</v>
      </c>
      <c r="G1665" s="193" t="s">
        <v>19742</v>
      </c>
      <c r="H1665" s="193" t="s">
        <v>19742</v>
      </c>
      <c r="I1665" s="193" t="s">
        <v>19742</v>
      </c>
      <c r="J1665" s="194" t="s">
        <v>19742</v>
      </c>
      <c r="K1665" s="192" t="s">
        <v>17003</v>
      </c>
      <c r="L1665" s="193" t="s">
        <v>17004</v>
      </c>
      <c r="M1665" s="194" t="s">
        <v>19741</v>
      </c>
      <c r="N1665" s="192">
        <v>0.50600000000000001</v>
      </c>
      <c r="O1665" s="194">
        <v>0.67100000000000004</v>
      </c>
      <c r="P1665" s="283">
        <v>24</v>
      </c>
    </row>
    <row r="1666" spans="1:16">
      <c r="A1666" s="192" t="s">
        <v>17005</v>
      </c>
      <c r="B1666" s="193" t="s">
        <v>17006</v>
      </c>
      <c r="C1666" s="193" t="s">
        <v>17007</v>
      </c>
      <c r="D1666" s="194" t="s">
        <v>19743</v>
      </c>
      <c r="E1666" s="192" t="s">
        <v>19743</v>
      </c>
      <c r="F1666" s="193" t="s">
        <v>19742</v>
      </c>
      <c r="G1666" s="193" t="s">
        <v>19742</v>
      </c>
      <c r="H1666" s="193" t="s">
        <v>19742</v>
      </c>
      <c r="I1666" s="193" t="s">
        <v>19742</v>
      </c>
      <c r="J1666" s="194" t="s">
        <v>19742</v>
      </c>
      <c r="K1666" s="192" t="s">
        <v>17008</v>
      </c>
      <c r="L1666" s="193" t="s">
        <v>17009</v>
      </c>
      <c r="M1666" s="194" t="s">
        <v>19741</v>
      </c>
      <c r="N1666" s="192">
        <v>0.997</v>
      </c>
      <c r="O1666" s="194">
        <v>1</v>
      </c>
      <c r="P1666" s="283">
        <v>25</v>
      </c>
    </row>
    <row r="1667" spans="1:16">
      <c r="A1667" s="192" t="s">
        <v>17010</v>
      </c>
      <c r="B1667" s="193" t="s">
        <v>17011</v>
      </c>
      <c r="C1667" s="193" t="s">
        <v>17012</v>
      </c>
      <c r="D1667" s="194" t="s">
        <v>19743</v>
      </c>
      <c r="E1667" s="192" t="s">
        <v>19743</v>
      </c>
      <c r="F1667" s="193" t="s">
        <v>19742</v>
      </c>
      <c r="G1667" s="193" t="s">
        <v>19742</v>
      </c>
      <c r="H1667" s="193" t="s">
        <v>19742</v>
      </c>
      <c r="I1667" s="193" t="s">
        <v>19742</v>
      </c>
      <c r="J1667" s="194" t="s">
        <v>19742</v>
      </c>
      <c r="K1667" s="192" t="s">
        <v>25675</v>
      </c>
      <c r="M1667" s="194" t="s">
        <v>19569</v>
      </c>
      <c r="N1667" s="192">
        <v>0.71599999999999997</v>
      </c>
      <c r="O1667" s="194">
        <v>0.97699999999999998</v>
      </c>
      <c r="P1667" s="283">
        <v>12</v>
      </c>
    </row>
    <row r="1668" spans="1:16">
      <c r="A1668" s="192" t="s">
        <v>17015</v>
      </c>
      <c r="B1668" s="193" t="s">
        <v>17016</v>
      </c>
      <c r="C1668" s="193" t="s">
        <v>17017</v>
      </c>
      <c r="D1668" s="194" t="s">
        <v>19743</v>
      </c>
      <c r="E1668" s="192" t="s">
        <v>19743</v>
      </c>
      <c r="F1668" s="193" t="s">
        <v>19742</v>
      </c>
      <c r="G1668" s="193" t="s">
        <v>19742</v>
      </c>
      <c r="H1668" s="193" t="s">
        <v>19742</v>
      </c>
      <c r="I1668" s="193" t="s">
        <v>19742</v>
      </c>
      <c r="J1668" s="194" t="s">
        <v>19742</v>
      </c>
      <c r="K1668" s="192" t="s">
        <v>25675</v>
      </c>
      <c r="M1668" s="194" t="s">
        <v>19569</v>
      </c>
      <c r="N1668" s="192">
        <v>0.624</v>
      </c>
      <c r="O1668" s="194">
        <v>0.84299999999999997</v>
      </c>
      <c r="P1668" s="283">
        <v>16</v>
      </c>
    </row>
    <row r="1669" spans="1:16">
      <c r="A1669" s="192" t="s">
        <v>17020</v>
      </c>
      <c r="B1669" s="193"/>
      <c r="C1669" s="193" t="s">
        <v>17021</v>
      </c>
      <c r="D1669" s="194" t="s">
        <v>19743</v>
      </c>
      <c r="E1669" s="192" t="s">
        <v>19743</v>
      </c>
      <c r="F1669" s="193" t="s">
        <v>19742</v>
      </c>
      <c r="G1669" s="193" t="s">
        <v>19742</v>
      </c>
      <c r="H1669" s="193" t="s">
        <v>19742</v>
      </c>
      <c r="I1669" s="193" t="s">
        <v>19742</v>
      </c>
      <c r="J1669" s="194" t="s">
        <v>19742</v>
      </c>
      <c r="K1669" s="192" t="s">
        <v>25675</v>
      </c>
      <c r="M1669" s="194" t="s">
        <v>19569</v>
      </c>
      <c r="N1669" s="192">
        <v>0.72</v>
      </c>
      <c r="O1669" s="194">
        <v>0.93899999999999995</v>
      </c>
      <c r="P1669" s="283">
        <v>9</v>
      </c>
    </row>
    <row r="1670" spans="1:16">
      <c r="A1670" s="192" t="s">
        <v>17024</v>
      </c>
      <c r="B1670" s="193" t="s">
        <v>17025</v>
      </c>
      <c r="C1670" s="193" t="s">
        <v>17026</v>
      </c>
      <c r="D1670" s="194" t="s">
        <v>19743</v>
      </c>
      <c r="E1670" s="192" t="s">
        <v>19743</v>
      </c>
      <c r="F1670" s="193" t="s">
        <v>19742</v>
      </c>
      <c r="G1670" s="193" t="s">
        <v>19742</v>
      </c>
      <c r="H1670" s="193" t="s">
        <v>19742</v>
      </c>
      <c r="I1670" s="193" t="s">
        <v>19742</v>
      </c>
      <c r="J1670" s="194" t="s">
        <v>19742</v>
      </c>
      <c r="K1670" s="192" t="s">
        <v>17027</v>
      </c>
      <c r="L1670" s="193" t="s">
        <v>17028</v>
      </c>
      <c r="M1670" s="194" t="s">
        <v>19743</v>
      </c>
      <c r="N1670" s="192">
        <v>0.76500000000000001</v>
      </c>
      <c r="O1670" s="194">
        <v>0.96299999999999997</v>
      </c>
      <c r="P1670" s="283">
        <v>6</v>
      </c>
    </row>
    <row r="1671" spans="1:16">
      <c r="A1671" s="192" t="s">
        <v>17033</v>
      </c>
      <c r="B1671" s="193" t="s">
        <v>17034</v>
      </c>
      <c r="C1671" s="193" t="s">
        <v>17035</v>
      </c>
      <c r="D1671" s="194" t="s">
        <v>19743</v>
      </c>
      <c r="E1671" s="192" t="s">
        <v>19743</v>
      </c>
      <c r="F1671" s="193" t="s">
        <v>19742</v>
      </c>
      <c r="G1671" s="193" t="s">
        <v>19742</v>
      </c>
      <c r="H1671" s="193" t="s">
        <v>19742</v>
      </c>
      <c r="I1671" s="193" t="s">
        <v>19743</v>
      </c>
      <c r="J1671" s="194" t="s">
        <v>19743</v>
      </c>
      <c r="K1671" s="192" t="s">
        <v>25675</v>
      </c>
      <c r="M1671" s="194" t="s">
        <v>19569</v>
      </c>
      <c r="N1671" s="192">
        <v>0.69899999999999995</v>
      </c>
      <c r="O1671" s="194">
        <v>0.97099999999999997</v>
      </c>
      <c r="P1671" s="283">
        <v>14</v>
      </c>
    </row>
    <row r="1672" spans="1:16">
      <c r="A1672" s="192" t="s">
        <v>17036</v>
      </c>
      <c r="B1672" s="193" t="s">
        <v>17037</v>
      </c>
      <c r="C1672" s="193" t="s">
        <v>17038</v>
      </c>
      <c r="D1672" s="194" t="s">
        <v>19743</v>
      </c>
      <c r="E1672" s="192" t="s">
        <v>19743</v>
      </c>
      <c r="F1672" s="193" t="s">
        <v>19742</v>
      </c>
      <c r="G1672" s="193" t="s">
        <v>19742</v>
      </c>
      <c r="H1672" s="193" t="s">
        <v>19742</v>
      </c>
      <c r="I1672" s="193" t="s">
        <v>19742</v>
      </c>
      <c r="J1672" s="194" t="s">
        <v>19742</v>
      </c>
      <c r="K1672" s="192" t="s">
        <v>25675</v>
      </c>
      <c r="M1672" s="194" t="s">
        <v>19569</v>
      </c>
      <c r="N1672" s="192">
        <v>0.75</v>
      </c>
      <c r="O1672" s="194">
        <v>0.92300000000000004</v>
      </c>
      <c r="P1672" s="283">
        <v>0</v>
      </c>
    </row>
    <row r="1673" spans="1:16">
      <c r="A1673" s="192" t="s">
        <v>17041</v>
      </c>
      <c r="B1673" s="193" t="s">
        <v>17042</v>
      </c>
      <c r="C1673" s="193" t="s">
        <v>17043</v>
      </c>
      <c r="D1673" s="194" t="s">
        <v>19743</v>
      </c>
      <c r="E1673" s="192" t="s">
        <v>19743</v>
      </c>
      <c r="F1673" s="193" t="s">
        <v>19742</v>
      </c>
      <c r="G1673" s="193" t="s">
        <v>19742</v>
      </c>
      <c r="H1673" s="193" t="s">
        <v>19742</v>
      </c>
      <c r="I1673" s="193" t="s">
        <v>19743</v>
      </c>
      <c r="J1673" s="194" t="s">
        <v>19742</v>
      </c>
      <c r="K1673" s="192" t="s">
        <v>25675</v>
      </c>
      <c r="M1673" s="194" t="s">
        <v>19569</v>
      </c>
      <c r="N1673" s="192">
        <v>0.45600000000000002</v>
      </c>
      <c r="O1673" s="194">
        <v>0.38500000000000001</v>
      </c>
      <c r="P1673" s="283">
        <v>17</v>
      </c>
    </row>
    <row r="1674" spans="1:16">
      <c r="A1674" s="192" t="s">
        <v>17044</v>
      </c>
      <c r="B1674" s="193" t="s">
        <v>17045</v>
      </c>
      <c r="C1674" s="193" t="s">
        <v>17046</v>
      </c>
      <c r="D1674" s="194" t="s">
        <v>19743</v>
      </c>
      <c r="E1674" s="192" t="s">
        <v>19743</v>
      </c>
      <c r="F1674" s="193" t="s">
        <v>19743</v>
      </c>
      <c r="G1674" s="193" t="s">
        <v>19742</v>
      </c>
      <c r="H1674" s="193" t="s">
        <v>19742</v>
      </c>
      <c r="I1674" s="193" t="s">
        <v>19742</v>
      </c>
      <c r="J1674" s="194" t="s">
        <v>19742</v>
      </c>
      <c r="K1674" s="192" t="s">
        <v>17047</v>
      </c>
      <c r="L1674" s="193" t="s">
        <v>17048</v>
      </c>
      <c r="M1674" s="194" t="s">
        <v>19743</v>
      </c>
      <c r="N1674" s="192">
        <v>0.68400000000000005</v>
      </c>
      <c r="O1674" s="194">
        <v>0.93600000000000005</v>
      </c>
      <c r="P1674" s="283">
        <v>16</v>
      </c>
    </row>
    <row r="1675" spans="1:16">
      <c r="A1675" s="192" t="s">
        <v>17049</v>
      </c>
      <c r="B1675" s="193" t="s">
        <v>17050</v>
      </c>
      <c r="C1675" s="193" t="s">
        <v>17051</v>
      </c>
      <c r="D1675" s="194" t="s">
        <v>19743</v>
      </c>
      <c r="E1675" s="192" t="s">
        <v>19743</v>
      </c>
      <c r="F1675" s="193" t="s">
        <v>19742</v>
      </c>
      <c r="G1675" s="193" t="s">
        <v>19743</v>
      </c>
      <c r="H1675" s="193" t="s">
        <v>19742</v>
      </c>
      <c r="I1675" s="193" t="s">
        <v>19742</v>
      </c>
      <c r="J1675" s="194" t="s">
        <v>19742</v>
      </c>
      <c r="K1675" s="192" t="s">
        <v>25675</v>
      </c>
      <c r="M1675" s="194" t="s">
        <v>19569</v>
      </c>
      <c r="N1675" s="192">
        <v>0.84099999999999997</v>
      </c>
      <c r="O1675" s="194">
        <v>0.99099999999999999</v>
      </c>
      <c r="P1675" s="283">
        <v>16</v>
      </c>
    </row>
    <row r="1676" spans="1:16">
      <c r="A1676" s="192" t="s">
        <v>17052</v>
      </c>
      <c r="B1676" s="193"/>
      <c r="C1676" s="193" t="s">
        <v>17053</v>
      </c>
      <c r="D1676" s="194" t="s">
        <v>19743</v>
      </c>
      <c r="E1676" s="192" t="s">
        <v>19743</v>
      </c>
      <c r="F1676" s="193" t="s">
        <v>19742</v>
      </c>
      <c r="G1676" s="193" t="s">
        <v>19742</v>
      </c>
      <c r="H1676" s="193" t="s">
        <v>19742</v>
      </c>
      <c r="I1676" s="193" t="s">
        <v>19742</v>
      </c>
      <c r="J1676" s="194" t="s">
        <v>19742</v>
      </c>
      <c r="K1676" s="192" t="s">
        <v>25675</v>
      </c>
      <c r="M1676" s="194" t="s">
        <v>19569</v>
      </c>
      <c r="N1676" s="192">
        <v>0.83699999999999997</v>
      </c>
      <c r="O1676" s="194">
        <v>0.98699999999999999</v>
      </c>
      <c r="P1676" s="283">
        <v>4</v>
      </c>
    </row>
    <row r="1677" spans="1:16">
      <c r="A1677" s="192" t="s">
        <v>17054</v>
      </c>
      <c r="B1677" s="193"/>
      <c r="C1677" s="193" t="s">
        <v>17055</v>
      </c>
      <c r="D1677" s="194" t="s">
        <v>19743</v>
      </c>
      <c r="E1677" s="192" t="s">
        <v>19743</v>
      </c>
      <c r="F1677" s="193" t="s">
        <v>19742</v>
      </c>
      <c r="G1677" s="193" t="s">
        <v>19742</v>
      </c>
      <c r="H1677" s="193" t="s">
        <v>19742</v>
      </c>
      <c r="I1677" s="193" t="s">
        <v>19742</v>
      </c>
      <c r="J1677" s="194" t="s">
        <v>19742</v>
      </c>
      <c r="K1677" s="192" t="s">
        <v>25675</v>
      </c>
      <c r="M1677" s="194" t="s">
        <v>19569</v>
      </c>
      <c r="N1677" s="192">
        <v>0.55900000000000005</v>
      </c>
      <c r="O1677" s="194">
        <v>0.70799999999999996</v>
      </c>
      <c r="P1677" s="283">
        <v>0</v>
      </c>
    </row>
    <row r="1678" spans="1:16">
      <c r="A1678" s="192" t="s">
        <v>17056</v>
      </c>
      <c r="B1678" s="193" t="s">
        <v>17057</v>
      </c>
      <c r="C1678" s="193" t="s">
        <v>17058</v>
      </c>
      <c r="D1678" s="194" t="s">
        <v>19743</v>
      </c>
      <c r="E1678" s="192" t="s">
        <v>19743</v>
      </c>
      <c r="F1678" s="193" t="s">
        <v>19743</v>
      </c>
      <c r="G1678" s="193" t="s">
        <v>19743</v>
      </c>
      <c r="H1678" s="193" t="s">
        <v>19742</v>
      </c>
      <c r="I1678" s="193" t="s">
        <v>19742</v>
      </c>
      <c r="J1678" s="194" t="s">
        <v>19742</v>
      </c>
      <c r="K1678" s="192" t="s">
        <v>25675</v>
      </c>
      <c r="M1678" s="194" t="s">
        <v>19569</v>
      </c>
      <c r="N1678" s="192">
        <v>0.86099999999999999</v>
      </c>
      <c r="O1678" s="194">
        <v>0.99099999999999999</v>
      </c>
      <c r="P1678" s="283">
        <v>15</v>
      </c>
    </row>
    <row r="1679" spans="1:16">
      <c r="A1679" s="192" t="s">
        <v>17059</v>
      </c>
      <c r="B1679" s="193"/>
      <c r="C1679" s="193" t="s">
        <v>17060</v>
      </c>
      <c r="D1679" s="194" t="s">
        <v>19743</v>
      </c>
      <c r="E1679" s="192" t="s">
        <v>19743</v>
      </c>
      <c r="F1679" s="193" t="s">
        <v>19742</v>
      </c>
      <c r="G1679" s="193" t="s">
        <v>19742</v>
      </c>
      <c r="H1679" s="193" t="s">
        <v>19742</v>
      </c>
      <c r="I1679" s="193" t="s">
        <v>19742</v>
      </c>
      <c r="J1679" s="194" t="s">
        <v>19742</v>
      </c>
      <c r="K1679" s="192" t="s">
        <v>25675</v>
      </c>
      <c r="M1679" s="194" t="s">
        <v>19569</v>
      </c>
      <c r="N1679" s="192">
        <v>0.625</v>
      </c>
      <c r="O1679" s="194">
        <v>0.93899999999999995</v>
      </c>
      <c r="P1679" s="283">
        <v>0</v>
      </c>
    </row>
    <row r="1680" spans="1:16">
      <c r="A1680" s="192" t="s">
        <v>17061</v>
      </c>
      <c r="B1680" s="193" t="s">
        <v>17062</v>
      </c>
      <c r="C1680" s="193" t="s">
        <v>17063</v>
      </c>
      <c r="D1680" s="194" t="s">
        <v>19743</v>
      </c>
      <c r="E1680" s="192" t="s">
        <v>19743</v>
      </c>
      <c r="F1680" s="193" t="s">
        <v>19743</v>
      </c>
      <c r="G1680" s="193" t="s">
        <v>19743</v>
      </c>
      <c r="H1680" s="193" t="s">
        <v>19742</v>
      </c>
      <c r="I1680" s="193" t="s">
        <v>19742</v>
      </c>
      <c r="J1680" s="194" t="s">
        <v>19742</v>
      </c>
      <c r="K1680" s="192" t="s">
        <v>17064</v>
      </c>
      <c r="L1680" s="193" t="s">
        <v>17065</v>
      </c>
      <c r="M1680" s="194" t="s">
        <v>19743</v>
      </c>
      <c r="N1680" s="192">
        <v>0.97799999999999998</v>
      </c>
      <c r="O1680" s="194">
        <v>1</v>
      </c>
      <c r="P1680" s="283">
        <v>25</v>
      </c>
    </row>
    <row r="1681" spans="1:16">
      <c r="A1681" s="192" t="s">
        <v>17066</v>
      </c>
      <c r="B1681" s="193" t="s">
        <v>17067</v>
      </c>
      <c r="C1681" s="193" t="s">
        <v>17068</v>
      </c>
      <c r="D1681" s="194" t="s">
        <v>19743</v>
      </c>
      <c r="E1681" s="192" t="s">
        <v>19743</v>
      </c>
      <c r="F1681" s="193" t="s">
        <v>19742</v>
      </c>
      <c r="G1681" s="193" t="s">
        <v>19742</v>
      </c>
      <c r="H1681" s="193" t="s">
        <v>19742</v>
      </c>
      <c r="I1681" s="193" t="s">
        <v>19742</v>
      </c>
      <c r="J1681" s="194" t="s">
        <v>19743</v>
      </c>
      <c r="K1681" s="192" t="s">
        <v>17069</v>
      </c>
      <c r="L1681" s="193" t="s">
        <v>17070</v>
      </c>
      <c r="M1681" s="194" t="s">
        <v>19741</v>
      </c>
      <c r="N1681" s="192">
        <v>0.871</v>
      </c>
      <c r="O1681" s="194">
        <v>0.99299999999999999</v>
      </c>
      <c r="P1681" s="283">
        <v>11</v>
      </c>
    </row>
    <row r="1682" spans="1:16">
      <c r="A1682" s="192" t="s">
        <v>17071</v>
      </c>
      <c r="B1682" s="193"/>
      <c r="C1682" s="193" t="s">
        <v>17072</v>
      </c>
      <c r="D1682" s="194" t="s">
        <v>19743</v>
      </c>
      <c r="E1682" s="192" t="s">
        <v>19743</v>
      </c>
      <c r="F1682" s="193" t="s">
        <v>19742</v>
      </c>
      <c r="G1682" s="193" t="s">
        <v>19742</v>
      </c>
      <c r="H1682" s="193" t="s">
        <v>19742</v>
      </c>
      <c r="I1682" s="193" t="s">
        <v>19743</v>
      </c>
      <c r="J1682" s="194" t="s">
        <v>19742</v>
      </c>
      <c r="K1682" s="192" t="s">
        <v>25675</v>
      </c>
      <c r="M1682" s="194" t="s">
        <v>19569</v>
      </c>
      <c r="N1682" s="192">
        <v>0.254</v>
      </c>
      <c r="O1682" s="194">
        <v>1.0999999999999999E-2</v>
      </c>
      <c r="P1682" s="283">
        <v>0</v>
      </c>
    </row>
    <row r="1683" spans="1:16">
      <c r="A1683" s="192" t="s">
        <v>23990</v>
      </c>
      <c r="B1683" s="193" t="s">
        <v>23991</v>
      </c>
      <c r="C1683" s="193" t="s">
        <v>23992</v>
      </c>
      <c r="D1683" s="194" t="s">
        <v>19743</v>
      </c>
      <c r="E1683" s="192" t="s">
        <v>19741</v>
      </c>
      <c r="F1683" s="193" t="s">
        <v>19742</v>
      </c>
      <c r="G1683" s="193" t="s">
        <v>19742</v>
      </c>
      <c r="H1683" s="193" t="s">
        <v>19742</v>
      </c>
      <c r="I1683" s="193" t="s">
        <v>19742</v>
      </c>
      <c r="J1683" s="194" t="s">
        <v>19742</v>
      </c>
      <c r="K1683" s="192" t="s">
        <v>17075</v>
      </c>
      <c r="L1683" s="193" t="s">
        <v>17076</v>
      </c>
      <c r="M1683" s="194" t="s">
        <v>19743</v>
      </c>
      <c r="N1683" s="192">
        <v>0.99</v>
      </c>
      <c r="O1683" s="194">
        <v>0.999</v>
      </c>
      <c r="P1683" s="283">
        <v>6</v>
      </c>
    </row>
    <row r="1684" spans="1:16">
      <c r="A1684" s="192" t="s">
        <v>17079</v>
      </c>
      <c r="B1684" s="193" t="s">
        <v>17080</v>
      </c>
      <c r="C1684" s="193" t="s">
        <v>17081</v>
      </c>
      <c r="D1684" s="194" t="s">
        <v>19743</v>
      </c>
      <c r="E1684" s="192" t="s">
        <v>19743</v>
      </c>
      <c r="F1684" s="193" t="s">
        <v>19742</v>
      </c>
      <c r="G1684" s="193" t="s">
        <v>19742</v>
      </c>
      <c r="H1684" s="193" t="s">
        <v>19742</v>
      </c>
      <c r="I1684" s="193" t="s">
        <v>19742</v>
      </c>
      <c r="J1684" s="194" t="s">
        <v>19742</v>
      </c>
      <c r="K1684" s="192" t="s">
        <v>17082</v>
      </c>
      <c r="L1684" s="193" t="s">
        <v>17083</v>
      </c>
      <c r="M1684" s="194" t="s">
        <v>19743</v>
      </c>
      <c r="N1684" s="192">
        <v>0.65700000000000003</v>
      </c>
      <c r="O1684" s="194">
        <v>0.88100000000000001</v>
      </c>
      <c r="P1684" s="283">
        <v>7</v>
      </c>
    </row>
    <row r="1685" spans="1:16">
      <c r="A1685" s="192" t="s">
        <v>16822</v>
      </c>
      <c r="B1685" s="193" t="s">
        <v>16823</v>
      </c>
      <c r="C1685" s="193" t="s">
        <v>16824</v>
      </c>
      <c r="D1685" s="194" t="s">
        <v>19743</v>
      </c>
      <c r="E1685" s="192" t="s">
        <v>19743</v>
      </c>
      <c r="F1685" s="193" t="s">
        <v>19742</v>
      </c>
      <c r="G1685" s="193" t="s">
        <v>19742</v>
      </c>
      <c r="H1685" s="193" t="s">
        <v>19742</v>
      </c>
      <c r="I1685" s="193" t="s">
        <v>19742</v>
      </c>
      <c r="J1685" s="194" t="s">
        <v>19742</v>
      </c>
      <c r="K1685" s="192" t="s">
        <v>16825</v>
      </c>
      <c r="L1685" s="193" t="s">
        <v>16826</v>
      </c>
      <c r="M1685" s="194" t="s">
        <v>19743</v>
      </c>
      <c r="N1685" s="192">
        <v>0.95699999999999996</v>
      </c>
      <c r="O1685" s="194">
        <v>0.998</v>
      </c>
      <c r="P1685" s="283">
        <v>24</v>
      </c>
    </row>
    <row r="1686" spans="1:16">
      <c r="A1686" s="192" t="s">
        <v>16827</v>
      </c>
      <c r="B1686" s="193" t="s">
        <v>16828</v>
      </c>
      <c r="C1686" s="193" t="s">
        <v>16829</v>
      </c>
      <c r="D1686" s="194" t="s">
        <v>19743</v>
      </c>
      <c r="E1686" s="192" t="s">
        <v>19743</v>
      </c>
      <c r="F1686" s="193" t="s">
        <v>19742</v>
      </c>
      <c r="G1686" s="193" t="s">
        <v>19742</v>
      </c>
      <c r="H1686" s="193" t="s">
        <v>19742</v>
      </c>
      <c r="I1686" s="193" t="s">
        <v>19742</v>
      </c>
      <c r="J1686" s="194" t="s">
        <v>19742</v>
      </c>
      <c r="K1686" s="192" t="s">
        <v>25675</v>
      </c>
      <c r="M1686" s="194" t="s">
        <v>19569</v>
      </c>
      <c r="N1686" s="192">
        <v>0.55100000000000005</v>
      </c>
      <c r="O1686" s="194">
        <v>0.58199999999999996</v>
      </c>
      <c r="P1686" s="283">
        <v>2</v>
      </c>
    </row>
    <row r="1687" spans="1:16">
      <c r="A1687" s="192" t="s">
        <v>16830</v>
      </c>
      <c r="B1687" s="193" t="s">
        <v>16831</v>
      </c>
      <c r="C1687" s="193" t="s">
        <v>16832</v>
      </c>
      <c r="D1687" s="194" t="s">
        <v>19743</v>
      </c>
      <c r="E1687" s="192" t="s">
        <v>19743</v>
      </c>
      <c r="F1687" s="193" t="s">
        <v>19743</v>
      </c>
      <c r="G1687" s="193" t="s">
        <v>19743</v>
      </c>
      <c r="H1687" s="193" t="s">
        <v>19742</v>
      </c>
      <c r="I1687" s="193" t="s">
        <v>19742</v>
      </c>
      <c r="J1687" s="194" t="s">
        <v>19742</v>
      </c>
      <c r="K1687" s="192" t="s">
        <v>16833</v>
      </c>
      <c r="L1687" s="193" t="s">
        <v>16834</v>
      </c>
      <c r="M1687" s="194" t="s">
        <v>19743</v>
      </c>
      <c r="N1687" s="192">
        <v>0.69699999999999995</v>
      </c>
      <c r="O1687" s="194">
        <v>0.92900000000000005</v>
      </c>
      <c r="P1687" s="283">
        <v>3</v>
      </c>
    </row>
    <row r="1688" spans="1:16">
      <c r="A1688" s="192" t="s">
        <v>16835</v>
      </c>
      <c r="B1688" s="193" t="s">
        <v>16836</v>
      </c>
      <c r="C1688" s="193" t="s">
        <v>16837</v>
      </c>
      <c r="D1688" s="194" t="s">
        <v>19743</v>
      </c>
      <c r="E1688" s="192" t="s">
        <v>19743</v>
      </c>
      <c r="F1688" s="193" t="s">
        <v>19743</v>
      </c>
      <c r="G1688" s="193" t="s">
        <v>19742</v>
      </c>
      <c r="H1688" s="193" t="s">
        <v>19742</v>
      </c>
      <c r="I1688" s="193" t="s">
        <v>19742</v>
      </c>
      <c r="J1688" s="194" t="s">
        <v>19742</v>
      </c>
      <c r="K1688" s="192" t="s">
        <v>16838</v>
      </c>
      <c r="L1688" s="193" t="s">
        <v>16839</v>
      </c>
      <c r="M1688" s="194" t="s">
        <v>19743</v>
      </c>
      <c r="N1688" s="192">
        <v>0.94399999999999995</v>
      </c>
      <c r="O1688" s="194">
        <v>0.999</v>
      </c>
      <c r="P1688" s="283">
        <v>16</v>
      </c>
    </row>
    <row r="1689" spans="1:16">
      <c r="A1689" s="192" t="s">
        <v>16840</v>
      </c>
      <c r="B1689" s="193"/>
      <c r="C1689" s="193" t="s">
        <v>16841</v>
      </c>
      <c r="D1689" s="194" t="s">
        <v>19743</v>
      </c>
      <c r="E1689" s="192" t="s">
        <v>19743</v>
      </c>
      <c r="F1689" s="193" t="s">
        <v>19742</v>
      </c>
      <c r="G1689" s="193" t="s">
        <v>19742</v>
      </c>
      <c r="H1689" s="193" t="s">
        <v>19742</v>
      </c>
      <c r="I1689" s="193" t="s">
        <v>19742</v>
      </c>
      <c r="J1689" s="194" t="s">
        <v>19742</v>
      </c>
      <c r="K1689" s="192" t="s">
        <v>25675</v>
      </c>
      <c r="M1689" s="194" t="s">
        <v>19569</v>
      </c>
      <c r="N1689" s="192">
        <v>0.81</v>
      </c>
      <c r="O1689" s="194">
        <v>0.98399999999999999</v>
      </c>
      <c r="P1689" s="283">
        <v>0</v>
      </c>
    </row>
    <row r="1690" spans="1:16">
      <c r="A1690" s="192" t="s">
        <v>16842</v>
      </c>
      <c r="B1690" s="193" t="s">
        <v>16843</v>
      </c>
      <c r="C1690" s="193" t="s">
        <v>16844</v>
      </c>
      <c r="D1690" s="194" t="s">
        <v>19743</v>
      </c>
      <c r="E1690" s="192" t="s">
        <v>19743</v>
      </c>
      <c r="F1690" s="193" t="s">
        <v>19742</v>
      </c>
      <c r="G1690" s="193" t="s">
        <v>19742</v>
      </c>
      <c r="H1690" s="193" t="s">
        <v>19742</v>
      </c>
      <c r="I1690" s="193" t="s">
        <v>19742</v>
      </c>
      <c r="J1690" s="194" t="s">
        <v>19742</v>
      </c>
      <c r="K1690" s="192" t="s">
        <v>25675</v>
      </c>
      <c r="M1690" s="194" t="s">
        <v>19569</v>
      </c>
      <c r="N1690" s="192">
        <v>0.85899999999999999</v>
      </c>
      <c r="O1690" s="194">
        <v>0.99099999999999999</v>
      </c>
      <c r="P1690" s="283">
        <v>4</v>
      </c>
    </row>
    <row r="1691" spans="1:16">
      <c r="A1691" s="192" t="s">
        <v>16845</v>
      </c>
      <c r="B1691" s="193" t="s">
        <v>16846</v>
      </c>
      <c r="C1691" s="193" t="s">
        <v>16847</v>
      </c>
      <c r="D1691" s="194" t="s">
        <v>19743</v>
      </c>
      <c r="E1691" s="192" t="s">
        <v>19743</v>
      </c>
      <c r="F1691" s="193" t="s">
        <v>19743</v>
      </c>
      <c r="G1691" s="193" t="s">
        <v>19742</v>
      </c>
      <c r="H1691" s="193" t="s">
        <v>19742</v>
      </c>
      <c r="I1691" s="193" t="s">
        <v>19742</v>
      </c>
      <c r="J1691" s="194" t="s">
        <v>19742</v>
      </c>
      <c r="K1691" s="192" t="s">
        <v>25675</v>
      </c>
      <c r="M1691" s="194" t="s">
        <v>19569</v>
      </c>
      <c r="N1691" s="192">
        <v>0.84599999999999997</v>
      </c>
      <c r="O1691" s="194">
        <v>0.99299999999999999</v>
      </c>
      <c r="P1691" s="283">
        <v>18</v>
      </c>
    </row>
    <row r="1692" spans="1:16">
      <c r="A1692" s="192" t="s">
        <v>16848</v>
      </c>
      <c r="B1692" s="193" t="s">
        <v>16849</v>
      </c>
      <c r="C1692" s="193" t="s">
        <v>16850</v>
      </c>
      <c r="D1692" s="194" t="s">
        <v>19743</v>
      </c>
      <c r="E1692" s="192" t="s">
        <v>19743</v>
      </c>
      <c r="F1692" s="193" t="s">
        <v>19742</v>
      </c>
      <c r="G1692" s="193" t="s">
        <v>19742</v>
      </c>
      <c r="H1692" s="193" t="s">
        <v>19742</v>
      </c>
      <c r="I1692" s="193" t="s">
        <v>19742</v>
      </c>
      <c r="J1692" s="194" t="s">
        <v>19742</v>
      </c>
      <c r="K1692" s="192" t="s">
        <v>16851</v>
      </c>
      <c r="L1692" s="193" t="s">
        <v>16852</v>
      </c>
      <c r="M1692" s="194" t="s">
        <v>19743</v>
      </c>
      <c r="N1692" s="192">
        <v>0.71099999999999997</v>
      </c>
      <c r="O1692" s="194">
        <v>0.97199999999999998</v>
      </c>
      <c r="P1692" s="283">
        <v>9</v>
      </c>
    </row>
    <row r="1693" spans="1:16">
      <c r="A1693" s="192" t="s">
        <v>16853</v>
      </c>
      <c r="B1693" s="193"/>
      <c r="C1693" s="193" t="s">
        <v>16854</v>
      </c>
      <c r="D1693" s="194" t="s">
        <v>19743</v>
      </c>
      <c r="E1693" s="192" t="s">
        <v>19743</v>
      </c>
      <c r="F1693" s="193" t="s">
        <v>19742</v>
      </c>
      <c r="G1693" s="193" t="s">
        <v>19742</v>
      </c>
      <c r="H1693" s="193" t="s">
        <v>19742</v>
      </c>
      <c r="I1693" s="193" t="s">
        <v>19742</v>
      </c>
      <c r="J1693" s="194" t="s">
        <v>19742</v>
      </c>
      <c r="K1693" s="192" t="s">
        <v>25675</v>
      </c>
      <c r="M1693" s="194" t="s">
        <v>19569</v>
      </c>
      <c r="N1693" s="192">
        <v>0.77600000000000002</v>
      </c>
      <c r="O1693" s="194">
        <v>0.97299999999999998</v>
      </c>
      <c r="P1693" s="283">
        <v>3</v>
      </c>
    </row>
    <row r="1694" spans="1:16">
      <c r="A1694" s="192" t="s">
        <v>16855</v>
      </c>
      <c r="B1694" s="193"/>
      <c r="C1694" s="193" t="s">
        <v>16856</v>
      </c>
      <c r="D1694" s="194" t="s">
        <v>19743</v>
      </c>
      <c r="E1694" s="192" t="s">
        <v>19743</v>
      </c>
      <c r="F1694" s="193" t="s">
        <v>19742</v>
      </c>
      <c r="G1694" s="193" t="s">
        <v>19742</v>
      </c>
      <c r="H1694" s="193" t="s">
        <v>19742</v>
      </c>
      <c r="I1694" s="193" t="s">
        <v>19742</v>
      </c>
      <c r="J1694" s="194" t="s">
        <v>19742</v>
      </c>
      <c r="K1694" s="192" t="s">
        <v>25675</v>
      </c>
      <c r="M1694" s="194" t="s">
        <v>19569</v>
      </c>
      <c r="N1694" s="192">
        <v>0.71299999999999997</v>
      </c>
      <c r="O1694" s="194">
        <v>0.97399999999999998</v>
      </c>
      <c r="P1694" s="283">
        <v>3</v>
      </c>
    </row>
    <row r="1695" spans="1:16">
      <c r="A1695" s="192" t="s">
        <v>16857</v>
      </c>
      <c r="B1695" s="193" t="s">
        <v>16858</v>
      </c>
      <c r="C1695" s="193" t="s">
        <v>16859</v>
      </c>
      <c r="D1695" s="194" t="s">
        <v>19743</v>
      </c>
      <c r="E1695" s="192" t="s">
        <v>19743</v>
      </c>
      <c r="F1695" s="193" t="s">
        <v>19742</v>
      </c>
      <c r="G1695" s="193" t="s">
        <v>19742</v>
      </c>
      <c r="H1695" s="193" t="s">
        <v>19742</v>
      </c>
      <c r="I1695" s="193" t="s">
        <v>19742</v>
      </c>
      <c r="J1695" s="194" t="s">
        <v>19742</v>
      </c>
      <c r="K1695" s="192" t="s">
        <v>16860</v>
      </c>
      <c r="L1695" s="193" t="s">
        <v>16861</v>
      </c>
      <c r="M1695" s="194" t="s">
        <v>19743</v>
      </c>
      <c r="N1695" s="192">
        <v>0.83399999999999996</v>
      </c>
      <c r="O1695" s="194">
        <v>0.99</v>
      </c>
      <c r="P1695" s="283">
        <v>23</v>
      </c>
    </row>
    <row r="1696" spans="1:16">
      <c r="A1696" s="192" t="s">
        <v>16862</v>
      </c>
      <c r="B1696" s="193" t="s">
        <v>16863</v>
      </c>
      <c r="C1696" s="193" t="s">
        <v>16864</v>
      </c>
      <c r="D1696" s="194" t="s">
        <v>19743</v>
      </c>
      <c r="E1696" s="192" t="s">
        <v>19743</v>
      </c>
      <c r="F1696" s="193" t="s">
        <v>19742</v>
      </c>
      <c r="G1696" s="193" t="s">
        <v>19742</v>
      </c>
      <c r="H1696" s="193" t="s">
        <v>19742</v>
      </c>
      <c r="I1696" s="193" t="s">
        <v>19742</v>
      </c>
      <c r="J1696" s="194" t="s">
        <v>19742</v>
      </c>
      <c r="K1696" s="192" t="s">
        <v>25675</v>
      </c>
      <c r="M1696" s="194" t="s">
        <v>19569</v>
      </c>
      <c r="N1696" s="192">
        <v>0.621</v>
      </c>
      <c r="O1696" s="194">
        <v>0.876</v>
      </c>
      <c r="P1696" s="283">
        <v>10</v>
      </c>
    </row>
    <row r="1697" spans="1:16">
      <c r="A1697" s="192" t="s">
        <v>16865</v>
      </c>
      <c r="B1697" s="193"/>
      <c r="C1697" s="193" t="s">
        <v>16866</v>
      </c>
      <c r="D1697" s="194" t="s">
        <v>19743</v>
      </c>
      <c r="E1697" s="192" t="s">
        <v>19743</v>
      </c>
      <c r="F1697" s="193" t="s">
        <v>19742</v>
      </c>
      <c r="G1697" s="193" t="s">
        <v>19742</v>
      </c>
      <c r="H1697" s="193" t="s">
        <v>19742</v>
      </c>
      <c r="I1697" s="193" t="s">
        <v>19743</v>
      </c>
      <c r="J1697" s="194" t="s">
        <v>19742</v>
      </c>
      <c r="K1697" s="192" t="s">
        <v>25675</v>
      </c>
      <c r="M1697" s="194" t="s">
        <v>19569</v>
      </c>
      <c r="N1697" s="192">
        <v>0.625</v>
      </c>
      <c r="O1697" s="194">
        <v>0.85099999999999998</v>
      </c>
      <c r="P1697" s="283">
        <v>3</v>
      </c>
    </row>
    <row r="1698" spans="1:16">
      <c r="A1698" s="192" t="s">
        <v>16867</v>
      </c>
      <c r="B1698" s="193" t="s">
        <v>16868</v>
      </c>
      <c r="C1698" s="193" t="s">
        <v>16869</v>
      </c>
      <c r="D1698" s="194" t="s">
        <v>19743</v>
      </c>
      <c r="E1698" s="192" t="s">
        <v>19743</v>
      </c>
      <c r="F1698" s="193" t="s">
        <v>19742</v>
      </c>
      <c r="G1698" s="193" t="s">
        <v>19743</v>
      </c>
      <c r="H1698" s="193" t="s">
        <v>19742</v>
      </c>
      <c r="I1698" s="193" t="s">
        <v>19742</v>
      </c>
      <c r="J1698" s="194" t="s">
        <v>19742</v>
      </c>
      <c r="K1698" s="192" t="s">
        <v>16870</v>
      </c>
      <c r="L1698" s="193" t="s">
        <v>16976</v>
      </c>
      <c r="M1698" s="194" t="s">
        <v>19743</v>
      </c>
      <c r="N1698" s="192">
        <v>0.94699999999999995</v>
      </c>
      <c r="O1698" s="194">
        <v>0.995</v>
      </c>
      <c r="P1698" s="283">
        <v>8</v>
      </c>
    </row>
    <row r="1699" spans="1:16">
      <c r="A1699" s="192" t="s">
        <v>16871</v>
      </c>
      <c r="B1699" s="193" t="s">
        <v>16872</v>
      </c>
      <c r="C1699" s="193" t="s">
        <v>16873</v>
      </c>
      <c r="D1699" s="194" t="s">
        <v>19743</v>
      </c>
      <c r="E1699" s="192" t="s">
        <v>19743</v>
      </c>
      <c r="F1699" s="193" t="s">
        <v>19742</v>
      </c>
      <c r="G1699" s="193" t="s">
        <v>19742</v>
      </c>
      <c r="H1699" s="193" t="s">
        <v>19742</v>
      </c>
      <c r="I1699" s="193" t="s">
        <v>19742</v>
      </c>
      <c r="J1699" s="194" t="s">
        <v>19742</v>
      </c>
      <c r="K1699" s="192" t="s">
        <v>16874</v>
      </c>
      <c r="L1699" s="193" t="s">
        <v>16981</v>
      </c>
      <c r="M1699" s="194" t="s">
        <v>19743</v>
      </c>
      <c r="N1699" s="192">
        <v>0.99299999999999999</v>
      </c>
      <c r="O1699" s="194">
        <v>1</v>
      </c>
      <c r="P1699" s="283">
        <v>20</v>
      </c>
    </row>
    <row r="1700" spans="1:16">
      <c r="A1700" s="192" t="s">
        <v>16875</v>
      </c>
      <c r="B1700" s="193"/>
      <c r="C1700" s="193" t="s">
        <v>16876</v>
      </c>
      <c r="D1700" s="194" t="s">
        <v>19743</v>
      </c>
      <c r="E1700" s="192" t="s">
        <v>19743</v>
      </c>
      <c r="F1700" s="193" t="s">
        <v>19742</v>
      </c>
      <c r="G1700" s="193" t="s">
        <v>19742</v>
      </c>
      <c r="H1700" s="193" t="s">
        <v>19742</v>
      </c>
      <c r="I1700" s="193" t="s">
        <v>19742</v>
      </c>
      <c r="J1700" s="194" t="s">
        <v>19742</v>
      </c>
      <c r="K1700" s="192" t="s">
        <v>16877</v>
      </c>
      <c r="L1700" s="193" t="s">
        <v>16878</v>
      </c>
      <c r="M1700" s="194" t="s">
        <v>19743</v>
      </c>
      <c r="N1700" s="192">
        <v>0.53400000000000003</v>
      </c>
      <c r="O1700" s="194">
        <v>0.63800000000000001</v>
      </c>
      <c r="P1700" s="283">
        <v>8</v>
      </c>
    </row>
    <row r="1701" spans="1:16">
      <c r="A1701" s="192" t="s">
        <v>16879</v>
      </c>
      <c r="B1701" s="193" t="s">
        <v>16880</v>
      </c>
      <c r="C1701" s="193" t="s">
        <v>16881</v>
      </c>
      <c r="D1701" s="194" t="s">
        <v>19743</v>
      </c>
      <c r="E1701" s="192" t="s">
        <v>19743</v>
      </c>
      <c r="F1701" s="193" t="s">
        <v>19742</v>
      </c>
      <c r="G1701" s="193" t="s">
        <v>19742</v>
      </c>
      <c r="H1701" s="193" t="s">
        <v>19742</v>
      </c>
      <c r="I1701" s="193" t="s">
        <v>19742</v>
      </c>
      <c r="J1701" s="194" t="s">
        <v>19742</v>
      </c>
      <c r="K1701" s="192" t="s">
        <v>25675</v>
      </c>
      <c r="M1701" s="194" t="s">
        <v>19569</v>
      </c>
      <c r="N1701" s="192">
        <v>1</v>
      </c>
      <c r="O1701" s="194">
        <v>1</v>
      </c>
      <c r="P1701" s="283">
        <v>0</v>
      </c>
    </row>
    <row r="1702" spans="1:16">
      <c r="A1702" s="192" t="s">
        <v>16882</v>
      </c>
      <c r="B1702" s="193" t="s">
        <v>16883</v>
      </c>
      <c r="C1702" s="193" t="s">
        <v>16884</v>
      </c>
      <c r="D1702" s="194" t="s">
        <v>19743</v>
      </c>
      <c r="E1702" s="192" t="s">
        <v>19743</v>
      </c>
      <c r="F1702" s="193" t="s">
        <v>19743</v>
      </c>
      <c r="G1702" s="193" t="s">
        <v>19742</v>
      </c>
      <c r="H1702" s="193" t="s">
        <v>19742</v>
      </c>
      <c r="I1702" s="193" t="s">
        <v>19742</v>
      </c>
      <c r="J1702" s="194" t="s">
        <v>19742</v>
      </c>
      <c r="K1702" s="192" t="s">
        <v>25675</v>
      </c>
      <c r="M1702" s="194" t="s">
        <v>19569</v>
      </c>
      <c r="N1702" s="192">
        <v>0.83199999999999996</v>
      </c>
      <c r="O1702" s="194">
        <v>0.998</v>
      </c>
      <c r="P1702" s="283">
        <v>3</v>
      </c>
    </row>
    <row r="1703" spans="1:16">
      <c r="A1703" s="192" t="s">
        <v>16885</v>
      </c>
      <c r="B1703" s="193"/>
      <c r="C1703" s="193" t="s">
        <v>16886</v>
      </c>
      <c r="D1703" s="194" t="s">
        <v>19743</v>
      </c>
      <c r="E1703" s="192" t="s">
        <v>19743</v>
      </c>
      <c r="F1703" s="193" t="s">
        <v>19742</v>
      </c>
      <c r="G1703" s="193" t="s">
        <v>19742</v>
      </c>
      <c r="H1703" s="193" t="s">
        <v>19742</v>
      </c>
      <c r="I1703" s="193" t="s">
        <v>19743</v>
      </c>
      <c r="J1703" s="194" t="s">
        <v>19742</v>
      </c>
      <c r="K1703" s="192" t="s">
        <v>25675</v>
      </c>
      <c r="M1703" s="194" t="s">
        <v>19569</v>
      </c>
      <c r="N1703" s="192">
        <v>0.753</v>
      </c>
      <c r="O1703" s="194">
        <v>0.97499999999999998</v>
      </c>
      <c r="P1703" s="283">
        <v>3</v>
      </c>
    </row>
    <row r="1704" spans="1:16">
      <c r="A1704" s="192" t="s">
        <v>16887</v>
      </c>
      <c r="B1704" s="193"/>
      <c r="C1704" s="193" t="s">
        <v>16888</v>
      </c>
      <c r="D1704" s="194" t="s">
        <v>19743</v>
      </c>
      <c r="E1704" s="192" t="s">
        <v>19743</v>
      </c>
      <c r="F1704" s="193" t="s">
        <v>19742</v>
      </c>
      <c r="G1704" s="193" t="s">
        <v>19742</v>
      </c>
      <c r="H1704" s="193" t="s">
        <v>19742</v>
      </c>
      <c r="I1704" s="193" t="s">
        <v>19742</v>
      </c>
      <c r="J1704" s="194" t="s">
        <v>19742</v>
      </c>
      <c r="K1704" s="192" t="s">
        <v>25675</v>
      </c>
      <c r="M1704" s="194" t="s">
        <v>19569</v>
      </c>
      <c r="N1704" s="192">
        <v>0.65400000000000003</v>
      </c>
      <c r="O1704" s="194">
        <v>0.94399999999999995</v>
      </c>
      <c r="P1704" s="283">
        <v>0</v>
      </c>
    </row>
    <row r="1705" spans="1:16">
      <c r="A1705" s="192" t="s">
        <v>16889</v>
      </c>
      <c r="B1705" s="193" t="s">
        <v>16890</v>
      </c>
      <c r="C1705" s="193" t="s">
        <v>16891</v>
      </c>
      <c r="D1705" s="194" t="s">
        <v>19743</v>
      </c>
      <c r="E1705" s="192" t="s">
        <v>19743</v>
      </c>
      <c r="F1705" s="193" t="s">
        <v>19742</v>
      </c>
      <c r="G1705" s="193" t="s">
        <v>19742</v>
      </c>
      <c r="H1705" s="193" t="s">
        <v>19742</v>
      </c>
      <c r="I1705" s="193" t="s">
        <v>19742</v>
      </c>
      <c r="J1705" s="194" t="s">
        <v>19742</v>
      </c>
      <c r="K1705" s="192" t="s">
        <v>16892</v>
      </c>
      <c r="L1705" s="193" t="s">
        <v>16994</v>
      </c>
      <c r="M1705" s="194" t="s">
        <v>19743</v>
      </c>
      <c r="N1705" s="192">
        <v>0.89</v>
      </c>
      <c r="O1705" s="194">
        <v>0.999</v>
      </c>
      <c r="P1705" s="283">
        <v>25</v>
      </c>
    </row>
    <row r="1706" spans="1:16">
      <c r="A1706" s="192" t="s">
        <v>16893</v>
      </c>
      <c r="B1706" s="193" t="s">
        <v>16894</v>
      </c>
      <c r="C1706" s="193" t="s">
        <v>16895</v>
      </c>
      <c r="D1706" s="194" t="s">
        <v>19743</v>
      </c>
      <c r="E1706" s="192" t="s">
        <v>19743</v>
      </c>
      <c r="F1706" s="193" t="s">
        <v>19742</v>
      </c>
      <c r="G1706" s="193" t="s">
        <v>19742</v>
      </c>
      <c r="H1706" s="193" t="s">
        <v>19742</v>
      </c>
      <c r="I1706" s="193" t="s">
        <v>19742</v>
      </c>
      <c r="J1706" s="194" t="s">
        <v>19742</v>
      </c>
      <c r="K1706" s="192" t="s">
        <v>25675</v>
      </c>
      <c r="M1706" s="194" t="s">
        <v>19569</v>
      </c>
      <c r="N1706" s="192">
        <v>0.61899999999999999</v>
      </c>
      <c r="O1706" s="194">
        <v>0.81599999999999995</v>
      </c>
      <c r="P1706" s="283">
        <v>6</v>
      </c>
    </row>
    <row r="1707" spans="1:16">
      <c r="A1707" s="192" t="s">
        <v>16896</v>
      </c>
      <c r="B1707" s="193" t="s">
        <v>16897</v>
      </c>
      <c r="C1707" s="193" t="s">
        <v>16898</v>
      </c>
      <c r="D1707" s="194" t="s">
        <v>19743</v>
      </c>
      <c r="E1707" s="192" t="s">
        <v>19743</v>
      </c>
      <c r="F1707" s="193" t="s">
        <v>19742</v>
      </c>
      <c r="G1707" s="193" t="s">
        <v>19742</v>
      </c>
      <c r="H1707" s="193" t="s">
        <v>19742</v>
      </c>
      <c r="I1707" s="193" t="s">
        <v>19742</v>
      </c>
      <c r="J1707" s="194" t="s">
        <v>19742</v>
      </c>
      <c r="K1707" s="192" t="s">
        <v>16899</v>
      </c>
      <c r="L1707" s="193" t="s">
        <v>16900</v>
      </c>
      <c r="M1707" s="194" t="s">
        <v>19743</v>
      </c>
      <c r="N1707" s="192">
        <v>0.82499999999999996</v>
      </c>
      <c r="O1707" s="194">
        <v>0.98399999999999999</v>
      </c>
      <c r="P1707" s="283">
        <v>24</v>
      </c>
    </row>
    <row r="1708" spans="1:16">
      <c r="A1708" s="192" t="s">
        <v>16901</v>
      </c>
      <c r="B1708" s="193" t="s">
        <v>16902</v>
      </c>
      <c r="C1708" s="193" t="s">
        <v>16903</v>
      </c>
      <c r="D1708" s="194" t="s">
        <v>19743</v>
      </c>
      <c r="E1708" s="192" t="s">
        <v>19743</v>
      </c>
      <c r="F1708" s="193" t="s">
        <v>19742</v>
      </c>
      <c r="G1708" s="193" t="s">
        <v>19742</v>
      </c>
      <c r="H1708" s="193" t="s">
        <v>19742</v>
      </c>
      <c r="I1708" s="193" t="s">
        <v>19742</v>
      </c>
      <c r="J1708" s="194" t="s">
        <v>19742</v>
      </c>
      <c r="K1708" s="192" t="s">
        <v>16904</v>
      </c>
      <c r="L1708" s="193" t="s">
        <v>17004</v>
      </c>
      <c r="M1708" s="194" t="s">
        <v>19741</v>
      </c>
      <c r="N1708" s="192">
        <v>0.5</v>
      </c>
      <c r="O1708" s="194">
        <v>0.628</v>
      </c>
      <c r="P1708" s="283">
        <v>24</v>
      </c>
    </row>
    <row r="1709" spans="1:16">
      <c r="A1709" s="192" t="s">
        <v>16905</v>
      </c>
      <c r="B1709" s="193" t="s">
        <v>16906</v>
      </c>
      <c r="C1709" s="193" t="s">
        <v>16907</v>
      </c>
      <c r="D1709" s="194" t="s">
        <v>19743</v>
      </c>
      <c r="E1709" s="192" t="s">
        <v>19743</v>
      </c>
      <c r="F1709" s="193" t="s">
        <v>19742</v>
      </c>
      <c r="G1709" s="193" t="s">
        <v>19742</v>
      </c>
      <c r="H1709" s="193" t="s">
        <v>19742</v>
      </c>
      <c r="I1709" s="193" t="s">
        <v>19742</v>
      </c>
      <c r="J1709" s="194" t="s">
        <v>19742</v>
      </c>
      <c r="K1709" s="192" t="s">
        <v>16908</v>
      </c>
      <c r="L1709" s="193" t="s">
        <v>17009</v>
      </c>
      <c r="M1709" s="194" t="s">
        <v>19741</v>
      </c>
      <c r="N1709" s="192">
        <v>1</v>
      </c>
      <c r="O1709" s="194">
        <v>1</v>
      </c>
      <c r="P1709" s="283">
        <v>24</v>
      </c>
    </row>
    <row r="1710" spans="1:16">
      <c r="A1710" s="192" t="s">
        <v>16911</v>
      </c>
      <c r="B1710" s="193" t="s">
        <v>16912</v>
      </c>
      <c r="C1710" s="193" t="s">
        <v>16913</v>
      </c>
      <c r="D1710" s="194" t="s">
        <v>19743</v>
      </c>
      <c r="E1710" s="192" t="s">
        <v>19743</v>
      </c>
      <c r="F1710" s="193" t="s">
        <v>19743</v>
      </c>
      <c r="G1710" s="193" t="s">
        <v>19742</v>
      </c>
      <c r="H1710" s="193" t="s">
        <v>19742</v>
      </c>
      <c r="I1710" s="193" t="s">
        <v>19742</v>
      </c>
      <c r="J1710" s="194" t="s">
        <v>19742</v>
      </c>
      <c r="K1710" s="192" t="s">
        <v>25675</v>
      </c>
      <c r="M1710" s="194" t="s">
        <v>19569</v>
      </c>
      <c r="N1710" s="192">
        <v>0.73899999999999999</v>
      </c>
      <c r="O1710" s="194">
        <v>0.96899999999999997</v>
      </c>
      <c r="P1710" s="283">
        <v>11</v>
      </c>
    </row>
    <row r="1711" spans="1:16">
      <c r="A1711" s="192" t="s">
        <v>16916</v>
      </c>
      <c r="B1711" s="193" t="s">
        <v>16917</v>
      </c>
      <c r="C1711" s="193" t="s">
        <v>16918</v>
      </c>
      <c r="D1711" s="194" t="s">
        <v>19743</v>
      </c>
      <c r="E1711" s="192" t="s">
        <v>19743</v>
      </c>
      <c r="F1711" s="193" t="s">
        <v>19742</v>
      </c>
      <c r="G1711" s="193" t="s">
        <v>19742</v>
      </c>
      <c r="H1711" s="193" t="s">
        <v>19742</v>
      </c>
      <c r="I1711" s="193" t="s">
        <v>19742</v>
      </c>
      <c r="J1711" s="194" t="s">
        <v>19742</v>
      </c>
      <c r="K1711" s="192" t="s">
        <v>25675</v>
      </c>
      <c r="M1711" s="194" t="s">
        <v>19569</v>
      </c>
      <c r="N1711" s="192">
        <v>0.26900000000000002</v>
      </c>
      <c r="O1711" s="194">
        <v>6.5000000000000002E-2</v>
      </c>
      <c r="P1711" s="283">
        <v>0</v>
      </c>
    </row>
    <row r="1712" spans="1:16">
      <c r="A1712" s="192" t="s">
        <v>16919</v>
      </c>
      <c r="B1712" s="193" t="s">
        <v>16920</v>
      </c>
      <c r="C1712" s="193" t="s">
        <v>16921</v>
      </c>
      <c r="D1712" s="194" t="s">
        <v>19743</v>
      </c>
      <c r="E1712" s="192" t="s">
        <v>19743</v>
      </c>
      <c r="F1712" s="193" t="s">
        <v>19742</v>
      </c>
      <c r="G1712" s="193" t="s">
        <v>19742</v>
      </c>
      <c r="H1712" s="193" t="s">
        <v>19742</v>
      </c>
      <c r="I1712" s="193" t="s">
        <v>19742</v>
      </c>
      <c r="J1712" s="194" t="s">
        <v>19742</v>
      </c>
      <c r="K1712" s="192" t="s">
        <v>16922</v>
      </c>
      <c r="L1712" s="193" t="s">
        <v>16923</v>
      </c>
      <c r="M1712" s="194" t="s">
        <v>19741</v>
      </c>
      <c r="N1712" s="192">
        <v>0.96499999999999997</v>
      </c>
      <c r="O1712" s="194">
        <v>1</v>
      </c>
      <c r="P1712" s="283">
        <v>10</v>
      </c>
    </row>
    <row r="1713" spans="1:16">
      <c r="A1713" s="192" t="s">
        <v>16924</v>
      </c>
      <c r="B1713" s="193"/>
      <c r="C1713" s="193" t="s">
        <v>16925</v>
      </c>
      <c r="D1713" s="194" t="s">
        <v>19743</v>
      </c>
      <c r="E1713" s="192" t="s">
        <v>19743</v>
      </c>
      <c r="F1713" s="193" t="s">
        <v>19742</v>
      </c>
      <c r="G1713" s="193" t="s">
        <v>19742</v>
      </c>
      <c r="H1713" s="193" t="s">
        <v>19742</v>
      </c>
      <c r="I1713" s="193" t="s">
        <v>19742</v>
      </c>
      <c r="J1713" s="194" t="s">
        <v>19742</v>
      </c>
      <c r="K1713" s="192" t="s">
        <v>25675</v>
      </c>
      <c r="M1713" s="194" t="s">
        <v>19569</v>
      </c>
      <c r="N1713" s="192">
        <v>0.76900000000000002</v>
      </c>
      <c r="O1713" s="194">
        <v>0.96</v>
      </c>
      <c r="P1713" s="283">
        <v>1</v>
      </c>
    </row>
    <row r="1714" spans="1:16">
      <c r="A1714" s="192" t="s">
        <v>16926</v>
      </c>
      <c r="B1714" s="193" t="s">
        <v>16927</v>
      </c>
      <c r="C1714" s="193" t="s">
        <v>16928</v>
      </c>
      <c r="D1714" s="194" t="s">
        <v>19743</v>
      </c>
      <c r="E1714" s="192" t="s">
        <v>19743</v>
      </c>
      <c r="F1714" s="193" t="s">
        <v>19742</v>
      </c>
      <c r="G1714" s="193" t="s">
        <v>19742</v>
      </c>
      <c r="H1714" s="193" t="s">
        <v>19742</v>
      </c>
      <c r="I1714" s="193" t="s">
        <v>19742</v>
      </c>
      <c r="J1714" s="194" t="s">
        <v>19742</v>
      </c>
      <c r="K1714" s="192" t="s">
        <v>25675</v>
      </c>
      <c r="M1714" s="194" t="s">
        <v>19569</v>
      </c>
      <c r="N1714" s="192">
        <v>0.48399999999999999</v>
      </c>
      <c r="O1714" s="194">
        <v>0.44900000000000001</v>
      </c>
      <c r="P1714" s="283">
        <v>6</v>
      </c>
    </row>
    <row r="1715" spans="1:16">
      <c r="A1715" s="192" t="s">
        <v>16929</v>
      </c>
      <c r="B1715" s="193" t="s">
        <v>16930</v>
      </c>
      <c r="C1715" s="193" t="s">
        <v>16931</v>
      </c>
      <c r="D1715" s="194" t="s">
        <v>19743</v>
      </c>
      <c r="E1715" s="192" t="s">
        <v>19743</v>
      </c>
      <c r="F1715" s="193" t="s">
        <v>19742</v>
      </c>
      <c r="G1715" s="193" t="s">
        <v>19742</v>
      </c>
      <c r="H1715" s="193" t="s">
        <v>19742</v>
      </c>
      <c r="I1715" s="193" t="s">
        <v>19742</v>
      </c>
      <c r="J1715" s="194" t="s">
        <v>19742</v>
      </c>
      <c r="K1715" s="192" t="s">
        <v>16932</v>
      </c>
      <c r="L1715" s="193" t="s">
        <v>16933</v>
      </c>
      <c r="M1715" s="194" t="s">
        <v>19743</v>
      </c>
      <c r="N1715" s="192">
        <v>0.94199999999999995</v>
      </c>
      <c r="O1715" s="194">
        <v>0.999</v>
      </c>
      <c r="P1715" s="283">
        <v>22</v>
      </c>
    </row>
    <row r="1716" spans="1:16">
      <c r="A1716" s="192" t="s">
        <v>16934</v>
      </c>
      <c r="B1716" s="193" t="s">
        <v>16935</v>
      </c>
      <c r="C1716" s="193" t="s">
        <v>16936</v>
      </c>
      <c r="D1716" s="194" t="s">
        <v>19743</v>
      </c>
      <c r="E1716" s="192" t="s">
        <v>19743</v>
      </c>
      <c r="F1716" s="193" t="s">
        <v>19742</v>
      </c>
      <c r="G1716" s="193" t="s">
        <v>19742</v>
      </c>
      <c r="H1716" s="193" t="s">
        <v>19742</v>
      </c>
      <c r="I1716" s="193" t="s">
        <v>19742</v>
      </c>
      <c r="J1716" s="194" t="s">
        <v>19742</v>
      </c>
      <c r="K1716" s="192" t="s">
        <v>16937</v>
      </c>
      <c r="L1716" s="193" t="s">
        <v>16938</v>
      </c>
      <c r="M1716" s="194" t="s">
        <v>19741</v>
      </c>
      <c r="N1716" s="192">
        <v>0.65100000000000002</v>
      </c>
      <c r="O1716" s="194">
        <v>0.78200000000000003</v>
      </c>
      <c r="P1716" s="283">
        <v>7</v>
      </c>
    </row>
    <row r="1717" spans="1:16">
      <c r="A1717" s="192" t="s">
        <v>16939</v>
      </c>
      <c r="B1717" s="193" t="s">
        <v>16940</v>
      </c>
      <c r="C1717" s="193" t="s">
        <v>16941</v>
      </c>
      <c r="D1717" s="194" t="s">
        <v>19743</v>
      </c>
      <c r="E1717" s="192" t="s">
        <v>19743</v>
      </c>
      <c r="F1717" s="193" t="s">
        <v>19742</v>
      </c>
      <c r="G1717" s="193" t="s">
        <v>19742</v>
      </c>
      <c r="H1717" s="193" t="s">
        <v>19742</v>
      </c>
      <c r="I1717" s="193" t="s">
        <v>19742</v>
      </c>
      <c r="J1717" s="194" t="s">
        <v>19742</v>
      </c>
      <c r="K1717" s="192" t="s">
        <v>25675</v>
      </c>
      <c r="M1717" s="194" t="s">
        <v>19569</v>
      </c>
      <c r="N1717" s="192">
        <v>0.68400000000000005</v>
      </c>
      <c r="O1717" s="194">
        <v>0.90100000000000002</v>
      </c>
      <c r="P1717" s="283">
        <v>4</v>
      </c>
    </row>
    <row r="1718" spans="1:16">
      <c r="A1718" s="192" t="s">
        <v>16942</v>
      </c>
      <c r="B1718" s="193" t="s">
        <v>16943</v>
      </c>
      <c r="C1718" s="193" t="s">
        <v>16944</v>
      </c>
      <c r="D1718" s="194" t="s">
        <v>19743</v>
      </c>
      <c r="E1718" s="192" t="s">
        <v>19743</v>
      </c>
      <c r="F1718" s="193" t="s">
        <v>19742</v>
      </c>
      <c r="G1718" s="193" t="s">
        <v>19742</v>
      </c>
      <c r="H1718" s="193" t="s">
        <v>19742</v>
      </c>
      <c r="I1718" s="193" t="s">
        <v>19742</v>
      </c>
      <c r="J1718" s="194" t="s">
        <v>19742</v>
      </c>
      <c r="K1718" s="192" t="s">
        <v>25675</v>
      </c>
      <c r="M1718" s="194" t="s">
        <v>19569</v>
      </c>
      <c r="N1718" s="192">
        <v>0.59099999999999997</v>
      </c>
      <c r="O1718" s="194">
        <v>0.71399999999999997</v>
      </c>
      <c r="P1718" s="283">
        <v>6</v>
      </c>
    </row>
    <row r="1719" spans="1:16">
      <c r="A1719" s="192" t="s">
        <v>16947</v>
      </c>
      <c r="B1719" s="193"/>
      <c r="C1719" s="193" t="s">
        <v>16948</v>
      </c>
      <c r="D1719" s="194" t="s">
        <v>19743</v>
      </c>
      <c r="E1719" s="192" t="s">
        <v>19743</v>
      </c>
      <c r="F1719" s="193" t="s">
        <v>19742</v>
      </c>
      <c r="G1719" s="193" t="s">
        <v>19742</v>
      </c>
      <c r="H1719" s="193" t="s">
        <v>19742</v>
      </c>
      <c r="I1719" s="193" t="s">
        <v>19742</v>
      </c>
      <c r="J1719" s="194" t="s">
        <v>19742</v>
      </c>
      <c r="K1719" s="192" t="s">
        <v>16949</v>
      </c>
      <c r="L1719" s="193" t="s">
        <v>16950</v>
      </c>
      <c r="M1719" s="194" t="s">
        <v>19743</v>
      </c>
      <c r="N1719" s="192">
        <v>0.56599999999999995</v>
      </c>
      <c r="O1719" s="194">
        <v>0.73499999999999999</v>
      </c>
      <c r="P1719" s="283">
        <v>21</v>
      </c>
    </row>
    <row r="1720" spans="1:16">
      <c r="A1720" s="192" t="s">
        <v>16955</v>
      </c>
      <c r="B1720" s="193" t="s">
        <v>16710</v>
      </c>
      <c r="C1720" s="193" t="s">
        <v>16711</v>
      </c>
      <c r="D1720" s="194" t="s">
        <v>19743</v>
      </c>
      <c r="E1720" s="192" t="s">
        <v>19743</v>
      </c>
      <c r="F1720" s="193" t="s">
        <v>19742</v>
      </c>
      <c r="G1720" s="193" t="s">
        <v>19742</v>
      </c>
      <c r="H1720" s="193" t="s">
        <v>19742</v>
      </c>
      <c r="I1720" s="193" t="s">
        <v>19742</v>
      </c>
      <c r="J1720" s="194" t="s">
        <v>19742</v>
      </c>
      <c r="K1720" s="192" t="s">
        <v>16712</v>
      </c>
      <c r="L1720" s="193" t="s">
        <v>16713</v>
      </c>
      <c r="M1720" s="194" t="s">
        <v>19743</v>
      </c>
      <c r="N1720" s="192">
        <v>0.93400000000000005</v>
      </c>
      <c r="O1720" s="194">
        <v>0.99399999999999999</v>
      </c>
      <c r="P1720" s="283">
        <v>17</v>
      </c>
    </row>
    <row r="1721" spans="1:16">
      <c r="A1721" s="192" t="s">
        <v>16714</v>
      </c>
      <c r="B1721" s="193"/>
      <c r="C1721" s="193" t="s">
        <v>16715</v>
      </c>
      <c r="D1721" s="194" t="s">
        <v>19743</v>
      </c>
      <c r="E1721" s="192" t="s">
        <v>19743</v>
      </c>
      <c r="F1721" s="193" t="s">
        <v>19742</v>
      </c>
      <c r="G1721" s="193" t="s">
        <v>19742</v>
      </c>
      <c r="H1721" s="193" t="s">
        <v>19742</v>
      </c>
      <c r="I1721" s="193" t="s">
        <v>19742</v>
      </c>
      <c r="J1721" s="194" t="s">
        <v>19742</v>
      </c>
      <c r="K1721" s="192" t="s">
        <v>25675</v>
      </c>
      <c r="M1721" s="194" t="s">
        <v>19569</v>
      </c>
      <c r="N1721" s="192">
        <v>0.42</v>
      </c>
      <c r="O1721" s="194">
        <v>0.20200000000000001</v>
      </c>
      <c r="P1721" s="283">
        <v>0</v>
      </c>
    </row>
    <row r="1722" spans="1:16">
      <c r="A1722" s="192" t="s">
        <v>23619</v>
      </c>
      <c r="B1722" s="193" t="s">
        <v>23620</v>
      </c>
      <c r="C1722" s="193" t="s">
        <v>23621</v>
      </c>
      <c r="D1722" s="194" t="s">
        <v>19743</v>
      </c>
      <c r="E1722" s="192" t="s">
        <v>19741</v>
      </c>
      <c r="F1722" s="193" t="s">
        <v>19742</v>
      </c>
      <c r="G1722" s="193" t="s">
        <v>19742</v>
      </c>
      <c r="H1722" s="193" t="s">
        <v>19742</v>
      </c>
      <c r="I1722" s="193" t="s">
        <v>19742</v>
      </c>
      <c r="J1722" s="194" t="s">
        <v>19742</v>
      </c>
      <c r="K1722" s="192" t="s">
        <v>16716</v>
      </c>
      <c r="L1722" s="193" t="s">
        <v>16717</v>
      </c>
      <c r="M1722" s="194" t="s">
        <v>19743</v>
      </c>
      <c r="N1722" s="192">
        <v>0.86399999999999999</v>
      </c>
      <c r="O1722" s="194">
        <v>0.98399999999999999</v>
      </c>
      <c r="P1722" s="283">
        <v>9</v>
      </c>
    </row>
    <row r="1723" spans="1:16">
      <c r="A1723" s="192" t="s">
        <v>16718</v>
      </c>
      <c r="B1723" s="193" t="s">
        <v>16719</v>
      </c>
      <c r="C1723" s="193" t="s">
        <v>16720</v>
      </c>
      <c r="D1723" s="194" t="s">
        <v>19743</v>
      </c>
      <c r="E1723" s="192" t="s">
        <v>19743</v>
      </c>
      <c r="F1723" s="193" t="s">
        <v>19742</v>
      </c>
      <c r="G1723" s="193" t="s">
        <v>19742</v>
      </c>
      <c r="H1723" s="193" t="s">
        <v>19742</v>
      </c>
      <c r="I1723" s="193" t="s">
        <v>19742</v>
      </c>
      <c r="J1723" s="194" t="s">
        <v>19742</v>
      </c>
      <c r="K1723" s="192" t="s">
        <v>16721</v>
      </c>
      <c r="L1723" s="193" t="s">
        <v>16722</v>
      </c>
      <c r="M1723" s="194" t="s">
        <v>19743</v>
      </c>
      <c r="N1723" s="192">
        <v>0.82899999999999996</v>
      </c>
      <c r="O1723" s="194">
        <v>0.995</v>
      </c>
      <c r="P1723" s="283">
        <v>9</v>
      </c>
    </row>
    <row r="1724" spans="1:16">
      <c r="A1724" s="192" t="s">
        <v>16723</v>
      </c>
      <c r="B1724" s="193" t="s">
        <v>16724</v>
      </c>
      <c r="C1724" s="193" t="s">
        <v>16725</v>
      </c>
      <c r="D1724" s="194" t="s">
        <v>19743</v>
      </c>
      <c r="E1724" s="192" t="s">
        <v>19743</v>
      </c>
      <c r="F1724" s="193" t="s">
        <v>19742</v>
      </c>
      <c r="G1724" s="193" t="s">
        <v>19742</v>
      </c>
      <c r="H1724" s="193" t="s">
        <v>19742</v>
      </c>
      <c r="I1724" s="193" t="s">
        <v>19743</v>
      </c>
      <c r="J1724" s="194" t="s">
        <v>19742</v>
      </c>
      <c r="K1724" s="192" t="s">
        <v>16726</v>
      </c>
      <c r="L1724" s="193" t="s">
        <v>16727</v>
      </c>
      <c r="M1724" s="194" t="s">
        <v>19743</v>
      </c>
      <c r="N1724" s="192">
        <v>0.56200000000000006</v>
      </c>
      <c r="O1724" s="194">
        <v>0.67300000000000004</v>
      </c>
      <c r="P1724" s="283">
        <v>8</v>
      </c>
    </row>
    <row r="1725" spans="1:16">
      <c r="A1725" s="192" t="s">
        <v>16728</v>
      </c>
      <c r="B1725" s="193" t="s">
        <v>16729</v>
      </c>
      <c r="C1725" s="193" t="s">
        <v>16730</v>
      </c>
      <c r="D1725" s="194" t="s">
        <v>19743</v>
      </c>
      <c r="E1725" s="192" t="s">
        <v>19743</v>
      </c>
      <c r="F1725" s="193" t="s">
        <v>19742</v>
      </c>
      <c r="G1725" s="193" t="s">
        <v>19743</v>
      </c>
      <c r="H1725" s="193" t="s">
        <v>19742</v>
      </c>
      <c r="I1725" s="193" t="s">
        <v>19742</v>
      </c>
      <c r="J1725" s="194" t="s">
        <v>19742</v>
      </c>
      <c r="K1725" s="192" t="s">
        <v>16731</v>
      </c>
      <c r="L1725" s="193" t="s">
        <v>16732</v>
      </c>
      <c r="M1725" s="194" t="s">
        <v>19743</v>
      </c>
      <c r="N1725" s="192">
        <v>0.92800000000000005</v>
      </c>
      <c r="O1725" s="194">
        <v>0.997</v>
      </c>
      <c r="P1725" s="283">
        <v>12</v>
      </c>
    </row>
    <row r="1726" spans="1:16">
      <c r="A1726" s="192" t="s">
        <v>16733</v>
      </c>
      <c r="B1726" s="193" t="s">
        <v>16734</v>
      </c>
      <c r="C1726" s="193" t="s">
        <v>16735</v>
      </c>
      <c r="D1726" s="194" t="s">
        <v>19743</v>
      </c>
      <c r="E1726" s="192" t="s">
        <v>19743</v>
      </c>
      <c r="F1726" s="193" t="s">
        <v>19742</v>
      </c>
      <c r="G1726" s="193" t="s">
        <v>19742</v>
      </c>
      <c r="H1726" s="193" t="s">
        <v>19742</v>
      </c>
      <c r="I1726" s="193" t="s">
        <v>19742</v>
      </c>
      <c r="J1726" s="194" t="s">
        <v>19742</v>
      </c>
      <c r="K1726" s="192" t="s">
        <v>25675</v>
      </c>
      <c r="M1726" s="194" t="s">
        <v>19569</v>
      </c>
      <c r="N1726" s="192">
        <v>0.53500000000000003</v>
      </c>
      <c r="O1726" s="194">
        <v>0.59</v>
      </c>
      <c r="P1726" s="283">
        <v>5</v>
      </c>
    </row>
    <row r="1727" spans="1:16">
      <c r="A1727" s="192" t="s">
        <v>16738</v>
      </c>
      <c r="B1727" s="193"/>
      <c r="C1727" s="193" t="s">
        <v>16739</v>
      </c>
      <c r="D1727" s="194" t="s">
        <v>19743</v>
      </c>
      <c r="E1727" s="192" t="s">
        <v>19743</v>
      </c>
      <c r="F1727" s="193" t="s">
        <v>19742</v>
      </c>
      <c r="G1727" s="193" t="s">
        <v>19742</v>
      </c>
      <c r="H1727" s="193" t="s">
        <v>19742</v>
      </c>
      <c r="I1727" s="193" t="s">
        <v>19742</v>
      </c>
      <c r="J1727" s="194" t="s">
        <v>19742</v>
      </c>
      <c r="K1727" s="192" t="s">
        <v>25675</v>
      </c>
      <c r="M1727" s="194" t="s">
        <v>19569</v>
      </c>
      <c r="N1727" s="192">
        <v>0.72</v>
      </c>
      <c r="O1727" s="194">
        <v>0.94599999999999995</v>
      </c>
      <c r="P1727" s="283">
        <v>2</v>
      </c>
    </row>
    <row r="1728" spans="1:16">
      <c r="A1728" s="192" t="s">
        <v>16740</v>
      </c>
      <c r="B1728" s="193" t="s">
        <v>16741</v>
      </c>
      <c r="C1728" s="193" t="s">
        <v>16742</v>
      </c>
      <c r="D1728" s="194" t="s">
        <v>19743</v>
      </c>
      <c r="E1728" s="192" t="s">
        <v>19743</v>
      </c>
      <c r="F1728" s="193" t="s">
        <v>19742</v>
      </c>
      <c r="G1728" s="193" t="s">
        <v>19742</v>
      </c>
      <c r="H1728" s="193" t="s">
        <v>19742</v>
      </c>
      <c r="I1728" s="193" t="s">
        <v>19742</v>
      </c>
      <c r="J1728" s="194" t="s">
        <v>19742</v>
      </c>
      <c r="K1728" s="192" t="s">
        <v>16743</v>
      </c>
      <c r="L1728" s="193" t="s">
        <v>16744</v>
      </c>
      <c r="M1728" s="194" t="s">
        <v>19743</v>
      </c>
      <c r="N1728" s="192">
        <v>0.83599999999999997</v>
      </c>
      <c r="O1728" s="194">
        <v>0.99399999999999999</v>
      </c>
      <c r="P1728" s="283">
        <v>24</v>
      </c>
    </row>
    <row r="1729" spans="1:16">
      <c r="A1729" s="192" t="s">
        <v>16745</v>
      </c>
      <c r="B1729" s="193" t="s">
        <v>16746</v>
      </c>
      <c r="C1729" s="193" t="s">
        <v>16747</v>
      </c>
      <c r="D1729" s="194" t="s">
        <v>19743</v>
      </c>
      <c r="E1729" s="192" t="s">
        <v>19743</v>
      </c>
      <c r="F1729" s="193" t="s">
        <v>19742</v>
      </c>
      <c r="G1729" s="193" t="s">
        <v>19742</v>
      </c>
      <c r="H1729" s="193" t="s">
        <v>19742</v>
      </c>
      <c r="I1729" s="193" t="s">
        <v>19742</v>
      </c>
      <c r="J1729" s="194" t="s">
        <v>19742</v>
      </c>
      <c r="K1729" s="192" t="s">
        <v>25675</v>
      </c>
      <c r="M1729" s="194" t="s">
        <v>19569</v>
      </c>
      <c r="N1729" s="192">
        <v>0.78800000000000003</v>
      </c>
      <c r="O1729" s="194">
        <v>0.95599999999999996</v>
      </c>
      <c r="P1729" s="283">
        <v>6</v>
      </c>
    </row>
    <row r="1730" spans="1:16">
      <c r="A1730" s="192" t="s">
        <v>16748</v>
      </c>
      <c r="B1730" s="193" t="s">
        <v>16749</v>
      </c>
      <c r="C1730" s="193" t="s">
        <v>16750</v>
      </c>
      <c r="D1730" s="194" t="s">
        <v>19743</v>
      </c>
      <c r="E1730" s="192" t="s">
        <v>19743</v>
      </c>
      <c r="F1730" s="193" t="s">
        <v>19742</v>
      </c>
      <c r="G1730" s="193" t="s">
        <v>19742</v>
      </c>
      <c r="H1730" s="193" t="s">
        <v>19742</v>
      </c>
      <c r="I1730" s="193" t="s">
        <v>19742</v>
      </c>
      <c r="J1730" s="194" t="s">
        <v>19742</v>
      </c>
      <c r="K1730" s="192" t="s">
        <v>25675</v>
      </c>
      <c r="M1730" s="194" t="s">
        <v>19569</v>
      </c>
      <c r="N1730" s="192">
        <v>0.316</v>
      </c>
      <c r="O1730" s="194">
        <v>6.0999999999999999E-2</v>
      </c>
      <c r="P1730" s="283">
        <v>0</v>
      </c>
    </row>
    <row r="1731" spans="1:16">
      <c r="A1731" s="192" t="s">
        <v>16751</v>
      </c>
      <c r="B1731" s="193" t="s">
        <v>16752</v>
      </c>
      <c r="C1731" s="193" t="s">
        <v>16753</v>
      </c>
      <c r="D1731" s="194" t="s">
        <v>19743</v>
      </c>
      <c r="E1731" s="192" t="s">
        <v>19743</v>
      </c>
      <c r="F1731" s="193" t="s">
        <v>19742</v>
      </c>
      <c r="G1731" s="193" t="s">
        <v>19742</v>
      </c>
      <c r="H1731" s="193" t="s">
        <v>19742</v>
      </c>
      <c r="I1731" s="193" t="s">
        <v>19742</v>
      </c>
      <c r="J1731" s="194" t="s">
        <v>19742</v>
      </c>
      <c r="K1731" s="192" t="s">
        <v>16754</v>
      </c>
      <c r="L1731" s="193" t="s">
        <v>16755</v>
      </c>
      <c r="M1731" s="194" t="s">
        <v>19743</v>
      </c>
      <c r="N1731" s="192">
        <v>0.82599999999999996</v>
      </c>
      <c r="O1731" s="194">
        <v>0.98499999999999999</v>
      </c>
      <c r="P1731" s="283">
        <v>4</v>
      </c>
    </row>
    <row r="1732" spans="1:16">
      <c r="A1732" s="192" t="s">
        <v>16756</v>
      </c>
      <c r="B1732" s="193" t="s">
        <v>16757</v>
      </c>
      <c r="C1732" s="193" t="s">
        <v>16758</v>
      </c>
      <c r="D1732" s="194" t="s">
        <v>19743</v>
      </c>
      <c r="E1732" s="192" t="s">
        <v>19743</v>
      </c>
      <c r="F1732" s="193" t="s">
        <v>19743</v>
      </c>
      <c r="G1732" s="193" t="s">
        <v>19742</v>
      </c>
      <c r="H1732" s="193" t="s">
        <v>19742</v>
      </c>
      <c r="I1732" s="193" t="s">
        <v>19742</v>
      </c>
      <c r="J1732" s="194" t="s">
        <v>19742</v>
      </c>
      <c r="K1732" s="192" t="s">
        <v>25675</v>
      </c>
      <c r="M1732" s="194" t="s">
        <v>19569</v>
      </c>
      <c r="N1732" s="192">
        <v>0.85699999999999998</v>
      </c>
      <c r="O1732" s="194">
        <v>0.99099999999999999</v>
      </c>
      <c r="P1732" s="283">
        <v>4</v>
      </c>
    </row>
    <row r="1733" spans="1:16">
      <c r="A1733" s="192" t="s">
        <v>16759</v>
      </c>
      <c r="B1733" s="193" t="s">
        <v>16760</v>
      </c>
      <c r="C1733" s="193" t="s">
        <v>16761</v>
      </c>
      <c r="D1733" s="194" t="s">
        <v>19743</v>
      </c>
      <c r="E1733" s="192" t="s">
        <v>19743</v>
      </c>
      <c r="F1733" s="193" t="s">
        <v>19742</v>
      </c>
      <c r="G1733" s="193" t="s">
        <v>19742</v>
      </c>
      <c r="H1733" s="193" t="s">
        <v>19742</v>
      </c>
      <c r="I1733" s="193" t="s">
        <v>19742</v>
      </c>
      <c r="J1733" s="194" t="s">
        <v>19742</v>
      </c>
      <c r="K1733" s="192" t="s">
        <v>16762</v>
      </c>
      <c r="L1733" s="193" t="s">
        <v>16763</v>
      </c>
      <c r="M1733" s="194" t="s">
        <v>19743</v>
      </c>
      <c r="N1733" s="192">
        <v>0.81</v>
      </c>
      <c r="O1733" s="194">
        <v>0.99299999999999999</v>
      </c>
      <c r="P1733" s="283">
        <v>20</v>
      </c>
    </row>
    <row r="1734" spans="1:16">
      <c r="A1734" s="192" t="s">
        <v>16764</v>
      </c>
      <c r="B1734" s="193" t="s">
        <v>16765</v>
      </c>
      <c r="C1734" s="193" t="s">
        <v>16766</v>
      </c>
      <c r="D1734" s="194" t="s">
        <v>19743</v>
      </c>
      <c r="E1734" s="192" t="s">
        <v>19743</v>
      </c>
      <c r="F1734" s="193" t="s">
        <v>19742</v>
      </c>
      <c r="G1734" s="193" t="s">
        <v>19742</v>
      </c>
      <c r="H1734" s="193" t="s">
        <v>19742</v>
      </c>
      <c r="I1734" s="193" t="s">
        <v>19742</v>
      </c>
      <c r="J1734" s="194" t="s">
        <v>19742</v>
      </c>
      <c r="K1734" s="192" t="s">
        <v>25675</v>
      </c>
      <c r="M1734" s="194" t="s">
        <v>19569</v>
      </c>
      <c r="N1734" s="192">
        <v>0.877</v>
      </c>
      <c r="O1734" s="194">
        <v>0.99</v>
      </c>
      <c r="P1734" s="283">
        <v>1</v>
      </c>
    </row>
    <row r="1735" spans="1:16">
      <c r="A1735" s="192" t="s">
        <v>16767</v>
      </c>
      <c r="B1735" s="193" t="s">
        <v>16768</v>
      </c>
      <c r="C1735" s="193" t="s">
        <v>16769</v>
      </c>
      <c r="D1735" s="194" t="s">
        <v>19743</v>
      </c>
      <c r="E1735" s="192" t="s">
        <v>19743</v>
      </c>
      <c r="F1735" s="193" t="s">
        <v>19742</v>
      </c>
      <c r="G1735" s="193" t="s">
        <v>19742</v>
      </c>
      <c r="H1735" s="193" t="s">
        <v>19742</v>
      </c>
      <c r="I1735" s="193" t="s">
        <v>19742</v>
      </c>
      <c r="J1735" s="194" t="s">
        <v>19742</v>
      </c>
      <c r="K1735" s="192" t="s">
        <v>16770</v>
      </c>
      <c r="L1735" s="193" t="s">
        <v>16771</v>
      </c>
      <c r="M1735" s="194" t="s">
        <v>19743</v>
      </c>
      <c r="N1735" s="192">
        <v>0.996</v>
      </c>
      <c r="O1735" s="194">
        <v>1</v>
      </c>
      <c r="P1735" s="283">
        <v>8</v>
      </c>
    </row>
    <row r="1736" spans="1:16">
      <c r="A1736" s="192" t="s">
        <v>16772</v>
      </c>
      <c r="B1736" s="193" t="s">
        <v>16773</v>
      </c>
      <c r="C1736" s="193" t="s">
        <v>16774</v>
      </c>
      <c r="D1736" s="194" t="s">
        <v>19743</v>
      </c>
      <c r="E1736" s="192" t="s">
        <v>19743</v>
      </c>
      <c r="F1736" s="193" t="s">
        <v>19742</v>
      </c>
      <c r="G1736" s="193" t="s">
        <v>19742</v>
      </c>
      <c r="H1736" s="193" t="s">
        <v>19742</v>
      </c>
      <c r="I1736" s="193" t="s">
        <v>19742</v>
      </c>
      <c r="J1736" s="194" t="s">
        <v>19742</v>
      </c>
      <c r="K1736" s="192" t="s">
        <v>16775</v>
      </c>
      <c r="L1736" s="193" t="s">
        <v>16776</v>
      </c>
      <c r="M1736" s="194" t="s">
        <v>19561</v>
      </c>
      <c r="N1736" s="192">
        <v>0.66100000000000003</v>
      </c>
      <c r="O1736" s="194">
        <v>0.95199999999999996</v>
      </c>
      <c r="P1736" s="283">
        <v>22</v>
      </c>
    </row>
    <row r="1737" spans="1:16">
      <c r="A1737" s="192" t="s">
        <v>16777</v>
      </c>
      <c r="B1737" s="193" t="s">
        <v>16778</v>
      </c>
      <c r="C1737" s="193" t="s">
        <v>16779</v>
      </c>
      <c r="D1737" s="194" t="s">
        <v>19743</v>
      </c>
      <c r="E1737" s="192" t="s">
        <v>19743</v>
      </c>
      <c r="F1737" s="193" t="s">
        <v>19742</v>
      </c>
      <c r="G1737" s="193" t="s">
        <v>19742</v>
      </c>
      <c r="H1737" s="193" t="s">
        <v>19742</v>
      </c>
      <c r="I1737" s="193" t="s">
        <v>19742</v>
      </c>
      <c r="J1737" s="194" t="s">
        <v>19742</v>
      </c>
      <c r="K1737" s="192" t="s">
        <v>25675</v>
      </c>
      <c r="M1737" s="194" t="s">
        <v>19569</v>
      </c>
      <c r="N1737" s="192">
        <v>0.70899999999999996</v>
      </c>
      <c r="O1737" s="194">
        <v>0.94899999999999995</v>
      </c>
      <c r="P1737" s="283">
        <v>6</v>
      </c>
    </row>
    <row r="1738" spans="1:16">
      <c r="A1738" s="192" t="s">
        <v>16780</v>
      </c>
      <c r="B1738" s="193" t="s">
        <v>16781</v>
      </c>
      <c r="C1738" s="193" t="s">
        <v>16782</v>
      </c>
      <c r="D1738" s="194" t="s">
        <v>19743</v>
      </c>
      <c r="E1738" s="192" t="s">
        <v>19743</v>
      </c>
      <c r="F1738" s="193" t="s">
        <v>19743</v>
      </c>
      <c r="G1738" s="193" t="s">
        <v>19741</v>
      </c>
      <c r="H1738" s="193" t="s">
        <v>19742</v>
      </c>
      <c r="I1738" s="193" t="s">
        <v>19742</v>
      </c>
      <c r="J1738" s="194" t="s">
        <v>19742</v>
      </c>
      <c r="K1738" s="192" t="s">
        <v>25675</v>
      </c>
      <c r="M1738" s="194" t="s">
        <v>19569</v>
      </c>
      <c r="N1738" s="192">
        <v>0.84199999999999997</v>
      </c>
      <c r="O1738" s="194">
        <v>0.98399999999999999</v>
      </c>
      <c r="P1738" s="283">
        <v>1</v>
      </c>
    </row>
    <row r="1739" spans="1:16">
      <c r="A1739" s="192" t="s">
        <v>16783</v>
      </c>
      <c r="B1739" s="193" t="s">
        <v>16784</v>
      </c>
      <c r="C1739" s="193" t="s">
        <v>16785</v>
      </c>
      <c r="D1739" s="194" t="s">
        <v>19743</v>
      </c>
      <c r="E1739" s="192" t="s">
        <v>19743</v>
      </c>
      <c r="F1739" s="193" t="s">
        <v>19742</v>
      </c>
      <c r="G1739" s="193" t="s">
        <v>19742</v>
      </c>
      <c r="H1739" s="193" t="s">
        <v>19742</v>
      </c>
      <c r="I1739" s="193" t="s">
        <v>19743</v>
      </c>
      <c r="J1739" s="194" t="s">
        <v>19742</v>
      </c>
      <c r="K1739" s="192" t="s">
        <v>25675</v>
      </c>
      <c r="M1739" s="194" t="s">
        <v>19569</v>
      </c>
      <c r="N1739" s="192">
        <v>0.66900000000000004</v>
      </c>
      <c r="O1739" s="194">
        <v>0.93300000000000005</v>
      </c>
      <c r="P1739" s="283">
        <v>5</v>
      </c>
    </row>
    <row r="1740" spans="1:16">
      <c r="A1740" s="192" t="s">
        <v>16786</v>
      </c>
      <c r="B1740" s="193" t="s">
        <v>16787</v>
      </c>
      <c r="C1740" s="193" t="s">
        <v>16788</v>
      </c>
      <c r="D1740" s="194" t="s">
        <v>19743</v>
      </c>
      <c r="E1740" s="192" t="s">
        <v>19743</v>
      </c>
      <c r="F1740" s="193" t="s">
        <v>19742</v>
      </c>
      <c r="G1740" s="193" t="s">
        <v>19742</v>
      </c>
      <c r="H1740" s="193" t="s">
        <v>19742</v>
      </c>
      <c r="I1740" s="193" t="s">
        <v>19742</v>
      </c>
      <c r="J1740" s="194" t="s">
        <v>19742</v>
      </c>
      <c r="K1740" s="192" t="s">
        <v>16789</v>
      </c>
      <c r="L1740" s="193" t="s">
        <v>16790</v>
      </c>
      <c r="M1740" s="194" t="s">
        <v>19743</v>
      </c>
      <c r="N1740" s="192">
        <v>0.73599999999999999</v>
      </c>
      <c r="O1740" s="194">
        <v>0.96399999999999997</v>
      </c>
      <c r="P1740" s="283">
        <v>17</v>
      </c>
    </row>
    <row r="1741" spans="1:16">
      <c r="A1741" s="192" t="s">
        <v>16791</v>
      </c>
      <c r="B1741" s="193" t="s">
        <v>16792</v>
      </c>
      <c r="C1741" s="193" t="s">
        <v>16793</v>
      </c>
      <c r="D1741" s="194" t="s">
        <v>19743</v>
      </c>
      <c r="E1741" s="192" t="s">
        <v>19743</v>
      </c>
      <c r="F1741" s="193" t="s">
        <v>19742</v>
      </c>
      <c r="G1741" s="193" t="s">
        <v>19742</v>
      </c>
      <c r="H1741" s="193" t="s">
        <v>19743</v>
      </c>
      <c r="I1741" s="193" t="s">
        <v>19742</v>
      </c>
      <c r="J1741" s="194" t="s">
        <v>19742</v>
      </c>
      <c r="K1741" s="192" t="s">
        <v>16794</v>
      </c>
      <c r="L1741" s="193" t="s">
        <v>16795</v>
      </c>
      <c r="M1741" s="194" t="s">
        <v>19743</v>
      </c>
      <c r="N1741" s="192">
        <v>0.89500000000000002</v>
      </c>
      <c r="O1741" s="194">
        <v>0.99399999999999999</v>
      </c>
      <c r="P1741" s="283">
        <v>24</v>
      </c>
    </row>
    <row r="1742" spans="1:16">
      <c r="A1742" s="192" t="s">
        <v>16796</v>
      </c>
      <c r="B1742" s="193" t="s">
        <v>16797</v>
      </c>
      <c r="C1742" s="193" t="s">
        <v>16798</v>
      </c>
      <c r="D1742" s="194" t="s">
        <v>19743</v>
      </c>
      <c r="E1742" s="192" t="s">
        <v>19743</v>
      </c>
      <c r="F1742" s="193" t="s">
        <v>19742</v>
      </c>
      <c r="G1742" s="193" t="s">
        <v>19742</v>
      </c>
      <c r="H1742" s="193" t="s">
        <v>19742</v>
      </c>
      <c r="I1742" s="193" t="s">
        <v>19742</v>
      </c>
      <c r="J1742" s="194" t="s">
        <v>19742</v>
      </c>
      <c r="K1742" s="192" t="s">
        <v>25675</v>
      </c>
      <c r="M1742" s="194" t="s">
        <v>19569</v>
      </c>
      <c r="N1742" s="192">
        <v>0.56299999999999994</v>
      </c>
      <c r="O1742" s="194">
        <v>0.7</v>
      </c>
      <c r="P1742" s="283">
        <v>6</v>
      </c>
    </row>
    <row r="1743" spans="1:16">
      <c r="A1743" s="192" t="s">
        <v>16799</v>
      </c>
      <c r="B1743" s="193" t="s">
        <v>16800</v>
      </c>
      <c r="C1743" s="193" t="s">
        <v>16801</v>
      </c>
      <c r="D1743" s="194" t="s">
        <v>19743</v>
      </c>
      <c r="E1743" s="192" t="s">
        <v>19743</v>
      </c>
      <c r="F1743" s="193" t="s">
        <v>19742</v>
      </c>
      <c r="G1743" s="193" t="s">
        <v>19742</v>
      </c>
      <c r="H1743" s="193" t="s">
        <v>19742</v>
      </c>
      <c r="I1743" s="193" t="s">
        <v>19742</v>
      </c>
      <c r="J1743" s="194" t="s">
        <v>19742</v>
      </c>
      <c r="K1743" s="192" t="s">
        <v>16802</v>
      </c>
      <c r="L1743" s="193" t="s">
        <v>16803</v>
      </c>
      <c r="M1743" s="194" t="s">
        <v>19743</v>
      </c>
      <c r="N1743" s="192">
        <v>0.64200000000000002</v>
      </c>
      <c r="O1743" s="194">
        <v>0.86599999999999999</v>
      </c>
      <c r="P1743" s="283">
        <v>18</v>
      </c>
    </row>
    <row r="1744" spans="1:16">
      <c r="A1744" s="192" t="s">
        <v>16804</v>
      </c>
      <c r="B1744" s="193" t="s">
        <v>16805</v>
      </c>
      <c r="C1744" s="193" t="s">
        <v>16806</v>
      </c>
      <c r="D1744" s="194" t="s">
        <v>19743</v>
      </c>
      <c r="E1744" s="192" t="s">
        <v>19743</v>
      </c>
      <c r="F1744" s="193" t="s">
        <v>19742</v>
      </c>
      <c r="G1744" s="193" t="s">
        <v>19742</v>
      </c>
      <c r="H1744" s="193" t="s">
        <v>19742</v>
      </c>
      <c r="I1744" s="193" t="s">
        <v>19743</v>
      </c>
      <c r="J1744" s="194" t="s">
        <v>19742</v>
      </c>
      <c r="K1744" s="192" t="s">
        <v>25675</v>
      </c>
      <c r="M1744" s="194" t="s">
        <v>19569</v>
      </c>
      <c r="N1744" s="192">
        <v>0.47499999999999998</v>
      </c>
      <c r="O1744" s="194">
        <v>0.34200000000000003</v>
      </c>
      <c r="P1744" s="283">
        <v>1</v>
      </c>
    </row>
    <row r="1745" spans="1:16">
      <c r="A1745" s="192" t="s">
        <v>16807</v>
      </c>
      <c r="B1745" s="193" t="s">
        <v>16808</v>
      </c>
      <c r="C1745" s="193" t="s">
        <v>16809</v>
      </c>
      <c r="D1745" s="194" t="s">
        <v>19743</v>
      </c>
      <c r="E1745" s="192" t="s">
        <v>19743</v>
      </c>
      <c r="F1745" s="193" t="s">
        <v>19743</v>
      </c>
      <c r="G1745" s="193" t="s">
        <v>19743</v>
      </c>
      <c r="H1745" s="193" t="s">
        <v>19742</v>
      </c>
      <c r="I1745" s="193" t="s">
        <v>19742</v>
      </c>
      <c r="J1745" s="194" t="s">
        <v>19742</v>
      </c>
      <c r="K1745" s="192" t="s">
        <v>16810</v>
      </c>
      <c r="L1745" s="193" t="s">
        <v>16811</v>
      </c>
      <c r="M1745" s="194" t="s">
        <v>19743</v>
      </c>
      <c r="N1745" s="192">
        <v>0.73</v>
      </c>
      <c r="O1745" s="194">
        <v>0.97299999999999998</v>
      </c>
      <c r="P1745" s="283">
        <v>11</v>
      </c>
    </row>
    <row r="1746" spans="1:16">
      <c r="A1746" s="192" t="s">
        <v>16812</v>
      </c>
      <c r="B1746" s="193"/>
      <c r="C1746" s="193" t="s">
        <v>16813</v>
      </c>
      <c r="D1746" s="194" t="s">
        <v>19743</v>
      </c>
      <c r="E1746" s="192" t="s">
        <v>19743</v>
      </c>
      <c r="F1746" s="193" t="s">
        <v>19742</v>
      </c>
      <c r="G1746" s="193" t="s">
        <v>19742</v>
      </c>
      <c r="H1746" s="193" t="s">
        <v>19742</v>
      </c>
      <c r="I1746" s="193" t="s">
        <v>19742</v>
      </c>
      <c r="J1746" s="194" t="s">
        <v>19742</v>
      </c>
      <c r="K1746" s="192" t="s">
        <v>25675</v>
      </c>
      <c r="M1746" s="194" t="s">
        <v>19569</v>
      </c>
      <c r="N1746" s="192">
        <v>9.1999999999999998E-2</v>
      </c>
      <c r="O1746" s="194">
        <v>4.0000000000000001E-3</v>
      </c>
      <c r="P1746" s="283">
        <v>0</v>
      </c>
    </row>
    <row r="1747" spans="1:16">
      <c r="A1747" s="192" t="s">
        <v>16814</v>
      </c>
      <c r="B1747" s="193"/>
      <c r="C1747" s="193" t="s">
        <v>16815</v>
      </c>
      <c r="D1747" s="194" t="s">
        <v>19743</v>
      </c>
      <c r="E1747" s="192" t="s">
        <v>19743</v>
      </c>
      <c r="F1747" s="193" t="s">
        <v>19742</v>
      </c>
      <c r="G1747" s="193" t="s">
        <v>19742</v>
      </c>
      <c r="H1747" s="193" t="s">
        <v>19742</v>
      </c>
      <c r="I1747" s="193" t="s">
        <v>19742</v>
      </c>
      <c r="J1747" s="194" t="s">
        <v>19742</v>
      </c>
      <c r="K1747" s="192" t="s">
        <v>25675</v>
      </c>
      <c r="M1747" s="194" t="s">
        <v>19569</v>
      </c>
      <c r="N1747" s="192">
        <v>0.21299999999999999</v>
      </c>
      <c r="O1747" s="194">
        <v>2.1000000000000001E-2</v>
      </c>
      <c r="P1747" s="283">
        <v>0</v>
      </c>
    </row>
    <row r="1748" spans="1:16">
      <c r="A1748" s="192" t="s">
        <v>16816</v>
      </c>
      <c r="B1748" s="193" t="s">
        <v>16817</v>
      </c>
      <c r="C1748" s="193" t="s">
        <v>16818</v>
      </c>
      <c r="D1748" s="194" t="s">
        <v>19743</v>
      </c>
      <c r="E1748" s="192" t="s">
        <v>19743</v>
      </c>
      <c r="F1748" s="193" t="s">
        <v>19742</v>
      </c>
      <c r="G1748" s="193" t="s">
        <v>19742</v>
      </c>
      <c r="H1748" s="193" t="s">
        <v>19742</v>
      </c>
      <c r="I1748" s="193" t="s">
        <v>19742</v>
      </c>
      <c r="J1748" s="194" t="s">
        <v>19742</v>
      </c>
      <c r="K1748" s="192" t="s">
        <v>25675</v>
      </c>
      <c r="M1748" s="194" t="s">
        <v>19569</v>
      </c>
      <c r="N1748" s="192">
        <v>0.79600000000000004</v>
      </c>
      <c r="O1748" s="194">
        <v>0.98799999999999999</v>
      </c>
      <c r="P1748" s="283">
        <v>12</v>
      </c>
    </row>
    <row r="1749" spans="1:16">
      <c r="A1749" s="192" t="s">
        <v>16590</v>
      </c>
      <c r="B1749" s="193" t="s">
        <v>16591</v>
      </c>
      <c r="C1749" s="193" t="s">
        <v>16592</v>
      </c>
      <c r="D1749" s="194" t="s">
        <v>19743</v>
      </c>
      <c r="E1749" s="192" t="s">
        <v>19743</v>
      </c>
      <c r="F1749" s="193" t="s">
        <v>19742</v>
      </c>
      <c r="G1749" s="193" t="s">
        <v>19742</v>
      </c>
      <c r="H1749" s="193" t="s">
        <v>19742</v>
      </c>
      <c r="I1749" s="193" t="s">
        <v>19742</v>
      </c>
      <c r="J1749" s="194" t="s">
        <v>19742</v>
      </c>
      <c r="K1749" s="192" t="s">
        <v>16593</v>
      </c>
      <c r="L1749" s="193" t="s">
        <v>19052</v>
      </c>
      <c r="M1749" s="194" t="s">
        <v>19743</v>
      </c>
      <c r="N1749" s="192">
        <v>0.93799999999999994</v>
      </c>
      <c r="O1749" s="194">
        <v>0.998</v>
      </c>
      <c r="P1749" s="283">
        <v>22</v>
      </c>
    </row>
    <row r="1750" spans="1:16">
      <c r="A1750" s="192" t="s">
        <v>16596</v>
      </c>
      <c r="B1750" s="193" t="s">
        <v>16597</v>
      </c>
      <c r="C1750" s="193" t="s">
        <v>16598</v>
      </c>
      <c r="D1750" s="194" t="s">
        <v>19743</v>
      </c>
      <c r="E1750" s="192" t="s">
        <v>19743</v>
      </c>
      <c r="F1750" s="193" t="s">
        <v>19742</v>
      </c>
      <c r="G1750" s="193" t="s">
        <v>19742</v>
      </c>
      <c r="H1750" s="193" t="s">
        <v>19742</v>
      </c>
      <c r="I1750" s="193" t="s">
        <v>19742</v>
      </c>
      <c r="J1750" s="194" t="s">
        <v>19742</v>
      </c>
      <c r="K1750" s="192" t="s">
        <v>25675</v>
      </c>
      <c r="M1750" s="194" t="s">
        <v>19569</v>
      </c>
      <c r="N1750" s="192">
        <v>0.56999999999999995</v>
      </c>
      <c r="O1750" s="194">
        <v>0.69799999999999995</v>
      </c>
      <c r="P1750" s="283">
        <v>4</v>
      </c>
    </row>
    <row r="1751" spans="1:16">
      <c r="A1751" s="192" t="s">
        <v>16599</v>
      </c>
      <c r="B1751" s="193" t="s">
        <v>16600</v>
      </c>
      <c r="C1751" s="193" t="s">
        <v>16601</v>
      </c>
      <c r="D1751" s="194" t="s">
        <v>19743</v>
      </c>
      <c r="E1751" s="192" t="s">
        <v>19743</v>
      </c>
      <c r="F1751" s="193" t="s">
        <v>19743</v>
      </c>
      <c r="G1751" s="193" t="s">
        <v>19742</v>
      </c>
      <c r="H1751" s="193" t="s">
        <v>19742</v>
      </c>
      <c r="I1751" s="193" t="s">
        <v>19742</v>
      </c>
      <c r="J1751" s="194" t="s">
        <v>19742</v>
      </c>
      <c r="K1751" s="192" t="s">
        <v>16602</v>
      </c>
      <c r="L1751" s="193" t="s">
        <v>16603</v>
      </c>
      <c r="M1751" s="194" t="s">
        <v>19743</v>
      </c>
      <c r="N1751" s="192">
        <v>0.7</v>
      </c>
      <c r="O1751" s="194">
        <v>0.93200000000000005</v>
      </c>
      <c r="P1751" s="283">
        <v>15</v>
      </c>
    </row>
    <row r="1752" spans="1:16">
      <c r="A1752" s="192" t="s">
        <v>16604</v>
      </c>
      <c r="B1752" s="193" t="s">
        <v>16605</v>
      </c>
      <c r="C1752" s="193" t="s">
        <v>16606</v>
      </c>
      <c r="D1752" s="194" t="s">
        <v>19743</v>
      </c>
      <c r="E1752" s="192" t="s">
        <v>19743</v>
      </c>
      <c r="F1752" s="193" t="s">
        <v>19743</v>
      </c>
      <c r="G1752" s="193" t="s">
        <v>19742</v>
      </c>
      <c r="H1752" s="193" t="s">
        <v>19742</v>
      </c>
      <c r="I1752" s="193" t="s">
        <v>19742</v>
      </c>
      <c r="J1752" s="194" t="s">
        <v>19742</v>
      </c>
      <c r="K1752" s="192" t="s">
        <v>25675</v>
      </c>
      <c r="M1752" s="194" t="s">
        <v>19569</v>
      </c>
      <c r="N1752" s="192">
        <v>0.75700000000000001</v>
      </c>
      <c r="O1752" s="194">
        <v>0.98199999999999998</v>
      </c>
      <c r="P1752" s="283">
        <v>12</v>
      </c>
    </row>
    <row r="1753" spans="1:16">
      <c r="A1753" s="192" t="s">
        <v>16607</v>
      </c>
      <c r="B1753" s="193" t="s">
        <v>16608</v>
      </c>
      <c r="C1753" s="193" t="s">
        <v>16609</v>
      </c>
      <c r="D1753" s="194" t="s">
        <v>19743</v>
      </c>
      <c r="E1753" s="192" t="s">
        <v>19743</v>
      </c>
      <c r="F1753" s="193" t="s">
        <v>19742</v>
      </c>
      <c r="G1753" s="193" t="s">
        <v>19742</v>
      </c>
      <c r="H1753" s="193" t="s">
        <v>19742</v>
      </c>
      <c r="I1753" s="193" t="s">
        <v>19742</v>
      </c>
      <c r="J1753" s="194" t="s">
        <v>19742</v>
      </c>
      <c r="K1753" s="192" t="s">
        <v>25675</v>
      </c>
      <c r="M1753" s="194" t="s">
        <v>19569</v>
      </c>
      <c r="N1753" s="192">
        <v>0.87</v>
      </c>
      <c r="O1753" s="194">
        <v>0.99099999999999999</v>
      </c>
      <c r="P1753" s="283">
        <v>7</v>
      </c>
    </row>
    <row r="1754" spans="1:16">
      <c r="A1754" s="192" t="s">
        <v>16610</v>
      </c>
      <c r="B1754" s="193" t="s">
        <v>16611</v>
      </c>
      <c r="C1754" s="193" t="s">
        <v>16612</v>
      </c>
      <c r="D1754" s="194" t="s">
        <v>19743</v>
      </c>
      <c r="E1754" s="192" t="s">
        <v>19743</v>
      </c>
      <c r="F1754" s="193" t="s">
        <v>19743</v>
      </c>
      <c r="G1754" s="193" t="s">
        <v>19742</v>
      </c>
      <c r="H1754" s="193" t="s">
        <v>19742</v>
      </c>
      <c r="I1754" s="193" t="s">
        <v>19742</v>
      </c>
      <c r="J1754" s="194" t="s">
        <v>19742</v>
      </c>
      <c r="K1754" s="192" t="s">
        <v>25675</v>
      </c>
      <c r="M1754" s="194" t="s">
        <v>19569</v>
      </c>
      <c r="N1754" s="192">
        <v>0.58299999999999996</v>
      </c>
      <c r="O1754" s="194">
        <v>0.77800000000000002</v>
      </c>
      <c r="P1754" s="283">
        <v>0</v>
      </c>
    </row>
    <row r="1755" spans="1:16">
      <c r="A1755" s="192" t="s">
        <v>16613</v>
      </c>
      <c r="B1755" s="193"/>
      <c r="C1755" s="193" t="s">
        <v>16614</v>
      </c>
      <c r="D1755" s="194" t="s">
        <v>19743</v>
      </c>
      <c r="E1755" s="192" t="s">
        <v>19743</v>
      </c>
      <c r="F1755" s="193" t="s">
        <v>19742</v>
      </c>
      <c r="G1755" s="193" t="s">
        <v>19742</v>
      </c>
      <c r="H1755" s="193" t="s">
        <v>19742</v>
      </c>
      <c r="I1755" s="193" t="s">
        <v>19742</v>
      </c>
      <c r="J1755" s="194" t="s">
        <v>19742</v>
      </c>
      <c r="K1755" s="192" t="s">
        <v>25675</v>
      </c>
      <c r="M1755" s="194" t="s">
        <v>19569</v>
      </c>
      <c r="N1755" s="192">
        <v>0.41899999999999998</v>
      </c>
      <c r="O1755" s="194">
        <v>0.17299999999999999</v>
      </c>
      <c r="P1755" s="283" t="s">
        <v>25675</v>
      </c>
    </row>
    <row r="1756" spans="1:16">
      <c r="A1756" s="192" t="s">
        <v>16615</v>
      </c>
      <c r="B1756" s="193" t="s">
        <v>16616</v>
      </c>
      <c r="C1756" s="193" t="s">
        <v>16617</v>
      </c>
      <c r="D1756" s="194" t="s">
        <v>19743</v>
      </c>
      <c r="E1756" s="192" t="s">
        <v>19743</v>
      </c>
      <c r="F1756" s="193" t="s">
        <v>19742</v>
      </c>
      <c r="G1756" s="193" t="s">
        <v>19742</v>
      </c>
      <c r="H1756" s="193" t="s">
        <v>19742</v>
      </c>
      <c r="I1756" s="193" t="s">
        <v>19742</v>
      </c>
      <c r="J1756" s="194" t="s">
        <v>19742</v>
      </c>
      <c r="K1756" s="192" t="s">
        <v>16618</v>
      </c>
      <c r="L1756" s="193" t="s">
        <v>18872</v>
      </c>
      <c r="M1756" s="194" t="s">
        <v>19743</v>
      </c>
      <c r="N1756" s="192">
        <v>0.76300000000000001</v>
      </c>
      <c r="O1756" s="194">
        <v>0.96099999999999997</v>
      </c>
      <c r="P1756" s="283">
        <v>22</v>
      </c>
    </row>
    <row r="1757" spans="1:16">
      <c r="A1757" s="192" t="s">
        <v>16619</v>
      </c>
      <c r="B1757" s="193"/>
      <c r="C1757" s="193" t="s">
        <v>16620</v>
      </c>
      <c r="D1757" s="194" t="s">
        <v>19743</v>
      </c>
      <c r="E1757" s="192" t="s">
        <v>19743</v>
      </c>
      <c r="F1757" s="193" t="s">
        <v>19742</v>
      </c>
      <c r="G1757" s="193" t="s">
        <v>19742</v>
      </c>
      <c r="H1757" s="193" t="s">
        <v>19742</v>
      </c>
      <c r="I1757" s="193" t="s">
        <v>19742</v>
      </c>
      <c r="J1757" s="194" t="s">
        <v>19742</v>
      </c>
      <c r="K1757" s="192" t="s">
        <v>25675</v>
      </c>
      <c r="M1757" s="194" t="s">
        <v>19569</v>
      </c>
      <c r="N1757" s="192">
        <v>7.8E-2</v>
      </c>
      <c r="O1757" s="194">
        <v>6.0000000000000001E-3</v>
      </c>
      <c r="P1757" s="283">
        <v>0</v>
      </c>
    </row>
    <row r="1758" spans="1:16">
      <c r="A1758" s="192" t="s">
        <v>16621</v>
      </c>
      <c r="B1758" s="193" t="s">
        <v>16622</v>
      </c>
      <c r="C1758" s="193" t="s">
        <v>16623</v>
      </c>
      <c r="D1758" s="194" t="s">
        <v>19743</v>
      </c>
      <c r="E1758" s="192" t="s">
        <v>19743</v>
      </c>
      <c r="F1758" s="193" t="s">
        <v>19742</v>
      </c>
      <c r="G1758" s="193" t="s">
        <v>19742</v>
      </c>
      <c r="H1758" s="193" t="s">
        <v>19742</v>
      </c>
      <c r="I1758" s="193" t="s">
        <v>19742</v>
      </c>
      <c r="J1758" s="194" t="s">
        <v>19742</v>
      </c>
      <c r="K1758" s="192" t="s">
        <v>16624</v>
      </c>
      <c r="L1758" s="193" t="s">
        <v>16625</v>
      </c>
      <c r="M1758" s="194" t="s">
        <v>19743</v>
      </c>
      <c r="N1758" s="192">
        <v>0.83</v>
      </c>
      <c r="O1758" s="194">
        <v>0.98799999999999999</v>
      </c>
      <c r="P1758" s="283">
        <v>14</v>
      </c>
    </row>
    <row r="1759" spans="1:16">
      <c r="A1759" s="192" t="s">
        <v>16628</v>
      </c>
      <c r="B1759" s="193" t="s">
        <v>16629</v>
      </c>
      <c r="C1759" s="193" t="s">
        <v>16630</v>
      </c>
      <c r="D1759" s="194" t="s">
        <v>19743</v>
      </c>
      <c r="E1759" s="192" t="s">
        <v>19743</v>
      </c>
      <c r="F1759" s="193" t="s">
        <v>19743</v>
      </c>
      <c r="G1759" s="193" t="s">
        <v>19742</v>
      </c>
      <c r="H1759" s="193" t="s">
        <v>19742</v>
      </c>
      <c r="I1759" s="193" t="s">
        <v>19742</v>
      </c>
      <c r="J1759" s="194" t="s">
        <v>19742</v>
      </c>
      <c r="K1759" s="192" t="s">
        <v>25675</v>
      </c>
      <c r="M1759" s="194" t="s">
        <v>19569</v>
      </c>
      <c r="N1759" s="192">
        <v>0.51100000000000001</v>
      </c>
      <c r="O1759" s="194">
        <v>0.55200000000000005</v>
      </c>
      <c r="P1759" s="283">
        <v>2</v>
      </c>
    </row>
    <row r="1760" spans="1:16">
      <c r="A1760" s="192" t="s">
        <v>16631</v>
      </c>
      <c r="B1760" s="193"/>
      <c r="C1760" s="193" t="s">
        <v>16632</v>
      </c>
      <c r="D1760" s="194" t="s">
        <v>19743</v>
      </c>
      <c r="E1760" s="192" t="s">
        <v>19743</v>
      </c>
      <c r="F1760" s="193" t="s">
        <v>19743</v>
      </c>
      <c r="G1760" s="193" t="s">
        <v>19742</v>
      </c>
      <c r="H1760" s="193" t="s">
        <v>19742</v>
      </c>
      <c r="I1760" s="193" t="s">
        <v>19743</v>
      </c>
      <c r="J1760" s="194" t="s">
        <v>19742</v>
      </c>
      <c r="K1760" s="192" t="s">
        <v>25675</v>
      </c>
      <c r="M1760" s="194" t="s">
        <v>19569</v>
      </c>
      <c r="N1760" s="192">
        <v>0.379</v>
      </c>
      <c r="O1760" s="194">
        <v>2.8000000000000001E-2</v>
      </c>
      <c r="P1760" s="283">
        <v>0</v>
      </c>
    </row>
    <row r="1761" spans="1:16">
      <c r="A1761" s="192" t="s">
        <v>16635</v>
      </c>
      <c r="B1761" s="193" t="s">
        <v>16636</v>
      </c>
      <c r="C1761" s="193" t="s">
        <v>16637</v>
      </c>
      <c r="D1761" s="194" t="s">
        <v>19743</v>
      </c>
      <c r="E1761" s="192" t="s">
        <v>19743</v>
      </c>
      <c r="F1761" s="193" t="s">
        <v>19743</v>
      </c>
      <c r="G1761" s="193" t="s">
        <v>19742</v>
      </c>
      <c r="H1761" s="193" t="s">
        <v>19742</v>
      </c>
      <c r="I1761" s="193" t="s">
        <v>19742</v>
      </c>
      <c r="J1761" s="194" t="s">
        <v>19742</v>
      </c>
      <c r="K1761" s="192" t="s">
        <v>16638</v>
      </c>
      <c r="L1761" s="193" t="s">
        <v>16639</v>
      </c>
      <c r="M1761" s="194" t="s">
        <v>19741</v>
      </c>
      <c r="N1761" s="192">
        <v>0.67800000000000005</v>
      </c>
      <c r="O1761" s="194">
        <v>0.94299999999999995</v>
      </c>
      <c r="P1761" s="283">
        <v>16</v>
      </c>
    </row>
    <row r="1762" spans="1:16">
      <c r="A1762" s="192" t="s">
        <v>16640</v>
      </c>
      <c r="B1762" s="193"/>
      <c r="C1762" s="193" t="s">
        <v>16641</v>
      </c>
      <c r="D1762" s="194" t="s">
        <v>19743</v>
      </c>
      <c r="E1762" s="192" t="s">
        <v>19743</v>
      </c>
      <c r="F1762" s="193" t="s">
        <v>19743</v>
      </c>
      <c r="G1762" s="193" t="s">
        <v>19743</v>
      </c>
      <c r="H1762" s="193" t="s">
        <v>19742</v>
      </c>
      <c r="I1762" s="193" t="s">
        <v>19743</v>
      </c>
      <c r="J1762" s="194" t="s">
        <v>19742</v>
      </c>
      <c r="K1762" s="192" t="s">
        <v>16642</v>
      </c>
      <c r="L1762" s="193" t="s">
        <v>18950</v>
      </c>
      <c r="M1762" s="194" t="s">
        <v>19743</v>
      </c>
      <c r="N1762" s="192">
        <v>0.45700000000000002</v>
      </c>
      <c r="O1762" s="194">
        <v>0.36499999999999999</v>
      </c>
      <c r="P1762" s="283">
        <v>19</v>
      </c>
    </row>
    <row r="1763" spans="1:16">
      <c r="A1763" s="192" t="s">
        <v>16643</v>
      </c>
      <c r="B1763" s="193" t="s">
        <v>16644</v>
      </c>
      <c r="C1763" s="193" t="s">
        <v>16645</v>
      </c>
      <c r="D1763" s="194" t="s">
        <v>19743</v>
      </c>
      <c r="E1763" s="192" t="s">
        <v>19743</v>
      </c>
      <c r="F1763" s="193" t="s">
        <v>19742</v>
      </c>
      <c r="G1763" s="193" t="s">
        <v>19742</v>
      </c>
      <c r="H1763" s="193" t="s">
        <v>19742</v>
      </c>
      <c r="I1763" s="193" t="s">
        <v>19742</v>
      </c>
      <c r="J1763" s="194" t="s">
        <v>19742</v>
      </c>
      <c r="K1763" s="192" t="s">
        <v>16646</v>
      </c>
      <c r="L1763" s="193" t="s">
        <v>16647</v>
      </c>
      <c r="M1763" s="194" t="s">
        <v>19743</v>
      </c>
      <c r="N1763" s="192">
        <v>0.77100000000000002</v>
      </c>
      <c r="O1763" s="194">
        <v>0.94199999999999995</v>
      </c>
      <c r="P1763" s="283">
        <v>24</v>
      </c>
    </row>
    <row r="1764" spans="1:16">
      <c r="A1764" s="192" t="s">
        <v>16648</v>
      </c>
      <c r="B1764" s="193" t="s">
        <v>16649</v>
      </c>
      <c r="C1764" s="193" t="s">
        <v>16650</v>
      </c>
      <c r="D1764" s="194" t="s">
        <v>19743</v>
      </c>
      <c r="E1764" s="192" t="s">
        <v>19743</v>
      </c>
      <c r="F1764" s="193" t="s">
        <v>19743</v>
      </c>
      <c r="G1764" s="193" t="s">
        <v>19742</v>
      </c>
      <c r="H1764" s="193" t="s">
        <v>19742</v>
      </c>
      <c r="I1764" s="193" t="s">
        <v>19742</v>
      </c>
      <c r="J1764" s="194" t="s">
        <v>19742</v>
      </c>
      <c r="K1764" s="192" t="s">
        <v>16651</v>
      </c>
      <c r="L1764" s="193" t="s">
        <v>16652</v>
      </c>
      <c r="M1764" s="194" t="s">
        <v>19741</v>
      </c>
      <c r="N1764" s="192">
        <v>0.69599999999999995</v>
      </c>
      <c r="O1764" s="194">
        <v>0.94</v>
      </c>
      <c r="P1764" s="283">
        <v>15</v>
      </c>
    </row>
    <row r="1765" spans="1:16">
      <c r="A1765" s="192" t="s">
        <v>16655</v>
      </c>
      <c r="B1765" s="193" t="s">
        <v>16656</v>
      </c>
      <c r="C1765" s="193" t="s">
        <v>16657</v>
      </c>
      <c r="D1765" s="194" t="s">
        <v>19743</v>
      </c>
      <c r="E1765" s="192" t="s">
        <v>19743</v>
      </c>
      <c r="F1765" s="193" t="s">
        <v>19742</v>
      </c>
      <c r="G1765" s="193" t="s">
        <v>19742</v>
      </c>
      <c r="H1765" s="193" t="s">
        <v>19742</v>
      </c>
      <c r="I1765" s="193" t="s">
        <v>19742</v>
      </c>
      <c r="J1765" s="194" t="s">
        <v>19743</v>
      </c>
      <c r="K1765" s="192" t="s">
        <v>25675</v>
      </c>
      <c r="M1765" s="194" t="s">
        <v>19569</v>
      </c>
      <c r="N1765" s="192">
        <v>0.59499999999999997</v>
      </c>
      <c r="O1765" s="194">
        <v>0.63600000000000001</v>
      </c>
      <c r="P1765" s="283">
        <v>2</v>
      </c>
    </row>
    <row r="1766" spans="1:16">
      <c r="A1766" s="192" t="s">
        <v>16660</v>
      </c>
      <c r="B1766" s="193" t="s">
        <v>16661</v>
      </c>
      <c r="C1766" s="193" t="s">
        <v>16662</v>
      </c>
      <c r="D1766" s="194" t="s">
        <v>19743</v>
      </c>
      <c r="E1766" s="192" t="s">
        <v>19743</v>
      </c>
      <c r="F1766" s="193" t="s">
        <v>19742</v>
      </c>
      <c r="G1766" s="193" t="s">
        <v>19742</v>
      </c>
      <c r="H1766" s="193" t="s">
        <v>19742</v>
      </c>
      <c r="I1766" s="193" t="s">
        <v>19743</v>
      </c>
      <c r="J1766" s="194" t="s">
        <v>19742</v>
      </c>
      <c r="K1766" s="192" t="s">
        <v>25675</v>
      </c>
      <c r="M1766" s="194" t="s">
        <v>19569</v>
      </c>
      <c r="N1766" s="192">
        <v>0.11700000000000001</v>
      </c>
      <c r="O1766" s="194">
        <v>4.0000000000000001E-3</v>
      </c>
      <c r="P1766" s="283">
        <v>0</v>
      </c>
    </row>
    <row r="1767" spans="1:16">
      <c r="A1767" s="192" t="s">
        <v>16663</v>
      </c>
      <c r="B1767" s="193" t="s">
        <v>16664</v>
      </c>
      <c r="C1767" s="193" t="s">
        <v>16665</v>
      </c>
      <c r="D1767" s="194" t="s">
        <v>19743</v>
      </c>
      <c r="E1767" s="192" t="s">
        <v>19743</v>
      </c>
      <c r="F1767" s="193" t="s">
        <v>19742</v>
      </c>
      <c r="G1767" s="193" t="s">
        <v>19742</v>
      </c>
      <c r="H1767" s="193" t="s">
        <v>19742</v>
      </c>
      <c r="I1767" s="193" t="s">
        <v>19742</v>
      </c>
      <c r="J1767" s="194" t="s">
        <v>19742</v>
      </c>
      <c r="K1767" s="192" t="s">
        <v>16666</v>
      </c>
      <c r="L1767" s="193" t="s">
        <v>18972</v>
      </c>
      <c r="M1767" s="194" t="s">
        <v>19743</v>
      </c>
      <c r="N1767" s="192">
        <v>0.64500000000000002</v>
      </c>
      <c r="O1767" s="194">
        <v>1</v>
      </c>
      <c r="P1767" s="283">
        <v>24</v>
      </c>
    </row>
    <row r="1768" spans="1:16">
      <c r="A1768" s="192" t="s">
        <v>16667</v>
      </c>
      <c r="B1768" s="193" t="s">
        <v>16668</v>
      </c>
      <c r="C1768" s="193" t="s">
        <v>16669</v>
      </c>
      <c r="D1768" s="194" t="s">
        <v>19743</v>
      </c>
      <c r="E1768" s="192" t="s">
        <v>19743</v>
      </c>
      <c r="F1768" s="193" t="s">
        <v>19742</v>
      </c>
      <c r="G1768" s="193" t="s">
        <v>19742</v>
      </c>
      <c r="H1768" s="193" t="s">
        <v>19742</v>
      </c>
      <c r="I1768" s="193" t="s">
        <v>19742</v>
      </c>
      <c r="J1768" s="194" t="s">
        <v>19742</v>
      </c>
      <c r="K1768" s="192" t="s">
        <v>16670</v>
      </c>
      <c r="L1768" s="193" t="s">
        <v>18974</v>
      </c>
      <c r="M1768" s="194" t="s">
        <v>19743</v>
      </c>
      <c r="N1768" s="192">
        <v>0.48099999999999998</v>
      </c>
      <c r="O1768" s="194">
        <v>0.35899999999999999</v>
      </c>
      <c r="P1768" s="283">
        <v>10</v>
      </c>
    </row>
    <row r="1769" spans="1:16">
      <c r="A1769" s="192" t="s">
        <v>16671</v>
      </c>
      <c r="B1769" s="193" t="s">
        <v>16672</v>
      </c>
      <c r="C1769" s="193" t="s">
        <v>16673</v>
      </c>
      <c r="D1769" s="194" t="s">
        <v>19743</v>
      </c>
      <c r="E1769" s="192" t="s">
        <v>19743</v>
      </c>
      <c r="F1769" s="193" t="s">
        <v>19742</v>
      </c>
      <c r="G1769" s="193" t="s">
        <v>19742</v>
      </c>
      <c r="H1769" s="193" t="s">
        <v>19742</v>
      </c>
      <c r="I1769" s="193" t="s">
        <v>19743</v>
      </c>
      <c r="J1769" s="194" t="s">
        <v>19742</v>
      </c>
      <c r="K1769" s="192" t="s">
        <v>16674</v>
      </c>
      <c r="L1769" s="193" t="s">
        <v>16675</v>
      </c>
      <c r="M1769" s="194" t="s">
        <v>19741</v>
      </c>
      <c r="N1769" s="192">
        <v>0.68400000000000005</v>
      </c>
      <c r="O1769" s="194">
        <v>0.91400000000000003</v>
      </c>
      <c r="P1769" s="283">
        <v>11</v>
      </c>
    </row>
    <row r="1770" spans="1:16">
      <c r="A1770" s="192" t="s">
        <v>16676</v>
      </c>
      <c r="B1770" s="193" t="s">
        <v>16677</v>
      </c>
      <c r="C1770" s="193" t="s">
        <v>16678</v>
      </c>
      <c r="D1770" s="194" t="s">
        <v>19743</v>
      </c>
      <c r="E1770" s="192" t="s">
        <v>19743</v>
      </c>
      <c r="F1770" s="193" t="s">
        <v>19742</v>
      </c>
      <c r="G1770" s="193" t="s">
        <v>19743</v>
      </c>
      <c r="H1770" s="193" t="s">
        <v>19742</v>
      </c>
      <c r="I1770" s="193" t="s">
        <v>19742</v>
      </c>
      <c r="J1770" s="194" t="s">
        <v>19742</v>
      </c>
      <c r="K1770" s="192" t="s">
        <v>16679</v>
      </c>
      <c r="L1770" s="193" t="s">
        <v>16680</v>
      </c>
      <c r="M1770" s="194" t="s">
        <v>19743</v>
      </c>
      <c r="N1770" s="192">
        <v>0.66600000000000004</v>
      </c>
      <c r="O1770" s="194">
        <v>0.94599999999999995</v>
      </c>
      <c r="P1770" s="283">
        <v>6</v>
      </c>
    </row>
    <row r="1771" spans="1:16">
      <c r="A1771" s="192" t="s">
        <v>16681</v>
      </c>
      <c r="B1771" s="193"/>
      <c r="C1771" s="193" t="s">
        <v>16682</v>
      </c>
      <c r="D1771" s="194" t="s">
        <v>19743</v>
      </c>
      <c r="E1771" s="192" t="s">
        <v>19743</v>
      </c>
      <c r="F1771" s="193" t="s">
        <v>19742</v>
      </c>
      <c r="G1771" s="193" t="s">
        <v>19742</v>
      </c>
      <c r="H1771" s="193" t="s">
        <v>19742</v>
      </c>
      <c r="I1771" s="193" t="s">
        <v>19742</v>
      </c>
      <c r="J1771" s="194" t="s">
        <v>19742</v>
      </c>
      <c r="K1771" s="192" t="s">
        <v>25675</v>
      </c>
      <c r="M1771" s="194" t="s">
        <v>19569</v>
      </c>
      <c r="N1771" s="192">
        <v>0.65300000000000002</v>
      </c>
      <c r="O1771" s="194">
        <v>0.96299999999999997</v>
      </c>
      <c r="P1771" s="283">
        <v>0</v>
      </c>
    </row>
    <row r="1772" spans="1:16">
      <c r="A1772" s="192" t="s">
        <v>16683</v>
      </c>
      <c r="B1772" s="193" t="s">
        <v>16684</v>
      </c>
      <c r="C1772" s="193" t="s">
        <v>16685</v>
      </c>
      <c r="D1772" s="194" t="s">
        <v>19743</v>
      </c>
      <c r="E1772" s="192" t="s">
        <v>19743</v>
      </c>
      <c r="F1772" s="193" t="s">
        <v>19742</v>
      </c>
      <c r="G1772" s="193" t="s">
        <v>19742</v>
      </c>
      <c r="H1772" s="193" t="s">
        <v>19742</v>
      </c>
      <c r="I1772" s="193" t="s">
        <v>19742</v>
      </c>
      <c r="J1772" s="194" t="s">
        <v>19742</v>
      </c>
      <c r="K1772" s="192" t="s">
        <v>25675</v>
      </c>
      <c r="M1772" s="194" t="s">
        <v>19569</v>
      </c>
      <c r="N1772" s="192">
        <v>0.59499999999999997</v>
      </c>
      <c r="O1772" s="194">
        <v>0.77400000000000002</v>
      </c>
      <c r="P1772" s="283">
        <v>3</v>
      </c>
    </row>
    <row r="1773" spans="1:16">
      <c r="A1773" s="192" t="s">
        <v>16686</v>
      </c>
      <c r="B1773" s="193" t="s">
        <v>16687</v>
      </c>
      <c r="C1773" s="193" t="s">
        <v>16688</v>
      </c>
      <c r="D1773" s="194" t="s">
        <v>19743</v>
      </c>
      <c r="E1773" s="192" t="s">
        <v>19743</v>
      </c>
      <c r="F1773" s="193" t="s">
        <v>19742</v>
      </c>
      <c r="G1773" s="193" t="s">
        <v>19742</v>
      </c>
      <c r="H1773" s="193" t="s">
        <v>19742</v>
      </c>
      <c r="I1773" s="193" t="s">
        <v>19742</v>
      </c>
      <c r="J1773" s="194" t="s">
        <v>19742</v>
      </c>
      <c r="K1773" s="192" t="s">
        <v>25675</v>
      </c>
      <c r="M1773" s="194" t="s">
        <v>19569</v>
      </c>
      <c r="N1773" s="192">
        <v>0.83599999999999997</v>
      </c>
      <c r="O1773" s="194">
        <v>0.98899999999999999</v>
      </c>
      <c r="P1773" s="283">
        <v>4</v>
      </c>
    </row>
    <row r="1774" spans="1:16">
      <c r="A1774" s="192" t="s">
        <v>16689</v>
      </c>
      <c r="B1774" s="193" t="s">
        <v>16690</v>
      </c>
      <c r="C1774" s="193" t="s">
        <v>16691</v>
      </c>
      <c r="D1774" s="194" t="s">
        <v>19743</v>
      </c>
      <c r="E1774" s="192" t="s">
        <v>19743</v>
      </c>
      <c r="F1774" s="193" t="s">
        <v>19742</v>
      </c>
      <c r="G1774" s="193" t="s">
        <v>19742</v>
      </c>
      <c r="H1774" s="193" t="s">
        <v>19742</v>
      </c>
      <c r="I1774" s="193" t="s">
        <v>19742</v>
      </c>
      <c r="J1774" s="194" t="s">
        <v>19742</v>
      </c>
      <c r="K1774" s="192" t="s">
        <v>16692</v>
      </c>
      <c r="L1774" s="193" t="s">
        <v>17744</v>
      </c>
      <c r="M1774" s="194" t="s">
        <v>19743</v>
      </c>
      <c r="N1774" s="192">
        <v>0.98799999999999999</v>
      </c>
      <c r="O1774" s="194">
        <v>1</v>
      </c>
      <c r="P1774" s="283">
        <v>9</v>
      </c>
    </row>
    <row r="1775" spans="1:16">
      <c r="A1775" s="192" t="s">
        <v>16693</v>
      </c>
      <c r="B1775" s="193" t="s">
        <v>16694</v>
      </c>
      <c r="C1775" s="193" t="s">
        <v>16695</v>
      </c>
      <c r="D1775" s="194" t="s">
        <v>19743</v>
      </c>
      <c r="E1775" s="192" t="s">
        <v>19743</v>
      </c>
      <c r="F1775" s="193" t="s">
        <v>19742</v>
      </c>
      <c r="G1775" s="193" t="s">
        <v>19742</v>
      </c>
      <c r="H1775" s="193" t="s">
        <v>19742</v>
      </c>
      <c r="I1775" s="193" t="s">
        <v>19742</v>
      </c>
      <c r="J1775" s="194" t="s">
        <v>19742</v>
      </c>
      <c r="K1775" s="192" t="s">
        <v>16696</v>
      </c>
      <c r="L1775" s="193" t="s">
        <v>18731</v>
      </c>
      <c r="M1775" s="194" t="s">
        <v>19743</v>
      </c>
      <c r="N1775" s="192">
        <v>0.89800000000000002</v>
      </c>
      <c r="O1775" s="194">
        <v>0.996</v>
      </c>
      <c r="P1775" s="283">
        <v>6</v>
      </c>
    </row>
    <row r="1776" spans="1:16">
      <c r="A1776" s="192" t="s">
        <v>16697</v>
      </c>
      <c r="B1776" s="193" t="s">
        <v>16698</v>
      </c>
      <c r="C1776" s="193" t="s">
        <v>16699</v>
      </c>
      <c r="D1776" s="194" t="s">
        <v>19743</v>
      </c>
      <c r="E1776" s="192" t="s">
        <v>19743</v>
      </c>
      <c r="F1776" s="193" t="s">
        <v>19742</v>
      </c>
      <c r="G1776" s="193" t="s">
        <v>19742</v>
      </c>
      <c r="H1776" s="193" t="s">
        <v>19742</v>
      </c>
      <c r="I1776" s="193" t="s">
        <v>19742</v>
      </c>
      <c r="J1776" s="194" t="s">
        <v>19742</v>
      </c>
      <c r="K1776" s="192" t="s">
        <v>25675</v>
      </c>
      <c r="M1776" s="194" t="s">
        <v>19569</v>
      </c>
      <c r="N1776" s="192">
        <v>0.82899999999999996</v>
      </c>
      <c r="O1776" s="194">
        <v>0.996</v>
      </c>
      <c r="P1776" s="283">
        <v>4</v>
      </c>
    </row>
    <row r="1777" spans="1:16">
      <c r="A1777" s="192" t="s">
        <v>16700</v>
      </c>
      <c r="B1777" s="193" t="s">
        <v>16701</v>
      </c>
      <c r="C1777" s="193" t="s">
        <v>16702</v>
      </c>
      <c r="D1777" s="194" t="s">
        <v>19743</v>
      </c>
      <c r="E1777" s="192" t="s">
        <v>19743</v>
      </c>
      <c r="F1777" s="193" t="s">
        <v>19742</v>
      </c>
      <c r="G1777" s="193" t="s">
        <v>19742</v>
      </c>
      <c r="H1777" s="193" t="s">
        <v>19742</v>
      </c>
      <c r="I1777" s="193" t="s">
        <v>19742</v>
      </c>
      <c r="J1777" s="194" t="s">
        <v>19742</v>
      </c>
      <c r="K1777" s="192" t="s">
        <v>25675</v>
      </c>
      <c r="M1777" s="194" t="s">
        <v>19569</v>
      </c>
      <c r="N1777" s="192">
        <v>0.99099999999999999</v>
      </c>
      <c r="O1777" s="194">
        <v>1</v>
      </c>
      <c r="P1777" s="283">
        <v>7</v>
      </c>
    </row>
    <row r="1778" spans="1:16">
      <c r="A1778" s="192" t="s">
        <v>16703</v>
      </c>
      <c r="B1778" s="193" t="s">
        <v>16704</v>
      </c>
      <c r="C1778" s="193" t="s">
        <v>16705</v>
      </c>
      <c r="D1778" s="194" t="s">
        <v>19743</v>
      </c>
      <c r="E1778" s="192" t="s">
        <v>19743</v>
      </c>
      <c r="F1778" s="193" t="s">
        <v>19742</v>
      </c>
      <c r="G1778" s="193" t="s">
        <v>19742</v>
      </c>
      <c r="H1778" s="193" t="s">
        <v>19742</v>
      </c>
      <c r="I1778" s="193" t="s">
        <v>19742</v>
      </c>
      <c r="J1778" s="194" t="s">
        <v>19742</v>
      </c>
      <c r="K1778" s="192" t="s">
        <v>16706</v>
      </c>
      <c r="L1778" s="193" t="s">
        <v>16707</v>
      </c>
      <c r="M1778" s="194" t="s">
        <v>19743</v>
      </c>
      <c r="N1778" s="192">
        <v>0.749</v>
      </c>
      <c r="O1778" s="194">
        <v>0.94699999999999995</v>
      </c>
      <c r="P1778" s="283">
        <v>24</v>
      </c>
    </row>
    <row r="1779" spans="1:16">
      <c r="A1779" s="192" t="s">
        <v>23978</v>
      </c>
      <c r="B1779" s="193" t="s">
        <v>23979</v>
      </c>
      <c r="C1779" s="193" t="s">
        <v>23980</v>
      </c>
      <c r="D1779" s="194" t="s">
        <v>19743</v>
      </c>
      <c r="E1779" s="192" t="s">
        <v>19741</v>
      </c>
      <c r="F1779" s="193" t="s">
        <v>19742</v>
      </c>
      <c r="G1779" s="193" t="s">
        <v>19742</v>
      </c>
      <c r="H1779" s="193" t="s">
        <v>19742</v>
      </c>
      <c r="I1779" s="193" t="s">
        <v>19742</v>
      </c>
      <c r="J1779" s="194" t="s">
        <v>19742</v>
      </c>
      <c r="K1779" s="192" t="s">
        <v>16462</v>
      </c>
      <c r="L1779" s="193" t="s">
        <v>16463</v>
      </c>
      <c r="M1779" s="194" t="s">
        <v>19741</v>
      </c>
      <c r="N1779" s="192">
        <v>0.76500000000000001</v>
      </c>
      <c r="O1779" s="194">
        <v>0.99099999999999999</v>
      </c>
      <c r="P1779" s="283">
        <v>8</v>
      </c>
    </row>
    <row r="1780" spans="1:16">
      <c r="A1780" s="192" t="s">
        <v>16464</v>
      </c>
      <c r="B1780" s="193"/>
      <c r="C1780" s="193" t="s">
        <v>16465</v>
      </c>
      <c r="D1780" s="194" t="s">
        <v>19743</v>
      </c>
      <c r="E1780" s="192" t="s">
        <v>19743</v>
      </c>
      <c r="F1780" s="193" t="s">
        <v>19742</v>
      </c>
      <c r="G1780" s="193" t="s">
        <v>19742</v>
      </c>
      <c r="H1780" s="193" t="s">
        <v>19742</v>
      </c>
      <c r="I1780" s="193" t="s">
        <v>19743</v>
      </c>
      <c r="J1780" s="194" t="s">
        <v>19742</v>
      </c>
      <c r="K1780" s="192" t="s">
        <v>25675</v>
      </c>
      <c r="M1780" s="194" t="s">
        <v>19569</v>
      </c>
      <c r="N1780" s="192">
        <v>0.29199999999999998</v>
      </c>
      <c r="O1780" s="194">
        <v>0.125</v>
      </c>
      <c r="P1780" s="283">
        <v>0</v>
      </c>
    </row>
    <row r="1781" spans="1:16">
      <c r="A1781" s="192" t="s">
        <v>16466</v>
      </c>
      <c r="B1781" s="193" t="s">
        <v>16467</v>
      </c>
      <c r="C1781" s="193" t="s">
        <v>16468</v>
      </c>
      <c r="D1781" s="194" t="s">
        <v>19743</v>
      </c>
      <c r="E1781" s="192" t="s">
        <v>19743</v>
      </c>
      <c r="F1781" s="193" t="s">
        <v>19742</v>
      </c>
      <c r="G1781" s="193" t="s">
        <v>19742</v>
      </c>
      <c r="H1781" s="193" t="s">
        <v>19742</v>
      </c>
      <c r="I1781" s="193" t="s">
        <v>19742</v>
      </c>
      <c r="J1781" s="194" t="s">
        <v>19742</v>
      </c>
      <c r="K1781" s="192" t="s">
        <v>25675</v>
      </c>
      <c r="M1781" s="194" t="s">
        <v>19569</v>
      </c>
      <c r="N1781" s="192">
        <v>0.879</v>
      </c>
      <c r="O1781" s="194">
        <v>0.98199999999999998</v>
      </c>
      <c r="P1781" s="283">
        <v>10</v>
      </c>
    </row>
    <row r="1782" spans="1:16">
      <c r="A1782" s="192" t="s">
        <v>16473</v>
      </c>
      <c r="B1782" s="193" t="s">
        <v>16474</v>
      </c>
      <c r="C1782" s="193" t="s">
        <v>16475</v>
      </c>
      <c r="D1782" s="194" t="s">
        <v>19743</v>
      </c>
      <c r="E1782" s="192" t="s">
        <v>19743</v>
      </c>
      <c r="F1782" s="193" t="s">
        <v>19742</v>
      </c>
      <c r="G1782" s="193" t="s">
        <v>19742</v>
      </c>
      <c r="H1782" s="193" t="s">
        <v>19742</v>
      </c>
      <c r="I1782" s="193" t="s">
        <v>19742</v>
      </c>
      <c r="J1782" s="194" t="s">
        <v>19742</v>
      </c>
      <c r="K1782" s="192" t="s">
        <v>25675</v>
      </c>
      <c r="M1782" s="194" t="s">
        <v>19569</v>
      </c>
      <c r="N1782" s="192">
        <v>0.69199999999999995</v>
      </c>
      <c r="O1782" s="194">
        <v>0.90800000000000003</v>
      </c>
      <c r="P1782" s="283">
        <v>17</v>
      </c>
    </row>
    <row r="1783" spans="1:16">
      <c r="A1783" s="192" t="s">
        <v>16478</v>
      </c>
      <c r="B1783" s="193"/>
      <c r="C1783" s="193" t="s">
        <v>16479</v>
      </c>
      <c r="D1783" s="194" t="s">
        <v>19743</v>
      </c>
      <c r="E1783" s="192" t="s">
        <v>19743</v>
      </c>
      <c r="F1783" s="193" t="s">
        <v>19742</v>
      </c>
      <c r="G1783" s="193" t="s">
        <v>19742</v>
      </c>
      <c r="H1783" s="193" t="s">
        <v>19742</v>
      </c>
      <c r="I1783" s="193" t="s">
        <v>19742</v>
      </c>
      <c r="J1783" s="194" t="s">
        <v>19742</v>
      </c>
      <c r="K1783" s="192" t="s">
        <v>25675</v>
      </c>
      <c r="M1783" s="194" t="s">
        <v>19569</v>
      </c>
      <c r="N1783" s="192">
        <v>0.193</v>
      </c>
      <c r="O1783" s="194">
        <v>1.6E-2</v>
      </c>
      <c r="P1783" s="283" t="s">
        <v>25675</v>
      </c>
    </row>
    <row r="1784" spans="1:16">
      <c r="A1784" s="192" t="s">
        <v>16480</v>
      </c>
      <c r="B1784" s="193" t="s">
        <v>16481</v>
      </c>
      <c r="C1784" s="193" t="s">
        <v>16482</v>
      </c>
      <c r="D1784" s="194" t="s">
        <v>19743</v>
      </c>
      <c r="E1784" s="192" t="s">
        <v>19743</v>
      </c>
      <c r="F1784" s="193" t="s">
        <v>19743</v>
      </c>
      <c r="G1784" s="193" t="s">
        <v>19742</v>
      </c>
      <c r="H1784" s="193" t="s">
        <v>19742</v>
      </c>
      <c r="I1784" s="193" t="s">
        <v>19742</v>
      </c>
      <c r="J1784" s="194" t="s">
        <v>19742</v>
      </c>
      <c r="K1784" s="192" t="s">
        <v>16483</v>
      </c>
      <c r="L1784" s="193" t="s">
        <v>16484</v>
      </c>
      <c r="M1784" s="194" t="s">
        <v>19743</v>
      </c>
      <c r="N1784" s="192">
        <v>0.60199999999999998</v>
      </c>
      <c r="O1784" s="194">
        <v>0.80300000000000005</v>
      </c>
      <c r="P1784" s="283">
        <v>19</v>
      </c>
    </row>
    <row r="1785" spans="1:16">
      <c r="A1785" s="192" t="s">
        <v>16487</v>
      </c>
      <c r="B1785" s="193" t="s">
        <v>16488</v>
      </c>
      <c r="C1785" s="193" t="s">
        <v>16489</v>
      </c>
      <c r="D1785" s="194" t="s">
        <v>19743</v>
      </c>
      <c r="E1785" s="192" t="s">
        <v>19743</v>
      </c>
      <c r="F1785" s="193" t="s">
        <v>19742</v>
      </c>
      <c r="G1785" s="193" t="s">
        <v>19742</v>
      </c>
      <c r="H1785" s="193" t="s">
        <v>19742</v>
      </c>
      <c r="I1785" s="193" t="s">
        <v>19742</v>
      </c>
      <c r="J1785" s="194" t="s">
        <v>19742</v>
      </c>
      <c r="K1785" s="192" t="s">
        <v>25675</v>
      </c>
      <c r="M1785" s="194" t="s">
        <v>19569</v>
      </c>
      <c r="N1785" s="192">
        <v>0.875</v>
      </c>
      <c r="O1785" s="194">
        <v>0.98899999999999999</v>
      </c>
      <c r="P1785" s="283">
        <v>3</v>
      </c>
    </row>
    <row r="1786" spans="1:16">
      <c r="A1786" s="192" t="s">
        <v>16492</v>
      </c>
      <c r="B1786" s="193" t="s">
        <v>16493</v>
      </c>
      <c r="C1786" s="193" t="s">
        <v>16494</v>
      </c>
      <c r="D1786" s="194" t="s">
        <v>19743</v>
      </c>
      <c r="E1786" s="192" t="s">
        <v>19743</v>
      </c>
      <c r="F1786" s="193" t="s">
        <v>19742</v>
      </c>
      <c r="G1786" s="193" t="s">
        <v>19742</v>
      </c>
      <c r="H1786" s="193" t="s">
        <v>19742</v>
      </c>
      <c r="I1786" s="193" t="s">
        <v>19742</v>
      </c>
      <c r="J1786" s="194" t="s">
        <v>19742</v>
      </c>
      <c r="K1786" s="192" t="s">
        <v>16495</v>
      </c>
      <c r="L1786" s="193" t="s">
        <v>18808</v>
      </c>
      <c r="M1786" s="194" t="s">
        <v>19743</v>
      </c>
      <c r="N1786" s="192">
        <v>0.72499999999999998</v>
      </c>
      <c r="O1786" s="194">
        <v>0.92800000000000005</v>
      </c>
      <c r="P1786" s="283">
        <v>5</v>
      </c>
    </row>
    <row r="1787" spans="1:16">
      <c r="A1787" s="192" t="s">
        <v>16496</v>
      </c>
      <c r="B1787" s="193"/>
      <c r="C1787" s="193" t="s">
        <v>16497</v>
      </c>
      <c r="D1787" s="194" t="s">
        <v>19743</v>
      </c>
      <c r="E1787" s="192" t="s">
        <v>19743</v>
      </c>
      <c r="F1787" s="193" t="s">
        <v>19742</v>
      </c>
      <c r="G1787" s="193" t="s">
        <v>19742</v>
      </c>
      <c r="H1787" s="193" t="s">
        <v>19742</v>
      </c>
      <c r="I1787" s="193" t="s">
        <v>19742</v>
      </c>
      <c r="J1787" s="194" t="s">
        <v>19742</v>
      </c>
      <c r="K1787" s="192" t="s">
        <v>25675</v>
      </c>
      <c r="M1787" s="194" t="s">
        <v>19569</v>
      </c>
      <c r="N1787" s="192">
        <v>0.60199999999999998</v>
      </c>
      <c r="O1787" s="194">
        <v>0.88600000000000001</v>
      </c>
      <c r="P1787" s="283">
        <v>3</v>
      </c>
    </row>
    <row r="1788" spans="1:16">
      <c r="A1788" s="192" t="s">
        <v>16498</v>
      </c>
      <c r="B1788" s="193" t="s">
        <v>16499</v>
      </c>
      <c r="C1788" s="193" t="s">
        <v>16500</v>
      </c>
      <c r="D1788" s="194" t="s">
        <v>19743</v>
      </c>
      <c r="E1788" s="192" t="s">
        <v>19743</v>
      </c>
      <c r="F1788" s="193" t="s">
        <v>19742</v>
      </c>
      <c r="G1788" s="193" t="s">
        <v>19742</v>
      </c>
      <c r="H1788" s="193" t="s">
        <v>19742</v>
      </c>
      <c r="I1788" s="193" t="s">
        <v>19742</v>
      </c>
      <c r="J1788" s="194" t="s">
        <v>19742</v>
      </c>
      <c r="K1788" s="192" t="s">
        <v>25675</v>
      </c>
      <c r="M1788" s="194" t="s">
        <v>19569</v>
      </c>
      <c r="N1788" s="192">
        <v>0.57399999999999995</v>
      </c>
      <c r="O1788" s="194">
        <v>0.746</v>
      </c>
      <c r="P1788" s="283">
        <v>3</v>
      </c>
    </row>
    <row r="1789" spans="1:16">
      <c r="A1789" s="192" t="s">
        <v>16501</v>
      </c>
      <c r="B1789" s="193" t="s">
        <v>16502</v>
      </c>
      <c r="C1789" s="193" t="s">
        <v>16503</v>
      </c>
      <c r="D1789" s="194" t="s">
        <v>19743</v>
      </c>
      <c r="E1789" s="192" t="s">
        <v>19743</v>
      </c>
      <c r="F1789" s="193" t="s">
        <v>19742</v>
      </c>
      <c r="G1789" s="193" t="s">
        <v>19742</v>
      </c>
      <c r="H1789" s="193" t="s">
        <v>19742</v>
      </c>
      <c r="I1789" s="193" t="s">
        <v>19742</v>
      </c>
      <c r="J1789" s="194" t="s">
        <v>19742</v>
      </c>
      <c r="K1789" s="192" t="s">
        <v>25675</v>
      </c>
      <c r="M1789" s="194" t="s">
        <v>19569</v>
      </c>
      <c r="N1789" s="192">
        <v>0.71899999999999997</v>
      </c>
      <c r="O1789" s="194">
        <v>0.93400000000000005</v>
      </c>
      <c r="P1789" s="283">
        <v>8</v>
      </c>
    </row>
    <row r="1790" spans="1:16">
      <c r="A1790" s="192" t="s">
        <v>16504</v>
      </c>
      <c r="B1790" s="193" t="s">
        <v>16505</v>
      </c>
      <c r="C1790" s="193" t="s">
        <v>16506</v>
      </c>
      <c r="D1790" s="194" t="s">
        <v>19743</v>
      </c>
      <c r="E1790" s="192" t="s">
        <v>19743</v>
      </c>
      <c r="F1790" s="193" t="s">
        <v>19742</v>
      </c>
      <c r="G1790" s="193" t="s">
        <v>19742</v>
      </c>
      <c r="H1790" s="193" t="s">
        <v>19742</v>
      </c>
      <c r="I1790" s="193" t="s">
        <v>19742</v>
      </c>
      <c r="J1790" s="194" t="s">
        <v>19742</v>
      </c>
      <c r="K1790" s="192" t="s">
        <v>16507</v>
      </c>
      <c r="L1790" s="193" t="s">
        <v>18822</v>
      </c>
      <c r="M1790" s="194" t="s">
        <v>19561</v>
      </c>
      <c r="N1790" s="192">
        <v>0.85899999999999999</v>
      </c>
      <c r="O1790" s="194">
        <v>0.999</v>
      </c>
      <c r="P1790" s="283">
        <v>22</v>
      </c>
    </row>
    <row r="1791" spans="1:16">
      <c r="A1791" s="192" t="s">
        <v>16510</v>
      </c>
      <c r="B1791" s="193"/>
      <c r="C1791" s="193" t="s">
        <v>16511</v>
      </c>
      <c r="D1791" s="194" t="s">
        <v>19743</v>
      </c>
      <c r="E1791" s="192" t="s">
        <v>19743</v>
      </c>
      <c r="F1791" s="193" t="s">
        <v>19742</v>
      </c>
      <c r="G1791" s="193" t="s">
        <v>19742</v>
      </c>
      <c r="H1791" s="193" t="s">
        <v>19742</v>
      </c>
      <c r="I1791" s="193" t="s">
        <v>19742</v>
      </c>
      <c r="J1791" s="194" t="s">
        <v>19742</v>
      </c>
      <c r="K1791" s="192" t="s">
        <v>16512</v>
      </c>
      <c r="L1791" s="193" t="s">
        <v>16513</v>
      </c>
      <c r="M1791" s="194" t="s">
        <v>19743</v>
      </c>
      <c r="N1791" s="192">
        <v>0.75600000000000001</v>
      </c>
      <c r="O1791" s="194">
        <v>0.97</v>
      </c>
      <c r="P1791" s="283">
        <v>9</v>
      </c>
    </row>
    <row r="1792" spans="1:16">
      <c r="A1792" s="192" t="s">
        <v>16516</v>
      </c>
      <c r="B1792" s="193" t="s">
        <v>16517</v>
      </c>
      <c r="C1792" s="193" t="s">
        <v>16518</v>
      </c>
      <c r="D1792" s="194" t="s">
        <v>19743</v>
      </c>
      <c r="E1792" s="192" t="s">
        <v>19743</v>
      </c>
      <c r="F1792" s="193" t="s">
        <v>19742</v>
      </c>
      <c r="G1792" s="193" t="s">
        <v>19742</v>
      </c>
      <c r="H1792" s="193" t="s">
        <v>19742</v>
      </c>
      <c r="I1792" s="193" t="s">
        <v>19742</v>
      </c>
      <c r="J1792" s="194" t="s">
        <v>19742</v>
      </c>
      <c r="K1792" s="192" t="s">
        <v>16519</v>
      </c>
      <c r="L1792" s="193" t="s">
        <v>16520</v>
      </c>
      <c r="M1792" s="194" t="s">
        <v>19743</v>
      </c>
      <c r="N1792" s="192">
        <v>0.82099999999999995</v>
      </c>
      <c r="O1792" s="194">
        <v>0.98299999999999998</v>
      </c>
      <c r="P1792" s="283">
        <v>14</v>
      </c>
    </row>
    <row r="1793" spans="1:16">
      <c r="A1793" s="192" t="s">
        <v>16523</v>
      </c>
      <c r="B1793" s="193" t="s">
        <v>16524</v>
      </c>
      <c r="C1793" s="193" t="s">
        <v>16525</v>
      </c>
      <c r="D1793" s="194" t="s">
        <v>19743</v>
      </c>
      <c r="E1793" s="192" t="s">
        <v>19743</v>
      </c>
      <c r="F1793" s="193" t="s">
        <v>19742</v>
      </c>
      <c r="G1793" s="193" t="s">
        <v>19742</v>
      </c>
      <c r="H1793" s="193" t="s">
        <v>19742</v>
      </c>
      <c r="I1793" s="193" t="s">
        <v>19743</v>
      </c>
      <c r="J1793" s="194" t="s">
        <v>19742</v>
      </c>
      <c r="K1793" s="192" t="s">
        <v>25675</v>
      </c>
      <c r="M1793" s="194" t="s">
        <v>19569</v>
      </c>
      <c r="N1793" s="192">
        <v>0.48499999999999999</v>
      </c>
      <c r="O1793" s="194">
        <v>0.443</v>
      </c>
      <c r="P1793" s="283">
        <v>3</v>
      </c>
    </row>
    <row r="1794" spans="1:16">
      <c r="A1794" s="192" t="s">
        <v>16526</v>
      </c>
      <c r="B1794" s="193" t="s">
        <v>16527</v>
      </c>
      <c r="C1794" s="193" t="s">
        <v>16528</v>
      </c>
      <c r="D1794" s="194" t="s">
        <v>19743</v>
      </c>
      <c r="E1794" s="192" t="s">
        <v>19743</v>
      </c>
      <c r="F1794" s="193" t="s">
        <v>19742</v>
      </c>
      <c r="G1794" s="193" t="s">
        <v>19742</v>
      </c>
      <c r="H1794" s="193" t="s">
        <v>19742</v>
      </c>
      <c r="I1794" s="193" t="s">
        <v>19742</v>
      </c>
      <c r="J1794" s="194" t="s">
        <v>19742</v>
      </c>
      <c r="K1794" s="192" t="s">
        <v>16529</v>
      </c>
      <c r="L1794" s="193" t="s">
        <v>16530</v>
      </c>
      <c r="M1794" s="194" t="s">
        <v>19561</v>
      </c>
      <c r="N1794" s="192">
        <v>0.215</v>
      </c>
      <c r="O1794" s="194">
        <v>3.5000000000000003E-2</v>
      </c>
      <c r="P1794" s="283">
        <v>2</v>
      </c>
    </row>
    <row r="1795" spans="1:16">
      <c r="A1795" s="192" t="s">
        <v>16531</v>
      </c>
      <c r="B1795" s="193" t="s">
        <v>16532</v>
      </c>
      <c r="C1795" s="193" t="s">
        <v>16533</v>
      </c>
      <c r="D1795" s="194" t="s">
        <v>19743</v>
      </c>
      <c r="E1795" s="192" t="s">
        <v>19743</v>
      </c>
      <c r="F1795" s="193" t="s">
        <v>19742</v>
      </c>
      <c r="G1795" s="193" t="s">
        <v>19742</v>
      </c>
      <c r="H1795" s="193" t="s">
        <v>19742</v>
      </c>
      <c r="I1795" s="193" t="s">
        <v>19742</v>
      </c>
      <c r="J1795" s="194" t="s">
        <v>19742</v>
      </c>
      <c r="K1795" s="192" t="s">
        <v>25675</v>
      </c>
      <c r="M1795" s="194" t="s">
        <v>19569</v>
      </c>
      <c r="N1795" s="192">
        <v>0.81</v>
      </c>
      <c r="O1795" s="194">
        <v>0.99099999999999999</v>
      </c>
      <c r="P1795" s="283">
        <v>5</v>
      </c>
    </row>
    <row r="1796" spans="1:16">
      <c r="A1796" s="192" t="s">
        <v>16534</v>
      </c>
      <c r="B1796" s="193" t="s">
        <v>16535</v>
      </c>
      <c r="C1796" s="193" t="s">
        <v>16536</v>
      </c>
      <c r="D1796" s="194" t="s">
        <v>19743</v>
      </c>
      <c r="E1796" s="192" t="s">
        <v>19743</v>
      </c>
      <c r="F1796" s="193" t="s">
        <v>19742</v>
      </c>
      <c r="G1796" s="193" t="s">
        <v>19742</v>
      </c>
      <c r="H1796" s="193" t="s">
        <v>19742</v>
      </c>
      <c r="I1796" s="193" t="s">
        <v>19742</v>
      </c>
      <c r="J1796" s="194" t="s">
        <v>19742</v>
      </c>
      <c r="K1796" s="192" t="s">
        <v>16537</v>
      </c>
      <c r="L1796" s="193" t="s">
        <v>16538</v>
      </c>
      <c r="M1796" s="194" t="s">
        <v>19743</v>
      </c>
      <c r="N1796" s="192">
        <v>0.50600000000000001</v>
      </c>
      <c r="O1796" s="194">
        <v>0.54400000000000004</v>
      </c>
      <c r="P1796" s="283">
        <v>8</v>
      </c>
    </row>
    <row r="1797" spans="1:16">
      <c r="A1797" s="192" t="s">
        <v>16539</v>
      </c>
      <c r="B1797" s="193" t="s">
        <v>16540</v>
      </c>
      <c r="C1797" s="193" t="s">
        <v>16541</v>
      </c>
      <c r="D1797" s="194" t="s">
        <v>19743</v>
      </c>
      <c r="E1797" s="192" t="s">
        <v>19743</v>
      </c>
      <c r="F1797" s="193" t="s">
        <v>19742</v>
      </c>
      <c r="G1797" s="193" t="s">
        <v>19742</v>
      </c>
      <c r="H1797" s="193" t="s">
        <v>19742</v>
      </c>
      <c r="I1797" s="193" t="s">
        <v>19742</v>
      </c>
      <c r="J1797" s="194" t="s">
        <v>19742</v>
      </c>
      <c r="K1797" s="192" t="s">
        <v>25675</v>
      </c>
      <c r="M1797" s="194" t="s">
        <v>19569</v>
      </c>
      <c r="N1797" s="192">
        <v>0.73899999999999999</v>
      </c>
      <c r="O1797" s="194">
        <v>0.94599999999999995</v>
      </c>
      <c r="P1797" s="283">
        <v>12</v>
      </c>
    </row>
    <row r="1798" spans="1:16">
      <c r="A1798" s="192" t="s">
        <v>16542</v>
      </c>
      <c r="B1798" s="193" t="s">
        <v>16543</v>
      </c>
      <c r="C1798" s="193" t="s">
        <v>16544</v>
      </c>
      <c r="D1798" s="194" t="s">
        <v>19743</v>
      </c>
      <c r="E1798" s="192" t="s">
        <v>19743</v>
      </c>
      <c r="F1798" s="193" t="s">
        <v>19742</v>
      </c>
      <c r="G1798" s="193" t="s">
        <v>19742</v>
      </c>
      <c r="H1798" s="193" t="s">
        <v>19742</v>
      </c>
      <c r="I1798" s="193" t="s">
        <v>19742</v>
      </c>
      <c r="J1798" s="194" t="s">
        <v>19742</v>
      </c>
      <c r="K1798" s="192" t="s">
        <v>25675</v>
      </c>
      <c r="M1798" s="194" t="s">
        <v>19569</v>
      </c>
      <c r="N1798" s="192">
        <v>0.76700000000000002</v>
      </c>
      <c r="O1798" s="194">
        <v>0.91900000000000004</v>
      </c>
      <c r="P1798" s="283">
        <v>2</v>
      </c>
    </row>
    <row r="1799" spans="1:16">
      <c r="A1799" s="192" t="s">
        <v>16545</v>
      </c>
      <c r="B1799" s="193" t="s">
        <v>16546</v>
      </c>
      <c r="C1799" s="193" t="s">
        <v>16547</v>
      </c>
      <c r="D1799" s="194" t="s">
        <v>19743</v>
      </c>
      <c r="E1799" s="192" t="s">
        <v>19743</v>
      </c>
      <c r="F1799" s="193" t="s">
        <v>19742</v>
      </c>
      <c r="G1799" s="193" t="s">
        <v>19742</v>
      </c>
      <c r="H1799" s="193" t="s">
        <v>19742</v>
      </c>
      <c r="I1799" s="193" t="s">
        <v>19742</v>
      </c>
      <c r="J1799" s="194" t="s">
        <v>19742</v>
      </c>
      <c r="K1799" s="192" t="s">
        <v>16548</v>
      </c>
      <c r="L1799" s="193" t="s">
        <v>16549</v>
      </c>
      <c r="M1799" s="194" t="s">
        <v>19743</v>
      </c>
      <c r="N1799" s="192">
        <v>0.89600000000000002</v>
      </c>
      <c r="O1799" s="194">
        <v>0.995</v>
      </c>
      <c r="P1799" s="283">
        <v>13</v>
      </c>
    </row>
    <row r="1800" spans="1:16">
      <c r="A1800" s="192" t="s">
        <v>16550</v>
      </c>
      <c r="B1800" s="193" t="s">
        <v>16551</v>
      </c>
      <c r="C1800" s="193" t="s">
        <v>16552</v>
      </c>
      <c r="D1800" s="194" t="s">
        <v>19743</v>
      </c>
      <c r="E1800" s="192" t="s">
        <v>19743</v>
      </c>
      <c r="F1800" s="193" t="s">
        <v>19742</v>
      </c>
      <c r="G1800" s="193" t="s">
        <v>19742</v>
      </c>
      <c r="H1800" s="193" t="s">
        <v>19742</v>
      </c>
      <c r="I1800" s="193" t="s">
        <v>19742</v>
      </c>
      <c r="J1800" s="194" t="s">
        <v>19742</v>
      </c>
      <c r="K1800" s="192" t="s">
        <v>25675</v>
      </c>
      <c r="M1800" s="194" t="s">
        <v>19569</v>
      </c>
      <c r="N1800" s="192">
        <v>0.71699999999999997</v>
      </c>
      <c r="O1800" s="194">
        <v>0.95399999999999996</v>
      </c>
      <c r="P1800" s="283">
        <v>3</v>
      </c>
    </row>
    <row r="1801" spans="1:16">
      <c r="A1801" s="192" t="s">
        <v>16553</v>
      </c>
      <c r="B1801" s="193" t="s">
        <v>16554</v>
      </c>
      <c r="C1801" s="193" t="s">
        <v>16555</v>
      </c>
      <c r="D1801" s="194" t="s">
        <v>19743</v>
      </c>
      <c r="E1801" s="192" t="s">
        <v>19743</v>
      </c>
      <c r="F1801" s="193" t="s">
        <v>19742</v>
      </c>
      <c r="G1801" s="193" t="s">
        <v>19743</v>
      </c>
      <c r="H1801" s="193" t="s">
        <v>19742</v>
      </c>
      <c r="I1801" s="193" t="s">
        <v>19742</v>
      </c>
      <c r="J1801" s="194" t="s">
        <v>19742</v>
      </c>
      <c r="K1801" s="192" t="s">
        <v>25675</v>
      </c>
      <c r="M1801" s="194" t="s">
        <v>19569</v>
      </c>
      <c r="N1801" s="192">
        <v>0.747</v>
      </c>
      <c r="O1801" s="194">
        <v>0.98099999999999998</v>
      </c>
      <c r="P1801" s="283">
        <v>3</v>
      </c>
    </row>
    <row r="1802" spans="1:16">
      <c r="A1802" s="192" t="s">
        <v>16556</v>
      </c>
      <c r="B1802" s="193" t="s">
        <v>16557</v>
      </c>
      <c r="C1802" s="193" t="s">
        <v>16558</v>
      </c>
      <c r="D1802" s="194" t="s">
        <v>19743</v>
      </c>
      <c r="E1802" s="192" t="s">
        <v>19743</v>
      </c>
      <c r="F1802" s="193" t="s">
        <v>19742</v>
      </c>
      <c r="G1802" s="193" t="s">
        <v>19742</v>
      </c>
      <c r="H1802" s="193" t="s">
        <v>19742</v>
      </c>
      <c r="I1802" s="193" t="s">
        <v>19742</v>
      </c>
      <c r="J1802" s="194" t="s">
        <v>19742</v>
      </c>
      <c r="K1802" s="192" t="s">
        <v>16559</v>
      </c>
      <c r="L1802" s="193" t="s">
        <v>16560</v>
      </c>
      <c r="M1802" s="194" t="s">
        <v>19743</v>
      </c>
      <c r="N1802" s="192">
        <v>0.92800000000000005</v>
      </c>
      <c r="O1802" s="194">
        <v>0.996</v>
      </c>
      <c r="P1802" s="283">
        <v>10</v>
      </c>
    </row>
    <row r="1803" spans="1:16">
      <c r="A1803" s="192" t="s">
        <v>16561</v>
      </c>
      <c r="B1803" s="193" t="s">
        <v>16562</v>
      </c>
      <c r="C1803" s="193" t="s">
        <v>16563</v>
      </c>
      <c r="D1803" s="194" t="s">
        <v>19743</v>
      </c>
      <c r="E1803" s="192" t="s">
        <v>19743</v>
      </c>
      <c r="F1803" s="193" t="s">
        <v>19742</v>
      </c>
      <c r="G1803" s="193" t="s">
        <v>19742</v>
      </c>
      <c r="H1803" s="193" t="s">
        <v>19742</v>
      </c>
      <c r="I1803" s="193" t="s">
        <v>19742</v>
      </c>
      <c r="J1803" s="194" t="s">
        <v>19742</v>
      </c>
      <c r="K1803" s="192" t="s">
        <v>16564</v>
      </c>
      <c r="L1803" s="193" t="s">
        <v>16565</v>
      </c>
      <c r="M1803" s="194" t="s">
        <v>19743</v>
      </c>
      <c r="N1803" s="192">
        <v>0.94499999999999995</v>
      </c>
      <c r="O1803" s="194">
        <v>0.998</v>
      </c>
      <c r="P1803" s="283">
        <v>11</v>
      </c>
    </row>
    <row r="1804" spans="1:16">
      <c r="A1804" s="192" t="s">
        <v>16566</v>
      </c>
      <c r="B1804" s="193" t="s">
        <v>16567</v>
      </c>
      <c r="C1804" s="193" t="s">
        <v>16568</v>
      </c>
      <c r="D1804" s="194" t="s">
        <v>19743</v>
      </c>
      <c r="E1804" s="192" t="s">
        <v>19743</v>
      </c>
      <c r="F1804" s="193" t="s">
        <v>19742</v>
      </c>
      <c r="G1804" s="193" t="s">
        <v>19742</v>
      </c>
      <c r="H1804" s="193" t="s">
        <v>19742</v>
      </c>
      <c r="I1804" s="193" t="s">
        <v>19742</v>
      </c>
      <c r="J1804" s="194" t="s">
        <v>19742</v>
      </c>
      <c r="K1804" s="192" t="s">
        <v>25675</v>
      </c>
      <c r="M1804" s="194" t="s">
        <v>19569</v>
      </c>
      <c r="N1804" s="192">
        <v>0.69699999999999995</v>
      </c>
      <c r="O1804" s="194">
        <v>0.91600000000000004</v>
      </c>
      <c r="P1804" s="283">
        <v>2</v>
      </c>
    </row>
    <row r="1805" spans="1:16">
      <c r="A1805" s="192" t="s">
        <v>16569</v>
      </c>
      <c r="B1805" s="193" t="s">
        <v>16570</v>
      </c>
      <c r="C1805" s="193" t="s">
        <v>16571</v>
      </c>
      <c r="D1805" s="194" t="s">
        <v>19743</v>
      </c>
      <c r="E1805" s="192" t="s">
        <v>19743</v>
      </c>
      <c r="F1805" s="193" t="s">
        <v>19742</v>
      </c>
      <c r="G1805" s="193" t="s">
        <v>19742</v>
      </c>
      <c r="H1805" s="193" t="s">
        <v>19742</v>
      </c>
      <c r="I1805" s="193" t="s">
        <v>19742</v>
      </c>
      <c r="J1805" s="194" t="s">
        <v>19743</v>
      </c>
      <c r="K1805" s="192" t="s">
        <v>25675</v>
      </c>
      <c r="M1805" s="194" t="s">
        <v>19569</v>
      </c>
      <c r="N1805" s="192">
        <v>0.78600000000000003</v>
      </c>
      <c r="O1805" s="194">
        <v>0.96599999999999997</v>
      </c>
      <c r="P1805" s="283">
        <v>2</v>
      </c>
    </row>
    <row r="1806" spans="1:16">
      <c r="A1806" s="192" t="s">
        <v>16572</v>
      </c>
      <c r="B1806" s="193" t="s">
        <v>16573</v>
      </c>
      <c r="C1806" s="193" t="s">
        <v>16574</v>
      </c>
      <c r="D1806" s="194" t="s">
        <v>19743</v>
      </c>
      <c r="E1806" s="192" t="s">
        <v>19743</v>
      </c>
      <c r="F1806" s="193" t="s">
        <v>19743</v>
      </c>
      <c r="G1806" s="193" t="s">
        <v>19742</v>
      </c>
      <c r="H1806" s="193" t="s">
        <v>19742</v>
      </c>
      <c r="I1806" s="193" t="s">
        <v>19742</v>
      </c>
      <c r="J1806" s="194" t="s">
        <v>19742</v>
      </c>
      <c r="K1806" s="192" t="s">
        <v>25675</v>
      </c>
      <c r="M1806" s="194" t="s">
        <v>19569</v>
      </c>
      <c r="N1806" s="192">
        <v>0.624</v>
      </c>
      <c r="O1806" s="194">
        <v>0.85299999999999998</v>
      </c>
      <c r="P1806" s="283">
        <v>3</v>
      </c>
    </row>
    <row r="1807" spans="1:16">
      <c r="A1807" s="192" t="s">
        <v>16575</v>
      </c>
      <c r="B1807" s="193" t="s">
        <v>16576</v>
      </c>
      <c r="C1807" s="193" t="s">
        <v>16577</v>
      </c>
      <c r="D1807" s="194" t="s">
        <v>19743</v>
      </c>
      <c r="E1807" s="192" t="s">
        <v>19743</v>
      </c>
      <c r="F1807" s="193" t="s">
        <v>19742</v>
      </c>
      <c r="G1807" s="193" t="s">
        <v>19742</v>
      </c>
      <c r="H1807" s="193" t="s">
        <v>19742</v>
      </c>
      <c r="I1807" s="193" t="s">
        <v>19742</v>
      </c>
      <c r="J1807" s="194" t="s">
        <v>19742</v>
      </c>
      <c r="K1807" s="192" t="s">
        <v>16578</v>
      </c>
      <c r="L1807" s="193" t="s">
        <v>16579</v>
      </c>
      <c r="M1807" s="194" t="s">
        <v>19742</v>
      </c>
      <c r="N1807" s="192">
        <v>0.98799999999999999</v>
      </c>
      <c r="O1807" s="194">
        <v>0.997</v>
      </c>
      <c r="P1807" s="283">
        <v>17</v>
      </c>
    </row>
    <row r="1808" spans="1:16">
      <c r="A1808" s="192" t="s">
        <v>16580</v>
      </c>
      <c r="B1808" s="193" t="s">
        <v>16581</v>
      </c>
      <c r="C1808" s="193" t="s">
        <v>16582</v>
      </c>
      <c r="D1808" s="194" t="s">
        <v>19743</v>
      </c>
      <c r="E1808" s="192" t="s">
        <v>19743</v>
      </c>
      <c r="F1808" s="193" t="s">
        <v>19742</v>
      </c>
      <c r="G1808" s="193" t="s">
        <v>19742</v>
      </c>
      <c r="H1808" s="193" t="s">
        <v>19742</v>
      </c>
      <c r="I1808" s="193" t="s">
        <v>19742</v>
      </c>
      <c r="J1808" s="194" t="s">
        <v>19742</v>
      </c>
      <c r="K1808" s="192" t="s">
        <v>25675</v>
      </c>
      <c r="M1808" s="194" t="s">
        <v>19569</v>
      </c>
      <c r="N1808" s="192">
        <v>0.98499999999999999</v>
      </c>
      <c r="O1808" s="194">
        <v>0.998</v>
      </c>
      <c r="P1808" s="283">
        <v>6</v>
      </c>
    </row>
    <row r="1809" spans="1:16">
      <c r="A1809" s="192" t="s">
        <v>16583</v>
      </c>
      <c r="B1809" s="193" t="s">
        <v>16584</v>
      </c>
      <c r="C1809" s="193" t="s">
        <v>16585</v>
      </c>
      <c r="D1809" s="194" t="s">
        <v>19743</v>
      </c>
      <c r="E1809" s="192" t="s">
        <v>19743</v>
      </c>
      <c r="F1809" s="193" t="s">
        <v>19742</v>
      </c>
      <c r="G1809" s="193" t="s">
        <v>19742</v>
      </c>
      <c r="H1809" s="193" t="s">
        <v>19742</v>
      </c>
      <c r="I1809" s="193" t="s">
        <v>19742</v>
      </c>
      <c r="J1809" s="194" t="s">
        <v>19742</v>
      </c>
      <c r="K1809" s="192" t="s">
        <v>16586</v>
      </c>
      <c r="L1809" s="193" t="s">
        <v>16587</v>
      </c>
      <c r="M1809" s="194" t="s">
        <v>19743</v>
      </c>
      <c r="N1809" s="192">
        <v>0.623</v>
      </c>
      <c r="O1809" s="194">
        <v>0.83199999999999996</v>
      </c>
      <c r="P1809" s="283">
        <v>24</v>
      </c>
    </row>
    <row r="1810" spans="1:16">
      <c r="A1810" s="192" t="s">
        <v>16588</v>
      </c>
      <c r="B1810" s="193" t="s">
        <v>16589</v>
      </c>
      <c r="C1810" s="193" t="s">
        <v>16335</v>
      </c>
      <c r="D1810" s="194" t="s">
        <v>19743</v>
      </c>
      <c r="E1810" s="192" t="s">
        <v>19743</v>
      </c>
      <c r="F1810" s="193" t="s">
        <v>19742</v>
      </c>
      <c r="G1810" s="193" t="s">
        <v>19742</v>
      </c>
      <c r="H1810" s="193" t="s">
        <v>19742</v>
      </c>
      <c r="I1810" s="193" t="s">
        <v>19742</v>
      </c>
      <c r="J1810" s="194" t="s">
        <v>19742</v>
      </c>
      <c r="K1810" s="192" t="s">
        <v>16336</v>
      </c>
      <c r="L1810" s="193" t="s">
        <v>16337</v>
      </c>
      <c r="M1810" s="194" t="s">
        <v>19743</v>
      </c>
      <c r="N1810" s="192">
        <v>0.82499999999999996</v>
      </c>
      <c r="O1810" s="194">
        <v>0.996</v>
      </c>
      <c r="P1810" s="283">
        <v>23</v>
      </c>
    </row>
    <row r="1811" spans="1:16">
      <c r="A1811" s="192" t="s">
        <v>16338</v>
      </c>
      <c r="B1811" s="193" t="s">
        <v>16339</v>
      </c>
      <c r="C1811" s="193" t="s">
        <v>16340</v>
      </c>
      <c r="D1811" s="194" t="s">
        <v>19743</v>
      </c>
      <c r="E1811" s="192" t="s">
        <v>19743</v>
      </c>
      <c r="F1811" s="193" t="s">
        <v>19742</v>
      </c>
      <c r="G1811" s="193" t="s">
        <v>19742</v>
      </c>
      <c r="H1811" s="193" t="s">
        <v>19742</v>
      </c>
      <c r="I1811" s="193" t="s">
        <v>19742</v>
      </c>
      <c r="J1811" s="194" t="s">
        <v>19742</v>
      </c>
      <c r="K1811" s="192" t="s">
        <v>16341</v>
      </c>
      <c r="L1811" s="193" t="s">
        <v>16342</v>
      </c>
      <c r="M1811" s="194" t="s">
        <v>19743</v>
      </c>
      <c r="N1811" s="192">
        <v>0.89600000000000002</v>
      </c>
      <c r="O1811" s="194">
        <v>0.99</v>
      </c>
      <c r="P1811" s="283">
        <v>22</v>
      </c>
    </row>
    <row r="1812" spans="1:16">
      <c r="A1812" s="192" t="s">
        <v>16343</v>
      </c>
      <c r="B1812" s="193" t="s">
        <v>16344</v>
      </c>
      <c r="C1812" s="193" t="s">
        <v>16345</v>
      </c>
      <c r="D1812" s="194" t="s">
        <v>19743</v>
      </c>
      <c r="E1812" s="192" t="s">
        <v>19743</v>
      </c>
      <c r="F1812" s="193" t="s">
        <v>19742</v>
      </c>
      <c r="G1812" s="193" t="s">
        <v>19742</v>
      </c>
      <c r="H1812" s="193" t="s">
        <v>19742</v>
      </c>
      <c r="I1812" s="193" t="s">
        <v>19742</v>
      </c>
      <c r="J1812" s="194" t="s">
        <v>19742</v>
      </c>
      <c r="K1812" s="192" t="s">
        <v>25675</v>
      </c>
      <c r="M1812" s="194" t="s">
        <v>19569</v>
      </c>
      <c r="N1812" s="192">
        <v>0.51400000000000001</v>
      </c>
      <c r="O1812" s="194">
        <v>0.60099999999999998</v>
      </c>
      <c r="P1812" s="283">
        <v>3</v>
      </c>
    </row>
    <row r="1813" spans="1:16">
      <c r="A1813" s="192" t="s">
        <v>16352</v>
      </c>
      <c r="B1813" s="193"/>
      <c r="C1813" s="193" t="s">
        <v>16353</v>
      </c>
      <c r="D1813" s="194" t="s">
        <v>19743</v>
      </c>
      <c r="E1813" s="192" t="s">
        <v>19743</v>
      </c>
      <c r="F1813" s="193" t="s">
        <v>19742</v>
      </c>
      <c r="G1813" s="193" t="s">
        <v>19742</v>
      </c>
      <c r="H1813" s="193" t="s">
        <v>19742</v>
      </c>
      <c r="I1813" s="193" t="s">
        <v>19742</v>
      </c>
      <c r="J1813" s="194" t="s">
        <v>19742</v>
      </c>
      <c r="K1813" s="192" t="s">
        <v>25675</v>
      </c>
      <c r="M1813" s="194" t="s">
        <v>19569</v>
      </c>
      <c r="N1813" s="192">
        <v>0.60799999999999998</v>
      </c>
      <c r="O1813" s="194">
        <v>0.77900000000000003</v>
      </c>
      <c r="P1813" s="283">
        <v>4</v>
      </c>
    </row>
    <row r="1814" spans="1:16">
      <c r="A1814" s="192" t="s">
        <v>16354</v>
      </c>
      <c r="B1814" s="193"/>
      <c r="C1814" s="193" t="s">
        <v>16355</v>
      </c>
      <c r="D1814" s="194" t="s">
        <v>19743</v>
      </c>
      <c r="E1814" s="192" t="s">
        <v>19743</v>
      </c>
      <c r="F1814" s="193" t="s">
        <v>19742</v>
      </c>
      <c r="G1814" s="193" t="s">
        <v>19742</v>
      </c>
      <c r="H1814" s="193" t="s">
        <v>19742</v>
      </c>
      <c r="I1814" s="193" t="s">
        <v>19742</v>
      </c>
      <c r="J1814" s="194" t="s">
        <v>19742</v>
      </c>
      <c r="K1814" s="192" t="s">
        <v>16356</v>
      </c>
      <c r="L1814" s="193" t="s">
        <v>16357</v>
      </c>
      <c r="M1814" s="194" t="s">
        <v>19743</v>
      </c>
      <c r="N1814" s="192">
        <v>0.73799999999999999</v>
      </c>
      <c r="O1814" s="194">
        <v>0.98399999999999999</v>
      </c>
      <c r="P1814" s="283">
        <v>7</v>
      </c>
    </row>
    <row r="1815" spans="1:16">
      <c r="A1815" s="192" t="s">
        <v>16360</v>
      </c>
      <c r="B1815" s="193" t="s">
        <v>16361</v>
      </c>
      <c r="C1815" s="193" t="s">
        <v>16362</v>
      </c>
      <c r="D1815" s="194" t="s">
        <v>19743</v>
      </c>
      <c r="E1815" s="192" t="s">
        <v>19743</v>
      </c>
      <c r="F1815" s="193" t="s">
        <v>19742</v>
      </c>
      <c r="G1815" s="193" t="s">
        <v>19742</v>
      </c>
      <c r="H1815" s="193" t="s">
        <v>19742</v>
      </c>
      <c r="I1815" s="193" t="s">
        <v>19742</v>
      </c>
      <c r="J1815" s="194" t="s">
        <v>19742</v>
      </c>
      <c r="K1815" s="192" t="s">
        <v>16363</v>
      </c>
      <c r="L1815" s="193" t="s">
        <v>16364</v>
      </c>
      <c r="M1815" s="194" t="s">
        <v>19743</v>
      </c>
      <c r="N1815" s="192">
        <v>0.63800000000000001</v>
      </c>
      <c r="O1815" s="194">
        <v>0.99</v>
      </c>
      <c r="P1815" s="283">
        <v>25</v>
      </c>
    </row>
    <row r="1816" spans="1:16">
      <c r="A1816" s="192" t="s">
        <v>16365</v>
      </c>
      <c r="B1816" s="193" t="s">
        <v>16366</v>
      </c>
      <c r="C1816" s="193" t="s">
        <v>16367</v>
      </c>
      <c r="D1816" s="194" t="s">
        <v>19743</v>
      </c>
      <c r="E1816" s="192" t="s">
        <v>19743</v>
      </c>
      <c r="F1816" s="193" t="s">
        <v>19742</v>
      </c>
      <c r="G1816" s="193" t="s">
        <v>19742</v>
      </c>
      <c r="H1816" s="193" t="s">
        <v>19742</v>
      </c>
      <c r="I1816" s="193" t="s">
        <v>19742</v>
      </c>
      <c r="J1816" s="194" t="s">
        <v>19742</v>
      </c>
      <c r="K1816" s="192" t="s">
        <v>16368</v>
      </c>
      <c r="L1816" s="193" t="s">
        <v>16369</v>
      </c>
      <c r="M1816" s="194" t="s">
        <v>19743</v>
      </c>
      <c r="N1816" s="192">
        <v>0.56200000000000006</v>
      </c>
      <c r="O1816" s="194">
        <v>0.72599999999999998</v>
      </c>
      <c r="P1816" s="283">
        <v>19</v>
      </c>
    </row>
    <row r="1817" spans="1:16">
      <c r="A1817" s="192" t="s">
        <v>16370</v>
      </c>
      <c r="B1817" s="193"/>
      <c r="C1817" s="193" t="s">
        <v>16371</v>
      </c>
      <c r="D1817" s="194" t="s">
        <v>19743</v>
      </c>
      <c r="E1817" s="192" t="s">
        <v>19743</v>
      </c>
      <c r="F1817" s="193" t="s">
        <v>19742</v>
      </c>
      <c r="G1817" s="193" t="s">
        <v>19742</v>
      </c>
      <c r="H1817" s="193" t="s">
        <v>19742</v>
      </c>
      <c r="I1817" s="193" t="s">
        <v>19742</v>
      </c>
      <c r="J1817" s="194" t="s">
        <v>19742</v>
      </c>
      <c r="K1817" s="192" t="s">
        <v>25675</v>
      </c>
      <c r="M1817" s="194" t="s">
        <v>19569</v>
      </c>
      <c r="N1817" s="192">
        <v>0.28899999999999998</v>
      </c>
      <c r="O1817" s="194">
        <v>0.13200000000000001</v>
      </c>
      <c r="P1817" s="283" t="s">
        <v>25675</v>
      </c>
    </row>
    <row r="1818" spans="1:16">
      <c r="A1818" s="192" t="s">
        <v>16372</v>
      </c>
      <c r="B1818" s="193"/>
      <c r="C1818" s="193" t="s">
        <v>16373</v>
      </c>
      <c r="D1818" s="194" t="s">
        <v>19743</v>
      </c>
      <c r="E1818" s="192" t="s">
        <v>19743</v>
      </c>
      <c r="F1818" s="193" t="s">
        <v>19742</v>
      </c>
      <c r="G1818" s="193" t="s">
        <v>19742</v>
      </c>
      <c r="H1818" s="193" t="s">
        <v>19742</v>
      </c>
      <c r="I1818" s="193" t="s">
        <v>19742</v>
      </c>
      <c r="J1818" s="194" t="s">
        <v>19742</v>
      </c>
      <c r="K1818" s="192" t="s">
        <v>25675</v>
      </c>
      <c r="M1818" s="194" t="s">
        <v>19569</v>
      </c>
      <c r="N1818" s="192">
        <v>0.47</v>
      </c>
      <c r="O1818" s="194">
        <v>0.40300000000000002</v>
      </c>
      <c r="P1818" s="283">
        <v>0</v>
      </c>
    </row>
    <row r="1819" spans="1:16">
      <c r="A1819" s="192" t="s">
        <v>16374</v>
      </c>
      <c r="B1819" s="193" t="s">
        <v>16375</v>
      </c>
      <c r="C1819" s="193" t="s">
        <v>16376</v>
      </c>
      <c r="D1819" s="194" t="s">
        <v>19743</v>
      </c>
      <c r="E1819" s="192" t="s">
        <v>19743</v>
      </c>
      <c r="F1819" s="193" t="s">
        <v>19742</v>
      </c>
      <c r="G1819" s="193" t="s">
        <v>19742</v>
      </c>
      <c r="H1819" s="193" t="s">
        <v>19742</v>
      </c>
      <c r="I1819" s="193" t="s">
        <v>19743</v>
      </c>
      <c r="J1819" s="194" t="s">
        <v>19742</v>
      </c>
      <c r="K1819" s="192" t="s">
        <v>25675</v>
      </c>
      <c r="M1819" s="194" t="s">
        <v>19569</v>
      </c>
      <c r="N1819" s="192">
        <v>0.64800000000000002</v>
      </c>
      <c r="O1819" s="194">
        <v>0.91900000000000004</v>
      </c>
      <c r="P1819" s="283">
        <v>0</v>
      </c>
    </row>
    <row r="1820" spans="1:16">
      <c r="A1820" s="192" t="s">
        <v>16377</v>
      </c>
      <c r="B1820" s="193" t="s">
        <v>16378</v>
      </c>
      <c r="C1820" s="193" t="s">
        <v>16379</v>
      </c>
      <c r="D1820" s="194" t="s">
        <v>19743</v>
      </c>
      <c r="E1820" s="192" t="s">
        <v>19743</v>
      </c>
      <c r="F1820" s="193" t="s">
        <v>19742</v>
      </c>
      <c r="G1820" s="193" t="s">
        <v>19742</v>
      </c>
      <c r="H1820" s="193" t="s">
        <v>19742</v>
      </c>
      <c r="I1820" s="193" t="s">
        <v>19742</v>
      </c>
      <c r="J1820" s="194" t="s">
        <v>19742</v>
      </c>
      <c r="K1820" s="192" t="s">
        <v>16380</v>
      </c>
      <c r="L1820" s="193" t="s">
        <v>16381</v>
      </c>
      <c r="M1820" s="194" t="s">
        <v>19743</v>
      </c>
      <c r="N1820" s="192">
        <v>0.752</v>
      </c>
      <c r="O1820" s="194">
        <v>0.98399999999999999</v>
      </c>
      <c r="P1820" s="283">
        <v>25</v>
      </c>
    </row>
    <row r="1821" spans="1:16">
      <c r="A1821" s="192" t="s">
        <v>16382</v>
      </c>
      <c r="B1821" s="193" t="s">
        <v>16383</v>
      </c>
      <c r="C1821" s="193" t="s">
        <v>16384</v>
      </c>
      <c r="D1821" s="194" t="s">
        <v>19743</v>
      </c>
      <c r="E1821" s="192" t="s">
        <v>19743</v>
      </c>
      <c r="F1821" s="193" t="s">
        <v>19742</v>
      </c>
      <c r="G1821" s="193" t="s">
        <v>19742</v>
      </c>
      <c r="H1821" s="193" t="s">
        <v>19742</v>
      </c>
      <c r="I1821" s="193" t="s">
        <v>19742</v>
      </c>
      <c r="J1821" s="194" t="s">
        <v>19742</v>
      </c>
      <c r="K1821" s="192" t="s">
        <v>16385</v>
      </c>
      <c r="L1821" s="193" t="s">
        <v>16386</v>
      </c>
      <c r="M1821" s="194" t="s">
        <v>19741</v>
      </c>
      <c r="N1821" s="192">
        <v>0.59799999999999998</v>
      </c>
      <c r="O1821" s="194">
        <v>0.9</v>
      </c>
      <c r="P1821" s="283">
        <v>23</v>
      </c>
    </row>
    <row r="1822" spans="1:16">
      <c r="A1822" s="192" t="s">
        <v>16387</v>
      </c>
      <c r="B1822" s="193" t="s">
        <v>16388</v>
      </c>
      <c r="C1822" s="193" t="s">
        <v>16389</v>
      </c>
      <c r="D1822" s="194" t="s">
        <v>19743</v>
      </c>
      <c r="E1822" s="192" t="s">
        <v>19743</v>
      </c>
      <c r="F1822" s="193" t="s">
        <v>19743</v>
      </c>
      <c r="G1822" s="193" t="s">
        <v>19742</v>
      </c>
      <c r="H1822" s="193" t="s">
        <v>19742</v>
      </c>
      <c r="I1822" s="193" t="s">
        <v>19742</v>
      </c>
      <c r="J1822" s="194" t="s">
        <v>19742</v>
      </c>
      <c r="K1822" s="192" t="s">
        <v>16390</v>
      </c>
      <c r="L1822" s="193" t="s">
        <v>16391</v>
      </c>
      <c r="M1822" s="194" t="s">
        <v>19743</v>
      </c>
      <c r="N1822" s="192">
        <v>0.99299999999999999</v>
      </c>
      <c r="O1822" s="194">
        <v>1</v>
      </c>
      <c r="P1822" s="283">
        <v>25</v>
      </c>
    </row>
    <row r="1823" spans="1:16">
      <c r="A1823" s="192" t="s">
        <v>16392</v>
      </c>
      <c r="B1823" s="193" t="s">
        <v>16393</v>
      </c>
      <c r="C1823" s="193" t="s">
        <v>16394</v>
      </c>
      <c r="D1823" s="194" t="s">
        <v>19743</v>
      </c>
      <c r="E1823" s="192" t="s">
        <v>19743</v>
      </c>
      <c r="F1823" s="193" t="s">
        <v>19742</v>
      </c>
      <c r="G1823" s="193" t="s">
        <v>19742</v>
      </c>
      <c r="H1823" s="193" t="s">
        <v>19742</v>
      </c>
      <c r="I1823" s="193" t="s">
        <v>19742</v>
      </c>
      <c r="J1823" s="194" t="s">
        <v>19742</v>
      </c>
      <c r="K1823" s="192" t="s">
        <v>25675</v>
      </c>
      <c r="M1823" s="194" t="s">
        <v>19569</v>
      </c>
      <c r="N1823" s="192">
        <v>0.69899999999999995</v>
      </c>
      <c r="O1823" s="194">
        <v>0.82199999999999995</v>
      </c>
      <c r="P1823" s="283">
        <v>7</v>
      </c>
    </row>
    <row r="1824" spans="1:16">
      <c r="A1824" s="192" t="s">
        <v>16395</v>
      </c>
      <c r="B1824" s="193" t="s">
        <v>16396</v>
      </c>
      <c r="C1824" s="193" t="s">
        <v>16397</v>
      </c>
      <c r="D1824" s="194" t="s">
        <v>19743</v>
      </c>
      <c r="E1824" s="192" t="s">
        <v>19743</v>
      </c>
      <c r="F1824" s="193" t="s">
        <v>19742</v>
      </c>
      <c r="G1824" s="193" t="s">
        <v>19742</v>
      </c>
      <c r="H1824" s="193" t="s">
        <v>19742</v>
      </c>
      <c r="I1824" s="193" t="s">
        <v>19742</v>
      </c>
      <c r="J1824" s="194" t="s">
        <v>19742</v>
      </c>
      <c r="K1824" s="192" t="s">
        <v>16398</v>
      </c>
      <c r="L1824" s="193" t="s">
        <v>16399</v>
      </c>
      <c r="M1824" s="194" t="s">
        <v>19743</v>
      </c>
      <c r="N1824" s="192">
        <v>0.86399999999999999</v>
      </c>
      <c r="O1824" s="194">
        <v>0.995</v>
      </c>
      <c r="P1824" s="283">
        <v>8</v>
      </c>
    </row>
    <row r="1825" spans="1:16">
      <c r="A1825" s="192" t="s">
        <v>16400</v>
      </c>
      <c r="B1825" s="193"/>
      <c r="C1825" s="193" t="s">
        <v>16401</v>
      </c>
      <c r="D1825" s="194" t="s">
        <v>19743</v>
      </c>
      <c r="E1825" s="192" t="s">
        <v>19743</v>
      </c>
      <c r="F1825" s="193" t="s">
        <v>19742</v>
      </c>
      <c r="G1825" s="193" t="s">
        <v>19742</v>
      </c>
      <c r="H1825" s="193" t="s">
        <v>19742</v>
      </c>
      <c r="I1825" s="193" t="s">
        <v>19742</v>
      </c>
      <c r="J1825" s="194" t="s">
        <v>19742</v>
      </c>
      <c r="K1825" s="192" t="s">
        <v>25675</v>
      </c>
      <c r="M1825" s="194" t="s">
        <v>19569</v>
      </c>
      <c r="N1825" s="192">
        <v>4.2000000000000003E-2</v>
      </c>
      <c r="O1825" s="194">
        <v>1E-3</v>
      </c>
      <c r="P1825" s="283">
        <v>0</v>
      </c>
    </row>
    <row r="1826" spans="1:16">
      <c r="A1826" s="192" t="s">
        <v>16402</v>
      </c>
      <c r="B1826" s="193" t="s">
        <v>16403</v>
      </c>
      <c r="C1826" s="193" t="s">
        <v>16404</v>
      </c>
      <c r="D1826" s="194" t="s">
        <v>19743</v>
      </c>
      <c r="E1826" s="192" t="s">
        <v>19743</v>
      </c>
      <c r="F1826" s="193" t="s">
        <v>19742</v>
      </c>
      <c r="G1826" s="193" t="s">
        <v>19742</v>
      </c>
      <c r="H1826" s="193" t="s">
        <v>19742</v>
      </c>
      <c r="I1826" s="193" t="s">
        <v>19742</v>
      </c>
      <c r="J1826" s="194" t="s">
        <v>19742</v>
      </c>
      <c r="K1826" s="192" t="s">
        <v>25675</v>
      </c>
      <c r="M1826" s="194" t="s">
        <v>19569</v>
      </c>
      <c r="N1826" s="192">
        <v>0.45200000000000001</v>
      </c>
      <c r="O1826" s="194">
        <v>0.315</v>
      </c>
      <c r="P1826" s="283">
        <v>3</v>
      </c>
    </row>
    <row r="1827" spans="1:16">
      <c r="A1827" s="192" t="s">
        <v>16405</v>
      </c>
      <c r="B1827" s="193" t="s">
        <v>16406</v>
      </c>
      <c r="C1827" s="193" t="s">
        <v>16407</v>
      </c>
      <c r="D1827" s="194" t="s">
        <v>19743</v>
      </c>
      <c r="E1827" s="192" t="s">
        <v>19743</v>
      </c>
      <c r="F1827" s="193" t="s">
        <v>19742</v>
      </c>
      <c r="G1827" s="193" t="s">
        <v>19742</v>
      </c>
      <c r="H1827" s="193" t="s">
        <v>19742</v>
      </c>
      <c r="I1827" s="193" t="s">
        <v>19743</v>
      </c>
      <c r="J1827" s="194" t="s">
        <v>19742</v>
      </c>
      <c r="K1827" s="192" t="s">
        <v>25675</v>
      </c>
      <c r="M1827" s="194" t="s">
        <v>19569</v>
      </c>
      <c r="N1827" s="192">
        <v>0.51800000000000002</v>
      </c>
      <c r="O1827" s="194">
        <v>0.58799999999999997</v>
      </c>
      <c r="P1827" s="283">
        <v>3</v>
      </c>
    </row>
    <row r="1828" spans="1:16">
      <c r="A1828" s="192" t="s">
        <v>16408</v>
      </c>
      <c r="B1828" s="193" t="s">
        <v>16409</v>
      </c>
      <c r="C1828" s="193" t="s">
        <v>16410</v>
      </c>
      <c r="D1828" s="194" t="s">
        <v>19743</v>
      </c>
      <c r="E1828" s="192" t="s">
        <v>19743</v>
      </c>
      <c r="F1828" s="193" t="s">
        <v>19742</v>
      </c>
      <c r="G1828" s="193" t="s">
        <v>19742</v>
      </c>
      <c r="H1828" s="193" t="s">
        <v>19742</v>
      </c>
      <c r="I1828" s="193" t="s">
        <v>19742</v>
      </c>
      <c r="J1828" s="194" t="s">
        <v>19742</v>
      </c>
      <c r="K1828" s="192" t="s">
        <v>16411</v>
      </c>
      <c r="L1828" s="193" t="s">
        <v>16412</v>
      </c>
      <c r="M1828" s="194" t="s">
        <v>19743</v>
      </c>
      <c r="N1828" s="192">
        <v>0.93</v>
      </c>
      <c r="O1828" s="194">
        <v>0.996</v>
      </c>
      <c r="P1828" s="283">
        <v>24</v>
      </c>
    </row>
    <row r="1829" spans="1:16">
      <c r="A1829" s="192" t="s">
        <v>16413</v>
      </c>
      <c r="B1829" s="193" t="s">
        <v>16414</v>
      </c>
      <c r="C1829" s="193" t="s">
        <v>16415</v>
      </c>
      <c r="D1829" s="194" t="s">
        <v>19743</v>
      </c>
      <c r="E1829" s="192" t="s">
        <v>19743</v>
      </c>
      <c r="F1829" s="193" t="s">
        <v>19742</v>
      </c>
      <c r="G1829" s="193" t="s">
        <v>19743</v>
      </c>
      <c r="H1829" s="193" t="s">
        <v>19742</v>
      </c>
      <c r="I1829" s="193" t="s">
        <v>19742</v>
      </c>
      <c r="J1829" s="194" t="s">
        <v>19742</v>
      </c>
      <c r="K1829" s="192" t="s">
        <v>16416</v>
      </c>
      <c r="L1829" s="193" t="s">
        <v>16417</v>
      </c>
      <c r="M1829" s="194" t="s">
        <v>19743</v>
      </c>
      <c r="N1829" s="192">
        <v>0.67</v>
      </c>
      <c r="O1829" s="194">
        <v>0.93700000000000006</v>
      </c>
      <c r="P1829" s="283">
        <v>25</v>
      </c>
    </row>
    <row r="1830" spans="1:16">
      <c r="A1830" s="192" t="s">
        <v>16418</v>
      </c>
      <c r="B1830" s="193" t="s">
        <v>16419</v>
      </c>
      <c r="C1830" s="193" t="s">
        <v>16420</v>
      </c>
      <c r="D1830" s="194" t="s">
        <v>19743</v>
      </c>
      <c r="E1830" s="192" t="s">
        <v>19743</v>
      </c>
      <c r="F1830" s="193" t="s">
        <v>19742</v>
      </c>
      <c r="G1830" s="193" t="s">
        <v>19742</v>
      </c>
      <c r="H1830" s="193" t="s">
        <v>19742</v>
      </c>
      <c r="I1830" s="193" t="s">
        <v>19743</v>
      </c>
      <c r="J1830" s="194" t="s">
        <v>19742</v>
      </c>
      <c r="K1830" s="192" t="s">
        <v>16421</v>
      </c>
      <c r="L1830" s="193" t="s">
        <v>16422</v>
      </c>
      <c r="M1830" s="194" t="s">
        <v>19743</v>
      </c>
      <c r="N1830" s="192">
        <v>0.747</v>
      </c>
      <c r="O1830" s="194">
        <v>0.97299999999999998</v>
      </c>
      <c r="P1830" s="283">
        <v>6</v>
      </c>
    </row>
    <row r="1831" spans="1:16">
      <c r="A1831" s="192" t="s">
        <v>16423</v>
      </c>
      <c r="B1831" s="193"/>
      <c r="C1831" s="193" t="s">
        <v>16424</v>
      </c>
      <c r="D1831" s="194" t="s">
        <v>19743</v>
      </c>
      <c r="E1831" s="192" t="s">
        <v>19743</v>
      </c>
      <c r="F1831" s="193" t="s">
        <v>19742</v>
      </c>
      <c r="G1831" s="193" t="s">
        <v>19742</v>
      </c>
      <c r="H1831" s="193" t="s">
        <v>19742</v>
      </c>
      <c r="I1831" s="193" t="s">
        <v>19742</v>
      </c>
      <c r="J1831" s="194" t="s">
        <v>19742</v>
      </c>
      <c r="K1831" s="192" t="s">
        <v>25675</v>
      </c>
      <c r="M1831" s="194" t="s">
        <v>19569</v>
      </c>
      <c r="N1831" s="192">
        <v>0.54100000000000004</v>
      </c>
      <c r="O1831" s="194">
        <v>0.67200000000000004</v>
      </c>
      <c r="P1831" s="283">
        <v>19</v>
      </c>
    </row>
    <row r="1832" spans="1:16">
      <c r="A1832" s="192" t="s">
        <v>16425</v>
      </c>
      <c r="B1832" s="193" t="s">
        <v>16426</v>
      </c>
      <c r="C1832" s="193" t="s">
        <v>16427</v>
      </c>
      <c r="D1832" s="194" t="s">
        <v>19743</v>
      </c>
      <c r="E1832" s="192" t="s">
        <v>19743</v>
      </c>
      <c r="F1832" s="193" t="s">
        <v>19742</v>
      </c>
      <c r="G1832" s="193" t="s">
        <v>19742</v>
      </c>
      <c r="H1832" s="193" t="s">
        <v>19742</v>
      </c>
      <c r="I1832" s="193" t="s">
        <v>19743</v>
      </c>
      <c r="J1832" s="194" t="s">
        <v>19742</v>
      </c>
      <c r="K1832" s="192" t="s">
        <v>25675</v>
      </c>
      <c r="M1832" s="194" t="s">
        <v>19569</v>
      </c>
      <c r="N1832" s="192">
        <v>0.59499999999999997</v>
      </c>
      <c r="O1832" s="194">
        <v>0.77200000000000002</v>
      </c>
      <c r="P1832" s="283">
        <v>5</v>
      </c>
    </row>
    <row r="1833" spans="1:16">
      <c r="A1833" s="192" t="s">
        <v>16428</v>
      </c>
      <c r="B1833" s="193" t="s">
        <v>16429</v>
      </c>
      <c r="C1833" s="193" t="s">
        <v>16430</v>
      </c>
      <c r="D1833" s="194" t="s">
        <v>19743</v>
      </c>
      <c r="E1833" s="192" t="s">
        <v>19743</v>
      </c>
      <c r="F1833" s="193" t="s">
        <v>19742</v>
      </c>
      <c r="G1833" s="193" t="s">
        <v>19742</v>
      </c>
      <c r="H1833" s="193" t="s">
        <v>19742</v>
      </c>
      <c r="I1833" s="193" t="s">
        <v>19742</v>
      </c>
      <c r="J1833" s="194" t="s">
        <v>19742</v>
      </c>
      <c r="K1833" s="192" t="s">
        <v>16431</v>
      </c>
      <c r="L1833" s="193" t="s">
        <v>16432</v>
      </c>
      <c r="M1833" s="194" t="s">
        <v>19743</v>
      </c>
      <c r="N1833" s="192">
        <v>0.78100000000000003</v>
      </c>
      <c r="O1833" s="194">
        <v>0.96799999999999997</v>
      </c>
      <c r="P1833" s="283">
        <v>21</v>
      </c>
    </row>
    <row r="1834" spans="1:16">
      <c r="A1834" s="192" t="s">
        <v>16433</v>
      </c>
      <c r="B1834" s="193" t="s">
        <v>16434</v>
      </c>
      <c r="C1834" s="193" t="s">
        <v>16435</v>
      </c>
      <c r="D1834" s="194" t="s">
        <v>19743</v>
      </c>
      <c r="E1834" s="192" t="s">
        <v>19743</v>
      </c>
      <c r="F1834" s="193" t="s">
        <v>19743</v>
      </c>
      <c r="G1834" s="193" t="s">
        <v>19742</v>
      </c>
      <c r="H1834" s="193" t="s">
        <v>19742</v>
      </c>
      <c r="I1834" s="193" t="s">
        <v>19742</v>
      </c>
      <c r="J1834" s="194" t="s">
        <v>19742</v>
      </c>
      <c r="K1834" s="192" t="s">
        <v>25675</v>
      </c>
      <c r="M1834" s="194" t="s">
        <v>19569</v>
      </c>
      <c r="N1834" s="192">
        <v>0.69099999999999995</v>
      </c>
      <c r="O1834" s="194">
        <v>0.87</v>
      </c>
      <c r="P1834" s="283" t="s">
        <v>25675</v>
      </c>
    </row>
    <row r="1835" spans="1:16">
      <c r="A1835" s="192" t="s">
        <v>20881</v>
      </c>
      <c r="B1835" s="193" t="s">
        <v>20882</v>
      </c>
      <c r="C1835" s="193" t="s">
        <v>20883</v>
      </c>
      <c r="D1835" s="194" t="s">
        <v>19743</v>
      </c>
      <c r="E1835" s="192" t="s">
        <v>19741</v>
      </c>
      <c r="F1835" s="193" t="s">
        <v>19742</v>
      </c>
      <c r="G1835" s="193" t="s">
        <v>19742</v>
      </c>
      <c r="H1835" s="193" t="s">
        <v>19742</v>
      </c>
      <c r="I1835" s="193" t="s">
        <v>19743</v>
      </c>
      <c r="J1835" s="194" t="s">
        <v>19742</v>
      </c>
      <c r="K1835" s="192" t="s">
        <v>25675</v>
      </c>
      <c r="M1835" s="194" t="s">
        <v>19569</v>
      </c>
      <c r="N1835" s="192">
        <v>0.61899999999999999</v>
      </c>
      <c r="O1835" s="194">
        <v>0.84799999999999998</v>
      </c>
      <c r="P1835" s="283">
        <v>3</v>
      </c>
    </row>
    <row r="1836" spans="1:16">
      <c r="A1836" s="192" t="s">
        <v>16436</v>
      </c>
      <c r="B1836" s="193"/>
      <c r="C1836" s="193" t="s">
        <v>16437</v>
      </c>
      <c r="D1836" s="194" t="s">
        <v>19743</v>
      </c>
      <c r="E1836" s="192" t="s">
        <v>19743</v>
      </c>
      <c r="F1836" s="193" t="s">
        <v>19742</v>
      </c>
      <c r="G1836" s="193" t="s">
        <v>19742</v>
      </c>
      <c r="H1836" s="193" t="s">
        <v>19742</v>
      </c>
      <c r="I1836" s="193" t="s">
        <v>19742</v>
      </c>
      <c r="J1836" s="194" t="s">
        <v>19742</v>
      </c>
      <c r="K1836" s="192" t="s">
        <v>25675</v>
      </c>
      <c r="M1836" s="194" t="s">
        <v>19569</v>
      </c>
      <c r="N1836" s="192">
        <v>0.17799999999999999</v>
      </c>
      <c r="O1836" s="194">
        <v>4.0000000000000001E-3</v>
      </c>
      <c r="P1836" s="283">
        <v>0</v>
      </c>
    </row>
    <row r="1837" spans="1:16">
      <c r="A1837" s="192" t="s">
        <v>16438</v>
      </c>
      <c r="B1837" s="193"/>
      <c r="C1837" s="193" t="s">
        <v>16439</v>
      </c>
      <c r="D1837" s="194" t="s">
        <v>19743</v>
      </c>
      <c r="E1837" s="192" t="s">
        <v>19743</v>
      </c>
      <c r="F1837" s="193" t="s">
        <v>19742</v>
      </c>
      <c r="G1837" s="193" t="s">
        <v>19742</v>
      </c>
      <c r="H1837" s="193" t="s">
        <v>19742</v>
      </c>
      <c r="I1837" s="193" t="s">
        <v>19742</v>
      </c>
      <c r="J1837" s="194" t="s">
        <v>19742</v>
      </c>
      <c r="K1837" s="192" t="s">
        <v>16440</v>
      </c>
      <c r="L1837" s="193" t="s">
        <v>16441</v>
      </c>
      <c r="M1837" s="194" t="s">
        <v>19741</v>
      </c>
      <c r="N1837" s="192">
        <v>0.85</v>
      </c>
      <c r="O1837" s="194">
        <v>0.98399999999999999</v>
      </c>
      <c r="P1837" s="283">
        <v>8</v>
      </c>
    </row>
    <row r="1838" spans="1:16">
      <c r="A1838" s="192" t="s">
        <v>16442</v>
      </c>
      <c r="B1838" s="193" t="s">
        <v>16443</v>
      </c>
      <c r="C1838" s="193" t="s">
        <v>16444</v>
      </c>
      <c r="D1838" s="194" t="s">
        <v>19743</v>
      </c>
      <c r="E1838" s="192" t="s">
        <v>19743</v>
      </c>
      <c r="F1838" s="193" t="s">
        <v>19743</v>
      </c>
      <c r="G1838" s="193" t="s">
        <v>19742</v>
      </c>
      <c r="H1838" s="193" t="s">
        <v>19742</v>
      </c>
      <c r="I1838" s="193" t="s">
        <v>19742</v>
      </c>
      <c r="J1838" s="194" t="s">
        <v>19742</v>
      </c>
      <c r="K1838" s="192" t="s">
        <v>16445</v>
      </c>
      <c r="L1838" s="193" t="s">
        <v>16446</v>
      </c>
      <c r="M1838" s="194" t="s">
        <v>19561</v>
      </c>
      <c r="N1838" s="192">
        <v>0.71599999999999997</v>
      </c>
      <c r="O1838" s="194">
        <v>0.92500000000000004</v>
      </c>
      <c r="P1838" s="283">
        <v>11</v>
      </c>
    </row>
    <row r="1839" spans="1:16">
      <c r="A1839" s="192" t="s">
        <v>16447</v>
      </c>
      <c r="B1839" s="193" t="s">
        <v>16448</v>
      </c>
      <c r="C1839" s="193" t="s">
        <v>16449</v>
      </c>
      <c r="D1839" s="194" t="s">
        <v>19743</v>
      </c>
      <c r="E1839" s="192" t="s">
        <v>19743</v>
      </c>
      <c r="F1839" s="193" t="s">
        <v>19742</v>
      </c>
      <c r="G1839" s="193" t="s">
        <v>19742</v>
      </c>
      <c r="H1839" s="193" t="s">
        <v>19742</v>
      </c>
      <c r="I1839" s="193" t="s">
        <v>19743</v>
      </c>
      <c r="J1839" s="194" t="s">
        <v>19742</v>
      </c>
      <c r="K1839" s="192" t="s">
        <v>25675</v>
      </c>
      <c r="M1839" s="194" t="s">
        <v>19569</v>
      </c>
      <c r="N1839" s="192">
        <v>0.64900000000000002</v>
      </c>
      <c r="O1839" s="194">
        <v>0.9</v>
      </c>
      <c r="P1839" s="283">
        <v>19</v>
      </c>
    </row>
    <row r="1840" spans="1:16">
      <c r="A1840" s="192" t="s">
        <v>16450</v>
      </c>
      <c r="B1840" s="193" t="s">
        <v>16451</v>
      </c>
      <c r="C1840" s="193" t="s">
        <v>16452</v>
      </c>
      <c r="D1840" s="194" t="s">
        <v>19743</v>
      </c>
      <c r="E1840" s="192" t="s">
        <v>19743</v>
      </c>
      <c r="F1840" s="193" t="s">
        <v>19742</v>
      </c>
      <c r="G1840" s="193" t="s">
        <v>19742</v>
      </c>
      <c r="H1840" s="193" t="s">
        <v>19742</v>
      </c>
      <c r="I1840" s="193" t="s">
        <v>19742</v>
      </c>
      <c r="J1840" s="194" t="s">
        <v>19742</v>
      </c>
      <c r="K1840" s="192" t="s">
        <v>25675</v>
      </c>
      <c r="M1840" s="194" t="s">
        <v>19569</v>
      </c>
      <c r="N1840" s="192">
        <v>0.624</v>
      </c>
      <c r="O1840" s="194">
        <v>0.86699999999999999</v>
      </c>
      <c r="P1840" s="283">
        <v>2</v>
      </c>
    </row>
    <row r="1841" spans="1:16">
      <c r="A1841" s="192" t="s">
        <v>16453</v>
      </c>
      <c r="B1841" s="193" t="s">
        <v>16454</v>
      </c>
      <c r="C1841" s="193" t="s">
        <v>16455</v>
      </c>
      <c r="D1841" s="194" t="s">
        <v>19743</v>
      </c>
      <c r="E1841" s="192" t="s">
        <v>19743</v>
      </c>
      <c r="F1841" s="193" t="s">
        <v>19742</v>
      </c>
      <c r="G1841" s="193" t="s">
        <v>19742</v>
      </c>
      <c r="H1841" s="193" t="s">
        <v>19742</v>
      </c>
      <c r="I1841" s="193" t="s">
        <v>19742</v>
      </c>
      <c r="J1841" s="194" t="s">
        <v>19742</v>
      </c>
      <c r="K1841" s="192" t="s">
        <v>16456</v>
      </c>
      <c r="L1841" s="193" t="s">
        <v>16457</v>
      </c>
      <c r="M1841" s="194" t="s">
        <v>19743</v>
      </c>
      <c r="N1841" s="192">
        <v>0.85499999999999998</v>
      </c>
      <c r="O1841" s="194">
        <v>0.99399999999999999</v>
      </c>
      <c r="P1841" s="283">
        <v>25</v>
      </c>
    </row>
    <row r="1842" spans="1:16">
      <c r="A1842" s="192" t="s">
        <v>16458</v>
      </c>
      <c r="B1842" s="193" t="s">
        <v>16459</v>
      </c>
      <c r="C1842" s="193" t="s">
        <v>16460</v>
      </c>
      <c r="D1842" s="194" t="s">
        <v>19743</v>
      </c>
      <c r="E1842" s="192" t="s">
        <v>19743</v>
      </c>
      <c r="F1842" s="193" t="s">
        <v>19742</v>
      </c>
      <c r="G1842" s="193" t="s">
        <v>19742</v>
      </c>
      <c r="H1842" s="193" t="s">
        <v>19742</v>
      </c>
      <c r="I1842" s="193" t="s">
        <v>19742</v>
      </c>
      <c r="J1842" s="194" t="s">
        <v>19742</v>
      </c>
      <c r="K1842" s="192" t="s">
        <v>16461</v>
      </c>
      <c r="L1842" s="193" t="s">
        <v>16200</v>
      </c>
      <c r="M1842" s="194" t="s">
        <v>19743</v>
      </c>
      <c r="N1842" s="192">
        <v>0.73599999999999999</v>
      </c>
      <c r="O1842" s="194">
        <v>0.96599999999999997</v>
      </c>
      <c r="P1842" s="283">
        <v>8</v>
      </c>
    </row>
    <row r="1843" spans="1:16">
      <c r="A1843" s="192" t="s">
        <v>16201</v>
      </c>
      <c r="B1843" s="193" t="s">
        <v>16202</v>
      </c>
      <c r="C1843" s="193" t="s">
        <v>16203</v>
      </c>
      <c r="D1843" s="194" t="s">
        <v>19743</v>
      </c>
      <c r="E1843" s="192" t="s">
        <v>19743</v>
      </c>
      <c r="F1843" s="193" t="s">
        <v>19742</v>
      </c>
      <c r="G1843" s="193" t="s">
        <v>19742</v>
      </c>
      <c r="H1843" s="193" t="s">
        <v>19742</v>
      </c>
      <c r="I1843" s="193" t="s">
        <v>19742</v>
      </c>
      <c r="J1843" s="194" t="s">
        <v>19742</v>
      </c>
      <c r="K1843" s="192" t="s">
        <v>16204</v>
      </c>
      <c r="L1843" s="193" t="s">
        <v>16205</v>
      </c>
      <c r="M1843" s="194" t="s">
        <v>19743</v>
      </c>
      <c r="N1843" s="192">
        <v>0.67200000000000004</v>
      </c>
      <c r="O1843" s="194">
        <v>0.94599999999999995</v>
      </c>
      <c r="P1843" s="283">
        <v>13</v>
      </c>
    </row>
    <row r="1844" spans="1:16">
      <c r="A1844" s="192" t="s">
        <v>16206</v>
      </c>
      <c r="B1844" s="193" t="s">
        <v>16207</v>
      </c>
      <c r="C1844" s="193" t="s">
        <v>16208</v>
      </c>
      <c r="D1844" s="194" t="s">
        <v>19743</v>
      </c>
      <c r="E1844" s="192" t="s">
        <v>19743</v>
      </c>
      <c r="F1844" s="193" t="s">
        <v>19742</v>
      </c>
      <c r="G1844" s="193" t="s">
        <v>19742</v>
      </c>
      <c r="H1844" s="193" t="s">
        <v>19742</v>
      </c>
      <c r="I1844" s="193" t="s">
        <v>19742</v>
      </c>
      <c r="J1844" s="194" t="s">
        <v>19742</v>
      </c>
      <c r="K1844" s="192" t="s">
        <v>25675</v>
      </c>
      <c r="M1844" s="194" t="s">
        <v>19569</v>
      </c>
      <c r="N1844" s="192">
        <v>0.57899999999999996</v>
      </c>
      <c r="O1844" s="194">
        <v>0.746</v>
      </c>
      <c r="P1844" s="283">
        <v>3</v>
      </c>
    </row>
    <row r="1845" spans="1:16">
      <c r="A1845" s="192" t="s">
        <v>16209</v>
      </c>
      <c r="B1845" s="193"/>
      <c r="C1845" s="193" t="s">
        <v>16210</v>
      </c>
      <c r="D1845" s="194" t="s">
        <v>19743</v>
      </c>
      <c r="E1845" s="192" t="s">
        <v>19743</v>
      </c>
      <c r="F1845" s="193" t="s">
        <v>19742</v>
      </c>
      <c r="G1845" s="193" t="s">
        <v>19742</v>
      </c>
      <c r="H1845" s="193" t="s">
        <v>19742</v>
      </c>
      <c r="I1845" s="193" t="s">
        <v>19742</v>
      </c>
      <c r="J1845" s="194" t="s">
        <v>19742</v>
      </c>
      <c r="K1845" s="192" t="s">
        <v>25675</v>
      </c>
      <c r="M1845" s="194" t="s">
        <v>19569</v>
      </c>
      <c r="N1845" s="192">
        <v>0.36499999999999999</v>
      </c>
      <c r="O1845" s="194">
        <v>0.115</v>
      </c>
      <c r="P1845" s="283">
        <v>1</v>
      </c>
    </row>
    <row r="1846" spans="1:16">
      <c r="A1846" s="192" t="s">
        <v>16211</v>
      </c>
      <c r="B1846" s="193" t="s">
        <v>16212</v>
      </c>
      <c r="C1846" s="193" t="s">
        <v>16213</v>
      </c>
      <c r="D1846" s="194" t="s">
        <v>19743</v>
      </c>
      <c r="E1846" s="192" t="s">
        <v>19743</v>
      </c>
      <c r="F1846" s="193" t="s">
        <v>19742</v>
      </c>
      <c r="G1846" s="193" t="s">
        <v>19742</v>
      </c>
      <c r="H1846" s="193" t="s">
        <v>19742</v>
      </c>
      <c r="I1846" s="193" t="s">
        <v>19742</v>
      </c>
      <c r="J1846" s="194" t="s">
        <v>19742</v>
      </c>
      <c r="K1846" s="192" t="s">
        <v>25675</v>
      </c>
      <c r="M1846" s="194" t="s">
        <v>19569</v>
      </c>
      <c r="N1846" s="192">
        <v>0.54600000000000004</v>
      </c>
      <c r="O1846" s="194">
        <v>0.64100000000000001</v>
      </c>
      <c r="P1846" s="283">
        <v>16</v>
      </c>
    </row>
    <row r="1847" spans="1:16">
      <c r="A1847" s="192" t="s">
        <v>16214</v>
      </c>
      <c r="B1847" s="193" t="s">
        <v>16215</v>
      </c>
      <c r="C1847" s="193" t="s">
        <v>16216</v>
      </c>
      <c r="D1847" s="194" t="s">
        <v>19743</v>
      </c>
      <c r="E1847" s="192" t="s">
        <v>19743</v>
      </c>
      <c r="F1847" s="193" t="s">
        <v>19743</v>
      </c>
      <c r="G1847" s="193" t="s">
        <v>19742</v>
      </c>
      <c r="H1847" s="193" t="s">
        <v>19742</v>
      </c>
      <c r="I1847" s="193" t="s">
        <v>19742</v>
      </c>
      <c r="J1847" s="194" t="s">
        <v>19742</v>
      </c>
      <c r="K1847" s="192" t="s">
        <v>16217</v>
      </c>
      <c r="L1847" s="193" t="s">
        <v>16218</v>
      </c>
      <c r="M1847" s="194" t="s">
        <v>19741</v>
      </c>
      <c r="N1847" s="192">
        <v>0.59399999999999997</v>
      </c>
      <c r="O1847" s="194">
        <v>0.74</v>
      </c>
      <c r="P1847" s="283">
        <v>9</v>
      </c>
    </row>
    <row r="1848" spans="1:16">
      <c r="A1848" s="192" t="s">
        <v>16219</v>
      </c>
      <c r="B1848" s="193" t="s">
        <v>16220</v>
      </c>
      <c r="C1848" s="193" t="s">
        <v>16221</v>
      </c>
      <c r="D1848" s="194" t="s">
        <v>19743</v>
      </c>
      <c r="E1848" s="192" t="s">
        <v>19743</v>
      </c>
      <c r="F1848" s="193" t="s">
        <v>19742</v>
      </c>
      <c r="G1848" s="193" t="s">
        <v>19742</v>
      </c>
      <c r="H1848" s="193" t="s">
        <v>19742</v>
      </c>
      <c r="I1848" s="193" t="s">
        <v>19742</v>
      </c>
      <c r="J1848" s="194" t="s">
        <v>19742</v>
      </c>
      <c r="K1848" s="192" t="s">
        <v>16222</v>
      </c>
      <c r="L1848" s="193" t="s">
        <v>16223</v>
      </c>
      <c r="M1848" s="194" t="s">
        <v>19741</v>
      </c>
      <c r="N1848" s="192">
        <v>0.92100000000000004</v>
      </c>
      <c r="O1848" s="194">
        <v>0.997</v>
      </c>
      <c r="P1848" s="283">
        <v>10</v>
      </c>
    </row>
    <row r="1849" spans="1:16">
      <c r="A1849" s="192" t="s">
        <v>16224</v>
      </c>
      <c r="B1849" s="193" t="s">
        <v>16225</v>
      </c>
      <c r="C1849" s="193" t="s">
        <v>16226</v>
      </c>
      <c r="D1849" s="194" t="s">
        <v>19743</v>
      </c>
      <c r="E1849" s="192" t="s">
        <v>19743</v>
      </c>
      <c r="F1849" s="193" t="s">
        <v>19742</v>
      </c>
      <c r="G1849" s="193" t="s">
        <v>19742</v>
      </c>
      <c r="H1849" s="193" t="s">
        <v>19742</v>
      </c>
      <c r="I1849" s="193" t="s">
        <v>19742</v>
      </c>
      <c r="J1849" s="194" t="s">
        <v>19742</v>
      </c>
      <c r="K1849" s="192" t="s">
        <v>16227</v>
      </c>
      <c r="L1849" s="193" t="s">
        <v>16228</v>
      </c>
      <c r="M1849" s="194" t="s">
        <v>19743</v>
      </c>
      <c r="N1849" s="192">
        <v>0.71699999999999997</v>
      </c>
      <c r="O1849" s="194">
        <v>0.93400000000000005</v>
      </c>
      <c r="P1849" s="283">
        <v>16</v>
      </c>
    </row>
    <row r="1850" spans="1:16">
      <c r="A1850" s="192" t="s">
        <v>16229</v>
      </c>
      <c r="B1850" s="193" t="s">
        <v>16230</v>
      </c>
      <c r="C1850" s="193" t="s">
        <v>16231</v>
      </c>
      <c r="D1850" s="194" t="s">
        <v>19743</v>
      </c>
      <c r="E1850" s="192" t="s">
        <v>19743</v>
      </c>
      <c r="F1850" s="193" t="s">
        <v>19742</v>
      </c>
      <c r="G1850" s="193" t="s">
        <v>19742</v>
      </c>
      <c r="H1850" s="193" t="s">
        <v>19742</v>
      </c>
      <c r="I1850" s="193" t="s">
        <v>19742</v>
      </c>
      <c r="J1850" s="194" t="s">
        <v>19742</v>
      </c>
      <c r="K1850" s="192" t="s">
        <v>16232</v>
      </c>
      <c r="L1850" s="193" t="s">
        <v>16233</v>
      </c>
      <c r="M1850" s="194" t="s">
        <v>19743</v>
      </c>
      <c r="N1850" s="192">
        <v>0.94599999999999995</v>
      </c>
      <c r="O1850" s="194">
        <v>0.998</v>
      </c>
      <c r="P1850" s="283">
        <v>24</v>
      </c>
    </row>
    <row r="1851" spans="1:16">
      <c r="A1851" s="192" t="s">
        <v>16234</v>
      </c>
      <c r="B1851" s="193" t="s">
        <v>16235</v>
      </c>
      <c r="C1851" s="193" t="s">
        <v>16236</v>
      </c>
      <c r="D1851" s="194" t="s">
        <v>19743</v>
      </c>
      <c r="E1851" s="192" t="s">
        <v>19743</v>
      </c>
      <c r="F1851" s="193" t="s">
        <v>19742</v>
      </c>
      <c r="G1851" s="193" t="s">
        <v>19742</v>
      </c>
      <c r="H1851" s="193" t="s">
        <v>19743</v>
      </c>
      <c r="I1851" s="193" t="s">
        <v>19742</v>
      </c>
      <c r="J1851" s="194" t="s">
        <v>19742</v>
      </c>
      <c r="K1851" s="192" t="s">
        <v>25675</v>
      </c>
      <c r="M1851" s="194" t="s">
        <v>19569</v>
      </c>
      <c r="N1851" s="192">
        <v>0.71</v>
      </c>
      <c r="O1851" s="194">
        <v>0.95899999999999996</v>
      </c>
      <c r="P1851" s="283">
        <v>3</v>
      </c>
    </row>
    <row r="1852" spans="1:16">
      <c r="A1852" s="192" t="s">
        <v>16237</v>
      </c>
      <c r="B1852" s="193"/>
      <c r="C1852" s="193" t="s">
        <v>16238</v>
      </c>
      <c r="D1852" s="194" t="s">
        <v>19743</v>
      </c>
      <c r="E1852" s="192" t="s">
        <v>19743</v>
      </c>
      <c r="F1852" s="193" t="s">
        <v>19742</v>
      </c>
      <c r="G1852" s="193" t="s">
        <v>19742</v>
      </c>
      <c r="H1852" s="193" t="s">
        <v>19742</v>
      </c>
      <c r="I1852" s="193" t="s">
        <v>19742</v>
      </c>
      <c r="J1852" s="194" t="s">
        <v>19742</v>
      </c>
      <c r="K1852" s="192" t="s">
        <v>25675</v>
      </c>
      <c r="M1852" s="194" t="s">
        <v>19569</v>
      </c>
      <c r="N1852" s="192">
        <v>0.49</v>
      </c>
      <c r="O1852" s="194">
        <v>0.45300000000000001</v>
      </c>
      <c r="P1852" s="283">
        <v>2</v>
      </c>
    </row>
    <row r="1853" spans="1:16">
      <c r="A1853" s="192" t="s">
        <v>16239</v>
      </c>
      <c r="B1853" s="193"/>
      <c r="C1853" s="193" t="s">
        <v>16240</v>
      </c>
      <c r="D1853" s="194" t="s">
        <v>19743</v>
      </c>
      <c r="E1853" s="192" t="s">
        <v>19743</v>
      </c>
      <c r="F1853" s="193" t="s">
        <v>19742</v>
      </c>
      <c r="G1853" s="193" t="s">
        <v>19742</v>
      </c>
      <c r="H1853" s="193" t="s">
        <v>19742</v>
      </c>
      <c r="I1853" s="193" t="s">
        <v>19742</v>
      </c>
      <c r="J1853" s="194" t="s">
        <v>19742</v>
      </c>
      <c r="K1853" s="192" t="s">
        <v>25675</v>
      </c>
      <c r="M1853" s="194" t="s">
        <v>19569</v>
      </c>
      <c r="N1853" s="192">
        <v>0.56299999999999994</v>
      </c>
      <c r="O1853" s="194">
        <v>0.70599999999999996</v>
      </c>
      <c r="P1853" s="283">
        <v>5</v>
      </c>
    </row>
    <row r="1854" spans="1:16">
      <c r="A1854" s="192" t="s">
        <v>16241</v>
      </c>
      <c r="B1854" s="193"/>
      <c r="C1854" s="193" t="s">
        <v>16242</v>
      </c>
      <c r="D1854" s="194" t="s">
        <v>19743</v>
      </c>
      <c r="E1854" s="192" t="s">
        <v>19743</v>
      </c>
      <c r="F1854" s="193" t="s">
        <v>19742</v>
      </c>
      <c r="G1854" s="193" t="s">
        <v>19743</v>
      </c>
      <c r="H1854" s="193" t="s">
        <v>19742</v>
      </c>
      <c r="I1854" s="193" t="s">
        <v>19742</v>
      </c>
      <c r="J1854" s="194" t="s">
        <v>19742</v>
      </c>
      <c r="K1854" s="192" t="s">
        <v>25675</v>
      </c>
      <c r="M1854" s="194" t="s">
        <v>19569</v>
      </c>
      <c r="N1854" s="192">
        <v>0.73699999999999999</v>
      </c>
      <c r="O1854" s="194">
        <v>0.98399999999999999</v>
      </c>
      <c r="P1854" s="283">
        <v>0</v>
      </c>
    </row>
    <row r="1855" spans="1:16">
      <c r="A1855" s="192" t="s">
        <v>16243</v>
      </c>
      <c r="B1855" s="193" t="s">
        <v>16244</v>
      </c>
      <c r="C1855" s="193" t="s">
        <v>16245</v>
      </c>
      <c r="D1855" s="194" t="s">
        <v>19743</v>
      </c>
      <c r="E1855" s="192" t="s">
        <v>19743</v>
      </c>
      <c r="F1855" s="193" t="s">
        <v>19743</v>
      </c>
      <c r="G1855" s="193" t="s">
        <v>19742</v>
      </c>
      <c r="H1855" s="193" t="s">
        <v>19742</v>
      </c>
      <c r="I1855" s="193" t="s">
        <v>19742</v>
      </c>
      <c r="J1855" s="194" t="s">
        <v>19742</v>
      </c>
      <c r="K1855" s="192" t="s">
        <v>16246</v>
      </c>
      <c r="L1855" s="193" t="s">
        <v>16247</v>
      </c>
      <c r="M1855" s="194" t="s">
        <v>19743</v>
      </c>
      <c r="N1855" s="192">
        <v>0.88500000000000001</v>
      </c>
      <c r="O1855" s="194">
        <v>0.99399999999999999</v>
      </c>
      <c r="P1855" s="283">
        <v>25</v>
      </c>
    </row>
    <row r="1856" spans="1:16">
      <c r="A1856" s="192" t="s">
        <v>16248</v>
      </c>
      <c r="B1856" s="193" t="s">
        <v>16249</v>
      </c>
      <c r="C1856" s="193" t="s">
        <v>16250</v>
      </c>
      <c r="D1856" s="194" t="s">
        <v>19743</v>
      </c>
      <c r="E1856" s="192" t="s">
        <v>19743</v>
      </c>
      <c r="F1856" s="193" t="s">
        <v>19742</v>
      </c>
      <c r="G1856" s="193" t="s">
        <v>19742</v>
      </c>
      <c r="H1856" s="193" t="s">
        <v>19742</v>
      </c>
      <c r="I1856" s="193" t="s">
        <v>19742</v>
      </c>
      <c r="J1856" s="194" t="s">
        <v>19742</v>
      </c>
      <c r="K1856" s="192" t="s">
        <v>25675</v>
      </c>
      <c r="M1856" s="194" t="s">
        <v>19569</v>
      </c>
      <c r="N1856" s="192">
        <v>0.13900000000000001</v>
      </c>
      <c r="O1856" s="194">
        <v>3.0000000000000001E-3</v>
      </c>
      <c r="P1856" s="283">
        <v>0</v>
      </c>
    </row>
    <row r="1857" spans="1:16">
      <c r="A1857" s="192" t="s">
        <v>16251</v>
      </c>
      <c r="B1857" s="193" t="s">
        <v>16252</v>
      </c>
      <c r="C1857" s="193" t="s">
        <v>16253</v>
      </c>
      <c r="D1857" s="194" t="s">
        <v>19743</v>
      </c>
      <c r="E1857" s="192" t="s">
        <v>19743</v>
      </c>
      <c r="F1857" s="193" t="s">
        <v>19742</v>
      </c>
      <c r="G1857" s="193" t="s">
        <v>19742</v>
      </c>
      <c r="H1857" s="193" t="s">
        <v>19742</v>
      </c>
      <c r="I1857" s="193" t="s">
        <v>19742</v>
      </c>
      <c r="J1857" s="194" t="s">
        <v>19742</v>
      </c>
      <c r="K1857" s="192" t="s">
        <v>25675</v>
      </c>
      <c r="M1857" s="194" t="s">
        <v>19569</v>
      </c>
      <c r="N1857" s="192">
        <v>0.60199999999999998</v>
      </c>
      <c r="O1857" s="194">
        <v>0.78900000000000003</v>
      </c>
      <c r="P1857" s="283">
        <v>4</v>
      </c>
    </row>
    <row r="1858" spans="1:16">
      <c r="A1858" s="192" t="s">
        <v>16254</v>
      </c>
      <c r="B1858" s="193" t="s">
        <v>16255</v>
      </c>
      <c r="C1858" s="193" t="s">
        <v>16256</v>
      </c>
      <c r="D1858" s="194" t="s">
        <v>19743</v>
      </c>
      <c r="E1858" s="192" t="s">
        <v>19743</v>
      </c>
      <c r="F1858" s="193" t="s">
        <v>19743</v>
      </c>
      <c r="G1858" s="193" t="s">
        <v>19742</v>
      </c>
      <c r="H1858" s="193" t="s">
        <v>19742</v>
      </c>
      <c r="I1858" s="193" t="s">
        <v>19742</v>
      </c>
      <c r="J1858" s="194" t="s">
        <v>19742</v>
      </c>
      <c r="K1858" s="192" t="s">
        <v>25675</v>
      </c>
      <c r="M1858" s="194" t="s">
        <v>19569</v>
      </c>
      <c r="N1858" s="192">
        <v>0.45600000000000002</v>
      </c>
      <c r="O1858" s="194">
        <v>0.32600000000000001</v>
      </c>
      <c r="P1858" s="283">
        <v>3</v>
      </c>
    </row>
    <row r="1859" spans="1:16">
      <c r="A1859" s="192" t="s">
        <v>16257</v>
      </c>
      <c r="B1859" s="193" t="s">
        <v>16258</v>
      </c>
      <c r="C1859" s="193" t="s">
        <v>16259</v>
      </c>
      <c r="D1859" s="194" t="s">
        <v>19743</v>
      </c>
      <c r="E1859" s="192" t="s">
        <v>19743</v>
      </c>
      <c r="F1859" s="193" t="s">
        <v>19743</v>
      </c>
      <c r="G1859" s="193" t="s">
        <v>19742</v>
      </c>
      <c r="H1859" s="193" t="s">
        <v>19742</v>
      </c>
      <c r="I1859" s="193" t="s">
        <v>19742</v>
      </c>
      <c r="J1859" s="194" t="s">
        <v>19742</v>
      </c>
      <c r="K1859" s="192" t="s">
        <v>16260</v>
      </c>
      <c r="L1859" s="193" t="s">
        <v>16261</v>
      </c>
      <c r="M1859" s="194" t="s">
        <v>19741</v>
      </c>
      <c r="N1859" s="192">
        <v>0.77900000000000003</v>
      </c>
      <c r="O1859" s="194">
        <v>0.99399999999999999</v>
      </c>
      <c r="P1859" s="283">
        <v>7</v>
      </c>
    </row>
    <row r="1860" spans="1:16">
      <c r="A1860" s="192" t="s">
        <v>16262</v>
      </c>
      <c r="B1860" s="193" t="s">
        <v>16263</v>
      </c>
      <c r="C1860" s="193" t="s">
        <v>16264</v>
      </c>
      <c r="D1860" s="194" t="s">
        <v>19743</v>
      </c>
      <c r="E1860" s="192" t="s">
        <v>19743</v>
      </c>
      <c r="F1860" s="193" t="s">
        <v>19743</v>
      </c>
      <c r="G1860" s="193" t="s">
        <v>19742</v>
      </c>
      <c r="H1860" s="193" t="s">
        <v>19742</v>
      </c>
      <c r="I1860" s="193" t="s">
        <v>19742</v>
      </c>
      <c r="J1860" s="194" t="s">
        <v>19742</v>
      </c>
      <c r="K1860" s="192" t="s">
        <v>16265</v>
      </c>
      <c r="L1860" s="193" t="s">
        <v>16266</v>
      </c>
      <c r="M1860" s="194" t="s">
        <v>19743</v>
      </c>
      <c r="N1860" s="192">
        <v>0.67100000000000004</v>
      </c>
      <c r="O1860" s="194">
        <v>0.85499999999999998</v>
      </c>
      <c r="P1860" s="283">
        <v>23</v>
      </c>
    </row>
    <row r="1861" spans="1:16">
      <c r="A1861" s="192" t="s">
        <v>16267</v>
      </c>
      <c r="B1861" s="193" t="s">
        <v>16268</v>
      </c>
      <c r="C1861" s="193" t="s">
        <v>16269</v>
      </c>
      <c r="D1861" s="194" t="s">
        <v>19743</v>
      </c>
      <c r="E1861" s="192" t="s">
        <v>19743</v>
      </c>
      <c r="F1861" s="193" t="s">
        <v>19742</v>
      </c>
      <c r="G1861" s="193" t="s">
        <v>19742</v>
      </c>
      <c r="H1861" s="193" t="s">
        <v>19742</v>
      </c>
      <c r="I1861" s="193" t="s">
        <v>19742</v>
      </c>
      <c r="J1861" s="194" t="s">
        <v>19742</v>
      </c>
      <c r="K1861" s="192" t="s">
        <v>16270</v>
      </c>
      <c r="L1861" s="193" t="s">
        <v>16271</v>
      </c>
      <c r="M1861" s="194" t="s">
        <v>19743</v>
      </c>
      <c r="N1861" s="192">
        <v>0.75700000000000001</v>
      </c>
      <c r="O1861" s="194">
        <v>0.97899999999999998</v>
      </c>
      <c r="P1861" s="283">
        <v>21</v>
      </c>
    </row>
    <row r="1862" spans="1:16">
      <c r="A1862" s="192" t="s">
        <v>16272</v>
      </c>
      <c r="B1862" s="193" t="s">
        <v>16273</v>
      </c>
      <c r="C1862" s="193" t="s">
        <v>16274</v>
      </c>
      <c r="D1862" s="194" t="s">
        <v>19743</v>
      </c>
      <c r="E1862" s="192" t="s">
        <v>19743</v>
      </c>
      <c r="F1862" s="193" t="s">
        <v>19742</v>
      </c>
      <c r="G1862" s="193" t="s">
        <v>19742</v>
      </c>
      <c r="H1862" s="193" t="s">
        <v>19742</v>
      </c>
      <c r="I1862" s="193" t="s">
        <v>19742</v>
      </c>
      <c r="J1862" s="194" t="s">
        <v>19742</v>
      </c>
      <c r="K1862" s="192" t="s">
        <v>16275</v>
      </c>
      <c r="L1862" s="193" t="s">
        <v>16276</v>
      </c>
      <c r="M1862" s="194" t="s">
        <v>19743</v>
      </c>
      <c r="N1862" s="192">
        <v>0.60599999999999998</v>
      </c>
      <c r="O1862" s="194">
        <v>0.83099999999999996</v>
      </c>
      <c r="P1862" s="283">
        <v>8</v>
      </c>
    </row>
    <row r="1863" spans="1:16">
      <c r="A1863" s="192" t="s">
        <v>16277</v>
      </c>
      <c r="B1863" s="193" t="s">
        <v>16278</v>
      </c>
      <c r="C1863" s="193" t="s">
        <v>16279</v>
      </c>
      <c r="D1863" s="194" t="s">
        <v>19743</v>
      </c>
      <c r="E1863" s="192" t="s">
        <v>19743</v>
      </c>
      <c r="F1863" s="193" t="s">
        <v>19743</v>
      </c>
      <c r="G1863" s="193" t="s">
        <v>19742</v>
      </c>
      <c r="H1863" s="193" t="s">
        <v>19742</v>
      </c>
      <c r="I1863" s="193" t="s">
        <v>19742</v>
      </c>
      <c r="J1863" s="194" t="s">
        <v>19742</v>
      </c>
      <c r="K1863" s="192" t="s">
        <v>16280</v>
      </c>
      <c r="L1863" s="193" t="s">
        <v>16281</v>
      </c>
      <c r="M1863" s="194" t="s">
        <v>19743</v>
      </c>
      <c r="N1863" s="192">
        <v>0.48899999999999999</v>
      </c>
      <c r="O1863" s="194">
        <v>0.38900000000000001</v>
      </c>
      <c r="P1863" s="283">
        <v>7</v>
      </c>
    </row>
    <row r="1864" spans="1:16">
      <c r="A1864" s="192" t="s">
        <v>16284</v>
      </c>
      <c r="B1864" s="193" t="s">
        <v>16285</v>
      </c>
      <c r="C1864" s="193" t="s">
        <v>16286</v>
      </c>
      <c r="D1864" s="194" t="s">
        <v>19743</v>
      </c>
      <c r="E1864" s="192" t="s">
        <v>19743</v>
      </c>
      <c r="F1864" s="193" t="s">
        <v>19743</v>
      </c>
      <c r="G1864" s="193" t="s">
        <v>19742</v>
      </c>
      <c r="H1864" s="193" t="s">
        <v>19742</v>
      </c>
      <c r="I1864" s="193" t="s">
        <v>19742</v>
      </c>
      <c r="J1864" s="194" t="s">
        <v>19742</v>
      </c>
      <c r="K1864" s="192" t="s">
        <v>16287</v>
      </c>
      <c r="L1864" s="193" t="s">
        <v>16288</v>
      </c>
      <c r="M1864" s="194" t="s">
        <v>19743</v>
      </c>
      <c r="N1864" s="192">
        <v>0.68300000000000005</v>
      </c>
      <c r="O1864" s="194">
        <v>0.93799999999999994</v>
      </c>
      <c r="P1864" s="283">
        <v>10</v>
      </c>
    </row>
    <row r="1865" spans="1:16">
      <c r="A1865" s="192" t="s">
        <v>16289</v>
      </c>
      <c r="B1865" s="193" t="s">
        <v>16290</v>
      </c>
      <c r="C1865" s="193" t="s">
        <v>16291</v>
      </c>
      <c r="D1865" s="194" t="s">
        <v>19743</v>
      </c>
      <c r="E1865" s="192" t="s">
        <v>19743</v>
      </c>
      <c r="F1865" s="193" t="s">
        <v>19743</v>
      </c>
      <c r="G1865" s="193" t="s">
        <v>19743</v>
      </c>
      <c r="H1865" s="193" t="s">
        <v>19742</v>
      </c>
      <c r="I1865" s="193" t="s">
        <v>19742</v>
      </c>
      <c r="J1865" s="194" t="s">
        <v>19742</v>
      </c>
      <c r="K1865" s="192" t="s">
        <v>16292</v>
      </c>
      <c r="L1865" s="193" t="s">
        <v>16293</v>
      </c>
      <c r="M1865" s="194" t="s">
        <v>19743</v>
      </c>
      <c r="N1865" s="192">
        <v>0.504</v>
      </c>
      <c r="O1865" s="194">
        <v>0.53100000000000003</v>
      </c>
      <c r="P1865" s="283">
        <v>21</v>
      </c>
    </row>
    <row r="1866" spans="1:16">
      <c r="A1866" s="192" t="s">
        <v>16294</v>
      </c>
      <c r="B1866" s="193" t="s">
        <v>16295</v>
      </c>
      <c r="C1866" s="193" t="s">
        <v>16296</v>
      </c>
      <c r="D1866" s="194" t="s">
        <v>19743</v>
      </c>
      <c r="E1866" s="192" t="s">
        <v>19743</v>
      </c>
      <c r="F1866" s="193" t="s">
        <v>19743</v>
      </c>
      <c r="G1866" s="193" t="s">
        <v>19742</v>
      </c>
      <c r="H1866" s="193" t="s">
        <v>19742</v>
      </c>
      <c r="I1866" s="193" t="s">
        <v>19742</v>
      </c>
      <c r="J1866" s="194" t="s">
        <v>19742</v>
      </c>
      <c r="K1866" s="192" t="s">
        <v>16297</v>
      </c>
      <c r="L1866" s="193" t="s">
        <v>16298</v>
      </c>
      <c r="M1866" s="194" t="s">
        <v>19743</v>
      </c>
      <c r="N1866" s="192">
        <v>0.79900000000000004</v>
      </c>
      <c r="O1866" s="194">
        <v>0.997</v>
      </c>
      <c r="P1866" s="283">
        <v>25</v>
      </c>
    </row>
    <row r="1867" spans="1:16">
      <c r="A1867" s="192" t="s">
        <v>16299</v>
      </c>
      <c r="B1867" s="193"/>
      <c r="C1867" s="193" t="s">
        <v>16300</v>
      </c>
      <c r="D1867" s="194" t="s">
        <v>19743</v>
      </c>
      <c r="E1867" s="192" t="s">
        <v>19743</v>
      </c>
      <c r="F1867" s="193" t="s">
        <v>19742</v>
      </c>
      <c r="G1867" s="193" t="s">
        <v>19742</v>
      </c>
      <c r="H1867" s="193" t="s">
        <v>19742</v>
      </c>
      <c r="I1867" s="193" t="s">
        <v>19742</v>
      </c>
      <c r="J1867" s="194" t="s">
        <v>19742</v>
      </c>
      <c r="K1867" s="192" t="s">
        <v>25675</v>
      </c>
      <c r="M1867" s="194" t="s">
        <v>19569</v>
      </c>
      <c r="N1867" s="192">
        <v>0.47799999999999998</v>
      </c>
      <c r="O1867" s="194">
        <v>0.33800000000000002</v>
      </c>
      <c r="P1867" s="283" t="s">
        <v>25675</v>
      </c>
    </row>
    <row r="1868" spans="1:16">
      <c r="A1868" s="192" t="s">
        <v>16301</v>
      </c>
      <c r="B1868" s="193" t="s">
        <v>16302</v>
      </c>
      <c r="C1868" s="193" t="s">
        <v>16303</v>
      </c>
      <c r="D1868" s="194" t="s">
        <v>19743</v>
      </c>
      <c r="E1868" s="192" t="s">
        <v>19743</v>
      </c>
      <c r="F1868" s="193" t="s">
        <v>19742</v>
      </c>
      <c r="G1868" s="193" t="s">
        <v>19742</v>
      </c>
      <c r="H1868" s="193" t="s">
        <v>19742</v>
      </c>
      <c r="I1868" s="193" t="s">
        <v>19742</v>
      </c>
      <c r="J1868" s="194" t="s">
        <v>19742</v>
      </c>
      <c r="K1868" s="192" t="s">
        <v>25675</v>
      </c>
      <c r="M1868" s="194" t="s">
        <v>19569</v>
      </c>
      <c r="N1868" s="192">
        <v>0.32100000000000001</v>
      </c>
      <c r="O1868" s="194">
        <v>0.11600000000000001</v>
      </c>
      <c r="P1868" s="283">
        <v>5</v>
      </c>
    </row>
    <row r="1869" spans="1:16">
      <c r="A1869" s="192" t="s">
        <v>16304</v>
      </c>
      <c r="B1869" s="193" t="s">
        <v>16305</v>
      </c>
      <c r="C1869" s="193" t="s">
        <v>16306</v>
      </c>
      <c r="D1869" s="194" t="s">
        <v>19743</v>
      </c>
      <c r="E1869" s="192" t="s">
        <v>19743</v>
      </c>
      <c r="F1869" s="193" t="s">
        <v>19742</v>
      </c>
      <c r="G1869" s="193" t="s">
        <v>19742</v>
      </c>
      <c r="H1869" s="193" t="s">
        <v>19742</v>
      </c>
      <c r="I1869" s="193" t="s">
        <v>19742</v>
      </c>
      <c r="J1869" s="194" t="s">
        <v>19742</v>
      </c>
      <c r="K1869" s="192" t="s">
        <v>25675</v>
      </c>
      <c r="M1869" s="194" t="s">
        <v>19569</v>
      </c>
      <c r="N1869" s="192">
        <v>0.60299999999999998</v>
      </c>
      <c r="O1869" s="194">
        <v>0.86899999999999999</v>
      </c>
      <c r="P1869" s="283">
        <v>6</v>
      </c>
    </row>
    <row r="1870" spans="1:16">
      <c r="A1870" s="192" t="s">
        <v>16307</v>
      </c>
      <c r="B1870" s="193" t="s">
        <v>16308</v>
      </c>
      <c r="C1870" s="193" t="s">
        <v>16309</v>
      </c>
      <c r="D1870" s="194" t="s">
        <v>19743</v>
      </c>
      <c r="E1870" s="192" t="s">
        <v>19743</v>
      </c>
      <c r="F1870" s="193" t="s">
        <v>19742</v>
      </c>
      <c r="G1870" s="193" t="s">
        <v>19742</v>
      </c>
      <c r="H1870" s="193" t="s">
        <v>19742</v>
      </c>
      <c r="I1870" s="193" t="s">
        <v>19742</v>
      </c>
      <c r="J1870" s="194" t="s">
        <v>19742</v>
      </c>
      <c r="K1870" s="192" t="s">
        <v>16310</v>
      </c>
      <c r="L1870" s="193" t="s">
        <v>16311</v>
      </c>
      <c r="M1870" s="194" t="s">
        <v>19743</v>
      </c>
      <c r="N1870" s="192">
        <v>0.79</v>
      </c>
      <c r="O1870" s="194">
        <v>0.96899999999999997</v>
      </c>
      <c r="P1870" s="283">
        <v>22</v>
      </c>
    </row>
    <row r="1871" spans="1:16">
      <c r="A1871" s="192" t="s">
        <v>16312</v>
      </c>
      <c r="B1871" s="193" t="s">
        <v>16313</v>
      </c>
      <c r="C1871" s="193" t="s">
        <v>16314</v>
      </c>
      <c r="D1871" s="194" t="s">
        <v>19743</v>
      </c>
      <c r="E1871" s="192" t="s">
        <v>19743</v>
      </c>
      <c r="F1871" s="193" t="s">
        <v>19742</v>
      </c>
      <c r="G1871" s="193" t="s">
        <v>19742</v>
      </c>
      <c r="H1871" s="193" t="s">
        <v>19742</v>
      </c>
      <c r="I1871" s="193" t="s">
        <v>19742</v>
      </c>
      <c r="J1871" s="194" t="s">
        <v>19743</v>
      </c>
      <c r="K1871" s="192" t="s">
        <v>25675</v>
      </c>
      <c r="M1871" s="194" t="s">
        <v>19569</v>
      </c>
      <c r="N1871" s="192">
        <v>0.78200000000000003</v>
      </c>
      <c r="O1871" s="194">
        <v>0.98799999999999999</v>
      </c>
      <c r="P1871" s="283">
        <v>3</v>
      </c>
    </row>
    <row r="1872" spans="1:16">
      <c r="A1872" s="192" t="s">
        <v>16315</v>
      </c>
      <c r="B1872" s="193"/>
      <c r="C1872" s="193" t="s">
        <v>16316</v>
      </c>
      <c r="D1872" s="194" t="s">
        <v>19743</v>
      </c>
      <c r="E1872" s="192" t="s">
        <v>19743</v>
      </c>
      <c r="F1872" s="193" t="s">
        <v>19742</v>
      </c>
      <c r="G1872" s="193" t="s">
        <v>19742</v>
      </c>
      <c r="H1872" s="193" t="s">
        <v>19742</v>
      </c>
      <c r="I1872" s="193" t="s">
        <v>19742</v>
      </c>
      <c r="J1872" s="194" t="s">
        <v>19742</v>
      </c>
      <c r="K1872" s="192" t="s">
        <v>25675</v>
      </c>
      <c r="M1872" s="194" t="s">
        <v>19569</v>
      </c>
      <c r="N1872" s="192">
        <v>0.88900000000000001</v>
      </c>
      <c r="O1872" s="194">
        <v>1</v>
      </c>
      <c r="P1872" s="283" t="s">
        <v>25675</v>
      </c>
    </row>
    <row r="1873" spans="1:16">
      <c r="A1873" s="192" t="s">
        <v>16317</v>
      </c>
      <c r="B1873" s="193" t="s">
        <v>16318</v>
      </c>
      <c r="C1873" s="193" t="s">
        <v>16319</v>
      </c>
      <c r="D1873" s="194" t="s">
        <v>19743</v>
      </c>
      <c r="E1873" s="192" t="s">
        <v>19743</v>
      </c>
      <c r="F1873" s="193" t="s">
        <v>19742</v>
      </c>
      <c r="G1873" s="193" t="s">
        <v>19742</v>
      </c>
      <c r="H1873" s="193" t="s">
        <v>19742</v>
      </c>
      <c r="I1873" s="193" t="s">
        <v>19742</v>
      </c>
      <c r="J1873" s="194" t="s">
        <v>19742</v>
      </c>
      <c r="K1873" s="192" t="s">
        <v>16320</v>
      </c>
      <c r="L1873" s="193" t="s">
        <v>16321</v>
      </c>
      <c r="M1873" s="194" t="s">
        <v>19743</v>
      </c>
      <c r="N1873" s="192">
        <v>0.996</v>
      </c>
      <c r="O1873" s="194">
        <v>1</v>
      </c>
      <c r="P1873" s="283">
        <v>25</v>
      </c>
    </row>
    <row r="1874" spans="1:16">
      <c r="A1874" s="192" t="s">
        <v>16322</v>
      </c>
      <c r="B1874" s="193" t="s">
        <v>16323</v>
      </c>
      <c r="C1874" s="193" t="s">
        <v>16324</v>
      </c>
      <c r="D1874" s="194" t="s">
        <v>19743</v>
      </c>
      <c r="E1874" s="192" t="s">
        <v>19743</v>
      </c>
      <c r="F1874" s="193" t="s">
        <v>19742</v>
      </c>
      <c r="G1874" s="193" t="s">
        <v>19743</v>
      </c>
      <c r="H1874" s="193" t="s">
        <v>19742</v>
      </c>
      <c r="I1874" s="193" t="s">
        <v>19742</v>
      </c>
      <c r="J1874" s="194" t="s">
        <v>19742</v>
      </c>
      <c r="K1874" s="192" t="s">
        <v>25675</v>
      </c>
      <c r="M1874" s="194" t="s">
        <v>19569</v>
      </c>
      <c r="N1874" s="192">
        <v>0.72599999999999998</v>
      </c>
      <c r="O1874" s="194">
        <v>0.96499999999999997</v>
      </c>
      <c r="P1874" s="283">
        <v>3</v>
      </c>
    </row>
    <row r="1875" spans="1:16">
      <c r="A1875" s="192" t="s">
        <v>16325</v>
      </c>
      <c r="B1875" s="193"/>
      <c r="C1875" s="193" t="s">
        <v>16326</v>
      </c>
      <c r="D1875" s="194" t="s">
        <v>19743</v>
      </c>
      <c r="E1875" s="192" t="s">
        <v>19743</v>
      </c>
      <c r="F1875" s="193" t="s">
        <v>19742</v>
      </c>
      <c r="G1875" s="193" t="s">
        <v>19742</v>
      </c>
      <c r="H1875" s="193" t="s">
        <v>19742</v>
      </c>
      <c r="I1875" s="193" t="s">
        <v>19742</v>
      </c>
      <c r="J1875" s="194" t="s">
        <v>19742</v>
      </c>
      <c r="K1875" s="192" t="s">
        <v>25675</v>
      </c>
      <c r="M1875" s="194" t="s">
        <v>19569</v>
      </c>
      <c r="N1875" s="192">
        <v>0.49199999999999999</v>
      </c>
      <c r="O1875" s="194">
        <v>0.48799999999999999</v>
      </c>
      <c r="P1875" s="283" t="s">
        <v>25675</v>
      </c>
    </row>
    <row r="1876" spans="1:16">
      <c r="A1876" s="192" t="s">
        <v>16327</v>
      </c>
      <c r="B1876" s="193" t="s">
        <v>16328</v>
      </c>
      <c r="C1876" s="193" t="s">
        <v>16329</v>
      </c>
      <c r="D1876" s="194" t="s">
        <v>19743</v>
      </c>
      <c r="E1876" s="192" t="s">
        <v>19743</v>
      </c>
      <c r="F1876" s="193" t="s">
        <v>19742</v>
      </c>
      <c r="G1876" s="193" t="s">
        <v>19742</v>
      </c>
      <c r="H1876" s="193" t="s">
        <v>19742</v>
      </c>
      <c r="I1876" s="193" t="s">
        <v>19742</v>
      </c>
      <c r="J1876" s="194" t="s">
        <v>19742</v>
      </c>
      <c r="K1876" s="192" t="s">
        <v>16330</v>
      </c>
      <c r="L1876" s="193" t="s">
        <v>16331</v>
      </c>
      <c r="M1876" s="194" t="s">
        <v>19741</v>
      </c>
      <c r="N1876" s="192">
        <v>0.98499999999999999</v>
      </c>
      <c r="O1876" s="194">
        <v>1</v>
      </c>
      <c r="P1876" s="283">
        <v>12</v>
      </c>
    </row>
    <row r="1877" spans="1:16">
      <c r="A1877" s="192" t="s">
        <v>16332</v>
      </c>
      <c r="B1877" s="193" t="s">
        <v>16333</v>
      </c>
      <c r="C1877" s="193" t="s">
        <v>16334</v>
      </c>
      <c r="D1877" s="194" t="s">
        <v>19743</v>
      </c>
      <c r="E1877" s="192" t="s">
        <v>19743</v>
      </c>
      <c r="F1877" s="193" t="s">
        <v>19742</v>
      </c>
      <c r="G1877" s="193" t="s">
        <v>19742</v>
      </c>
      <c r="H1877" s="193" t="s">
        <v>19742</v>
      </c>
      <c r="I1877" s="193" t="s">
        <v>19742</v>
      </c>
      <c r="J1877" s="194" t="s">
        <v>19742</v>
      </c>
      <c r="K1877" s="192" t="s">
        <v>16075</v>
      </c>
      <c r="L1877" s="193" t="s">
        <v>16076</v>
      </c>
      <c r="M1877" s="194" t="s">
        <v>19741</v>
      </c>
      <c r="N1877" s="192">
        <v>0.5</v>
      </c>
      <c r="O1877" s="194">
        <v>0.50900000000000001</v>
      </c>
      <c r="P1877" s="283">
        <v>5</v>
      </c>
    </row>
    <row r="1878" spans="1:16">
      <c r="A1878" s="192" t="s">
        <v>16077</v>
      </c>
      <c r="B1878" s="193"/>
      <c r="C1878" s="193" t="s">
        <v>16078</v>
      </c>
      <c r="D1878" s="194" t="s">
        <v>19743</v>
      </c>
      <c r="E1878" s="192" t="s">
        <v>19743</v>
      </c>
      <c r="F1878" s="193" t="s">
        <v>19742</v>
      </c>
      <c r="G1878" s="193" t="s">
        <v>19742</v>
      </c>
      <c r="H1878" s="193" t="s">
        <v>19742</v>
      </c>
      <c r="I1878" s="193" t="s">
        <v>19742</v>
      </c>
      <c r="J1878" s="194" t="s">
        <v>19742</v>
      </c>
      <c r="K1878" s="192" t="s">
        <v>16079</v>
      </c>
      <c r="L1878" s="193" t="s">
        <v>16080</v>
      </c>
      <c r="M1878" s="194" t="s">
        <v>19743</v>
      </c>
      <c r="N1878" s="192">
        <v>0.79400000000000004</v>
      </c>
      <c r="O1878" s="194">
        <v>0.96799999999999997</v>
      </c>
      <c r="P1878" s="283">
        <v>8</v>
      </c>
    </row>
    <row r="1879" spans="1:16">
      <c r="A1879" s="192" t="s">
        <v>16081</v>
      </c>
      <c r="B1879" s="193" t="s">
        <v>16082</v>
      </c>
      <c r="C1879" s="193" t="s">
        <v>16083</v>
      </c>
      <c r="D1879" s="194" t="s">
        <v>19743</v>
      </c>
      <c r="E1879" s="192" t="s">
        <v>19743</v>
      </c>
      <c r="F1879" s="193" t="s">
        <v>19743</v>
      </c>
      <c r="G1879" s="193" t="s">
        <v>19742</v>
      </c>
      <c r="H1879" s="193" t="s">
        <v>19742</v>
      </c>
      <c r="I1879" s="193" t="s">
        <v>19742</v>
      </c>
      <c r="J1879" s="194" t="s">
        <v>19742</v>
      </c>
      <c r="K1879" s="192" t="s">
        <v>25675</v>
      </c>
      <c r="M1879" s="194" t="s">
        <v>19569</v>
      </c>
      <c r="N1879" s="192">
        <v>0.66100000000000003</v>
      </c>
      <c r="O1879" s="194">
        <v>0.97299999999999998</v>
      </c>
      <c r="P1879" s="283">
        <v>4</v>
      </c>
    </row>
    <row r="1880" spans="1:16">
      <c r="A1880" s="192" t="s">
        <v>16084</v>
      </c>
      <c r="B1880" s="193" t="s">
        <v>16085</v>
      </c>
      <c r="C1880" s="193" t="s">
        <v>16086</v>
      </c>
      <c r="D1880" s="194" t="s">
        <v>19743</v>
      </c>
      <c r="E1880" s="192" t="s">
        <v>19743</v>
      </c>
      <c r="F1880" s="193" t="s">
        <v>19742</v>
      </c>
      <c r="G1880" s="193" t="s">
        <v>19742</v>
      </c>
      <c r="H1880" s="193" t="s">
        <v>19742</v>
      </c>
      <c r="I1880" s="193" t="s">
        <v>19742</v>
      </c>
      <c r="J1880" s="194" t="s">
        <v>19742</v>
      </c>
      <c r="K1880" s="192" t="s">
        <v>16087</v>
      </c>
      <c r="L1880" s="193" t="s">
        <v>16088</v>
      </c>
      <c r="M1880" s="194" t="s">
        <v>19741</v>
      </c>
      <c r="N1880" s="192">
        <v>0.39</v>
      </c>
      <c r="O1880" s="194">
        <v>2.7E-2</v>
      </c>
      <c r="P1880" s="283">
        <v>6</v>
      </c>
    </row>
    <row r="1881" spans="1:16">
      <c r="A1881" s="192" t="s">
        <v>16091</v>
      </c>
      <c r="B1881" s="193" t="s">
        <v>16092</v>
      </c>
      <c r="C1881" s="193" t="s">
        <v>16093</v>
      </c>
      <c r="D1881" s="194" t="s">
        <v>19743</v>
      </c>
      <c r="E1881" s="192" t="s">
        <v>19743</v>
      </c>
      <c r="F1881" s="193" t="s">
        <v>19742</v>
      </c>
      <c r="G1881" s="193" t="s">
        <v>19742</v>
      </c>
      <c r="H1881" s="193" t="s">
        <v>19742</v>
      </c>
      <c r="I1881" s="193" t="s">
        <v>19742</v>
      </c>
      <c r="J1881" s="194" t="s">
        <v>19742</v>
      </c>
      <c r="K1881" s="192" t="s">
        <v>16094</v>
      </c>
      <c r="L1881" s="193" t="s">
        <v>16095</v>
      </c>
      <c r="M1881" s="194" t="s">
        <v>19743</v>
      </c>
      <c r="N1881" s="192">
        <v>0.53500000000000003</v>
      </c>
      <c r="O1881" s="194">
        <v>0.59099999999999997</v>
      </c>
      <c r="P1881" s="283">
        <v>15</v>
      </c>
    </row>
    <row r="1882" spans="1:16">
      <c r="A1882" s="192" t="s">
        <v>16098</v>
      </c>
      <c r="B1882" s="193" t="s">
        <v>16099</v>
      </c>
      <c r="C1882" s="193" t="s">
        <v>16100</v>
      </c>
      <c r="D1882" s="194" t="s">
        <v>19743</v>
      </c>
      <c r="E1882" s="192" t="s">
        <v>19743</v>
      </c>
      <c r="F1882" s="193" t="s">
        <v>19742</v>
      </c>
      <c r="G1882" s="193" t="s">
        <v>19742</v>
      </c>
      <c r="H1882" s="193" t="s">
        <v>19742</v>
      </c>
      <c r="I1882" s="193" t="s">
        <v>19742</v>
      </c>
      <c r="J1882" s="194" t="s">
        <v>19742</v>
      </c>
      <c r="K1882" s="192" t="s">
        <v>25675</v>
      </c>
      <c r="M1882" s="194" t="s">
        <v>19569</v>
      </c>
      <c r="N1882" s="192">
        <v>0.752</v>
      </c>
      <c r="O1882" s="194">
        <v>0.96099999999999997</v>
      </c>
      <c r="P1882" s="283">
        <v>5</v>
      </c>
    </row>
    <row r="1883" spans="1:16">
      <c r="A1883" s="192" t="s">
        <v>16103</v>
      </c>
      <c r="B1883" s="193" t="s">
        <v>16104</v>
      </c>
      <c r="C1883" s="193" t="s">
        <v>16105</v>
      </c>
      <c r="D1883" s="194" t="s">
        <v>19743</v>
      </c>
      <c r="E1883" s="192" t="s">
        <v>19743</v>
      </c>
      <c r="F1883" s="193" t="s">
        <v>19742</v>
      </c>
      <c r="G1883" s="193" t="s">
        <v>19742</v>
      </c>
      <c r="H1883" s="193" t="s">
        <v>19742</v>
      </c>
      <c r="I1883" s="193" t="s">
        <v>19742</v>
      </c>
      <c r="J1883" s="194" t="s">
        <v>19742</v>
      </c>
      <c r="K1883" s="192" t="s">
        <v>25675</v>
      </c>
      <c r="M1883" s="194" t="s">
        <v>19569</v>
      </c>
      <c r="N1883" s="192">
        <v>0.70299999999999996</v>
      </c>
      <c r="O1883" s="194">
        <v>0.94899999999999995</v>
      </c>
      <c r="P1883" s="283">
        <v>2</v>
      </c>
    </row>
    <row r="1884" spans="1:16">
      <c r="A1884" s="192" t="s">
        <v>16108</v>
      </c>
      <c r="B1884" s="193" t="s">
        <v>16109</v>
      </c>
      <c r="C1884" s="193" t="s">
        <v>16110</v>
      </c>
      <c r="D1884" s="194" t="s">
        <v>19743</v>
      </c>
      <c r="E1884" s="192" t="s">
        <v>19743</v>
      </c>
      <c r="F1884" s="193" t="s">
        <v>19742</v>
      </c>
      <c r="G1884" s="193" t="s">
        <v>19743</v>
      </c>
      <c r="H1884" s="193" t="s">
        <v>19742</v>
      </c>
      <c r="I1884" s="193" t="s">
        <v>19742</v>
      </c>
      <c r="J1884" s="194" t="s">
        <v>19742</v>
      </c>
      <c r="K1884" s="192" t="s">
        <v>16111</v>
      </c>
      <c r="L1884" s="193" t="s">
        <v>16112</v>
      </c>
      <c r="M1884" s="194" t="s">
        <v>19741</v>
      </c>
      <c r="N1884" s="192">
        <v>0.624</v>
      </c>
      <c r="O1884" s="194">
        <v>0.82899999999999996</v>
      </c>
      <c r="P1884" s="283">
        <v>15</v>
      </c>
    </row>
    <row r="1885" spans="1:16">
      <c r="A1885" s="192" t="s">
        <v>16113</v>
      </c>
      <c r="B1885" s="193" t="s">
        <v>16114</v>
      </c>
      <c r="C1885" s="193" t="s">
        <v>16115</v>
      </c>
      <c r="D1885" s="194" t="s">
        <v>19743</v>
      </c>
      <c r="E1885" s="192" t="s">
        <v>19743</v>
      </c>
      <c r="F1885" s="193" t="s">
        <v>19743</v>
      </c>
      <c r="G1885" s="193" t="s">
        <v>19742</v>
      </c>
      <c r="H1885" s="193" t="s">
        <v>19742</v>
      </c>
      <c r="I1885" s="193" t="s">
        <v>19742</v>
      </c>
      <c r="J1885" s="194" t="s">
        <v>19742</v>
      </c>
      <c r="K1885" s="192" t="s">
        <v>25675</v>
      </c>
      <c r="M1885" s="194" t="s">
        <v>19569</v>
      </c>
      <c r="N1885" s="192">
        <v>0.97399999999999998</v>
      </c>
      <c r="O1885" s="194">
        <v>0.999</v>
      </c>
      <c r="P1885" s="283">
        <v>8</v>
      </c>
    </row>
    <row r="1886" spans="1:16">
      <c r="A1886" s="192" t="s">
        <v>16116</v>
      </c>
      <c r="B1886" s="193" t="s">
        <v>16117</v>
      </c>
      <c r="C1886" s="193" t="s">
        <v>16118</v>
      </c>
      <c r="D1886" s="194" t="s">
        <v>19743</v>
      </c>
      <c r="E1886" s="192" t="s">
        <v>19743</v>
      </c>
      <c r="F1886" s="193" t="s">
        <v>19742</v>
      </c>
      <c r="G1886" s="193" t="s">
        <v>19742</v>
      </c>
      <c r="H1886" s="193" t="s">
        <v>19742</v>
      </c>
      <c r="I1886" s="193" t="s">
        <v>19742</v>
      </c>
      <c r="J1886" s="194" t="s">
        <v>19742</v>
      </c>
      <c r="K1886" s="192" t="s">
        <v>25675</v>
      </c>
      <c r="M1886" s="194" t="s">
        <v>19569</v>
      </c>
      <c r="N1886" s="192">
        <v>0.73099999999999998</v>
      </c>
      <c r="O1886" s="194">
        <v>0.93400000000000005</v>
      </c>
      <c r="P1886" s="283">
        <v>6</v>
      </c>
    </row>
    <row r="1887" spans="1:16">
      <c r="A1887" s="192" t="s">
        <v>16119</v>
      </c>
      <c r="B1887" s="193" t="s">
        <v>16120</v>
      </c>
      <c r="C1887" s="193" t="s">
        <v>16121</v>
      </c>
      <c r="D1887" s="194" t="s">
        <v>19743</v>
      </c>
      <c r="E1887" s="192" t="s">
        <v>19743</v>
      </c>
      <c r="F1887" s="193" t="s">
        <v>19742</v>
      </c>
      <c r="G1887" s="193" t="s">
        <v>19742</v>
      </c>
      <c r="H1887" s="193" t="s">
        <v>19742</v>
      </c>
      <c r="I1887" s="193" t="s">
        <v>19742</v>
      </c>
      <c r="J1887" s="194" t="s">
        <v>19742</v>
      </c>
      <c r="K1887" s="192" t="s">
        <v>16122</v>
      </c>
      <c r="L1887" s="193" t="s">
        <v>16123</v>
      </c>
      <c r="M1887" s="194" t="s">
        <v>19743</v>
      </c>
      <c r="N1887" s="192">
        <v>0.745</v>
      </c>
      <c r="O1887" s="194">
        <v>0.97499999999999998</v>
      </c>
      <c r="P1887" s="283">
        <v>7</v>
      </c>
    </row>
    <row r="1888" spans="1:16">
      <c r="A1888" s="192" t="s">
        <v>16126</v>
      </c>
      <c r="B1888" s="193" t="s">
        <v>16127</v>
      </c>
      <c r="C1888" s="193" t="s">
        <v>16128</v>
      </c>
      <c r="D1888" s="194" t="s">
        <v>19743</v>
      </c>
      <c r="E1888" s="192" t="s">
        <v>19743</v>
      </c>
      <c r="F1888" s="193" t="s">
        <v>19742</v>
      </c>
      <c r="G1888" s="193" t="s">
        <v>19742</v>
      </c>
      <c r="H1888" s="193" t="s">
        <v>19742</v>
      </c>
      <c r="I1888" s="193" t="s">
        <v>19742</v>
      </c>
      <c r="J1888" s="194" t="s">
        <v>19742</v>
      </c>
      <c r="K1888" s="192" t="s">
        <v>16129</v>
      </c>
      <c r="L1888" s="193" t="s">
        <v>16130</v>
      </c>
      <c r="M1888" s="194" t="s">
        <v>19743</v>
      </c>
      <c r="N1888" s="192">
        <v>0.79600000000000004</v>
      </c>
      <c r="O1888" s="194">
        <v>0.96099999999999997</v>
      </c>
      <c r="P1888" s="283">
        <v>14</v>
      </c>
    </row>
    <row r="1889" spans="1:16">
      <c r="A1889" s="192" t="s">
        <v>16131</v>
      </c>
      <c r="B1889" s="193" t="s">
        <v>16132</v>
      </c>
      <c r="C1889" s="193" t="s">
        <v>16133</v>
      </c>
      <c r="D1889" s="194" t="s">
        <v>19743</v>
      </c>
      <c r="E1889" s="192" t="s">
        <v>19743</v>
      </c>
      <c r="F1889" s="193" t="s">
        <v>19742</v>
      </c>
      <c r="G1889" s="193" t="s">
        <v>19742</v>
      </c>
      <c r="H1889" s="193" t="s">
        <v>19742</v>
      </c>
      <c r="I1889" s="193" t="s">
        <v>19742</v>
      </c>
      <c r="J1889" s="194" t="s">
        <v>19742</v>
      </c>
      <c r="K1889" s="192" t="s">
        <v>25675</v>
      </c>
      <c r="M1889" s="194" t="s">
        <v>19569</v>
      </c>
      <c r="N1889" s="192">
        <v>0.33</v>
      </c>
      <c r="O1889" s="194">
        <v>0.126</v>
      </c>
      <c r="P1889" s="283">
        <v>3</v>
      </c>
    </row>
    <row r="1890" spans="1:16">
      <c r="A1890" s="192" t="s">
        <v>16134</v>
      </c>
      <c r="B1890" s="193"/>
      <c r="C1890" s="193" t="s">
        <v>16135</v>
      </c>
      <c r="D1890" s="194" t="s">
        <v>19743</v>
      </c>
      <c r="E1890" s="192" t="s">
        <v>19743</v>
      </c>
      <c r="F1890" s="193" t="s">
        <v>19742</v>
      </c>
      <c r="G1890" s="193" t="s">
        <v>19742</v>
      </c>
      <c r="H1890" s="193" t="s">
        <v>19742</v>
      </c>
      <c r="I1890" s="193" t="s">
        <v>19742</v>
      </c>
      <c r="J1890" s="194" t="s">
        <v>19742</v>
      </c>
      <c r="K1890" s="192" t="s">
        <v>25675</v>
      </c>
      <c r="M1890" s="194" t="s">
        <v>19569</v>
      </c>
      <c r="N1890" s="192">
        <v>0.318</v>
      </c>
      <c r="O1890" s="194">
        <v>9.0999999999999998E-2</v>
      </c>
      <c r="P1890" s="283">
        <v>4</v>
      </c>
    </row>
    <row r="1891" spans="1:16">
      <c r="A1891" s="192" t="s">
        <v>16136</v>
      </c>
      <c r="B1891" s="193" t="s">
        <v>16137</v>
      </c>
      <c r="C1891" s="193" t="s">
        <v>16138</v>
      </c>
      <c r="D1891" s="194" t="s">
        <v>19743</v>
      </c>
      <c r="E1891" s="192" t="s">
        <v>19743</v>
      </c>
      <c r="F1891" s="193" t="s">
        <v>19742</v>
      </c>
      <c r="G1891" s="193" t="s">
        <v>19742</v>
      </c>
      <c r="H1891" s="193" t="s">
        <v>19742</v>
      </c>
      <c r="I1891" s="193" t="s">
        <v>19742</v>
      </c>
      <c r="J1891" s="194" t="s">
        <v>19742</v>
      </c>
      <c r="K1891" s="192" t="s">
        <v>25675</v>
      </c>
      <c r="M1891" s="194" t="s">
        <v>19569</v>
      </c>
      <c r="N1891" s="192">
        <v>0.44400000000000001</v>
      </c>
      <c r="O1891" s="194">
        <v>0.32900000000000001</v>
      </c>
      <c r="P1891" s="283">
        <v>3</v>
      </c>
    </row>
    <row r="1892" spans="1:16">
      <c r="A1892" s="192" t="s">
        <v>16141</v>
      </c>
      <c r="B1892" s="193" t="s">
        <v>16142</v>
      </c>
      <c r="C1892" s="193" t="s">
        <v>16143</v>
      </c>
      <c r="D1892" s="194" t="s">
        <v>19743</v>
      </c>
      <c r="E1892" s="192" t="s">
        <v>19743</v>
      </c>
      <c r="F1892" s="193" t="s">
        <v>19742</v>
      </c>
      <c r="G1892" s="193" t="s">
        <v>19742</v>
      </c>
      <c r="H1892" s="193" t="s">
        <v>19742</v>
      </c>
      <c r="I1892" s="193" t="s">
        <v>19743</v>
      </c>
      <c r="J1892" s="194" t="s">
        <v>19742</v>
      </c>
      <c r="K1892" s="192" t="s">
        <v>16144</v>
      </c>
      <c r="L1892" s="193" t="s">
        <v>16145</v>
      </c>
      <c r="M1892" s="194" t="s">
        <v>19743</v>
      </c>
      <c r="N1892" s="192">
        <v>0.66</v>
      </c>
      <c r="O1892" s="194">
        <v>0.88500000000000001</v>
      </c>
      <c r="P1892" s="283">
        <v>22</v>
      </c>
    </row>
    <row r="1893" spans="1:16">
      <c r="A1893" s="192" t="s">
        <v>16146</v>
      </c>
      <c r="B1893" s="193" t="s">
        <v>16147</v>
      </c>
      <c r="C1893" s="193" t="s">
        <v>16148</v>
      </c>
      <c r="D1893" s="194" t="s">
        <v>19743</v>
      </c>
      <c r="E1893" s="192" t="s">
        <v>19743</v>
      </c>
      <c r="F1893" s="193" t="s">
        <v>19742</v>
      </c>
      <c r="G1893" s="193" t="s">
        <v>19742</v>
      </c>
      <c r="H1893" s="193" t="s">
        <v>19742</v>
      </c>
      <c r="I1893" s="193" t="s">
        <v>19742</v>
      </c>
      <c r="J1893" s="194" t="s">
        <v>19742</v>
      </c>
      <c r="K1893" s="192" t="s">
        <v>25675</v>
      </c>
      <c r="M1893" s="194" t="s">
        <v>19569</v>
      </c>
      <c r="N1893" s="192">
        <v>0.76</v>
      </c>
      <c r="O1893" s="194">
        <v>0.98399999999999999</v>
      </c>
      <c r="P1893" s="283">
        <v>3</v>
      </c>
    </row>
    <row r="1894" spans="1:16">
      <c r="A1894" s="192" t="s">
        <v>16149</v>
      </c>
      <c r="B1894" s="193" t="s">
        <v>16150</v>
      </c>
      <c r="C1894" s="193" t="s">
        <v>16151</v>
      </c>
      <c r="D1894" s="194" t="s">
        <v>19743</v>
      </c>
      <c r="E1894" s="192" t="s">
        <v>19743</v>
      </c>
      <c r="F1894" s="193" t="s">
        <v>19742</v>
      </c>
      <c r="G1894" s="193" t="s">
        <v>19742</v>
      </c>
      <c r="H1894" s="193" t="s">
        <v>19742</v>
      </c>
      <c r="I1894" s="193" t="s">
        <v>19742</v>
      </c>
      <c r="J1894" s="194" t="s">
        <v>19742</v>
      </c>
      <c r="K1894" s="192" t="s">
        <v>16152</v>
      </c>
      <c r="L1894" s="193" t="s">
        <v>16153</v>
      </c>
      <c r="M1894" s="194" t="s">
        <v>19743</v>
      </c>
      <c r="N1894" s="192">
        <v>0.78700000000000003</v>
      </c>
      <c r="O1894" s="194">
        <v>0.97899999999999998</v>
      </c>
      <c r="P1894" s="283">
        <v>21</v>
      </c>
    </row>
    <row r="1895" spans="1:16">
      <c r="A1895" s="192" t="s">
        <v>16154</v>
      </c>
      <c r="B1895" s="193"/>
      <c r="C1895" s="193" t="s">
        <v>16155</v>
      </c>
      <c r="D1895" s="194" t="s">
        <v>19743</v>
      </c>
      <c r="E1895" s="192" t="s">
        <v>19743</v>
      </c>
      <c r="F1895" s="193" t="s">
        <v>19742</v>
      </c>
      <c r="G1895" s="193" t="s">
        <v>19742</v>
      </c>
      <c r="H1895" s="193" t="s">
        <v>19742</v>
      </c>
      <c r="I1895" s="193" t="s">
        <v>19742</v>
      </c>
      <c r="J1895" s="194" t="s">
        <v>19742</v>
      </c>
      <c r="K1895" s="192" t="s">
        <v>25675</v>
      </c>
      <c r="M1895" s="194" t="s">
        <v>19569</v>
      </c>
      <c r="N1895" s="192">
        <v>0.68200000000000005</v>
      </c>
      <c r="O1895" s="194">
        <v>0.89700000000000002</v>
      </c>
      <c r="P1895" s="283">
        <v>3</v>
      </c>
    </row>
    <row r="1896" spans="1:16">
      <c r="A1896" s="192" t="s">
        <v>16162</v>
      </c>
      <c r="B1896" s="193" t="s">
        <v>16163</v>
      </c>
      <c r="C1896" s="193" t="s">
        <v>16164</v>
      </c>
      <c r="D1896" s="194" t="s">
        <v>19743</v>
      </c>
      <c r="E1896" s="192" t="s">
        <v>19743</v>
      </c>
      <c r="F1896" s="193" t="s">
        <v>19742</v>
      </c>
      <c r="G1896" s="193" t="s">
        <v>19742</v>
      </c>
      <c r="H1896" s="193" t="s">
        <v>19742</v>
      </c>
      <c r="I1896" s="193" t="s">
        <v>19743</v>
      </c>
      <c r="J1896" s="194" t="s">
        <v>19742</v>
      </c>
      <c r="K1896" s="192" t="s">
        <v>16165</v>
      </c>
      <c r="L1896" s="193" t="s">
        <v>16166</v>
      </c>
      <c r="M1896" s="194" t="s">
        <v>19743</v>
      </c>
      <c r="N1896" s="192">
        <v>0.82299999999999995</v>
      </c>
      <c r="O1896" s="194">
        <v>0.98199999999999998</v>
      </c>
      <c r="P1896" s="283">
        <v>10</v>
      </c>
    </row>
    <row r="1897" spans="1:16">
      <c r="A1897" s="192" t="s">
        <v>16167</v>
      </c>
      <c r="B1897" s="193" t="s">
        <v>16168</v>
      </c>
      <c r="C1897" s="193" t="s">
        <v>16169</v>
      </c>
      <c r="D1897" s="194" t="s">
        <v>19743</v>
      </c>
      <c r="E1897" s="192" t="s">
        <v>19743</v>
      </c>
      <c r="F1897" s="193" t="s">
        <v>19742</v>
      </c>
      <c r="G1897" s="193" t="s">
        <v>19742</v>
      </c>
      <c r="H1897" s="193" t="s">
        <v>19742</v>
      </c>
      <c r="I1897" s="193" t="s">
        <v>19742</v>
      </c>
      <c r="J1897" s="194" t="s">
        <v>19742</v>
      </c>
      <c r="K1897" s="192" t="s">
        <v>25675</v>
      </c>
      <c r="M1897" s="194" t="s">
        <v>19569</v>
      </c>
      <c r="N1897" s="192">
        <v>0.47899999999999998</v>
      </c>
      <c r="O1897" s="194">
        <v>0.49199999999999999</v>
      </c>
      <c r="P1897" s="283">
        <v>3</v>
      </c>
    </row>
    <row r="1898" spans="1:16">
      <c r="A1898" s="192" t="s">
        <v>16170</v>
      </c>
      <c r="B1898" s="193"/>
      <c r="C1898" s="193" t="s">
        <v>16171</v>
      </c>
      <c r="D1898" s="194" t="s">
        <v>19743</v>
      </c>
      <c r="E1898" s="192" t="s">
        <v>19743</v>
      </c>
      <c r="F1898" s="193" t="s">
        <v>19742</v>
      </c>
      <c r="G1898" s="193" t="s">
        <v>19742</v>
      </c>
      <c r="H1898" s="193" t="s">
        <v>19742</v>
      </c>
      <c r="I1898" s="193" t="s">
        <v>19742</v>
      </c>
      <c r="J1898" s="194" t="s">
        <v>19742</v>
      </c>
      <c r="K1898" s="192" t="s">
        <v>25675</v>
      </c>
      <c r="M1898" s="194" t="s">
        <v>19569</v>
      </c>
      <c r="N1898" s="192">
        <v>0.33200000000000002</v>
      </c>
      <c r="O1898" s="194">
        <v>0.15</v>
      </c>
      <c r="P1898" s="283">
        <v>0</v>
      </c>
    </row>
    <row r="1899" spans="1:16">
      <c r="A1899" s="192" t="s">
        <v>16172</v>
      </c>
      <c r="B1899" s="193" t="s">
        <v>16173</v>
      </c>
      <c r="C1899" s="193" t="s">
        <v>16174</v>
      </c>
      <c r="D1899" s="194" t="s">
        <v>19743</v>
      </c>
      <c r="E1899" s="192" t="s">
        <v>19743</v>
      </c>
      <c r="F1899" s="193" t="s">
        <v>19742</v>
      </c>
      <c r="G1899" s="193" t="s">
        <v>19742</v>
      </c>
      <c r="H1899" s="193" t="s">
        <v>19742</v>
      </c>
      <c r="I1899" s="193" t="s">
        <v>19742</v>
      </c>
      <c r="J1899" s="194" t="s">
        <v>19742</v>
      </c>
      <c r="K1899" s="192" t="s">
        <v>25675</v>
      </c>
      <c r="M1899" s="194" t="s">
        <v>19569</v>
      </c>
      <c r="N1899" s="192">
        <v>0.74099999999999999</v>
      </c>
      <c r="O1899" s="194">
        <v>0.95599999999999996</v>
      </c>
      <c r="P1899" s="283">
        <v>7</v>
      </c>
    </row>
    <row r="1900" spans="1:16">
      <c r="A1900" s="192" t="s">
        <v>16175</v>
      </c>
      <c r="B1900" s="193"/>
      <c r="C1900" s="193" t="s">
        <v>16176</v>
      </c>
      <c r="D1900" s="194" t="s">
        <v>19743</v>
      </c>
      <c r="E1900" s="192" t="s">
        <v>19743</v>
      </c>
      <c r="F1900" s="193" t="s">
        <v>19742</v>
      </c>
      <c r="G1900" s="193" t="s">
        <v>19742</v>
      </c>
      <c r="H1900" s="193" t="s">
        <v>19742</v>
      </c>
      <c r="I1900" s="193" t="s">
        <v>19742</v>
      </c>
      <c r="J1900" s="194" t="s">
        <v>19742</v>
      </c>
      <c r="K1900" s="192" t="s">
        <v>25675</v>
      </c>
      <c r="M1900" s="194" t="s">
        <v>19569</v>
      </c>
      <c r="N1900" s="192">
        <v>6.3E-2</v>
      </c>
      <c r="O1900" s="194">
        <v>2E-3</v>
      </c>
      <c r="P1900" s="283">
        <v>0</v>
      </c>
    </row>
    <row r="1901" spans="1:16">
      <c r="A1901" s="192" t="s">
        <v>16177</v>
      </c>
      <c r="B1901" s="193" t="s">
        <v>16178</v>
      </c>
      <c r="C1901" s="193" t="s">
        <v>16179</v>
      </c>
      <c r="D1901" s="194" t="s">
        <v>19743</v>
      </c>
      <c r="E1901" s="192" t="s">
        <v>19743</v>
      </c>
      <c r="F1901" s="193" t="s">
        <v>19742</v>
      </c>
      <c r="G1901" s="193" t="s">
        <v>19742</v>
      </c>
      <c r="H1901" s="193" t="s">
        <v>19742</v>
      </c>
      <c r="I1901" s="193" t="s">
        <v>19742</v>
      </c>
      <c r="J1901" s="194" t="s">
        <v>19742</v>
      </c>
      <c r="K1901" s="192" t="s">
        <v>25675</v>
      </c>
      <c r="M1901" s="194" t="s">
        <v>19569</v>
      </c>
      <c r="N1901" s="192">
        <v>0.66300000000000003</v>
      </c>
      <c r="O1901" s="194">
        <v>0.871</v>
      </c>
      <c r="P1901" s="283">
        <v>3</v>
      </c>
    </row>
    <row r="1902" spans="1:16">
      <c r="A1902" s="192" t="s">
        <v>16180</v>
      </c>
      <c r="B1902" s="193" t="s">
        <v>16181</v>
      </c>
      <c r="C1902" s="193" t="s">
        <v>16182</v>
      </c>
      <c r="D1902" s="194" t="s">
        <v>19743</v>
      </c>
      <c r="E1902" s="192" t="s">
        <v>19743</v>
      </c>
      <c r="F1902" s="193" t="s">
        <v>19742</v>
      </c>
      <c r="G1902" s="193" t="s">
        <v>19742</v>
      </c>
      <c r="H1902" s="193" t="s">
        <v>19742</v>
      </c>
      <c r="I1902" s="193" t="s">
        <v>19742</v>
      </c>
      <c r="J1902" s="194" t="s">
        <v>19742</v>
      </c>
      <c r="K1902" s="192" t="s">
        <v>25675</v>
      </c>
      <c r="M1902" s="194" t="s">
        <v>19569</v>
      </c>
      <c r="N1902" s="192">
        <v>0.47199999999999998</v>
      </c>
      <c r="O1902" s="194">
        <v>0.44800000000000001</v>
      </c>
      <c r="P1902" s="283">
        <v>3</v>
      </c>
    </row>
    <row r="1903" spans="1:16">
      <c r="A1903" s="192" t="s">
        <v>16183</v>
      </c>
      <c r="B1903" s="193" t="s">
        <v>16184</v>
      </c>
      <c r="C1903" s="193" t="s">
        <v>16185</v>
      </c>
      <c r="D1903" s="194" t="s">
        <v>19743</v>
      </c>
      <c r="E1903" s="192" t="s">
        <v>19743</v>
      </c>
      <c r="F1903" s="193" t="s">
        <v>19742</v>
      </c>
      <c r="G1903" s="193" t="s">
        <v>19742</v>
      </c>
      <c r="H1903" s="193" t="s">
        <v>19742</v>
      </c>
      <c r="I1903" s="193" t="s">
        <v>19742</v>
      </c>
      <c r="J1903" s="194" t="s">
        <v>19742</v>
      </c>
      <c r="K1903" s="192" t="s">
        <v>16186</v>
      </c>
      <c r="L1903" s="193" t="s">
        <v>16187</v>
      </c>
      <c r="M1903" s="194" t="s">
        <v>19743</v>
      </c>
      <c r="N1903" s="192">
        <v>0.48399999999999999</v>
      </c>
      <c r="O1903" s="194">
        <v>0.45200000000000001</v>
      </c>
      <c r="P1903" s="283">
        <v>12</v>
      </c>
    </row>
    <row r="1904" spans="1:16">
      <c r="A1904" s="192" t="s">
        <v>16188</v>
      </c>
      <c r="B1904" s="193"/>
      <c r="C1904" s="193" t="s">
        <v>16189</v>
      </c>
      <c r="D1904" s="194" t="s">
        <v>19743</v>
      </c>
      <c r="E1904" s="192" t="s">
        <v>19743</v>
      </c>
      <c r="F1904" s="193" t="s">
        <v>19742</v>
      </c>
      <c r="G1904" s="193" t="s">
        <v>19742</v>
      </c>
      <c r="H1904" s="193" t="s">
        <v>19742</v>
      </c>
      <c r="I1904" s="193" t="s">
        <v>19742</v>
      </c>
      <c r="J1904" s="194" t="s">
        <v>19742</v>
      </c>
      <c r="K1904" s="192" t="s">
        <v>25675</v>
      </c>
      <c r="M1904" s="194" t="s">
        <v>19569</v>
      </c>
      <c r="N1904" s="192">
        <v>0.372</v>
      </c>
      <c r="O1904" s="194">
        <v>0.188</v>
      </c>
      <c r="P1904" s="283" t="s">
        <v>25675</v>
      </c>
    </row>
    <row r="1905" spans="1:16">
      <c r="A1905" s="192" t="s">
        <v>16190</v>
      </c>
      <c r="B1905" s="193" t="s">
        <v>16191</v>
      </c>
      <c r="C1905" s="193" t="s">
        <v>16192</v>
      </c>
      <c r="D1905" s="194" t="s">
        <v>19743</v>
      </c>
      <c r="E1905" s="192" t="s">
        <v>19743</v>
      </c>
      <c r="F1905" s="193" t="s">
        <v>19742</v>
      </c>
      <c r="G1905" s="193" t="s">
        <v>19742</v>
      </c>
      <c r="H1905" s="193" t="s">
        <v>19742</v>
      </c>
      <c r="I1905" s="193" t="s">
        <v>19742</v>
      </c>
      <c r="J1905" s="194" t="s">
        <v>19742</v>
      </c>
      <c r="K1905" s="192" t="s">
        <v>25675</v>
      </c>
      <c r="M1905" s="194" t="s">
        <v>19569</v>
      </c>
      <c r="N1905" s="192">
        <v>0.66200000000000003</v>
      </c>
      <c r="O1905" s="194">
        <v>0.93899999999999995</v>
      </c>
      <c r="P1905" s="283">
        <v>7</v>
      </c>
    </row>
    <row r="1906" spans="1:16">
      <c r="A1906" s="192" t="s">
        <v>16195</v>
      </c>
      <c r="B1906" s="193" t="s">
        <v>16196</v>
      </c>
      <c r="C1906" s="193" t="s">
        <v>16197</v>
      </c>
      <c r="D1906" s="194" t="s">
        <v>19743</v>
      </c>
      <c r="E1906" s="192" t="s">
        <v>19743</v>
      </c>
      <c r="F1906" s="193" t="s">
        <v>19742</v>
      </c>
      <c r="G1906" s="193" t="s">
        <v>19742</v>
      </c>
      <c r="H1906" s="193" t="s">
        <v>19742</v>
      </c>
      <c r="I1906" s="193" t="s">
        <v>19742</v>
      </c>
      <c r="J1906" s="194" t="s">
        <v>19742</v>
      </c>
      <c r="K1906" s="192" t="s">
        <v>25675</v>
      </c>
      <c r="M1906" s="194" t="s">
        <v>19569</v>
      </c>
      <c r="N1906" s="192">
        <v>0.73499999999999999</v>
      </c>
      <c r="O1906" s="194">
        <v>0.91900000000000004</v>
      </c>
      <c r="P1906" s="283">
        <v>4</v>
      </c>
    </row>
    <row r="1907" spans="1:16">
      <c r="A1907" s="192" t="s">
        <v>16198</v>
      </c>
      <c r="B1907" s="193"/>
      <c r="C1907" s="193" t="s">
        <v>16199</v>
      </c>
      <c r="D1907" s="194" t="s">
        <v>19743</v>
      </c>
      <c r="E1907" s="192" t="s">
        <v>19743</v>
      </c>
      <c r="F1907" s="193" t="s">
        <v>19742</v>
      </c>
      <c r="G1907" s="193" t="s">
        <v>19742</v>
      </c>
      <c r="H1907" s="193" t="s">
        <v>19742</v>
      </c>
      <c r="I1907" s="193" t="s">
        <v>19742</v>
      </c>
      <c r="J1907" s="194" t="s">
        <v>19742</v>
      </c>
      <c r="K1907" s="192" t="s">
        <v>25675</v>
      </c>
      <c r="M1907" s="194" t="s">
        <v>19569</v>
      </c>
      <c r="N1907" s="192">
        <v>0.71399999999999997</v>
      </c>
      <c r="O1907" s="194">
        <v>0.98199999999999998</v>
      </c>
      <c r="P1907" s="283" t="s">
        <v>25675</v>
      </c>
    </row>
    <row r="1908" spans="1:16">
      <c r="A1908" s="192" t="s">
        <v>15940</v>
      </c>
      <c r="B1908" s="193" t="s">
        <v>15941</v>
      </c>
      <c r="C1908" s="193" t="s">
        <v>15942</v>
      </c>
      <c r="D1908" s="194" t="s">
        <v>19743</v>
      </c>
      <c r="E1908" s="192" t="s">
        <v>19743</v>
      </c>
      <c r="F1908" s="193" t="s">
        <v>19742</v>
      </c>
      <c r="G1908" s="193" t="s">
        <v>19742</v>
      </c>
      <c r="H1908" s="193" t="s">
        <v>19742</v>
      </c>
      <c r="I1908" s="193" t="s">
        <v>19742</v>
      </c>
      <c r="J1908" s="194" t="s">
        <v>19742</v>
      </c>
      <c r="K1908" s="192" t="s">
        <v>15943</v>
      </c>
      <c r="L1908" s="193" t="s">
        <v>15944</v>
      </c>
      <c r="M1908" s="194" t="s">
        <v>19743</v>
      </c>
      <c r="N1908" s="192">
        <v>0.78600000000000003</v>
      </c>
      <c r="O1908" s="194">
        <v>0.98599999999999999</v>
      </c>
      <c r="P1908" s="283">
        <v>24</v>
      </c>
    </row>
    <row r="1909" spans="1:16">
      <c r="A1909" s="192" t="s">
        <v>15945</v>
      </c>
      <c r="B1909" s="193" t="s">
        <v>15946</v>
      </c>
      <c r="C1909" s="193" t="s">
        <v>15947</v>
      </c>
      <c r="D1909" s="194" t="s">
        <v>19743</v>
      </c>
      <c r="E1909" s="192" t="s">
        <v>19743</v>
      </c>
      <c r="F1909" s="193" t="s">
        <v>19742</v>
      </c>
      <c r="G1909" s="193" t="s">
        <v>19742</v>
      </c>
      <c r="H1909" s="193" t="s">
        <v>19742</v>
      </c>
      <c r="I1909" s="193" t="s">
        <v>19742</v>
      </c>
      <c r="J1909" s="194" t="s">
        <v>19742</v>
      </c>
      <c r="K1909" s="192" t="s">
        <v>25675</v>
      </c>
      <c r="M1909" s="194" t="s">
        <v>19569</v>
      </c>
      <c r="N1909" s="192">
        <v>0.624</v>
      </c>
      <c r="O1909" s="194">
        <v>0.88900000000000001</v>
      </c>
      <c r="P1909" s="283">
        <v>7</v>
      </c>
    </row>
    <row r="1910" spans="1:16">
      <c r="A1910" s="192" t="s">
        <v>15948</v>
      </c>
      <c r="B1910" s="193" t="s">
        <v>15949</v>
      </c>
      <c r="C1910" s="193" t="s">
        <v>15950</v>
      </c>
      <c r="D1910" s="194" t="s">
        <v>19743</v>
      </c>
      <c r="E1910" s="192" t="s">
        <v>19743</v>
      </c>
      <c r="F1910" s="193" t="s">
        <v>19743</v>
      </c>
      <c r="G1910" s="193" t="s">
        <v>19742</v>
      </c>
      <c r="H1910" s="193" t="s">
        <v>19742</v>
      </c>
      <c r="I1910" s="193" t="s">
        <v>19742</v>
      </c>
      <c r="J1910" s="194" t="s">
        <v>19742</v>
      </c>
      <c r="K1910" s="192" t="s">
        <v>25675</v>
      </c>
      <c r="M1910" s="194" t="s">
        <v>19569</v>
      </c>
      <c r="N1910" s="192">
        <v>0.41699999999999998</v>
      </c>
      <c r="O1910" s="194">
        <v>0.28199999999999997</v>
      </c>
      <c r="P1910" s="283">
        <v>4</v>
      </c>
    </row>
    <row r="1911" spans="1:16">
      <c r="A1911" s="192" t="s">
        <v>15951</v>
      </c>
      <c r="B1911" s="193" t="s">
        <v>15952</v>
      </c>
      <c r="C1911" s="193" t="s">
        <v>15953</v>
      </c>
      <c r="D1911" s="194" t="s">
        <v>19743</v>
      </c>
      <c r="E1911" s="192" t="s">
        <v>19743</v>
      </c>
      <c r="F1911" s="193" t="s">
        <v>19742</v>
      </c>
      <c r="G1911" s="193" t="s">
        <v>19742</v>
      </c>
      <c r="H1911" s="193" t="s">
        <v>19742</v>
      </c>
      <c r="I1911" s="193" t="s">
        <v>19742</v>
      </c>
      <c r="J1911" s="194" t="s">
        <v>19742</v>
      </c>
      <c r="K1911" s="192" t="s">
        <v>25675</v>
      </c>
      <c r="M1911" s="194" t="s">
        <v>19569</v>
      </c>
      <c r="N1911" s="192">
        <v>0.78</v>
      </c>
      <c r="O1911" s="194">
        <v>0.98</v>
      </c>
      <c r="P1911" s="283">
        <v>2</v>
      </c>
    </row>
    <row r="1912" spans="1:16">
      <c r="A1912" s="192" t="s">
        <v>15954</v>
      </c>
      <c r="B1912" s="193"/>
      <c r="C1912" s="193" t="s">
        <v>15955</v>
      </c>
      <c r="D1912" s="194" t="s">
        <v>19743</v>
      </c>
      <c r="E1912" s="192" t="s">
        <v>19743</v>
      </c>
      <c r="F1912" s="193" t="s">
        <v>19742</v>
      </c>
      <c r="G1912" s="193" t="s">
        <v>19742</v>
      </c>
      <c r="H1912" s="193" t="s">
        <v>19742</v>
      </c>
      <c r="I1912" s="193" t="s">
        <v>19742</v>
      </c>
      <c r="J1912" s="194" t="s">
        <v>19742</v>
      </c>
      <c r="K1912" s="192" t="s">
        <v>25675</v>
      </c>
      <c r="M1912" s="194" t="s">
        <v>19569</v>
      </c>
      <c r="N1912" s="192">
        <v>0.66900000000000004</v>
      </c>
      <c r="O1912" s="194">
        <v>0.97699999999999998</v>
      </c>
      <c r="P1912" s="283">
        <v>0</v>
      </c>
    </row>
    <row r="1913" spans="1:16">
      <c r="A1913" s="192" t="s">
        <v>15956</v>
      </c>
      <c r="B1913" s="193"/>
      <c r="C1913" s="193" t="s">
        <v>15957</v>
      </c>
      <c r="D1913" s="194" t="s">
        <v>19743</v>
      </c>
      <c r="E1913" s="192" t="s">
        <v>19743</v>
      </c>
      <c r="F1913" s="193" t="s">
        <v>19742</v>
      </c>
      <c r="G1913" s="193" t="s">
        <v>19742</v>
      </c>
      <c r="H1913" s="193" t="s">
        <v>19742</v>
      </c>
      <c r="I1913" s="193" t="s">
        <v>19742</v>
      </c>
      <c r="J1913" s="194" t="s">
        <v>19742</v>
      </c>
      <c r="K1913" s="192" t="s">
        <v>25675</v>
      </c>
      <c r="M1913" s="194" t="s">
        <v>19569</v>
      </c>
      <c r="N1913" s="192">
        <v>0.89700000000000002</v>
      </c>
      <c r="O1913" s="194">
        <v>0.998</v>
      </c>
      <c r="P1913" s="283">
        <v>0</v>
      </c>
    </row>
    <row r="1914" spans="1:16">
      <c r="A1914" s="192" t="s">
        <v>15962</v>
      </c>
      <c r="B1914" s="193" t="s">
        <v>15963</v>
      </c>
      <c r="C1914" s="193" t="s">
        <v>15964</v>
      </c>
      <c r="D1914" s="194" t="s">
        <v>19743</v>
      </c>
      <c r="E1914" s="192" t="s">
        <v>19743</v>
      </c>
      <c r="F1914" s="193" t="s">
        <v>19743</v>
      </c>
      <c r="G1914" s="193" t="s">
        <v>19742</v>
      </c>
      <c r="H1914" s="193" t="s">
        <v>19742</v>
      </c>
      <c r="I1914" s="193" t="s">
        <v>19742</v>
      </c>
      <c r="J1914" s="194" t="s">
        <v>19742</v>
      </c>
      <c r="K1914" s="192" t="s">
        <v>25675</v>
      </c>
      <c r="M1914" s="194" t="s">
        <v>19569</v>
      </c>
      <c r="N1914" s="192">
        <v>0.78600000000000003</v>
      </c>
      <c r="O1914" s="194">
        <v>0.98399999999999999</v>
      </c>
      <c r="P1914" s="283">
        <v>5</v>
      </c>
    </row>
    <row r="1915" spans="1:16">
      <c r="A1915" s="192" t="s">
        <v>15965</v>
      </c>
      <c r="B1915" s="193" t="s">
        <v>15966</v>
      </c>
      <c r="C1915" s="193" t="s">
        <v>15967</v>
      </c>
      <c r="D1915" s="194" t="s">
        <v>19743</v>
      </c>
      <c r="E1915" s="192" t="s">
        <v>19743</v>
      </c>
      <c r="F1915" s="193" t="s">
        <v>19742</v>
      </c>
      <c r="G1915" s="193" t="s">
        <v>19742</v>
      </c>
      <c r="H1915" s="193" t="s">
        <v>19742</v>
      </c>
      <c r="I1915" s="193" t="s">
        <v>19742</v>
      </c>
      <c r="J1915" s="194" t="s">
        <v>19742</v>
      </c>
      <c r="K1915" s="192" t="s">
        <v>25675</v>
      </c>
      <c r="M1915" s="194" t="s">
        <v>19569</v>
      </c>
      <c r="N1915" s="192">
        <v>0.75</v>
      </c>
      <c r="O1915" s="194">
        <v>0.97099999999999997</v>
      </c>
      <c r="P1915" s="283">
        <v>0</v>
      </c>
    </row>
    <row r="1916" spans="1:16">
      <c r="A1916" s="192" t="s">
        <v>15968</v>
      </c>
      <c r="B1916" s="193"/>
      <c r="C1916" s="193" t="s">
        <v>15969</v>
      </c>
      <c r="D1916" s="194" t="s">
        <v>19743</v>
      </c>
      <c r="E1916" s="192" t="s">
        <v>19743</v>
      </c>
      <c r="F1916" s="193" t="s">
        <v>19742</v>
      </c>
      <c r="G1916" s="193" t="s">
        <v>19742</v>
      </c>
      <c r="H1916" s="193" t="s">
        <v>19742</v>
      </c>
      <c r="I1916" s="193" t="s">
        <v>19742</v>
      </c>
      <c r="J1916" s="194" t="s">
        <v>19742</v>
      </c>
      <c r="K1916" s="192" t="s">
        <v>25675</v>
      </c>
      <c r="M1916" s="194" t="s">
        <v>19569</v>
      </c>
      <c r="N1916" s="192">
        <v>0.53800000000000003</v>
      </c>
      <c r="O1916" s="194">
        <v>0.55200000000000005</v>
      </c>
      <c r="P1916" s="283">
        <v>0</v>
      </c>
    </row>
    <row r="1917" spans="1:16">
      <c r="A1917" s="192" t="s">
        <v>15970</v>
      </c>
      <c r="B1917" s="193" t="s">
        <v>15971</v>
      </c>
      <c r="C1917" s="193" t="s">
        <v>15972</v>
      </c>
      <c r="D1917" s="194" t="s">
        <v>19743</v>
      </c>
      <c r="E1917" s="192" t="s">
        <v>19743</v>
      </c>
      <c r="F1917" s="193" t="s">
        <v>19742</v>
      </c>
      <c r="G1917" s="193" t="s">
        <v>19742</v>
      </c>
      <c r="H1917" s="193" t="s">
        <v>19742</v>
      </c>
      <c r="I1917" s="193" t="s">
        <v>19742</v>
      </c>
      <c r="J1917" s="194" t="s">
        <v>19742</v>
      </c>
      <c r="K1917" s="192" t="s">
        <v>25675</v>
      </c>
      <c r="M1917" s="194" t="s">
        <v>19569</v>
      </c>
      <c r="N1917" s="192">
        <v>0.61799999999999999</v>
      </c>
      <c r="O1917" s="194">
        <v>0.78500000000000003</v>
      </c>
      <c r="P1917" s="283">
        <v>4</v>
      </c>
    </row>
    <row r="1918" spans="1:16">
      <c r="A1918" s="192" t="s">
        <v>15973</v>
      </c>
      <c r="B1918" s="193" t="s">
        <v>15974</v>
      </c>
      <c r="C1918" s="193" t="s">
        <v>15975</v>
      </c>
      <c r="D1918" s="194" t="s">
        <v>19743</v>
      </c>
      <c r="E1918" s="192" t="s">
        <v>19743</v>
      </c>
      <c r="F1918" s="193" t="s">
        <v>19743</v>
      </c>
      <c r="G1918" s="193" t="s">
        <v>19742</v>
      </c>
      <c r="H1918" s="193" t="s">
        <v>19742</v>
      </c>
      <c r="I1918" s="193" t="s">
        <v>19742</v>
      </c>
      <c r="J1918" s="194" t="s">
        <v>19742</v>
      </c>
      <c r="K1918" s="192" t="s">
        <v>25675</v>
      </c>
      <c r="M1918" s="194" t="s">
        <v>19569</v>
      </c>
      <c r="N1918" s="192">
        <v>0.499</v>
      </c>
      <c r="O1918" s="194">
        <v>0.498</v>
      </c>
      <c r="P1918" s="283">
        <v>5</v>
      </c>
    </row>
    <row r="1919" spans="1:16">
      <c r="A1919" s="192" t="s">
        <v>15976</v>
      </c>
      <c r="B1919" s="193" t="s">
        <v>15977</v>
      </c>
      <c r="C1919" s="193" t="s">
        <v>15978</v>
      </c>
      <c r="D1919" s="194" t="s">
        <v>19743</v>
      </c>
      <c r="E1919" s="192" t="s">
        <v>19743</v>
      </c>
      <c r="F1919" s="193" t="s">
        <v>19742</v>
      </c>
      <c r="G1919" s="193" t="s">
        <v>19742</v>
      </c>
      <c r="H1919" s="193" t="s">
        <v>19742</v>
      </c>
      <c r="I1919" s="193" t="s">
        <v>19743</v>
      </c>
      <c r="J1919" s="194" t="s">
        <v>19742</v>
      </c>
      <c r="K1919" s="192" t="s">
        <v>25675</v>
      </c>
      <c r="M1919" s="194" t="s">
        <v>19569</v>
      </c>
      <c r="N1919" s="192">
        <v>0.54</v>
      </c>
      <c r="O1919" s="194">
        <v>0.59499999999999997</v>
      </c>
      <c r="P1919" s="283">
        <v>3</v>
      </c>
    </row>
    <row r="1920" spans="1:16">
      <c r="A1920" s="192" t="s">
        <v>15979</v>
      </c>
      <c r="B1920" s="193" t="s">
        <v>15980</v>
      </c>
      <c r="C1920" s="193" t="s">
        <v>15981</v>
      </c>
      <c r="D1920" s="194" t="s">
        <v>19743</v>
      </c>
      <c r="E1920" s="192" t="s">
        <v>19743</v>
      </c>
      <c r="F1920" s="193" t="s">
        <v>19742</v>
      </c>
      <c r="G1920" s="193" t="s">
        <v>19742</v>
      </c>
      <c r="H1920" s="193" t="s">
        <v>19742</v>
      </c>
      <c r="I1920" s="193" t="s">
        <v>19742</v>
      </c>
      <c r="J1920" s="194" t="s">
        <v>19742</v>
      </c>
      <c r="K1920" s="192" t="s">
        <v>25675</v>
      </c>
      <c r="M1920" s="194" t="s">
        <v>19569</v>
      </c>
      <c r="N1920" s="192">
        <v>0.69</v>
      </c>
      <c r="O1920" s="194">
        <v>0.89200000000000002</v>
      </c>
      <c r="P1920" s="283">
        <v>3</v>
      </c>
    </row>
    <row r="1921" spans="1:16">
      <c r="A1921" s="192" t="s">
        <v>15982</v>
      </c>
      <c r="B1921" s="193"/>
      <c r="C1921" s="193" t="s">
        <v>15983</v>
      </c>
      <c r="D1921" s="194" t="s">
        <v>19743</v>
      </c>
      <c r="E1921" s="192" t="s">
        <v>19743</v>
      </c>
      <c r="F1921" s="193" t="s">
        <v>19742</v>
      </c>
      <c r="G1921" s="193" t="s">
        <v>19742</v>
      </c>
      <c r="H1921" s="193" t="s">
        <v>19742</v>
      </c>
      <c r="I1921" s="193" t="s">
        <v>19743</v>
      </c>
      <c r="J1921" s="194" t="s">
        <v>19742</v>
      </c>
      <c r="K1921" s="192" t="s">
        <v>25675</v>
      </c>
      <c r="M1921" s="194" t="s">
        <v>19569</v>
      </c>
      <c r="N1921" s="192">
        <v>0.153</v>
      </c>
      <c r="O1921" s="194">
        <v>7.0000000000000001E-3</v>
      </c>
      <c r="P1921" s="283">
        <v>0</v>
      </c>
    </row>
    <row r="1922" spans="1:16">
      <c r="A1922" s="192" t="s">
        <v>15984</v>
      </c>
      <c r="B1922" s="193" t="s">
        <v>15985</v>
      </c>
      <c r="C1922" s="193" t="s">
        <v>15986</v>
      </c>
      <c r="D1922" s="194" t="s">
        <v>19743</v>
      </c>
      <c r="E1922" s="192" t="s">
        <v>19743</v>
      </c>
      <c r="F1922" s="193" t="s">
        <v>19742</v>
      </c>
      <c r="G1922" s="193" t="s">
        <v>19742</v>
      </c>
      <c r="H1922" s="193" t="s">
        <v>19742</v>
      </c>
      <c r="I1922" s="193" t="s">
        <v>19742</v>
      </c>
      <c r="J1922" s="194" t="s">
        <v>19742</v>
      </c>
      <c r="K1922" s="192" t="s">
        <v>15987</v>
      </c>
      <c r="L1922" s="193" t="s">
        <v>15988</v>
      </c>
      <c r="M1922" s="194" t="s">
        <v>19743</v>
      </c>
      <c r="N1922" s="192">
        <v>0.32200000000000001</v>
      </c>
      <c r="O1922" s="194">
        <v>5.8000000000000003E-2</v>
      </c>
      <c r="P1922" s="283">
        <v>18</v>
      </c>
    </row>
    <row r="1923" spans="1:16">
      <c r="A1923" s="192" t="s">
        <v>15989</v>
      </c>
      <c r="B1923" s="193"/>
      <c r="C1923" s="193" t="s">
        <v>15990</v>
      </c>
      <c r="D1923" s="194" t="s">
        <v>19743</v>
      </c>
      <c r="E1923" s="192" t="s">
        <v>19743</v>
      </c>
      <c r="F1923" s="193" t="s">
        <v>19742</v>
      </c>
      <c r="G1923" s="193" t="s">
        <v>19742</v>
      </c>
      <c r="H1923" s="193" t="s">
        <v>19742</v>
      </c>
      <c r="I1923" s="193" t="s">
        <v>19742</v>
      </c>
      <c r="J1923" s="194" t="s">
        <v>19742</v>
      </c>
      <c r="K1923" s="192" t="s">
        <v>25675</v>
      </c>
      <c r="M1923" s="194" t="s">
        <v>19569</v>
      </c>
      <c r="N1923" s="192">
        <v>0.44800000000000001</v>
      </c>
      <c r="O1923" s="194">
        <v>0.32700000000000001</v>
      </c>
      <c r="P1923" s="283">
        <v>3</v>
      </c>
    </row>
    <row r="1924" spans="1:16">
      <c r="A1924" s="192" t="s">
        <v>15991</v>
      </c>
      <c r="B1924" s="193" t="s">
        <v>15992</v>
      </c>
      <c r="C1924" s="193" t="s">
        <v>15993</v>
      </c>
      <c r="D1924" s="194" t="s">
        <v>19743</v>
      </c>
      <c r="E1924" s="192" t="s">
        <v>19743</v>
      </c>
      <c r="F1924" s="193" t="s">
        <v>19742</v>
      </c>
      <c r="G1924" s="193" t="s">
        <v>19742</v>
      </c>
      <c r="H1924" s="193" t="s">
        <v>19742</v>
      </c>
      <c r="I1924" s="193" t="s">
        <v>19742</v>
      </c>
      <c r="J1924" s="194" t="s">
        <v>19742</v>
      </c>
      <c r="K1924" s="192" t="s">
        <v>25675</v>
      </c>
      <c r="M1924" s="194" t="s">
        <v>19569</v>
      </c>
      <c r="N1924" s="192">
        <v>0.23499999999999999</v>
      </c>
      <c r="O1924" s="194">
        <v>3.3000000000000002E-2</v>
      </c>
      <c r="P1924" s="283">
        <v>0</v>
      </c>
    </row>
    <row r="1925" spans="1:16">
      <c r="A1925" s="192" t="s">
        <v>15995</v>
      </c>
      <c r="B1925" s="193" t="s">
        <v>15996</v>
      </c>
      <c r="C1925" s="193" t="s">
        <v>15997</v>
      </c>
      <c r="D1925" s="194" t="s">
        <v>19743</v>
      </c>
      <c r="E1925" s="192" t="s">
        <v>19743</v>
      </c>
      <c r="F1925" s="193" t="s">
        <v>19742</v>
      </c>
      <c r="G1925" s="193" t="s">
        <v>19743</v>
      </c>
      <c r="H1925" s="193" t="s">
        <v>19742</v>
      </c>
      <c r="I1925" s="193" t="s">
        <v>19742</v>
      </c>
      <c r="J1925" s="194" t="s">
        <v>19742</v>
      </c>
      <c r="K1925" s="192" t="s">
        <v>15998</v>
      </c>
      <c r="L1925" s="193" t="s">
        <v>19430</v>
      </c>
      <c r="M1925" s="194" t="s">
        <v>19743</v>
      </c>
      <c r="N1925" s="192">
        <v>1</v>
      </c>
      <c r="O1925" s="194">
        <v>1</v>
      </c>
      <c r="P1925" s="283">
        <v>25</v>
      </c>
    </row>
    <row r="1926" spans="1:16">
      <c r="A1926" s="192" t="s">
        <v>15999</v>
      </c>
      <c r="B1926" s="193" t="s">
        <v>16000</v>
      </c>
      <c r="C1926" s="193" t="s">
        <v>16001</v>
      </c>
      <c r="D1926" s="194" t="s">
        <v>19743</v>
      </c>
      <c r="E1926" s="192" t="s">
        <v>19743</v>
      </c>
      <c r="F1926" s="193" t="s">
        <v>19742</v>
      </c>
      <c r="G1926" s="193" t="s">
        <v>19741</v>
      </c>
      <c r="H1926" s="193" t="s">
        <v>19742</v>
      </c>
      <c r="I1926" s="193" t="s">
        <v>19742</v>
      </c>
      <c r="J1926" s="194" t="s">
        <v>19742</v>
      </c>
      <c r="K1926" s="192" t="s">
        <v>16002</v>
      </c>
      <c r="L1926" s="193" t="s">
        <v>16003</v>
      </c>
      <c r="M1926" s="194" t="s">
        <v>19741</v>
      </c>
      <c r="N1926" s="192">
        <v>0.998</v>
      </c>
      <c r="O1926" s="194">
        <v>1</v>
      </c>
      <c r="P1926" s="283">
        <v>25</v>
      </c>
    </row>
    <row r="1927" spans="1:16">
      <c r="A1927" s="192" t="s">
        <v>16004</v>
      </c>
      <c r="B1927" s="193" t="s">
        <v>16005</v>
      </c>
      <c r="C1927" s="193" t="s">
        <v>16006</v>
      </c>
      <c r="D1927" s="194" t="s">
        <v>19743</v>
      </c>
      <c r="E1927" s="192" t="s">
        <v>19743</v>
      </c>
      <c r="F1927" s="193" t="s">
        <v>19743</v>
      </c>
      <c r="G1927" s="193" t="s">
        <v>19743</v>
      </c>
      <c r="H1927" s="193" t="s">
        <v>19742</v>
      </c>
      <c r="I1927" s="193" t="s">
        <v>19742</v>
      </c>
      <c r="J1927" s="194" t="s">
        <v>19742</v>
      </c>
      <c r="K1927" s="192" t="s">
        <v>25675</v>
      </c>
      <c r="M1927" s="194" t="s">
        <v>19569</v>
      </c>
      <c r="N1927" s="192">
        <v>0.30199999999999999</v>
      </c>
      <c r="O1927" s="194">
        <v>2.7E-2</v>
      </c>
      <c r="P1927" s="283">
        <v>1</v>
      </c>
    </row>
    <row r="1928" spans="1:16">
      <c r="A1928" s="192" t="s">
        <v>16009</v>
      </c>
      <c r="B1928" s="193" t="s">
        <v>16010</v>
      </c>
      <c r="C1928" s="193" t="s">
        <v>16011</v>
      </c>
      <c r="D1928" s="194" t="s">
        <v>19743</v>
      </c>
      <c r="E1928" s="192" t="s">
        <v>19743</v>
      </c>
      <c r="F1928" s="193" t="s">
        <v>19742</v>
      </c>
      <c r="G1928" s="193" t="s">
        <v>19742</v>
      </c>
      <c r="H1928" s="193" t="s">
        <v>19742</v>
      </c>
      <c r="I1928" s="193" t="s">
        <v>19742</v>
      </c>
      <c r="J1928" s="194" t="s">
        <v>19742</v>
      </c>
      <c r="K1928" s="192" t="s">
        <v>25675</v>
      </c>
      <c r="M1928" s="194" t="s">
        <v>19569</v>
      </c>
      <c r="N1928" s="192">
        <v>0.72299999999999998</v>
      </c>
      <c r="O1928" s="194">
        <v>0.95499999999999996</v>
      </c>
      <c r="P1928" s="283">
        <v>7</v>
      </c>
    </row>
    <row r="1929" spans="1:16">
      <c r="A1929" s="192" t="s">
        <v>16012</v>
      </c>
      <c r="B1929" s="193"/>
      <c r="C1929" s="193" t="s">
        <v>16013</v>
      </c>
      <c r="D1929" s="194" t="s">
        <v>19743</v>
      </c>
      <c r="E1929" s="192" t="s">
        <v>19743</v>
      </c>
      <c r="F1929" s="193" t="s">
        <v>19742</v>
      </c>
      <c r="G1929" s="193" t="s">
        <v>19742</v>
      </c>
      <c r="H1929" s="193" t="s">
        <v>19742</v>
      </c>
      <c r="I1929" s="193" t="s">
        <v>19742</v>
      </c>
      <c r="J1929" s="194" t="s">
        <v>19742</v>
      </c>
      <c r="K1929" s="192" t="s">
        <v>25675</v>
      </c>
      <c r="M1929" s="194" t="s">
        <v>19569</v>
      </c>
      <c r="N1929" s="192">
        <v>0.76100000000000001</v>
      </c>
      <c r="O1929" s="194">
        <v>0.96899999999999997</v>
      </c>
      <c r="P1929" s="283" t="s">
        <v>25675</v>
      </c>
    </row>
    <row r="1930" spans="1:16">
      <c r="A1930" s="192" t="s">
        <v>16014</v>
      </c>
      <c r="B1930" s="193" t="s">
        <v>16015</v>
      </c>
      <c r="C1930" s="193" t="s">
        <v>16016</v>
      </c>
      <c r="D1930" s="194" t="s">
        <v>19743</v>
      </c>
      <c r="E1930" s="192" t="s">
        <v>19743</v>
      </c>
      <c r="F1930" s="193" t="s">
        <v>19742</v>
      </c>
      <c r="G1930" s="193" t="s">
        <v>19742</v>
      </c>
      <c r="H1930" s="193" t="s">
        <v>19742</v>
      </c>
      <c r="I1930" s="193" t="s">
        <v>19742</v>
      </c>
      <c r="J1930" s="194" t="s">
        <v>19742</v>
      </c>
      <c r="K1930" s="192" t="s">
        <v>25675</v>
      </c>
      <c r="M1930" s="194" t="s">
        <v>19569</v>
      </c>
      <c r="N1930" s="192">
        <v>0.88500000000000001</v>
      </c>
      <c r="O1930" s="194">
        <v>0.98899999999999999</v>
      </c>
      <c r="P1930" s="283">
        <v>5</v>
      </c>
    </row>
    <row r="1931" spans="1:16">
      <c r="A1931" s="192" t="s">
        <v>16019</v>
      </c>
      <c r="B1931" s="193" t="s">
        <v>16020</v>
      </c>
      <c r="C1931" s="193" t="s">
        <v>16021</v>
      </c>
      <c r="D1931" s="194" t="s">
        <v>19743</v>
      </c>
      <c r="E1931" s="192" t="s">
        <v>19743</v>
      </c>
      <c r="F1931" s="193" t="s">
        <v>19742</v>
      </c>
      <c r="G1931" s="193" t="s">
        <v>19742</v>
      </c>
      <c r="H1931" s="193" t="s">
        <v>19742</v>
      </c>
      <c r="I1931" s="193" t="s">
        <v>19742</v>
      </c>
      <c r="J1931" s="194" t="s">
        <v>19742</v>
      </c>
      <c r="K1931" s="192" t="s">
        <v>25675</v>
      </c>
      <c r="M1931" s="194" t="s">
        <v>19569</v>
      </c>
      <c r="N1931" s="192">
        <v>0.92700000000000005</v>
      </c>
      <c r="O1931" s="194">
        <v>0.99099999999999999</v>
      </c>
      <c r="P1931" s="283">
        <v>10</v>
      </c>
    </row>
    <row r="1932" spans="1:16">
      <c r="A1932" s="192" t="s">
        <v>16022</v>
      </c>
      <c r="B1932" s="193" t="s">
        <v>16023</v>
      </c>
      <c r="C1932" s="193" t="s">
        <v>16024</v>
      </c>
      <c r="D1932" s="194" t="s">
        <v>19743</v>
      </c>
      <c r="E1932" s="192" t="s">
        <v>19743</v>
      </c>
      <c r="F1932" s="193" t="s">
        <v>19742</v>
      </c>
      <c r="G1932" s="193" t="s">
        <v>19742</v>
      </c>
      <c r="H1932" s="193" t="s">
        <v>19742</v>
      </c>
      <c r="I1932" s="193" t="s">
        <v>19742</v>
      </c>
      <c r="J1932" s="194" t="s">
        <v>19742</v>
      </c>
      <c r="K1932" s="192" t="s">
        <v>16025</v>
      </c>
      <c r="L1932" s="193" t="s">
        <v>16026</v>
      </c>
      <c r="M1932" s="194" t="s">
        <v>19743</v>
      </c>
      <c r="N1932" s="192">
        <v>0.92500000000000004</v>
      </c>
      <c r="O1932" s="194">
        <v>0.998</v>
      </c>
      <c r="P1932" s="283">
        <v>10</v>
      </c>
    </row>
    <row r="1933" spans="1:16">
      <c r="A1933" s="192" t="s">
        <v>16029</v>
      </c>
      <c r="B1933" s="193" t="s">
        <v>16030</v>
      </c>
      <c r="C1933" s="193" t="s">
        <v>16031</v>
      </c>
      <c r="D1933" s="194" t="s">
        <v>19743</v>
      </c>
      <c r="E1933" s="192" t="s">
        <v>19743</v>
      </c>
      <c r="F1933" s="193" t="s">
        <v>19742</v>
      </c>
      <c r="G1933" s="193" t="s">
        <v>19742</v>
      </c>
      <c r="H1933" s="193" t="s">
        <v>19742</v>
      </c>
      <c r="I1933" s="193" t="s">
        <v>19742</v>
      </c>
      <c r="J1933" s="194" t="s">
        <v>19742</v>
      </c>
      <c r="K1933" s="192" t="s">
        <v>16032</v>
      </c>
      <c r="L1933" s="193" t="s">
        <v>16033</v>
      </c>
      <c r="M1933" s="194" t="s">
        <v>19741</v>
      </c>
      <c r="N1933" s="192">
        <v>0.93400000000000005</v>
      </c>
      <c r="O1933" s="194">
        <v>0.99399999999999999</v>
      </c>
      <c r="P1933" s="283">
        <v>11</v>
      </c>
    </row>
    <row r="1934" spans="1:16">
      <c r="A1934" s="192" t="s">
        <v>16036</v>
      </c>
      <c r="B1934" s="193"/>
      <c r="C1934" s="193" t="s">
        <v>16037</v>
      </c>
      <c r="D1934" s="194" t="s">
        <v>19743</v>
      </c>
      <c r="E1934" s="192" t="s">
        <v>19743</v>
      </c>
      <c r="F1934" s="193" t="s">
        <v>19742</v>
      </c>
      <c r="G1934" s="193" t="s">
        <v>19742</v>
      </c>
      <c r="H1934" s="193" t="s">
        <v>19742</v>
      </c>
      <c r="I1934" s="193" t="s">
        <v>19742</v>
      </c>
      <c r="J1934" s="194" t="s">
        <v>19742</v>
      </c>
      <c r="K1934" s="192" t="s">
        <v>25675</v>
      </c>
      <c r="M1934" s="194" t="s">
        <v>19569</v>
      </c>
      <c r="N1934" s="192">
        <v>0.52300000000000002</v>
      </c>
      <c r="O1934" s="194">
        <v>0.623</v>
      </c>
      <c r="P1934" s="283">
        <v>3</v>
      </c>
    </row>
    <row r="1935" spans="1:16">
      <c r="A1935" s="192" t="s">
        <v>16038</v>
      </c>
      <c r="B1935" s="193" t="s">
        <v>16039</v>
      </c>
      <c r="C1935" s="193" t="s">
        <v>16040</v>
      </c>
      <c r="D1935" s="194" t="s">
        <v>19743</v>
      </c>
      <c r="E1935" s="192" t="s">
        <v>19743</v>
      </c>
      <c r="F1935" s="193" t="s">
        <v>19742</v>
      </c>
      <c r="G1935" s="193" t="s">
        <v>19741</v>
      </c>
      <c r="H1935" s="193" t="s">
        <v>19742</v>
      </c>
      <c r="I1935" s="193" t="s">
        <v>19742</v>
      </c>
      <c r="J1935" s="194" t="s">
        <v>19742</v>
      </c>
      <c r="K1935" s="192" t="s">
        <v>25675</v>
      </c>
      <c r="M1935" s="194" t="s">
        <v>19569</v>
      </c>
      <c r="N1935" s="192">
        <v>0.36199999999999999</v>
      </c>
      <c r="O1935" s="194">
        <v>7.4999999999999997E-2</v>
      </c>
      <c r="P1935" s="283">
        <v>0</v>
      </c>
    </row>
    <row r="1936" spans="1:16">
      <c r="A1936" s="192" t="s">
        <v>16041</v>
      </c>
      <c r="B1936" s="193" t="s">
        <v>16042</v>
      </c>
      <c r="C1936" s="193" t="s">
        <v>16043</v>
      </c>
      <c r="D1936" s="194" t="s">
        <v>19743</v>
      </c>
      <c r="E1936" s="192" t="s">
        <v>19743</v>
      </c>
      <c r="F1936" s="193" t="s">
        <v>19742</v>
      </c>
      <c r="G1936" s="193" t="s">
        <v>19742</v>
      </c>
      <c r="H1936" s="193" t="s">
        <v>19742</v>
      </c>
      <c r="I1936" s="193" t="s">
        <v>19742</v>
      </c>
      <c r="J1936" s="194" t="s">
        <v>19742</v>
      </c>
      <c r="K1936" s="192" t="s">
        <v>16044</v>
      </c>
      <c r="L1936" s="193" t="s">
        <v>16045</v>
      </c>
      <c r="M1936" s="194" t="s">
        <v>19743</v>
      </c>
      <c r="N1936" s="192">
        <v>0.66600000000000004</v>
      </c>
      <c r="O1936" s="194">
        <v>0.83</v>
      </c>
      <c r="P1936" s="283">
        <v>19</v>
      </c>
    </row>
    <row r="1937" spans="1:16">
      <c r="A1937" s="192" t="s">
        <v>16048</v>
      </c>
      <c r="B1937" s="193" t="s">
        <v>16049</v>
      </c>
      <c r="C1937" s="193" t="s">
        <v>16050</v>
      </c>
      <c r="D1937" s="194" t="s">
        <v>19743</v>
      </c>
      <c r="E1937" s="192" t="s">
        <v>19743</v>
      </c>
      <c r="F1937" s="193" t="s">
        <v>19742</v>
      </c>
      <c r="G1937" s="193" t="s">
        <v>19742</v>
      </c>
      <c r="H1937" s="193" t="s">
        <v>19742</v>
      </c>
      <c r="I1937" s="193" t="s">
        <v>19742</v>
      </c>
      <c r="J1937" s="194" t="s">
        <v>19742</v>
      </c>
      <c r="K1937" s="192" t="s">
        <v>16051</v>
      </c>
      <c r="L1937" s="193" t="s">
        <v>16052</v>
      </c>
      <c r="M1937" s="194" t="s">
        <v>19743</v>
      </c>
      <c r="N1937" s="192">
        <v>0.75800000000000001</v>
      </c>
      <c r="O1937" s="194">
        <v>0.95799999999999996</v>
      </c>
      <c r="P1937" s="283">
        <v>22</v>
      </c>
    </row>
    <row r="1938" spans="1:16">
      <c r="A1938" s="192" t="s">
        <v>16053</v>
      </c>
      <c r="B1938" s="193" t="s">
        <v>16054</v>
      </c>
      <c r="C1938" s="193" t="s">
        <v>16055</v>
      </c>
      <c r="D1938" s="194" t="s">
        <v>19743</v>
      </c>
      <c r="E1938" s="192" t="s">
        <v>19743</v>
      </c>
      <c r="F1938" s="193" t="s">
        <v>19742</v>
      </c>
      <c r="G1938" s="193" t="s">
        <v>19742</v>
      </c>
      <c r="H1938" s="193" t="s">
        <v>19742</v>
      </c>
      <c r="I1938" s="193" t="s">
        <v>19742</v>
      </c>
      <c r="J1938" s="194" t="s">
        <v>19742</v>
      </c>
      <c r="K1938" s="192" t="s">
        <v>16056</v>
      </c>
      <c r="L1938" s="193" t="s">
        <v>16057</v>
      </c>
      <c r="M1938" s="194" t="s">
        <v>19743</v>
      </c>
      <c r="N1938" s="192">
        <v>0.80700000000000005</v>
      </c>
      <c r="O1938" s="194">
        <v>0.99199999999999999</v>
      </c>
      <c r="P1938" s="283">
        <v>7</v>
      </c>
    </row>
    <row r="1939" spans="1:16">
      <c r="A1939" s="192" t="s">
        <v>16060</v>
      </c>
      <c r="B1939" s="193" t="s">
        <v>16061</v>
      </c>
      <c r="C1939" s="193" t="s">
        <v>16062</v>
      </c>
      <c r="D1939" s="194" t="s">
        <v>19743</v>
      </c>
      <c r="E1939" s="192" t="s">
        <v>19743</v>
      </c>
      <c r="F1939" s="193" t="s">
        <v>19742</v>
      </c>
      <c r="G1939" s="193" t="s">
        <v>19742</v>
      </c>
      <c r="H1939" s="193" t="s">
        <v>19742</v>
      </c>
      <c r="I1939" s="193" t="s">
        <v>19743</v>
      </c>
      <c r="J1939" s="194" t="s">
        <v>19742</v>
      </c>
      <c r="K1939" s="192" t="s">
        <v>16063</v>
      </c>
      <c r="L1939" s="193" t="s">
        <v>16064</v>
      </c>
      <c r="M1939" s="194" t="s">
        <v>19561</v>
      </c>
      <c r="N1939" s="192">
        <v>0.47</v>
      </c>
      <c r="O1939" s="194">
        <v>0.438</v>
      </c>
      <c r="P1939" s="283">
        <v>9</v>
      </c>
    </row>
    <row r="1940" spans="1:16">
      <c r="A1940" s="192" t="s">
        <v>16065</v>
      </c>
      <c r="B1940" s="193"/>
      <c r="C1940" s="193" t="s">
        <v>16066</v>
      </c>
      <c r="D1940" s="194" t="s">
        <v>19743</v>
      </c>
      <c r="E1940" s="192" t="s">
        <v>19743</v>
      </c>
      <c r="F1940" s="193" t="s">
        <v>19742</v>
      </c>
      <c r="G1940" s="193" t="s">
        <v>19742</v>
      </c>
      <c r="H1940" s="193" t="s">
        <v>19742</v>
      </c>
      <c r="I1940" s="193" t="s">
        <v>19742</v>
      </c>
      <c r="J1940" s="194" t="s">
        <v>19742</v>
      </c>
      <c r="K1940" s="192" t="s">
        <v>16067</v>
      </c>
      <c r="L1940" s="193" t="s">
        <v>16068</v>
      </c>
      <c r="M1940" s="194" t="s">
        <v>19743</v>
      </c>
      <c r="N1940" s="192">
        <v>0.69099999999999995</v>
      </c>
      <c r="O1940" s="194">
        <v>0.95799999999999996</v>
      </c>
      <c r="P1940" s="283">
        <v>21</v>
      </c>
    </row>
    <row r="1941" spans="1:16">
      <c r="A1941" s="192" t="s">
        <v>16069</v>
      </c>
      <c r="B1941" s="193"/>
      <c r="C1941" s="193" t="s">
        <v>16070</v>
      </c>
      <c r="D1941" s="194" t="s">
        <v>19743</v>
      </c>
      <c r="E1941" s="192" t="s">
        <v>19743</v>
      </c>
      <c r="F1941" s="193" t="s">
        <v>19742</v>
      </c>
      <c r="G1941" s="193" t="s">
        <v>19742</v>
      </c>
      <c r="H1941" s="193" t="s">
        <v>19742</v>
      </c>
      <c r="I1941" s="193" t="s">
        <v>19742</v>
      </c>
      <c r="J1941" s="194" t="s">
        <v>19742</v>
      </c>
      <c r="K1941" s="192" t="s">
        <v>25675</v>
      </c>
      <c r="M1941" s="194" t="s">
        <v>19569</v>
      </c>
      <c r="N1941" s="192">
        <v>0.61699999999999999</v>
      </c>
      <c r="O1941" s="194">
        <v>0.83099999999999996</v>
      </c>
      <c r="P1941" s="283">
        <v>3</v>
      </c>
    </row>
    <row r="1942" spans="1:16">
      <c r="A1942" s="192" t="s">
        <v>16071</v>
      </c>
      <c r="B1942" s="193"/>
      <c r="C1942" s="193" t="s">
        <v>16072</v>
      </c>
      <c r="D1942" s="194" t="s">
        <v>19743</v>
      </c>
      <c r="E1942" s="192" t="s">
        <v>19743</v>
      </c>
      <c r="F1942" s="193" t="s">
        <v>19742</v>
      </c>
      <c r="G1942" s="193" t="s">
        <v>19742</v>
      </c>
      <c r="H1942" s="193" t="s">
        <v>19742</v>
      </c>
      <c r="I1942" s="193" t="s">
        <v>19743</v>
      </c>
      <c r="J1942" s="194" t="s">
        <v>19742</v>
      </c>
      <c r="K1942" s="192" t="s">
        <v>25675</v>
      </c>
      <c r="M1942" s="194" t="s">
        <v>19569</v>
      </c>
      <c r="N1942" s="192">
        <v>0.44900000000000001</v>
      </c>
      <c r="O1942" s="194">
        <v>0.35799999999999998</v>
      </c>
      <c r="P1942" s="283">
        <v>0</v>
      </c>
    </row>
    <row r="1943" spans="1:16">
      <c r="A1943" s="192" t="s">
        <v>16073</v>
      </c>
      <c r="B1943" s="193" t="s">
        <v>16074</v>
      </c>
      <c r="C1943" s="193" t="s">
        <v>15803</v>
      </c>
      <c r="D1943" s="194" t="s">
        <v>19743</v>
      </c>
      <c r="E1943" s="192" t="s">
        <v>19743</v>
      </c>
      <c r="F1943" s="193" t="s">
        <v>19742</v>
      </c>
      <c r="G1943" s="193" t="s">
        <v>19742</v>
      </c>
      <c r="H1943" s="193" t="s">
        <v>19742</v>
      </c>
      <c r="I1943" s="193" t="s">
        <v>19742</v>
      </c>
      <c r="J1943" s="194" t="s">
        <v>19742</v>
      </c>
      <c r="K1943" s="192" t="s">
        <v>15804</v>
      </c>
      <c r="L1943" s="193" t="s">
        <v>15805</v>
      </c>
      <c r="M1943" s="194" t="s">
        <v>19743</v>
      </c>
      <c r="N1943" s="192">
        <v>0.504</v>
      </c>
      <c r="O1943" s="194">
        <v>0.46800000000000003</v>
      </c>
      <c r="P1943" s="283">
        <v>5</v>
      </c>
    </row>
    <row r="1944" spans="1:16">
      <c r="A1944" s="192" t="s">
        <v>15806</v>
      </c>
      <c r="B1944" s="193" t="s">
        <v>15807</v>
      </c>
      <c r="C1944" s="193" t="s">
        <v>15808</v>
      </c>
      <c r="D1944" s="194" t="s">
        <v>19743</v>
      </c>
      <c r="E1944" s="192" t="s">
        <v>19743</v>
      </c>
      <c r="F1944" s="193" t="s">
        <v>19743</v>
      </c>
      <c r="G1944" s="193" t="s">
        <v>19742</v>
      </c>
      <c r="H1944" s="193" t="s">
        <v>19742</v>
      </c>
      <c r="I1944" s="193" t="s">
        <v>19742</v>
      </c>
      <c r="J1944" s="194" t="s">
        <v>19742</v>
      </c>
      <c r="K1944" s="192" t="s">
        <v>15809</v>
      </c>
      <c r="L1944" s="193" t="s">
        <v>15810</v>
      </c>
      <c r="M1944" s="194" t="s">
        <v>19743</v>
      </c>
      <c r="N1944" s="192">
        <v>0.72499999999999998</v>
      </c>
      <c r="O1944" s="194">
        <v>0.94899999999999995</v>
      </c>
      <c r="P1944" s="283">
        <v>21</v>
      </c>
    </row>
    <row r="1945" spans="1:16">
      <c r="A1945" s="192" t="s">
        <v>15811</v>
      </c>
      <c r="B1945" s="193" t="s">
        <v>15812</v>
      </c>
      <c r="C1945" s="193" t="s">
        <v>15813</v>
      </c>
      <c r="D1945" s="194" t="s">
        <v>19743</v>
      </c>
      <c r="E1945" s="192" t="s">
        <v>19743</v>
      </c>
      <c r="F1945" s="193" t="s">
        <v>19742</v>
      </c>
      <c r="G1945" s="193" t="s">
        <v>19742</v>
      </c>
      <c r="H1945" s="193" t="s">
        <v>19742</v>
      </c>
      <c r="I1945" s="193" t="s">
        <v>19742</v>
      </c>
      <c r="J1945" s="194" t="s">
        <v>19742</v>
      </c>
      <c r="K1945" s="192" t="s">
        <v>25675</v>
      </c>
      <c r="M1945" s="194" t="s">
        <v>19569</v>
      </c>
      <c r="N1945" s="192">
        <v>0.626</v>
      </c>
      <c r="O1945" s="194">
        <v>0.90900000000000003</v>
      </c>
      <c r="P1945" s="283">
        <v>6</v>
      </c>
    </row>
    <row r="1946" spans="1:16">
      <c r="A1946" s="192" t="s">
        <v>15814</v>
      </c>
      <c r="B1946" s="193" t="s">
        <v>15815</v>
      </c>
      <c r="C1946" s="193" t="s">
        <v>15816</v>
      </c>
      <c r="D1946" s="194" t="s">
        <v>19743</v>
      </c>
      <c r="E1946" s="192" t="s">
        <v>19743</v>
      </c>
      <c r="F1946" s="193" t="s">
        <v>19742</v>
      </c>
      <c r="G1946" s="193" t="s">
        <v>19742</v>
      </c>
      <c r="H1946" s="193" t="s">
        <v>19742</v>
      </c>
      <c r="I1946" s="193" t="s">
        <v>19743</v>
      </c>
      <c r="J1946" s="194" t="s">
        <v>19742</v>
      </c>
      <c r="K1946" s="192" t="s">
        <v>15817</v>
      </c>
      <c r="L1946" s="193" t="s">
        <v>15818</v>
      </c>
      <c r="M1946" s="194" t="s">
        <v>19561</v>
      </c>
      <c r="N1946" s="192">
        <v>0.60399999999999998</v>
      </c>
      <c r="O1946" s="194">
        <v>0.71799999999999997</v>
      </c>
      <c r="P1946" s="283">
        <v>6</v>
      </c>
    </row>
    <row r="1947" spans="1:16">
      <c r="A1947" s="192" t="s">
        <v>15819</v>
      </c>
      <c r="B1947" s="193" t="s">
        <v>15820</v>
      </c>
      <c r="C1947" s="193" t="s">
        <v>15821</v>
      </c>
      <c r="D1947" s="194" t="s">
        <v>19743</v>
      </c>
      <c r="E1947" s="192" t="s">
        <v>19743</v>
      </c>
      <c r="F1947" s="193" t="s">
        <v>19743</v>
      </c>
      <c r="G1947" s="193" t="s">
        <v>19742</v>
      </c>
      <c r="H1947" s="193" t="s">
        <v>19742</v>
      </c>
      <c r="I1947" s="193" t="s">
        <v>19742</v>
      </c>
      <c r="J1947" s="194" t="s">
        <v>19742</v>
      </c>
      <c r="K1947" s="192" t="s">
        <v>15822</v>
      </c>
      <c r="L1947" s="193" t="s">
        <v>15823</v>
      </c>
      <c r="M1947" s="194" t="s">
        <v>19743</v>
      </c>
      <c r="N1947" s="192">
        <v>0.70899999999999996</v>
      </c>
      <c r="O1947" s="194">
        <v>0.94099999999999995</v>
      </c>
      <c r="P1947" s="283">
        <v>22</v>
      </c>
    </row>
    <row r="1948" spans="1:16">
      <c r="A1948" s="192" t="s">
        <v>15824</v>
      </c>
      <c r="B1948" s="193" t="s">
        <v>15825</v>
      </c>
      <c r="C1948" s="193" t="s">
        <v>15826</v>
      </c>
      <c r="D1948" s="194" t="s">
        <v>19743</v>
      </c>
      <c r="E1948" s="192" t="s">
        <v>19743</v>
      </c>
      <c r="F1948" s="193" t="s">
        <v>19742</v>
      </c>
      <c r="G1948" s="193" t="s">
        <v>19742</v>
      </c>
      <c r="H1948" s="193" t="s">
        <v>19742</v>
      </c>
      <c r="I1948" s="193" t="s">
        <v>19742</v>
      </c>
      <c r="J1948" s="194" t="s">
        <v>19742</v>
      </c>
      <c r="K1948" s="192" t="s">
        <v>15827</v>
      </c>
      <c r="L1948" s="193" t="s">
        <v>15828</v>
      </c>
      <c r="M1948" s="194" t="s">
        <v>19743</v>
      </c>
      <c r="N1948" s="192">
        <v>0.95699999999999996</v>
      </c>
      <c r="O1948" s="194">
        <v>0.998</v>
      </c>
      <c r="P1948" s="283">
        <v>20</v>
      </c>
    </row>
    <row r="1949" spans="1:16">
      <c r="A1949" s="192" t="s">
        <v>15829</v>
      </c>
      <c r="B1949" s="193" t="s">
        <v>15830</v>
      </c>
      <c r="C1949" s="193" t="s">
        <v>15831</v>
      </c>
      <c r="D1949" s="194" t="s">
        <v>19743</v>
      </c>
      <c r="E1949" s="192" t="s">
        <v>19743</v>
      </c>
      <c r="F1949" s="193" t="s">
        <v>19742</v>
      </c>
      <c r="G1949" s="193" t="s">
        <v>19742</v>
      </c>
      <c r="H1949" s="193" t="s">
        <v>19742</v>
      </c>
      <c r="I1949" s="193" t="s">
        <v>19742</v>
      </c>
      <c r="J1949" s="194" t="s">
        <v>19742</v>
      </c>
      <c r="K1949" s="192" t="s">
        <v>15832</v>
      </c>
      <c r="L1949" s="193" t="s">
        <v>15833</v>
      </c>
      <c r="M1949" s="194" t="s">
        <v>19743</v>
      </c>
      <c r="N1949" s="192">
        <v>0.45900000000000002</v>
      </c>
      <c r="O1949" s="194">
        <v>0.38700000000000001</v>
      </c>
      <c r="P1949" s="283">
        <v>19</v>
      </c>
    </row>
    <row r="1950" spans="1:16">
      <c r="A1950" s="192" t="s">
        <v>15834</v>
      </c>
      <c r="B1950" s="193" t="s">
        <v>15835</v>
      </c>
      <c r="C1950" s="193" t="s">
        <v>15836</v>
      </c>
      <c r="D1950" s="194" t="s">
        <v>19743</v>
      </c>
      <c r="E1950" s="192" t="s">
        <v>19743</v>
      </c>
      <c r="F1950" s="193" t="s">
        <v>19742</v>
      </c>
      <c r="G1950" s="193" t="s">
        <v>19742</v>
      </c>
      <c r="H1950" s="193" t="s">
        <v>19742</v>
      </c>
      <c r="I1950" s="193" t="s">
        <v>19742</v>
      </c>
      <c r="J1950" s="194" t="s">
        <v>19742</v>
      </c>
      <c r="K1950" s="192" t="s">
        <v>15837</v>
      </c>
      <c r="L1950" s="193" t="s">
        <v>15838</v>
      </c>
      <c r="M1950" s="194" t="s">
        <v>19741</v>
      </c>
      <c r="N1950" s="192">
        <v>0.79400000000000004</v>
      </c>
      <c r="O1950" s="194">
        <v>0.98699999999999999</v>
      </c>
      <c r="P1950" s="283">
        <v>13</v>
      </c>
    </row>
    <row r="1951" spans="1:16">
      <c r="A1951" s="192" t="s">
        <v>15839</v>
      </c>
      <c r="B1951" s="193" t="s">
        <v>15840</v>
      </c>
      <c r="C1951" s="193" t="s">
        <v>15841</v>
      </c>
      <c r="D1951" s="194" t="s">
        <v>19743</v>
      </c>
      <c r="E1951" s="192" t="s">
        <v>19743</v>
      </c>
      <c r="F1951" s="193" t="s">
        <v>19742</v>
      </c>
      <c r="G1951" s="193" t="s">
        <v>19742</v>
      </c>
      <c r="H1951" s="193" t="s">
        <v>19742</v>
      </c>
      <c r="I1951" s="193" t="s">
        <v>19743</v>
      </c>
      <c r="J1951" s="194" t="s">
        <v>19742</v>
      </c>
      <c r="K1951" s="192" t="s">
        <v>25675</v>
      </c>
      <c r="M1951" s="194" t="s">
        <v>19569</v>
      </c>
      <c r="N1951" s="192">
        <v>0.72099999999999997</v>
      </c>
      <c r="O1951" s="194">
        <v>0.93700000000000006</v>
      </c>
      <c r="P1951" s="283">
        <v>1</v>
      </c>
    </row>
    <row r="1952" spans="1:16">
      <c r="A1952" s="192" t="s">
        <v>15842</v>
      </c>
      <c r="B1952" s="193" t="s">
        <v>15843</v>
      </c>
      <c r="C1952" s="193" t="s">
        <v>15844</v>
      </c>
      <c r="D1952" s="194" t="s">
        <v>19743</v>
      </c>
      <c r="E1952" s="192" t="s">
        <v>19743</v>
      </c>
      <c r="F1952" s="193" t="s">
        <v>19742</v>
      </c>
      <c r="G1952" s="193" t="s">
        <v>19742</v>
      </c>
      <c r="H1952" s="193" t="s">
        <v>19742</v>
      </c>
      <c r="I1952" s="193" t="s">
        <v>19743</v>
      </c>
      <c r="J1952" s="194" t="s">
        <v>19742</v>
      </c>
      <c r="K1952" s="192" t="s">
        <v>25675</v>
      </c>
      <c r="M1952" s="194" t="s">
        <v>19569</v>
      </c>
      <c r="N1952" s="192">
        <v>0.88600000000000001</v>
      </c>
      <c r="O1952" s="194">
        <v>0.98499999999999999</v>
      </c>
      <c r="P1952" s="283">
        <v>2</v>
      </c>
    </row>
    <row r="1953" spans="1:16">
      <c r="A1953" s="192" t="s">
        <v>15845</v>
      </c>
      <c r="B1953" s="193" t="s">
        <v>15846</v>
      </c>
      <c r="C1953" s="193" t="s">
        <v>15847</v>
      </c>
      <c r="D1953" s="194" t="s">
        <v>19743</v>
      </c>
      <c r="E1953" s="192" t="s">
        <v>19743</v>
      </c>
      <c r="F1953" s="193" t="s">
        <v>19742</v>
      </c>
      <c r="G1953" s="193" t="s">
        <v>19742</v>
      </c>
      <c r="H1953" s="193" t="s">
        <v>19742</v>
      </c>
      <c r="I1953" s="193" t="s">
        <v>19742</v>
      </c>
      <c r="J1953" s="194" t="s">
        <v>19742</v>
      </c>
      <c r="K1953" s="192" t="s">
        <v>25675</v>
      </c>
      <c r="M1953" s="194" t="s">
        <v>19569</v>
      </c>
      <c r="N1953" s="192">
        <v>0.627</v>
      </c>
      <c r="O1953" s="194">
        <v>0.84299999999999997</v>
      </c>
      <c r="P1953" s="283">
        <v>5</v>
      </c>
    </row>
    <row r="1954" spans="1:16">
      <c r="A1954" s="192" t="s">
        <v>15848</v>
      </c>
      <c r="B1954" s="193"/>
      <c r="C1954" s="193" t="s">
        <v>15849</v>
      </c>
      <c r="D1954" s="194" t="s">
        <v>19743</v>
      </c>
      <c r="E1954" s="192" t="s">
        <v>19743</v>
      </c>
      <c r="F1954" s="193" t="s">
        <v>19742</v>
      </c>
      <c r="G1954" s="193" t="s">
        <v>19743</v>
      </c>
      <c r="H1954" s="193" t="s">
        <v>19742</v>
      </c>
      <c r="I1954" s="193" t="s">
        <v>19742</v>
      </c>
      <c r="J1954" s="194" t="s">
        <v>19742</v>
      </c>
      <c r="K1954" s="192" t="s">
        <v>25675</v>
      </c>
      <c r="M1954" s="194" t="s">
        <v>19569</v>
      </c>
      <c r="N1954" s="192">
        <v>0.66100000000000003</v>
      </c>
      <c r="O1954" s="194">
        <v>0.85299999999999998</v>
      </c>
      <c r="P1954" s="283">
        <v>3</v>
      </c>
    </row>
    <row r="1955" spans="1:16">
      <c r="A1955" s="192" t="s">
        <v>15850</v>
      </c>
      <c r="B1955" s="193" t="s">
        <v>15851</v>
      </c>
      <c r="C1955" s="193" t="s">
        <v>15852</v>
      </c>
      <c r="D1955" s="194" t="s">
        <v>19743</v>
      </c>
      <c r="E1955" s="192" t="s">
        <v>19743</v>
      </c>
      <c r="F1955" s="193" t="s">
        <v>19743</v>
      </c>
      <c r="G1955" s="193" t="s">
        <v>19742</v>
      </c>
      <c r="H1955" s="193" t="s">
        <v>19742</v>
      </c>
      <c r="I1955" s="193" t="s">
        <v>19743</v>
      </c>
      <c r="J1955" s="194" t="s">
        <v>19742</v>
      </c>
      <c r="K1955" s="192" t="s">
        <v>15853</v>
      </c>
      <c r="L1955" s="193" t="s">
        <v>15854</v>
      </c>
      <c r="M1955" s="194" t="s">
        <v>19743</v>
      </c>
      <c r="N1955" s="192">
        <v>0.42299999999999999</v>
      </c>
      <c r="O1955" s="194">
        <v>0.16200000000000001</v>
      </c>
      <c r="P1955" s="283">
        <v>7</v>
      </c>
    </row>
    <row r="1956" spans="1:16">
      <c r="A1956" s="192" t="s">
        <v>15855</v>
      </c>
      <c r="B1956" s="193" t="s">
        <v>15856</v>
      </c>
      <c r="C1956" s="193" t="s">
        <v>15857</v>
      </c>
      <c r="D1956" s="194" t="s">
        <v>19743</v>
      </c>
      <c r="E1956" s="192" t="s">
        <v>19743</v>
      </c>
      <c r="F1956" s="193" t="s">
        <v>19742</v>
      </c>
      <c r="G1956" s="193" t="s">
        <v>19742</v>
      </c>
      <c r="H1956" s="193" t="s">
        <v>19742</v>
      </c>
      <c r="I1956" s="193" t="s">
        <v>19742</v>
      </c>
      <c r="J1956" s="194" t="s">
        <v>19742</v>
      </c>
      <c r="K1956" s="192" t="s">
        <v>15858</v>
      </c>
      <c r="L1956" s="193" t="s">
        <v>15859</v>
      </c>
      <c r="M1956" s="194" t="s">
        <v>19743</v>
      </c>
      <c r="N1956" s="192">
        <v>0.71799999999999997</v>
      </c>
      <c r="O1956" s="194">
        <v>0.96099999999999997</v>
      </c>
      <c r="P1956" s="283">
        <v>25</v>
      </c>
    </row>
    <row r="1957" spans="1:16">
      <c r="A1957" s="192" t="s">
        <v>15860</v>
      </c>
      <c r="B1957" s="193" t="s">
        <v>15861</v>
      </c>
      <c r="C1957" s="193" t="s">
        <v>15862</v>
      </c>
      <c r="D1957" s="194" t="s">
        <v>19743</v>
      </c>
      <c r="E1957" s="192" t="s">
        <v>19743</v>
      </c>
      <c r="F1957" s="193" t="s">
        <v>19742</v>
      </c>
      <c r="G1957" s="193" t="s">
        <v>19742</v>
      </c>
      <c r="H1957" s="193" t="s">
        <v>19742</v>
      </c>
      <c r="I1957" s="193" t="s">
        <v>19742</v>
      </c>
      <c r="J1957" s="194" t="s">
        <v>19742</v>
      </c>
      <c r="K1957" s="192" t="s">
        <v>15863</v>
      </c>
      <c r="L1957" s="193" t="s">
        <v>15864</v>
      </c>
      <c r="M1957" s="194" t="s">
        <v>19743</v>
      </c>
      <c r="N1957" s="192">
        <v>0.48699999999999999</v>
      </c>
      <c r="O1957" s="194">
        <v>0.379</v>
      </c>
      <c r="P1957" s="283">
        <v>21</v>
      </c>
    </row>
    <row r="1958" spans="1:16">
      <c r="A1958" s="192" t="s">
        <v>15865</v>
      </c>
      <c r="B1958" s="193" t="s">
        <v>15866</v>
      </c>
      <c r="C1958" s="193" t="s">
        <v>15867</v>
      </c>
      <c r="D1958" s="194" t="s">
        <v>19743</v>
      </c>
      <c r="E1958" s="192" t="s">
        <v>19743</v>
      </c>
      <c r="F1958" s="193" t="s">
        <v>19742</v>
      </c>
      <c r="G1958" s="193" t="s">
        <v>19742</v>
      </c>
      <c r="H1958" s="193" t="s">
        <v>19742</v>
      </c>
      <c r="I1958" s="193" t="s">
        <v>19742</v>
      </c>
      <c r="J1958" s="194" t="s">
        <v>19742</v>
      </c>
      <c r="K1958" s="192" t="s">
        <v>15868</v>
      </c>
      <c r="L1958" s="193" t="s">
        <v>15869</v>
      </c>
      <c r="M1958" s="194" t="s">
        <v>19743</v>
      </c>
      <c r="N1958" s="192">
        <v>0.7</v>
      </c>
      <c r="O1958" s="194">
        <v>0.93799999999999994</v>
      </c>
      <c r="P1958" s="283">
        <v>11</v>
      </c>
    </row>
    <row r="1959" spans="1:16">
      <c r="A1959" s="192" t="s">
        <v>15872</v>
      </c>
      <c r="B1959" s="193" t="s">
        <v>15873</v>
      </c>
      <c r="C1959" s="193" t="s">
        <v>15874</v>
      </c>
      <c r="D1959" s="194" t="s">
        <v>19743</v>
      </c>
      <c r="E1959" s="192" t="s">
        <v>19743</v>
      </c>
      <c r="F1959" s="193" t="s">
        <v>19743</v>
      </c>
      <c r="G1959" s="193" t="s">
        <v>19743</v>
      </c>
      <c r="H1959" s="193" t="s">
        <v>19742</v>
      </c>
      <c r="I1959" s="193" t="s">
        <v>19742</v>
      </c>
      <c r="J1959" s="194" t="s">
        <v>19742</v>
      </c>
      <c r="K1959" s="192" t="s">
        <v>15875</v>
      </c>
      <c r="L1959" s="193" t="s">
        <v>15876</v>
      </c>
      <c r="M1959" s="194" t="s">
        <v>19741</v>
      </c>
      <c r="N1959" s="192">
        <v>0.745</v>
      </c>
      <c r="O1959" s="194">
        <v>0.93700000000000006</v>
      </c>
      <c r="P1959" s="283">
        <v>21</v>
      </c>
    </row>
    <row r="1960" spans="1:16">
      <c r="A1960" s="192" t="s">
        <v>15877</v>
      </c>
      <c r="B1960" s="193"/>
      <c r="C1960" s="193" t="s">
        <v>15878</v>
      </c>
      <c r="D1960" s="194" t="s">
        <v>19743</v>
      </c>
      <c r="E1960" s="192" t="s">
        <v>19743</v>
      </c>
      <c r="F1960" s="193" t="s">
        <v>19742</v>
      </c>
      <c r="G1960" s="193" t="s">
        <v>19742</v>
      </c>
      <c r="H1960" s="193" t="s">
        <v>19742</v>
      </c>
      <c r="I1960" s="193" t="s">
        <v>19742</v>
      </c>
      <c r="J1960" s="194" t="s">
        <v>19742</v>
      </c>
      <c r="K1960" s="192" t="s">
        <v>25675</v>
      </c>
      <c r="M1960" s="194" t="s">
        <v>19569</v>
      </c>
      <c r="N1960" s="192">
        <v>0.64500000000000002</v>
      </c>
      <c r="O1960" s="194">
        <v>0.86099999999999999</v>
      </c>
      <c r="P1960" s="283">
        <v>0</v>
      </c>
    </row>
    <row r="1961" spans="1:16">
      <c r="A1961" s="192" t="s">
        <v>15879</v>
      </c>
      <c r="B1961" s="193" t="s">
        <v>15880</v>
      </c>
      <c r="C1961" s="193" t="s">
        <v>15881</v>
      </c>
      <c r="D1961" s="194" t="s">
        <v>19743</v>
      </c>
      <c r="E1961" s="192" t="s">
        <v>19743</v>
      </c>
      <c r="F1961" s="193" t="s">
        <v>19742</v>
      </c>
      <c r="G1961" s="193" t="s">
        <v>19742</v>
      </c>
      <c r="H1961" s="193" t="s">
        <v>19742</v>
      </c>
      <c r="I1961" s="193" t="s">
        <v>19742</v>
      </c>
      <c r="J1961" s="194" t="s">
        <v>19742</v>
      </c>
      <c r="K1961" s="192" t="s">
        <v>15882</v>
      </c>
      <c r="L1961" s="193" t="s">
        <v>15883</v>
      </c>
      <c r="M1961" s="194" t="s">
        <v>19743</v>
      </c>
      <c r="N1961" s="192">
        <v>0.627</v>
      </c>
      <c r="O1961" s="194">
        <v>0.873</v>
      </c>
      <c r="P1961" s="283">
        <v>23</v>
      </c>
    </row>
    <row r="1962" spans="1:16">
      <c r="A1962" s="192" t="s">
        <v>15884</v>
      </c>
      <c r="B1962" s="193"/>
      <c r="C1962" s="193" t="s">
        <v>15885</v>
      </c>
      <c r="D1962" s="194" t="s">
        <v>19743</v>
      </c>
      <c r="E1962" s="192" t="s">
        <v>19743</v>
      </c>
      <c r="F1962" s="193" t="s">
        <v>19742</v>
      </c>
      <c r="G1962" s="193" t="s">
        <v>19742</v>
      </c>
      <c r="H1962" s="193" t="s">
        <v>19742</v>
      </c>
      <c r="I1962" s="193" t="s">
        <v>19742</v>
      </c>
      <c r="J1962" s="194" t="s">
        <v>19742</v>
      </c>
      <c r="K1962" s="192" t="s">
        <v>25675</v>
      </c>
      <c r="M1962" s="194" t="s">
        <v>19569</v>
      </c>
      <c r="N1962" s="192">
        <v>0.69899999999999995</v>
      </c>
      <c r="O1962" s="194">
        <v>0.92700000000000005</v>
      </c>
      <c r="P1962" s="283">
        <v>0</v>
      </c>
    </row>
    <row r="1963" spans="1:16">
      <c r="A1963" s="192" t="s">
        <v>15886</v>
      </c>
      <c r="B1963" s="193" t="s">
        <v>15887</v>
      </c>
      <c r="C1963" s="193" t="s">
        <v>15888</v>
      </c>
      <c r="D1963" s="194" t="s">
        <v>19743</v>
      </c>
      <c r="E1963" s="192" t="s">
        <v>19743</v>
      </c>
      <c r="F1963" s="193" t="s">
        <v>19743</v>
      </c>
      <c r="G1963" s="193" t="s">
        <v>19742</v>
      </c>
      <c r="H1963" s="193" t="s">
        <v>19742</v>
      </c>
      <c r="I1963" s="193" t="s">
        <v>19742</v>
      </c>
      <c r="J1963" s="194" t="s">
        <v>19742</v>
      </c>
      <c r="K1963" s="192" t="s">
        <v>15889</v>
      </c>
      <c r="L1963" s="193" t="s">
        <v>15890</v>
      </c>
      <c r="M1963" s="194" t="s">
        <v>19743</v>
      </c>
      <c r="N1963" s="192">
        <v>0.67700000000000005</v>
      </c>
      <c r="O1963" s="194">
        <v>0.95499999999999996</v>
      </c>
      <c r="P1963" s="283">
        <v>23</v>
      </c>
    </row>
    <row r="1964" spans="1:16">
      <c r="A1964" s="192" t="s">
        <v>15891</v>
      </c>
      <c r="B1964" s="193" t="s">
        <v>15892</v>
      </c>
      <c r="C1964" s="193" t="s">
        <v>15893</v>
      </c>
      <c r="D1964" s="194" t="s">
        <v>19743</v>
      </c>
      <c r="E1964" s="192" t="s">
        <v>19743</v>
      </c>
      <c r="F1964" s="193" t="s">
        <v>19742</v>
      </c>
      <c r="G1964" s="193" t="s">
        <v>19742</v>
      </c>
      <c r="H1964" s="193" t="s">
        <v>19742</v>
      </c>
      <c r="I1964" s="193" t="s">
        <v>19743</v>
      </c>
      <c r="J1964" s="194" t="s">
        <v>19742</v>
      </c>
      <c r="K1964" s="192" t="s">
        <v>25675</v>
      </c>
      <c r="M1964" s="194" t="s">
        <v>19569</v>
      </c>
      <c r="N1964" s="192">
        <v>0.34599999999999997</v>
      </c>
      <c r="O1964" s="194">
        <v>0.126</v>
      </c>
      <c r="P1964" s="283">
        <v>0</v>
      </c>
    </row>
    <row r="1965" spans="1:16">
      <c r="A1965" s="192" t="s">
        <v>15894</v>
      </c>
      <c r="B1965" s="193"/>
      <c r="C1965" s="193" t="s">
        <v>15895</v>
      </c>
      <c r="D1965" s="194" t="s">
        <v>19743</v>
      </c>
      <c r="E1965" s="192" t="s">
        <v>19743</v>
      </c>
      <c r="F1965" s="193" t="s">
        <v>19742</v>
      </c>
      <c r="G1965" s="193" t="s">
        <v>19742</v>
      </c>
      <c r="H1965" s="193" t="s">
        <v>19742</v>
      </c>
      <c r="I1965" s="193" t="s">
        <v>19742</v>
      </c>
      <c r="J1965" s="194" t="s">
        <v>19742</v>
      </c>
      <c r="K1965" s="192" t="s">
        <v>25675</v>
      </c>
      <c r="M1965" s="194" t="s">
        <v>19569</v>
      </c>
      <c r="N1965" s="192">
        <v>0.34599999999999997</v>
      </c>
      <c r="O1965" s="194">
        <v>0.1</v>
      </c>
      <c r="P1965" s="283">
        <v>0</v>
      </c>
    </row>
    <row r="1966" spans="1:16">
      <c r="A1966" s="192" t="s">
        <v>15896</v>
      </c>
      <c r="B1966" s="193" t="s">
        <v>15897</v>
      </c>
      <c r="C1966" s="193" t="s">
        <v>15898</v>
      </c>
      <c r="D1966" s="194" t="s">
        <v>19743</v>
      </c>
      <c r="E1966" s="192" t="s">
        <v>19743</v>
      </c>
      <c r="F1966" s="193" t="s">
        <v>19742</v>
      </c>
      <c r="G1966" s="193" t="s">
        <v>19742</v>
      </c>
      <c r="H1966" s="193" t="s">
        <v>19742</v>
      </c>
      <c r="I1966" s="193" t="s">
        <v>19742</v>
      </c>
      <c r="J1966" s="194" t="s">
        <v>19742</v>
      </c>
      <c r="K1966" s="192" t="s">
        <v>25675</v>
      </c>
      <c r="M1966" s="194" t="s">
        <v>19569</v>
      </c>
      <c r="N1966" s="192">
        <v>0.73</v>
      </c>
      <c r="O1966" s="194">
        <v>0.94199999999999995</v>
      </c>
      <c r="P1966" s="283">
        <v>0</v>
      </c>
    </row>
    <row r="1967" spans="1:16">
      <c r="A1967" s="192" t="s">
        <v>15899</v>
      </c>
      <c r="B1967" s="193" t="s">
        <v>15900</v>
      </c>
      <c r="C1967" s="193" t="s">
        <v>15901</v>
      </c>
      <c r="D1967" s="194" t="s">
        <v>19743</v>
      </c>
      <c r="E1967" s="192" t="s">
        <v>19743</v>
      </c>
      <c r="F1967" s="193" t="s">
        <v>19743</v>
      </c>
      <c r="G1967" s="193" t="s">
        <v>19742</v>
      </c>
      <c r="H1967" s="193" t="s">
        <v>19742</v>
      </c>
      <c r="I1967" s="193" t="s">
        <v>19742</v>
      </c>
      <c r="J1967" s="194" t="s">
        <v>19742</v>
      </c>
      <c r="K1967" s="192" t="s">
        <v>15902</v>
      </c>
      <c r="L1967" s="193" t="s">
        <v>15903</v>
      </c>
      <c r="M1967" s="194" t="s">
        <v>19743</v>
      </c>
      <c r="N1967" s="192">
        <v>0.97</v>
      </c>
      <c r="O1967" s="194">
        <v>0.99399999999999999</v>
      </c>
      <c r="P1967" s="283">
        <v>9</v>
      </c>
    </row>
    <row r="1968" spans="1:16">
      <c r="A1968" s="192" t="s">
        <v>15904</v>
      </c>
      <c r="B1968" s="193" t="s">
        <v>15905</v>
      </c>
      <c r="C1968" s="193" t="s">
        <v>15906</v>
      </c>
      <c r="D1968" s="194" t="s">
        <v>19743</v>
      </c>
      <c r="E1968" s="192" t="s">
        <v>19743</v>
      </c>
      <c r="F1968" s="193" t="s">
        <v>19743</v>
      </c>
      <c r="G1968" s="193" t="s">
        <v>19742</v>
      </c>
      <c r="H1968" s="193" t="s">
        <v>19742</v>
      </c>
      <c r="I1968" s="193" t="s">
        <v>19742</v>
      </c>
      <c r="J1968" s="194" t="s">
        <v>19742</v>
      </c>
      <c r="K1968" s="192" t="s">
        <v>25675</v>
      </c>
      <c r="M1968" s="194" t="s">
        <v>19569</v>
      </c>
      <c r="N1968" s="192">
        <v>0.81299999999999994</v>
      </c>
      <c r="O1968" s="194">
        <v>0.97499999999999998</v>
      </c>
      <c r="P1968" s="283">
        <v>4</v>
      </c>
    </row>
    <row r="1969" spans="1:16">
      <c r="A1969" s="192" t="s">
        <v>15907</v>
      </c>
      <c r="B1969" s="193"/>
      <c r="C1969" s="193" t="s">
        <v>15908</v>
      </c>
      <c r="D1969" s="194" t="s">
        <v>19743</v>
      </c>
      <c r="E1969" s="192" t="s">
        <v>19743</v>
      </c>
      <c r="F1969" s="193" t="s">
        <v>19742</v>
      </c>
      <c r="G1969" s="193" t="s">
        <v>19743</v>
      </c>
      <c r="H1969" s="193" t="s">
        <v>19742</v>
      </c>
      <c r="I1969" s="193" t="s">
        <v>19742</v>
      </c>
      <c r="J1969" s="194" t="s">
        <v>19742</v>
      </c>
      <c r="K1969" s="192" t="s">
        <v>25675</v>
      </c>
      <c r="M1969" s="194" t="s">
        <v>19569</v>
      </c>
      <c r="N1969" s="192">
        <v>0.28499999999999998</v>
      </c>
      <c r="O1969" s="194">
        <v>2.1999999999999999E-2</v>
      </c>
      <c r="P1969" s="283">
        <v>0</v>
      </c>
    </row>
    <row r="1970" spans="1:16">
      <c r="A1970" s="192" t="s">
        <v>15909</v>
      </c>
      <c r="B1970" s="193" t="s">
        <v>15910</v>
      </c>
      <c r="C1970" s="193" t="s">
        <v>15911</v>
      </c>
      <c r="D1970" s="194" t="s">
        <v>19743</v>
      </c>
      <c r="E1970" s="192" t="s">
        <v>19743</v>
      </c>
      <c r="F1970" s="193" t="s">
        <v>19742</v>
      </c>
      <c r="G1970" s="193" t="s">
        <v>19742</v>
      </c>
      <c r="H1970" s="193" t="s">
        <v>19742</v>
      </c>
      <c r="I1970" s="193" t="s">
        <v>19742</v>
      </c>
      <c r="J1970" s="194" t="s">
        <v>19742</v>
      </c>
      <c r="K1970" s="192" t="s">
        <v>25675</v>
      </c>
      <c r="M1970" s="194" t="s">
        <v>19569</v>
      </c>
      <c r="N1970" s="192">
        <v>0.36399999999999999</v>
      </c>
      <c r="O1970" s="194">
        <v>0.183</v>
      </c>
      <c r="P1970" s="283">
        <v>3</v>
      </c>
    </row>
    <row r="1971" spans="1:16">
      <c r="A1971" s="192" t="s">
        <v>15914</v>
      </c>
      <c r="B1971" s="193" t="s">
        <v>15915</v>
      </c>
      <c r="C1971" s="193" t="s">
        <v>15916</v>
      </c>
      <c r="D1971" s="194" t="s">
        <v>19743</v>
      </c>
      <c r="E1971" s="192" t="s">
        <v>19743</v>
      </c>
      <c r="F1971" s="193" t="s">
        <v>19742</v>
      </c>
      <c r="G1971" s="193" t="s">
        <v>19742</v>
      </c>
      <c r="H1971" s="193" t="s">
        <v>19742</v>
      </c>
      <c r="I1971" s="193" t="s">
        <v>19742</v>
      </c>
      <c r="J1971" s="194" t="s">
        <v>19742</v>
      </c>
      <c r="K1971" s="192" t="s">
        <v>25675</v>
      </c>
      <c r="M1971" s="194" t="s">
        <v>19569</v>
      </c>
      <c r="N1971" s="192">
        <v>0.53800000000000003</v>
      </c>
      <c r="O1971" s="194">
        <v>0.45600000000000002</v>
      </c>
      <c r="P1971" s="283">
        <v>0</v>
      </c>
    </row>
    <row r="1972" spans="1:16">
      <c r="A1972" s="192" t="s">
        <v>15917</v>
      </c>
      <c r="B1972" s="193"/>
      <c r="C1972" s="193" t="s">
        <v>15918</v>
      </c>
      <c r="D1972" s="194" t="s">
        <v>19743</v>
      </c>
      <c r="E1972" s="192" t="s">
        <v>19743</v>
      </c>
      <c r="F1972" s="193" t="s">
        <v>19742</v>
      </c>
      <c r="G1972" s="193" t="s">
        <v>19742</v>
      </c>
      <c r="H1972" s="193" t="s">
        <v>19742</v>
      </c>
      <c r="I1972" s="193" t="s">
        <v>19742</v>
      </c>
      <c r="J1972" s="194" t="s">
        <v>19742</v>
      </c>
      <c r="K1972" s="192" t="s">
        <v>25675</v>
      </c>
      <c r="M1972" s="194" t="s">
        <v>19569</v>
      </c>
      <c r="N1972" s="192">
        <v>0.629</v>
      </c>
      <c r="O1972" s="194">
        <v>0.85799999999999998</v>
      </c>
      <c r="P1972" s="283">
        <v>13</v>
      </c>
    </row>
    <row r="1973" spans="1:16">
      <c r="A1973" s="192" t="s">
        <v>15919</v>
      </c>
      <c r="B1973" s="193" t="s">
        <v>15920</v>
      </c>
      <c r="C1973" s="193" t="s">
        <v>15921</v>
      </c>
      <c r="D1973" s="194" t="s">
        <v>19743</v>
      </c>
      <c r="E1973" s="192" t="s">
        <v>19743</v>
      </c>
      <c r="F1973" s="193" t="s">
        <v>19742</v>
      </c>
      <c r="G1973" s="193" t="s">
        <v>19742</v>
      </c>
      <c r="H1973" s="193" t="s">
        <v>19742</v>
      </c>
      <c r="I1973" s="193" t="s">
        <v>19742</v>
      </c>
      <c r="J1973" s="194" t="s">
        <v>19742</v>
      </c>
      <c r="K1973" s="192" t="s">
        <v>15922</v>
      </c>
      <c r="L1973" s="193" t="s">
        <v>15923</v>
      </c>
      <c r="M1973" s="194" t="s">
        <v>19741</v>
      </c>
      <c r="N1973" s="192">
        <v>0.86599999999999999</v>
      </c>
      <c r="O1973" s="194">
        <v>0.996</v>
      </c>
      <c r="P1973" s="283">
        <v>21</v>
      </c>
    </row>
    <row r="1974" spans="1:16">
      <c r="A1974" s="192" t="s">
        <v>15924</v>
      </c>
      <c r="B1974" s="193" t="s">
        <v>15925</v>
      </c>
      <c r="C1974" s="193" t="s">
        <v>15926</v>
      </c>
      <c r="D1974" s="194" t="s">
        <v>19743</v>
      </c>
      <c r="E1974" s="192" t="s">
        <v>19743</v>
      </c>
      <c r="F1974" s="193" t="s">
        <v>19743</v>
      </c>
      <c r="G1974" s="193" t="s">
        <v>19742</v>
      </c>
      <c r="H1974" s="193" t="s">
        <v>19742</v>
      </c>
      <c r="I1974" s="193" t="s">
        <v>19742</v>
      </c>
      <c r="J1974" s="194" t="s">
        <v>19742</v>
      </c>
      <c r="K1974" s="192" t="s">
        <v>15927</v>
      </c>
      <c r="L1974" s="193" t="s">
        <v>15928</v>
      </c>
      <c r="M1974" s="194" t="s">
        <v>19743</v>
      </c>
      <c r="N1974" s="192">
        <v>0.72199999999999998</v>
      </c>
      <c r="O1974" s="194">
        <v>0.93899999999999995</v>
      </c>
      <c r="P1974" s="283">
        <v>22</v>
      </c>
    </row>
    <row r="1975" spans="1:16">
      <c r="A1975" s="192" t="s">
        <v>15929</v>
      </c>
      <c r="B1975" s="193" t="s">
        <v>15930</v>
      </c>
      <c r="C1975" s="193" t="s">
        <v>15931</v>
      </c>
      <c r="D1975" s="194" t="s">
        <v>19743</v>
      </c>
      <c r="E1975" s="192" t="s">
        <v>19743</v>
      </c>
      <c r="F1975" s="193" t="s">
        <v>19742</v>
      </c>
      <c r="G1975" s="193" t="s">
        <v>19742</v>
      </c>
      <c r="H1975" s="193" t="s">
        <v>19742</v>
      </c>
      <c r="I1975" s="193" t="s">
        <v>19743</v>
      </c>
      <c r="J1975" s="194" t="s">
        <v>19742</v>
      </c>
      <c r="K1975" s="192" t="s">
        <v>25675</v>
      </c>
      <c r="M1975" s="194" t="s">
        <v>19569</v>
      </c>
      <c r="N1975" s="192">
        <v>0.51100000000000001</v>
      </c>
      <c r="O1975" s="194">
        <v>0.59699999999999998</v>
      </c>
      <c r="P1975" s="283">
        <v>3</v>
      </c>
    </row>
    <row r="1976" spans="1:16">
      <c r="A1976" s="192" t="s">
        <v>15932</v>
      </c>
      <c r="B1976" s="193"/>
      <c r="C1976" s="193" t="s">
        <v>15933</v>
      </c>
      <c r="D1976" s="194" t="s">
        <v>19743</v>
      </c>
      <c r="E1976" s="192" t="s">
        <v>19743</v>
      </c>
      <c r="F1976" s="193" t="s">
        <v>19742</v>
      </c>
      <c r="G1976" s="193" t="s">
        <v>19742</v>
      </c>
      <c r="H1976" s="193" t="s">
        <v>19742</v>
      </c>
      <c r="I1976" s="193" t="s">
        <v>19742</v>
      </c>
      <c r="J1976" s="194" t="s">
        <v>19742</v>
      </c>
      <c r="K1976" s="192" t="s">
        <v>25675</v>
      </c>
      <c r="M1976" s="194" t="s">
        <v>19569</v>
      </c>
      <c r="N1976" s="192">
        <v>0.58499999999999996</v>
      </c>
      <c r="O1976" s="194">
        <v>0.64200000000000002</v>
      </c>
      <c r="P1976" s="283">
        <v>9</v>
      </c>
    </row>
    <row r="1977" spans="1:16">
      <c r="A1977" s="192" t="s">
        <v>15934</v>
      </c>
      <c r="B1977" s="193" t="s">
        <v>15935</v>
      </c>
      <c r="C1977" s="193" t="s">
        <v>15936</v>
      </c>
      <c r="D1977" s="194" t="s">
        <v>19743</v>
      </c>
      <c r="E1977" s="192" t="s">
        <v>19743</v>
      </c>
      <c r="F1977" s="193" t="s">
        <v>19742</v>
      </c>
      <c r="G1977" s="193" t="s">
        <v>19742</v>
      </c>
      <c r="H1977" s="193" t="s">
        <v>19742</v>
      </c>
      <c r="I1977" s="193" t="s">
        <v>19742</v>
      </c>
      <c r="J1977" s="194" t="s">
        <v>19742</v>
      </c>
      <c r="K1977" s="192" t="s">
        <v>25675</v>
      </c>
      <c r="M1977" s="194" t="s">
        <v>19569</v>
      </c>
      <c r="N1977" s="192">
        <v>0.77900000000000003</v>
      </c>
      <c r="O1977" s="194">
        <v>0.98599999999999999</v>
      </c>
      <c r="P1977" s="283">
        <v>21</v>
      </c>
    </row>
    <row r="1978" spans="1:16">
      <c r="A1978" s="192" t="s">
        <v>15937</v>
      </c>
      <c r="B1978" s="193" t="s">
        <v>15938</v>
      </c>
      <c r="C1978" s="193" t="s">
        <v>15939</v>
      </c>
      <c r="D1978" s="194" t="s">
        <v>19743</v>
      </c>
      <c r="E1978" s="192" t="s">
        <v>19743</v>
      </c>
      <c r="F1978" s="193" t="s">
        <v>19743</v>
      </c>
      <c r="G1978" s="193" t="s">
        <v>19742</v>
      </c>
      <c r="H1978" s="193" t="s">
        <v>19742</v>
      </c>
      <c r="I1978" s="193" t="s">
        <v>19742</v>
      </c>
      <c r="J1978" s="194" t="s">
        <v>19742</v>
      </c>
      <c r="K1978" s="192" t="s">
        <v>15671</v>
      </c>
      <c r="L1978" s="193" t="s">
        <v>15672</v>
      </c>
      <c r="M1978" s="194" t="s">
        <v>19743</v>
      </c>
      <c r="N1978" s="192">
        <v>0.68700000000000006</v>
      </c>
      <c r="O1978" s="194">
        <v>0.88700000000000001</v>
      </c>
      <c r="P1978" s="283">
        <v>16</v>
      </c>
    </row>
    <row r="1979" spans="1:16">
      <c r="A1979" s="192" t="s">
        <v>15673</v>
      </c>
      <c r="B1979" s="193"/>
      <c r="C1979" s="193" t="s">
        <v>15674</v>
      </c>
      <c r="D1979" s="194" t="s">
        <v>19743</v>
      </c>
      <c r="E1979" s="192" t="s">
        <v>19743</v>
      </c>
      <c r="F1979" s="193" t="s">
        <v>19742</v>
      </c>
      <c r="G1979" s="193" t="s">
        <v>19742</v>
      </c>
      <c r="H1979" s="193" t="s">
        <v>19742</v>
      </c>
      <c r="I1979" s="193" t="s">
        <v>19742</v>
      </c>
      <c r="J1979" s="194" t="s">
        <v>19742</v>
      </c>
      <c r="K1979" s="192" t="s">
        <v>25675</v>
      </c>
      <c r="M1979" s="194" t="s">
        <v>19569</v>
      </c>
      <c r="N1979" s="192">
        <v>0.61299999999999999</v>
      </c>
      <c r="O1979" s="194">
        <v>0.86799999999999999</v>
      </c>
      <c r="P1979" s="283">
        <v>0</v>
      </c>
    </row>
    <row r="1980" spans="1:16">
      <c r="A1980" s="192" t="s">
        <v>15675</v>
      </c>
      <c r="B1980" s="193" t="s">
        <v>15676</v>
      </c>
      <c r="C1980" s="193" t="s">
        <v>15677</v>
      </c>
      <c r="D1980" s="194" t="s">
        <v>19743</v>
      </c>
      <c r="E1980" s="192" t="s">
        <v>19743</v>
      </c>
      <c r="F1980" s="193" t="s">
        <v>19743</v>
      </c>
      <c r="G1980" s="193" t="s">
        <v>19742</v>
      </c>
      <c r="H1980" s="193" t="s">
        <v>19742</v>
      </c>
      <c r="I1980" s="193" t="s">
        <v>19742</v>
      </c>
      <c r="J1980" s="194" t="s">
        <v>19742</v>
      </c>
      <c r="K1980" s="192" t="s">
        <v>15678</v>
      </c>
      <c r="L1980" s="193" t="s">
        <v>15679</v>
      </c>
      <c r="M1980" s="194" t="s">
        <v>19561</v>
      </c>
      <c r="N1980" s="192">
        <v>0.83199999999999996</v>
      </c>
      <c r="O1980" s="194">
        <v>0.99299999999999999</v>
      </c>
      <c r="P1980" s="283">
        <v>11</v>
      </c>
    </row>
    <row r="1981" spans="1:16">
      <c r="A1981" s="192" t="s">
        <v>15682</v>
      </c>
      <c r="B1981" s="193" t="s">
        <v>15683</v>
      </c>
      <c r="C1981" s="193" t="s">
        <v>15684</v>
      </c>
      <c r="D1981" s="194" t="s">
        <v>19743</v>
      </c>
      <c r="E1981" s="192" t="s">
        <v>19743</v>
      </c>
      <c r="F1981" s="193" t="s">
        <v>19743</v>
      </c>
      <c r="G1981" s="193" t="s">
        <v>19742</v>
      </c>
      <c r="H1981" s="193" t="s">
        <v>19742</v>
      </c>
      <c r="I1981" s="193" t="s">
        <v>19742</v>
      </c>
      <c r="J1981" s="194" t="s">
        <v>19742</v>
      </c>
      <c r="K1981" s="192" t="s">
        <v>15685</v>
      </c>
      <c r="L1981" s="193" t="s">
        <v>15686</v>
      </c>
      <c r="M1981" s="194" t="s">
        <v>19743</v>
      </c>
      <c r="N1981" s="192">
        <v>0.84199999999999997</v>
      </c>
      <c r="O1981" s="194">
        <v>0.995</v>
      </c>
      <c r="P1981" s="283">
        <v>10</v>
      </c>
    </row>
    <row r="1982" spans="1:16">
      <c r="A1982" s="192" t="s">
        <v>15687</v>
      </c>
      <c r="B1982" s="193" t="s">
        <v>15688</v>
      </c>
      <c r="C1982" s="193" t="s">
        <v>15689</v>
      </c>
      <c r="D1982" s="194" t="s">
        <v>19743</v>
      </c>
      <c r="E1982" s="192" t="s">
        <v>19743</v>
      </c>
      <c r="F1982" s="193" t="s">
        <v>19742</v>
      </c>
      <c r="G1982" s="193" t="s">
        <v>19743</v>
      </c>
      <c r="H1982" s="193" t="s">
        <v>19742</v>
      </c>
      <c r="I1982" s="193" t="s">
        <v>19742</v>
      </c>
      <c r="J1982" s="194" t="s">
        <v>19742</v>
      </c>
      <c r="K1982" s="192" t="s">
        <v>25675</v>
      </c>
      <c r="M1982" s="194" t="s">
        <v>19569</v>
      </c>
      <c r="N1982" s="192">
        <v>0.72699999999999998</v>
      </c>
      <c r="O1982" s="194">
        <v>0.98599999999999999</v>
      </c>
      <c r="P1982" s="283">
        <v>21</v>
      </c>
    </row>
    <row r="1983" spans="1:16">
      <c r="A1983" s="192" t="s">
        <v>15690</v>
      </c>
      <c r="B1983" s="193" t="s">
        <v>15691</v>
      </c>
      <c r="C1983" s="193" t="s">
        <v>15692</v>
      </c>
      <c r="D1983" s="194" t="s">
        <v>19743</v>
      </c>
      <c r="E1983" s="192" t="s">
        <v>19743</v>
      </c>
      <c r="F1983" s="193" t="s">
        <v>19742</v>
      </c>
      <c r="G1983" s="193" t="s">
        <v>19743</v>
      </c>
      <c r="H1983" s="193" t="s">
        <v>19742</v>
      </c>
      <c r="I1983" s="193" t="s">
        <v>19742</v>
      </c>
      <c r="J1983" s="194" t="s">
        <v>19742</v>
      </c>
      <c r="K1983" s="192" t="s">
        <v>25675</v>
      </c>
      <c r="M1983" s="194" t="s">
        <v>19569</v>
      </c>
      <c r="N1983" s="192">
        <v>0.49299999999999999</v>
      </c>
      <c r="O1983" s="194">
        <v>0.46700000000000003</v>
      </c>
      <c r="P1983" s="283">
        <v>4</v>
      </c>
    </row>
    <row r="1984" spans="1:16">
      <c r="A1984" s="192" t="s">
        <v>15693</v>
      </c>
      <c r="B1984" s="193" t="s">
        <v>15694</v>
      </c>
      <c r="C1984" s="193" t="s">
        <v>15695</v>
      </c>
      <c r="D1984" s="194" t="s">
        <v>19743</v>
      </c>
      <c r="E1984" s="192" t="s">
        <v>19743</v>
      </c>
      <c r="F1984" s="193" t="s">
        <v>19742</v>
      </c>
      <c r="G1984" s="193" t="s">
        <v>19743</v>
      </c>
      <c r="H1984" s="193" t="s">
        <v>19742</v>
      </c>
      <c r="I1984" s="193" t="s">
        <v>19742</v>
      </c>
      <c r="J1984" s="194" t="s">
        <v>19742</v>
      </c>
      <c r="K1984" s="192" t="s">
        <v>25675</v>
      </c>
      <c r="M1984" s="194" t="s">
        <v>19569</v>
      </c>
      <c r="N1984" s="192">
        <v>0.71299999999999997</v>
      </c>
      <c r="O1984" s="194">
        <v>0.93100000000000005</v>
      </c>
      <c r="P1984" s="283">
        <v>4</v>
      </c>
    </row>
    <row r="1985" spans="1:16">
      <c r="A1985" s="192" t="s">
        <v>15696</v>
      </c>
      <c r="B1985" s="193" t="s">
        <v>15697</v>
      </c>
      <c r="C1985" s="193" t="s">
        <v>15698</v>
      </c>
      <c r="D1985" s="194" t="s">
        <v>19743</v>
      </c>
      <c r="E1985" s="192" t="s">
        <v>19743</v>
      </c>
      <c r="F1985" s="193" t="s">
        <v>19743</v>
      </c>
      <c r="G1985" s="193" t="s">
        <v>19742</v>
      </c>
      <c r="H1985" s="193" t="s">
        <v>19742</v>
      </c>
      <c r="I1985" s="193" t="s">
        <v>19742</v>
      </c>
      <c r="J1985" s="194" t="s">
        <v>19742</v>
      </c>
      <c r="K1985" s="192" t="s">
        <v>15699</v>
      </c>
      <c r="L1985" s="193" t="s">
        <v>15700</v>
      </c>
      <c r="M1985" s="194" t="s">
        <v>19743</v>
      </c>
      <c r="N1985" s="192">
        <v>0.86799999999999999</v>
      </c>
      <c r="O1985" s="194">
        <v>0.98499999999999999</v>
      </c>
      <c r="P1985" s="283">
        <v>13</v>
      </c>
    </row>
    <row r="1986" spans="1:16">
      <c r="A1986" s="192" t="s">
        <v>15701</v>
      </c>
      <c r="B1986" s="193" t="s">
        <v>15702</v>
      </c>
      <c r="C1986" s="193" t="s">
        <v>15703</v>
      </c>
      <c r="D1986" s="194" t="s">
        <v>19743</v>
      </c>
      <c r="E1986" s="192" t="s">
        <v>19743</v>
      </c>
      <c r="F1986" s="193" t="s">
        <v>19742</v>
      </c>
      <c r="G1986" s="193" t="s">
        <v>19742</v>
      </c>
      <c r="H1986" s="193" t="s">
        <v>19742</v>
      </c>
      <c r="I1986" s="193" t="s">
        <v>19742</v>
      </c>
      <c r="J1986" s="194" t="s">
        <v>19742</v>
      </c>
      <c r="K1986" s="192" t="s">
        <v>15704</v>
      </c>
      <c r="L1986" s="193" t="s">
        <v>15705</v>
      </c>
      <c r="M1986" s="194" t="s">
        <v>19743</v>
      </c>
      <c r="N1986" s="192">
        <v>0.81899999999999995</v>
      </c>
      <c r="O1986" s="194">
        <v>0.98499999999999999</v>
      </c>
      <c r="P1986" s="283">
        <v>23</v>
      </c>
    </row>
    <row r="1987" spans="1:16">
      <c r="A1987" s="192" t="s">
        <v>15708</v>
      </c>
      <c r="B1987" s="193" t="s">
        <v>15709</v>
      </c>
      <c r="C1987" s="193" t="s">
        <v>15710</v>
      </c>
      <c r="D1987" s="194" t="s">
        <v>19743</v>
      </c>
      <c r="E1987" s="192" t="s">
        <v>19743</v>
      </c>
      <c r="F1987" s="193" t="s">
        <v>19742</v>
      </c>
      <c r="G1987" s="193" t="s">
        <v>19742</v>
      </c>
      <c r="H1987" s="193" t="s">
        <v>19742</v>
      </c>
      <c r="I1987" s="193" t="s">
        <v>19742</v>
      </c>
      <c r="J1987" s="194" t="s">
        <v>19742</v>
      </c>
      <c r="K1987" s="192" t="s">
        <v>15711</v>
      </c>
      <c r="L1987" s="193" t="s">
        <v>15712</v>
      </c>
      <c r="M1987" s="194" t="s">
        <v>19743</v>
      </c>
      <c r="N1987" s="192">
        <v>0.91900000000000004</v>
      </c>
      <c r="O1987" s="194">
        <v>0.997</v>
      </c>
      <c r="P1987" s="283">
        <v>10</v>
      </c>
    </row>
    <row r="1988" spans="1:16">
      <c r="A1988" s="192" t="s">
        <v>15715</v>
      </c>
      <c r="B1988" s="193" t="s">
        <v>15716</v>
      </c>
      <c r="C1988" s="193" t="s">
        <v>15717</v>
      </c>
      <c r="D1988" s="194" t="s">
        <v>19743</v>
      </c>
      <c r="E1988" s="192" t="s">
        <v>19743</v>
      </c>
      <c r="F1988" s="193" t="s">
        <v>19742</v>
      </c>
      <c r="G1988" s="193" t="s">
        <v>19742</v>
      </c>
      <c r="H1988" s="193" t="s">
        <v>19742</v>
      </c>
      <c r="I1988" s="193" t="s">
        <v>19742</v>
      </c>
      <c r="J1988" s="194" t="s">
        <v>19742</v>
      </c>
      <c r="K1988" s="192" t="s">
        <v>25675</v>
      </c>
      <c r="M1988" s="194" t="s">
        <v>19569</v>
      </c>
      <c r="N1988" s="192">
        <v>0.83</v>
      </c>
      <c r="O1988" s="194">
        <v>0.97499999999999998</v>
      </c>
      <c r="P1988" s="283">
        <v>19</v>
      </c>
    </row>
    <row r="1989" spans="1:16">
      <c r="A1989" s="192" t="s">
        <v>15718</v>
      </c>
      <c r="B1989" s="193" t="s">
        <v>15719</v>
      </c>
      <c r="C1989" s="193" t="s">
        <v>15720</v>
      </c>
      <c r="D1989" s="194" t="s">
        <v>19743</v>
      </c>
      <c r="E1989" s="192" t="s">
        <v>19743</v>
      </c>
      <c r="F1989" s="193" t="s">
        <v>19742</v>
      </c>
      <c r="G1989" s="193" t="s">
        <v>19742</v>
      </c>
      <c r="H1989" s="193" t="s">
        <v>19742</v>
      </c>
      <c r="I1989" s="193" t="s">
        <v>19742</v>
      </c>
      <c r="J1989" s="194" t="s">
        <v>19742</v>
      </c>
      <c r="K1989" s="192" t="s">
        <v>25675</v>
      </c>
      <c r="M1989" s="194" t="s">
        <v>19569</v>
      </c>
      <c r="N1989" s="192">
        <v>0.63700000000000001</v>
      </c>
      <c r="O1989" s="194">
        <v>0.91900000000000004</v>
      </c>
      <c r="P1989" s="283">
        <v>0</v>
      </c>
    </row>
    <row r="1990" spans="1:16">
      <c r="A1990" s="192" t="s">
        <v>15721</v>
      </c>
      <c r="B1990" s="193"/>
      <c r="C1990" s="193" t="s">
        <v>15722</v>
      </c>
      <c r="D1990" s="194" t="s">
        <v>19743</v>
      </c>
      <c r="E1990" s="192" t="s">
        <v>19743</v>
      </c>
      <c r="F1990" s="193" t="s">
        <v>19742</v>
      </c>
      <c r="G1990" s="193" t="s">
        <v>19742</v>
      </c>
      <c r="H1990" s="193" t="s">
        <v>19742</v>
      </c>
      <c r="I1990" s="193" t="s">
        <v>19742</v>
      </c>
      <c r="J1990" s="194" t="s">
        <v>19742</v>
      </c>
      <c r="K1990" s="192" t="s">
        <v>15723</v>
      </c>
      <c r="L1990" s="193" t="s">
        <v>15724</v>
      </c>
      <c r="M1990" s="194" t="s">
        <v>19743</v>
      </c>
      <c r="N1990" s="192">
        <v>0.82499999999999996</v>
      </c>
      <c r="O1990" s="194">
        <v>0.98199999999999998</v>
      </c>
      <c r="P1990" s="283">
        <v>5</v>
      </c>
    </row>
    <row r="1991" spans="1:16">
      <c r="A1991" s="192" t="s">
        <v>15725</v>
      </c>
      <c r="B1991" s="193" t="s">
        <v>15726</v>
      </c>
      <c r="C1991" s="193" t="s">
        <v>15727</v>
      </c>
      <c r="D1991" s="194" t="s">
        <v>19743</v>
      </c>
      <c r="E1991" s="192" t="s">
        <v>19743</v>
      </c>
      <c r="F1991" s="193" t="s">
        <v>19742</v>
      </c>
      <c r="G1991" s="193" t="s">
        <v>19742</v>
      </c>
      <c r="H1991" s="193" t="s">
        <v>19742</v>
      </c>
      <c r="I1991" s="193" t="s">
        <v>19742</v>
      </c>
      <c r="J1991" s="194" t="s">
        <v>19742</v>
      </c>
      <c r="K1991" s="192" t="s">
        <v>25675</v>
      </c>
      <c r="M1991" s="194" t="s">
        <v>19569</v>
      </c>
      <c r="N1991" s="192">
        <v>0.43099999999999999</v>
      </c>
      <c r="O1991" s="194">
        <v>0.317</v>
      </c>
      <c r="P1991" s="283">
        <v>3</v>
      </c>
    </row>
    <row r="1992" spans="1:16">
      <c r="A1992" s="192" t="s">
        <v>15730</v>
      </c>
      <c r="B1992" s="193" t="s">
        <v>15731</v>
      </c>
      <c r="C1992" s="193" t="s">
        <v>15732</v>
      </c>
      <c r="D1992" s="194" t="s">
        <v>19743</v>
      </c>
      <c r="E1992" s="192" t="s">
        <v>19743</v>
      </c>
      <c r="F1992" s="193" t="s">
        <v>19742</v>
      </c>
      <c r="G1992" s="193" t="s">
        <v>19742</v>
      </c>
      <c r="H1992" s="193" t="s">
        <v>19742</v>
      </c>
      <c r="I1992" s="193" t="s">
        <v>19742</v>
      </c>
      <c r="J1992" s="194" t="s">
        <v>19742</v>
      </c>
      <c r="K1992" s="192" t="s">
        <v>25675</v>
      </c>
      <c r="M1992" s="194" t="s">
        <v>19569</v>
      </c>
      <c r="N1992" s="192">
        <v>0.627</v>
      </c>
      <c r="O1992" s="194">
        <v>0.877</v>
      </c>
      <c r="P1992" s="283">
        <v>3</v>
      </c>
    </row>
    <row r="1993" spans="1:16">
      <c r="A1993" s="192" t="s">
        <v>15733</v>
      </c>
      <c r="B1993" s="193" t="s">
        <v>15734</v>
      </c>
      <c r="C1993" s="193" t="s">
        <v>15735</v>
      </c>
      <c r="D1993" s="194" t="s">
        <v>19743</v>
      </c>
      <c r="E1993" s="192" t="s">
        <v>19743</v>
      </c>
      <c r="F1993" s="193" t="s">
        <v>19743</v>
      </c>
      <c r="G1993" s="193" t="s">
        <v>19742</v>
      </c>
      <c r="H1993" s="193" t="s">
        <v>19742</v>
      </c>
      <c r="I1993" s="193" t="s">
        <v>19742</v>
      </c>
      <c r="J1993" s="194" t="s">
        <v>19742</v>
      </c>
      <c r="K1993" s="192" t="s">
        <v>25675</v>
      </c>
      <c r="M1993" s="194" t="s">
        <v>19569</v>
      </c>
      <c r="N1993" s="192">
        <v>0.7</v>
      </c>
      <c r="O1993" s="194">
        <v>0.94599999999999995</v>
      </c>
      <c r="P1993" s="283">
        <v>2</v>
      </c>
    </row>
    <row r="1994" spans="1:16">
      <c r="A1994" s="192" t="s">
        <v>15738</v>
      </c>
      <c r="B1994" s="193" t="s">
        <v>15739</v>
      </c>
      <c r="C1994" s="193" t="s">
        <v>15740</v>
      </c>
      <c r="D1994" s="194" t="s">
        <v>19743</v>
      </c>
      <c r="E1994" s="192" t="s">
        <v>19743</v>
      </c>
      <c r="F1994" s="193" t="s">
        <v>19742</v>
      </c>
      <c r="G1994" s="193" t="s">
        <v>19742</v>
      </c>
      <c r="H1994" s="193" t="s">
        <v>19742</v>
      </c>
      <c r="I1994" s="193" t="s">
        <v>19742</v>
      </c>
      <c r="J1994" s="194" t="s">
        <v>19742</v>
      </c>
      <c r="K1994" s="192" t="s">
        <v>15741</v>
      </c>
      <c r="L1994" s="193" t="s">
        <v>15742</v>
      </c>
      <c r="M1994" s="194" t="s">
        <v>19741</v>
      </c>
      <c r="N1994" s="192">
        <v>0.82499999999999996</v>
      </c>
      <c r="O1994" s="194">
        <v>0.996</v>
      </c>
      <c r="P1994" s="283">
        <v>23</v>
      </c>
    </row>
    <row r="1995" spans="1:16">
      <c r="A1995" s="192" t="s">
        <v>15743</v>
      </c>
      <c r="B1995" s="193" t="s">
        <v>15744</v>
      </c>
      <c r="C1995" s="193" t="s">
        <v>15745</v>
      </c>
      <c r="D1995" s="194" t="s">
        <v>19743</v>
      </c>
      <c r="E1995" s="192" t="s">
        <v>19743</v>
      </c>
      <c r="F1995" s="193" t="s">
        <v>19742</v>
      </c>
      <c r="G1995" s="193" t="s">
        <v>19742</v>
      </c>
      <c r="H1995" s="193" t="s">
        <v>19742</v>
      </c>
      <c r="I1995" s="193" t="s">
        <v>19742</v>
      </c>
      <c r="J1995" s="194" t="s">
        <v>19742</v>
      </c>
      <c r="K1995" s="192" t="s">
        <v>15746</v>
      </c>
      <c r="L1995" s="193" t="s">
        <v>15747</v>
      </c>
      <c r="M1995" s="194" t="s">
        <v>19743</v>
      </c>
      <c r="N1995" s="192">
        <v>0.72799999999999998</v>
      </c>
      <c r="O1995" s="194">
        <v>0.96</v>
      </c>
      <c r="P1995" s="283">
        <v>7</v>
      </c>
    </row>
    <row r="1996" spans="1:16">
      <c r="A1996" s="192" t="s">
        <v>15748</v>
      </c>
      <c r="B1996" s="193" t="s">
        <v>15749</v>
      </c>
      <c r="C1996" s="193" t="s">
        <v>15750</v>
      </c>
      <c r="D1996" s="194" t="s">
        <v>19743</v>
      </c>
      <c r="E1996" s="192" t="s">
        <v>19743</v>
      </c>
      <c r="F1996" s="193" t="s">
        <v>19742</v>
      </c>
      <c r="G1996" s="193" t="s">
        <v>19743</v>
      </c>
      <c r="H1996" s="193" t="s">
        <v>19742</v>
      </c>
      <c r="I1996" s="193" t="s">
        <v>19742</v>
      </c>
      <c r="J1996" s="194" t="s">
        <v>19742</v>
      </c>
      <c r="K1996" s="192" t="s">
        <v>25675</v>
      </c>
      <c r="M1996" s="194" t="s">
        <v>19569</v>
      </c>
      <c r="N1996" s="192">
        <v>0.503</v>
      </c>
      <c r="O1996" s="194">
        <v>0.56000000000000005</v>
      </c>
      <c r="P1996" s="283">
        <v>2</v>
      </c>
    </row>
    <row r="1997" spans="1:16">
      <c r="A1997" s="192" t="s">
        <v>15751</v>
      </c>
      <c r="B1997" s="193" t="s">
        <v>15752</v>
      </c>
      <c r="C1997" s="193" t="s">
        <v>15753</v>
      </c>
      <c r="D1997" s="194" t="s">
        <v>19743</v>
      </c>
      <c r="E1997" s="192" t="s">
        <v>19743</v>
      </c>
      <c r="F1997" s="193" t="s">
        <v>19742</v>
      </c>
      <c r="G1997" s="193" t="s">
        <v>19742</v>
      </c>
      <c r="H1997" s="193" t="s">
        <v>19742</v>
      </c>
      <c r="I1997" s="193" t="s">
        <v>19742</v>
      </c>
      <c r="J1997" s="194" t="s">
        <v>19742</v>
      </c>
      <c r="K1997" s="192" t="s">
        <v>25675</v>
      </c>
      <c r="M1997" s="194" t="s">
        <v>19569</v>
      </c>
      <c r="N1997" s="192">
        <v>0.64600000000000002</v>
      </c>
      <c r="O1997" s="194">
        <v>0.85</v>
      </c>
      <c r="P1997" s="283">
        <v>5</v>
      </c>
    </row>
    <row r="1998" spans="1:16">
      <c r="A1998" s="192" t="s">
        <v>15754</v>
      </c>
      <c r="B1998" s="193" t="s">
        <v>15755</v>
      </c>
      <c r="C1998" s="193" t="s">
        <v>15756</v>
      </c>
      <c r="D1998" s="194" t="s">
        <v>19743</v>
      </c>
      <c r="E1998" s="192" t="s">
        <v>19743</v>
      </c>
      <c r="F1998" s="193" t="s">
        <v>19742</v>
      </c>
      <c r="G1998" s="193" t="s">
        <v>19742</v>
      </c>
      <c r="H1998" s="193" t="s">
        <v>19742</v>
      </c>
      <c r="I1998" s="193" t="s">
        <v>19742</v>
      </c>
      <c r="J1998" s="194" t="s">
        <v>19742</v>
      </c>
      <c r="K1998" s="192" t="s">
        <v>25675</v>
      </c>
      <c r="M1998" s="194" t="s">
        <v>19569</v>
      </c>
      <c r="N1998" s="192">
        <v>0.75700000000000001</v>
      </c>
      <c r="O1998" s="194">
        <v>0.97399999999999998</v>
      </c>
      <c r="P1998" s="283">
        <v>5</v>
      </c>
    </row>
    <row r="1999" spans="1:16">
      <c r="A1999" s="192" t="s">
        <v>15757</v>
      </c>
      <c r="B1999" s="193" t="s">
        <v>15758</v>
      </c>
      <c r="C1999" s="193" t="s">
        <v>15759</v>
      </c>
      <c r="D1999" s="194" t="s">
        <v>19743</v>
      </c>
      <c r="E1999" s="192" t="s">
        <v>19743</v>
      </c>
      <c r="F1999" s="193" t="s">
        <v>19742</v>
      </c>
      <c r="G1999" s="193" t="s">
        <v>19742</v>
      </c>
      <c r="H1999" s="193" t="s">
        <v>19742</v>
      </c>
      <c r="I1999" s="193" t="s">
        <v>19743</v>
      </c>
      <c r="J1999" s="194" t="s">
        <v>19742</v>
      </c>
      <c r="K1999" s="192" t="s">
        <v>25675</v>
      </c>
      <c r="M1999" s="194" t="s">
        <v>19569</v>
      </c>
      <c r="N1999" s="192">
        <v>0.69</v>
      </c>
      <c r="O1999" s="194">
        <v>0.93400000000000005</v>
      </c>
      <c r="P1999" s="283">
        <v>2</v>
      </c>
    </row>
    <row r="2000" spans="1:16">
      <c r="A2000" s="192" t="s">
        <v>15760</v>
      </c>
      <c r="B2000" s="193" t="s">
        <v>15761</v>
      </c>
      <c r="C2000" s="193" t="s">
        <v>15762</v>
      </c>
      <c r="D2000" s="194" t="s">
        <v>19743</v>
      </c>
      <c r="E2000" s="192" t="s">
        <v>19743</v>
      </c>
      <c r="F2000" s="193" t="s">
        <v>19742</v>
      </c>
      <c r="G2000" s="193" t="s">
        <v>19742</v>
      </c>
      <c r="H2000" s="193" t="s">
        <v>19742</v>
      </c>
      <c r="I2000" s="193" t="s">
        <v>19742</v>
      </c>
      <c r="J2000" s="194" t="s">
        <v>19742</v>
      </c>
      <c r="K2000" s="192" t="s">
        <v>25675</v>
      </c>
      <c r="M2000" s="194" t="s">
        <v>19569</v>
      </c>
      <c r="N2000" s="192">
        <v>0.69799999999999995</v>
      </c>
      <c r="O2000" s="194">
        <v>0.91</v>
      </c>
      <c r="P2000" s="283">
        <v>3</v>
      </c>
    </row>
    <row r="2001" spans="1:16">
      <c r="A2001" s="192" t="s">
        <v>15763</v>
      </c>
      <c r="B2001" s="193" t="s">
        <v>15764</v>
      </c>
      <c r="C2001" s="193" t="s">
        <v>15765</v>
      </c>
      <c r="D2001" s="194" t="s">
        <v>19743</v>
      </c>
      <c r="E2001" s="192" t="s">
        <v>19743</v>
      </c>
      <c r="F2001" s="193" t="s">
        <v>19742</v>
      </c>
      <c r="G2001" s="193" t="s">
        <v>19742</v>
      </c>
      <c r="H2001" s="193" t="s">
        <v>19742</v>
      </c>
      <c r="I2001" s="193" t="s">
        <v>19742</v>
      </c>
      <c r="J2001" s="194" t="s">
        <v>19742</v>
      </c>
      <c r="K2001" s="192" t="s">
        <v>25675</v>
      </c>
      <c r="M2001" s="194" t="s">
        <v>19569</v>
      </c>
      <c r="N2001" s="192">
        <v>0.66800000000000004</v>
      </c>
      <c r="O2001" s="194">
        <v>0.9</v>
      </c>
      <c r="P2001" s="283">
        <v>7</v>
      </c>
    </row>
    <row r="2002" spans="1:16">
      <c r="A2002" s="192" t="s">
        <v>15766</v>
      </c>
      <c r="B2002" s="193" t="s">
        <v>15767</v>
      </c>
      <c r="C2002" s="193" t="s">
        <v>15768</v>
      </c>
      <c r="D2002" s="194" t="s">
        <v>19743</v>
      </c>
      <c r="E2002" s="192" t="s">
        <v>19743</v>
      </c>
      <c r="F2002" s="193" t="s">
        <v>19743</v>
      </c>
      <c r="G2002" s="193" t="s">
        <v>19742</v>
      </c>
      <c r="H2002" s="193" t="s">
        <v>19742</v>
      </c>
      <c r="I2002" s="193" t="s">
        <v>19742</v>
      </c>
      <c r="J2002" s="194" t="s">
        <v>19742</v>
      </c>
      <c r="K2002" s="192" t="s">
        <v>15769</v>
      </c>
      <c r="L2002" s="193" t="s">
        <v>15770</v>
      </c>
      <c r="M2002" s="194" t="s">
        <v>19741</v>
      </c>
      <c r="N2002" s="192">
        <v>0.46300000000000002</v>
      </c>
      <c r="O2002" s="194">
        <v>0.34799999999999998</v>
      </c>
      <c r="P2002" s="283">
        <v>7</v>
      </c>
    </row>
    <row r="2003" spans="1:16">
      <c r="A2003" s="192" t="s">
        <v>15771</v>
      </c>
      <c r="B2003" s="193" t="s">
        <v>15772</v>
      </c>
      <c r="C2003" s="193" t="s">
        <v>15773</v>
      </c>
      <c r="D2003" s="194" t="s">
        <v>19743</v>
      </c>
      <c r="E2003" s="192" t="s">
        <v>19743</v>
      </c>
      <c r="F2003" s="193" t="s">
        <v>19742</v>
      </c>
      <c r="G2003" s="193" t="s">
        <v>19742</v>
      </c>
      <c r="H2003" s="193" t="s">
        <v>19742</v>
      </c>
      <c r="I2003" s="193" t="s">
        <v>19742</v>
      </c>
      <c r="J2003" s="194" t="s">
        <v>19742</v>
      </c>
      <c r="K2003" s="192" t="s">
        <v>25675</v>
      </c>
      <c r="M2003" s="194" t="s">
        <v>19569</v>
      </c>
      <c r="N2003" s="192">
        <v>0.88</v>
      </c>
      <c r="O2003" s="194">
        <v>0.996</v>
      </c>
      <c r="P2003" s="283">
        <v>7</v>
      </c>
    </row>
    <row r="2004" spans="1:16">
      <c r="A2004" s="192" t="s">
        <v>15774</v>
      </c>
      <c r="B2004" s="193" t="s">
        <v>15775</v>
      </c>
      <c r="C2004" s="193" t="s">
        <v>15776</v>
      </c>
      <c r="D2004" s="194" t="s">
        <v>19743</v>
      </c>
      <c r="E2004" s="192" t="s">
        <v>19743</v>
      </c>
      <c r="F2004" s="193" t="s">
        <v>19743</v>
      </c>
      <c r="G2004" s="193" t="s">
        <v>19742</v>
      </c>
      <c r="H2004" s="193" t="s">
        <v>19742</v>
      </c>
      <c r="I2004" s="193" t="s">
        <v>19742</v>
      </c>
      <c r="J2004" s="194" t="s">
        <v>19742</v>
      </c>
      <c r="K2004" s="192" t="s">
        <v>25675</v>
      </c>
      <c r="M2004" s="194" t="s">
        <v>19569</v>
      </c>
      <c r="N2004" s="192">
        <v>0.73699999999999999</v>
      </c>
      <c r="O2004" s="194">
        <v>0.94199999999999995</v>
      </c>
      <c r="P2004" s="283">
        <v>6</v>
      </c>
    </row>
    <row r="2005" spans="1:16">
      <c r="A2005" s="192" t="s">
        <v>15777</v>
      </c>
      <c r="B2005" s="193" t="s">
        <v>15778</v>
      </c>
      <c r="C2005" s="193" t="s">
        <v>15779</v>
      </c>
      <c r="D2005" s="194" t="s">
        <v>19743</v>
      </c>
      <c r="E2005" s="192" t="s">
        <v>19743</v>
      </c>
      <c r="F2005" s="193" t="s">
        <v>19742</v>
      </c>
      <c r="G2005" s="193" t="s">
        <v>19742</v>
      </c>
      <c r="H2005" s="193" t="s">
        <v>19742</v>
      </c>
      <c r="I2005" s="193" t="s">
        <v>19742</v>
      </c>
      <c r="J2005" s="194" t="s">
        <v>19742</v>
      </c>
      <c r="K2005" s="192" t="s">
        <v>15780</v>
      </c>
      <c r="L2005" s="193" t="s">
        <v>15781</v>
      </c>
      <c r="M2005" s="194" t="s">
        <v>19741</v>
      </c>
      <c r="N2005" s="192">
        <v>0.73</v>
      </c>
      <c r="O2005" s="194">
        <v>0.95799999999999996</v>
      </c>
      <c r="P2005" s="283">
        <v>9</v>
      </c>
    </row>
    <row r="2006" spans="1:16">
      <c r="A2006" s="192" t="s">
        <v>15782</v>
      </c>
      <c r="B2006" s="193" t="s">
        <v>15783</v>
      </c>
      <c r="C2006" s="193" t="s">
        <v>15784</v>
      </c>
      <c r="D2006" s="194" t="s">
        <v>19743</v>
      </c>
      <c r="E2006" s="192" t="s">
        <v>19743</v>
      </c>
      <c r="F2006" s="193" t="s">
        <v>19742</v>
      </c>
      <c r="G2006" s="193" t="s">
        <v>19741</v>
      </c>
      <c r="H2006" s="193" t="s">
        <v>19742</v>
      </c>
      <c r="I2006" s="193" t="s">
        <v>19742</v>
      </c>
      <c r="J2006" s="194" t="s">
        <v>19742</v>
      </c>
      <c r="K2006" s="192" t="s">
        <v>15785</v>
      </c>
      <c r="L2006" s="193" t="s">
        <v>15786</v>
      </c>
      <c r="M2006" s="194" t="s">
        <v>19743</v>
      </c>
      <c r="N2006" s="192">
        <v>0.53900000000000003</v>
      </c>
      <c r="O2006" s="194">
        <v>0.59499999999999997</v>
      </c>
      <c r="P2006" s="283">
        <v>13</v>
      </c>
    </row>
    <row r="2007" spans="1:16">
      <c r="A2007" s="192" t="s">
        <v>15791</v>
      </c>
      <c r="B2007" s="193" t="s">
        <v>15792</v>
      </c>
      <c r="C2007" s="193" t="s">
        <v>15793</v>
      </c>
      <c r="D2007" s="194" t="s">
        <v>19743</v>
      </c>
      <c r="E2007" s="192" t="s">
        <v>19743</v>
      </c>
      <c r="F2007" s="193" t="s">
        <v>19743</v>
      </c>
      <c r="G2007" s="193" t="s">
        <v>19742</v>
      </c>
      <c r="H2007" s="193" t="s">
        <v>19742</v>
      </c>
      <c r="I2007" s="193" t="s">
        <v>19743</v>
      </c>
      <c r="J2007" s="194" t="s">
        <v>19742</v>
      </c>
      <c r="K2007" s="192" t="s">
        <v>25675</v>
      </c>
      <c r="M2007" s="194" t="s">
        <v>19569</v>
      </c>
      <c r="N2007" s="192">
        <v>0.73299999999999998</v>
      </c>
      <c r="O2007" s="194">
        <v>0.95199999999999996</v>
      </c>
      <c r="P2007" s="283">
        <v>10</v>
      </c>
    </row>
    <row r="2008" spans="1:16">
      <c r="A2008" s="192" t="s">
        <v>15796</v>
      </c>
      <c r="B2008" s="193" t="s">
        <v>15797</v>
      </c>
      <c r="C2008" s="193" t="s">
        <v>15798</v>
      </c>
      <c r="D2008" s="194" t="s">
        <v>19743</v>
      </c>
      <c r="E2008" s="192" t="s">
        <v>19743</v>
      </c>
      <c r="F2008" s="193" t="s">
        <v>19742</v>
      </c>
      <c r="G2008" s="193" t="s">
        <v>19742</v>
      </c>
      <c r="H2008" s="193" t="s">
        <v>19742</v>
      </c>
      <c r="I2008" s="193" t="s">
        <v>19742</v>
      </c>
      <c r="J2008" s="194" t="s">
        <v>19742</v>
      </c>
      <c r="K2008" s="192" t="s">
        <v>25675</v>
      </c>
      <c r="M2008" s="194" t="s">
        <v>19569</v>
      </c>
      <c r="N2008" s="192">
        <v>0.59399999999999997</v>
      </c>
      <c r="O2008" s="194">
        <v>0.748</v>
      </c>
      <c r="P2008" s="283">
        <v>12</v>
      </c>
    </row>
    <row r="2009" spans="1:16">
      <c r="A2009" s="192" t="s">
        <v>15799</v>
      </c>
      <c r="B2009" s="193" t="s">
        <v>15800</v>
      </c>
      <c r="C2009" s="193" t="s">
        <v>15801</v>
      </c>
      <c r="D2009" s="194" t="s">
        <v>19743</v>
      </c>
      <c r="E2009" s="192" t="s">
        <v>19743</v>
      </c>
      <c r="F2009" s="193" t="s">
        <v>19742</v>
      </c>
      <c r="G2009" s="193" t="s">
        <v>19742</v>
      </c>
      <c r="H2009" s="193" t="s">
        <v>19742</v>
      </c>
      <c r="I2009" s="193" t="s">
        <v>19742</v>
      </c>
      <c r="J2009" s="194" t="s">
        <v>19742</v>
      </c>
      <c r="K2009" s="192" t="s">
        <v>15802</v>
      </c>
      <c r="L2009" s="193" t="s">
        <v>15550</v>
      </c>
      <c r="M2009" s="194" t="s">
        <v>19743</v>
      </c>
      <c r="N2009" s="192">
        <v>0.74</v>
      </c>
      <c r="O2009" s="194">
        <v>0.97</v>
      </c>
      <c r="P2009" s="283">
        <v>19</v>
      </c>
    </row>
    <row r="2010" spans="1:16">
      <c r="A2010" s="192" t="s">
        <v>15553</v>
      </c>
      <c r="B2010" s="193" t="s">
        <v>15554</v>
      </c>
      <c r="C2010" s="193" t="s">
        <v>15555</v>
      </c>
      <c r="D2010" s="194" t="s">
        <v>19743</v>
      </c>
      <c r="E2010" s="192" t="s">
        <v>19743</v>
      </c>
      <c r="F2010" s="193" t="s">
        <v>19743</v>
      </c>
      <c r="G2010" s="193" t="s">
        <v>19742</v>
      </c>
      <c r="H2010" s="193" t="s">
        <v>19742</v>
      </c>
      <c r="I2010" s="193" t="s">
        <v>19742</v>
      </c>
      <c r="J2010" s="194" t="s">
        <v>19742</v>
      </c>
      <c r="K2010" s="192" t="s">
        <v>15556</v>
      </c>
      <c r="L2010" s="193" t="s">
        <v>15557</v>
      </c>
      <c r="M2010" s="194" t="s">
        <v>19743</v>
      </c>
      <c r="N2010" s="192">
        <v>0.69499999999999995</v>
      </c>
      <c r="O2010" s="194">
        <v>0.88700000000000001</v>
      </c>
      <c r="P2010" s="283">
        <v>11</v>
      </c>
    </row>
    <row r="2011" spans="1:16">
      <c r="A2011" s="192" t="s">
        <v>15558</v>
      </c>
      <c r="B2011" s="193"/>
      <c r="C2011" s="193" t="s">
        <v>15559</v>
      </c>
      <c r="D2011" s="194" t="s">
        <v>19743</v>
      </c>
      <c r="E2011" s="192" t="s">
        <v>19743</v>
      </c>
      <c r="F2011" s="193" t="s">
        <v>19742</v>
      </c>
      <c r="G2011" s="193" t="s">
        <v>19742</v>
      </c>
      <c r="H2011" s="193" t="s">
        <v>19742</v>
      </c>
      <c r="I2011" s="193" t="s">
        <v>19742</v>
      </c>
      <c r="J2011" s="194" t="s">
        <v>19742</v>
      </c>
      <c r="K2011" s="192" t="s">
        <v>15560</v>
      </c>
      <c r="L2011" s="193" t="s">
        <v>15561</v>
      </c>
      <c r="M2011" s="194" t="s">
        <v>19743</v>
      </c>
      <c r="N2011" s="192">
        <v>0.74299999999999999</v>
      </c>
      <c r="O2011" s="194">
        <v>0.95699999999999996</v>
      </c>
      <c r="P2011" s="283">
        <v>15</v>
      </c>
    </row>
    <row r="2012" spans="1:16">
      <c r="A2012" s="192" t="s">
        <v>15562</v>
      </c>
      <c r="B2012" s="193" t="s">
        <v>15563</v>
      </c>
      <c r="C2012" s="193" t="s">
        <v>15564</v>
      </c>
      <c r="D2012" s="194" t="s">
        <v>19743</v>
      </c>
      <c r="E2012" s="192" t="s">
        <v>19743</v>
      </c>
      <c r="F2012" s="193" t="s">
        <v>19743</v>
      </c>
      <c r="G2012" s="193" t="s">
        <v>19742</v>
      </c>
      <c r="H2012" s="193" t="s">
        <v>19742</v>
      </c>
      <c r="I2012" s="193" t="s">
        <v>19742</v>
      </c>
      <c r="J2012" s="194" t="s">
        <v>19742</v>
      </c>
      <c r="K2012" s="192" t="s">
        <v>15565</v>
      </c>
      <c r="L2012" s="193" t="s">
        <v>15566</v>
      </c>
      <c r="M2012" s="194" t="s">
        <v>19743</v>
      </c>
      <c r="N2012" s="192">
        <v>0.67400000000000004</v>
      </c>
      <c r="O2012" s="194">
        <v>0.96499999999999997</v>
      </c>
      <c r="P2012" s="283">
        <v>16</v>
      </c>
    </row>
    <row r="2013" spans="1:16">
      <c r="A2013" s="192" t="s">
        <v>15567</v>
      </c>
      <c r="B2013" s="193" t="s">
        <v>15568</v>
      </c>
      <c r="C2013" s="193" t="s">
        <v>15569</v>
      </c>
      <c r="D2013" s="194" t="s">
        <v>19743</v>
      </c>
      <c r="E2013" s="192" t="s">
        <v>19743</v>
      </c>
      <c r="F2013" s="193" t="s">
        <v>19742</v>
      </c>
      <c r="G2013" s="193" t="s">
        <v>19742</v>
      </c>
      <c r="H2013" s="193" t="s">
        <v>19742</v>
      </c>
      <c r="I2013" s="193" t="s">
        <v>19742</v>
      </c>
      <c r="J2013" s="194" t="s">
        <v>19742</v>
      </c>
      <c r="K2013" s="192" t="s">
        <v>15570</v>
      </c>
      <c r="L2013" s="193" t="s">
        <v>15571</v>
      </c>
      <c r="M2013" s="194" t="s">
        <v>19743</v>
      </c>
      <c r="N2013" s="192">
        <v>0.95299999999999996</v>
      </c>
      <c r="O2013" s="194">
        <v>0.997</v>
      </c>
      <c r="P2013" s="283">
        <v>14</v>
      </c>
    </row>
    <row r="2014" spans="1:16">
      <c r="A2014" s="192" t="s">
        <v>15572</v>
      </c>
      <c r="B2014" s="193"/>
      <c r="C2014" s="193" t="s">
        <v>15573</v>
      </c>
      <c r="D2014" s="194" t="s">
        <v>19743</v>
      </c>
      <c r="E2014" s="192" t="s">
        <v>19743</v>
      </c>
      <c r="F2014" s="193" t="s">
        <v>19742</v>
      </c>
      <c r="G2014" s="193" t="s">
        <v>19742</v>
      </c>
      <c r="H2014" s="193" t="s">
        <v>19742</v>
      </c>
      <c r="I2014" s="193" t="s">
        <v>19742</v>
      </c>
      <c r="J2014" s="194" t="s">
        <v>19742</v>
      </c>
      <c r="K2014" s="192" t="s">
        <v>25675</v>
      </c>
      <c r="M2014" s="194" t="s">
        <v>19569</v>
      </c>
      <c r="N2014" s="192">
        <v>0.44800000000000001</v>
      </c>
      <c r="O2014" s="194">
        <v>0.34899999999999998</v>
      </c>
      <c r="P2014" s="283">
        <v>13</v>
      </c>
    </row>
    <row r="2015" spans="1:16">
      <c r="A2015" s="192" t="s">
        <v>15574</v>
      </c>
      <c r="B2015" s="193" t="s">
        <v>15575</v>
      </c>
      <c r="C2015" s="193" t="s">
        <v>15576</v>
      </c>
      <c r="D2015" s="194" t="s">
        <v>19743</v>
      </c>
      <c r="E2015" s="192" t="s">
        <v>19743</v>
      </c>
      <c r="F2015" s="193" t="s">
        <v>19742</v>
      </c>
      <c r="G2015" s="193" t="s">
        <v>19742</v>
      </c>
      <c r="H2015" s="193" t="s">
        <v>19742</v>
      </c>
      <c r="I2015" s="193" t="s">
        <v>19742</v>
      </c>
      <c r="J2015" s="194" t="s">
        <v>19742</v>
      </c>
      <c r="K2015" s="192" t="s">
        <v>15577</v>
      </c>
      <c r="L2015" s="193" t="s">
        <v>15578</v>
      </c>
      <c r="M2015" s="194" t="s">
        <v>19741</v>
      </c>
      <c r="N2015" s="192">
        <v>0.85299999999999998</v>
      </c>
      <c r="O2015" s="194">
        <v>0.98399999999999999</v>
      </c>
      <c r="P2015" s="283">
        <v>11</v>
      </c>
    </row>
    <row r="2016" spans="1:16">
      <c r="A2016" s="192" t="s">
        <v>15579</v>
      </c>
      <c r="B2016" s="193"/>
      <c r="C2016" s="193" t="s">
        <v>15580</v>
      </c>
      <c r="D2016" s="194" t="s">
        <v>19743</v>
      </c>
      <c r="E2016" s="192" t="s">
        <v>19743</v>
      </c>
      <c r="F2016" s="193" t="s">
        <v>19742</v>
      </c>
      <c r="G2016" s="193" t="s">
        <v>19742</v>
      </c>
      <c r="H2016" s="193" t="s">
        <v>19742</v>
      </c>
      <c r="I2016" s="193" t="s">
        <v>19742</v>
      </c>
      <c r="J2016" s="194" t="s">
        <v>19742</v>
      </c>
      <c r="K2016" s="192" t="s">
        <v>15581</v>
      </c>
      <c r="L2016" s="193" t="s">
        <v>15582</v>
      </c>
      <c r="M2016" s="194" t="s">
        <v>19743</v>
      </c>
      <c r="N2016" s="192">
        <v>0.90700000000000003</v>
      </c>
      <c r="O2016" s="194">
        <v>0.995</v>
      </c>
      <c r="P2016" s="283">
        <v>22</v>
      </c>
    </row>
    <row r="2017" spans="1:16">
      <c r="A2017" s="192" t="s">
        <v>15583</v>
      </c>
      <c r="B2017" s="193"/>
      <c r="C2017" s="193" t="s">
        <v>15584</v>
      </c>
      <c r="D2017" s="194" t="s">
        <v>19743</v>
      </c>
      <c r="E2017" s="192" t="s">
        <v>19743</v>
      </c>
      <c r="F2017" s="193" t="s">
        <v>19742</v>
      </c>
      <c r="G2017" s="193" t="s">
        <v>19742</v>
      </c>
      <c r="H2017" s="193" t="s">
        <v>19742</v>
      </c>
      <c r="I2017" s="193" t="s">
        <v>19742</v>
      </c>
      <c r="J2017" s="194" t="s">
        <v>19742</v>
      </c>
      <c r="K2017" s="192" t="s">
        <v>25675</v>
      </c>
      <c r="M2017" s="194" t="s">
        <v>19569</v>
      </c>
      <c r="N2017" s="192">
        <v>0.66300000000000003</v>
      </c>
      <c r="O2017" s="194">
        <v>0.97199999999999998</v>
      </c>
      <c r="P2017" s="283">
        <v>0</v>
      </c>
    </row>
    <row r="2018" spans="1:16">
      <c r="A2018" s="192" t="s">
        <v>15587</v>
      </c>
      <c r="B2018" s="193"/>
      <c r="C2018" s="193" t="s">
        <v>15588</v>
      </c>
      <c r="D2018" s="194" t="s">
        <v>19743</v>
      </c>
      <c r="E2018" s="192" t="s">
        <v>19743</v>
      </c>
      <c r="F2018" s="193" t="s">
        <v>19742</v>
      </c>
      <c r="G2018" s="193" t="s">
        <v>19742</v>
      </c>
      <c r="H2018" s="193" t="s">
        <v>19742</v>
      </c>
      <c r="I2018" s="193" t="s">
        <v>19742</v>
      </c>
      <c r="J2018" s="194" t="s">
        <v>19742</v>
      </c>
      <c r="K2018" s="192" t="s">
        <v>25675</v>
      </c>
      <c r="M2018" s="194" t="s">
        <v>19569</v>
      </c>
      <c r="N2018" s="192">
        <v>0.23</v>
      </c>
      <c r="O2018" s="194">
        <v>5.3999999999999999E-2</v>
      </c>
      <c r="P2018" s="283">
        <v>0</v>
      </c>
    </row>
    <row r="2019" spans="1:16">
      <c r="A2019" s="192" t="s">
        <v>15589</v>
      </c>
      <c r="B2019" s="193" t="s">
        <v>15590</v>
      </c>
      <c r="C2019" s="193" t="s">
        <v>15591</v>
      </c>
      <c r="D2019" s="194" t="s">
        <v>19743</v>
      </c>
      <c r="E2019" s="192" t="s">
        <v>19743</v>
      </c>
      <c r="F2019" s="193" t="s">
        <v>19742</v>
      </c>
      <c r="G2019" s="193" t="s">
        <v>19742</v>
      </c>
      <c r="H2019" s="193" t="s">
        <v>19742</v>
      </c>
      <c r="I2019" s="193" t="s">
        <v>19742</v>
      </c>
      <c r="J2019" s="194" t="s">
        <v>19742</v>
      </c>
      <c r="K2019" s="192" t="s">
        <v>15592</v>
      </c>
      <c r="L2019" s="193" t="s">
        <v>16820</v>
      </c>
      <c r="M2019" s="194" t="s">
        <v>19743</v>
      </c>
      <c r="N2019" s="192">
        <v>0.81399999999999995</v>
      </c>
      <c r="O2019" s="194">
        <v>0.996</v>
      </c>
      <c r="P2019" s="283">
        <v>14</v>
      </c>
    </row>
    <row r="2020" spans="1:16">
      <c r="A2020" s="192" t="s">
        <v>15593</v>
      </c>
      <c r="B2020" s="193" t="s">
        <v>15594</v>
      </c>
      <c r="C2020" s="193" t="s">
        <v>15595</v>
      </c>
      <c r="D2020" s="194" t="s">
        <v>19743</v>
      </c>
      <c r="E2020" s="192" t="s">
        <v>19743</v>
      </c>
      <c r="F2020" s="193" t="s">
        <v>19742</v>
      </c>
      <c r="G2020" s="193" t="s">
        <v>19742</v>
      </c>
      <c r="H2020" s="193" t="s">
        <v>19742</v>
      </c>
      <c r="I2020" s="193" t="s">
        <v>19742</v>
      </c>
      <c r="J2020" s="194" t="s">
        <v>19742</v>
      </c>
      <c r="K2020" s="192" t="s">
        <v>15596</v>
      </c>
      <c r="L2020" s="193" t="s">
        <v>15597</v>
      </c>
      <c r="M2020" s="194" t="s">
        <v>19743</v>
      </c>
      <c r="N2020" s="192">
        <v>0.81399999999999995</v>
      </c>
      <c r="O2020" s="194">
        <v>0.99199999999999999</v>
      </c>
      <c r="P2020" s="283">
        <v>10</v>
      </c>
    </row>
    <row r="2021" spans="1:16">
      <c r="A2021" s="192" t="s">
        <v>15598</v>
      </c>
      <c r="B2021" s="193" t="s">
        <v>15599</v>
      </c>
      <c r="C2021" s="193" t="s">
        <v>15600</v>
      </c>
      <c r="D2021" s="194" t="s">
        <v>19743</v>
      </c>
      <c r="E2021" s="192" t="s">
        <v>19743</v>
      </c>
      <c r="F2021" s="193" t="s">
        <v>19743</v>
      </c>
      <c r="G2021" s="193" t="s">
        <v>19742</v>
      </c>
      <c r="H2021" s="193" t="s">
        <v>19742</v>
      </c>
      <c r="I2021" s="193" t="s">
        <v>19742</v>
      </c>
      <c r="J2021" s="194" t="s">
        <v>19742</v>
      </c>
      <c r="K2021" s="192" t="s">
        <v>25675</v>
      </c>
      <c r="M2021" s="194" t="s">
        <v>19569</v>
      </c>
      <c r="N2021" s="192">
        <v>0.627</v>
      </c>
      <c r="O2021" s="194">
        <v>0.85399999999999998</v>
      </c>
      <c r="P2021" s="283">
        <v>6</v>
      </c>
    </row>
    <row r="2022" spans="1:16">
      <c r="A2022" s="192" t="s">
        <v>15601</v>
      </c>
      <c r="B2022" s="193" t="s">
        <v>15602</v>
      </c>
      <c r="C2022" s="193" t="s">
        <v>15603</v>
      </c>
      <c r="D2022" s="194" t="s">
        <v>19743</v>
      </c>
      <c r="E2022" s="192" t="s">
        <v>19743</v>
      </c>
      <c r="F2022" s="193" t="s">
        <v>19742</v>
      </c>
      <c r="G2022" s="193" t="s">
        <v>19742</v>
      </c>
      <c r="H2022" s="193" t="s">
        <v>19742</v>
      </c>
      <c r="I2022" s="193" t="s">
        <v>19742</v>
      </c>
      <c r="J2022" s="194" t="s">
        <v>19742</v>
      </c>
      <c r="K2022" s="192" t="s">
        <v>15604</v>
      </c>
      <c r="L2022" s="193" t="s">
        <v>15605</v>
      </c>
      <c r="M2022" s="194" t="s">
        <v>19743</v>
      </c>
      <c r="N2022" s="192">
        <v>0.73299999999999998</v>
      </c>
      <c r="O2022" s="194">
        <v>0.96399999999999997</v>
      </c>
      <c r="P2022" s="283">
        <v>7</v>
      </c>
    </row>
    <row r="2023" spans="1:16">
      <c r="A2023" s="192" t="s">
        <v>15606</v>
      </c>
      <c r="B2023" s="193" t="s">
        <v>15607</v>
      </c>
      <c r="C2023" s="193" t="s">
        <v>15608</v>
      </c>
      <c r="D2023" s="194" t="s">
        <v>19743</v>
      </c>
      <c r="E2023" s="192" t="s">
        <v>19743</v>
      </c>
      <c r="F2023" s="193" t="s">
        <v>19743</v>
      </c>
      <c r="G2023" s="193" t="s">
        <v>19742</v>
      </c>
      <c r="H2023" s="193" t="s">
        <v>19742</v>
      </c>
      <c r="I2023" s="193" t="s">
        <v>19742</v>
      </c>
      <c r="J2023" s="194" t="s">
        <v>19742</v>
      </c>
      <c r="K2023" s="192" t="s">
        <v>25675</v>
      </c>
      <c r="M2023" s="194" t="s">
        <v>19569</v>
      </c>
      <c r="N2023" s="192">
        <v>0.52600000000000002</v>
      </c>
      <c r="O2023" s="194">
        <v>0.6</v>
      </c>
      <c r="P2023" s="283">
        <v>4</v>
      </c>
    </row>
    <row r="2024" spans="1:16">
      <c r="A2024" s="192" t="s">
        <v>15609</v>
      </c>
      <c r="B2024" s="193" t="s">
        <v>15610</v>
      </c>
      <c r="C2024" s="193" t="s">
        <v>15611</v>
      </c>
      <c r="D2024" s="194" t="s">
        <v>19743</v>
      </c>
      <c r="E2024" s="192" t="s">
        <v>19743</v>
      </c>
      <c r="F2024" s="193" t="s">
        <v>19743</v>
      </c>
      <c r="G2024" s="193" t="s">
        <v>19742</v>
      </c>
      <c r="H2024" s="193" t="s">
        <v>19742</v>
      </c>
      <c r="I2024" s="193" t="s">
        <v>19742</v>
      </c>
      <c r="J2024" s="194" t="s">
        <v>19742</v>
      </c>
      <c r="K2024" s="192" t="s">
        <v>25675</v>
      </c>
      <c r="M2024" s="194" t="s">
        <v>19569</v>
      </c>
      <c r="N2024" s="192">
        <v>0.56399999999999995</v>
      </c>
      <c r="O2024" s="194">
        <v>0.69899999999999995</v>
      </c>
      <c r="P2024" s="283">
        <v>3</v>
      </c>
    </row>
    <row r="2025" spans="1:16">
      <c r="A2025" s="192" t="s">
        <v>15612</v>
      </c>
      <c r="B2025" s="193" t="s">
        <v>15613</v>
      </c>
      <c r="C2025" s="193" t="s">
        <v>15614</v>
      </c>
      <c r="D2025" s="194" t="s">
        <v>19743</v>
      </c>
      <c r="E2025" s="192" t="s">
        <v>19743</v>
      </c>
      <c r="F2025" s="193" t="s">
        <v>19742</v>
      </c>
      <c r="G2025" s="193" t="s">
        <v>19742</v>
      </c>
      <c r="H2025" s="193" t="s">
        <v>19742</v>
      </c>
      <c r="I2025" s="193" t="s">
        <v>19742</v>
      </c>
      <c r="J2025" s="194" t="s">
        <v>19742</v>
      </c>
      <c r="K2025" s="192" t="s">
        <v>25675</v>
      </c>
      <c r="M2025" s="194" t="s">
        <v>19569</v>
      </c>
      <c r="N2025" s="192">
        <v>0.621</v>
      </c>
      <c r="O2025" s="194">
        <v>0.871</v>
      </c>
      <c r="P2025" s="283">
        <v>3</v>
      </c>
    </row>
    <row r="2026" spans="1:16">
      <c r="A2026" s="192" t="s">
        <v>15615</v>
      </c>
      <c r="B2026" s="193" t="s">
        <v>15616</v>
      </c>
      <c r="C2026" s="193" t="s">
        <v>15617</v>
      </c>
      <c r="D2026" s="194" t="s">
        <v>19743</v>
      </c>
      <c r="E2026" s="192" t="s">
        <v>19743</v>
      </c>
      <c r="F2026" s="193" t="s">
        <v>19742</v>
      </c>
      <c r="G2026" s="193" t="s">
        <v>19742</v>
      </c>
      <c r="H2026" s="193" t="s">
        <v>19742</v>
      </c>
      <c r="I2026" s="193" t="s">
        <v>19742</v>
      </c>
      <c r="J2026" s="194" t="s">
        <v>19742</v>
      </c>
      <c r="K2026" s="192" t="s">
        <v>25675</v>
      </c>
      <c r="M2026" s="194" t="s">
        <v>19569</v>
      </c>
      <c r="N2026" s="192">
        <v>0.71299999999999997</v>
      </c>
      <c r="O2026" s="194">
        <v>0.92600000000000005</v>
      </c>
      <c r="P2026" s="283">
        <v>6</v>
      </c>
    </row>
    <row r="2027" spans="1:16">
      <c r="A2027" s="192" t="s">
        <v>15620</v>
      </c>
      <c r="B2027" s="193" t="s">
        <v>15621</v>
      </c>
      <c r="C2027" s="193" t="s">
        <v>15622</v>
      </c>
      <c r="D2027" s="194" t="s">
        <v>19743</v>
      </c>
      <c r="E2027" s="192" t="s">
        <v>19743</v>
      </c>
      <c r="F2027" s="193" t="s">
        <v>19743</v>
      </c>
      <c r="G2027" s="193" t="s">
        <v>19742</v>
      </c>
      <c r="H2027" s="193" t="s">
        <v>19742</v>
      </c>
      <c r="I2027" s="193" t="s">
        <v>19742</v>
      </c>
      <c r="J2027" s="194" t="s">
        <v>19742</v>
      </c>
      <c r="K2027" s="192" t="s">
        <v>15623</v>
      </c>
      <c r="L2027" s="193" t="s">
        <v>15624</v>
      </c>
      <c r="M2027" s="194" t="s">
        <v>19741</v>
      </c>
      <c r="N2027" s="192">
        <v>0.82499999999999996</v>
      </c>
      <c r="O2027" s="194">
        <v>0.98599999999999999</v>
      </c>
      <c r="P2027" s="283">
        <v>11</v>
      </c>
    </row>
    <row r="2028" spans="1:16">
      <c r="A2028" s="192" t="s">
        <v>15625</v>
      </c>
      <c r="B2028" s="193" t="s">
        <v>15626</v>
      </c>
      <c r="C2028" s="193" t="s">
        <v>15627</v>
      </c>
      <c r="D2028" s="194" t="s">
        <v>19743</v>
      </c>
      <c r="E2028" s="192" t="s">
        <v>19743</v>
      </c>
      <c r="F2028" s="193" t="s">
        <v>19742</v>
      </c>
      <c r="G2028" s="193" t="s">
        <v>19742</v>
      </c>
      <c r="H2028" s="193" t="s">
        <v>19742</v>
      </c>
      <c r="I2028" s="193" t="s">
        <v>19742</v>
      </c>
      <c r="J2028" s="194" t="s">
        <v>19742</v>
      </c>
      <c r="K2028" s="192" t="s">
        <v>25675</v>
      </c>
      <c r="M2028" s="194" t="s">
        <v>19569</v>
      </c>
      <c r="N2028" s="192">
        <v>0.79900000000000004</v>
      </c>
      <c r="O2028" s="194">
        <v>0.97799999999999998</v>
      </c>
      <c r="P2028" s="283">
        <v>0</v>
      </c>
    </row>
    <row r="2029" spans="1:16">
      <c r="A2029" s="192" t="s">
        <v>15628</v>
      </c>
      <c r="B2029" s="193" t="s">
        <v>15629</v>
      </c>
      <c r="C2029" s="193" t="s">
        <v>15630</v>
      </c>
      <c r="D2029" s="194" t="s">
        <v>19743</v>
      </c>
      <c r="E2029" s="192" t="s">
        <v>19743</v>
      </c>
      <c r="F2029" s="193" t="s">
        <v>19742</v>
      </c>
      <c r="G2029" s="193" t="s">
        <v>19742</v>
      </c>
      <c r="H2029" s="193" t="s">
        <v>19742</v>
      </c>
      <c r="I2029" s="193" t="s">
        <v>19742</v>
      </c>
      <c r="J2029" s="194" t="s">
        <v>19742</v>
      </c>
      <c r="K2029" s="192" t="s">
        <v>15631</v>
      </c>
      <c r="L2029" s="193" t="s">
        <v>15632</v>
      </c>
      <c r="M2029" s="194" t="s">
        <v>19743</v>
      </c>
      <c r="N2029" s="192">
        <v>0.56399999999999995</v>
      </c>
      <c r="O2029" s="194">
        <v>0.75900000000000001</v>
      </c>
      <c r="P2029" s="283">
        <v>20</v>
      </c>
    </row>
    <row r="2030" spans="1:16">
      <c r="A2030" s="192" t="s">
        <v>15633</v>
      </c>
      <c r="B2030" s="193" t="s">
        <v>15634</v>
      </c>
      <c r="C2030" s="193" t="s">
        <v>15635</v>
      </c>
      <c r="D2030" s="194" t="s">
        <v>19743</v>
      </c>
      <c r="E2030" s="192" t="s">
        <v>19743</v>
      </c>
      <c r="F2030" s="193" t="s">
        <v>19743</v>
      </c>
      <c r="G2030" s="193" t="s">
        <v>19742</v>
      </c>
      <c r="H2030" s="193" t="s">
        <v>19742</v>
      </c>
      <c r="I2030" s="193" t="s">
        <v>19743</v>
      </c>
      <c r="J2030" s="194" t="s">
        <v>19742</v>
      </c>
      <c r="K2030" s="192" t="s">
        <v>25675</v>
      </c>
      <c r="M2030" s="194" t="s">
        <v>19569</v>
      </c>
      <c r="N2030" s="192">
        <v>0.53800000000000003</v>
      </c>
      <c r="O2030" s="194">
        <v>0.63200000000000001</v>
      </c>
      <c r="P2030" s="283">
        <v>6</v>
      </c>
    </row>
    <row r="2031" spans="1:16">
      <c r="A2031" s="192" t="s">
        <v>15636</v>
      </c>
      <c r="B2031" s="193" t="s">
        <v>15637</v>
      </c>
      <c r="C2031" s="193" t="s">
        <v>15638</v>
      </c>
      <c r="D2031" s="194" t="s">
        <v>19743</v>
      </c>
      <c r="E2031" s="192" t="s">
        <v>19743</v>
      </c>
      <c r="F2031" s="193" t="s">
        <v>19742</v>
      </c>
      <c r="G2031" s="193" t="s">
        <v>19742</v>
      </c>
      <c r="H2031" s="193" t="s">
        <v>19742</v>
      </c>
      <c r="I2031" s="193" t="s">
        <v>19742</v>
      </c>
      <c r="J2031" s="194" t="s">
        <v>19742</v>
      </c>
      <c r="K2031" s="192" t="s">
        <v>25675</v>
      </c>
      <c r="M2031" s="194" t="s">
        <v>19569</v>
      </c>
      <c r="N2031" s="192">
        <v>0.378</v>
      </c>
      <c r="O2031" s="194">
        <v>0.19800000000000001</v>
      </c>
      <c r="P2031" s="283">
        <v>0</v>
      </c>
    </row>
    <row r="2032" spans="1:16">
      <c r="A2032" s="192" t="s">
        <v>15643</v>
      </c>
      <c r="B2032" s="193" t="s">
        <v>15644</v>
      </c>
      <c r="C2032" s="193" t="s">
        <v>15645</v>
      </c>
      <c r="D2032" s="194" t="s">
        <v>19743</v>
      </c>
      <c r="E2032" s="192" t="s">
        <v>19743</v>
      </c>
      <c r="F2032" s="193" t="s">
        <v>19743</v>
      </c>
      <c r="G2032" s="193" t="s">
        <v>19742</v>
      </c>
      <c r="H2032" s="193" t="s">
        <v>19742</v>
      </c>
      <c r="I2032" s="193" t="s">
        <v>19742</v>
      </c>
      <c r="J2032" s="194" t="s">
        <v>19742</v>
      </c>
      <c r="K2032" s="192" t="s">
        <v>25675</v>
      </c>
      <c r="M2032" s="194" t="s">
        <v>19569</v>
      </c>
      <c r="N2032" s="192">
        <v>0.58499999999999996</v>
      </c>
      <c r="O2032" s="194">
        <v>0.73599999999999999</v>
      </c>
      <c r="P2032" s="283">
        <v>5</v>
      </c>
    </row>
    <row r="2033" spans="1:16">
      <c r="A2033" s="192" t="s">
        <v>15646</v>
      </c>
      <c r="B2033" s="193" t="s">
        <v>15647</v>
      </c>
      <c r="C2033" s="193" t="s">
        <v>15648</v>
      </c>
      <c r="D2033" s="194" t="s">
        <v>19743</v>
      </c>
      <c r="E2033" s="192" t="s">
        <v>19743</v>
      </c>
      <c r="F2033" s="193" t="s">
        <v>19742</v>
      </c>
      <c r="G2033" s="193" t="s">
        <v>19742</v>
      </c>
      <c r="H2033" s="193" t="s">
        <v>19742</v>
      </c>
      <c r="I2033" s="193" t="s">
        <v>19742</v>
      </c>
      <c r="J2033" s="194" t="s">
        <v>19742</v>
      </c>
      <c r="K2033" s="192" t="s">
        <v>25675</v>
      </c>
      <c r="M2033" s="194" t="s">
        <v>19569</v>
      </c>
      <c r="N2033" s="192">
        <v>0.84799999999999998</v>
      </c>
      <c r="O2033" s="194">
        <v>0.99199999999999999</v>
      </c>
      <c r="P2033" s="283">
        <v>5</v>
      </c>
    </row>
    <row r="2034" spans="1:16">
      <c r="A2034" s="192" t="s">
        <v>15649</v>
      </c>
      <c r="B2034" s="193" t="s">
        <v>15650</v>
      </c>
      <c r="C2034" s="193" t="s">
        <v>15651</v>
      </c>
      <c r="D2034" s="194" t="s">
        <v>19743</v>
      </c>
      <c r="E2034" s="192" t="s">
        <v>19743</v>
      </c>
      <c r="F2034" s="193" t="s">
        <v>19742</v>
      </c>
      <c r="G2034" s="193" t="s">
        <v>19741</v>
      </c>
      <c r="H2034" s="193" t="s">
        <v>19742</v>
      </c>
      <c r="I2034" s="193" t="s">
        <v>19742</v>
      </c>
      <c r="J2034" s="194" t="s">
        <v>19742</v>
      </c>
      <c r="K2034" s="192" t="s">
        <v>15652</v>
      </c>
      <c r="L2034" s="193" t="s">
        <v>15653</v>
      </c>
      <c r="M2034" s="194" t="s">
        <v>19743</v>
      </c>
      <c r="N2034" s="192">
        <v>0.68799999999999994</v>
      </c>
      <c r="O2034" s="194">
        <v>0.93400000000000005</v>
      </c>
      <c r="P2034" s="283">
        <v>25</v>
      </c>
    </row>
    <row r="2035" spans="1:16">
      <c r="A2035" s="192" t="s">
        <v>15658</v>
      </c>
      <c r="B2035" s="193" t="s">
        <v>15659</v>
      </c>
      <c r="C2035" s="193" t="s">
        <v>15660</v>
      </c>
      <c r="D2035" s="194" t="s">
        <v>19743</v>
      </c>
      <c r="E2035" s="192" t="s">
        <v>19743</v>
      </c>
      <c r="F2035" s="193" t="s">
        <v>19742</v>
      </c>
      <c r="G2035" s="193" t="s">
        <v>19742</v>
      </c>
      <c r="H2035" s="193" t="s">
        <v>19742</v>
      </c>
      <c r="I2035" s="193" t="s">
        <v>19742</v>
      </c>
      <c r="J2035" s="194" t="s">
        <v>19742</v>
      </c>
      <c r="K2035" s="192" t="s">
        <v>15661</v>
      </c>
      <c r="L2035" s="193" t="s">
        <v>15662</v>
      </c>
      <c r="M2035" s="194" t="s">
        <v>19743</v>
      </c>
      <c r="N2035" s="192">
        <v>0.90300000000000002</v>
      </c>
      <c r="O2035" s="194">
        <v>0.99199999999999999</v>
      </c>
      <c r="P2035" s="283">
        <v>22</v>
      </c>
    </row>
    <row r="2036" spans="1:16">
      <c r="A2036" s="192" t="s">
        <v>15663</v>
      </c>
      <c r="B2036" s="193" t="s">
        <v>15664</v>
      </c>
      <c r="C2036" s="193" t="s">
        <v>15665</v>
      </c>
      <c r="D2036" s="194" t="s">
        <v>19743</v>
      </c>
      <c r="E2036" s="192" t="s">
        <v>19743</v>
      </c>
      <c r="F2036" s="193" t="s">
        <v>19742</v>
      </c>
      <c r="G2036" s="193" t="s">
        <v>19742</v>
      </c>
      <c r="H2036" s="193" t="s">
        <v>19742</v>
      </c>
      <c r="I2036" s="193" t="s">
        <v>19742</v>
      </c>
      <c r="J2036" s="194" t="s">
        <v>19742</v>
      </c>
      <c r="K2036" s="192" t="s">
        <v>25675</v>
      </c>
      <c r="M2036" s="194" t="s">
        <v>19569</v>
      </c>
      <c r="N2036" s="192">
        <v>0.32500000000000001</v>
      </c>
      <c r="O2036" s="194">
        <v>6.7000000000000004E-2</v>
      </c>
      <c r="P2036" s="283">
        <v>3</v>
      </c>
    </row>
    <row r="2037" spans="1:16">
      <c r="A2037" s="192" t="s">
        <v>15666</v>
      </c>
      <c r="B2037" s="193"/>
      <c r="C2037" s="193" t="s">
        <v>15667</v>
      </c>
      <c r="D2037" s="194" t="s">
        <v>19743</v>
      </c>
      <c r="E2037" s="192" t="s">
        <v>19743</v>
      </c>
      <c r="F2037" s="193" t="s">
        <v>19742</v>
      </c>
      <c r="G2037" s="193" t="s">
        <v>19742</v>
      </c>
      <c r="H2037" s="193" t="s">
        <v>19742</v>
      </c>
      <c r="I2037" s="193" t="s">
        <v>19742</v>
      </c>
      <c r="J2037" s="194" t="s">
        <v>19742</v>
      </c>
      <c r="K2037" s="192" t="s">
        <v>25675</v>
      </c>
      <c r="M2037" s="194" t="s">
        <v>19569</v>
      </c>
      <c r="N2037" s="192">
        <v>0.53900000000000003</v>
      </c>
      <c r="O2037" s="194">
        <v>0.65700000000000003</v>
      </c>
      <c r="P2037" s="283">
        <v>3</v>
      </c>
    </row>
    <row r="2038" spans="1:16">
      <c r="A2038" s="192" t="s">
        <v>15668</v>
      </c>
      <c r="B2038" s="193" t="s">
        <v>15669</v>
      </c>
      <c r="C2038" s="193" t="s">
        <v>15670</v>
      </c>
      <c r="D2038" s="194" t="s">
        <v>19743</v>
      </c>
      <c r="E2038" s="192" t="s">
        <v>19743</v>
      </c>
      <c r="F2038" s="193" t="s">
        <v>19742</v>
      </c>
      <c r="G2038" s="193" t="s">
        <v>19742</v>
      </c>
      <c r="H2038" s="193" t="s">
        <v>19742</v>
      </c>
      <c r="I2038" s="193" t="s">
        <v>19742</v>
      </c>
      <c r="J2038" s="194" t="s">
        <v>19742</v>
      </c>
      <c r="K2038" s="192" t="s">
        <v>25675</v>
      </c>
      <c r="M2038" s="194" t="s">
        <v>19569</v>
      </c>
      <c r="N2038" s="192">
        <v>0.63100000000000001</v>
      </c>
      <c r="O2038" s="194">
        <v>0.82499999999999996</v>
      </c>
      <c r="P2038" s="283">
        <v>21</v>
      </c>
    </row>
    <row r="2039" spans="1:16">
      <c r="A2039" s="192" t="s">
        <v>15425</v>
      </c>
      <c r="B2039" s="193" t="s">
        <v>15426</v>
      </c>
      <c r="C2039" s="193" t="s">
        <v>15427</v>
      </c>
      <c r="D2039" s="194" t="s">
        <v>19743</v>
      </c>
      <c r="E2039" s="192" t="s">
        <v>19743</v>
      </c>
      <c r="F2039" s="193" t="s">
        <v>19742</v>
      </c>
      <c r="G2039" s="193" t="s">
        <v>19742</v>
      </c>
      <c r="H2039" s="193" t="s">
        <v>19742</v>
      </c>
      <c r="I2039" s="193" t="s">
        <v>19742</v>
      </c>
      <c r="J2039" s="194" t="s">
        <v>19742</v>
      </c>
      <c r="K2039" s="192" t="s">
        <v>15428</v>
      </c>
      <c r="L2039" s="193" t="s">
        <v>15429</v>
      </c>
      <c r="M2039" s="194" t="s">
        <v>19743</v>
      </c>
      <c r="N2039" s="192">
        <v>0.89600000000000002</v>
      </c>
      <c r="O2039" s="194">
        <v>0.99099999999999999</v>
      </c>
      <c r="P2039" s="283">
        <v>21</v>
      </c>
    </row>
    <row r="2040" spans="1:16">
      <c r="A2040" s="192" t="s">
        <v>15432</v>
      </c>
      <c r="B2040" s="193"/>
      <c r="C2040" s="193" t="s">
        <v>15433</v>
      </c>
      <c r="D2040" s="194" t="s">
        <v>19743</v>
      </c>
      <c r="E2040" s="192" t="s">
        <v>19743</v>
      </c>
      <c r="F2040" s="193" t="s">
        <v>19742</v>
      </c>
      <c r="G2040" s="193" t="s">
        <v>19742</v>
      </c>
      <c r="H2040" s="193" t="s">
        <v>19742</v>
      </c>
      <c r="I2040" s="193" t="s">
        <v>19743</v>
      </c>
      <c r="J2040" s="194" t="s">
        <v>19742</v>
      </c>
      <c r="K2040" s="192" t="s">
        <v>25675</v>
      </c>
      <c r="M2040" s="194" t="s">
        <v>19569</v>
      </c>
      <c r="N2040" s="192">
        <v>0.61299999999999999</v>
      </c>
      <c r="O2040" s="194">
        <v>0.79400000000000004</v>
      </c>
      <c r="P2040" s="283">
        <v>4</v>
      </c>
    </row>
    <row r="2041" spans="1:16">
      <c r="A2041" s="192" t="s">
        <v>15434</v>
      </c>
      <c r="B2041" s="193" t="s">
        <v>15435</v>
      </c>
      <c r="C2041" s="193" t="s">
        <v>15436</v>
      </c>
      <c r="D2041" s="194" t="s">
        <v>19743</v>
      </c>
      <c r="E2041" s="192" t="s">
        <v>19743</v>
      </c>
      <c r="F2041" s="193" t="s">
        <v>19742</v>
      </c>
      <c r="G2041" s="193" t="s">
        <v>19742</v>
      </c>
      <c r="H2041" s="193" t="s">
        <v>19742</v>
      </c>
      <c r="I2041" s="193" t="s">
        <v>19742</v>
      </c>
      <c r="J2041" s="194" t="s">
        <v>19742</v>
      </c>
      <c r="K2041" s="192" t="s">
        <v>15437</v>
      </c>
      <c r="L2041" s="193" t="s">
        <v>15438</v>
      </c>
      <c r="M2041" s="194" t="s">
        <v>19743</v>
      </c>
      <c r="N2041" s="192">
        <v>0.92300000000000004</v>
      </c>
      <c r="O2041" s="194">
        <v>0.996</v>
      </c>
      <c r="P2041" s="283">
        <v>25</v>
      </c>
    </row>
    <row r="2042" spans="1:16">
      <c r="A2042" s="192" t="s">
        <v>15441</v>
      </c>
      <c r="B2042" s="193" t="s">
        <v>15442</v>
      </c>
      <c r="C2042" s="193" t="s">
        <v>15443</v>
      </c>
      <c r="D2042" s="194" t="s">
        <v>19743</v>
      </c>
      <c r="E2042" s="192" t="s">
        <v>19743</v>
      </c>
      <c r="F2042" s="193" t="s">
        <v>19742</v>
      </c>
      <c r="G2042" s="193" t="s">
        <v>19742</v>
      </c>
      <c r="H2042" s="193" t="s">
        <v>19742</v>
      </c>
      <c r="I2042" s="193" t="s">
        <v>19742</v>
      </c>
      <c r="J2042" s="194" t="s">
        <v>19742</v>
      </c>
      <c r="K2042" s="192" t="s">
        <v>15444</v>
      </c>
      <c r="L2042" s="193" t="s">
        <v>15445</v>
      </c>
      <c r="M2042" s="194" t="s">
        <v>19743</v>
      </c>
      <c r="N2042" s="192">
        <v>0.94</v>
      </c>
      <c r="O2042" s="194">
        <v>0.998</v>
      </c>
      <c r="P2042" s="283">
        <v>9</v>
      </c>
    </row>
    <row r="2043" spans="1:16">
      <c r="A2043" s="192" t="s">
        <v>15446</v>
      </c>
      <c r="B2043" s="193" t="s">
        <v>15447</v>
      </c>
      <c r="C2043" s="193" t="s">
        <v>15448</v>
      </c>
      <c r="D2043" s="194" t="s">
        <v>19743</v>
      </c>
      <c r="E2043" s="192" t="s">
        <v>19743</v>
      </c>
      <c r="F2043" s="193" t="s">
        <v>19742</v>
      </c>
      <c r="G2043" s="193" t="s">
        <v>19741</v>
      </c>
      <c r="H2043" s="193" t="s">
        <v>19742</v>
      </c>
      <c r="I2043" s="193" t="s">
        <v>19742</v>
      </c>
      <c r="J2043" s="194" t="s">
        <v>19742</v>
      </c>
      <c r="K2043" s="192" t="s">
        <v>15449</v>
      </c>
      <c r="L2043" s="193" t="s">
        <v>15450</v>
      </c>
      <c r="M2043" s="194" t="s">
        <v>19741</v>
      </c>
      <c r="N2043" s="192">
        <v>0.86899999999999999</v>
      </c>
      <c r="O2043" s="194">
        <v>0.996</v>
      </c>
      <c r="P2043" s="283">
        <v>20</v>
      </c>
    </row>
    <row r="2044" spans="1:16">
      <c r="A2044" s="192" t="s">
        <v>15451</v>
      </c>
      <c r="B2044" s="193" t="s">
        <v>15452</v>
      </c>
      <c r="C2044" s="193" t="s">
        <v>15453</v>
      </c>
      <c r="D2044" s="194" t="s">
        <v>19743</v>
      </c>
      <c r="E2044" s="192" t="s">
        <v>19743</v>
      </c>
      <c r="F2044" s="193" t="s">
        <v>19742</v>
      </c>
      <c r="G2044" s="193" t="s">
        <v>19742</v>
      </c>
      <c r="H2044" s="193" t="s">
        <v>19742</v>
      </c>
      <c r="I2044" s="193" t="s">
        <v>19742</v>
      </c>
      <c r="J2044" s="194" t="s">
        <v>19742</v>
      </c>
      <c r="K2044" s="192" t="s">
        <v>15454</v>
      </c>
      <c r="L2044" s="193" t="s">
        <v>15455</v>
      </c>
      <c r="M2044" s="194" t="s">
        <v>19743</v>
      </c>
      <c r="N2044" s="192">
        <v>0.53800000000000003</v>
      </c>
      <c r="O2044" s="194">
        <v>0.60899999999999999</v>
      </c>
      <c r="P2044" s="283">
        <v>14</v>
      </c>
    </row>
    <row r="2045" spans="1:16">
      <c r="A2045" s="192" t="s">
        <v>15456</v>
      </c>
      <c r="B2045" s="193" t="s">
        <v>15457</v>
      </c>
      <c r="C2045" s="193" t="s">
        <v>15458</v>
      </c>
      <c r="D2045" s="194" t="s">
        <v>19743</v>
      </c>
      <c r="E2045" s="192" t="s">
        <v>19743</v>
      </c>
      <c r="F2045" s="193" t="s">
        <v>19742</v>
      </c>
      <c r="G2045" s="193" t="s">
        <v>19742</v>
      </c>
      <c r="H2045" s="193" t="s">
        <v>19742</v>
      </c>
      <c r="I2045" s="193" t="s">
        <v>19742</v>
      </c>
      <c r="J2045" s="194" t="s">
        <v>19742</v>
      </c>
      <c r="K2045" s="192" t="s">
        <v>25675</v>
      </c>
      <c r="M2045" s="194" t="s">
        <v>19569</v>
      </c>
      <c r="N2045" s="192">
        <v>0.69699999999999995</v>
      </c>
      <c r="O2045" s="194">
        <v>0.95899999999999996</v>
      </c>
      <c r="P2045" s="283">
        <v>4</v>
      </c>
    </row>
    <row r="2046" spans="1:16">
      <c r="A2046" s="192" t="s">
        <v>15461</v>
      </c>
      <c r="B2046" s="193" t="s">
        <v>15462</v>
      </c>
      <c r="C2046" s="193" t="s">
        <v>15463</v>
      </c>
      <c r="D2046" s="194" t="s">
        <v>19743</v>
      </c>
      <c r="E2046" s="192" t="s">
        <v>19743</v>
      </c>
      <c r="F2046" s="193" t="s">
        <v>19742</v>
      </c>
      <c r="G2046" s="193" t="s">
        <v>19742</v>
      </c>
      <c r="H2046" s="193" t="s">
        <v>19742</v>
      </c>
      <c r="I2046" s="193" t="s">
        <v>19742</v>
      </c>
      <c r="J2046" s="194" t="s">
        <v>19742</v>
      </c>
      <c r="K2046" s="192" t="s">
        <v>25675</v>
      </c>
      <c r="M2046" s="194" t="s">
        <v>19569</v>
      </c>
      <c r="N2046" s="192">
        <v>0.999</v>
      </c>
      <c r="O2046" s="194">
        <v>1</v>
      </c>
      <c r="P2046" s="283">
        <v>24</v>
      </c>
    </row>
    <row r="2047" spans="1:16">
      <c r="A2047" s="192" t="s">
        <v>15464</v>
      </c>
      <c r="B2047" s="193" t="s">
        <v>15465</v>
      </c>
      <c r="C2047" s="193" t="s">
        <v>15466</v>
      </c>
      <c r="D2047" s="194" t="s">
        <v>19743</v>
      </c>
      <c r="E2047" s="192" t="s">
        <v>19743</v>
      </c>
      <c r="F2047" s="193" t="s">
        <v>19742</v>
      </c>
      <c r="G2047" s="193" t="s">
        <v>19742</v>
      </c>
      <c r="H2047" s="193" t="s">
        <v>19742</v>
      </c>
      <c r="I2047" s="193" t="s">
        <v>19743</v>
      </c>
      <c r="J2047" s="194" t="s">
        <v>19742</v>
      </c>
      <c r="K2047" s="192" t="s">
        <v>25675</v>
      </c>
      <c r="M2047" s="194" t="s">
        <v>19569</v>
      </c>
      <c r="N2047" s="192">
        <v>0.79300000000000004</v>
      </c>
      <c r="O2047" s="194">
        <v>0.88800000000000001</v>
      </c>
      <c r="P2047" s="283">
        <v>1</v>
      </c>
    </row>
    <row r="2048" spans="1:16">
      <c r="A2048" s="192" t="s">
        <v>15467</v>
      </c>
      <c r="B2048" s="193" t="s">
        <v>15468</v>
      </c>
      <c r="C2048" s="193" t="s">
        <v>15469</v>
      </c>
      <c r="D2048" s="194" t="s">
        <v>19743</v>
      </c>
      <c r="E2048" s="192" t="s">
        <v>19743</v>
      </c>
      <c r="F2048" s="193" t="s">
        <v>19742</v>
      </c>
      <c r="G2048" s="193" t="s">
        <v>19742</v>
      </c>
      <c r="H2048" s="193" t="s">
        <v>19742</v>
      </c>
      <c r="I2048" s="193" t="s">
        <v>19742</v>
      </c>
      <c r="J2048" s="194" t="s">
        <v>19742</v>
      </c>
      <c r="K2048" s="192" t="s">
        <v>25675</v>
      </c>
      <c r="M2048" s="194" t="s">
        <v>19569</v>
      </c>
      <c r="N2048" s="192">
        <v>0.88900000000000001</v>
      </c>
      <c r="O2048" s="194">
        <v>0.995</v>
      </c>
      <c r="P2048" s="283">
        <v>3</v>
      </c>
    </row>
    <row r="2049" spans="1:16">
      <c r="A2049" s="192" t="s">
        <v>15470</v>
      </c>
      <c r="B2049" s="193" t="s">
        <v>15471</v>
      </c>
      <c r="C2049" s="193" t="s">
        <v>15472</v>
      </c>
      <c r="D2049" s="194" t="s">
        <v>19743</v>
      </c>
      <c r="E2049" s="192" t="s">
        <v>19743</v>
      </c>
      <c r="F2049" s="193" t="s">
        <v>19742</v>
      </c>
      <c r="G2049" s="193" t="s">
        <v>19742</v>
      </c>
      <c r="H2049" s="193" t="s">
        <v>19742</v>
      </c>
      <c r="I2049" s="193" t="s">
        <v>19742</v>
      </c>
      <c r="J2049" s="194" t="s">
        <v>19742</v>
      </c>
      <c r="K2049" s="192" t="s">
        <v>15473</v>
      </c>
      <c r="L2049" s="193" t="s">
        <v>15474</v>
      </c>
      <c r="M2049" s="194" t="s">
        <v>19743</v>
      </c>
      <c r="N2049" s="192">
        <v>0.999</v>
      </c>
      <c r="O2049" s="194">
        <v>1</v>
      </c>
      <c r="P2049" s="283">
        <v>25</v>
      </c>
    </row>
    <row r="2050" spans="1:16">
      <c r="A2050" s="192" t="s">
        <v>15475</v>
      </c>
      <c r="B2050" s="193" t="s">
        <v>15476</v>
      </c>
      <c r="C2050" s="193" t="s">
        <v>15477</v>
      </c>
      <c r="D2050" s="194" t="s">
        <v>19743</v>
      </c>
      <c r="E2050" s="192" t="s">
        <v>19743</v>
      </c>
      <c r="F2050" s="193" t="s">
        <v>19743</v>
      </c>
      <c r="G2050" s="193" t="s">
        <v>19742</v>
      </c>
      <c r="H2050" s="193" t="s">
        <v>19742</v>
      </c>
      <c r="I2050" s="193" t="s">
        <v>19743</v>
      </c>
      <c r="J2050" s="194" t="s">
        <v>19742</v>
      </c>
      <c r="K2050" s="192" t="s">
        <v>15478</v>
      </c>
      <c r="L2050" s="193" t="s">
        <v>15479</v>
      </c>
      <c r="M2050" s="194" t="s">
        <v>19743</v>
      </c>
      <c r="N2050" s="192">
        <v>0.60699999999999998</v>
      </c>
      <c r="O2050" s="194">
        <v>0.82099999999999995</v>
      </c>
      <c r="P2050" s="283">
        <v>19</v>
      </c>
    </row>
    <row r="2051" spans="1:16">
      <c r="A2051" s="192" t="s">
        <v>15480</v>
      </c>
      <c r="B2051" s="193"/>
      <c r="C2051" s="193" t="s">
        <v>15481</v>
      </c>
      <c r="D2051" s="194" t="s">
        <v>19743</v>
      </c>
      <c r="E2051" s="192" t="s">
        <v>19743</v>
      </c>
      <c r="F2051" s="193" t="s">
        <v>19742</v>
      </c>
      <c r="G2051" s="193" t="s">
        <v>19742</v>
      </c>
      <c r="H2051" s="193" t="s">
        <v>19742</v>
      </c>
      <c r="I2051" s="193" t="s">
        <v>19742</v>
      </c>
      <c r="J2051" s="194" t="s">
        <v>19742</v>
      </c>
      <c r="K2051" s="192" t="s">
        <v>25675</v>
      </c>
      <c r="M2051" s="194" t="s">
        <v>19569</v>
      </c>
      <c r="N2051" s="192">
        <v>0.754</v>
      </c>
      <c r="O2051" s="194">
        <v>0.97199999999999998</v>
      </c>
      <c r="P2051" s="283">
        <v>6</v>
      </c>
    </row>
    <row r="2052" spans="1:16">
      <c r="A2052" s="192" t="s">
        <v>15482</v>
      </c>
      <c r="B2052" s="193" t="s">
        <v>15483</v>
      </c>
      <c r="C2052" s="193" t="s">
        <v>15484</v>
      </c>
      <c r="D2052" s="194" t="s">
        <v>19743</v>
      </c>
      <c r="E2052" s="192" t="s">
        <v>19743</v>
      </c>
      <c r="F2052" s="193" t="s">
        <v>19742</v>
      </c>
      <c r="G2052" s="193" t="s">
        <v>19742</v>
      </c>
      <c r="H2052" s="193" t="s">
        <v>19742</v>
      </c>
      <c r="I2052" s="193" t="s">
        <v>19742</v>
      </c>
      <c r="J2052" s="194" t="s">
        <v>19742</v>
      </c>
      <c r="K2052" s="192" t="s">
        <v>15485</v>
      </c>
      <c r="L2052" s="193" t="s">
        <v>15486</v>
      </c>
      <c r="M2052" s="194" t="s">
        <v>19743</v>
      </c>
      <c r="N2052" s="192">
        <v>0.89200000000000002</v>
      </c>
      <c r="O2052" s="194">
        <v>0.998</v>
      </c>
      <c r="P2052" s="283">
        <v>16</v>
      </c>
    </row>
    <row r="2053" spans="1:16">
      <c r="A2053" s="192" t="s">
        <v>15487</v>
      </c>
      <c r="B2053" s="193" t="s">
        <v>15488</v>
      </c>
      <c r="C2053" s="193" t="s">
        <v>15489</v>
      </c>
      <c r="D2053" s="194" t="s">
        <v>19743</v>
      </c>
      <c r="E2053" s="192" t="s">
        <v>19743</v>
      </c>
      <c r="F2053" s="193" t="s">
        <v>19743</v>
      </c>
      <c r="G2053" s="193" t="s">
        <v>19742</v>
      </c>
      <c r="H2053" s="193" t="s">
        <v>19742</v>
      </c>
      <c r="I2053" s="193" t="s">
        <v>19742</v>
      </c>
      <c r="J2053" s="194" t="s">
        <v>19742</v>
      </c>
      <c r="K2053" s="192" t="s">
        <v>15490</v>
      </c>
      <c r="L2053" s="193" t="s">
        <v>15491</v>
      </c>
      <c r="M2053" s="194" t="s">
        <v>19743</v>
      </c>
      <c r="N2053" s="192">
        <v>0.74</v>
      </c>
      <c r="O2053" s="194">
        <v>0.98399999999999999</v>
      </c>
      <c r="P2053" s="283">
        <v>15</v>
      </c>
    </row>
    <row r="2054" spans="1:16">
      <c r="A2054" s="192" t="s">
        <v>15494</v>
      </c>
      <c r="B2054" s="193"/>
      <c r="C2054" s="193" t="s">
        <v>15495</v>
      </c>
      <c r="D2054" s="194" t="s">
        <v>19743</v>
      </c>
      <c r="E2054" s="192" t="s">
        <v>19743</v>
      </c>
      <c r="F2054" s="193" t="s">
        <v>19742</v>
      </c>
      <c r="G2054" s="193" t="s">
        <v>19742</v>
      </c>
      <c r="H2054" s="193" t="s">
        <v>19742</v>
      </c>
      <c r="I2054" s="193" t="s">
        <v>19742</v>
      </c>
      <c r="J2054" s="194" t="s">
        <v>19742</v>
      </c>
      <c r="K2054" s="192" t="s">
        <v>15496</v>
      </c>
      <c r="L2054" s="193" t="s">
        <v>15497</v>
      </c>
      <c r="M2054" s="194" t="s">
        <v>19743</v>
      </c>
      <c r="N2054" s="192">
        <v>0.58299999999999996</v>
      </c>
      <c r="O2054" s="194">
        <v>0.78500000000000003</v>
      </c>
      <c r="P2054" s="283">
        <v>3</v>
      </c>
    </row>
    <row r="2055" spans="1:16">
      <c r="A2055" s="192" t="s">
        <v>15498</v>
      </c>
      <c r="B2055" s="193" t="s">
        <v>15499</v>
      </c>
      <c r="C2055" s="193" t="s">
        <v>15500</v>
      </c>
      <c r="D2055" s="194" t="s">
        <v>19743</v>
      </c>
      <c r="E2055" s="192" t="s">
        <v>19743</v>
      </c>
      <c r="F2055" s="193" t="s">
        <v>19742</v>
      </c>
      <c r="G2055" s="193" t="s">
        <v>19742</v>
      </c>
      <c r="H2055" s="193" t="s">
        <v>19742</v>
      </c>
      <c r="I2055" s="193" t="s">
        <v>19742</v>
      </c>
      <c r="J2055" s="194" t="s">
        <v>19742</v>
      </c>
      <c r="K2055" s="192" t="s">
        <v>15501</v>
      </c>
      <c r="L2055" s="193" t="s">
        <v>15502</v>
      </c>
      <c r="M2055" s="194" t="s">
        <v>19743</v>
      </c>
      <c r="N2055" s="192">
        <v>0.95699999999999996</v>
      </c>
      <c r="O2055" s="194">
        <v>0.998</v>
      </c>
      <c r="P2055" s="283">
        <v>17</v>
      </c>
    </row>
    <row r="2056" spans="1:16">
      <c r="A2056" s="192" t="s">
        <v>15503</v>
      </c>
      <c r="B2056" s="193" t="s">
        <v>15504</v>
      </c>
      <c r="C2056" s="193" t="s">
        <v>15505</v>
      </c>
      <c r="D2056" s="194" t="s">
        <v>19743</v>
      </c>
      <c r="E2056" s="192" t="s">
        <v>19743</v>
      </c>
      <c r="F2056" s="193" t="s">
        <v>19742</v>
      </c>
      <c r="G2056" s="193" t="s">
        <v>19742</v>
      </c>
      <c r="H2056" s="193" t="s">
        <v>19742</v>
      </c>
      <c r="I2056" s="193" t="s">
        <v>19742</v>
      </c>
      <c r="J2056" s="194" t="s">
        <v>19742</v>
      </c>
      <c r="K2056" s="192" t="s">
        <v>15506</v>
      </c>
      <c r="L2056" s="193" t="s">
        <v>15507</v>
      </c>
      <c r="M2056" s="194" t="s">
        <v>19743</v>
      </c>
      <c r="N2056" s="192">
        <v>0.67400000000000004</v>
      </c>
      <c r="O2056" s="194">
        <v>0.877</v>
      </c>
      <c r="P2056" s="283">
        <v>6</v>
      </c>
    </row>
    <row r="2057" spans="1:16">
      <c r="A2057" s="192" t="s">
        <v>15510</v>
      </c>
      <c r="B2057" s="193" t="s">
        <v>15511</v>
      </c>
      <c r="C2057" s="193" t="s">
        <v>15512</v>
      </c>
      <c r="D2057" s="194" t="s">
        <v>19743</v>
      </c>
      <c r="E2057" s="192" t="s">
        <v>19743</v>
      </c>
      <c r="F2057" s="193" t="s">
        <v>19742</v>
      </c>
      <c r="G2057" s="193" t="s">
        <v>19742</v>
      </c>
      <c r="H2057" s="193" t="s">
        <v>19742</v>
      </c>
      <c r="I2057" s="193" t="s">
        <v>19742</v>
      </c>
      <c r="J2057" s="194" t="s">
        <v>19742</v>
      </c>
      <c r="K2057" s="192" t="s">
        <v>25675</v>
      </c>
      <c r="M2057" s="194" t="s">
        <v>19569</v>
      </c>
      <c r="N2057" s="192">
        <v>0.76700000000000002</v>
      </c>
      <c r="O2057" s="194">
        <v>0.95099999999999996</v>
      </c>
      <c r="P2057" s="283">
        <v>5</v>
      </c>
    </row>
    <row r="2058" spans="1:16">
      <c r="A2058" s="192" t="s">
        <v>15517</v>
      </c>
      <c r="B2058" s="193" t="s">
        <v>15518</v>
      </c>
      <c r="C2058" s="193" t="s">
        <v>15519</v>
      </c>
      <c r="D2058" s="194" t="s">
        <v>19743</v>
      </c>
      <c r="E2058" s="192" t="s">
        <v>19743</v>
      </c>
      <c r="F2058" s="193" t="s">
        <v>19742</v>
      </c>
      <c r="G2058" s="193" t="s">
        <v>19742</v>
      </c>
      <c r="H2058" s="193" t="s">
        <v>19742</v>
      </c>
      <c r="I2058" s="193" t="s">
        <v>19742</v>
      </c>
      <c r="J2058" s="194" t="s">
        <v>19742</v>
      </c>
      <c r="K2058" s="192" t="s">
        <v>25675</v>
      </c>
      <c r="M2058" s="194" t="s">
        <v>19569</v>
      </c>
      <c r="N2058" s="192">
        <v>0.98899999999999999</v>
      </c>
      <c r="O2058" s="194">
        <v>1</v>
      </c>
      <c r="P2058" s="283">
        <v>6</v>
      </c>
    </row>
    <row r="2059" spans="1:16">
      <c r="A2059" s="192" t="s">
        <v>15520</v>
      </c>
      <c r="B2059" s="193" t="s">
        <v>15521</v>
      </c>
      <c r="C2059" s="193" t="s">
        <v>15522</v>
      </c>
      <c r="D2059" s="194" t="s">
        <v>19743</v>
      </c>
      <c r="E2059" s="192" t="s">
        <v>19743</v>
      </c>
      <c r="F2059" s="193" t="s">
        <v>19742</v>
      </c>
      <c r="G2059" s="193" t="s">
        <v>19742</v>
      </c>
      <c r="H2059" s="193" t="s">
        <v>19742</v>
      </c>
      <c r="I2059" s="193" t="s">
        <v>19742</v>
      </c>
      <c r="J2059" s="194" t="s">
        <v>19742</v>
      </c>
      <c r="K2059" s="192" t="s">
        <v>15523</v>
      </c>
      <c r="L2059" s="193" t="s">
        <v>15524</v>
      </c>
      <c r="M2059" s="194" t="s">
        <v>19561</v>
      </c>
      <c r="N2059" s="192">
        <v>0.78200000000000003</v>
      </c>
      <c r="O2059" s="194">
        <v>0.97299999999999998</v>
      </c>
      <c r="P2059" s="283">
        <v>17</v>
      </c>
    </row>
    <row r="2060" spans="1:16">
      <c r="A2060" s="192" t="s">
        <v>15525</v>
      </c>
      <c r="B2060" s="193"/>
      <c r="C2060" s="193" t="s">
        <v>15526</v>
      </c>
      <c r="D2060" s="194" t="s">
        <v>19743</v>
      </c>
      <c r="E2060" s="192" t="s">
        <v>19743</v>
      </c>
      <c r="F2060" s="193" t="s">
        <v>19742</v>
      </c>
      <c r="G2060" s="193" t="s">
        <v>19742</v>
      </c>
      <c r="H2060" s="193" t="s">
        <v>19742</v>
      </c>
      <c r="I2060" s="193" t="s">
        <v>19742</v>
      </c>
      <c r="J2060" s="194" t="s">
        <v>19742</v>
      </c>
      <c r="K2060" s="192" t="s">
        <v>25675</v>
      </c>
      <c r="M2060" s="194" t="s">
        <v>19569</v>
      </c>
      <c r="N2060" s="192">
        <v>0.58599999999999997</v>
      </c>
      <c r="O2060" s="194">
        <v>0.71799999999999997</v>
      </c>
      <c r="P2060" s="283">
        <v>0</v>
      </c>
    </row>
    <row r="2061" spans="1:16">
      <c r="A2061" s="192" t="s">
        <v>15527</v>
      </c>
      <c r="B2061" s="193" t="s">
        <v>15528</v>
      </c>
      <c r="C2061" s="193" t="s">
        <v>15529</v>
      </c>
      <c r="D2061" s="194" t="s">
        <v>19743</v>
      </c>
      <c r="E2061" s="192" t="s">
        <v>19743</v>
      </c>
      <c r="F2061" s="193" t="s">
        <v>19743</v>
      </c>
      <c r="G2061" s="193" t="s">
        <v>19742</v>
      </c>
      <c r="H2061" s="193" t="s">
        <v>19742</v>
      </c>
      <c r="I2061" s="193" t="s">
        <v>19742</v>
      </c>
      <c r="J2061" s="194" t="s">
        <v>19742</v>
      </c>
      <c r="K2061" s="192" t="s">
        <v>25675</v>
      </c>
      <c r="M2061" s="194" t="s">
        <v>19569</v>
      </c>
      <c r="N2061" s="192">
        <v>0.65600000000000003</v>
      </c>
      <c r="O2061" s="194">
        <v>0.86499999999999999</v>
      </c>
      <c r="P2061" s="283">
        <v>21</v>
      </c>
    </row>
    <row r="2062" spans="1:16">
      <c r="A2062" s="192" t="s">
        <v>15530</v>
      </c>
      <c r="B2062" s="193" t="s">
        <v>15531</v>
      </c>
      <c r="C2062" s="193" t="s">
        <v>15532</v>
      </c>
      <c r="D2062" s="194" t="s">
        <v>19743</v>
      </c>
      <c r="E2062" s="192" t="s">
        <v>19743</v>
      </c>
      <c r="F2062" s="193" t="s">
        <v>19743</v>
      </c>
      <c r="G2062" s="193" t="s">
        <v>19742</v>
      </c>
      <c r="H2062" s="193" t="s">
        <v>19742</v>
      </c>
      <c r="I2062" s="193" t="s">
        <v>19743</v>
      </c>
      <c r="J2062" s="194" t="s">
        <v>19742</v>
      </c>
      <c r="K2062" s="192" t="s">
        <v>25675</v>
      </c>
      <c r="M2062" s="194" t="s">
        <v>19569</v>
      </c>
      <c r="N2062" s="192">
        <v>0.76700000000000002</v>
      </c>
      <c r="O2062" s="194">
        <v>0.97799999999999998</v>
      </c>
      <c r="P2062" s="283">
        <v>4</v>
      </c>
    </row>
    <row r="2063" spans="1:16">
      <c r="A2063" s="192" t="s">
        <v>15535</v>
      </c>
      <c r="B2063" s="193" t="s">
        <v>15536</v>
      </c>
      <c r="C2063" s="193" t="s">
        <v>15537</v>
      </c>
      <c r="D2063" s="194" t="s">
        <v>19743</v>
      </c>
      <c r="E2063" s="192" t="s">
        <v>19743</v>
      </c>
      <c r="F2063" s="193" t="s">
        <v>19742</v>
      </c>
      <c r="G2063" s="193" t="s">
        <v>19742</v>
      </c>
      <c r="H2063" s="193" t="s">
        <v>19742</v>
      </c>
      <c r="I2063" s="193" t="s">
        <v>19742</v>
      </c>
      <c r="J2063" s="194" t="s">
        <v>19742</v>
      </c>
      <c r="K2063" s="192" t="s">
        <v>25675</v>
      </c>
      <c r="M2063" s="194" t="s">
        <v>19569</v>
      </c>
      <c r="N2063" s="192">
        <v>0.77500000000000002</v>
      </c>
      <c r="O2063" s="194">
        <v>0.96299999999999997</v>
      </c>
      <c r="P2063" s="283">
        <v>6</v>
      </c>
    </row>
    <row r="2064" spans="1:16">
      <c r="A2064" s="192" t="s">
        <v>15538</v>
      </c>
      <c r="B2064" s="193" t="s">
        <v>15539</v>
      </c>
      <c r="C2064" s="193" t="s">
        <v>15540</v>
      </c>
      <c r="D2064" s="194" t="s">
        <v>19743</v>
      </c>
      <c r="E2064" s="192" t="s">
        <v>19743</v>
      </c>
      <c r="F2064" s="193" t="s">
        <v>19743</v>
      </c>
      <c r="G2064" s="193" t="s">
        <v>19742</v>
      </c>
      <c r="H2064" s="193" t="s">
        <v>19742</v>
      </c>
      <c r="I2064" s="193" t="s">
        <v>19742</v>
      </c>
      <c r="J2064" s="194" t="s">
        <v>19742</v>
      </c>
      <c r="K2064" s="192" t="s">
        <v>25675</v>
      </c>
      <c r="M2064" s="194" t="s">
        <v>19569</v>
      </c>
      <c r="N2064" s="192">
        <v>0.51800000000000002</v>
      </c>
      <c r="O2064" s="194">
        <v>0.54300000000000004</v>
      </c>
      <c r="P2064" s="283">
        <v>14</v>
      </c>
    </row>
    <row r="2065" spans="1:16">
      <c r="A2065" s="192" t="s">
        <v>15543</v>
      </c>
      <c r="B2065" s="193" t="s">
        <v>15544</v>
      </c>
      <c r="C2065" s="193" t="s">
        <v>15545</v>
      </c>
      <c r="D2065" s="194" t="s">
        <v>19743</v>
      </c>
      <c r="E2065" s="192" t="s">
        <v>19743</v>
      </c>
      <c r="F2065" s="193" t="s">
        <v>19742</v>
      </c>
      <c r="G2065" s="193" t="s">
        <v>19742</v>
      </c>
      <c r="H2065" s="193" t="s">
        <v>19742</v>
      </c>
      <c r="I2065" s="193" t="s">
        <v>19742</v>
      </c>
      <c r="J2065" s="194" t="s">
        <v>19742</v>
      </c>
      <c r="K2065" s="192" t="s">
        <v>15546</v>
      </c>
      <c r="L2065" s="193" t="s">
        <v>15547</v>
      </c>
      <c r="M2065" s="194" t="s">
        <v>19561</v>
      </c>
      <c r="N2065" s="192">
        <v>0.77800000000000002</v>
      </c>
      <c r="O2065" s="194">
        <v>0.98299999999999998</v>
      </c>
      <c r="P2065" s="283">
        <v>11</v>
      </c>
    </row>
    <row r="2066" spans="1:16">
      <c r="A2066" s="192" t="s">
        <v>15548</v>
      </c>
      <c r="B2066" s="193" t="s">
        <v>15549</v>
      </c>
      <c r="C2066" s="193" t="s">
        <v>15289</v>
      </c>
      <c r="D2066" s="194" t="s">
        <v>19743</v>
      </c>
      <c r="E2066" s="192" t="s">
        <v>19743</v>
      </c>
      <c r="F2066" s="193" t="s">
        <v>19742</v>
      </c>
      <c r="G2066" s="193" t="s">
        <v>19742</v>
      </c>
      <c r="H2066" s="193" t="s">
        <v>19742</v>
      </c>
      <c r="I2066" s="193" t="s">
        <v>19742</v>
      </c>
      <c r="J2066" s="194" t="s">
        <v>19742</v>
      </c>
      <c r="K2066" s="192" t="s">
        <v>15290</v>
      </c>
      <c r="L2066" s="193" t="s">
        <v>15291</v>
      </c>
      <c r="M2066" s="194" t="s">
        <v>19743</v>
      </c>
      <c r="N2066" s="192">
        <v>0.46600000000000003</v>
      </c>
      <c r="O2066" s="194">
        <v>0.378</v>
      </c>
      <c r="P2066" s="283">
        <v>11</v>
      </c>
    </row>
    <row r="2067" spans="1:16">
      <c r="A2067" s="192" t="s">
        <v>15292</v>
      </c>
      <c r="B2067" s="193" t="s">
        <v>15293</v>
      </c>
      <c r="C2067" s="193" t="s">
        <v>15294</v>
      </c>
      <c r="D2067" s="194" t="s">
        <v>19743</v>
      </c>
      <c r="E2067" s="192" t="s">
        <v>19743</v>
      </c>
      <c r="F2067" s="193" t="s">
        <v>19742</v>
      </c>
      <c r="G2067" s="193" t="s">
        <v>19742</v>
      </c>
      <c r="H2067" s="193" t="s">
        <v>19742</v>
      </c>
      <c r="I2067" s="193" t="s">
        <v>19742</v>
      </c>
      <c r="J2067" s="194" t="s">
        <v>19742</v>
      </c>
      <c r="K2067" s="192" t="s">
        <v>15295</v>
      </c>
      <c r="L2067" s="193" t="s">
        <v>15296</v>
      </c>
      <c r="M2067" s="194" t="s">
        <v>19743</v>
      </c>
      <c r="N2067" s="192">
        <v>0.64</v>
      </c>
      <c r="O2067" s="194">
        <v>0.91</v>
      </c>
      <c r="P2067" s="283">
        <v>24</v>
      </c>
    </row>
    <row r="2068" spans="1:16">
      <c r="A2068" s="192" t="s">
        <v>15297</v>
      </c>
      <c r="B2068" s="193" t="s">
        <v>15298</v>
      </c>
      <c r="C2068" s="193" t="s">
        <v>15299</v>
      </c>
      <c r="D2068" s="194" t="s">
        <v>19743</v>
      </c>
      <c r="E2068" s="192" t="s">
        <v>19743</v>
      </c>
      <c r="F2068" s="193" t="s">
        <v>19742</v>
      </c>
      <c r="G2068" s="193" t="s">
        <v>19742</v>
      </c>
      <c r="H2068" s="193" t="s">
        <v>19742</v>
      </c>
      <c r="I2068" s="193" t="s">
        <v>19742</v>
      </c>
      <c r="J2068" s="194" t="s">
        <v>19742</v>
      </c>
      <c r="K2068" s="192" t="s">
        <v>15300</v>
      </c>
      <c r="L2068" s="193" t="s">
        <v>15301</v>
      </c>
      <c r="M2068" s="194" t="s">
        <v>19743</v>
      </c>
      <c r="N2068" s="192">
        <v>0.60499999999999998</v>
      </c>
      <c r="O2068" s="194">
        <v>0.78300000000000003</v>
      </c>
      <c r="P2068" s="283">
        <v>21</v>
      </c>
    </row>
    <row r="2069" spans="1:16">
      <c r="A2069" s="192" t="s">
        <v>15304</v>
      </c>
      <c r="B2069" s="193" t="s">
        <v>15305</v>
      </c>
      <c r="C2069" s="193" t="s">
        <v>15306</v>
      </c>
      <c r="D2069" s="194" t="s">
        <v>19743</v>
      </c>
      <c r="E2069" s="192" t="s">
        <v>19743</v>
      </c>
      <c r="F2069" s="193" t="s">
        <v>19742</v>
      </c>
      <c r="G2069" s="193" t="s">
        <v>19742</v>
      </c>
      <c r="H2069" s="193" t="s">
        <v>19742</v>
      </c>
      <c r="I2069" s="193" t="s">
        <v>19742</v>
      </c>
      <c r="J2069" s="194" t="s">
        <v>19742</v>
      </c>
      <c r="K2069" s="192" t="s">
        <v>15307</v>
      </c>
      <c r="L2069" s="193" t="s">
        <v>15308</v>
      </c>
      <c r="M2069" s="194" t="s">
        <v>19743</v>
      </c>
      <c r="N2069" s="192">
        <v>0.51800000000000002</v>
      </c>
      <c r="O2069" s="194">
        <v>0.48799999999999999</v>
      </c>
      <c r="P2069" s="283">
        <v>11</v>
      </c>
    </row>
    <row r="2070" spans="1:16">
      <c r="A2070" s="192" t="s">
        <v>15309</v>
      </c>
      <c r="B2070" s="193"/>
      <c r="C2070" s="193" t="s">
        <v>15310</v>
      </c>
      <c r="D2070" s="194" t="s">
        <v>19743</v>
      </c>
      <c r="E2070" s="192" t="s">
        <v>19743</v>
      </c>
      <c r="F2070" s="193" t="s">
        <v>19742</v>
      </c>
      <c r="G2070" s="193" t="s">
        <v>19742</v>
      </c>
      <c r="H2070" s="193" t="s">
        <v>19742</v>
      </c>
      <c r="I2070" s="193" t="s">
        <v>19742</v>
      </c>
      <c r="J2070" s="194" t="s">
        <v>19742</v>
      </c>
      <c r="K2070" s="192" t="s">
        <v>25675</v>
      </c>
      <c r="M2070" s="194" t="s">
        <v>19569</v>
      </c>
      <c r="N2070" s="192">
        <v>0.66700000000000004</v>
      </c>
      <c r="O2070" s="194">
        <v>0.93500000000000005</v>
      </c>
      <c r="P2070" s="283">
        <v>9</v>
      </c>
    </row>
    <row r="2071" spans="1:16">
      <c r="A2071" s="192" t="s">
        <v>15313</v>
      </c>
      <c r="B2071" s="193"/>
      <c r="C2071" s="193" t="s">
        <v>15314</v>
      </c>
      <c r="D2071" s="194" t="s">
        <v>19743</v>
      </c>
      <c r="E2071" s="192" t="s">
        <v>19743</v>
      </c>
      <c r="F2071" s="193" t="s">
        <v>19742</v>
      </c>
      <c r="G2071" s="193" t="s">
        <v>19742</v>
      </c>
      <c r="H2071" s="193" t="s">
        <v>19742</v>
      </c>
      <c r="I2071" s="193" t="s">
        <v>19742</v>
      </c>
      <c r="J2071" s="194" t="s">
        <v>19742</v>
      </c>
      <c r="K2071" s="192" t="s">
        <v>25675</v>
      </c>
      <c r="M2071" s="194" t="s">
        <v>19569</v>
      </c>
      <c r="N2071" s="192">
        <v>0.96599999999999997</v>
      </c>
      <c r="O2071" s="194">
        <v>1</v>
      </c>
      <c r="P2071" s="283">
        <v>0</v>
      </c>
    </row>
    <row r="2072" spans="1:16">
      <c r="A2072" s="192" t="s">
        <v>15315</v>
      </c>
      <c r="B2072" s="193" t="s">
        <v>15316</v>
      </c>
      <c r="C2072" s="193" t="s">
        <v>15317</v>
      </c>
      <c r="D2072" s="194" t="s">
        <v>19743</v>
      </c>
      <c r="E2072" s="192" t="s">
        <v>19743</v>
      </c>
      <c r="F2072" s="193" t="s">
        <v>19742</v>
      </c>
      <c r="G2072" s="193" t="s">
        <v>19742</v>
      </c>
      <c r="H2072" s="193" t="s">
        <v>19742</v>
      </c>
      <c r="I2072" s="193" t="s">
        <v>19742</v>
      </c>
      <c r="J2072" s="194" t="s">
        <v>19742</v>
      </c>
      <c r="K2072" s="192" t="s">
        <v>15318</v>
      </c>
      <c r="L2072" s="193" t="s">
        <v>15319</v>
      </c>
      <c r="M2072" s="194" t="s">
        <v>19743</v>
      </c>
      <c r="N2072" s="192">
        <v>1</v>
      </c>
      <c r="O2072" s="194">
        <v>1</v>
      </c>
      <c r="P2072" s="283">
        <v>24</v>
      </c>
    </row>
    <row r="2073" spans="1:16">
      <c r="A2073" s="192" t="s">
        <v>15320</v>
      </c>
      <c r="B2073" s="193" t="s">
        <v>15321</v>
      </c>
      <c r="C2073" s="193" t="s">
        <v>15322</v>
      </c>
      <c r="D2073" s="194" t="s">
        <v>19743</v>
      </c>
      <c r="E2073" s="192" t="s">
        <v>19743</v>
      </c>
      <c r="F2073" s="193" t="s">
        <v>19742</v>
      </c>
      <c r="G2073" s="193" t="s">
        <v>19742</v>
      </c>
      <c r="H2073" s="193" t="s">
        <v>19742</v>
      </c>
      <c r="I2073" s="193" t="s">
        <v>19742</v>
      </c>
      <c r="J2073" s="194" t="s">
        <v>19742</v>
      </c>
      <c r="K2073" s="192" t="s">
        <v>15323</v>
      </c>
      <c r="L2073" s="193" t="s">
        <v>15324</v>
      </c>
      <c r="M2073" s="194" t="s">
        <v>19561</v>
      </c>
      <c r="N2073" s="192">
        <v>0.60399999999999998</v>
      </c>
      <c r="O2073" s="194">
        <v>0.82399999999999995</v>
      </c>
      <c r="P2073" s="283">
        <v>19</v>
      </c>
    </row>
    <row r="2074" spans="1:16">
      <c r="A2074" s="192" t="s">
        <v>15325</v>
      </c>
      <c r="B2074" s="193" t="s">
        <v>15326</v>
      </c>
      <c r="C2074" s="193" t="s">
        <v>15327</v>
      </c>
      <c r="D2074" s="194" t="s">
        <v>19743</v>
      </c>
      <c r="E2074" s="192" t="s">
        <v>19743</v>
      </c>
      <c r="F2074" s="193" t="s">
        <v>19742</v>
      </c>
      <c r="G2074" s="193" t="s">
        <v>19742</v>
      </c>
      <c r="H2074" s="193" t="s">
        <v>19742</v>
      </c>
      <c r="I2074" s="193" t="s">
        <v>19742</v>
      </c>
      <c r="J2074" s="194" t="s">
        <v>19742</v>
      </c>
      <c r="K2074" s="192" t="s">
        <v>25675</v>
      </c>
      <c r="M2074" s="194" t="s">
        <v>19569</v>
      </c>
      <c r="N2074" s="192">
        <v>0.23400000000000001</v>
      </c>
      <c r="O2074" s="194">
        <v>1.4999999999999999E-2</v>
      </c>
      <c r="P2074" s="283">
        <v>5</v>
      </c>
    </row>
    <row r="2075" spans="1:16">
      <c r="A2075" s="192" t="s">
        <v>15328</v>
      </c>
      <c r="B2075" s="193" t="s">
        <v>15329</v>
      </c>
      <c r="C2075" s="193" t="s">
        <v>15330</v>
      </c>
      <c r="D2075" s="194" t="s">
        <v>19743</v>
      </c>
      <c r="E2075" s="192" t="s">
        <v>19743</v>
      </c>
      <c r="F2075" s="193" t="s">
        <v>19742</v>
      </c>
      <c r="G2075" s="193" t="s">
        <v>19742</v>
      </c>
      <c r="H2075" s="193" t="s">
        <v>19742</v>
      </c>
      <c r="I2075" s="193" t="s">
        <v>19742</v>
      </c>
      <c r="J2075" s="194" t="s">
        <v>19742</v>
      </c>
      <c r="K2075" s="192" t="s">
        <v>25675</v>
      </c>
      <c r="M2075" s="194" t="s">
        <v>19569</v>
      </c>
      <c r="N2075" s="192">
        <v>0.66500000000000004</v>
      </c>
      <c r="O2075" s="194">
        <v>0.95099999999999996</v>
      </c>
      <c r="P2075" s="283">
        <v>7</v>
      </c>
    </row>
    <row r="2076" spans="1:16">
      <c r="A2076" s="192" t="s">
        <v>15331</v>
      </c>
      <c r="B2076" s="193" t="s">
        <v>15332</v>
      </c>
      <c r="C2076" s="193" t="s">
        <v>15333</v>
      </c>
      <c r="D2076" s="194" t="s">
        <v>19743</v>
      </c>
      <c r="E2076" s="192" t="s">
        <v>19743</v>
      </c>
      <c r="F2076" s="193" t="s">
        <v>19742</v>
      </c>
      <c r="G2076" s="193" t="s">
        <v>19743</v>
      </c>
      <c r="H2076" s="193" t="s">
        <v>19742</v>
      </c>
      <c r="I2076" s="193" t="s">
        <v>19742</v>
      </c>
      <c r="J2076" s="194" t="s">
        <v>19742</v>
      </c>
      <c r="K2076" s="192" t="s">
        <v>25675</v>
      </c>
      <c r="M2076" s="194" t="s">
        <v>19569</v>
      </c>
      <c r="N2076" s="192">
        <v>0.71699999999999997</v>
      </c>
      <c r="O2076" s="194">
        <v>0.95899999999999996</v>
      </c>
      <c r="P2076" s="283">
        <v>2</v>
      </c>
    </row>
    <row r="2077" spans="1:16">
      <c r="A2077" s="192" t="s">
        <v>15334</v>
      </c>
      <c r="B2077" s="193" t="s">
        <v>15335</v>
      </c>
      <c r="C2077" s="193" t="s">
        <v>15336</v>
      </c>
      <c r="D2077" s="194" t="s">
        <v>19743</v>
      </c>
      <c r="E2077" s="192" t="s">
        <v>19743</v>
      </c>
      <c r="F2077" s="193" t="s">
        <v>19743</v>
      </c>
      <c r="G2077" s="193" t="s">
        <v>19742</v>
      </c>
      <c r="H2077" s="193" t="s">
        <v>19742</v>
      </c>
      <c r="I2077" s="193" t="s">
        <v>19742</v>
      </c>
      <c r="J2077" s="194" t="s">
        <v>19742</v>
      </c>
      <c r="K2077" s="192" t="s">
        <v>25675</v>
      </c>
      <c r="M2077" s="194" t="s">
        <v>19569</v>
      </c>
      <c r="N2077" s="192">
        <v>0.14799999999999999</v>
      </c>
      <c r="O2077" s="194">
        <v>0.01</v>
      </c>
      <c r="P2077" s="283">
        <v>0</v>
      </c>
    </row>
    <row r="2078" spans="1:16">
      <c r="A2078" s="192" t="s">
        <v>15337</v>
      </c>
      <c r="B2078" s="193" t="s">
        <v>15338</v>
      </c>
      <c r="C2078" s="193" t="s">
        <v>15339</v>
      </c>
      <c r="D2078" s="194" t="s">
        <v>19743</v>
      </c>
      <c r="E2078" s="192" t="s">
        <v>19743</v>
      </c>
      <c r="F2078" s="193" t="s">
        <v>19742</v>
      </c>
      <c r="G2078" s="193" t="s">
        <v>19742</v>
      </c>
      <c r="H2078" s="193" t="s">
        <v>19742</v>
      </c>
      <c r="I2078" s="193" t="s">
        <v>19742</v>
      </c>
      <c r="J2078" s="194" t="s">
        <v>19742</v>
      </c>
      <c r="K2078" s="192" t="s">
        <v>15340</v>
      </c>
      <c r="L2078" s="193" t="s">
        <v>15341</v>
      </c>
      <c r="M2078" s="194" t="s">
        <v>19743</v>
      </c>
      <c r="N2078" s="192">
        <v>0.71399999999999997</v>
      </c>
      <c r="O2078" s="194">
        <v>0.98</v>
      </c>
      <c r="P2078" s="283">
        <v>23</v>
      </c>
    </row>
    <row r="2079" spans="1:16">
      <c r="A2079" s="192" t="s">
        <v>15342</v>
      </c>
      <c r="B2079" s="193" t="s">
        <v>15343</v>
      </c>
      <c r="C2079" s="193" t="s">
        <v>15344</v>
      </c>
      <c r="D2079" s="194" t="s">
        <v>19743</v>
      </c>
      <c r="E2079" s="192" t="s">
        <v>19743</v>
      </c>
      <c r="F2079" s="193" t="s">
        <v>19742</v>
      </c>
      <c r="G2079" s="193" t="s">
        <v>19742</v>
      </c>
      <c r="H2079" s="193" t="s">
        <v>19742</v>
      </c>
      <c r="I2079" s="193" t="s">
        <v>19742</v>
      </c>
      <c r="J2079" s="194" t="s">
        <v>19742</v>
      </c>
      <c r="K2079" s="192" t="s">
        <v>15345</v>
      </c>
      <c r="L2079" s="193" t="s">
        <v>15346</v>
      </c>
      <c r="M2079" s="194" t="s">
        <v>19743</v>
      </c>
      <c r="N2079" s="192">
        <v>0.71299999999999997</v>
      </c>
      <c r="O2079" s="194">
        <v>0.92600000000000005</v>
      </c>
      <c r="P2079" s="283">
        <v>7</v>
      </c>
    </row>
    <row r="2080" spans="1:16">
      <c r="A2080" s="192" t="s">
        <v>15347</v>
      </c>
      <c r="B2080" s="193"/>
      <c r="C2080" s="193" t="s">
        <v>15348</v>
      </c>
      <c r="D2080" s="194" t="s">
        <v>19743</v>
      </c>
      <c r="E2080" s="192" t="s">
        <v>19743</v>
      </c>
      <c r="F2080" s="193" t="s">
        <v>19742</v>
      </c>
      <c r="G2080" s="193" t="s">
        <v>19742</v>
      </c>
      <c r="H2080" s="193" t="s">
        <v>19742</v>
      </c>
      <c r="I2080" s="193" t="s">
        <v>19742</v>
      </c>
      <c r="J2080" s="194" t="s">
        <v>19742</v>
      </c>
      <c r="K2080" s="192" t="s">
        <v>25675</v>
      </c>
      <c r="M2080" s="194" t="s">
        <v>19569</v>
      </c>
      <c r="N2080" s="192">
        <v>0.68300000000000005</v>
      </c>
      <c r="O2080" s="194">
        <v>0.871</v>
      </c>
      <c r="P2080" s="283">
        <v>0</v>
      </c>
    </row>
    <row r="2081" spans="1:16">
      <c r="A2081" s="192" t="s">
        <v>21074</v>
      </c>
      <c r="B2081" s="193" t="s">
        <v>21075</v>
      </c>
      <c r="C2081" s="193" t="s">
        <v>21076</v>
      </c>
      <c r="D2081" s="194" t="s">
        <v>19743</v>
      </c>
      <c r="E2081" s="192" t="s">
        <v>19741</v>
      </c>
      <c r="F2081" s="193" t="s">
        <v>19742</v>
      </c>
      <c r="G2081" s="193" t="s">
        <v>19742</v>
      </c>
      <c r="H2081" s="193" t="s">
        <v>19742</v>
      </c>
      <c r="I2081" s="193" t="s">
        <v>19742</v>
      </c>
      <c r="J2081" s="194" t="s">
        <v>19742</v>
      </c>
      <c r="K2081" s="192" t="s">
        <v>15349</v>
      </c>
      <c r="L2081" s="193" t="s">
        <v>15350</v>
      </c>
      <c r="M2081" s="194" t="s">
        <v>19741</v>
      </c>
      <c r="N2081" s="192">
        <v>0.90200000000000002</v>
      </c>
      <c r="O2081" s="194">
        <v>0.99199999999999999</v>
      </c>
      <c r="P2081" s="283">
        <v>25</v>
      </c>
    </row>
    <row r="2082" spans="1:16">
      <c r="A2082" s="192" t="s">
        <v>15351</v>
      </c>
      <c r="B2082" s="193" t="s">
        <v>15352</v>
      </c>
      <c r="C2082" s="193" t="s">
        <v>15353</v>
      </c>
      <c r="D2082" s="194" t="s">
        <v>19743</v>
      </c>
      <c r="E2082" s="192" t="s">
        <v>19743</v>
      </c>
      <c r="F2082" s="193" t="s">
        <v>19742</v>
      </c>
      <c r="G2082" s="193" t="s">
        <v>19742</v>
      </c>
      <c r="H2082" s="193" t="s">
        <v>19742</v>
      </c>
      <c r="I2082" s="193" t="s">
        <v>19742</v>
      </c>
      <c r="J2082" s="194" t="s">
        <v>19742</v>
      </c>
      <c r="K2082" s="192" t="s">
        <v>25675</v>
      </c>
      <c r="M2082" s="194" t="s">
        <v>19569</v>
      </c>
      <c r="N2082" s="192">
        <v>0.56399999999999995</v>
      </c>
      <c r="O2082" s="194">
        <v>0.64500000000000002</v>
      </c>
      <c r="P2082" s="283">
        <v>4</v>
      </c>
    </row>
    <row r="2083" spans="1:16">
      <c r="A2083" s="192" t="s">
        <v>15356</v>
      </c>
      <c r="B2083" s="193" t="s">
        <v>15357</v>
      </c>
      <c r="C2083" s="193" t="s">
        <v>15358</v>
      </c>
      <c r="D2083" s="194" t="s">
        <v>19743</v>
      </c>
      <c r="E2083" s="192" t="s">
        <v>19743</v>
      </c>
      <c r="F2083" s="193" t="s">
        <v>19742</v>
      </c>
      <c r="G2083" s="193" t="s">
        <v>19742</v>
      </c>
      <c r="H2083" s="193" t="s">
        <v>19742</v>
      </c>
      <c r="I2083" s="193" t="s">
        <v>19742</v>
      </c>
      <c r="J2083" s="194" t="s">
        <v>19742</v>
      </c>
      <c r="K2083" s="192" t="s">
        <v>15359</v>
      </c>
      <c r="L2083" s="193" t="s">
        <v>15360</v>
      </c>
      <c r="M2083" s="194" t="s">
        <v>19741</v>
      </c>
      <c r="N2083" s="192">
        <v>0.78800000000000003</v>
      </c>
      <c r="O2083" s="194">
        <v>0.97499999999999998</v>
      </c>
      <c r="P2083" s="283">
        <v>20</v>
      </c>
    </row>
    <row r="2084" spans="1:16">
      <c r="A2084" s="192" t="s">
        <v>15361</v>
      </c>
      <c r="B2084" s="193"/>
      <c r="C2084" s="193" t="s">
        <v>15362</v>
      </c>
      <c r="D2084" s="194" t="s">
        <v>19743</v>
      </c>
      <c r="E2084" s="192" t="s">
        <v>19743</v>
      </c>
      <c r="F2084" s="193" t="s">
        <v>19742</v>
      </c>
      <c r="G2084" s="193" t="s">
        <v>19742</v>
      </c>
      <c r="H2084" s="193" t="s">
        <v>19742</v>
      </c>
      <c r="I2084" s="193" t="s">
        <v>19742</v>
      </c>
      <c r="J2084" s="194" t="s">
        <v>19742</v>
      </c>
      <c r="K2084" s="192" t="s">
        <v>25675</v>
      </c>
      <c r="M2084" s="194" t="s">
        <v>19569</v>
      </c>
      <c r="N2084" s="192">
        <v>0.42899999999999999</v>
      </c>
      <c r="O2084" s="194">
        <v>0.13900000000000001</v>
      </c>
      <c r="P2084" s="283">
        <v>0</v>
      </c>
    </row>
    <row r="2085" spans="1:16">
      <c r="A2085" s="192" t="s">
        <v>15363</v>
      </c>
      <c r="B2085" s="193" t="s">
        <v>15364</v>
      </c>
      <c r="C2085" s="193" t="s">
        <v>15365</v>
      </c>
      <c r="D2085" s="194" t="s">
        <v>19743</v>
      </c>
      <c r="E2085" s="192" t="s">
        <v>19743</v>
      </c>
      <c r="F2085" s="193" t="s">
        <v>19742</v>
      </c>
      <c r="G2085" s="193" t="s">
        <v>19741</v>
      </c>
      <c r="H2085" s="193" t="s">
        <v>19743</v>
      </c>
      <c r="I2085" s="193" t="s">
        <v>19742</v>
      </c>
      <c r="J2085" s="194" t="s">
        <v>19742</v>
      </c>
      <c r="K2085" s="192" t="s">
        <v>15366</v>
      </c>
      <c r="L2085" s="193" t="s">
        <v>15367</v>
      </c>
      <c r="M2085" s="194" t="s">
        <v>19741</v>
      </c>
      <c r="N2085" s="192">
        <v>0.99299999999999999</v>
      </c>
      <c r="O2085" s="194">
        <v>1</v>
      </c>
      <c r="P2085" s="283">
        <v>14</v>
      </c>
    </row>
    <row r="2086" spans="1:16">
      <c r="A2086" s="192" t="s">
        <v>15368</v>
      </c>
      <c r="B2086" s="193"/>
      <c r="C2086" s="193" t="s">
        <v>15369</v>
      </c>
      <c r="D2086" s="194" t="s">
        <v>19743</v>
      </c>
      <c r="E2086" s="192" t="s">
        <v>19743</v>
      </c>
      <c r="F2086" s="193" t="s">
        <v>19742</v>
      </c>
      <c r="G2086" s="193" t="s">
        <v>19742</v>
      </c>
      <c r="H2086" s="193" t="s">
        <v>19742</v>
      </c>
      <c r="I2086" s="193" t="s">
        <v>19742</v>
      </c>
      <c r="J2086" s="194" t="s">
        <v>19742</v>
      </c>
      <c r="K2086" s="192" t="s">
        <v>25675</v>
      </c>
      <c r="M2086" s="194" t="s">
        <v>19569</v>
      </c>
      <c r="N2086" s="192">
        <v>0.997</v>
      </c>
      <c r="O2086" s="194">
        <v>1</v>
      </c>
      <c r="P2086" s="283">
        <v>0</v>
      </c>
    </row>
    <row r="2087" spans="1:16">
      <c r="A2087" s="192" t="s">
        <v>15372</v>
      </c>
      <c r="B2087" s="193" t="s">
        <v>15373</v>
      </c>
      <c r="C2087" s="193" t="s">
        <v>15374</v>
      </c>
      <c r="D2087" s="194" t="s">
        <v>19743</v>
      </c>
      <c r="E2087" s="192" t="s">
        <v>19743</v>
      </c>
      <c r="F2087" s="193" t="s">
        <v>19743</v>
      </c>
      <c r="G2087" s="193" t="s">
        <v>19742</v>
      </c>
      <c r="H2087" s="193" t="s">
        <v>19742</v>
      </c>
      <c r="I2087" s="193" t="s">
        <v>19742</v>
      </c>
      <c r="J2087" s="194" t="s">
        <v>19742</v>
      </c>
      <c r="K2087" s="192" t="s">
        <v>15375</v>
      </c>
      <c r="L2087" s="193" t="s">
        <v>15376</v>
      </c>
      <c r="M2087" s="194" t="s">
        <v>19743</v>
      </c>
      <c r="N2087" s="192">
        <v>0.59899999999999998</v>
      </c>
      <c r="O2087" s="194">
        <v>0.86</v>
      </c>
      <c r="P2087" s="283">
        <v>23</v>
      </c>
    </row>
    <row r="2088" spans="1:16">
      <c r="A2088" s="192" t="s">
        <v>15377</v>
      </c>
      <c r="B2088" s="193" t="s">
        <v>15378</v>
      </c>
      <c r="C2088" s="193" t="s">
        <v>15379</v>
      </c>
      <c r="D2088" s="194" t="s">
        <v>19743</v>
      </c>
      <c r="E2088" s="192" t="s">
        <v>19743</v>
      </c>
      <c r="F2088" s="193" t="s">
        <v>19742</v>
      </c>
      <c r="G2088" s="193" t="s">
        <v>19742</v>
      </c>
      <c r="H2088" s="193" t="s">
        <v>19742</v>
      </c>
      <c r="I2088" s="193" t="s">
        <v>19742</v>
      </c>
      <c r="J2088" s="194" t="s">
        <v>19742</v>
      </c>
      <c r="K2088" s="192" t="s">
        <v>15380</v>
      </c>
      <c r="L2088" s="193" t="s">
        <v>15381</v>
      </c>
      <c r="M2088" s="194" t="s">
        <v>19743</v>
      </c>
      <c r="N2088" s="192">
        <v>0.82299999999999995</v>
      </c>
      <c r="O2088" s="194">
        <v>0.99299999999999999</v>
      </c>
      <c r="P2088" s="283">
        <v>8</v>
      </c>
    </row>
    <row r="2089" spans="1:16">
      <c r="A2089" s="192" t="s">
        <v>15382</v>
      </c>
      <c r="B2089" s="193" t="s">
        <v>15383</v>
      </c>
      <c r="C2089" s="193" t="s">
        <v>15384</v>
      </c>
      <c r="D2089" s="194" t="s">
        <v>19743</v>
      </c>
      <c r="E2089" s="192" t="s">
        <v>19743</v>
      </c>
      <c r="F2089" s="193" t="s">
        <v>19742</v>
      </c>
      <c r="G2089" s="193" t="s">
        <v>19742</v>
      </c>
      <c r="H2089" s="193" t="s">
        <v>19742</v>
      </c>
      <c r="I2089" s="193" t="s">
        <v>19743</v>
      </c>
      <c r="J2089" s="194" t="s">
        <v>19742</v>
      </c>
      <c r="K2089" s="192" t="s">
        <v>25675</v>
      </c>
      <c r="M2089" s="194" t="s">
        <v>19569</v>
      </c>
      <c r="N2089" s="192">
        <v>0.57999999999999996</v>
      </c>
      <c r="O2089" s="194">
        <v>0.79700000000000004</v>
      </c>
      <c r="P2089" s="283">
        <v>17</v>
      </c>
    </row>
    <row r="2090" spans="1:16">
      <c r="A2090" s="192" t="s">
        <v>15385</v>
      </c>
      <c r="B2090" s="193" t="s">
        <v>15386</v>
      </c>
      <c r="C2090" s="193" t="s">
        <v>15387</v>
      </c>
      <c r="D2090" s="194" t="s">
        <v>19743</v>
      </c>
      <c r="E2090" s="192" t="s">
        <v>19743</v>
      </c>
      <c r="F2090" s="193" t="s">
        <v>19743</v>
      </c>
      <c r="G2090" s="193" t="s">
        <v>19742</v>
      </c>
      <c r="H2090" s="193" t="s">
        <v>19742</v>
      </c>
      <c r="I2090" s="193" t="s">
        <v>19742</v>
      </c>
      <c r="J2090" s="194" t="s">
        <v>19742</v>
      </c>
      <c r="K2090" s="192" t="s">
        <v>25675</v>
      </c>
      <c r="M2090" s="194" t="s">
        <v>19569</v>
      </c>
      <c r="N2090" s="192">
        <v>0.54100000000000004</v>
      </c>
      <c r="O2090" s="194">
        <v>0.57299999999999995</v>
      </c>
      <c r="P2090" s="283">
        <v>2</v>
      </c>
    </row>
    <row r="2091" spans="1:16">
      <c r="A2091" s="192" t="s">
        <v>15388</v>
      </c>
      <c r="B2091" s="193" t="s">
        <v>15389</v>
      </c>
      <c r="C2091" s="193" t="s">
        <v>15390</v>
      </c>
      <c r="D2091" s="194" t="s">
        <v>19743</v>
      </c>
      <c r="E2091" s="192" t="s">
        <v>19743</v>
      </c>
      <c r="F2091" s="193" t="s">
        <v>19743</v>
      </c>
      <c r="G2091" s="193" t="s">
        <v>19742</v>
      </c>
      <c r="H2091" s="193" t="s">
        <v>19742</v>
      </c>
      <c r="I2091" s="193" t="s">
        <v>19742</v>
      </c>
      <c r="J2091" s="194" t="s">
        <v>19742</v>
      </c>
      <c r="K2091" s="192" t="s">
        <v>25675</v>
      </c>
      <c r="M2091" s="194" t="s">
        <v>19569</v>
      </c>
      <c r="N2091" s="192">
        <v>0.61099999999999999</v>
      </c>
      <c r="O2091" s="194">
        <v>0.84799999999999998</v>
      </c>
      <c r="P2091" s="283">
        <v>3</v>
      </c>
    </row>
    <row r="2092" spans="1:16">
      <c r="A2092" s="192" t="s">
        <v>15391</v>
      </c>
      <c r="B2092" s="193" t="s">
        <v>15392</v>
      </c>
      <c r="C2092" s="193" t="s">
        <v>15393</v>
      </c>
      <c r="D2092" s="194" t="s">
        <v>19743</v>
      </c>
      <c r="E2092" s="192" t="s">
        <v>19743</v>
      </c>
      <c r="F2092" s="193" t="s">
        <v>19742</v>
      </c>
      <c r="G2092" s="193" t="s">
        <v>19742</v>
      </c>
      <c r="H2092" s="193" t="s">
        <v>19742</v>
      </c>
      <c r="I2092" s="193" t="s">
        <v>19742</v>
      </c>
      <c r="J2092" s="194" t="s">
        <v>19742</v>
      </c>
      <c r="K2092" s="192" t="s">
        <v>15394</v>
      </c>
      <c r="L2092" s="193" t="s">
        <v>15395</v>
      </c>
      <c r="M2092" s="194" t="s">
        <v>19743</v>
      </c>
      <c r="N2092" s="192">
        <v>0.81100000000000005</v>
      </c>
      <c r="O2092" s="194">
        <v>0.96399999999999997</v>
      </c>
      <c r="P2092" s="283">
        <v>18</v>
      </c>
    </row>
    <row r="2093" spans="1:16">
      <c r="A2093" s="192" t="s">
        <v>15396</v>
      </c>
      <c r="B2093" s="193"/>
      <c r="C2093" s="193" t="s">
        <v>15397</v>
      </c>
      <c r="D2093" s="194" t="s">
        <v>19743</v>
      </c>
      <c r="E2093" s="192" t="s">
        <v>19743</v>
      </c>
      <c r="F2093" s="193" t="s">
        <v>19742</v>
      </c>
      <c r="G2093" s="193" t="s">
        <v>19742</v>
      </c>
      <c r="H2093" s="193" t="s">
        <v>19742</v>
      </c>
      <c r="I2093" s="193" t="s">
        <v>19742</v>
      </c>
      <c r="J2093" s="194" t="s">
        <v>19742</v>
      </c>
      <c r="K2093" s="192" t="s">
        <v>25675</v>
      </c>
      <c r="M2093" s="194" t="s">
        <v>19569</v>
      </c>
      <c r="N2093" s="192">
        <v>0.73599999999999999</v>
      </c>
      <c r="O2093" s="194">
        <v>0.96799999999999997</v>
      </c>
      <c r="P2093" s="283">
        <v>0</v>
      </c>
    </row>
    <row r="2094" spans="1:16">
      <c r="A2094" s="192" t="s">
        <v>15398</v>
      </c>
      <c r="B2094" s="193" t="s">
        <v>15399</v>
      </c>
      <c r="C2094" s="193" t="s">
        <v>15400</v>
      </c>
      <c r="D2094" s="194" t="s">
        <v>19743</v>
      </c>
      <c r="E2094" s="192" t="s">
        <v>19743</v>
      </c>
      <c r="F2094" s="193" t="s">
        <v>19742</v>
      </c>
      <c r="G2094" s="193" t="s">
        <v>19742</v>
      </c>
      <c r="H2094" s="193" t="s">
        <v>19742</v>
      </c>
      <c r="I2094" s="193" t="s">
        <v>19742</v>
      </c>
      <c r="J2094" s="194" t="s">
        <v>19742</v>
      </c>
      <c r="K2094" s="192" t="s">
        <v>25675</v>
      </c>
      <c r="M2094" s="194" t="s">
        <v>19569</v>
      </c>
      <c r="N2094" s="192">
        <v>0.73</v>
      </c>
      <c r="O2094" s="194">
        <v>0.94199999999999995</v>
      </c>
      <c r="P2094" s="283">
        <v>4</v>
      </c>
    </row>
    <row r="2095" spans="1:16">
      <c r="A2095" s="192" t="s">
        <v>15401</v>
      </c>
      <c r="B2095" s="193"/>
      <c r="C2095" s="193" t="s">
        <v>15402</v>
      </c>
      <c r="D2095" s="194" t="s">
        <v>19743</v>
      </c>
      <c r="E2095" s="192" t="s">
        <v>19743</v>
      </c>
      <c r="F2095" s="193" t="s">
        <v>19742</v>
      </c>
      <c r="G2095" s="193" t="s">
        <v>19743</v>
      </c>
      <c r="H2095" s="193" t="s">
        <v>19742</v>
      </c>
      <c r="I2095" s="193" t="s">
        <v>19742</v>
      </c>
      <c r="J2095" s="194" t="s">
        <v>19742</v>
      </c>
      <c r="K2095" s="192" t="s">
        <v>25675</v>
      </c>
      <c r="M2095" s="194" t="s">
        <v>19569</v>
      </c>
      <c r="N2095" s="192">
        <v>0.72699999999999998</v>
      </c>
      <c r="O2095" s="194">
        <v>0.96</v>
      </c>
      <c r="P2095" s="283">
        <v>5</v>
      </c>
    </row>
    <row r="2096" spans="1:16">
      <c r="A2096" s="192" t="s">
        <v>15403</v>
      </c>
      <c r="B2096" s="193"/>
      <c r="C2096" s="193" t="s">
        <v>15404</v>
      </c>
      <c r="D2096" s="194" t="s">
        <v>19743</v>
      </c>
      <c r="E2096" s="192" t="s">
        <v>19743</v>
      </c>
      <c r="F2096" s="193" t="s">
        <v>19742</v>
      </c>
      <c r="G2096" s="193" t="s">
        <v>19742</v>
      </c>
      <c r="H2096" s="193" t="s">
        <v>19742</v>
      </c>
      <c r="I2096" s="193" t="s">
        <v>19742</v>
      </c>
      <c r="J2096" s="194" t="s">
        <v>19742</v>
      </c>
      <c r="K2096" s="192" t="s">
        <v>25675</v>
      </c>
      <c r="M2096" s="194" t="s">
        <v>19569</v>
      </c>
      <c r="N2096" s="192">
        <v>0.39300000000000002</v>
      </c>
      <c r="O2096" s="194">
        <v>2.4E-2</v>
      </c>
      <c r="P2096" s="283">
        <v>0</v>
      </c>
    </row>
    <row r="2097" spans="1:16">
      <c r="A2097" s="192" t="s">
        <v>15405</v>
      </c>
      <c r="B2097" s="193" t="s">
        <v>15406</v>
      </c>
      <c r="C2097" s="193" t="s">
        <v>15407</v>
      </c>
      <c r="D2097" s="194" t="s">
        <v>19743</v>
      </c>
      <c r="E2097" s="192" t="s">
        <v>19743</v>
      </c>
      <c r="F2097" s="193" t="s">
        <v>19743</v>
      </c>
      <c r="G2097" s="193" t="s">
        <v>19742</v>
      </c>
      <c r="H2097" s="193" t="s">
        <v>19742</v>
      </c>
      <c r="I2097" s="193" t="s">
        <v>19742</v>
      </c>
      <c r="J2097" s="194" t="s">
        <v>19742</v>
      </c>
      <c r="K2097" s="192" t="s">
        <v>25675</v>
      </c>
      <c r="M2097" s="194" t="s">
        <v>19569</v>
      </c>
      <c r="N2097" s="192">
        <v>0.63900000000000001</v>
      </c>
      <c r="O2097" s="194">
        <v>0.86</v>
      </c>
      <c r="P2097" s="283">
        <v>3</v>
      </c>
    </row>
    <row r="2098" spans="1:16">
      <c r="A2098" s="192" t="s">
        <v>15408</v>
      </c>
      <c r="B2098" s="193" t="s">
        <v>15409</v>
      </c>
      <c r="C2098" s="193" t="s">
        <v>15410</v>
      </c>
      <c r="D2098" s="194" t="s">
        <v>19743</v>
      </c>
      <c r="E2098" s="192" t="s">
        <v>19743</v>
      </c>
      <c r="F2098" s="193" t="s">
        <v>19742</v>
      </c>
      <c r="G2098" s="193" t="s">
        <v>19742</v>
      </c>
      <c r="H2098" s="193" t="s">
        <v>19742</v>
      </c>
      <c r="I2098" s="193" t="s">
        <v>19742</v>
      </c>
      <c r="J2098" s="194" t="s">
        <v>19742</v>
      </c>
      <c r="K2098" s="192" t="s">
        <v>15411</v>
      </c>
      <c r="L2098" s="193" t="s">
        <v>15412</v>
      </c>
      <c r="M2098" s="194" t="s">
        <v>19743</v>
      </c>
      <c r="N2098" s="192">
        <v>0.66900000000000004</v>
      </c>
      <c r="O2098" s="194">
        <v>1</v>
      </c>
      <c r="P2098" s="283">
        <v>22</v>
      </c>
    </row>
    <row r="2099" spans="1:16">
      <c r="A2099" s="192" t="s">
        <v>15413</v>
      </c>
      <c r="B2099" s="193" t="s">
        <v>15414</v>
      </c>
      <c r="C2099" s="193" t="s">
        <v>15415</v>
      </c>
      <c r="D2099" s="194" t="s">
        <v>19743</v>
      </c>
      <c r="E2099" s="192" t="s">
        <v>19743</v>
      </c>
      <c r="F2099" s="193" t="s">
        <v>19742</v>
      </c>
      <c r="G2099" s="193" t="s">
        <v>19742</v>
      </c>
      <c r="H2099" s="193" t="s">
        <v>19742</v>
      </c>
      <c r="I2099" s="193" t="s">
        <v>19742</v>
      </c>
      <c r="J2099" s="194" t="s">
        <v>19742</v>
      </c>
      <c r="K2099" s="192" t="s">
        <v>15416</v>
      </c>
      <c r="L2099" s="193" t="s">
        <v>15417</v>
      </c>
      <c r="M2099" s="194" t="s">
        <v>19743</v>
      </c>
      <c r="N2099" s="192">
        <v>0.95099999999999996</v>
      </c>
      <c r="O2099" s="194">
        <v>0.998</v>
      </c>
      <c r="P2099" s="283">
        <v>22</v>
      </c>
    </row>
    <row r="2100" spans="1:16">
      <c r="A2100" s="192" t="s">
        <v>15418</v>
      </c>
      <c r="B2100" s="193" t="s">
        <v>15419</v>
      </c>
      <c r="C2100" s="193" t="s">
        <v>15420</v>
      </c>
      <c r="D2100" s="194" t="s">
        <v>19743</v>
      </c>
      <c r="E2100" s="192" t="s">
        <v>19743</v>
      </c>
      <c r="F2100" s="193" t="s">
        <v>19742</v>
      </c>
      <c r="G2100" s="193" t="s">
        <v>19742</v>
      </c>
      <c r="H2100" s="193" t="s">
        <v>19742</v>
      </c>
      <c r="I2100" s="193" t="s">
        <v>19742</v>
      </c>
      <c r="J2100" s="194" t="s">
        <v>19742</v>
      </c>
      <c r="K2100" s="192" t="s">
        <v>15421</v>
      </c>
      <c r="L2100" s="193" t="s">
        <v>15422</v>
      </c>
      <c r="M2100" s="194" t="s">
        <v>19743</v>
      </c>
      <c r="N2100" s="192">
        <v>0.57099999999999995</v>
      </c>
      <c r="O2100" s="194">
        <v>0.99299999999999999</v>
      </c>
      <c r="P2100" s="283">
        <v>24</v>
      </c>
    </row>
    <row r="2101" spans="1:16">
      <c r="A2101" s="192" t="s">
        <v>15423</v>
      </c>
      <c r="B2101" s="193" t="s">
        <v>15424</v>
      </c>
      <c r="C2101" s="193" t="s">
        <v>15156</v>
      </c>
      <c r="D2101" s="194" t="s">
        <v>19743</v>
      </c>
      <c r="E2101" s="192" t="s">
        <v>19743</v>
      </c>
      <c r="F2101" s="193" t="s">
        <v>19742</v>
      </c>
      <c r="G2101" s="193" t="s">
        <v>19742</v>
      </c>
      <c r="H2101" s="193" t="s">
        <v>19742</v>
      </c>
      <c r="I2101" s="193" t="s">
        <v>19742</v>
      </c>
      <c r="J2101" s="194" t="s">
        <v>19742</v>
      </c>
      <c r="K2101" s="192" t="s">
        <v>25675</v>
      </c>
      <c r="M2101" s="194" t="s">
        <v>19569</v>
      </c>
      <c r="N2101" s="192">
        <v>0.68700000000000006</v>
      </c>
      <c r="O2101" s="194">
        <v>0.88400000000000001</v>
      </c>
      <c r="P2101" s="283">
        <v>11</v>
      </c>
    </row>
    <row r="2102" spans="1:16">
      <c r="A2102" s="192" t="s">
        <v>15157</v>
      </c>
      <c r="B2102" s="193" t="s">
        <v>15158</v>
      </c>
      <c r="C2102" s="193" t="s">
        <v>15159</v>
      </c>
      <c r="D2102" s="194" t="s">
        <v>19743</v>
      </c>
      <c r="E2102" s="192" t="s">
        <v>19743</v>
      </c>
      <c r="F2102" s="193" t="s">
        <v>19742</v>
      </c>
      <c r="G2102" s="193" t="s">
        <v>19742</v>
      </c>
      <c r="H2102" s="193" t="s">
        <v>19742</v>
      </c>
      <c r="I2102" s="193" t="s">
        <v>19742</v>
      </c>
      <c r="J2102" s="194" t="s">
        <v>19742</v>
      </c>
      <c r="K2102" s="192" t="s">
        <v>15160</v>
      </c>
      <c r="L2102" s="193" t="s">
        <v>15161</v>
      </c>
      <c r="M2102" s="194" t="s">
        <v>19743</v>
      </c>
      <c r="N2102" s="192">
        <v>0.69799999999999995</v>
      </c>
      <c r="O2102" s="194">
        <v>0.95199999999999996</v>
      </c>
      <c r="P2102" s="283">
        <v>10</v>
      </c>
    </row>
    <row r="2103" spans="1:16">
      <c r="A2103" s="192" t="s">
        <v>15162</v>
      </c>
      <c r="B2103" s="193" t="s">
        <v>15163</v>
      </c>
      <c r="C2103" s="193" t="s">
        <v>15164</v>
      </c>
      <c r="D2103" s="194" t="s">
        <v>19743</v>
      </c>
      <c r="E2103" s="192" t="s">
        <v>19743</v>
      </c>
      <c r="F2103" s="193" t="s">
        <v>19742</v>
      </c>
      <c r="G2103" s="193" t="s">
        <v>19742</v>
      </c>
      <c r="H2103" s="193" t="s">
        <v>19742</v>
      </c>
      <c r="I2103" s="193" t="s">
        <v>19742</v>
      </c>
      <c r="J2103" s="194" t="s">
        <v>19742</v>
      </c>
      <c r="K2103" s="192" t="s">
        <v>15165</v>
      </c>
      <c r="L2103" s="193" t="s">
        <v>15166</v>
      </c>
      <c r="M2103" s="194" t="s">
        <v>19561</v>
      </c>
      <c r="N2103" s="192">
        <v>0.93899999999999995</v>
      </c>
      <c r="O2103" s="194">
        <v>0.998</v>
      </c>
      <c r="P2103" s="283">
        <v>18</v>
      </c>
    </row>
    <row r="2104" spans="1:16">
      <c r="A2104" s="192" t="s">
        <v>15169</v>
      </c>
      <c r="B2104" s="193"/>
      <c r="C2104" s="193" t="s">
        <v>15170</v>
      </c>
      <c r="D2104" s="194" t="s">
        <v>19743</v>
      </c>
      <c r="E2104" s="192" t="s">
        <v>19743</v>
      </c>
      <c r="F2104" s="193" t="s">
        <v>19742</v>
      </c>
      <c r="G2104" s="193" t="s">
        <v>19742</v>
      </c>
      <c r="H2104" s="193" t="s">
        <v>19742</v>
      </c>
      <c r="I2104" s="193" t="s">
        <v>19742</v>
      </c>
      <c r="J2104" s="194" t="s">
        <v>19742</v>
      </c>
      <c r="K2104" s="192" t="s">
        <v>25675</v>
      </c>
      <c r="M2104" s="194" t="s">
        <v>19569</v>
      </c>
      <c r="N2104" s="192">
        <v>0.55600000000000005</v>
      </c>
      <c r="O2104" s="194">
        <v>0.69899999999999995</v>
      </c>
      <c r="P2104" s="283">
        <v>0</v>
      </c>
    </row>
    <row r="2105" spans="1:16">
      <c r="A2105" s="192" t="s">
        <v>15171</v>
      </c>
      <c r="B2105" s="193" t="s">
        <v>15172</v>
      </c>
      <c r="C2105" s="193" t="s">
        <v>15173</v>
      </c>
      <c r="D2105" s="194" t="s">
        <v>19743</v>
      </c>
      <c r="E2105" s="192" t="s">
        <v>19743</v>
      </c>
      <c r="F2105" s="193" t="s">
        <v>19743</v>
      </c>
      <c r="G2105" s="193" t="s">
        <v>19742</v>
      </c>
      <c r="H2105" s="193" t="s">
        <v>19742</v>
      </c>
      <c r="I2105" s="193" t="s">
        <v>19742</v>
      </c>
      <c r="J2105" s="194" t="s">
        <v>19742</v>
      </c>
      <c r="K2105" s="192" t="s">
        <v>15174</v>
      </c>
      <c r="L2105" s="193" t="s">
        <v>15175</v>
      </c>
      <c r="M2105" s="194" t="s">
        <v>19743</v>
      </c>
      <c r="N2105" s="192">
        <v>0.88900000000000001</v>
      </c>
      <c r="O2105" s="194">
        <v>0.998</v>
      </c>
      <c r="P2105" s="283">
        <v>24</v>
      </c>
    </row>
    <row r="2106" spans="1:16">
      <c r="A2106" s="192" t="s">
        <v>15176</v>
      </c>
      <c r="B2106" s="193" t="s">
        <v>15177</v>
      </c>
      <c r="C2106" s="193" t="s">
        <v>15178</v>
      </c>
      <c r="D2106" s="194" t="s">
        <v>19743</v>
      </c>
      <c r="E2106" s="192" t="s">
        <v>19743</v>
      </c>
      <c r="F2106" s="193" t="s">
        <v>19742</v>
      </c>
      <c r="G2106" s="193" t="s">
        <v>19742</v>
      </c>
      <c r="H2106" s="193" t="s">
        <v>19742</v>
      </c>
      <c r="I2106" s="193" t="s">
        <v>19742</v>
      </c>
      <c r="J2106" s="194" t="s">
        <v>19742</v>
      </c>
      <c r="K2106" s="192" t="s">
        <v>15179</v>
      </c>
      <c r="L2106" s="193" t="s">
        <v>15180</v>
      </c>
      <c r="M2106" s="194" t="s">
        <v>19741</v>
      </c>
      <c r="N2106" s="192">
        <v>0.752</v>
      </c>
      <c r="O2106" s="194">
        <v>0.97199999999999998</v>
      </c>
      <c r="P2106" s="283">
        <v>19</v>
      </c>
    </row>
    <row r="2107" spans="1:16">
      <c r="A2107" s="192" t="s">
        <v>15181</v>
      </c>
      <c r="B2107" s="193" t="s">
        <v>15182</v>
      </c>
      <c r="C2107" s="193" t="s">
        <v>15183</v>
      </c>
      <c r="D2107" s="194" t="s">
        <v>19743</v>
      </c>
      <c r="E2107" s="192" t="s">
        <v>19743</v>
      </c>
      <c r="F2107" s="193" t="s">
        <v>19742</v>
      </c>
      <c r="G2107" s="193" t="s">
        <v>19742</v>
      </c>
      <c r="H2107" s="193" t="s">
        <v>19742</v>
      </c>
      <c r="I2107" s="193" t="s">
        <v>19742</v>
      </c>
      <c r="J2107" s="194" t="s">
        <v>19742</v>
      </c>
      <c r="K2107" s="192" t="s">
        <v>15184</v>
      </c>
      <c r="L2107" s="193" t="s">
        <v>15185</v>
      </c>
      <c r="M2107" s="194" t="s">
        <v>19561</v>
      </c>
      <c r="N2107" s="192">
        <v>0.443</v>
      </c>
      <c r="O2107" s="194">
        <v>0.26700000000000002</v>
      </c>
      <c r="P2107" s="283">
        <v>9</v>
      </c>
    </row>
    <row r="2108" spans="1:16">
      <c r="A2108" s="192" t="s">
        <v>15186</v>
      </c>
      <c r="B2108" s="193" t="s">
        <v>15187</v>
      </c>
      <c r="C2108" s="193" t="s">
        <v>15188</v>
      </c>
      <c r="D2108" s="194" t="s">
        <v>19743</v>
      </c>
      <c r="E2108" s="192" t="s">
        <v>19743</v>
      </c>
      <c r="F2108" s="193" t="s">
        <v>19742</v>
      </c>
      <c r="G2108" s="193" t="s">
        <v>19742</v>
      </c>
      <c r="H2108" s="193" t="s">
        <v>19742</v>
      </c>
      <c r="I2108" s="193" t="s">
        <v>19742</v>
      </c>
      <c r="J2108" s="194" t="s">
        <v>19742</v>
      </c>
      <c r="K2108" s="192" t="s">
        <v>25675</v>
      </c>
      <c r="M2108" s="194" t="s">
        <v>19569</v>
      </c>
      <c r="N2108" s="192">
        <v>0.45900000000000002</v>
      </c>
      <c r="O2108" s="194">
        <v>0.35599999999999998</v>
      </c>
      <c r="P2108" s="283">
        <v>6</v>
      </c>
    </row>
    <row r="2109" spans="1:16">
      <c r="A2109" s="192" t="s">
        <v>15191</v>
      </c>
      <c r="B2109" s="193" t="s">
        <v>15192</v>
      </c>
      <c r="C2109" s="193" t="s">
        <v>15193</v>
      </c>
      <c r="D2109" s="194" t="s">
        <v>19743</v>
      </c>
      <c r="E2109" s="192" t="s">
        <v>19743</v>
      </c>
      <c r="F2109" s="193" t="s">
        <v>19742</v>
      </c>
      <c r="G2109" s="193" t="s">
        <v>19742</v>
      </c>
      <c r="H2109" s="193" t="s">
        <v>19742</v>
      </c>
      <c r="I2109" s="193" t="s">
        <v>19742</v>
      </c>
      <c r="J2109" s="194" t="s">
        <v>19742</v>
      </c>
      <c r="K2109" s="192" t="s">
        <v>25675</v>
      </c>
      <c r="M2109" s="194" t="s">
        <v>19569</v>
      </c>
      <c r="N2109" s="192">
        <v>0.94699999999999995</v>
      </c>
      <c r="O2109" s="194">
        <v>0.996</v>
      </c>
      <c r="P2109" s="283">
        <v>2</v>
      </c>
    </row>
    <row r="2110" spans="1:16">
      <c r="A2110" s="192" t="s">
        <v>15194</v>
      </c>
      <c r="B2110" s="193" t="s">
        <v>15195</v>
      </c>
      <c r="C2110" s="193" t="s">
        <v>15196</v>
      </c>
      <c r="D2110" s="194" t="s">
        <v>19743</v>
      </c>
      <c r="E2110" s="192" t="s">
        <v>19743</v>
      </c>
      <c r="F2110" s="193" t="s">
        <v>19742</v>
      </c>
      <c r="G2110" s="193" t="s">
        <v>19742</v>
      </c>
      <c r="H2110" s="193" t="s">
        <v>19742</v>
      </c>
      <c r="I2110" s="193" t="s">
        <v>19742</v>
      </c>
      <c r="J2110" s="194" t="s">
        <v>19742</v>
      </c>
      <c r="K2110" s="192" t="s">
        <v>15197</v>
      </c>
      <c r="L2110" s="193" t="s">
        <v>15198</v>
      </c>
      <c r="M2110" s="194" t="s">
        <v>19741</v>
      </c>
      <c r="N2110" s="192">
        <v>0.747</v>
      </c>
      <c r="O2110" s="194">
        <v>0.90800000000000003</v>
      </c>
      <c r="P2110" s="283">
        <v>5</v>
      </c>
    </row>
    <row r="2111" spans="1:16">
      <c r="A2111" s="192" t="s">
        <v>15199</v>
      </c>
      <c r="B2111" s="193" t="s">
        <v>15200</v>
      </c>
      <c r="C2111" s="193" t="s">
        <v>15201</v>
      </c>
      <c r="D2111" s="194" t="s">
        <v>19743</v>
      </c>
      <c r="E2111" s="192" t="s">
        <v>19743</v>
      </c>
      <c r="F2111" s="193" t="s">
        <v>19742</v>
      </c>
      <c r="G2111" s="193" t="s">
        <v>19742</v>
      </c>
      <c r="H2111" s="193" t="s">
        <v>19742</v>
      </c>
      <c r="I2111" s="193" t="s">
        <v>19742</v>
      </c>
      <c r="J2111" s="194" t="s">
        <v>19742</v>
      </c>
      <c r="K2111" s="192" t="s">
        <v>25675</v>
      </c>
      <c r="M2111" s="194" t="s">
        <v>19569</v>
      </c>
      <c r="N2111" s="192">
        <v>0.60799999999999998</v>
      </c>
      <c r="O2111" s="194">
        <v>0.90800000000000003</v>
      </c>
      <c r="P2111" s="283">
        <v>5</v>
      </c>
    </row>
    <row r="2112" spans="1:16">
      <c r="A2112" s="192" t="s">
        <v>15202</v>
      </c>
      <c r="B2112" s="193" t="s">
        <v>15203</v>
      </c>
      <c r="C2112" s="193" t="s">
        <v>15204</v>
      </c>
      <c r="D2112" s="194" t="s">
        <v>19743</v>
      </c>
      <c r="E2112" s="192" t="s">
        <v>19743</v>
      </c>
      <c r="F2112" s="193" t="s">
        <v>19742</v>
      </c>
      <c r="G2112" s="193" t="s">
        <v>19742</v>
      </c>
      <c r="H2112" s="193" t="s">
        <v>19742</v>
      </c>
      <c r="I2112" s="193" t="s">
        <v>19742</v>
      </c>
      <c r="J2112" s="194" t="s">
        <v>19742</v>
      </c>
      <c r="K2112" s="192" t="s">
        <v>15205</v>
      </c>
      <c r="L2112" s="193" t="s">
        <v>15206</v>
      </c>
      <c r="M2112" s="194" t="s">
        <v>19743</v>
      </c>
      <c r="N2112" s="192">
        <v>0.78200000000000003</v>
      </c>
      <c r="O2112" s="194">
        <v>0.98699999999999999</v>
      </c>
      <c r="P2112" s="283">
        <v>13</v>
      </c>
    </row>
    <row r="2113" spans="1:16">
      <c r="A2113" s="192" t="s">
        <v>15207</v>
      </c>
      <c r="B2113" s="193" t="s">
        <v>15208</v>
      </c>
      <c r="C2113" s="193" t="s">
        <v>15209</v>
      </c>
      <c r="D2113" s="194" t="s">
        <v>19743</v>
      </c>
      <c r="E2113" s="192" t="s">
        <v>19743</v>
      </c>
      <c r="F2113" s="193" t="s">
        <v>19742</v>
      </c>
      <c r="G2113" s="193" t="s">
        <v>19742</v>
      </c>
      <c r="H2113" s="193" t="s">
        <v>19742</v>
      </c>
      <c r="I2113" s="193" t="s">
        <v>19742</v>
      </c>
      <c r="J2113" s="194" t="s">
        <v>19742</v>
      </c>
      <c r="K2113" s="192" t="s">
        <v>25675</v>
      </c>
      <c r="M2113" s="194" t="s">
        <v>19569</v>
      </c>
      <c r="N2113" s="192">
        <v>0.59799999999999998</v>
      </c>
      <c r="O2113" s="194">
        <v>0.86</v>
      </c>
      <c r="P2113" s="283">
        <v>9</v>
      </c>
    </row>
    <row r="2114" spans="1:16">
      <c r="A2114" s="192" t="s">
        <v>15210</v>
      </c>
      <c r="B2114" s="193"/>
      <c r="C2114" s="193" t="s">
        <v>15211</v>
      </c>
      <c r="D2114" s="194" t="s">
        <v>19743</v>
      </c>
      <c r="E2114" s="192" t="s">
        <v>19743</v>
      </c>
      <c r="F2114" s="193" t="s">
        <v>19742</v>
      </c>
      <c r="G2114" s="193" t="s">
        <v>19742</v>
      </c>
      <c r="H2114" s="193" t="s">
        <v>19742</v>
      </c>
      <c r="I2114" s="193" t="s">
        <v>19742</v>
      </c>
      <c r="J2114" s="194" t="s">
        <v>19742</v>
      </c>
      <c r="K2114" s="192" t="s">
        <v>25675</v>
      </c>
      <c r="M2114" s="194" t="s">
        <v>19569</v>
      </c>
      <c r="N2114" s="192">
        <v>0.63500000000000001</v>
      </c>
      <c r="O2114" s="194">
        <v>0.89500000000000002</v>
      </c>
      <c r="P2114" s="283">
        <v>0</v>
      </c>
    </row>
    <row r="2115" spans="1:16">
      <c r="A2115" s="192" t="s">
        <v>15214</v>
      </c>
      <c r="B2115" s="193" t="s">
        <v>15215</v>
      </c>
      <c r="C2115" s="193" t="s">
        <v>15216</v>
      </c>
      <c r="D2115" s="194" t="s">
        <v>19743</v>
      </c>
      <c r="E2115" s="192" t="s">
        <v>19743</v>
      </c>
      <c r="F2115" s="193" t="s">
        <v>19742</v>
      </c>
      <c r="G2115" s="193" t="s">
        <v>19742</v>
      </c>
      <c r="H2115" s="193" t="s">
        <v>19742</v>
      </c>
      <c r="I2115" s="193" t="s">
        <v>19742</v>
      </c>
      <c r="J2115" s="194" t="s">
        <v>19742</v>
      </c>
      <c r="K2115" s="192" t="s">
        <v>25675</v>
      </c>
      <c r="M2115" s="194" t="s">
        <v>19569</v>
      </c>
      <c r="N2115" s="192">
        <v>0.38600000000000001</v>
      </c>
      <c r="O2115" s="194">
        <v>0.112</v>
      </c>
      <c r="P2115" s="283">
        <v>3</v>
      </c>
    </row>
    <row r="2116" spans="1:16">
      <c r="A2116" s="192" t="s">
        <v>15217</v>
      </c>
      <c r="B2116" s="193" t="s">
        <v>15218</v>
      </c>
      <c r="C2116" s="193" t="s">
        <v>15219</v>
      </c>
      <c r="D2116" s="194" t="s">
        <v>19743</v>
      </c>
      <c r="E2116" s="192" t="s">
        <v>19743</v>
      </c>
      <c r="F2116" s="193" t="s">
        <v>19742</v>
      </c>
      <c r="G2116" s="193" t="s">
        <v>19742</v>
      </c>
      <c r="H2116" s="193" t="s">
        <v>19742</v>
      </c>
      <c r="I2116" s="193" t="s">
        <v>19742</v>
      </c>
      <c r="J2116" s="194" t="s">
        <v>19742</v>
      </c>
      <c r="K2116" s="192" t="s">
        <v>15220</v>
      </c>
      <c r="L2116" s="193" t="s">
        <v>15221</v>
      </c>
      <c r="M2116" s="194" t="s">
        <v>19561</v>
      </c>
      <c r="N2116" s="192">
        <v>0.65</v>
      </c>
      <c r="O2116" s="194">
        <v>0.89500000000000002</v>
      </c>
      <c r="P2116" s="283">
        <v>9</v>
      </c>
    </row>
    <row r="2117" spans="1:16">
      <c r="A2117" s="192" t="s">
        <v>15222</v>
      </c>
      <c r="B2117" s="193" t="s">
        <v>15223</v>
      </c>
      <c r="C2117" s="193" t="s">
        <v>15224</v>
      </c>
      <c r="D2117" s="194" t="s">
        <v>19743</v>
      </c>
      <c r="E2117" s="192" t="s">
        <v>19743</v>
      </c>
      <c r="F2117" s="193" t="s">
        <v>19742</v>
      </c>
      <c r="G2117" s="193" t="s">
        <v>19742</v>
      </c>
      <c r="H2117" s="193" t="s">
        <v>19742</v>
      </c>
      <c r="I2117" s="193" t="s">
        <v>19742</v>
      </c>
      <c r="J2117" s="194" t="s">
        <v>19742</v>
      </c>
      <c r="K2117" s="192" t="s">
        <v>15225</v>
      </c>
      <c r="L2117" s="193" t="s">
        <v>15226</v>
      </c>
      <c r="M2117" s="194" t="s">
        <v>19743</v>
      </c>
      <c r="N2117" s="192">
        <v>0.55200000000000005</v>
      </c>
      <c r="O2117" s="194">
        <v>0.996</v>
      </c>
      <c r="P2117" s="283">
        <v>24</v>
      </c>
    </row>
    <row r="2118" spans="1:16">
      <c r="A2118" s="192" t="s">
        <v>15231</v>
      </c>
      <c r="B2118" s="193" t="s">
        <v>15232</v>
      </c>
      <c r="C2118" s="193" t="s">
        <v>15233</v>
      </c>
      <c r="D2118" s="194" t="s">
        <v>19743</v>
      </c>
      <c r="E2118" s="192" t="s">
        <v>19743</v>
      </c>
      <c r="F2118" s="193" t="s">
        <v>19742</v>
      </c>
      <c r="G2118" s="193" t="s">
        <v>19742</v>
      </c>
      <c r="H2118" s="193" t="s">
        <v>19742</v>
      </c>
      <c r="I2118" s="193" t="s">
        <v>19742</v>
      </c>
      <c r="J2118" s="194" t="s">
        <v>19742</v>
      </c>
      <c r="K2118" s="192" t="s">
        <v>25675</v>
      </c>
      <c r="M2118" s="194" t="s">
        <v>19569</v>
      </c>
      <c r="N2118" s="192">
        <v>0.55400000000000005</v>
      </c>
      <c r="O2118" s="194">
        <v>0.66500000000000004</v>
      </c>
      <c r="P2118" s="283">
        <v>4</v>
      </c>
    </row>
    <row r="2119" spans="1:16">
      <c r="A2119" s="192" t="s">
        <v>15234</v>
      </c>
      <c r="B2119" s="193"/>
      <c r="C2119" s="193" t="s">
        <v>15235</v>
      </c>
      <c r="D2119" s="194" t="s">
        <v>19743</v>
      </c>
      <c r="E2119" s="192" t="s">
        <v>19743</v>
      </c>
      <c r="F2119" s="193" t="s">
        <v>19742</v>
      </c>
      <c r="G2119" s="193" t="s">
        <v>19742</v>
      </c>
      <c r="H2119" s="193" t="s">
        <v>19742</v>
      </c>
      <c r="I2119" s="193" t="s">
        <v>19742</v>
      </c>
      <c r="J2119" s="194" t="s">
        <v>19742</v>
      </c>
      <c r="K2119" s="192" t="s">
        <v>25675</v>
      </c>
      <c r="M2119" s="194" t="s">
        <v>19569</v>
      </c>
      <c r="N2119" s="192">
        <v>0.92600000000000005</v>
      </c>
      <c r="O2119" s="194">
        <v>0.99399999999999999</v>
      </c>
      <c r="P2119" s="283">
        <v>3</v>
      </c>
    </row>
    <row r="2120" spans="1:16">
      <c r="A2120" s="192" t="s">
        <v>15236</v>
      </c>
      <c r="B2120" s="193" t="s">
        <v>15237</v>
      </c>
      <c r="C2120" s="193" t="s">
        <v>15238</v>
      </c>
      <c r="D2120" s="194" t="s">
        <v>19743</v>
      </c>
      <c r="E2120" s="192" t="s">
        <v>19743</v>
      </c>
      <c r="F2120" s="193" t="s">
        <v>19743</v>
      </c>
      <c r="G2120" s="193" t="s">
        <v>19743</v>
      </c>
      <c r="H2120" s="193" t="s">
        <v>19742</v>
      </c>
      <c r="I2120" s="193" t="s">
        <v>19742</v>
      </c>
      <c r="J2120" s="194" t="s">
        <v>19742</v>
      </c>
      <c r="K2120" s="192" t="s">
        <v>15239</v>
      </c>
      <c r="L2120" s="193" t="s">
        <v>15240</v>
      </c>
      <c r="M2120" s="194" t="s">
        <v>19743</v>
      </c>
      <c r="N2120" s="192">
        <v>0.91500000000000004</v>
      </c>
      <c r="O2120" s="194">
        <v>0.998</v>
      </c>
      <c r="P2120" s="283">
        <v>24</v>
      </c>
    </row>
    <row r="2121" spans="1:16">
      <c r="A2121" s="192" t="s">
        <v>15241</v>
      </c>
      <c r="B2121" s="193" t="s">
        <v>15242</v>
      </c>
      <c r="C2121" s="193" t="s">
        <v>15243</v>
      </c>
      <c r="D2121" s="194" t="s">
        <v>19743</v>
      </c>
      <c r="E2121" s="192" t="s">
        <v>19743</v>
      </c>
      <c r="F2121" s="193" t="s">
        <v>19742</v>
      </c>
      <c r="G2121" s="193" t="s">
        <v>19742</v>
      </c>
      <c r="H2121" s="193" t="s">
        <v>19742</v>
      </c>
      <c r="I2121" s="193" t="s">
        <v>19742</v>
      </c>
      <c r="J2121" s="194" t="s">
        <v>19742</v>
      </c>
      <c r="K2121" s="192" t="s">
        <v>15244</v>
      </c>
      <c r="L2121" s="193" t="s">
        <v>15245</v>
      </c>
      <c r="M2121" s="194" t="s">
        <v>19743</v>
      </c>
      <c r="N2121" s="192">
        <v>0.65800000000000003</v>
      </c>
      <c r="O2121" s="194">
        <v>0.85199999999999998</v>
      </c>
      <c r="P2121" s="283">
        <v>10</v>
      </c>
    </row>
    <row r="2122" spans="1:16">
      <c r="A2122" s="192" t="s">
        <v>15246</v>
      </c>
      <c r="B2122" s="193" t="s">
        <v>15247</v>
      </c>
      <c r="C2122" s="193" t="s">
        <v>15248</v>
      </c>
      <c r="D2122" s="194" t="s">
        <v>19743</v>
      </c>
      <c r="E2122" s="192" t="s">
        <v>19743</v>
      </c>
      <c r="F2122" s="193" t="s">
        <v>19742</v>
      </c>
      <c r="G2122" s="193" t="s">
        <v>19742</v>
      </c>
      <c r="H2122" s="193" t="s">
        <v>19742</v>
      </c>
      <c r="I2122" s="193" t="s">
        <v>19743</v>
      </c>
      <c r="J2122" s="194" t="s">
        <v>19742</v>
      </c>
      <c r="K2122" s="192" t="s">
        <v>25675</v>
      </c>
      <c r="M2122" s="194" t="s">
        <v>19569</v>
      </c>
      <c r="N2122" s="192">
        <v>0.57099999999999995</v>
      </c>
      <c r="O2122" s="194">
        <v>0.68200000000000005</v>
      </c>
      <c r="P2122" s="283">
        <v>0</v>
      </c>
    </row>
    <row r="2123" spans="1:16">
      <c r="A2123" s="192" t="s">
        <v>15249</v>
      </c>
      <c r="B2123" s="193" t="s">
        <v>15250</v>
      </c>
      <c r="C2123" s="193" t="s">
        <v>15251</v>
      </c>
      <c r="D2123" s="194" t="s">
        <v>19743</v>
      </c>
      <c r="E2123" s="192" t="s">
        <v>19743</v>
      </c>
      <c r="F2123" s="193" t="s">
        <v>19742</v>
      </c>
      <c r="G2123" s="193" t="s">
        <v>19742</v>
      </c>
      <c r="H2123" s="193" t="s">
        <v>19742</v>
      </c>
      <c r="I2123" s="193" t="s">
        <v>19742</v>
      </c>
      <c r="J2123" s="194" t="s">
        <v>19742</v>
      </c>
      <c r="K2123" s="192" t="s">
        <v>15252</v>
      </c>
      <c r="L2123" s="193" t="s">
        <v>15253</v>
      </c>
      <c r="M2123" s="194" t="s">
        <v>19743</v>
      </c>
      <c r="N2123" s="192">
        <v>0.748</v>
      </c>
      <c r="O2123" s="194">
        <v>0.97</v>
      </c>
      <c r="P2123" s="283">
        <v>19</v>
      </c>
    </row>
    <row r="2124" spans="1:16">
      <c r="A2124" s="192" t="s">
        <v>15254</v>
      </c>
      <c r="B2124" s="193" t="s">
        <v>15255</v>
      </c>
      <c r="C2124" s="193" t="s">
        <v>15256</v>
      </c>
      <c r="D2124" s="194" t="s">
        <v>19743</v>
      </c>
      <c r="E2124" s="192" t="s">
        <v>19743</v>
      </c>
      <c r="F2124" s="193" t="s">
        <v>19742</v>
      </c>
      <c r="G2124" s="193" t="s">
        <v>19742</v>
      </c>
      <c r="H2124" s="193" t="s">
        <v>19742</v>
      </c>
      <c r="I2124" s="193" t="s">
        <v>19742</v>
      </c>
      <c r="J2124" s="194" t="s">
        <v>19742</v>
      </c>
      <c r="K2124" s="192" t="s">
        <v>25675</v>
      </c>
      <c r="M2124" s="194" t="s">
        <v>19569</v>
      </c>
      <c r="N2124" s="192">
        <v>0.73799999999999999</v>
      </c>
      <c r="O2124" s="194">
        <v>0.95699999999999996</v>
      </c>
      <c r="P2124" s="283">
        <v>4</v>
      </c>
    </row>
    <row r="2125" spans="1:16">
      <c r="A2125" s="192" t="s">
        <v>15257</v>
      </c>
      <c r="B2125" s="193" t="s">
        <v>15258</v>
      </c>
      <c r="C2125" s="193" t="s">
        <v>15259</v>
      </c>
      <c r="D2125" s="194" t="s">
        <v>19743</v>
      </c>
      <c r="E2125" s="192" t="s">
        <v>19743</v>
      </c>
      <c r="F2125" s="193" t="s">
        <v>19742</v>
      </c>
      <c r="G2125" s="193" t="s">
        <v>19742</v>
      </c>
      <c r="H2125" s="193" t="s">
        <v>19742</v>
      </c>
      <c r="I2125" s="193" t="s">
        <v>19742</v>
      </c>
      <c r="J2125" s="194" t="s">
        <v>19742</v>
      </c>
      <c r="K2125" s="192" t="s">
        <v>15260</v>
      </c>
      <c r="L2125" s="193" t="s">
        <v>18219</v>
      </c>
      <c r="M2125" s="194" t="s">
        <v>19743</v>
      </c>
      <c r="N2125" s="192">
        <v>0.625</v>
      </c>
      <c r="O2125" s="194">
        <v>0.92600000000000005</v>
      </c>
      <c r="P2125" s="283">
        <v>7</v>
      </c>
    </row>
    <row r="2126" spans="1:16">
      <c r="A2126" s="192" t="s">
        <v>15261</v>
      </c>
      <c r="B2126" s="193" t="s">
        <v>15262</v>
      </c>
      <c r="C2126" s="193" t="s">
        <v>15263</v>
      </c>
      <c r="D2126" s="194" t="s">
        <v>19743</v>
      </c>
      <c r="E2126" s="192" t="s">
        <v>19743</v>
      </c>
      <c r="F2126" s="193" t="s">
        <v>19742</v>
      </c>
      <c r="G2126" s="193" t="s">
        <v>19742</v>
      </c>
      <c r="H2126" s="193" t="s">
        <v>19742</v>
      </c>
      <c r="I2126" s="193" t="s">
        <v>19743</v>
      </c>
      <c r="J2126" s="194" t="s">
        <v>19742</v>
      </c>
      <c r="K2126" s="192" t="s">
        <v>15264</v>
      </c>
      <c r="L2126" s="193" t="s">
        <v>15265</v>
      </c>
      <c r="M2126" s="194" t="s">
        <v>19741</v>
      </c>
      <c r="N2126" s="192">
        <v>0.66800000000000004</v>
      </c>
      <c r="O2126" s="194">
        <v>0.90400000000000003</v>
      </c>
      <c r="P2126" s="283">
        <v>22</v>
      </c>
    </row>
    <row r="2127" spans="1:16">
      <c r="A2127" s="192" t="s">
        <v>15266</v>
      </c>
      <c r="B2127" s="193" t="s">
        <v>15267</v>
      </c>
      <c r="C2127" s="193" t="s">
        <v>15268</v>
      </c>
      <c r="D2127" s="194" t="s">
        <v>19743</v>
      </c>
      <c r="E2127" s="192" t="s">
        <v>19743</v>
      </c>
      <c r="F2127" s="193" t="s">
        <v>19743</v>
      </c>
      <c r="G2127" s="193" t="s">
        <v>19742</v>
      </c>
      <c r="H2127" s="193" t="s">
        <v>19742</v>
      </c>
      <c r="I2127" s="193" t="s">
        <v>19742</v>
      </c>
      <c r="J2127" s="194" t="s">
        <v>19742</v>
      </c>
      <c r="K2127" s="192" t="s">
        <v>15269</v>
      </c>
      <c r="L2127" s="193" t="s">
        <v>15270</v>
      </c>
      <c r="M2127" s="194" t="s">
        <v>19743</v>
      </c>
      <c r="N2127" s="192">
        <v>0.48499999999999999</v>
      </c>
      <c r="O2127" s="194">
        <v>0.438</v>
      </c>
      <c r="P2127" s="283">
        <v>17</v>
      </c>
    </row>
    <row r="2128" spans="1:16">
      <c r="A2128" s="192" t="s">
        <v>15271</v>
      </c>
      <c r="B2128" s="193" t="s">
        <v>15272</v>
      </c>
      <c r="C2128" s="193" t="s">
        <v>15273</v>
      </c>
      <c r="D2128" s="194" t="s">
        <v>19743</v>
      </c>
      <c r="E2128" s="192" t="s">
        <v>19743</v>
      </c>
      <c r="F2128" s="193" t="s">
        <v>19742</v>
      </c>
      <c r="G2128" s="193" t="s">
        <v>19742</v>
      </c>
      <c r="H2128" s="193" t="s">
        <v>19742</v>
      </c>
      <c r="I2128" s="193" t="s">
        <v>19742</v>
      </c>
      <c r="J2128" s="194" t="s">
        <v>19742</v>
      </c>
      <c r="K2128" s="192" t="s">
        <v>15274</v>
      </c>
      <c r="L2128" s="193" t="s">
        <v>15275</v>
      </c>
      <c r="M2128" s="194" t="s">
        <v>19743</v>
      </c>
      <c r="N2128" s="192">
        <v>0.93100000000000005</v>
      </c>
      <c r="O2128" s="194">
        <v>0.995</v>
      </c>
      <c r="P2128" s="283">
        <v>24</v>
      </c>
    </row>
    <row r="2129" spans="1:16">
      <c r="A2129" s="192" t="s">
        <v>15278</v>
      </c>
      <c r="B2129" s="193" t="s">
        <v>15279</v>
      </c>
      <c r="C2129" s="193" t="s">
        <v>15280</v>
      </c>
      <c r="D2129" s="194" t="s">
        <v>19743</v>
      </c>
      <c r="E2129" s="192" t="s">
        <v>19743</v>
      </c>
      <c r="F2129" s="193" t="s">
        <v>19742</v>
      </c>
      <c r="G2129" s="193" t="s">
        <v>19742</v>
      </c>
      <c r="H2129" s="193" t="s">
        <v>19742</v>
      </c>
      <c r="I2129" s="193" t="s">
        <v>19742</v>
      </c>
      <c r="J2129" s="194" t="s">
        <v>19742</v>
      </c>
      <c r="K2129" s="192" t="s">
        <v>25675</v>
      </c>
      <c r="M2129" s="194" t="s">
        <v>19569</v>
      </c>
      <c r="N2129" s="192">
        <v>0.48599999999999999</v>
      </c>
      <c r="O2129" s="194">
        <v>0.44600000000000001</v>
      </c>
      <c r="P2129" s="283">
        <v>4</v>
      </c>
    </row>
    <row r="2130" spans="1:16">
      <c r="A2130" s="192" t="s">
        <v>15283</v>
      </c>
      <c r="B2130" s="193" t="s">
        <v>15284</v>
      </c>
      <c r="C2130" s="193" t="s">
        <v>15285</v>
      </c>
      <c r="D2130" s="194" t="s">
        <v>19743</v>
      </c>
      <c r="E2130" s="192" t="s">
        <v>19743</v>
      </c>
      <c r="F2130" s="193" t="s">
        <v>19742</v>
      </c>
      <c r="G2130" s="193" t="s">
        <v>19742</v>
      </c>
      <c r="H2130" s="193" t="s">
        <v>19742</v>
      </c>
      <c r="I2130" s="193" t="s">
        <v>19742</v>
      </c>
      <c r="J2130" s="194" t="s">
        <v>19742</v>
      </c>
      <c r="K2130" s="192" t="s">
        <v>15286</v>
      </c>
      <c r="L2130" s="193" t="s">
        <v>15287</v>
      </c>
      <c r="M2130" s="194" t="s">
        <v>19743</v>
      </c>
      <c r="N2130" s="192">
        <v>0.61</v>
      </c>
      <c r="O2130" s="194">
        <v>0.80700000000000005</v>
      </c>
      <c r="P2130" s="283">
        <v>11</v>
      </c>
    </row>
    <row r="2131" spans="1:16">
      <c r="A2131" s="192" t="s">
        <v>15288</v>
      </c>
      <c r="B2131" s="193"/>
      <c r="C2131" s="193" t="s">
        <v>15026</v>
      </c>
      <c r="D2131" s="194" t="s">
        <v>19743</v>
      </c>
      <c r="E2131" s="192" t="s">
        <v>19743</v>
      </c>
      <c r="F2131" s="193" t="s">
        <v>19742</v>
      </c>
      <c r="G2131" s="193" t="s">
        <v>19742</v>
      </c>
      <c r="H2131" s="193" t="s">
        <v>19742</v>
      </c>
      <c r="I2131" s="193" t="s">
        <v>19743</v>
      </c>
      <c r="J2131" s="194" t="s">
        <v>19742</v>
      </c>
      <c r="K2131" s="192" t="s">
        <v>25675</v>
      </c>
      <c r="M2131" s="194" t="s">
        <v>19569</v>
      </c>
      <c r="N2131" s="192">
        <v>0.63900000000000001</v>
      </c>
      <c r="O2131" s="194">
        <v>0.94099999999999995</v>
      </c>
      <c r="P2131" s="283">
        <v>0</v>
      </c>
    </row>
    <row r="2132" spans="1:16">
      <c r="A2132" s="192" t="s">
        <v>15027</v>
      </c>
      <c r="B2132" s="193" t="s">
        <v>15028</v>
      </c>
      <c r="C2132" s="193" t="s">
        <v>15029</v>
      </c>
      <c r="D2132" s="194" t="s">
        <v>19743</v>
      </c>
      <c r="E2132" s="192" t="s">
        <v>19743</v>
      </c>
      <c r="F2132" s="193" t="s">
        <v>19742</v>
      </c>
      <c r="G2132" s="193" t="s">
        <v>19742</v>
      </c>
      <c r="H2132" s="193" t="s">
        <v>19742</v>
      </c>
      <c r="I2132" s="193" t="s">
        <v>19742</v>
      </c>
      <c r="J2132" s="194" t="s">
        <v>19742</v>
      </c>
      <c r="K2132" s="192" t="s">
        <v>15030</v>
      </c>
      <c r="L2132" s="193" t="s">
        <v>15031</v>
      </c>
      <c r="M2132" s="194" t="s">
        <v>19743</v>
      </c>
      <c r="N2132" s="192">
        <v>0.77200000000000002</v>
      </c>
      <c r="O2132" s="194">
        <v>0.97699999999999998</v>
      </c>
      <c r="P2132" s="283">
        <v>24</v>
      </c>
    </row>
    <row r="2133" spans="1:16">
      <c r="A2133" s="192" t="s">
        <v>15032</v>
      </c>
      <c r="B2133" s="193" t="s">
        <v>15033</v>
      </c>
      <c r="C2133" s="193" t="s">
        <v>15034</v>
      </c>
      <c r="D2133" s="194" t="s">
        <v>19743</v>
      </c>
      <c r="E2133" s="192" t="s">
        <v>19743</v>
      </c>
      <c r="F2133" s="193" t="s">
        <v>19742</v>
      </c>
      <c r="G2133" s="193" t="s">
        <v>19742</v>
      </c>
      <c r="H2133" s="193" t="s">
        <v>19742</v>
      </c>
      <c r="I2133" s="193" t="s">
        <v>19742</v>
      </c>
      <c r="J2133" s="194" t="s">
        <v>19742</v>
      </c>
      <c r="K2133" s="192" t="s">
        <v>15035</v>
      </c>
      <c r="L2133" s="193" t="s">
        <v>15036</v>
      </c>
      <c r="M2133" s="194" t="s">
        <v>19742</v>
      </c>
      <c r="N2133" s="192">
        <v>0.77500000000000002</v>
      </c>
      <c r="O2133" s="194">
        <v>0.97699999999999998</v>
      </c>
      <c r="P2133" s="283">
        <v>8</v>
      </c>
    </row>
    <row r="2134" spans="1:16">
      <c r="A2134" s="192" t="s">
        <v>15037</v>
      </c>
      <c r="B2134" s="193" t="s">
        <v>15038</v>
      </c>
      <c r="C2134" s="193" t="s">
        <v>15039</v>
      </c>
      <c r="D2134" s="194" t="s">
        <v>19743</v>
      </c>
      <c r="E2134" s="192" t="s">
        <v>19743</v>
      </c>
      <c r="F2134" s="193" t="s">
        <v>19742</v>
      </c>
      <c r="G2134" s="193" t="s">
        <v>19742</v>
      </c>
      <c r="H2134" s="193" t="s">
        <v>19742</v>
      </c>
      <c r="I2134" s="193" t="s">
        <v>19742</v>
      </c>
      <c r="J2134" s="194" t="s">
        <v>19742</v>
      </c>
      <c r="K2134" s="192" t="s">
        <v>25675</v>
      </c>
      <c r="M2134" s="194" t="s">
        <v>19569</v>
      </c>
      <c r="N2134" s="192">
        <v>0.59499999999999997</v>
      </c>
      <c r="O2134" s="194">
        <v>0.745</v>
      </c>
      <c r="P2134" s="283">
        <v>3</v>
      </c>
    </row>
    <row r="2135" spans="1:16">
      <c r="A2135" s="192" t="s">
        <v>15040</v>
      </c>
      <c r="B2135" s="193" t="s">
        <v>15041</v>
      </c>
      <c r="C2135" s="193" t="s">
        <v>15042</v>
      </c>
      <c r="D2135" s="194" t="s">
        <v>19743</v>
      </c>
      <c r="E2135" s="192" t="s">
        <v>19743</v>
      </c>
      <c r="F2135" s="193" t="s">
        <v>19742</v>
      </c>
      <c r="G2135" s="193" t="s">
        <v>19742</v>
      </c>
      <c r="H2135" s="193" t="s">
        <v>19742</v>
      </c>
      <c r="I2135" s="193" t="s">
        <v>19742</v>
      </c>
      <c r="J2135" s="194" t="s">
        <v>19742</v>
      </c>
      <c r="K2135" s="192" t="s">
        <v>15043</v>
      </c>
      <c r="L2135" s="193" t="s">
        <v>15044</v>
      </c>
      <c r="M2135" s="194" t="s">
        <v>19743</v>
      </c>
      <c r="N2135" s="192">
        <v>0.49</v>
      </c>
      <c r="O2135" s="194">
        <v>0.499</v>
      </c>
      <c r="P2135" s="283">
        <v>6</v>
      </c>
    </row>
    <row r="2136" spans="1:16">
      <c r="A2136" s="192" t="s">
        <v>15045</v>
      </c>
      <c r="B2136" s="193" t="s">
        <v>15046</v>
      </c>
      <c r="C2136" s="193" t="s">
        <v>15047</v>
      </c>
      <c r="D2136" s="194" t="s">
        <v>19743</v>
      </c>
      <c r="E2136" s="192" t="s">
        <v>19743</v>
      </c>
      <c r="F2136" s="193" t="s">
        <v>19742</v>
      </c>
      <c r="G2136" s="193" t="s">
        <v>19742</v>
      </c>
      <c r="H2136" s="193" t="s">
        <v>19742</v>
      </c>
      <c r="I2136" s="193" t="s">
        <v>19742</v>
      </c>
      <c r="J2136" s="194" t="s">
        <v>19742</v>
      </c>
      <c r="K2136" s="192" t="s">
        <v>15048</v>
      </c>
      <c r="L2136" s="193" t="s">
        <v>15049</v>
      </c>
      <c r="M2136" s="194" t="s">
        <v>19743</v>
      </c>
      <c r="N2136" s="192">
        <v>0.871</v>
      </c>
      <c r="O2136" s="194">
        <v>0.996</v>
      </c>
      <c r="P2136" s="283">
        <v>23</v>
      </c>
    </row>
    <row r="2137" spans="1:16">
      <c r="A2137" s="192" t="s">
        <v>15050</v>
      </c>
      <c r="B2137" s="193" t="s">
        <v>15051</v>
      </c>
      <c r="C2137" s="193" t="s">
        <v>15052</v>
      </c>
      <c r="D2137" s="194" t="s">
        <v>19743</v>
      </c>
      <c r="E2137" s="192" t="s">
        <v>19743</v>
      </c>
      <c r="F2137" s="193" t="s">
        <v>19742</v>
      </c>
      <c r="G2137" s="193" t="s">
        <v>19742</v>
      </c>
      <c r="H2137" s="193" t="s">
        <v>19742</v>
      </c>
      <c r="I2137" s="193" t="s">
        <v>19742</v>
      </c>
      <c r="J2137" s="194" t="s">
        <v>19742</v>
      </c>
      <c r="K2137" s="192" t="s">
        <v>15053</v>
      </c>
      <c r="L2137" s="193" t="s">
        <v>15054</v>
      </c>
      <c r="M2137" s="194" t="s">
        <v>19561</v>
      </c>
      <c r="N2137" s="192">
        <v>0.89300000000000002</v>
      </c>
      <c r="O2137" s="194">
        <v>0.997</v>
      </c>
      <c r="P2137" s="283">
        <v>23</v>
      </c>
    </row>
    <row r="2138" spans="1:16">
      <c r="A2138" s="192" t="s">
        <v>15055</v>
      </c>
      <c r="B2138" s="193" t="s">
        <v>15056</v>
      </c>
      <c r="C2138" s="193" t="s">
        <v>15057</v>
      </c>
      <c r="D2138" s="194" t="s">
        <v>19743</v>
      </c>
      <c r="E2138" s="192" t="s">
        <v>19743</v>
      </c>
      <c r="F2138" s="193" t="s">
        <v>19742</v>
      </c>
      <c r="G2138" s="193" t="s">
        <v>19742</v>
      </c>
      <c r="H2138" s="193" t="s">
        <v>19742</v>
      </c>
      <c r="I2138" s="193" t="s">
        <v>19742</v>
      </c>
      <c r="J2138" s="194" t="s">
        <v>19742</v>
      </c>
      <c r="K2138" s="192" t="s">
        <v>15058</v>
      </c>
      <c r="L2138" s="193" t="s">
        <v>15059</v>
      </c>
      <c r="M2138" s="194" t="s">
        <v>19743</v>
      </c>
      <c r="N2138" s="192">
        <v>0.55100000000000005</v>
      </c>
      <c r="O2138" s="194">
        <v>0.82899999999999996</v>
      </c>
      <c r="P2138" s="283">
        <v>22</v>
      </c>
    </row>
    <row r="2139" spans="1:16">
      <c r="A2139" s="192" t="s">
        <v>15060</v>
      </c>
      <c r="B2139" s="193" t="s">
        <v>15061</v>
      </c>
      <c r="C2139" s="193" t="s">
        <v>15062</v>
      </c>
      <c r="D2139" s="194" t="s">
        <v>19743</v>
      </c>
      <c r="E2139" s="192" t="s">
        <v>19743</v>
      </c>
      <c r="F2139" s="193" t="s">
        <v>19742</v>
      </c>
      <c r="G2139" s="193" t="s">
        <v>19742</v>
      </c>
      <c r="H2139" s="193" t="s">
        <v>19742</v>
      </c>
      <c r="I2139" s="193" t="s">
        <v>19742</v>
      </c>
      <c r="J2139" s="194" t="s">
        <v>19742</v>
      </c>
      <c r="K2139" s="192" t="s">
        <v>25675</v>
      </c>
      <c r="M2139" s="194" t="s">
        <v>19569</v>
      </c>
      <c r="N2139" s="192">
        <v>0.437</v>
      </c>
      <c r="O2139" s="194">
        <v>0.34300000000000003</v>
      </c>
      <c r="P2139" s="283">
        <v>5</v>
      </c>
    </row>
    <row r="2140" spans="1:16">
      <c r="A2140" s="192" t="s">
        <v>15063</v>
      </c>
      <c r="B2140" s="193" t="s">
        <v>15064</v>
      </c>
      <c r="C2140" s="193" t="s">
        <v>15065</v>
      </c>
      <c r="D2140" s="194" t="s">
        <v>19743</v>
      </c>
      <c r="E2140" s="192" t="s">
        <v>19743</v>
      </c>
      <c r="F2140" s="193" t="s">
        <v>19742</v>
      </c>
      <c r="G2140" s="193" t="s">
        <v>19742</v>
      </c>
      <c r="H2140" s="193" t="s">
        <v>19742</v>
      </c>
      <c r="I2140" s="193" t="s">
        <v>19742</v>
      </c>
      <c r="J2140" s="194" t="s">
        <v>19742</v>
      </c>
      <c r="K2140" s="192" t="s">
        <v>15066</v>
      </c>
      <c r="L2140" s="193" t="s">
        <v>15067</v>
      </c>
      <c r="M2140" s="194" t="s">
        <v>19741</v>
      </c>
      <c r="N2140" s="192">
        <v>0.98199999999999998</v>
      </c>
      <c r="O2140" s="194">
        <v>1</v>
      </c>
      <c r="P2140" s="283">
        <v>24</v>
      </c>
    </row>
    <row r="2141" spans="1:16">
      <c r="A2141" s="192" t="s">
        <v>15068</v>
      </c>
      <c r="B2141" s="193" t="s">
        <v>15069</v>
      </c>
      <c r="C2141" s="193" t="s">
        <v>15070</v>
      </c>
      <c r="D2141" s="194" t="s">
        <v>19743</v>
      </c>
      <c r="E2141" s="192" t="s">
        <v>19743</v>
      </c>
      <c r="F2141" s="193" t="s">
        <v>19742</v>
      </c>
      <c r="G2141" s="193" t="s">
        <v>19742</v>
      </c>
      <c r="H2141" s="193" t="s">
        <v>19742</v>
      </c>
      <c r="I2141" s="193" t="s">
        <v>19742</v>
      </c>
      <c r="J2141" s="194" t="s">
        <v>19742</v>
      </c>
      <c r="K2141" s="192" t="s">
        <v>25675</v>
      </c>
      <c r="M2141" s="194" t="s">
        <v>19569</v>
      </c>
      <c r="N2141" s="192">
        <v>0.77200000000000002</v>
      </c>
      <c r="O2141" s="194">
        <v>0.92700000000000005</v>
      </c>
      <c r="P2141" s="283">
        <v>5</v>
      </c>
    </row>
    <row r="2142" spans="1:16">
      <c r="A2142" s="192" t="s">
        <v>15071</v>
      </c>
      <c r="B2142" s="193" t="s">
        <v>15072</v>
      </c>
      <c r="C2142" s="193" t="s">
        <v>15073</v>
      </c>
      <c r="D2142" s="194" t="s">
        <v>19743</v>
      </c>
      <c r="E2142" s="192" t="s">
        <v>19743</v>
      </c>
      <c r="F2142" s="193" t="s">
        <v>19742</v>
      </c>
      <c r="G2142" s="193" t="s">
        <v>19742</v>
      </c>
      <c r="H2142" s="193" t="s">
        <v>19742</v>
      </c>
      <c r="I2142" s="193" t="s">
        <v>19742</v>
      </c>
      <c r="J2142" s="194" t="s">
        <v>19742</v>
      </c>
      <c r="K2142" s="192" t="s">
        <v>25675</v>
      </c>
      <c r="M2142" s="194" t="s">
        <v>19569</v>
      </c>
      <c r="N2142" s="192">
        <v>0.21199999999999999</v>
      </c>
      <c r="O2142" s="194">
        <v>2.1000000000000001E-2</v>
      </c>
      <c r="P2142" s="283">
        <v>0</v>
      </c>
    </row>
    <row r="2143" spans="1:16">
      <c r="A2143" s="192" t="s">
        <v>15074</v>
      </c>
      <c r="B2143" s="193" t="s">
        <v>15075</v>
      </c>
      <c r="C2143" s="193" t="s">
        <v>15076</v>
      </c>
      <c r="D2143" s="194" t="s">
        <v>19743</v>
      </c>
      <c r="E2143" s="192" t="s">
        <v>19743</v>
      </c>
      <c r="F2143" s="193" t="s">
        <v>19742</v>
      </c>
      <c r="G2143" s="193" t="s">
        <v>19742</v>
      </c>
      <c r="H2143" s="193" t="s">
        <v>19742</v>
      </c>
      <c r="I2143" s="193" t="s">
        <v>19742</v>
      </c>
      <c r="J2143" s="194" t="s">
        <v>19742</v>
      </c>
      <c r="K2143" s="192" t="s">
        <v>25675</v>
      </c>
      <c r="M2143" s="194" t="s">
        <v>19569</v>
      </c>
      <c r="N2143" s="192">
        <v>0.72699999999999998</v>
      </c>
      <c r="O2143" s="194">
        <v>0.94099999999999995</v>
      </c>
      <c r="P2143" s="283">
        <v>2</v>
      </c>
    </row>
    <row r="2144" spans="1:16">
      <c r="A2144" s="192" t="s">
        <v>15077</v>
      </c>
      <c r="B2144" s="193" t="s">
        <v>15078</v>
      </c>
      <c r="C2144" s="193" t="s">
        <v>15079</v>
      </c>
      <c r="D2144" s="194" t="s">
        <v>19743</v>
      </c>
      <c r="E2144" s="192" t="s">
        <v>19743</v>
      </c>
      <c r="F2144" s="193" t="s">
        <v>19742</v>
      </c>
      <c r="G2144" s="193" t="s">
        <v>19742</v>
      </c>
      <c r="H2144" s="193" t="s">
        <v>19742</v>
      </c>
      <c r="I2144" s="193" t="s">
        <v>19743</v>
      </c>
      <c r="J2144" s="194" t="s">
        <v>19742</v>
      </c>
      <c r="K2144" s="192" t="s">
        <v>25675</v>
      </c>
      <c r="M2144" s="194" t="s">
        <v>19569</v>
      </c>
      <c r="N2144" s="192">
        <v>0.61099999999999999</v>
      </c>
      <c r="O2144" s="194">
        <v>0.83899999999999997</v>
      </c>
      <c r="P2144" s="283">
        <v>2</v>
      </c>
    </row>
    <row r="2145" spans="1:16">
      <c r="A2145" s="192" t="s">
        <v>15080</v>
      </c>
      <c r="B2145" s="193" t="s">
        <v>15081</v>
      </c>
      <c r="C2145" s="193" t="s">
        <v>15082</v>
      </c>
      <c r="D2145" s="194" t="s">
        <v>19743</v>
      </c>
      <c r="E2145" s="192" t="s">
        <v>19743</v>
      </c>
      <c r="F2145" s="193" t="s">
        <v>19742</v>
      </c>
      <c r="G2145" s="193" t="s">
        <v>19742</v>
      </c>
      <c r="H2145" s="193" t="s">
        <v>19742</v>
      </c>
      <c r="I2145" s="193" t="s">
        <v>19742</v>
      </c>
      <c r="J2145" s="194" t="s">
        <v>19742</v>
      </c>
      <c r="K2145" s="192" t="s">
        <v>15083</v>
      </c>
      <c r="L2145" s="193" t="s">
        <v>17836</v>
      </c>
      <c r="M2145" s="194" t="s">
        <v>19743</v>
      </c>
      <c r="N2145" s="192">
        <v>0.61</v>
      </c>
      <c r="O2145" s="194">
        <v>0.89</v>
      </c>
      <c r="P2145" s="283">
        <v>19</v>
      </c>
    </row>
    <row r="2146" spans="1:16">
      <c r="A2146" s="192" t="s">
        <v>15084</v>
      </c>
      <c r="B2146" s="193" t="s">
        <v>15085</v>
      </c>
      <c r="C2146" s="193" t="s">
        <v>15086</v>
      </c>
      <c r="D2146" s="194" t="s">
        <v>19743</v>
      </c>
      <c r="E2146" s="192" t="s">
        <v>19743</v>
      </c>
      <c r="F2146" s="193" t="s">
        <v>19742</v>
      </c>
      <c r="G2146" s="193" t="s">
        <v>19742</v>
      </c>
      <c r="H2146" s="193" t="s">
        <v>19742</v>
      </c>
      <c r="I2146" s="193" t="s">
        <v>19742</v>
      </c>
      <c r="J2146" s="194" t="s">
        <v>19742</v>
      </c>
      <c r="K2146" s="192" t="s">
        <v>15087</v>
      </c>
      <c r="L2146" s="193" t="s">
        <v>18778</v>
      </c>
      <c r="M2146" s="194" t="s">
        <v>19743</v>
      </c>
      <c r="N2146" s="192">
        <v>0.878</v>
      </c>
      <c r="O2146" s="194">
        <v>0.99099999999999999</v>
      </c>
      <c r="P2146" s="283">
        <v>20</v>
      </c>
    </row>
    <row r="2147" spans="1:16">
      <c r="A2147" s="192" t="s">
        <v>15088</v>
      </c>
      <c r="B2147" s="193"/>
      <c r="C2147" s="193" t="s">
        <v>15089</v>
      </c>
      <c r="D2147" s="194" t="s">
        <v>19743</v>
      </c>
      <c r="E2147" s="192" t="s">
        <v>19743</v>
      </c>
      <c r="F2147" s="193" t="s">
        <v>19742</v>
      </c>
      <c r="G2147" s="193" t="s">
        <v>19742</v>
      </c>
      <c r="H2147" s="193" t="s">
        <v>19742</v>
      </c>
      <c r="I2147" s="193" t="s">
        <v>19742</v>
      </c>
      <c r="J2147" s="194" t="s">
        <v>19742</v>
      </c>
      <c r="K2147" s="192" t="s">
        <v>25675</v>
      </c>
      <c r="M2147" s="194" t="s">
        <v>19569</v>
      </c>
      <c r="N2147" s="192">
        <v>0.71699999999999997</v>
      </c>
      <c r="O2147" s="194">
        <v>0.872</v>
      </c>
      <c r="P2147" s="283">
        <v>0</v>
      </c>
    </row>
    <row r="2148" spans="1:16">
      <c r="A2148" s="192" t="s">
        <v>15092</v>
      </c>
      <c r="B2148" s="193" t="s">
        <v>15093</v>
      </c>
      <c r="C2148" s="193" t="s">
        <v>15094</v>
      </c>
      <c r="D2148" s="194" t="s">
        <v>19743</v>
      </c>
      <c r="E2148" s="192" t="s">
        <v>19743</v>
      </c>
      <c r="F2148" s="193" t="s">
        <v>19742</v>
      </c>
      <c r="G2148" s="193" t="s">
        <v>19742</v>
      </c>
      <c r="H2148" s="193" t="s">
        <v>19742</v>
      </c>
      <c r="I2148" s="193" t="s">
        <v>19742</v>
      </c>
      <c r="J2148" s="194" t="s">
        <v>19742</v>
      </c>
      <c r="K2148" s="192" t="s">
        <v>15095</v>
      </c>
      <c r="L2148" s="193" t="s">
        <v>15096</v>
      </c>
      <c r="M2148" s="194" t="s">
        <v>19743</v>
      </c>
      <c r="N2148" s="192">
        <v>0.73199999999999998</v>
      </c>
      <c r="O2148" s="194">
        <v>0.94299999999999995</v>
      </c>
      <c r="P2148" s="283">
        <v>18</v>
      </c>
    </row>
    <row r="2149" spans="1:16">
      <c r="A2149" s="192" t="s">
        <v>15097</v>
      </c>
      <c r="B2149" s="193" t="s">
        <v>15098</v>
      </c>
      <c r="C2149" s="193" t="s">
        <v>15099</v>
      </c>
      <c r="D2149" s="194" t="s">
        <v>19743</v>
      </c>
      <c r="E2149" s="192" t="s">
        <v>19743</v>
      </c>
      <c r="F2149" s="193" t="s">
        <v>19742</v>
      </c>
      <c r="G2149" s="193" t="s">
        <v>19742</v>
      </c>
      <c r="H2149" s="193" t="s">
        <v>19742</v>
      </c>
      <c r="I2149" s="193" t="s">
        <v>19742</v>
      </c>
      <c r="J2149" s="194" t="s">
        <v>19742</v>
      </c>
      <c r="K2149" s="192" t="s">
        <v>25675</v>
      </c>
      <c r="M2149" s="194" t="s">
        <v>19569</v>
      </c>
      <c r="N2149" s="192">
        <v>0.64</v>
      </c>
      <c r="O2149" s="194">
        <v>0.94899999999999995</v>
      </c>
      <c r="P2149" s="283">
        <v>1</v>
      </c>
    </row>
    <row r="2150" spans="1:16">
      <c r="A2150" s="192" t="s">
        <v>15100</v>
      </c>
      <c r="B2150" s="193" t="s">
        <v>15101</v>
      </c>
      <c r="C2150" s="193" t="s">
        <v>15102</v>
      </c>
      <c r="D2150" s="194" t="s">
        <v>19743</v>
      </c>
      <c r="E2150" s="192" t="s">
        <v>19743</v>
      </c>
      <c r="F2150" s="193" t="s">
        <v>19742</v>
      </c>
      <c r="G2150" s="193" t="s">
        <v>19742</v>
      </c>
      <c r="H2150" s="193" t="s">
        <v>19742</v>
      </c>
      <c r="I2150" s="193" t="s">
        <v>19742</v>
      </c>
      <c r="J2150" s="194" t="s">
        <v>19742</v>
      </c>
      <c r="K2150" s="192" t="s">
        <v>15103</v>
      </c>
      <c r="L2150" s="193" t="s">
        <v>17878</v>
      </c>
      <c r="M2150" s="194" t="s">
        <v>19743</v>
      </c>
      <c r="N2150" s="192">
        <v>0.88700000000000001</v>
      </c>
      <c r="O2150" s="194">
        <v>0.98799999999999999</v>
      </c>
      <c r="P2150" s="283">
        <v>24</v>
      </c>
    </row>
    <row r="2151" spans="1:16">
      <c r="A2151" s="192" t="s">
        <v>15104</v>
      </c>
      <c r="B2151" s="193"/>
      <c r="C2151" s="193" t="s">
        <v>15105</v>
      </c>
      <c r="D2151" s="194" t="s">
        <v>19743</v>
      </c>
      <c r="E2151" s="192" t="s">
        <v>19743</v>
      </c>
      <c r="F2151" s="193" t="s">
        <v>19742</v>
      </c>
      <c r="G2151" s="193" t="s">
        <v>19743</v>
      </c>
      <c r="H2151" s="193" t="s">
        <v>19742</v>
      </c>
      <c r="I2151" s="193" t="s">
        <v>19742</v>
      </c>
      <c r="J2151" s="194" t="s">
        <v>19742</v>
      </c>
      <c r="K2151" s="192" t="s">
        <v>25675</v>
      </c>
      <c r="M2151" s="194" t="s">
        <v>19569</v>
      </c>
      <c r="N2151" s="192">
        <v>0.621</v>
      </c>
      <c r="O2151" s="194">
        <v>0.82199999999999995</v>
      </c>
      <c r="P2151" s="283">
        <v>3</v>
      </c>
    </row>
    <row r="2152" spans="1:16">
      <c r="A2152" s="192" t="s">
        <v>15106</v>
      </c>
      <c r="B2152" s="193" t="s">
        <v>15107</v>
      </c>
      <c r="C2152" s="193" t="s">
        <v>15108</v>
      </c>
      <c r="D2152" s="194" t="s">
        <v>19743</v>
      </c>
      <c r="E2152" s="192" t="s">
        <v>19743</v>
      </c>
      <c r="F2152" s="193" t="s">
        <v>19742</v>
      </c>
      <c r="G2152" s="193" t="s">
        <v>19742</v>
      </c>
      <c r="H2152" s="193" t="s">
        <v>19742</v>
      </c>
      <c r="I2152" s="193" t="s">
        <v>19742</v>
      </c>
      <c r="J2152" s="194" t="s">
        <v>19742</v>
      </c>
      <c r="K2152" s="192" t="s">
        <v>15109</v>
      </c>
      <c r="L2152" s="193" t="s">
        <v>17886</v>
      </c>
      <c r="M2152" s="194" t="s">
        <v>19743</v>
      </c>
      <c r="N2152" s="192">
        <v>0.41</v>
      </c>
      <c r="O2152" s="194">
        <v>0.17299999999999999</v>
      </c>
      <c r="P2152" s="283">
        <v>6</v>
      </c>
    </row>
    <row r="2153" spans="1:16">
      <c r="A2153" s="192" t="s">
        <v>15110</v>
      </c>
      <c r="B2153" s="193" t="s">
        <v>15111</v>
      </c>
      <c r="C2153" s="193" t="s">
        <v>15112</v>
      </c>
      <c r="D2153" s="194" t="s">
        <v>19743</v>
      </c>
      <c r="E2153" s="192" t="s">
        <v>19743</v>
      </c>
      <c r="F2153" s="193" t="s">
        <v>19742</v>
      </c>
      <c r="G2153" s="193" t="s">
        <v>19742</v>
      </c>
      <c r="H2153" s="193" t="s">
        <v>19742</v>
      </c>
      <c r="I2153" s="193" t="s">
        <v>19742</v>
      </c>
      <c r="J2153" s="194" t="s">
        <v>19742</v>
      </c>
      <c r="K2153" s="192" t="s">
        <v>15113</v>
      </c>
      <c r="L2153" s="193" t="s">
        <v>17901</v>
      </c>
      <c r="M2153" s="194" t="s">
        <v>19561</v>
      </c>
      <c r="N2153" s="192">
        <v>0.91500000000000004</v>
      </c>
      <c r="O2153" s="194">
        <v>0.997</v>
      </c>
      <c r="P2153" s="283">
        <v>10</v>
      </c>
    </row>
    <row r="2154" spans="1:16">
      <c r="A2154" s="192" t="s">
        <v>15114</v>
      </c>
      <c r="B2154" s="193" t="s">
        <v>15115</v>
      </c>
      <c r="C2154" s="193" t="s">
        <v>15116</v>
      </c>
      <c r="D2154" s="194" t="s">
        <v>19743</v>
      </c>
      <c r="E2154" s="192" t="s">
        <v>19743</v>
      </c>
      <c r="F2154" s="193" t="s">
        <v>19742</v>
      </c>
      <c r="G2154" s="193" t="s">
        <v>19742</v>
      </c>
      <c r="H2154" s="193" t="s">
        <v>19742</v>
      </c>
      <c r="I2154" s="193" t="s">
        <v>19742</v>
      </c>
      <c r="J2154" s="194" t="s">
        <v>19742</v>
      </c>
      <c r="K2154" s="192" t="s">
        <v>15117</v>
      </c>
      <c r="L2154" s="193" t="s">
        <v>15118</v>
      </c>
      <c r="M2154" s="194" t="s">
        <v>19743</v>
      </c>
      <c r="N2154" s="192">
        <v>0.77600000000000002</v>
      </c>
      <c r="O2154" s="194">
        <v>0.98699999999999999</v>
      </c>
      <c r="P2154" s="283">
        <v>11</v>
      </c>
    </row>
    <row r="2155" spans="1:16">
      <c r="A2155" s="192" t="s">
        <v>15119</v>
      </c>
      <c r="B2155" s="193" t="s">
        <v>15120</v>
      </c>
      <c r="C2155" s="193" t="s">
        <v>15121</v>
      </c>
      <c r="D2155" s="194" t="s">
        <v>19743</v>
      </c>
      <c r="E2155" s="192" t="s">
        <v>19743</v>
      </c>
      <c r="F2155" s="193" t="s">
        <v>19742</v>
      </c>
      <c r="G2155" s="193" t="s">
        <v>19742</v>
      </c>
      <c r="H2155" s="193" t="s">
        <v>19743</v>
      </c>
      <c r="I2155" s="193" t="s">
        <v>19742</v>
      </c>
      <c r="J2155" s="194" t="s">
        <v>19742</v>
      </c>
      <c r="K2155" s="192" t="s">
        <v>15122</v>
      </c>
      <c r="L2155" s="193" t="s">
        <v>17904</v>
      </c>
      <c r="M2155" s="194" t="s">
        <v>19741</v>
      </c>
      <c r="N2155" s="192">
        <v>0.66300000000000003</v>
      </c>
      <c r="O2155" s="194">
        <v>0.83799999999999997</v>
      </c>
      <c r="P2155" s="283">
        <v>21</v>
      </c>
    </row>
    <row r="2156" spans="1:16">
      <c r="A2156" s="192" t="s">
        <v>15123</v>
      </c>
      <c r="B2156" s="193" t="s">
        <v>15124</v>
      </c>
      <c r="C2156" s="193" t="s">
        <v>15125</v>
      </c>
      <c r="D2156" s="194" t="s">
        <v>19743</v>
      </c>
      <c r="E2156" s="192" t="s">
        <v>19743</v>
      </c>
      <c r="F2156" s="193" t="s">
        <v>19742</v>
      </c>
      <c r="G2156" s="193" t="s">
        <v>19742</v>
      </c>
      <c r="H2156" s="193" t="s">
        <v>19742</v>
      </c>
      <c r="I2156" s="193" t="s">
        <v>19742</v>
      </c>
      <c r="J2156" s="194" t="s">
        <v>19742</v>
      </c>
      <c r="K2156" s="192" t="s">
        <v>25675</v>
      </c>
      <c r="M2156" s="194" t="s">
        <v>19569</v>
      </c>
      <c r="N2156" s="192">
        <v>0.65300000000000002</v>
      </c>
      <c r="O2156" s="194">
        <v>0.92200000000000004</v>
      </c>
      <c r="P2156" s="283">
        <v>19</v>
      </c>
    </row>
    <row r="2157" spans="1:16">
      <c r="A2157" s="192" t="s">
        <v>15126</v>
      </c>
      <c r="B2157" s="193" t="s">
        <v>15127</v>
      </c>
      <c r="C2157" s="193" t="s">
        <v>15128</v>
      </c>
      <c r="D2157" s="194" t="s">
        <v>19743</v>
      </c>
      <c r="E2157" s="192" t="s">
        <v>19743</v>
      </c>
      <c r="F2157" s="193" t="s">
        <v>19742</v>
      </c>
      <c r="G2157" s="193" t="s">
        <v>19742</v>
      </c>
      <c r="H2157" s="193" t="s">
        <v>19742</v>
      </c>
      <c r="I2157" s="193" t="s">
        <v>19742</v>
      </c>
      <c r="J2157" s="194" t="s">
        <v>19742</v>
      </c>
      <c r="K2157" s="192" t="s">
        <v>25675</v>
      </c>
      <c r="M2157" s="194" t="s">
        <v>19569</v>
      </c>
      <c r="N2157" s="192">
        <v>0.63800000000000001</v>
      </c>
      <c r="O2157" s="194">
        <v>0.93899999999999995</v>
      </c>
      <c r="P2157" s="283">
        <v>4</v>
      </c>
    </row>
    <row r="2158" spans="1:16">
      <c r="A2158" s="192" t="s">
        <v>15129</v>
      </c>
      <c r="B2158" s="193"/>
      <c r="C2158" s="193" t="s">
        <v>15130</v>
      </c>
      <c r="D2158" s="194" t="s">
        <v>19743</v>
      </c>
      <c r="E2158" s="192" t="s">
        <v>19743</v>
      </c>
      <c r="F2158" s="193" t="s">
        <v>19742</v>
      </c>
      <c r="G2158" s="193" t="s">
        <v>19742</v>
      </c>
      <c r="H2158" s="193" t="s">
        <v>19742</v>
      </c>
      <c r="I2158" s="193" t="s">
        <v>19742</v>
      </c>
      <c r="J2158" s="194" t="s">
        <v>19742</v>
      </c>
      <c r="K2158" s="192" t="s">
        <v>25675</v>
      </c>
      <c r="M2158" s="194" t="s">
        <v>19569</v>
      </c>
      <c r="N2158" s="192">
        <v>0.46</v>
      </c>
      <c r="O2158" s="194">
        <v>0.33800000000000002</v>
      </c>
      <c r="P2158" s="283">
        <v>0</v>
      </c>
    </row>
    <row r="2159" spans="1:16">
      <c r="A2159" s="192" t="s">
        <v>15131</v>
      </c>
      <c r="B2159" s="193" t="s">
        <v>15132</v>
      </c>
      <c r="C2159" s="193" t="s">
        <v>15133</v>
      </c>
      <c r="D2159" s="194" t="s">
        <v>19743</v>
      </c>
      <c r="E2159" s="192" t="s">
        <v>19743</v>
      </c>
      <c r="F2159" s="193" t="s">
        <v>19742</v>
      </c>
      <c r="G2159" s="193" t="s">
        <v>19742</v>
      </c>
      <c r="H2159" s="193" t="s">
        <v>19742</v>
      </c>
      <c r="I2159" s="193" t="s">
        <v>19742</v>
      </c>
      <c r="J2159" s="194" t="s">
        <v>19742</v>
      </c>
      <c r="K2159" s="192" t="s">
        <v>25675</v>
      </c>
      <c r="M2159" s="194" t="s">
        <v>19569</v>
      </c>
      <c r="N2159" s="192">
        <v>0.48699999999999999</v>
      </c>
      <c r="O2159" s="194">
        <v>0.43</v>
      </c>
      <c r="P2159" s="283">
        <v>1</v>
      </c>
    </row>
    <row r="2160" spans="1:16">
      <c r="A2160" s="192" t="s">
        <v>15134</v>
      </c>
      <c r="B2160" s="193" t="s">
        <v>15135</v>
      </c>
      <c r="C2160" s="193" t="s">
        <v>15136</v>
      </c>
      <c r="D2160" s="194" t="s">
        <v>19743</v>
      </c>
      <c r="E2160" s="192" t="s">
        <v>19743</v>
      </c>
      <c r="F2160" s="193" t="s">
        <v>19742</v>
      </c>
      <c r="G2160" s="193" t="s">
        <v>19742</v>
      </c>
      <c r="H2160" s="193" t="s">
        <v>19742</v>
      </c>
      <c r="I2160" s="193" t="s">
        <v>19742</v>
      </c>
      <c r="J2160" s="194" t="s">
        <v>19742</v>
      </c>
      <c r="K2160" s="192" t="s">
        <v>15137</v>
      </c>
      <c r="L2160" s="193" t="s">
        <v>15138</v>
      </c>
      <c r="M2160" s="194" t="s">
        <v>19743</v>
      </c>
      <c r="N2160" s="192">
        <v>0.878</v>
      </c>
      <c r="O2160" s="194">
        <v>0.98799999999999999</v>
      </c>
      <c r="P2160" s="283">
        <v>21</v>
      </c>
    </row>
    <row r="2161" spans="1:16">
      <c r="A2161" s="192" t="s">
        <v>15139</v>
      </c>
      <c r="B2161" s="193" t="s">
        <v>15140</v>
      </c>
      <c r="C2161" s="193" t="s">
        <v>15141</v>
      </c>
      <c r="D2161" s="194" t="s">
        <v>19743</v>
      </c>
      <c r="E2161" s="192" t="s">
        <v>19743</v>
      </c>
      <c r="F2161" s="193" t="s">
        <v>19742</v>
      </c>
      <c r="G2161" s="193" t="s">
        <v>19742</v>
      </c>
      <c r="H2161" s="193" t="s">
        <v>19742</v>
      </c>
      <c r="I2161" s="193" t="s">
        <v>19742</v>
      </c>
      <c r="J2161" s="194" t="s">
        <v>19742</v>
      </c>
      <c r="K2161" s="192" t="s">
        <v>25675</v>
      </c>
      <c r="M2161" s="194" t="s">
        <v>19569</v>
      </c>
      <c r="N2161" s="192">
        <v>0.73899999999999999</v>
      </c>
      <c r="O2161" s="194">
        <v>0.93700000000000006</v>
      </c>
      <c r="P2161" s="283">
        <v>1</v>
      </c>
    </row>
    <row r="2162" spans="1:16">
      <c r="A2162" s="192" t="s">
        <v>15142</v>
      </c>
      <c r="B2162" s="193" t="s">
        <v>15143</v>
      </c>
      <c r="C2162" s="193" t="s">
        <v>15144</v>
      </c>
      <c r="D2162" s="194" t="s">
        <v>19743</v>
      </c>
      <c r="E2162" s="192" t="s">
        <v>19743</v>
      </c>
      <c r="F2162" s="193" t="s">
        <v>19742</v>
      </c>
      <c r="G2162" s="193" t="s">
        <v>19742</v>
      </c>
      <c r="H2162" s="193" t="s">
        <v>19742</v>
      </c>
      <c r="I2162" s="193" t="s">
        <v>19743</v>
      </c>
      <c r="J2162" s="194" t="s">
        <v>19742</v>
      </c>
      <c r="K2162" s="192" t="s">
        <v>25675</v>
      </c>
      <c r="M2162" s="194" t="s">
        <v>19569</v>
      </c>
      <c r="N2162" s="192">
        <v>0.72099999999999997</v>
      </c>
      <c r="O2162" s="194">
        <v>0.93</v>
      </c>
      <c r="P2162" s="283">
        <v>0</v>
      </c>
    </row>
    <row r="2163" spans="1:16">
      <c r="A2163" s="192" t="s">
        <v>15145</v>
      </c>
      <c r="B2163" s="193" t="s">
        <v>15146</v>
      </c>
      <c r="C2163" s="193" t="s">
        <v>15147</v>
      </c>
      <c r="D2163" s="194" t="s">
        <v>19743</v>
      </c>
      <c r="E2163" s="192" t="s">
        <v>19743</v>
      </c>
      <c r="F2163" s="193" t="s">
        <v>19742</v>
      </c>
      <c r="G2163" s="193" t="s">
        <v>19742</v>
      </c>
      <c r="H2163" s="193" t="s">
        <v>19742</v>
      </c>
      <c r="I2163" s="193" t="s">
        <v>19742</v>
      </c>
      <c r="J2163" s="194" t="s">
        <v>19742</v>
      </c>
      <c r="K2163" s="192" t="s">
        <v>25675</v>
      </c>
      <c r="M2163" s="194" t="s">
        <v>19569</v>
      </c>
      <c r="N2163" s="192">
        <v>0.876</v>
      </c>
      <c r="O2163" s="194">
        <v>0.996</v>
      </c>
      <c r="P2163" s="283">
        <v>1</v>
      </c>
    </row>
    <row r="2164" spans="1:16">
      <c r="A2164" s="192" t="s">
        <v>15150</v>
      </c>
      <c r="B2164" s="193" t="s">
        <v>15151</v>
      </c>
      <c r="C2164" s="193" t="s">
        <v>15152</v>
      </c>
      <c r="D2164" s="194" t="s">
        <v>19743</v>
      </c>
      <c r="E2164" s="192" t="s">
        <v>19743</v>
      </c>
      <c r="F2164" s="193" t="s">
        <v>19742</v>
      </c>
      <c r="G2164" s="193" t="s">
        <v>19742</v>
      </c>
      <c r="H2164" s="193" t="s">
        <v>19742</v>
      </c>
      <c r="I2164" s="193" t="s">
        <v>19742</v>
      </c>
      <c r="J2164" s="194" t="s">
        <v>19742</v>
      </c>
      <c r="K2164" s="192" t="s">
        <v>25675</v>
      </c>
      <c r="M2164" s="194" t="s">
        <v>19569</v>
      </c>
      <c r="N2164" s="192">
        <v>0.68899999999999995</v>
      </c>
      <c r="O2164" s="194">
        <v>0.91</v>
      </c>
      <c r="P2164" s="283">
        <v>1</v>
      </c>
    </row>
    <row r="2165" spans="1:16">
      <c r="A2165" s="192" t="s">
        <v>15153</v>
      </c>
      <c r="B2165" s="193" t="s">
        <v>15154</v>
      </c>
      <c r="C2165" s="193" t="s">
        <v>15155</v>
      </c>
      <c r="D2165" s="194" t="s">
        <v>19743</v>
      </c>
      <c r="E2165" s="192" t="s">
        <v>19743</v>
      </c>
      <c r="F2165" s="193" t="s">
        <v>19742</v>
      </c>
      <c r="G2165" s="193" t="s">
        <v>19742</v>
      </c>
      <c r="H2165" s="193" t="s">
        <v>19742</v>
      </c>
      <c r="I2165" s="193" t="s">
        <v>19742</v>
      </c>
      <c r="J2165" s="194" t="s">
        <v>19742</v>
      </c>
      <c r="K2165" s="192" t="s">
        <v>14918</v>
      </c>
      <c r="L2165" s="193" t="s">
        <v>14919</v>
      </c>
      <c r="M2165" s="194" t="s">
        <v>19743</v>
      </c>
      <c r="N2165" s="192">
        <v>0.96799999999999997</v>
      </c>
      <c r="O2165" s="194">
        <v>0.997</v>
      </c>
      <c r="P2165" s="283">
        <v>20</v>
      </c>
    </row>
    <row r="2166" spans="1:16">
      <c r="A2166" s="192" t="s">
        <v>14920</v>
      </c>
      <c r="B2166" s="193" t="s">
        <v>14921</v>
      </c>
      <c r="C2166" s="193" t="s">
        <v>14922</v>
      </c>
      <c r="D2166" s="194" t="s">
        <v>19743</v>
      </c>
      <c r="E2166" s="192" t="s">
        <v>19743</v>
      </c>
      <c r="F2166" s="193" t="s">
        <v>19742</v>
      </c>
      <c r="G2166" s="193" t="s">
        <v>19742</v>
      </c>
      <c r="H2166" s="193" t="s">
        <v>19742</v>
      </c>
      <c r="I2166" s="193" t="s">
        <v>19742</v>
      </c>
      <c r="J2166" s="194" t="s">
        <v>19742</v>
      </c>
      <c r="K2166" s="192" t="s">
        <v>25675</v>
      </c>
      <c r="M2166" s="194" t="s">
        <v>19569</v>
      </c>
      <c r="N2166" s="192">
        <v>0.51100000000000001</v>
      </c>
      <c r="O2166" s="194">
        <v>0.54300000000000004</v>
      </c>
      <c r="P2166" s="283">
        <v>0</v>
      </c>
    </row>
    <row r="2167" spans="1:16">
      <c r="A2167" s="192" t="s">
        <v>14925</v>
      </c>
      <c r="B2167" s="193" t="s">
        <v>14926</v>
      </c>
      <c r="C2167" s="193" t="s">
        <v>14927</v>
      </c>
      <c r="D2167" s="194" t="s">
        <v>19743</v>
      </c>
      <c r="E2167" s="192" t="s">
        <v>19743</v>
      </c>
      <c r="F2167" s="193" t="s">
        <v>19741</v>
      </c>
      <c r="G2167" s="193" t="s">
        <v>19742</v>
      </c>
      <c r="H2167" s="193" t="s">
        <v>19742</v>
      </c>
      <c r="I2167" s="193" t="s">
        <v>19742</v>
      </c>
      <c r="J2167" s="194" t="s">
        <v>19742</v>
      </c>
      <c r="K2167" s="192" t="s">
        <v>25675</v>
      </c>
      <c r="M2167" s="194" t="s">
        <v>19569</v>
      </c>
      <c r="N2167" s="192">
        <v>0.43099999999999999</v>
      </c>
      <c r="O2167" s="194">
        <v>0.28199999999999997</v>
      </c>
      <c r="P2167" s="283">
        <v>3</v>
      </c>
    </row>
    <row r="2168" spans="1:16">
      <c r="A2168" s="192" t="s">
        <v>14928</v>
      </c>
      <c r="B2168" s="193" t="s">
        <v>14929</v>
      </c>
      <c r="C2168" s="193" t="s">
        <v>14930</v>
      </c>
      <c r="D2168" s="194" t="s">
        <v>19743</v>
      </c>
      <c r="E2168" s="192" t="s">
        <v>19743</v>
      </c>
      <c r="F2168" s="193" t="s">
        <v>19742</v>
      </c>
      <c r="G2168" s="193" t="s">
        <v>19743</v>
      </c>
      <c r="H2168" s="193" t="s">
        <v>19742</v>
      </c>
      <c r="I2168" s="193" t="s">
        <v>19742</v>
      </c>
      <c r="J2168" s="194" t="s">
        <v>19742</v>
      </c>
      <c r="K2168" s="192" t="s">
        <v>14931</v>
      </c>
      <c r="L2168" s="193" t="s">
        <v>14932</v>
      </c>
      <c r="M2168" s="194" t="s">
        <v>19743</v>
      </c>
      <c r="N2168" s="192">
        <v>0.73899999999999999</v>
      </c>
      <c r="O2168" s="194">
        <v>0.94</v>
      </c>
      <c r="P2168" s="283">
        <v>10</v>
      </c>
    </row>
    <row r="2169" spans="1:16">
      <c r="A2169" s="192" t="s">
        <v>14933</v>
      </c>
      <c r="B2169" s="193" t="s">
        <v>14934</v>
      </c>
      <c r="C2169" s="193" t="s">
        <v>14935</v>
      </c>
      <c r="D2169" s="194" t="s">
        <v>19743</v>
      </c>
      <c r="E2169" s="192" t="s">
        <v>19743</v>
      </c>
      <c r="F2169" s="193" t="s">
        <v>19742</v>
      </c>
      <c r="G2169" s="193" t="s">
        <v>19743</v>
      </c>
      <c r="H2169" s="193" t="s">
        <v>19742</v>
      </c>
      <c r="I2169" s="193" t="s">
        <v>19742</v>
      </c>
      <c r="J2169" s="194" t="s">
        <v>19742</v>
      </c>
      <c r="K2169" s="192" t="s">
        <v>25675</v>
      </c>
      <c r="M2169" s="194" t="s">
        <v>19569</v>
      </c>
      <c r="N2169" s="192">
        <v>0.33500000000000002</v>
      </c>
      <c r="O2169" s="194">
        <v>0.12</v>
      </c>
      <c r="P2169" s="283">
        <v>1</v>
      </c>
    </row>
    <row r="2170" spans="1:16">
      <c r="A2170" s="192" t="s">
        <v>14936</v>
      </c>
      <c r="B2170" s="193"/>
      <c r="C2170" s="193" t="s">
        <v>14937</v>
      </c>
      <c r="D2170" s="194" t="s">
        <v>19743</v>
      </c>
      <c r="E2170" s="192" t="s">
        <v>19743</v>
      </c>
      <c r="F2170" s="193" t="s">
        <v>19742</v>
      </c>
      <c r="G2170" s="193" t="s">
        <v>19742</v>
      </c>
      <c r="H2170" s="193" t="s">
        <v>19742</v>
      </c>
      <c r="I2170" s="193" t="s">
        <v>19742</v>
      </c>
      <c r="J2170" s="194" t="s">
        <v>19742</v>
      </c>
      <c r="K2170" s="192" t="s">
        <v>25675</v>
      </c>
      <c r="M2170" s="194" t="s">
        <v>19569</v>
      </c>
      <c r="N2170" s="192">
        <v>0.11700000000000001</v>
      </c>
      <c r="O2170" s="194">
        <v>5.0000000000000001E-3</v>
      </c>
      <c r="P2170" s="283">
        <v>0</v>
      </c>
    </row>
    <row r="2171" spans="1:16">
      <c r="A2171" s="192" t="s">
        <v>14938</v>
      </c>
      <c r="B2171" s="193" t="s">
        <v>14939</v>
      </c>
      <c r="C2171" s="193" t="s">
        <v>14940</v>
      </c>
      <c r="D2171" s="194" t="s">
        <v>19743</v>
      </c>
      <c r="E2171" s="192" t="s">
        <v>19743</v>
      </c>
      <c r="F2171" s="193" t="s">
        <v>19742</v>
      </c>
      <c r="G2171" s="193" t="s">
        <v>19742</v>
      </c>
      <c r="H2171" s="193" t="s">
        <v>19742</v>
      </c>
      <c r="I2171" s="193" t="s">
        <v>19742</v>
      </c>
      <c r="J2171" s="194" t="s">
        <v>19742</v>
      </c>
      <c r="K2171" s="192" t="s">
        <v>25675</v>
      </c>
      <c r="M2171" s="194" t="s">
        <v>19569</v>
      </c>
      <c r="N2171" s="192">
        <v>0.89</v>
      </c>
      <c r="O2171" s="194">
        <v>0.99399999999999999</v>
      </c>
      <c r="P2171" s="283">
        <v>8</v>
      </c>
    </row>
    <row r="2172" spans="1:16">
      <c r="A2172" s="192" t="s">
        <v>14941</v>
      </c>
      <c r="B2172" s="193"/>
      <c r="C2172" s="193" t="s">
        <v>14942</v>
      </c>
      <c r="D2172" s="194" t="s">
        <v>19743</v>
      </c>
      <c r="E2172" s="192" t="s">
        <v>19743</v>
      </c>
      <c r="F2172" s="193" t="s">
        <v>19742</v>
      </c>
      <c r="G2172" s="193" t="s">
        <v>19742</v>
      </c>
      <c r="H2172" s="193" t="s">
        <v>19742</v>
      </c>
      <c r="I2172" s="193" t="s">
        <v>19742</v>
      </c>
      <c r="J2172" s="194" t="s">
        <v>19742</v>
      </c>
      <c r="K2172" s="192" t="s">
        <v>25675</v>
      </c>
      <c r="M2172" s="194" t="s">
        <v>19569</v>
      </c>
      <c r="N2172" s="192">
        <v>0.7</v>
      </c>
      <c r="O2172" s="194">
        <v>0.99199999999999999</v>
      </c>
      <c r="P2172" s="283">
        <v>0</v>
      </c>
    </row>
    <row r="2173" spans="1:16">
      <c r="A2173" s="192" t="s">
        <v>14943</v>
      </c>
      <c r="B2173" s="193" t="s">
        <v>14944</v>
      </c>
      <c r="C2173" s="193" t="s">
        <v>14945</v>
      </c>
      <c r="D2173" s="194" t="s">
        <v>19743</v>
      </c>
      <c r="E2173" s="192" t="s">
        <v>19743</v>
      </c>
      <c r="F2173" s="193" t="s">
        <v>19742</v>
      </c>
      <c r="G2173" s="193" t="s">
        <v>19742</v>
      </c>
      <c r="H2173" s="193" t="s">
        <v>19742</v>
      </c>
      <c r="I2173" s="193" t="s">
        <v>19742</v>
      </c>
      <c r="J2173" s="194" t="s">
        <v>19742</v>
      </c>
      <c r="K2173" s="192" t="s">
        <v>25675</v>
      </c>
      <c r="M2173" s="194" t="s">
        <v>19569</v>
      </c>
      <c r="N2173" s="192">
        <v>0.80500000000000005</v>
      </c>
      <c r="O2173" s="194">
        <v>0.99199999999999999</v>
      </c>
      <c r="P2173" s="283">
        <v>1</v>
      </c>
    </row>
    <row r="2174" spans="1:16">
      <c r="A2174" s="192" t="s">
        <v>14946</v>
      </c>
      <c r="B2174" s="193" t="s">
        <v>14947</v>
      </c>
      <c r="C2174" s="193" t="s">
        <v>14948</v>
      </c>
      <c r="D2174" s="194" t="s">
        <v>19743</v>
      </c>
      <c r="E2174" s="192" t="s">
        <v>19743</v>
      </c>
      <c r="F2174" s="193" t="s">
        <v>19742</v>
      </c>
      <c r="G2174" s="193" t="s">
        <v>19742</v>
      </c>
      <c r="H2174" s="193" t="s">
        <v>19742</v>
      </c>
      <c r="I2174" s="193" t="s">
        <v>19742</v>
      </c>
      <c r="J2174" s="194" t="s">
        <v>19742</v>
      </c>
      <c r="K2174" s="192" t="s">
        <v>25675</v>
      </c>
      <c r="M2174" s="194" t="s">
        <v>19569</v>
      </c>
      <c r="N2174" s="192">
        <v>0.93700000000000006</v>
      </c>
      <c r="O2174" s="194">
        <v>0.99399999999999999</v>
      </c>
      <c r="P2174" s="283">
        <v>2</v>
      </c>
    </row>
    <row r="2175" spans="1:16">
      <c r="A2175" s="192" t="s">
        <v>14949</v>
      </c>
      <c r="B2175" s="193" t="s">
        <v>14950</v>
      </c>
      <c r="C2175" s="193" t="s">
        <v>14951</v>
      </c>
      <c r="D2175" s="194" t="s">
        <v>19743</v>
      </c>
      <c r="E2175" s="192" t="s">
        <v>19743</v>
      </c>
      <c r="F2175" s="193" t="s">
        <v>19743</v>
      </c>
      <c r="G2175" s="193" t="s">
        <v>19742</v>
      </c>
      <c r="H2175" s="193" t="s">
        <v>19742</v>
      </c>
      <c r="I2175" s="193" t="s">
        <v>19742</v>
      </c>
      <c r="J2175" s="194" t="s">
        <v>19742</v>
      </c>
      <c r="K2175" s="192" t="s">
        <v>25675</v>
      </c>
      <c r="M2175" s="194" t="s">
        <v>19569</v>
      </c>
      <c r="N2175" s="192">
        <v>0.86299999999999999</v>
      </c>
      <c r="O2175" s="194">
        <v>0.98</v>
      </c>
      <c r="P2175" s="283">
        <v>0</v>
      </c>
    </row>
    <row r="2176" spans="1:16">
      <c r="A2176" s="192" t="s">
        <v>14952</v>
      </c>
      <c r="B2176" s="193"/>
      <c r="C2176" s="193" t="s">
        <v>14953</v>
      </c>
      <c r="D2176" s="194" t="s">
        <v>19743</v>
      </c>
      <c r="E2176" s="192" t="s">
        <v>19743</v>
      </c>
      <c r="F2176" s="193" t="s">
        <v>19742</v>
      </c>
      <c r="G2176" s="193" t="s">
        <v>19742</v>
      </c>
      <c r="H2176" s="193" t="s">
        <v>19742</v>
      </c>
      <c r="I2176" s="193" t="s">
        <v>19742</v>
      </c>
      <c r="J2176" s="194" t="s">
        <v>19742</v>
      </c>
      <c r="K2176" s="192" t="s">
        <v>14954</v>
      </c>
      <c r="L2176" s="193" t="s">
        <v>14955</v>
      </c>
      <c r="M2176" s="194" t="s">
        <v>19743</v>
      </c>
      <c r="N2176" s="192">
        <v>0.40300000000000002</v>
      </c>
      <c r="O2176" s="194">
        <v>0.23499999999999999</v>
      </c>
      <c r="P2176" s="283">
        <v>12</v>
      </c>
    </row>
    <row r="2177" spans="1:16">
      <c r="A2177" s="192" t="s">
        <v>14956</v>
      </c>
      <c r="B2177" s="193" t="s">
        <v>14957</v>
      </c>
      <c r="C2177" s="193" t="s">
        <v>14958</v>
      </c>
      <c r="D2177" s="194" t="s">
        <v>19743</v>
      </c>
      <c r="E2177" s="192" t="s">
        <v>19743</v>
      </c>
      <c r="F2177" s="193" t="s">
        <v>19743</v>
      </c>
      <c r="G2177" s="193" t="s">
        <v>19742</v>
      </c>
      <c r="H2177" s="193" t="s">
        <v>19742</v>
      </c>
      <c r="I2177" s="193" t="s">
        <v>19742</v>
      </c>
      <c r="J2177" s="194" t="s">
        <v>19742</v>
      </c>
      <c r="K2177" s="192" t="s">
        <v>25675</v>
      </c>
      <c r="M2177" s="194" t="s">
        <v>19569</v>
      </c>
      <c r="N2177" s="192">
        <v>0.49099999999999999</v>
      </c>
      <c r="O2177" s="194">
        <v>0.439</v>
      </c>
      <c r="P2177" s="283">
        <v>4</v>
      </c>
    </row>
    <row r="2178" spans="1:16">
      <c r="A2178" s="192" t="s">
        <v>14961</v>
      </c>
      <c r="B2178" s="193" t="s">
        <v>14962</v>
      </c>
      <c r="C2178" s="193" t="s">
        <v>14963</v>
      </c>
      <c r="D2178" s="194" t="s">
        <v>19743</v>
      </c>
      <c r="E2178" s="192" t="s">
        <v>19743</v>
      </c>
      <c r="F2178" s="193" t="s">
        <v>19742</v>
      </c>
      <c r="G2178" s="193" t="s">
        <v>19742</v>
      </c>
      <c r="H2178" s="193" t="s">
        <v>19742</v>
      </c>
      <c r="I2178" s="193" t="s">
        <v>19742</v>
      </c>
      <c r="J2178" s="194" t="s">
        <v>19742</v>
      </c>
      <c r="K2178" s="192" t="s">
        <v>14964</v>
      </c>
      <c r="L2178" s="193" t="s">
        <v>14965</v>
      </c>
      <c r="M2178" s="194" t="s">
        <v>19743</v>
      </c>
      <c r="N2178" s="192">
        <v>0.73199999999999998</v>
      </c>
      <c r="O2178" s="194">
        <v>0.96299999999999997</v>
      </c>
      <c r="P2178" s="283">
        <v>23</v>
      </c>
    </row>
    <row r="2179" spans="1:16">
      <c r="A2179" s="192" t="s">
        <v>14966</v>
      </c>
      <c r="B2179" s="193" t="s">
        <v>14967</v>
      </c>
      <c r="C2179" s="193" t="s">
        <v>14968</v>
      </c>
      <c r="D2179" s="194" t="s">
        <v>19743</v>
      </c>
      <c r="E2179" s="192" t="s">
        <v>19743</v>
      </c>
      <c r="F2179" s="193" t="s">
        <v>19742</v>
      </c>
      <c r="G2179" s="193" t="s">
        <v>19742</v>
      </c>
      <c r="H2179" s="193" t="s">
        <v>19742</v>
      </c>
      <c r="I2179" s="193" t="s">
        <v>19742</v>
      </c>
      <c r="J2179" s="194" t="s">
        <v>19742</v>
      </c>
      <c r="K2179" s="192" t="s">
        <v>14969</v>
      </c>
      <c r="L2179" s="193" t="s">
        <v>14970</v>
      </c>
      <c r="M2179" s="194" t="s">
        <v>19743</v>
      </c>
      <c r="N2179" s="192">
        <v>0.57699999999999996</v>
      </c>
      <c r="O2179" s="194">
        <v>0.76700000000000002</v>
      </c>
      <c r="P2179" s="283">
        <v>17</v>
      </c>
    </row>
    <row r="2180" spans="1:16">
      <c r="A2180" s="192" t="s">
        <v>14971</v>
      </c>
      <c r="B2180" s="193" t="s">
        <v>14972</v>
      </c>
      <c r="C2180" s="193" t="s">
        <v>14973</v>
      </c>
      <c r="D2180" s="194" t="s">
        <v>19743</v>
      </c>
      <c r="E2180" s="192" t="s">
        <v>19743</v>
      </c>
      <c r="F2180" s="193" t="s">
        <v>19742</v>
      </c>
      <c r="G2180" s="193" t="s">
        <v>19742</v>
      </c>
      <c r="H2180" s="193" t="s">
        <v>19742</v>
      </c>
      <c r="I2180" s="193" t="s">
        <v>19742</v>
      </c>
      <c r="J2180" s="194" t="s">
        <v>19742</v>
      </c>
      <c r="K2180" s="192" t="s">
        <v>25675</v>
      </c>
      <c r="M2180" s="194" t="s">
        <v>19569</v>
      </c>
      <c r="N2180" s="192">
        <v>0.55300000000000005</v>
      </c>
      <c r="O2180" s="194">
        <v>0.70399999999999996</v>
      </c>
      <c r="P2180" s="283">
        <v>3</v>
      </c>
    </row>
    <row r="2181" spans="1:16">
      <c r="A2181" s="192" t="s">
        <v>14974</v>
      </c>
      <c r="B2181" s="193" t="s">
        <v>14975</v>
      </c>
      <c r="C2181" s="193" t="s">
        <v>14976</v>
      </c>
      <c r="D2181" s="194" t="s">
        <v>19743</v>
      </c>
      <c r="E2181" s="192" t="s">
        <v>19743</v>
      </c>
      <c r="F2181" s="193" t="s">
        <v>19742</v>
      </c>
      <c r="G2181" s="193" t="s">
        <v>19742</v>
      </c>
      <c r="H2181" s="193" t="s">
        <v>19742</v>
      </c>
      <c r="I2181" s="193" t="s">
        <v>19742</v>
      </c>
      <c r="J2181" s="194" t="s">
        <v>19742</v>
      </c>
      <c r="K2181" s="192" t="s">
        <v>14977</v>
      </c>
      <c r="L2181" s="193" t="s">
        <v>14978</v>
      </c>
      <c r="M2181" s="194" t="s">
        <v>19743</v>
      </c>
      <c r="N2181" s="192">
        <v>0.84299999999999997</v>
      </c>
      <c r="O2181" s="194">
        <v>0.97499999999999998</v>
      </c>
      <c r="P2181" s="283">
        <v>20</v>
      </c>
    </row>
    <row r="2182" spans="1:16">
      <c r="A2182" s="192" t="s">
        <v>14979</v>
      </c>
      <c r="B2182" s="193" t="s">
        <v>14980</v>
      </c>
      <c r="C2182" s="193" t="s">
        <v>14981</v>
      </c>
      <c r="D2182" s="194" t="s">
        <v>19743</v>
      </c>
      <c r="E2182" s="192" t="s">
        <v>19743</v>
      </c>
      <c r="F2182" s="193" t="s">
        <v>19742</v>
      </c>
      <c r="G2182" s="193" t="s">
        <v>19742</v>
      </c>
      <c r="H2182" s="193" t="s">
        <v>19742</v>
      </c>
      <c r="I2182" s="193" t="s">
        <v>19742</v>
      </c>
      <c r="J2182" s="194" t="s">
        <v>19742</v>
      </c>
      <c r="K2182" s="192" t="s">
        <v>25675</v>
      </c>
      <c r="M2182" s="194" t="s">
        <v>19569</v>
      </c>
      <c r="N2182" s="192">
        <v>0.72899999999999998</v>
      </c>
      <c r="O2182" s="194">
        <v>0.91500000000000004</v>
      </c>
      <c r="P2182" s="283">
        <v>7</v>
      </c>
    </row>
    <row r="2183" spans="1:16">
      <c r="A2183" s="192" t="s">
        <v>14982</v>
      </c>
      <c r="B2183" s="193"/>
      <c r="C2183" s="193" t="s">
        <v>14983</v>
      </c>
      <c r="D2183" s="194" t="s">
        <v>19743</v>
      </c>
      <c r="E2183" s="192" t="s">
        <v>19743</v>
      </c>
      <c r="F2183" s="193" t="s">
        <v>19742</v>
      </c>
      <c r="G2183" s="193" t="s">
        <v>19742</v>
      </c>
      <c r="H2183" s="193" t="s">
        <v>19742</v>
      </c>
      <c r="I2183" s="193" t="s">
        <v>19742</v>
      </c>
      <c r="J2183" s="194" t="s">
        <v>19742</v>
      </c>
      <c r="K2183" s="192" t="s">
        <v>25675</v>
      </c>
      <c r="M2183" s="194" t="s">
        <v>19569</v>
      </c>
      <c r="N2183" s="192">
        <v>0.40899999999999997</v>
      </c>
      <c r="O2183" s="194">
        <v>0.14299999999999999</v>
      </c>
      <c r="P2183" s="283">
        <v>0</v>
      </c>
    </row>
    <row r="2184" spans="1:16">
      <c r="A2184" s="192" t="s">
        <v>14984</v>
      </c>
      <c r="B2184" s="193" t="s">
        <v>14985</v>
      </c>
      <c r="C2184" s="193" t="s">
        <v>14986</v>
      </c>
      <c r="D2184" s="194" t="s">
        <v>19743</v>
      </c>
      <c r="E2184" s="192" t="s">
        <v>19743</v>
      </c>
      <c r="F2184" s="193" t="s">
        <v>19742</v>
      </c>
      <c r="G2184" s="193" t="s">
        <v>19742</v>
      </c>
      <c r="H2184" s="193" t="s">
        <v>19742</v>
      </c>
      <c r="I2184" s="193" t="s">
        <v>19742</v>
      </c>
      <c r="J2184" s="194" t="s">
        <v>19742</v>
      </c>
      <c r="K2184" s="192" t="s">
        <v>25675</v>
      </c>
      <c r="M2184" s="194" t="s">
        <v>19569</v>
      </c>
      <c r="N2184" s="192">
        <v>0.76900000000000002</v>
      </c>
      <c r="O2184" s="194">
        <v>0.99199999999999999</v>
      </c>
      <c r="P2184" s="283">
        <v>5</v>
      </c>
    </row>
    <row r="2185" spans="1:16">
      <c r="A2185" s="192" t="s">
        <v>14987</v>
      </c>
      <c r="B2185" s="193"/>
      <c r="C2185" s="193" t="s">
        <v>14988</v>
      </c>
      <c r="D2185" s="194" t="s">
        <v>19743</v>
      </c>
      <c r="E2185" s="192" t="s">
        <v>19743</v>
      </c>
      <c r="F2185" s="193" t="s">
        <v>19742</v>
      </c>
      <c r="G2185" s="193" t="s">
        <v>19742</v>
      </c>
      <c r="H2185" s="193" t="s">
        <v>19742</v>
      </c>
      <c r="I2185" s="193" t="s">
        <v>19742</v>
      </c>
      <c r="J2185" s="194" t="s">
        <v>19742</v>
      </c>
      <c r="K2185" s="192" t="s">
        <v>25675</v>
      </c>
      <c r="M2185" s="194" t="s">
        <v>19569</v>
      </c>
      <c r="N2185" s="192">
        <v>7.9000000000000001E-2</v>
      </c>
      <c r="O2185" s="194">
        <v>1.7999999999999999E-2</v>
      </c>
      <c r="P2185" s="283">
        <v>0</v>
      </c>
    </row>
    <row r="2186" spans="1:16">
      <c r="A2186" s="192" t="s">
        <v>14989</v>
      </c>
      <c r="B2186" s="193" t="s">
        <v>14990</v>
      </c>
      <c r="C2186" s="193" t="s">
        <v>14991</v>
      </c>
      <c r="D2186" s="194" t="s">
        <v>19743</v>
      </c>
      <c r="E2186" s="192" t="s">
        <v>19743</v>
      </c>
      <c r="F2186" s="193" t="s">
        <v>19742</v>
      </c>
      <c r="G2186" s="193" t="s">
        <v>19742</v>
      </c>
      <c r="H2186" s="193" t="s">
        <v>19742</v>
      </c>
      <c r="I2186" s="193" t="s">
        <v>19742</v>
      </c>
      <c r="J2186" s="194" t="s">
        <v>19742</v>
      </c>
      <c r="K2186" s="192" t="s">
        <v>25675</v>
      </c>
      <c r="M2186" s="194" t="s">
        <v>19569</v>
      </c>
      <c r="N2186" s="192">
        <v>0.94899999999999995</v>
      </c>
      <c r="O2186" s="194">
        <v>0.998</v>
      </c>
      <c r="P2186" s="283">
        <v>21</v>
      </c>
    </row>
    <row r="2187" spans="1:16">
      <c r="A2187" s="192" t="s">
        <v>14992</v>
      </c>
      <c r="B2187" s="193" t="s">
        <v>14993</v>
      </c>
      <c r="C2187" s="193" t="s">
        <v>14994</v>
      </c>
      <c r="D2187" s="194" t="s">
        <v>19743</v>
      </c>
      <c r="E2187" s="192" t="s">
        <v>19743</v>
      </c>
      <c r="F2187" s="193" t="s">
        <v>19743</v>
      </c>
      <c r="G2187" s="193" t="s">
        <v>19742</v>
      </c>
      <c r="H2187" s="193" t="s">
        <v>19742</v>
      </c>
      <c r="I2187" s="193" t="s">
        <v>19742</v>
      </c>
      <c r="J2187" s="194" t="s">
        <v>19742</v>
      </c>
      <c r="K2187" s="192" t="s">
        <v>14995</v>
      </c>
      <c r="L2187" s="193" t="s">
        <v>14996</v>
      </c>
      <c r="M2187" s="194" t="s">
        <v>19743</v>
      </c>
      <c r="N2187" s="192">
        <v>0.81</v>
      </c>
      <c r="O2187" s="194">
        <v>0.997</v>
      </c>
      <c r="P2187" s="283">
        <v>23</v>
      </c>
    </row>
    <row r="2188" spans="1:16">
      <c r="A2188" s="192" t="s">
        <v>14997</v>
      </c>
      <c r="B2188" s="193" t="s">
        <v>14998</v>
      </c>
      <c r="C2188" s="193" t="s">
        <v>14999</v>
      </c>
      <c r="D2188" s="194" t="s">
        <v>19743</v>
      </c>
      <c r="E2188" s="192" t="s">
        <v>19743</v>
      </c>
      <c r="F2188" s="193" t="s">
        <v>19742</v>
      </c>
      <c r="G2188" s="193" t="s">
        <v>19742</v>
      </c>
      <c r="H2188" s="193" t="s">
        <v>19742</v>
      </c>
      <c r="I2188" s="193" t="s">
        <v>19742</v>
      </c>
      <c r="J2188" s="194" t="s">
        <v>19742</v>
      </c>
      <c r="K2188" s="192" t="s">
        <v>15000</v>
      </c>
      <c r="L2188" s="193" t="s">
        <v>15001</v>
      </c>
      <c r="M2188" s="194" t="s">
        <v>19743</v>
      </c>
      <c r="N2188" s="192">
        <v>0.97399999999999998</v>
      </c>
      <c r="O2188" s="194">
        <v>0.999</v>
      </c>
      <c r="P2188" s="283">
        <v>21</v>
      </c>
    </row>
    <row r="2189" spans="1:16">
      <c r="A2189" s="192" t="s">
        <v>15002</v>
      </c>
      <c r="B2189" s="193"/>
      <c r="C2189" s="193" t="s">
        <v>15003</v>
      </c>
      <c r="D2189" s="194" t="s">
        <v>19743</v>
      </c>
      <c r="E2189" s="192" t="s">
        <v>19743</v>
      </c>
      <c r="F2189" s="193" t="s">
        <v>19742</v>
      </c>
      <c r="G2189" s="193" t="s">
        <v>19742</v>
      </c>
      <c r="H2189" s="193" t="s">
        <v>19742</v>
      </c>
      <c r="I2189" s="193" t="s">
        <v>19742</v>
      </c>
      <c r="J2189" s="194" t="s">
        <v>19742</v>
      </c>
      <c r="K2189" s="192" t="s">
        <v>25675</v>
      </c>
      <c r="M2189" s="194" t="s">
        <v>19569</v>
      </c>
      <c r="N2189" s="192">
        <v>0.35599999999999998</v>
      </c>
      <c r="O2189" s="194">
        <v>7.5999999999999998E-2</v>
      </c>
      <c r="P2189" s="283">
        <v>0</v>
      </c>
    </row>
    <row r="2190" spans="1:16">
      <c r="A2190" s="192" t="s">
        <v>15004</v>
      </c>
      <c r="B2190" s="193" t="s">
        <v>15005</v>
      </c>
      <c r="C2190" s="193" t="s">
        <v>15006</v>
      </c>
      <c r="D2190" s="194" t="s">
        <v>19743</v>
      </c>
      <c r="E2190" s="192" t="s">
        <v>19743</v>
      </c>
      <c r="F2190" s="193" t="s">
        <v>19742</v>
      </c>
      <c r="G2190" s="193" t="s">
        <v>19742</v>
      </c>
      <c r="H2190" s="193" t="s">
        <v>19742</v>
      </c>
      <c r="I2190" s="193" t="s">
        <v>19742</v>
      </c>
      <c r="J2190" s="194" t="s">
        <v>19742</v>
      </c>
      <c r="K2190" s="192" t="s">
        <v>25675</v>
      </c>
      <c r="M2190" s="194" t="s">
        <v>19569</v>
      </c>
      <c r="N2190" s="192">
        <v>0.77200000000000002</v>
      </c>
      <c r="O2190" s="194">
        <v>0.96899999999999997</v>
      </c>
      <c r="P2190" s="283">
        <v>6</v>
      </c>
    </row>
    <row r="2191" spans="1:16">
      <c r="A2191" s="192" t="s">
        <v>15007</v>
      </c>
      <c r="B2191" s="193" t="s">
        <v>15008</v>
      </c>
      <c r="C2191" s="193" t="s">
        <v>15009</v>
      </c>
      <c r="D2191" s="194" t="s">
        <v>19743</v>
      </c>
      <c r="E2191" s="192" t="s">
        <v>19743</v>
      </c>
      <c r="F2191" s="193" t="s">
        <v>19742</v>
      </c>
      <c r="G2191" s="193" t="s">
        <v>19742</v>
      </c>
      <c r="H2191" s="193" t="s">
        <v>19742</v>
      </c>
      <c r="I2191" s="193" t="s">
        <v>19743</v>
      </c>
      <c r="J2191" s="194" t="s">
        <v>19742</v>
      </c>
      <c r="K2191" s="192" t="s">
        <v>15010</v>
      </c>
      <c r="L2191" s="193" t="s">
        <v>17824</v>
      </c>
      <c r="M2191" s="194" t="s">
        <v>19743</v>
      </c>
      <c r="N2191" s="192">
        <v>0.64900000000000002</v>
      </c>
      <c r="O2191" s="194">
        <v>0.88400000000000001</v>
      </c>
      <c r="P2191" s="283">
        <v>20</v>
      </c>
    </row>
    <row r="2192" spans="1:16">
      <c r="A2192" s="192" t="s">
        <v>15011</v>
      </c>
      <c r="B2192" s="193" t="s">
        <v>15012</v>
      </c>
      <c r="C2192" s="193" t="s">
        <v>15013</v>
      </c>
      <c r="D2192" s="194" t="s">
        <v>19743</v>
      </c>
      <c r="E2192" s="192" t="s">
        <v>19743</v>
      </c>
      <c r="F2192" s="193" t="s">
        <v>19742</v>
      </c>
      <c r="G2192" s="193" t="s">
        <v>19742</v>
      </c>
      <c r="H2192" s="193" t="s">
        <v>19742</v>
      </c>
      <c r="I2192" s="193" t="s">
        <v>19742</v>
      </c>
      <c r="J2192" s="194" t="s">
        <v>19742</v>
      </c>
      <c r="K2192" s="192" t="s">
        <v>25675</v>
      </c>
      <c r="M2192" s="194" t="s">
        <v>19569</v>
      </c>
      <c r="N2192" s="192">
        <v>0.99099999999999999</v>
      </c>
      <c r="O2192" s="194">
        <v>1</v>
      </c>
      <c r="P2192" s="283">
        <v>1</v>
      </c>
    </row>
    <row r="2193" spans="1:16">
      <c r="A2193" s="192" t="s">
        <v>15014</v>
      </c>
      <c r="B2193" s="193" t="s">
        <v>15015</v>
      </c>
      <c r="C2193" s="193" t="s">
        <v>15016</v>
      </c>
      <c r="D2193" s="194" t="s">
        <v>19743</v>
      </c>
      <c r="E2193" s="192" t="s">
        <v>19743</v>
      </c>
      <c r="F2193" s="193" t="s">
        <v>19742</v>
      </c>
      <c r="G2193" s="193" t="s">
        <v>19742</v>
      </c>
      <c r="H2193" s="193" t="s">
        <v>19742</v>
      </c>
      <c r="I2193" s="193" t="s">
        <v>19742</v>
      </c>
      <c r="J2193" s="194" t="s">
        <v>19742</v>
      </c>
      <c r="K2193" s="192" t="s">
        <v>25675</v>
      </c>
      <c r="M2193" s="194" t="s">
        <v>19569</v>
      </c>
      <c r="N2193" s="192">
        <v>0.77400000000000002</v>
      </c>
      <c r="O2193" s="194">
        <v>0.95399999999999996</v>
      </c>
      <c r="P2193" s="283">
        <v>3</v>
      </c>
    </row>
    <row r="2194" spans="1:16">
      <c r="A2194" s="192" t="s">
        <v>15017</v>
      </c>
      <c r="B2194" s="193" t="s">
        <v>15018</v>
      </c>
      <c r="C2194" s="193" t="s">
        <v>15019</v>
      </c>
      <c r="D2194" s="194" t="s">
        <v>19743</v>
      </c>
      <c r="E2194" s="192" t="s">
        <v>19743</v>
      </c>
      <c r="F2194" s="193" t="s">
        <v>19742</v>
      </c>
      <c r="G2194" s="193" t="s">
        <v>19742</v>
      </c>
      <c r="H2194" s="193" t="s">
        <v>19742</v>
      </c>
      <c r="I2194" s="193" t="s">
        <v>19742</v>
      </c>
      <c r="J2194" s="194" t="s">
        <v>19742</v>
      </c>
      <c r="K2194" s="192" t="s">
        <v>25675</v>
      </c>
      <c r="M2194" s="194" t="s">
        <v>19569</v>
      </c>
      <c r="N2194" s="192">
        <v>0.79300000000000004</v>
      </c>
      <c r="O2194" s="194">
        <v>0.94899999999999995</v>
      </c>
      <c r="P2194" s="283">
        <v>2</v>
      </c>
    </row>
    <row r="2195" spans="1:16">
      <c r="A2195" s="192" t="s">
        <v>15020</v>
      </c>
      <c r="B2195" s="193"/>
      <c r="C2195" s="193" t="s">
        <v>15021</v>
      </c>
      <c r="D2195" s="194" t="s">
        <v>19743</v>
      </c>
      <c r="E2195" s="192" t="s">
        <v>19743</v>
      </c>
      <c r="F2195" s="193" t="s">
        <v>19742</v>
      </c>
      <c r="G2195" s="193" t="s">
        <v>19742</v>
      </c>
      <c r="H2195" s="193" t="s">
        <v>19742</v>
      </c>
      <c r="I2195" s="193" t="s">
        <v>19742</v>
      </c>
      <c r="J2195" s="194" t="s">
        <v>19742</v>
      </c>
      <c r="K2195" s="192" t="s">
        <v>15022</v>
      </c>
      <c r="L2195" s="193" t="s">
        <v>15023</v>
      </c>
      <c r="M2195" s="194" t="s">
        <v>19743</v>
      </c>
      <c r="N2195" s="192">
        <v>0.624</v>
      </c>
      <c r="O2195" s="194">
        <v>0.83499999999999996</v>
      </c>
      <c r="P2195" s="283">
        <v>16</v>
      </c>
    </row>
    <row r="2196" spans="1:16">
      <c r="A2196" s="192" t="s">
        <v>15025</v>
      </c>
      <c r="B2196" s="193"/>
      <c r="C2196" s="193" t="s">
        <v>14793</v>
      </c>
      <c r="D2196" s="194" t="s">
        <v>19743</v>
      </c>
      <c r="E2196" s="192" t="s">
        <v>19743</v>
      </c>
      <c r="F2196" s="193" t="s">
        <v>19742</v>
      </c>
      <c r="G2196" s="193" t="s">
        <v>19742</v>
      </c>
      <c r="H2196" s="193" t="s">
        <v>19742</v>
      </c>
      <c r="I2196" s="193" t="s">
        <v>19743</v>
      </c>
      <c r="J2196" s="194" t="s">
        <v>19742</v>
      </c>
      <c r="K2196" s="192" t="s">
        <v>25675</v>
      </c>
      <c r="M2196" s="194" t="s">
        <v>19569</v>
      </c>
      <c r="N2196" s="192">
        <v>0.70299999999999996</v>
      </c>
      <c r="O2196" s="194">
        <v>0.95299999999999996</v>
      </c>
      <c r="P2196" s="283">
        <v>6</v>
      </c>
    </row>
    <row r="2197" spans="1:16">
      <c r="A2197" s="192" t="s">
        <v>14794</v>
      </c>
      <c r="B2197" s="193" t="s">
        <v>14795</v>
      </c>
      <c r="C2197" s="193" t="s">
        <v>14796</v>
      </c>
      <c r="D2197" s="194" t="s">
        <v>19743</v>
      </c>
      <c r="E2197" s="192" t="s">
        <v>19743</v>
      </c>
      <c r="F2197" s="193" t="s">
        <v>19743</v>
      </c>
      <c r="G2197" s="193" t="s">
        <v>19742</v>
      </c>
      <c r="H2197" s="193" t="s">
        <v>19742</v>
      </c>
      <c r="I2197" s="193" t="s">
        <v>19742</v>
      </c>
      <c r="J2197" s="194" t="s">
        <v>19742</v>
      </c>
      <c r="K2197" s="192" t="s">
        <v>14797</v>
      </c>
      <c r="L2197" s="193" t="s">
        <v>14798</v>
      </c>
      <c r="M2197" s="194" t="s">
        <v>19743</v>
      </c>
      <c r="N2197" s="192">
        <v>0.97899999999999998</v>
      </c>
      <c r="O2197" s="194">
        <v>0.999</v>
      </c>
      <c r="P2197" s="283">
        <v>23</v>
      </c>
    </row>
    <row r="2198" spans="1:16">
      <c r="A2198" s="192" t="s">
        <v>14799</v>
      </c>
      <c r="B2198" s="193"/>
      <c r="C2198" s="193" t="s">
        <v>14800</v>
      </c>
      <c r="D2198" s="194" t="s">
        <v>19743</v>
      </c>
      <c r="E2198" s="192" t="s">
        <v>19743</v>
      </c>
      <c r="F2198" s="193" t="s">
        <v>19742</v>
      </c>
      <c r="G2198" s="193" t="s">
        <v>19742</v>
      </c>
      <c r="H2198" s="193" t="s">
        <v>19742</v>
      </c>
      <c r="I2198" s="193" t="s">
        <v>19742</v>
      </c>
      <c r="J2198" s="194" t="s">
        <v>19742</v>
      </c>
      <c r="K2198" s="192" t="s">
        <v>25675</v>
      </c>
      <c r="M2198" s="194" t="s">
        <v>19569</v>
      </c>
      <c r="N2198" s="192">
        <v>0.36799999999999999</v>
      </c>
      <c r="O2198" s="194">
        <v>0.23400000000000001</v>
      </c>
      <c r="P2198" s="283">
        <v>0</v>
      </c>
    </row>
    <row r="2199" spans="1:16">
      <c r="A2199" s="192" t="s">
        <v>14803</v>
      </c>
      <c r="B2199" s="193" t="s">
        <v>14804</v>
      </c>
      <c r="C2199" s="193" t="s">
        <v>14805</v>
      </c>
      <c r="D2199" s="194" t="s">
        <v>19743</v>
      </c>
      <c r="E2199" s="192" t="s">
        <v>19743</v>
      </c>
      <c r="F2199" s="193" t="s">
        <v>19743</v>
      </c>
      <c r="G2199" s="193" t="s">
        <v>19742</v>
      </c>
      <c r="H2199" s="193" t="s">
        <v>19742</v>
      </c>
      <c r="I2199" s="193" t="s">
        <v>19742</v>
      </c>
      <c r="J2199" s="194" t="s">
        <v>19742</v>
      </c>
      <c r="K2199" s="192" t="s">
        <v>14806</v>
      </c>
      <c r="L2199" s="193" t="s">
        <v>14807</v>
      </c>
      <c r="M2199" s="194" t="s">
        <v>19741</v>
      </c>
      <c r="N2199" s="192">
        <v>0.998</v>
      </c>
      <c r="O2199" s="194">
        <v>1</v>
      </c>
      <c r="P2199" s="283">
        <v>23</v>
      </c>
    </row>
    <row r="2200" spans="1:16">
      <c r="A2200" s="192" t="s">
        <v>14808</v>
      </c>
      <c r="B2200" s="193"/>
      <c r="C2200" s="193" t="s">
        <v>14809</v>
      </c>
      <c r="D2200" s="194" t="s">
        <v>19743</v>
      </c>
      <c r="E2200" s="192" t="s">
        <v>19743</v>
      </c>
      <c r="F2200" s="193" t="s">
        <v>19742</v>
      </c>
      <c r="G2200" s="193" t="s">
        <v>19742</v>
      </c>
      <c r="H2200" s="193" t="s">
        <v>19742</v>
      </c>
      <c r="I2200" s="193" t="s">
        <v>19742</v>
      </c>
      <c r="J2200" s="194" t="s">
        <v>19742</v>
      </c>
      <c r="K2200" s="192" t="s">
        <v>25675</v>
      </c>
      <c r="M2200" s="194" t="s">
        <v>19569</v>
      </c>
      <c r="N2200" s="192">
        <v>0.14299999999999999</v>
      </c>
      <c r="O2200" s="194">
        <v>4.3999999999999997E-2</v>
      </c>
      <c r="P2200" s="283">
        <v>0</v>
      </c>
    </row>
    <row r="2201" spans="1:16">
      <c r="A2201" s="192" t="s">
        <v>14810</v>
      </c>
      <c r="B2201" s="193" t="s">
        <v>14811</v>
      </c>
      <c r="C2201" s="193" t="s">
        <v>14812</v>
      </c>
      <c r="D2201" s="194" t="s">
        <v>19743</v>
      </c>
      <c r="E2201" s="192" t="s">
        <v>19743</v>
      </c>
      <c r="F2201" s="193" t="s">
        <v>19742</v>
      </c>
      <c r="G2201" s="193" t="s">
        <v>19742</v>
      </c>
      <c r="H2201" s="193" t="s">
        <v>19742</v>
      </c>
      <c r="I2201" s="193" t="s">
        <v>19742</v>
      </c>
      <c r="J2201" s="194" t="s">
        <v>19742</v>
      </c>
      <c r="K2201" s="192" t="s">
        <v>25675</v>
      </c>
      <c r="M2201" s="194" t="s">
        <v>19569</v>
      </c>
      <c r="N2201" s="192">
        <v>0.81599999999999995</v>
      </c>
      <c r="O2201" s="194">
        <v>0.98699999999999999</v>
      </c>
      <c r="P2201" s="283">
        <v>21</v>
      </c>
    </row>
    <row r="2202" spans="1:16">
      <c r="A2202" s="192" t="s">
        <v>14813</v>
      </c>
      <c r="B2202" s="193" t="s">
        <v>14814</v>
      </c>
      <c r="C2202" s="193" t="s">
        <v>14815</v>
      </c>
      <c r="D2202" s="194" t="s">
        <v>19743</v>
      </c>
      <c r="E2202" s="192" t="s">
        <v>19743</v>
      </c>
      <c r="F2202" s="193" t="s">
        <v>19742</v>
      </c>
      <c r="G2202" s="193" t="s">
        <v>19742</v>
      </c>
      <c r="H2202" s="193" t="s">
        <v>19742</v>
      </c>
      <c r="I2202" s="193" t="s">
        <v>19742</v>
      </c>
      <c r="J2202" s="194" t="s">
        <v>19742</v>
      </c>
      <c r="K2202" s="192" t="s">
        <v>14816</v>
      </c>
      <c r="L2202" s="193" t="s">
        <v>14817</v>
      </c>
      <c r="M2202" s="194" t="s">
        <v>19741</v>
      </c>
      <c r="N2202" s="192">
        <v>0.89500000000000002</v>
      </c>
      <c r="O2202" s="194">
        <v>0.997</v>
      </c>
      <c r="P2202" s="283">
        <v>22</v>
      </c>
    </row>
    <row r="2203" spans="1:16">
      <c r="A2203" s="192" t="s">
        <v>14818</v>
      </c>
      <c r="B2203" s="193" t="s">
        <v>14819</v>
      </c>
      <c r="C2203" s="193" t="s">
        <v>14820</v>
      </c>
      <c r="D2203" s="194" t="s">
        <v>19743</v>
      </c>
      <c r="E2203" s="192" t="s">
        <v>19743</v>
      </c>
      <c r="F2203" s="193" t="s">
        <v>19743</v>
      </c>
      <c r="G2203" s="193" t="s">
        <v>19742</v>
      </c>
      <c r="H2203" s="193" t="s">
        <v>19742</v>
      </c>
      <c r="I2203" s="193" t="s">
        <v>19742</v>
      </c>
      <c r="J2203" s="194" t="s">
        <v>19742</v>
      </c>
      <c r="K2203" s="192" t="s">
        <v>14821</v>
      </c>
      <c r="L2203" s="193" t="s">
        <v>14822</v>
      </c>
      <c r="M2203" s="194" t="s">
        <v>19742</v>
      </c>
      <c r="N2203" s="192">
        <v>0.94899999999999995</v>
      </c>
      <c r="O2203" s="194">
        <v>0.999</v>
      </c>
      <c r="P2203" s="283">
        <v>25</v>
      </c>
    </row>
    <row r="2204" spans="1:16">
      <c r="A2204" s="192" t="s">
        <v>14825</v>
      </c>
      <c r="B2204" s="193" t="s">
        <v>14826</v>
      </c>
      <c r="C2204" s="193" t="s">
        <v>14827</v>
      </c>
      <c r="D2204" s="194" t="s">
        <v>19743</v>
      </c>
      <c r="E2204" s="192" t="s">
        <v>19743</v>
      </c>
      <c r="F2204" s="193" t="s">
        <v>19742</v>
      </c>
      <c r="G2204" s="193" t="s">
        <v>19742</v>
      </c>
      <c r="H2204" s="193" t="s">
        <v>19742</v>
      </c>
      <c r="I2204" s="193" t="s">
        <v>19742</v>
      </c>
      <c r="J2204" s="194" t="s">
        <v>19742</v>
      </c>
      <c r="K2204" s="192" t="s">
        <v>25675</v>
      </c>
      <c r="M2204" s="194" t="s">
        <v>19569</v>
      </c>
      <c r="N2204" s="192">
        <v>0.50900000000000001</v>
      </c>
      <c r="O2204" s="194">
        <v>0.60799999999999998</v>
      </c>
      <c r="P2204" s="283">
        <v>0</v>
      </c>
    </row>
    <row r="2205" spans="1:16">
      <c r="A2205" s="192" t="s">
        <v>25254</v>
      </c>
      <c r="B2205" s="193" t="s">
        <v>25255</v>
      </c>
      <c r="C2205" s="193" t="s">
        <v>25256</v>
      </c>
      <c r="D2205" s="194" t="s">
        <v>19743</v>
      </c>
      <c r="E2205" s="192" t="s">
        <v>19741</v>
      </c>
      <c r="F2205" s="193" t="s">
        <v>19742</v>
      </c>
      <c r="G2205" s="193" t="s">
        <v>19742</v>
      </c>
      <c r="H2205" s="193" t="s">
        <v>19742</v>
      </c>
      <c r="I2205" s="193" t="s">
        <v>19742</v>
      </c>
      <c r="J2205" s="194" t="s">
        <v>19742</v>
      </c>
      <c r="K2205" s="192" t="s">
        <v>25675</v>
      </c>
      <c r="M2205" s="194" t="s">
        <v>19569</v>
      </c>
      <c r="N2205" s="192">
        <v>0.77200000000000002</v>
      </c>
      <c r="O2205" s="194">
        <v>0.98199999999999998</v>
      </c>
      <c r="P2205" s="283">
        <v>0</v>
      </c>
    </row>
    <row r="2206" spans="1:16">
      <c r="A2206" s="192" t="s">
        <v>14830</v>
      </c>
      <c r="B2206" s="193" t="s">
        <v>14831</v>
      </c>
      <c r="C2206" s="193" t="s">
        <v>14832</v>
      </c>
      <c r="D2206" s="194" t="s">
        <v>19743</v>
      </c>
      <c r="E2206" s="192" t="s">
        <v>19743</v>
      </c>
      <c r="F2206" s="193" t="s">
        <v>19742</v>
      </c>
      <c r="G2206" s="193" t="s">
        <v>19742</v>
      </c>
      <c r="H2206" s="193" t="s">
        <v>19742</v>
      </c>
      <c r="I2206" s="193" t="s">
        <v>19742</v>
      </c>
      <c r="J2206" s="194" t="s">
        <v>19742</v>
      </c>
      <c r="K2206" s="192" t="s">
        <v>14833</v>
      </c>
      <c r="L2206" s="193" t="s">
        <v>14834</v>
      </c>
      <c r="M2206" s="194" t="s">
        <v>19743</v>
      </c>
      <c r="N2206" s="192">
        <v>0.93700000000000006</v>
      </c>
      <c r="O2206" s="194">
        <v>0.998</v>
      </c>
      <c r="P2206" s="283">
        <v>7</v>
      </c>
    </row>
    <row r="2207" spans="1:16">
      <c r="A2207" s="192" t="s">
        <v>14835</v>
      </c>
      <c r="B2207" s="193" t="s">
        <v>14836</v>
      </c>
      <c r="C2207" s="193" t="s">
        <v>14837</v>
      </c>
      <c r="D2207" s="194" t="s">
        <v>19743</v>
      </c>
      <c r="E2207" s="192" t="s">
        <v>19743</v>
      </c>
      <c r="F2207" s="193" t="s">
        <v>19742</v>
      </c>
      <c r="G2207" s="193" t="s">
        <v>19742</v>
      </c>
      <c r="H2207" s="193" t="s">
        <v>19742</v>
      </c>
      <c r="I2207" s="193" t="s">
        <v>19742</v>
      </c>
      <c r="J2207" s="194" t="s">
        <v>19742</v>
      </c>
      <c r="K2207" s="192" t="s">
        <v>14838</v>
      </c>
      <c r="L2207" s="193" t="s">
        <v>14839</v>
      </c>
      <c r="M2207" s="194" t="s">
        <v>19743</v>
      </c>
      <c r="N2207" s="192">
        <v>0.79800000000000004</v>
      </c>
      <c r="O2207" s="194">
        <v>0.98899999999999999</v>
      </c>
      <c r="P2207" s="283">
        <v>24</v>
      </c>
    </row>
    <row r="2208" spans="1:16">
      <c r="A2208" s="192" t="s">
        <v>14840</v>
      </c>
      <c r="B2208" s="193" t="s">
        <v>14841</v>
      </c>
      <c r="C2208" s="193" t="s">
        <v>14842</v>
      </c>
      <c r="D2208" s="194" t="s">
        <v>19743</v>
      </c>
      <c r="E2208" s="192" t="s">
        <v>19743</v>
      </c>
      <c r="F2208" s="193" t="s">
        <v>19742</v>
      </c>
      <c r="G2208" s="193" t="s">
        <v>19742</v>
      </c>
      <c r="H2208" s="193" t="s">
        <v>19742</v>
      </c>
      <c r="I2208" s="193" t="s">
        <v>19742</v>
      </c>
      <c r="J2208" s="194" t="s">
        <v>19742</v>
      </c>
      <c r="K2208" s="192" t="s">
        <v>14843</v>
      </c>
      <c r="L2208" s="193" t="s">
        <v>14844</v>
      </c>
      <c r="M2208" s="194" t="s">
        <v>19743</v>
      </c>
      <c r="N2208" s="192">
        <v>0.60899999999999999</v>
      </c>
      <c r="O2208" s="194">
        <v>0.77400000000000002</v>
      </c>
      <c r="P2208" s="283">
        <v>19</v>
      </c>
    </row>
    <row r="2209" spans="1:16">
      <c r="A2209" s="192" t="s">
        <v>14845</v>
      </c>
      <c r="B2209" s="193" t="s">
        <v>14846</v>
      </c>
      <c r="C2209" s="193" t="s">
        <v>14847</v>
      </c>
      <c r="D2209" s="194" t="s">
        <v>19743</v>
      </c>
      <c r="E2209" s="192" t="s">
        <v>19743</v>
      </c>
      <c r="F2209" s="193" t="s">
        <v>19742</v>
      </c>
      <c r="G2209" s="193" t="s">
        <v>19742</v>
      </c>
      <c r="H2209" s="193" t="s">
        <v>19742</v>
      </c>
      <c r="I2209" s="193" t="s">
        <v>19742</v>
      </c>
      <c r="J2209" s="194" t="s">
        <v>19742</v>
      </c>
      <c r="K2209" s="192" t="s">
        <v>14848</v>
      </c>
      <c r="L2209" s="193" t="s">
        <v>14849</v>
      </c>
      <c r="M2209" s="194" t="s">
        <v>19561</v>
      </c>
      <c r="N2209" s="192">
        <v>0.96399999999999997</v>
      </c>
      <c r="O2209" s="194">
        <v>0.998</v>
      </c>
      <c r="P2209" s="283">
        <v>24</v>
      </c>
    </row>
    <row r="2210" spans="1:16">
      <c r="A2210" s="192" t="s">
        <v>14850</v>
      </c>
      <c r="B2210" s="193" t="s">
        <v>14851</v>
      </c>
      <c r="C2210" s="193" t="s">
        <v>14852</v>
      </c>
      <c r="D2210" s="194" t="s">
        <v>19743</v>
      </c>
      <c r="E2210" s="192" t="s">
        <v>19743</v>
      </c>
      <c r="F2210" s="193" t="s">
        <v>19742</v>
      </c>
      <c r="G2210" s="193" t="s">
        <v>19742</v>
      </c>
      <c r="H2210" s="193" t="s">
        <v>19742</v>
      </c>
      <c r="I2210" s="193" t="s">
        <v>19742</v>
      </c>
      <c r="J2210" s="194" t="s">
        <v>19742</v>
      </c>
      <c r="K2210" s="192" t="s">
        <v>25675</v>
      </c>
      <c r="M2210" s="194" t="s">
        <v>19569</v>
      </c>
      <c r="N2210" s="192">
        <v>0.75900000000000001</v>
      </c>
      <c r="O2210" s="194">
        <v>0.95699999999999996</v>
      </c>
      <c r="P2210" s="283">
        <v>9</v>
      </c>
    </row>
    <row r="2211" spans="1:16">
      <c r="A2211" s="192" t="s">
        <v>14853</v>
      </c>
      <c r="B2211" s="193" t="s">
        <v>14854</v>
      </c>
      <c r="C2211" s="193" t="s">
        <v>14855</v>
      </c>
      <c r="D2211" s="194" t="s">
        <v>19743</v>
      </c>
      <c r="E2211" s="192" t="s">
        <v>19743</v>
      </c>
      <c r="F2211" s="193" t="s">
        <v>19742</v>
      </c>
      <c r="G2211" s="193" t="s">
        <v>19742</v>
      </c>
      <c r="H2211" s="193" t="s">
        <v>19742</v>
      </c>
      <c r="I2211" s="193" t="s">
        <v>19743</v>
      </c>
      <c r="J2211" s="194" t="s">
        <v>19742</v>
      </c>
      <c r="K2211" s="192" t="s">
        <v>14856</v>
      </c>
      <c r="L2211" s="193" t="s">
        <v>14857</v>
      </c>
      <c r="M2211" s="194" t="s">
        <v>19561</v>
      </c>
      <c r="N2211" s="192">
        <v>0.61499999999999999</v>
      </c>
      <c r="O2211" s="194">
        <v>0.83299999999999996</v>
      </c>
      <c r="P2211" s="283">
        <v>18</v>
      </c>
    </row>
    <row r="2212" spans="1:16">
      <c r="A2212" s="192" t="s">
        <v>14858</v>
      </c>
      <c r="B2212" s="193" t="s">
        <v>14859</v>
      </c>
      <c r="C2212" s="193" t="s">
        <v>14860</v>
      </c>
      <c r="D2212" s="194" t="s">
        <v>19743</v>
      </c>
      <c r="E2212" s="192" t="s">
        <v>19743</v>
      </c>
      <c r="F2212" s="193" t="s">
        <v>19742</v>
      </c>
      <c r="G2212" s="193" t="s">
        <v>19742</v>
      </c>
      <c r="H2212" s="193" t="s">
        <v>19742</v>
      </c>
      <c r="I2212" s="193" t="s">
        <v>19742</v>
      </c>
      <c r="J2212" s="194" t="s">
        <v>19742</v>
      </c>
      <c r="K2212" s="192" t="s">
        <v>14861</v>
      </c>
      <c r="L2212" s="193" t="s">
        <v>14862</v>
      </c>
      <c r="M2212" s="194" t="s">
        <v>19743</v>
      </c>
      <c r="N2212" s="192">
        <v>0.72099999999999997</v>
      </c>
      <c r="O2212" s="194">
        <v>0.97299999999999998</v>
      </c>
      <c r="P2212" s="283">
        <v>23</v>
      </c>
    </row>
    <row r="2213" spans="1:16">
      <c r="A2213" s="192" t="s">
        <v>14863</v>
      </c>
      <c r="B2213" s="193"/>
      <c r="C2213" s="193" t="s">
        <v>14864</v>
      </c>
      <c r="D2213" s="194" t="s">
        <v>19743</v>
      </c>
      <c r="E2213" s="192" t="s">
        <v>19743</v>
      </c>
      <c r="F2213" s="193" t="s">
        <v>19742</v>
      </c>
      <c r="G2213" s="193" t="s">
        <v>19742</v>
      </c>
      <c r="H2213" s="193" t="s">
        <v>19742</v>
      </c>
      <c r="I2213" s="193" t="s">
        <v>19742</v>
      </c>
      <c r="J2213" s="194" t="s">
        <v>19742</v>
      </c>
      <c r="K2213" s="192" t="s">
        <v>25675</v>
      </c>
      <c r="M2213" s="194" t="s">
        <v>19569</v>
      </c>
      <c r="N2213" s="192">
        <v>0.58399999999999996</v>
      </c>
      <c r="O2213" s="194">
        <v>0.73899999999999999</v>
      </c>
      <c r="P2213" s="283">
        <v>4</v>
      </c>
    </row>
    <row r="2214" spans="1:16">
      <c r="A2214" s="192" t="s">
        <v>14865</v>
      </c>
      <c r="B2214" s="193" t="s">
        <v>14866</v>
      </c>
      <c r="C2214" s="193" t="s">
        <v>14867</v>
      </c>
      <c r="D2214" s="194" t="s">
        <v>19743</v>
      </c>
      <c r="E2214" s="192" t="s">
        <v>19743</v>
      </c>
      <c r="F2214" s="193" t="s">
        <v>19742</v>
      </c>
      <c r="G2214" s="193" t="s">
        <v>19741</v>
      </c>
      <c r="H2214" s="193" t="s">
        <v>19742</v>
      </c>
      <c r="I2214" s="193" t="s">
        <v>19742</v>
      </c>
      <c r="J2214" s="194" t="s">
        <v>19742</v>
      </c>
      <c r="K2214" s="192" t="s">
        <v>14868</v>
      </c>
      <c r="L2214" s="193" t="s">
        <v>14869</v>
      </c>
      <c r="M2214" s="194" t="s">
        <v>19743</v>
      </c>
      <c r="N2214" s="192">
        <v>0.70799999999999996</v>
      </c>
      <c r="O2214" s="194">
        <v>0.89600000000000002</v>
      </c>
      <c r="P2214" s="283">
        <v>7</v>
      </c>
    </row>
    <row r="2215" spans="1:16">
      <c r="A2215" s="192" t="s">
        <v>14870</v>
      </c>
      <c r="B2215" s="193"/>
      <c r="C2215" s="193" t="s">
        <v>14871</v>
      </c>
      <c r="D2215" s="194" t="s">
        <v>19743</v>
      </c>
      <c r="E2215" s="192" t="s">
        <v>19743</v>
      </c>
      <c r="F2215" s="193" t="s">
        <v>19742</v>
      </c>
      <c r="G2215" s="193" t="s">
        <v>19743</v>
      </c>
      <c r="H2215" s="193" t="s">
        <v>19742</v>
      </c>
      <c r="I2215" s="193" t="s">
        <v>19742</v>
      </c>
      <c r="J2215" s="194" t="s">
        <v>19742</v>
      </c>
      <c r="K2215" s="192" t="s">
        <v>25675</v>
      </c>
      <c r="M2215" s="194" t="s">
        <v>19569</v>
      </c>
      <c r="N2215" s="192">
        <v>0.63600000000000001</v>
      </c>
      <c r="O2215" s="194">
        <v>0.75800000000000001</v>
      </c>
      <c r="P2215" s="283">
        <v>0</v>
      </c>
    </row>
    <row r="2216" spans="1:16">
      <c r="A2216" s="192" t="s">
        <v>14872</v>
      </c>
      <c r="B2216" s="193" t="s">
        <v>14873</v>
      </c>
      <c r="C2216" s="193" t="s">
        <v>14874</v>
      </c>
      <c r="D2216" s="194" t="s">
        <v>19743</v>
      </c>
      <c r="E2216" s="192" t="s">
        <v>19743</v>
      </c>
      <c r="F2216" s="193" t="s">
        <v>19742</v>
      </c>
      <c r="G2216" s="193" t="s">
        <v>19742</v>
      </c>
      <c r="H2216" s="193" t="s">
        <v>19742</v>
      </c>
      <c r="I2216" s="193" t="s">
        <v>19742</v>
      </c>
      <c r="J2216" s="194" t="s">
        <v>19742</v>
      </c>
      <c r="K2216" s="192" t="s">
        <v>14875</v>
      </c>
      <c r="L2216" s="193" t="s">
        <v>14876</v>
      </c>
      <c r="M2216" s="194" t="s">
        <v>19743</v>
      </c>
      <c r="N2216" s="192">
        <v>0.95099999999999996</v>
      </c>
      <c r="O2216" s="194">
        <v>0.999</v>
      </c>
      <c r="P2216" s="283">
        <v>19</v>
      </c>
    </row>
    <row r="2217" spans="1:16">
      <c r="A2217" s="192" t="s">
        <v>14877</v>
      </c>
      <c r="B2217" s="193" t="s">
        <v>14878</v>
      </c>
      <c r="C2217" s="193" t="s">
        <v>14879</v>
      </c>
      <c r="D2217" s="194" t="s">
        <v>19743</v>
      </c>
      <c r="E2217" s="192" t="s">
        <v>19743</v>
      </c>
      <c r="F2217" s="193" t="s">
        <v>19742</v>
      </c>
      <c r="G2217" s="193" t="s">
        <v>19742</v>
      </c>
      <c r="H2217" s="193" t="s">
        <v>19742</v>
      </c>
      <c r="I2217" s="193" t="s">
        <v>19742</v>
      </c>
      <c r="J2217" s="194" t="s">
        <v>19742</v>
      </c>
      <c r="K2217" s="192" t="s">
        <v>14880</v>
      </c>
      <c r="L2217" s="193" t="s">
        <v>14881</v>
      </c>
      <c r="M2217" s="194" t="s">
        <v>19743</v>
      </c>
      <c r="N2217" s="192">
        <v>0.83299999999999996</v>
      </c>
      <c r="O2217" s="194">
        <v>0.98699999999999999</v>
      </c>
      <c r="P2217" s="283">
        <v>10</v>
      </c>
    </row>
    <row r="2218" spans="1:16">
      <c r="A2218" s="192" t="s">
        <v>14882</v>
      </c>
      <c r="B2218" s="193" t="s">
        <v>14883</v>
      </c>
      <c r="C2218" s="193" t="s">
        <v>14884</v>
      </c>
      <c r="D2218" s="194" t="s">
        <v>19743</v>
      </c>
      <c r="E2218" s="192" t="s">
        <v>19743</v>
      </c>
      <c r="F2218" s="193" t="s">
        <v>19742</v>
      </c>
      <c r="G2218" s="193" t="s">
        <v>19742</v>
      </c>
      <c r="H2218" s="193" t="s">
        <v>19742</v>
      </c>
      <c r="I2218" s="193" t="s">
        <v>19742</v>
      </c>
      <c r="J2218" s="194" t="s">
        <v>19742</v>
      </c>
      <c r="K2218" s="192" t="s">
        <v>25675</v>
      </c>
      <c r="M2218" s="194" t="s">
        <v>19569</v>
      </c>
      <c r="N2218" s="192">
        <v>0.66900000000000004</v>
      </c>
      <c r="O2218" s="194">
        <v>0.91900000000000004</v>
      </c>
      <c r="P2218" s="283">
        <v>3</v>
      </c>
    </row>
    <row r="2219" spans="1:16">
      <c r="A2219" s="192" t="s">
        <v>14885</v>
      </c>
      <c r="B2219" s="193" t="s">
        <v>14886</v>
      </c>
      <c r="C2219" s="193" t="s">
        <v>14887</v>
      </c>
      <c r="D2219" s="194" t="s">
        <v>19743</v>
      </c>
      <c r="E2219" s="192" t="s">
        <v>19743</v>
      </c>
      <c r="F2219" s="193" t="s">
        <v>19742</v>
      </c>
      <c r="G2219" s="193" t="s">
        <v>19742</v>
      </c>
      <c r="H2219" s="193" t="s">
        <v>19742</v>
      </c>
      <c r="I2219" s="193" t="s">
        <v>19742</v>
      </c>
      <c r="J2219" s="194" t="s">
        <v>19742</v>
      </c>
      <c r="K2219" s="192" t="s">
        <v>25675</v>
      </c>
      <c r="M2219" s="194" t="s">
        <v>19569</v>
      </c>
      <c r="N2219" s="192">
        <v>0.94099999999999995</v>
      </c>
      <c r="O2219" s="194">
        <v>0.996</v>
      </c>
      <c r="P2219" s="283">
        <v>0</v>
      </c>
    </row>
    <row r="2220" spans="1:16">
      <c r="A2220" s="192" t="s">
        <v>14888</v>
      </c>
      <c r="B2220" s="193" t="s">
        <v>14889</v>
      </c>
      <c r="C2220" s="193" t="s">
        <v>14890</v>
      </c>
      <c r="D2220" s="194" t="s">
        <v>19743</v>
      </c>
      <c r="E2220" s="192" t="s">
        <v>19743</v>
      </c>
      <c r="F2220" s="193" t="s">
        <v>19742</v>
      </c>
      <c r="G2220" s="193" t="s">
        <v>19742</v>
      </c>
      <c r="H2220" s="193" t="s">
        <v>19742</v>
      </c>
      <c r="I2220" s="193" t="s">
        <v>19742</v>
      </c>
      <c r="J2220" s="194" t="s">
        <v>19742</v>
      </c>
      <c r="K2220" s="192" t="s">
        <v>14891</v>
      </c>
      <c r="L2220" s="193" t="s">
        <v>14892</v>
      </c>
      <c r="M2220" s="194" t="s">
        <v>19741</v>
      </c>
      <c r="N2220" s="192">
        <v>0.91100000000000003</v>
      </c>
      <c r="O2220" s="194">
        <v>0.997</v>
      </c>
      <c r="P2220" s="283">
        <v>20</v>
      </c>
    </row>
    <row r="2221" spans="1:16">
      <c r="A2221" s="192" t="s">
        <v>14893</v>
      </c>
      <c r="B2221" s="193" t="s">
        <v>14894</v>
      </c>
      <c r="C2221" s="193" t="s">
        <v>14895</v>
      </c>
      <c r="D2221" s="194" t="s">
        <v>19743</v>
      </c>
      <c r="E2221" s="192" t="s">
        <v>19743</v>
      </c>
      <c r="F2221" s="193" t="s">
        <v>19742</v>
      </c>
      <c r="G2221" s="193" t="s">
        <v>19742</v>
      </c>
      <c r="H2221" s="193" t="s">
        <v>19742</v>
      </c>
      <c r="I2221" s="193" t="s">
        <v>19742</v>
      </c>
      <c r="J2221" s="194" t="s">
        <v>19742</v>
      </c>
      <c r="K2221" s="192" t="s">
        <v>14896</v>
      </c>
      <c r="L2221" s="193" t="s">
        <v>14897</v>
      </c>
      <c r="M2221" s="194" t="s">
        <v>19741</v>
      </c>
      <c r="N2221" s="192">
        <v>0.98</v>
      </c>
      <c r="O2221" s="194">
        <v>1</v>
      </c>
      <c r="P2221" s="283">
        <v>25</v>
      </c>
    </row>
    <row r="2222" spans="1:16">
      <c r="A2222" s="192" t="s">
        <v>14898</v>
      </c>
      <c r="B2222" s="193" t="s">
        <v>14899</v>
      </c>
      <c r="C2222" s="193" t="s">
        <v>14900</v>
      </c>
      <c r="D2222" s="194" t="s">
        <v>19743</v>
      </c>
      <c r="E2222" s="192" t="s">
        <v>19743</v>
      </c>
      <c r="F2222" s="193" t="s">
        <v>19742</v>
      </c>
      <c r="G2222" s="193" t="s">
        <v>19742</v>
      </c>
      <c r="H2222" s="193" t="s">
        <v>19742</v>
      </c>
      <c r="I2222" s="193" t="s">
        <v>19742</v>
      </c>
      <c r="J2222" s="194" t="s">
        <v>19742</v>
      </c>
      <c r="K2222" s="192" t="s">
        <v>14901</v>
      </c>
      <c r="L2222" s="193" t="s">
        <v>14902</v>
      </c>
      <c r="M2222" s="194" t="s">
        <v>19743</v>
      </c>
      <c r="N2222" s="192">
        <v>0.83599999999999997</v>
      </c>
      <c r="O2222" s="194">
        <v>0.99299999999999999</v>
      </c>
      <c r="P2222" s="283">
        <v>24</v>
      </c>
    </row>
    <row r="2223" spans="1:16">
      <c r="A2223" s="192" t="s">
        <v>14903</v>
      </c>
      <c r="B2223" s="193" t="s">
        <v>14904</v>
      </c>
      <c r="C2223" s="193" t="s">
        <v>14905</v>
      </c>
      <c r="D2223" s="194" t="s">
        <v>19743</v>
      </c>
      <c r="E2223" s="192" t="s">
        <v>19743</v>
      </c>
      <c r="F2223" s="193" t="s">
        <v>19742</v>
      </c>
      <c r="G2223" s="193" t="s">
        <v>19742</v>
      </c>
      <c r="H2223" s="193" t="s">
        <v>19742</v>
      </c>
      <c r="I2223" s="193" t="s">
        <v>19742</v>
      </c>
      <c r="J2223" s="194" t="s">
        <v>19743</v>
      </c>
      <c r="K2223" s="192" t="s">
        <v>14906</v>
      </c>
      <c r="L2223" s="193" t="s">
        <v>14907</v>
      </c>
      <c r="M2223" s="194" t="s">
        <v>19743</v>
      </c>
      <c r="N2223" s="192">
        <v>0.56299999999999994</v>
      </c>
      <c r="O2223" s="194">
        <v>0.67100000000000004</v>
      </c>
      <c r="P2223" s="283">
        <v>18</v>
      </c>
    </row>
    <row r="2224" spans="1:16">
      <c r="A2224" s="192" t="s">
        <v>14908</v>
      </c>
      <c r="B2224" s="193" t="s">
        <v>14909</v>
      </c>
      <c r="C2224" s="193" t="s">
        <v>14910</v>
      </c>
      <c r="D2224" s="194" t="s">
        <v>19743</v>
      </c>
      <c r="E2224" s="192" t="s">
        <v>19743</v>
      </c>
      <c r="F2224" s="193" t="s">
        <v>19743</v>
      </c>
      <c r="G2224" s="193" t="s">
        <v>19743</v>
      </c>
      <c r="H2224" s="193" t="s">
        <v>19742</v>
      </c>
      <c r="I2224" s="193" t="s">
        <v>19742</v>
      </c>
      <c r="J2224" s="194" t="s">
        <v>19742</v>
      </c>
      <c r="K2224" s="192" t="s">
        <v>14911</v>
      </c>
      <c r="L2224" s="193" t="s">
        <v>15319</v>
      </c>
      <c r="M2224" s="194" t="s">
        <v>19743</v>
      </c>
      <c r="N2224" s="192">
        <v>1</v>
      </c>
      <c r="O2224" s="194">
        <v>1</v>
      </c>
      <c r="P2224" s="283">
        <v>24</v>
      </c>
    </row>
    <row r="2225" spans="1:16">
      <c r="A2225" s="192" t="s">
        <v>14914</v>
      </c>
      <c r="B2225" s="193" t="s">
        <v>14915</v>
      </c>
      <c r="C2225" s="193" t="s">
        <v>14916</v>
      </c>
      <c r="D2225" s="194" t="s">
        <v>19743</v>
      </c>
      <c r="E2225" s="192" t="s">
        <v>19743</v>
      </c>
      <c r="F2225" s="193" t="s">
        <v>19743</v>
      </c>
      <c r="G2225" s="193" t="s">
        <v>19742</v>
      </c>
      <c r="H2225" s="193" t="s">
        <v>19742</v>
      </c>
      <c r="I2225" s="193" t="s">
        <v>19742</v>
      </c>
      <c r="J2225" s="194" t="s">
        <v>19742</v>
      </c>
      <c r="K2225" s="192" t="s">
        <v>14917</v>
      </c>
      <c r="L2225" s="193" t="s">
        <v>14687</v>
      </c>
      <c r="M2225" s="194" t="s">
        <v>19561</v>
      </c>
      <c r="N2225" s="192">
        <v>0.80400000000000005</v>
      </c>
      <c r="O2225" s="194">
        <v>0.98499999999999999</v>
      </c>
      <c r="P2225" s="283">
        <v>25</v>
      </c>
    </row>
    <row r="2226" spans="1:16">
      <c r="A2226" s="192" t="s">
        <v>14688</v>
      </c>
      <c r="B2226" s="193"/>
      <c r="C2226" s="193" t="s">
        <v>14689</v>
      </c>
      <c r="D2226" s="194" t="s">
        <v>19743</v>
      </c>
      <c r="E2226" s="192" t="s">
        <v>19743</v>
      </c>
      <c r="F2226" s="193" t="s">
        <v>19742</v>
      </c>
      <c r="G2226" s="193" t="s">
        <v>19742</v>
      </c>
      <c r="H2226" s="193" t="s">
        <v>19742</v>
      </c>
      <c r="I2226" s="193" t="s">
        <v>19742</v>
      </c>
      <c r="J2226" s="194" t="s">
        <v>19742</v>
      </c>
      <c r="K2226" s="192" t="s">
        <v>25675</v>
      </c>
      <c r="M2226" s="194" t="s">
        <v>19569</v>
      </c>
      <c r="N2226" s="192">
        <v>0.72399999999999998</v>
      </c>
      <c r="O2226" s="194">
        <v>0.90500000000000003</v>
      </c>
      <c r="P2226" s="283">
        <v>0</v>
      </c>
    </row>
    <row r="2227" spans="1:16">
      <c r="A2227" s="192" t="s">
        <v>14690</v>
      </c>
      <c r="B2227" s="193" t="s">
        <v>14691</v>
      </c>
      <c r="C2227" s="193" t="s">
        <v>14692</v>
      </c>
      <c r="D2227" s="194" t="s">
        <v>19743</v>
      </c>
      <c r="E2227" s="192" t="s">
        <v>19743</v>
      </c>
      <c r="F2227" s="193" t="s">
        <v>19742</v>
      </c>
      <c r="G2227" s="193" t="s">
        <v>19742</v>
      </c>
      <c r="H2227" s="193" t="s">
        <v>19742</v>
      </c>
      <c r="I2227" s="193" t="s">
        <v>19742</v>
      </c>
      <c r="J2227" s="194" t="s">
        <v>19742</v>
      </c>
      <c r="K2227" s="192" t="s">
        <v>25675</v>
      </c>
      <c r="M2227" s="194" t="s">
        <v>19569</v>
      </c>
      <c r="N2227" s="192">
        <v>0.84399999999999997</v>
      </c>
      <c r="O2227" s="194">
        <v>0.98599999999999999</v>
      </c>
      <c r="P2227" s="283">
        <v>3</v>
      </c>
    </row>
    <row r="2228" spans="1:16">
      <c r="A2228" s="192" t="s">
        <v>14693</v>
      </c>
      <c r="B2228" s="193" t="s">
        <v>14694</v>
      </c>
      <c r="C2228" s="193" t="s">
        <v>14695</v>
      </c>
      <c r="D2228" s="194" t="s">
        <v>19743</v>
      </c>
      <c r="E2228" s="192" t="s">
        <v>19743</v>
      </c>
      <c r="F2228" s="193" t="s">
        <v>19742</v>
      </c>
      <c r="G2228" s="193" t="s">
        <v>19742</v>
      </c>
      <c r="H2228" s="193" t="s">
        <v>19742</v>
      </c>
      <c r="I2228" s="193" t="s">
        <v>19742</v>
      </c>
      <c r="J2228" s="194" t="s">
        <v>19742</v>
      </c>
      <c r="K2228" s="192" t="s">
        <v>25675</v>
      </c>
      <c r="M2228" s="194" t="s">
        <v>19569</v>
      </c>
      <c r="N2228" s="192">
        <v>0.307</v>
      </c>
      <c r="O2228" s="194">
        <v>1.4999999999999999E-2</v>
      </c>
      <c r="P2228" s="283">
        <v>0</v>
      </c>
    </row>
    <row r="2229" spans="1:16">
      <c r="A2229" s="192" t="s">
        <v>14696</v>
      </c>
      <c r="B2229" s="193" t="s">
        <v>14697</v>
      </c>
      <c r="C2229" s="193" t="s">
        <v>14698</v>
      </c>
      <c r="D2229" s="194" t="s">
        <v>19743</v>
      </c>
      <c r="E2229" s="192" t="s">
        <v>19743</v>
      </c>
      <c r="F2229" s="193" t="s">
        <v>19742</v>
      </c>
      <c r="G2229" s="193" t="s">
        <v>19742</v>
      </c>
      <c r="H2229" s="193" t="s">
        <v>19742</v>
      </c>
      <c r="I2229" s="193" t="s">
        <v>19742</v>
      </c>
      <c r="J2229" s="194" t="s">
        <v>19742</v>
      </c>
      <c r="K2229" s="192" t="s">
        <v>14699</v>
      </c>
      <c r="L2229" s="193" t="s">
        <v>14700</v>
      </c>
      <c r="M2229" s="194" t="s">
        <v>19743</v>
      </c>
      <c r="N2229" s="192">
        <v>0.78600000000000003</v>
      </c>
      <c r="O2229" s="194">
        <v>0.996</v>
      </c>
      <c r="P2229" s="283">
        <v>16</v>
      </c>
    </row>
    <row r="2230" spans="1:16">
      <c r="A2230" s="192" t="s">
        <v>14701</v>
      </c>
      <c r="B2230" s="193" t="s">
        <v>14702</v>
      </c>
      <c r="C2230" s="193" t="s">
        <v>14703</v>
      </c>
      <c r="D2230" s="194" t="s">
        <v>19743</v>
      </c>
      <c r="E2230" s="192" t="s">
        <v>19743</v>
      </c>
      <c r="F2230" s="193" t="s">
        <v>19743</v>
      </c>
      <c r="G2230" s="193" t="s">
        <v>19742</v>
      </c>
      <c r="H2230" s="193" t="s">
        <v>19742</v>
      </c>
      <c r="I2230" s="193" t="s">
        <v>19742</v>
      </c>
      <c r="J2230" s="194" t="s">
        <v>19742</v>
      </c>
      <c r="K2230" s="192" t="s">
        <v>25675</v>
      </c>
      <c r="M2230" s="194" t="s">
        <v>19569</v>
      </c>
      <c r="N2230" s="192">
        <v>0.71799999999999997</v>
      </c>
      <c r="O2230" s="194">
        <v>0.97</v>
      </c>
      <c r="P2230" s="283">
        <v>15</v>
      </c>
    </row>
    <row r="2231" spans="1:16">
      <c r="A2231" s="192" t="s">
        <v>14704</v>
      </c>
      <c r="B2231" s="193" t="s">
        <v>14705</v>
      </c>
      <c r="C2231" s="193" t="s">
        <v>14706</v>
      </c>
      <c r="D2231" s="194" t="s">
        <v>19743</v>
      </c>
      <c r="E2231" s="192" t="s">
        <v>19743</v>
      </c>
      <c r="F2231" s="193" t="s">
        <v>19743</v>
      </c>
      <c r="G2231" s="193" t="s">
        <v>19742</v>
      </c>
      <c r="H2231" s="193" t="s">
        <v>19742</v>
      </c>
      <c r="I2231" s="193" t="s">
        <v>19742</v>
      </c>
      <c r="J2231" s="194" t="s">
        <v>19742</v>
      </c>
      <c r="K2231" s="192" t="s">
        <v>14707</v>
      </c>
      <c r="L2231" s="193" t="s">
        <v>14708</v>
      </c>
      <c r="M2231" s="194" t="s">
        <v>19743</v>
      </c>
      <c r="N2231" s="192">
        <v>0.66800000000000004</v>
      </c>
      <c r="O2231" s="194">
        <v>0.89100000000000001</v>
      </c>
      <c r="P2231" s="283">
        <v>17</v>
      </c>
    </row>
    <row r="2232" spans="1:16">
      <c r="A2232" s="192" t="s">
        <v>14709</v>
      </c>
      <c r="B2232" s="193" t="s">
        <v>14710</v>
      </c>
      <c r="C2232" s="193" t="s">
        <v>14711</v>
      </c>
      <c r="D2232" s="194" t="s">
        <v>19743</v>
      </c>
      <c r="E2232" s="192" t="s">
        <v>19743</v>
      </c>
      <c r="F2232" s="193" t="s">
        <v>19742</v>
      </c>
      <c r="G2232" s="193" t="s">
        <v>19742</v>
      </c>
      <c r="H2232" s="193" t="s">
        <v>19742</v>
      </c>
      <c r="I2232" s="193" t="s">
        <v>19742</v>
      </c>
      <c r="J2232" s="194" t="s">
        <v>19742</v>
      </c>
      <c r="K2232" s="192" t="s">
        <v>25675</v>
      </c>
      <c r="M2232" s="194" t="s">
        <v>19569</v>
      </c>
      <c r="N2232" s="192">
        <v>0.86499999999999999</v>
      </c>
      <c r="O2232" s="194">
        <v>0.99399999999999999</v>
      </c>
      <c r="P2232" s="283">
        <v>19</v>
      </c>
    </row>
    <row r="2233" spans="1:16">
      <c r="A2233" s="192" t="s">
        <v>14712</v>
      </c>
      <c r="B2233" s="193" t="s">
        <v>14713</v>
      </c>
      <c r="C2233" s="193" t="s">
        <v>14714</v>
      </c>
      <c r="D2233" s="194" t="s">
        <v>19743</v>
      </c>
      <c r="E2233" s="192" t="s">
        <v>19743</v>
      </c>
      <c r="F2233" s="193" t="s">
        <v>19742</v>
      </c>
      <c r="G2233" s="193" t="s">
        <v>19742</v>
      </c>
      <c r="H2233" s="193" t="s">
        <v>19742</v>
      </c>
      <c r="I2233" s="193" t="s">
        <v>19742</v>
      </c>
      <c r="J2233" s="194" t="s">
        <v>19742</v>
      </c>
      <c r="K2233" s="192" t="s">
        <v>25675</v>
      </c>
      <c r="M2233" s="194" t="s">
        <v>19569</v>
      </c>
      <c r="N2233" s="192">
        <v>0.73599999999999999</v>
      </c>
      <c r="O2233" s="194">
        <v>0.97899999999999998</v>
      </c>
      <c r="P2233" s="283">
        <v>18</v>
      </c>
    </row>
    <row r="2234" spans="1:16">
      <c r="A2234" s="192" t="s">
        <v>14715</v>
      </c>
      <c r="B2234" s="193" t="s">
        <v>14716</v>
      </c>
      <c r="C2234" s="193" t="s">
        <v>14717</v>
      </c>
      <c r="D2234" s="194" t="s">
        <v>19743</v>
      </c>
      <c r="E2234" s="192" t="s">
        <v>19743</v>
      </c>
      <c r="F2234" s="193" t="s">
        <v>19742</v>
      </c>
      <c r="G2234" s="193" t="s">
        <v>19742</v>
      </c>
      <c r="H2234" s="193" t="s">
        <v>19742</v>
      </c>
      <c r="I2234" s="193" t="s">
        <v>19742</v>
      </c>
      <c r="J2234" s="194" t="s">
        <v>19742</v>
      </c>
      <c r="K2234" s="192" t="s">
        <v>14718</v>
      </c>
      <c r="L2234" s="193" t="s">
        <v>17727</v>
      </c>
      <c r="M2234" s="194" t="s">
        <v>19743</v>
      </c>
      <c r="N2234" s="192">
        <v>0.78500000000000003</v>
      </c>
      <c r="O2234" s="194">
        <v>0.99</v>
      </c>
      <c r="P2234" s="283">
        <v>6</v>
      </c>
    </row>
    <row r="2235" spans="1:16">
      <c r="A2235" s="192" t="s">
        <v>14719</v>
      </c>
      <c r="B2235" s="193" t="s">
        <v>14720</v>
      </c>
      <c r="C2235" s="193" t="s">
        <v>14721</v>
      </c>
      <c r="D2235" s="194" t="s">
        <v>19743</v>
      </c>
      <c r="E2235" s="192" t="s">
        <v>19743</v>
      </c>
      <c r="F2235" s="193" t="s">
        <v>19742</v>
      </c>
      <c r="G2235" s="193" t="s">
        <v>19742</v>
      </c>
      <c r="H2235" s="193" t="s">
        <v>19742</v>
      </c>
      <c r="I2235" s="193" t="s">
        <v>19742</v>
      </c>
      <c r="J2235" s="194" t="s">
        <v>19742</v>
      </c>
      <c r="K2235" s="192" t="s">
        <v>14722</v>
      </c>
      <c r="L2235" s="193" t="s">
        <v>14723</v>
      </c>
      <c r="M2235" s="194" t="s">
        <v>19743</v>
      </c>
      <c r="N2235" s="192">
        <v>0.67600000000000005</v>
      </c>
      <c r="O2235" s="194">
        <v>0.92800000000000005</v>
      </c>
      <c r="P2235" s="283">
        <v>2</v>
      </c>
    </row>
    <row r="2236" spans="1:16">
      <c r="A2236" s="192" t="s">
        <v>14724</v>
      </c>
      <c r="B2236" s="193"/>
      <c r="C2236" s="193" t="s">
        <v>14725</v>
      </c>
      <c r="D2236" s="194" t="s">
        <v>19743</v>
      </c>
      <c r="E2236" s="192" t="s">
        <v>19743</v>
      </c>
      <c r="F2236" s="193" t="s">
        <v>19742</v>
      </c>
      <c r="G2236" s="193" t="s">
        <v>19742</v>
      </c>
      <c r="H2236" s="193" t="s">
        <v>19742</v>
      </c>
      <c r="I2236" s="193" t="s">
        <v>19742</v>
      </c>
      <c r="J2236" s="194" t="s">
        <v>19742</v>
      </c>
      <c r="K2236" s="192" t="s">
        <v>25675</v>
      </c>
      <c r="M2236" s="194" t="s">
        <v>19569</v>
      </c>
      <c r="N2236" s="192">
        <v>0.14399999999999999</v>
      </c>
      <c r="O2236" s="194">
        <v>8.0000000000000002E-3</v>
      </c>
      <c r="P2236" s="283">
        <v>0</v>
      </c>
    </row>
    <row r="2237" spans="1:16">
      <c r="A2237" s="192" t="s">
        <v>14726</v>
      </c>
      <c r="B2237" s="193"/>
      <c r="C2237" s="193" t="s">
        <v>14727</v>
      </c>
      <c r="D2237" s="194" t="s">
        <v>19743</v>
      </c>
      <c r="E2237" s="192" t="s">
        <v>19743</v>
      </c>
      <c r="F2237" s="193" t="s">
        <v>19742</v>
      </c>
      <c r="G2237" s="193" t="s">
        <v>19742</v>
      </c>
      <c r="H2237" s="193" t="s">
        <v>19742</v>
      </c>
      <c r="I2237" s="193" t="s">
        <v>19742</v>
      </c>
      <c r="J2237" s="194" t="s">
        <v>19742</v>
      </c>
      <c r="K2237" s="192" t="s">
        <v>25675</v>
      </c>
      <c r="M2237" s="194" t="s">
        <v>19569</v>
      </c>
      <c r="N2237" s="192">
        <v>0.186</v>
      </c>
      <c r="O2237" s="194">
        <v>4.7E-2</v>
      </c>
      <c r="P2237" s="283">
        <v>0</v>
      </c>
    </row>
    <row r="2238" spans="1:16">
      <c r="A2238" s="192" t="s">
        <v>14728</v>
      </c>
      <c r="B2238" s="193" t="s">
        <v>14729</v>
      </c>
      <c r="C2238" s="193" t="s">
        <v>14730</v>
      </c>
      <c r="D2238" s="194" t="s">
        <v>19743</v>
      </c>
      <c r="E2238" s="192" t="s">
        <v>19743</v>
      </c>
      <c r="F2238" s="193" t="s">
        <v>19742</v>
      </c>
      <c r="G2238" s="193" t="s">
        <v>19742</v>
      </c>
      <c r="H2238" s="193" t="s">
        <v>19742</v>
      </c>
      <c r="I2238" s="193" t="s">
        <v>19742</v>
      </c>
      <c r="J2238" s="194" t="s">
        <v>19742</v>
      </c>
      <c r="K2238" s="192" t="s">
        <v>14731</v>
      </c>
      <c r="L2238" s="193" t="s">
        <v>16861</v>
      </c>
      <c r="M2238" s="194" t="s">
        <v>19743</v>
      </c>
      <c r="N2238" s="192">
        <v>0.93799999999999994</v>
      </c>
      <c r="O2238" s="194">
        <v>0.998</v>
      </c>
      <c r="P2238" s="283">
        <v>19</v>
      </c>
    </row>
    <row r="2239" spans="1:16">
      <c r="A2239" s="192" t="s">
        <v>14732</v>
      </c>
      <c r="B2239" s="193" t="s">
        <v>14733</v>
      </c>
      <c r="C2239" s="193" t="s">
        <v>14734</v>
      </c>
      <c r="D2239" s="194" t="s">
        <v>19743</v>
      </c>
      <c r="E2239" s="192" t="s">
        <v>19743</v>
      </c>
      <c r="F2239" s="193" t="s">
        <v>19742</v>
      </c>
      <c r="G2239" s="193" t="s">
        <v>19742</v>
      </c>
      <c r="H2239" s="193" t="s">
        <v>19742</v>
      </c>
      <c r="I2239" s="193" t="s">
        <v>19742</v>
      </c>
      <c r="J2239" s="194" t="s">
        <v>19742</v>
      </c>
      <c r="K2239" s="192" t="s">
        <v>25675</v>
      </c>
      <c r="M2239" s="194" t="s">
        <v>19569</v>
      </c>
      <c r="N2239" s="192">
        <v>0.90800000000000003</v>
      </c>
      <c r="O2239" s="194">
        <v>0.97699999999999998</v>
      </c>
      <c r="P2239" s="283">
        <v>1</v>
      </c>
    </row>
    <row r="2240" spans="1:16">
      <c r="A2240" s="192" t="s">
        <v>14735</v>
      </c>
      <c r="B2240" s="193" t="s">
        <v>14736</v>
      </c>
      <c r="C2240" s="193" t="s">
        <v>14737</v>
      </c>
      <c r="D2240" s="194" t="s">
        <v>19743</v>
      </c>
      <c r="E2240" s="192" t="s">
        <v>19743</v>
      </c>
      <c r="F2240" s="193" t="s">
        <v>19742</v>
      </c>
      <c r="G2240" s="193" t="s">
        <v>19742</v>
      </c>
      <c r="H2240" s="193" t="s">
        <v>19742</v>
      </c>
      <c r="I2240" s="193" t="s">
        <v>19742</v>
      </c>
      <c r="J2240" s="194" t="s">
        <v>19742</v>
      </c>
      <c r="K2240" s="192" t="s">
        <v>25675</v>
      </c>
      <c r="M2240" s="194" t="s">
        <v>19569</v>
      </c>
      <c r="N2240" s="192">
        <v>0.50700000000000001</v>
      </c>
      <c r="O2240" s="194">
        <v>0.51600000000000001</v>
      </c>
      <c r="P2240" s="283">
        <v>2</v>
      </c>
    </row>
    <row r="2241" spans="1:16">
      <c r="A2241" s="192" t="s">
        <v>14738</v>
      </c>
      <c r="B2241" s="193" t="s">
        <v>14739</v>
      </c>
      <c r="C2241" s="193" t="s">
        <v>14740</v>
      </c>
      <c r="D2241" s="194" t="s">
        <v>19743</v>
      </c>
      <c r="E2241" s="192" t="s">
        <v>19743</v>
      </c>
      <c r="F2241" s="193" t="s">
        <v>19742</v>
      </c>
      <c r="G2241" s="193" t="s">
        <v>19742</v>
      </c>
      <c r="H2241" s="193" t="s">
        <v>19742</v>
      </c>
      <c r="I2241" s="193" t="s">
        <v>19742</v>
      </c>
      <c r="J2241" s="194" t="s">
        <v>19742</v>
      </c>
      <c r="K2241" s="192" t="s">
        <v>14741</v>
      </c>
      <c r="L2241" s="193" t="s">
        <v>14742</v>
      </c>
      <c r="M2241" s="194" t="s">
        <v>19743</v>
      </c>
      <c r="N2241" s="192">
        <v>0.78600000000000003</v>
      </c>
      <c r="O2241" s="194">
        <v>0.98799999999999999</v>
      </c>
      <c r="P2241" s="283">
        <v>11</v>
      </c>
    </row>
    <row r="2242" spans="1:16">
      <c r="A2242" s="192" t="s">
        <v>14745</v>
      </c>
      <c r="B2242" s="193" t="s">
        <v>14746</v>
      </c>
      <c r="C2242" s="193" t="s">
        <v>14747</v>
      </c>
      <c r="D2242" s="194" t="s">
        <v>19743</v>
      </c>
      <c r="E2242" s="192" t="s">
        <v>19743</v>
      </c>
      <c r="F2242" s="193" t="s">
        <v>19742</v>
      </c>
      <c r="G2242" s="193" t="s">
        <v>19742</v>
      </c>
      <c r="H2242" s="193" t="s">
        <v>19742</v>
      </c>
      <c r="I2242" s="193" t="s">
        <v>19742</v>
      </c>
      <c r="J2242" s="194" t="s">
        <v>19742</v>
      </c>
      <c r="K2242" s="192" t="s">
        <v>25675</v>
      </c>
      <c r="M2242" s="194" t="s">
        <v>19569</v>
      </c>
      <c r="N2242" s="192">
        <v>0.71099999999999997</v>
      </c>
      <c r="O2242" s="194">
        <v>0.95299999999999996</v>
      </c>
      <c r="P2242" s="283">
        <v>18</v>
      </c>
    </row>
    <row r="2243" spans="1:16">
      <c r="A2243" s="192" t="s">
        <v>14748</v>
      </c>
      <c r="B2243" s="193" t="s">
        <v>14749</v>
      </c>
      <c r="C2243" s="193" t="s">
        <v>14750</v>
      </c>
      <c r="D2243" s="194" t="s">
        <v>19743</v>
      </c>
      <c r="E2243" s="192" t="s">
        <v>19743</v>
      </c>
      <c r="F2243" s="193" t="s">
        <v>19743</v>
      </c>
      <c r="G2243" s="193" t="s">
        <v>19743</v>
      </c>
      <c r="H2243" s="193" t="s">
        <v>19742</v>
      </c>
      <c r="I2243" s="193" t="s">
        <v>19742</v>
      </c>
      <c r="J2243" s="194" t="s">
        <v>19742</v>
      </c>
      <c r="K2243" s="192" t="s">
        <v>14751</v>
      </c>
      <c r="L2243" s="193" t="s">
        <v>14752</v>
      </c>
      <c r="M2243" s="194" t="s">
        <v>19743</v>
      </c>
      <c r="N2243" s="192">
        <v>0.71399999999999997</v>
      </c>
      <c r="O2243" s="194">
        <v>0.94299999999999995</v>
      </c>
      <c r="P2243" s="283">
        <v>21</v>
      </c>
    </row>
    <row r="2244" spans="1:16">
      <c r="A2244" s="192" t="s">
        <v>14755</v>
      </c>
      <c r="B2244" s="193" t="s">
        <v>14756</v>
      </c>
      <c r="C2244" s="193" t="s">
        <v>14757</v>
      </c>
      <c r="D2244" s="194" t="s">
        <v>19743</v>
      </c>
      <c r="E2244" s="192" t="s">
        <v>19743</v>
      </c>
      <c r="F2244" s="193" t="s">
        <v>19742</v>
      </c>
      <c r="G2244" s="193" t="s">
        <v>19742</v>
      </c>
      <c r="H2244" s="193" t="s">
        <v>19742</v>
      </c>
      <c r="I2244" s="193" t="s">
        <v>19742</v>
      </c>
      <c r="J2244" s="194" t="s">
        <v>19742</v>
      </c>
      <c r="K2244" s="192" t="s">
        <v>14758</v>
      </c>
      <c r="L2244" s="193" t="s">
        <v>14759</v>
      </c>
      <c r="M2244" s="194" t="s">
        <v>19743</v>
      </c>
      <c r="N2244" s="192">
        <v>0.88400000000000001</v>
      </c>
      <c r="O2244" s="194">
        <v>0.998</v>
      </c>
      <c r="P2244" s="283">
        <v>25</v>
      </c>
    </row>
    <row r="2245" spans="1:16">
      <c r="A2245" s="192" t="s">
        <v>14760</v>
      </c>
      <c r="B2245" s="193" t="s">
        <v>14761</v>
      </c>
      <c r="C2245" s="193" t="s">
        <v>14762</v>
      </c>
      <c r="D2245" s="194" t="s">
        <v>19743</v>
      </c>
      <c r="E2245" s="192" t="s">
        <v>19743</v>
      </c>
      <c r="F2245" s="193" t="s">
        <v>19742</v>
      </c>
      <c r="G2245" s="193" t="s">
        <v>19742</v>
      </c>
      <c r="H2245" s="193" t="s">
        <v>19742</v>
      </c>
      <c r="I2245" s="193" t="s">
        <v>19742</v>
      </c>
      <c r="J2245" s="194" t="s">
        <v>19742</v>
      </c>
      <c r="K2245" s="192" t="s">
        <v>14763</v>
      </c>
      <c r="L2245" s="193" t="s">
        <v>14764</v>
      </c>
      <c r="M2245" s="194" t="s">
        <v>19741</v>
      </c>
      <c r="N2245" s="192">
        <v>0.41699999999999998</v>
      </c>
      <c r="O2245" s="194">
        <v>0.317</v>
      </c>
      <c r="P2245" s="283">
        <v>22</v>
      </c>
    </row>
    <row r="2246" spans="1:16">
      <c r="A2246" s="192" t="s">
        <v>14767</v>
      </c>
      <c r="B2246" s="193"/>
      <c r="C2246" s="193" t="s">
        <v>14768</v>
      </c>
      <c r="D2246" s="194" t="s">
        <v>19743</v>
      </c>
      <c r="E2246" s="192" t="s">
        <v>19743</v>
      </c>
      <c r="F2246" s="193" t="s">
        <v>19742</v>
      </c>
      <c r="G2246" s="193" t="s">
        <v>19742</v>
      </c>
      <c r="H2246" s="193" t="s">
        <v>19742</v>
      </c>
      <c r="I2246" s="193" t="s">
        <v>19742</v>
      </c>
      <c r="J2246" s="194" t="s">
        <v>19742</v>
      </c>
      <c r="K2246" s="192" t="s">
        <v>25675</v>
      </c>
      <c r="M2246" s="194" t="s">
        <v>19569</v>
      </c>
      <c r="N2246" s="192">
        <v>0.70599999999999996</v>
      </c>
      <c r="O2246" s="194">
        <v>0.94399999999999995</v>
      </c>
      <c r="P2246" s="283">
        <v>8</v>
      </c>
    </row>
    <row r="2247" spans="1:16">
      <c r="A2247" s="192" t="s">
        <v>14769</v>
      </c>
      <c r="B2247" s="193" t="s">
        <v>14770</v>
      </c>
      <c r="C2247" s="193" t="s">
        <v>14771</v>
      </c>
      <c r="D2247" s="194" t="s">
        <v>19743</v>
      </c>
      <c r="E2247" s="192" t="s">
        <v>19743</v>
      </c>
      <c r="F2247" s="193" t="s">
        <v>19742</v>
      </c>
      <c r="G2247" s="193" t="s">
        <v>19742</v>
      </c>
      <c r="H2247" s="193" t="s">
        <v>19742</v>
      </c>
      <c r="I2247" s="193" t="s">
        <v>19742</v>
      </c>
      <c r="J2247" s="194" t="s">
        <v>19742</v>
      </c>
      <c r="K2247" s="192" t="s">
        <v>25675</v>
      </c>
      <c r="M2247" s="194" t="s">
        <v>19569</v>
      </c>
      <c r="N2247" s="192">
        <v>0.64700000000000002</v>
      </c>
      <c r="O2247" s="194">
        <v>0.84</v>
      </c>
      <c r="P2247" s="283">
        <v>2</v>
      </c>
    </row>
    <row r="2248" spans="1:16">
      <c r="A2248" s="192" t="s">
        <v>14776</v>
      </c>
      <c r="B2248" s="193" t="s">
        <v>14777</v>
      </c>
      <c r="C2248" s="193" t="s">
        <v>14778</v>
      </c>
      <c r="D2248" s="194" t="s">
        <v>19743</v>
      </c>
      <c r="E2248" s="192" t="s">
        <v>19743</v>
      </c>
      <c r="F2248" s="193" t="s">
        <v>19742</v>
      </c>
      <c r="G2248" s="193" t="s">
        <v>19742</v>
      </c>
      <c r="H2248" s="193" t="s">
        <v>19742</v>
      </c>
      <c r="I2248" s="193" t="s">
        <v>19742</v>
      </c>
      <c r="J2248" s="194" t="s">
        <v>19742</v>
      </c>
      <c r="K2248" s="192" t="s">
        <v>25675</v>
      </c>
      <c r="M2248" s="194" t="s">
        <v>19569</v>
      </c>
      <c r="N2248" s="192">
        <v>0.59</v>
      </c>
      <c r="O2248" s="194">
        <v>0.77700000000000002</v>
      </c>
      <c r="P2248" s="283">
        <v>0</v>
      </c>
    </row>
    <row r="2249" spans="1:16">
      <c r="A2249" s="192" t="s">
        <v>14779</v>
      </c>
      <c r="B2249" s="193" t="s">
        <v>14780</v>
      </c>
      <c r="C2249" s="193" t="s">
        <v>14781</v>
      </c>
      <c r="D2249" s="194" t="s">
        <v>19743</v>
      </c>
      <c r="E2249" s="192" t="s">
        <v>19743</v>
      </c>
      <c r="F2249" s="193" t="s">
        <v>19742</v>
      </c>
      <c r="G2249" s="193" t="s">
        <v>19742</v>
      </c>
      <c r="H2249" s="193" t="s">
        <v>19742</v>
      </c>
      <c r="I2249" s="193" t="s">
        <v>19742</v>
      </c>
      <c r="J2249" s="194" t="s">
        <v>19742</v>
      </c>
      <c r="K2249" s="192" t="s">
        <v>14782</v>
      </c>
      <c r="L2249" s="193" t="s">
        <v>14783</v>
      </c>
      <c r="M2249" s="194" t="s">
        <v>19743</v>
      </c>
      <c r="N2249" s="192">
        <v>0.60599999999999998</v>
      </c>
      <c r="O2249" s="194">
        <v>0.84499999999999997</v>
      </c>
      <c r="P2249" s="283">
        <v>20</v>
      </c>
    </row>
    <row r="2250" spans="1:16">
      <c r="A2250" s="192" t="s">
        <v>14784</v>
      </c>
      <c r="B2250" s="193" t="s">
        <v>14785</v>
      </c>
      <c r="C2250" s="193" t="s">
        <v>14786</v>
      </c>
      <c r="D2250" s="194" t="s">
        <v>19743</v>
      </c>
      <c r="E2250" s="192" t="s">
        <v>19743</v>
      </c>
      <c r="F2250" s="193" t="s">
        <v>19742</v>
      </c>
      <c r="G2250" s="193" t="s">
        <v>19742</v>
      </c>
      <c r="H2250" s="193" t="s">
        <v>19742</v>
      </c>
      <c r="I2250" s="193" t="s">
        <v>19742</v>
      </c>
      <c r="J2250" s="194" t="s">
        <v>19742</v>
      </c>
      <c r="K2250" s="192" t="s">
        <v>14787</v>
      </c>
      <c r="L2250" s="193" t="s">
        <v>14788</v>
      </c>
      <c r="M2250" s="194" t="s">
        <v>19561</v>
      </c>
      <c r="N2250" s="192">
        <v>0.746</v>
      </c>
      <c r="O2250" s="194">
        <v>0.98699999999999999</v>
      </c>
      <c r="P2250" s="283">
        <v>25</v>
      </c>
    </row>
    <row r="2251" spans="1:16">
      <c r="A2251" s="192" t="s">
        <v>14789</v>
      </c>
      <c r="B2251" s="193" t="s">
        <v>14790</v>
      </c>
      <c r="C2251" s="193" t="s">
        <v>14791</v>
      </c>
      <c r="D2251" s="194" t="s">
        <v>19743</v>
      </c>
      <c r="E2251" s="192" t="s">
        <v>19743</v>
      </c>
      <c r="F2251" s="193" t="s">
        <v>19742</v>
      </c>
      <c r="G2251" s="193" t="s">
        <v>19742</v>
      </c>
      <c r="H2251" s="193" t="s">
        <v>19742</v>
      </c>
      <c r="I2251" s="193" t="s">
        <v>19742</v>
      </c>
      <c r="J2251" s="194" t="s">
        <v>19742</v>
      </c>
      <c r="K2251" s="192" t="s">
        <v>25675</v>
      </c>
      <c r="M2251" s="194" t="s">
        <v>19569</v>
      </c>
      <c r="N2251" s="192">
        <v>0.81699999999999995</v>
      </c>
      <c r="O2251" s="194">
        <v>0.995</v>
      </c>
      <c r="P2251" s="283">
        <v>18</v>
      </c>
    </row>
    <row r="2252" spans="1:16">
      <c r="A2252" s="192" t="s">
        <v>14792</v>
      </c>
      <c r="B2252" s="193" t="s">
        <v>14556</v>
      </c>
      <c r="C2252" s="193" t="s">
        <v>14557</v>
      </c>
      <c r="D2252" s="194" t="s">
        <v>19743</v>
      </c>
      <c r="E2252" s="192" t="s">
        <v>19743</v>
      </c>
      <c r="F2252" s="193" t="s">
        <v>19742</v>
      </c>
      <c r="G2252" s="193" t="s">
        <v>19741</v>
      </c>
      <c r="H2252" s="193" t="s">
        <v>19742</v>
      </c>
      <c r="I2252" s="193" t="s">
        <v>19742</v>
      </c>
      <c r="J2252" s="194" t="s">
        <v>19742</v>
      </c>
      <c r="K2252" s="192" t="s">
        <v>14558</v>
      </c>
      <c r="L2252" s="193" t="s">
        <v>14559</v>
      </c>
      <c r="M2252" s="194" t="s">
        <v>19743</v>
      </c>
      <c r="N2252" s="192">
        <v>0.97899999999999998</v>
      </c>
      <c r="O2252" s="194">
        <v>0.998</v>
      </c>
      <c r="P2252" s="283">
        <v>13</v>
      </c>
    </row>
    <row r="2253" spans="1:16">
      <c r="A2253" s="192" t="s">
        <v>14560</v>
      </c>
      <c r="B2253" s="193" t="s">
        <v>14561</v>
      </c>
      <c r="C2253" s="193" t="s">
        <v>14562</v>
      </c>
      <c r="D2253" s="194" t="s">
        <v>19743</v>
      </c>
      <c r="E2253" s="192" t="s">
        <v>19743</v>
      </c>
      <c r="F2253" s="193" t="s">
        <v>19742</v>
      </c>
      <c r="G2253" s="193" t="s">
        <v>19742</v>
      </c>
      <c r="H2253" s="193" t="s">
        <v>19742</v>
      </c>
      <c r="I2253" s="193" t="s">
        <v>19742</v>
      </c>
      <c r="J2253" s="194" t="s">
        <v>19742</v>
      </c>
      <c r="K2253" s="192" t="s">
        <v>14563</v>
      </c>
      <c r="L2253" s="193" t="s">
        <v>14564</v>
      </c>
      <c r="M2253" s="194" t="s">
        <v>19743</v>
      </c>
      <c r="N2253" s="192">
        <v>0.8</v>
      </c>
      <c r="O2253" s="194">
        <v>0.99099999999999999</v>
      </c>
      <c r="P2253" s="283">
        <v>17</v>
      </c>
    </row>
    <row r="2254" spans="1:16">
      <c r="A2254" s="192" t="s">
        <v>14565</v>
      </c>
      <c r="B2254" s="193" t="s">
        <v>14566</v>
      </c>
      <c r="C2254" s="193" t="s">
        <v>14567</v>
      </c>
      <c r="D2254" s="194" t="s">
        <v>19743</v>
      </c>
      <c r="E2254" s="192" t="s">
        <v>19743</v>
      </c>
      <c r="F2254" s="193" t="s">
        <v>19742</v>
      </c>
      <c r="G2254" s="193" t="s">
        <v>19743</v>
      </c>
      <c r="H2254" s="193" t="s">
        <v>19742</v>
      </c>
      <c r="I2254" s="193" t="s">
        <v>19742</v>
      </c>
      <c r="J2254" s="194" t="s">
        <v>19742</v>
      </c>
      <c r="K2254" s="192" t="s">
        <v>14568</v>
      </c>
      <c r="L2254" s="193" t="s">
        <v>14569</v>
      </c>
      <c r="M2254" s="194" t="s">
        <v>19743</v>
      </c>
      <c r="N2254" s="192">
        <v>0.72</v>
      </c>
      <c r="O2254" s="194">
        <v>0.96</v>
      </c>
      <c r="P2254" s="283">
        <v>11</v>
      </c>
    </row>
    <row r="2255" spans="1:16">
      <c r="A2255" s="192" t="s">
        <v>14576</v>
      </c>
      <c r="B2255" s="193" t="s">
        <v>14577</v>
      </c>
      <c r="C2255" s="193" t="s">
        <v>14578</v>
      </c>
      <c r="D2255" s="194" t="s">
        <v>19743</v>
      </c>
      <c r="E2255" s="192" t="s">
        <v>19743</v>
      </c>
      <c r="F2255" s="193" t="s">
        <v>19742</v>
      </c>
      <c r="G2255" s="193" t="s">
        <v>19742</v>
      </c>
      <c r="H2255" s="193" t="s">
        <v>19742</v>
      </c>
      <c r="I2255" s="193" t="s">
        <v>19742</v>
      </c>
      <c r="J2255" s="194" t="s">
        <v>19742</v>
      </c>
      <c r="K2255" s="192" t="s">
        <v>25675</v>
      </c>
      <c r="M2255" s="194" t="s">
        <v>19569</v>
      </c>
      <c r="N2255" s="192">
        <v>0.79800000000000004</v>
      </c>
      <c r="O2255" s="194">
        <v>0.98899999999999999</v>
      </c>
      <c r="P2255" s="283">
        <v>4</v>
      </c>
    </row>
    <row r="2256" spans="1:16">
      <c r="A2256" s="192" t="s">
        <v>14581</v>
      </c>
      <c r="B2256" s="193" t="s">
        <v>14582</v>
      </c>
      <c r="C2256" s="193" t="s">
        <v>14583</v>
      </c>
      <c r="D2256" s="194" t="s">
        <v>19743</v>
      </c>
      <c r="E2256" s="192" t="s">
        <v>19743</v>
      </c>
      <c r="F2256" s="193" t="s">
        <v>19742</v>
      </c>
      <c r="G2256" s="193" t="s">
        <v>19742</v>
      </c>
      <c r="H2256" s="193" t="s">
        <v>19742</v>
      </c>
      <c r="I2256" s="193" t="s">
        <v>19742</v>
      </c>
      <c r="J2256" s="194" t="s">
        <v>19742</v>
      </c>
      <c r="K2256" s="192" t="s">
        <v>14584</v>
      </c>
      <c r="L2256" s="193" t="s">
        <v>14585</v>
      </c>
      <c r="M2256" s="194" t="s">
        <v>19561</v>
      </c>
      <c r="N2256" s="192">
        <v>0.97299999999999998</v>
      </c>
      <c r="O2256" s="194">
        <v>0.997</v>
      </c>
      <c r="P2256" s="283">
        <v>10</v>
      </c>
    </row>
    <row r="2257" spans="1:16">
      <c r="A2257" s="192" t="s">
        <v>14586</v>
      </c>
      <c r="B2257" s="193" t="s">
        <v>14587</v>
      </c>
      <c r="C2257" s="193" t="s">
        <v>14588</v>
      </c>
      <c r="D2257" s="194" t="s">
        <v>19743</v>
      </c>
      <c r="E2257" s="192" t="s">
        <v>19743</v>
      </c>
      <c r="F2257" s="193" t="s">
        <v>19742</v>
      </c>
      <c r="G2257" s="193" t="s">
        <v>19743</v>
      </c>
      <c r="H2257" s="193" t="s">
        <v>19742</v>
      </c>
      <c r="I2257" s="193" t="s">
        <v>19742</v>
      </c>
      <c r="J2257" s="194" t="s">
        <v>19742</v>
      </c>
      <c r="K2257" s="192" t="s">
        <v>14589</v>
      </c>
      <c r="L2257" s="193" t="s">
        <v>14590</v>
      </c>
      <c r="M2257" s="194" t="s">
        <v>19743</v>
      </c>
      <c r="N2257" s="192">
        <v>0.85299999999999998</v>
      </c>
      <c r="O2257" s="194">
        <v>0.997</v>
      </c>
      <c r="P2257" s="283">
        <v>21</v>
      </c>
    </row>
    <row r="2258" spans="1:16">
      <c r="A2258" s="192" t="s">
        <v>14591</v>
      </c>
      <c r="B2258" s="193" t="s">
        <v>14592</v>
      </c>
      <c r="C2258" s="193" t="s">
        <v>14593</v>
      </c>
      <c r="D2258" s="194" t="s">
        <v>19743</v>
      </c>
      <c r="E2258" s="192" t="s">
        <v>19743</v>
      </c>
      <c r="F2258" s="193" t="s">
        <v>19742</v>
      </c>
      <c r="G2258" s="193" t="s">
        <v>19742</v>
      </c>
      <c r="H2258" s="193" t="s">
        <v>19742</v>
      </c>
      <c r="I2258" s="193" t="s">
        <v>19742</v>
      </c>
      <c r="J2258" s="194" t="s">
        <v>19742</v>
      </c>
      <c r="K2258" s="192" t="s">
        <v>25675</v>
      </c>
      <c r="M2258" s="194" t="s">
        <v>19569</v>
      </c>
      <c r="N2258" s="192">
        <v>0.28399999999999997</v>
      </c>
      <c r="O2258" s="194">
        <v>8.2000000000000003E-2</v>
      </c>
      <c r="P2258" s="283">
        <v>11</v>
      </c>
    </row>
    <row r="2259" spans="1:16">
      <c r="A2259" s="192" t="s">
        <v>14594</v>
      </c>
      <c r="B2259" s="193" t="s">
        <v>14595</v>
      </c>
      <c r="C2259" s="193" t="s">
        <v>14596</v>
      </c>
      <c r="D2259" s="194" t="s">
        <v>19743</v>
      </c>
      <c r="E2259" s="192" t="s">
        <v>19743</v>
      </c>
      <c r="F2259" s="193" t="s">
        <v>19742</v>
      </c>
      <c r="G2259" s="193" t="s">
        <v>19742</v>
      </c>
      <c r="H2259" s="193" t="s">
        <v>19742</v>
      </c>
      <c r="I2259" s="193" t="s">
        <v>19742</v>
      </c>
      <c r="J2259" s="194" t="s">
        <v>19742</v>
      </c>
      <c r="K2259" s="192" t="s">
        <v>25675</v>
      </c>
      <c r="M2259" s="194" t="s">
        <v>19569</v>
      </c>
      <c r="N2259" s="192">
        <v>0.65800000000000003</v>
      </c>
      <c r="O2259" s="194">
        <v>0.95299999999999996</v>
      </c>
      <c r="P2259" s="283">
        <v>4</v>
      </c>
    </row>
    <row r="2260" spans="1:16">
      <c r="A2260" s="192" t="s">
        <v>14597</v>
      </c>
      <c r="B2260" s="193" t="s">
        <v>14598</v>
      </c>
      <c r="C2260" s="193" t="s">
        <v>14599</v>
      </c>
      <c r="D2260" s="194" t="s">
        <v>19743</v>
      </c>
      <c r="E2260" s="192" t="s">
        <v>19743</v>
      </c>
      <c r="F2260" s="193" t="s">
        <v>19742</v>
      </c>
      <c r="G2260" s="193" t="s">
        <v>19742</v>
      </c>
      <c r="H2260" s="193" t="s">
        <v>19742</v>
      </c>
      <c r="I2260" s="193" t="s">
        <v>19742</v>
      </c>
      <c r="J2260" s="194" t="s">
        <v>19742</v>
      </c>
      <c r="K2260" s="192" t="s">
        <v>14600</v>
      </c>
      <c r="L2260" s="193" t="s">
        <v>14601</v>
      </c>
      <c r="M2260" s="194" t="s">
        <v>19741</v>
      </c>
      <c r="N2260" s="192">
        <v>0.95699999999999996</v>
      </c>
      <c r="O2260" s="194">
        <v>0.999</v>
      </c>
      <c r="P2260" s="283">
        <v>24</v>
      </c>
    </row>
    <row r="2261" spans="1:16">
      <c r="A2261" s="192" t="s">
        <v>14602</v>
      </c>
      <c r="B2261" s="193" t="s">
        <v>14603</v>
      </c>
      <c r="C2261" s="193" t="s">
        <v>14604</v>
      </c>
      <c r="D2261" s="194" t="s">
        <v>19743</v>
      </c>
      <c r="E2261" s="192" t="s">
        <v>19743</v>
      </c>
      <c r="F2261" s="193" t="s">
        <v>19742</v>
      </c>
      <c r="G2261" s="193" t="s">
        <v>19742</v>
      </c>
      <c r="H2261" s="193" t="s">
        <v>19742</v>
      </c>
      <c r="I2261" s="193" t="s">
        <v>19742</v>
      </c>
      <c r="J2261" s="194" t="s">
        <v>19742</v>
      </c>
      <c r="K2261" s="192" t="s">
        <v>25675</v>
      </c>
      <c r="M2261" s="194" t="s">
        <v>19569</v>
      </c>
      <c r="N2261" s="192">
        <v>0.53200000000000003</v>
      </c>
      <c r="O2261" s="194">
        <v>0.68600000000000005</v>
      </c>
      <c r="P2261" s="283">
        <v>2</v>
      </c>
    </row>
    <row r="2262" spans="1:16">
      <c r="A2262" s="192" t="s">
        <v>14605</v>
      </c>
      <c r="B2262" s="193" t="s">
        <v>14606</v>
      </c>
      <c r="C2262" s="193" t="s">
        <v>14607</v>
      </c>
      <c r="D2262" s="194" t="s">
        <v>19743</v>
      </c>
      <c r="E2262" s="192" t="s">
        <v>19743</v>
      </c>
      <c r="F2262" s="193" t="s">
        <v>19742</v>
      </c>
      <c r="G2262" s="193" t="s">
        <v>19742</v>
      </c>
      <c r="H2262" s="193" t="s">
        <v>19742</v>
      </c>
      <c r="I2262" s="193" t="s">
        <v>19743</v>
      </c>
      <c r="J2262" s="194" t="s">
        <v>19742</v>
      </c>
      <c r="K2262" s="192" t="s">
        <v>25675</v>
      </c>
      <c r="M2262" s="194" t="s">
        <v>19569</v>
      </c>
      <c r="N2262" s="192">
        <v>0.51700000000000002</v>
      </c>
      <c r="O2262" s="194">
        <v>0.61799999999999999</v>
      </c>
      <c r="P2262" s="283">
        <v>3</v>
      </c>
    </row>
    <row r="2263" spans="1:16">
      <c r="A2263" s="192" t="s">
        <v>14608</v>
      </c>
      <c r="B2263" s="193"/>
      <c r="C2263" s="193" t="s">
        <v>14609</v>
      </c>
      <c r="D2263" s="194" t="s">
        <v>19743</v>
      </c>
      <c r="E2263" s="192" t="s">
        <v>19743</v>
      </c>
      <c r="F2263" s="193" t="s">
        <v>19742</v>
      </c>
      <c r="G2263" s="193" t="s">
        <v>19742</v>
      </c>
      <c r="H2263" s="193" t="s">
        <v>19742</v>
      </c>
      <c r="I2263" s="193" t="s">
        <v>19742</v>
      </c>
      <c r="J2263" s="194" t="s">
        <v>19742</v>
      </c>
      <c r="K2263" s="192" t="s">
        <v>25675</v>
      </c>
      <c r="M2263" s="194" t="s">
        <v>19569</v>
      </c>
      <c r="N2263" s="192">
        <v>0.51900000000000002</v>
      </c>
      <c r="O2263" s="194">
        <v>0.66</v>
      </c>
      <c r="P2263" s="283">
        <v>3</v>
      </c>
    </row>
    <row r="2264" spans="1:16">
      <c r="A2264" s="192" t="s">
        <v>14610</v>
      </c>
      <c r="B2264" s="193" t="s">
        <v>14611</v>
      </c>
      <c r="C2264" s="193" t="s">
        <v>14612</v>
      </c>
      <c r="D2264" s="194" t="s">
        <v>19743</v>
      </c>
      <c r="E2264" s="192" t="s">
        <v>19743</v>
      </c>
      <c r="F2264" s="193" t="s">
        <v>19742</v>
      </c>
      <c r="G2264" s="193" t="s">
        <v>19742</v>
      </c>
      <c r="H2264" s="193" t="s">
        <v>19742</v>
      </c>
      <c r="I2264" s="193" t="s">
        <v>19743</v>
      </c>
      <c r="J2264" s="194" t="s">
        <v>19742</v>
      </c>
      <c r="K2264" s="192" t="s">
        <v>25675</v>
      </c>
      <c r="M2264" s="194" t="s">
        <v>19569</v>
      </c>
      <c r="N2264" s="192">
        <v>0.59</v>
      </c>
      <c r="O2264" s="194">
        <v>0.7</v>
      </c>
      <c r="P2264" s="283">
        <v>0</v>
      </c>
    </row>
    <row r="2265" spans="1:16">
      <c r="A2265" s="192" t="s">
        <v>14615</v>
      </c>
      <c r="B2265" s="193" t="s">
        <v>14616</v>
      </c>
      <c r="C2265" s="193" t="s">
        <v>14617</v>
      </c>
      <c r="D2265" s="194" t="s">
        <v>19743</v>
      </c>
      <c r="E2265" s="192" t="s">
        <v>19743</v>
      </c>
      <c r="F2265" s="193" t="s">
        <v>19742</v>
      </c>
      <c r="G2265" s="193" t="s">
        <v>19742</v>
      </c>
      <c r="H2265" s="193" t="s">
        <v>19742</v>
      </c>
      <c r="I2265" s="193" t="s">
        <v>19742</v>
      </c>
      <c r="J2265" s="194" t="s">
        <v>19742</v>
      </c>
      <c r="K2265" s="192" t="s">
        <v>14618</v>
      </c>
      <c r="L2265" s="193" t="s">
        <v>14619</v>
      </c>
      <c r="M2265" s="194" t="s">
        <v>19743</v>
      </c>
      <c r="N2265" s="192">
        <v>0.629</v>
      </c>
      <c r="O2265" s="194">
        <v>0.80100000000000005</v>
      </c>
      <c r="P2265" s="283">
        <v>8</v>
      </c>
    </row>
    <row r="2266" spans="1:16">
      <c r="A2266" s="192" t="s">
        <v>14620</v>
      </c>
      <c r="B2266" s="193"/>
      <c r="C2266" s="193" t="s">
        <v>14621</v>
      </c>
      <c r="D2266" s="194" t="s">
        <v>19743</v>
      </c>
      <c r="E2266" s="192" t="s">
        <v>19743</v>
      </c>
      <c r="F2266" s="193" t="s">
        <v>19742</v>
      </c>
      <c r="G2266" s="193" t="s">
        <v>19742</v>
      </c>
      <c r="H2266" s="193" t="s">
        <v>19742</v>
      </c>
      <c r="I2266" s="193" t="s">
        <v>19742</v>
      </c>
      <c r="J2266" s="194" t="s">
        <v>19742</v>
      </c>
      <c r="K2266" s="192" t="s">
        <v>25675</v>
      </c>
      <c r="M2266" s="194" t="s">
        <v>19569</v>
      </c>
      <c r="N2266" s="192">
        <v>0.67600000000000005</v>
      </c>
      <c r="O2266" s="194">
        <v>0.93100000000000005</v>
      </c>
      <c r="P2266" s="283" t="s">
        <v>25675</v>
      </c>
    </row>
    <row r="2267" spans="1:16">
      <c r="A2267" s="192" t="s">
        <v>14622</v>
      </c>
      <c r="B2267" s="193" t="s">
        <v>14623</v>
      </c>
      <c r="C2267" s="193" t="s">
        <v>14624</v>
      </c>
      <c r="D2267" s="194" t="s">
        <v>19743</v>
      </c>
      <c r="E2267" s="192" t="s">
        <v>19743</v>
      </c>
      <c r="F2267" s="193" t="s">
        <v>19742</v>
      </c>
      <c r="G2267" s="193" t="s">
        <v>19742</v>
      </c>
      <c r="H2267" s="193" t="s">
        <v>19742</v>
      </c>
      <c r="I2267" s="193" t="s">
        <v>19742</v>
      </c>
      <c r="J2267" s="194" t="s">
        <v>19742</v>
      </c>
      <c r="K2267" s="192" t="s">
        <v>25675</v>
      </c>
      <c r="M2267" s="194" t="s">
        <v>19569</v>
      </c>
      <c r="N2267" s="192">
        <v>0.74399999999999999</v>
      </c>
      <c r="O2267" s="194">
        <v>0.98499999999999999</v>
      </c>
      <c r="P2267" s="283">
        <v>18</v>
      </c>
    </row>
    <row r="2268" spans="1:16">
      <c r="A2268" s="192" t="s">
        <v>14625</v>
      </c>
      <c r="B2268" s="193"/>
      <c r="C2268" s="193" t="s">
        <v>14626</v>
      </c>
      <c r="D2268" s="194" t="s">
        <v>19743</v>
      </c>
      <c r="E2268" s="192" t="s">
        <v>19743</v>
      </c>
      <c r="F2268" s="193" t="s">
        <v>19742</v>
      </c>
      <c r="G2268" s="193" t="s">
        <v>19742</v>
      </c>
      <c r="H2268" s="193" t="s">
        <v>19742</v>
      </c>
      <c r="I2268" s="193" t="s">
        <v>19742</v>
      </c>
      <c r="J2268" s="194" t="s">
        <v>19742</v>
      </c>
      <c r="K2268" s="192" t="s">
        <v>25675</v>
      </c>
      <c r="M2268" s="194" t="s">
        <v>19569</v>
      </c>
      <c r="N2268" s="192">
        <v>0.70499999999999996</v>
      </c>
      <c r="O2268" s="194">
        <v>0.89</v>
      </c>
      <c r="P2268" s="283">
        <v>0</v>
      </c>
    </row>
    <row r="2269" spans="1:16">
      <c r="A2269" s="192" t="s">
        <v>14627</v>
      </c>
      <c r="B2269" s="193" t="s">
        <v>14628</v>
      </c>
      <c r="C2269" s="193" t="s">
        <v>14629</v>
      </c>
      <c r="D2269" s="194" t="s">
        <v>19743</v>
      </c>
      <c r="E2269" s="192" t="s">
        <v>19743</v>
      </c>
      <c r="F2269" s="193" t="s">
        <v>19742</v>
      </c>
      <c r="G2269" s="193" t="s">
        <v>19743</v>
      </c>
      <c r="H2269" s="193" t="s">
        <v>19742</v>
      </c>
      <c r="I2269" s="193" t="s">
        <v>19742</v>
      </c>
      <c r="J2269" s="194" t="s">
        <v>19742</v>
      </c>
      <c r="K2269" s="192" t="s">
        <v>25675</v>
      </c>
      <c r="M2269" s="194" t="s">
        <v>19569</v>
      </c>
      <c r="N2269" s="192">
        <v>0.76200000000000001</v>
      </c>
      <c r="O2269" s="194">
        <v>0.96499999999999997</v>
      </c>
      <c r="P2269" s="283">
        <v>7</v>
      </c>
    </row>
    <row r="2270" spans="1:16">
      <c r="A2270" s="192" t="s">
        <v>14630</v>
      </c>
      <c r="B2270" s="193" t="s">
        <v>14631</v>
      </c>
      <c r="C2270" s="193" t="s">
        <v>14632</v>
      </c>
      <c r="D2270" s="194" t="s">
        <v>19743</v>
      </c>
      <c r="E2270" s="192" t="s">
        <v>19743</v>
      </c>
      <c r="F2270" s="193" t="s">
        <v>19742</v>
      </c>
      <c r="G2270" s="193" t="s">
        <v>19742</v>
      </c>
      <c r="H2270" s="193" t="s">
        <v>19742</v>
      </c>
      <c r="I2270" s="193" t="s">
        <v>19742</v>
      </c>
      <c r="J2270" s="194" t="s">
        <v>19742</v>
      </c>
      <c r="K2270" s="192" t="s">
        <v>25675</v>
      </c>
      <c r="M2270" s="194" t="s">
        <v>19569</v>
      </c>
      <c r="N2270" s="192">
        <v>0.45300000000000001</v>
      </c>
      <c r="O2270" s="194">
        <v>0.36099999999999999</v>
      </c>
      <c r="P2270" s="283">
        <v>5</v>
      </c>
    </row>
    <row r="2271" spans="1:16">
      <c r="A2271" s="192" t="s">
        <v>14633</v>
      </c>
      <c r="B2271" s="193" t="s">
        <v>14634</v>
      </c>
      <c r="C2271" s="193" t="s">
        <v>14635</v>
      </c>
      <c r="D2271" s="194" t="s">
        <v>19743</v>
      </c>
      <c r="E2271" s="192" t="s">
        <v>19743</v>
      </c>
      <c r="F2271" s="193" t="s">
        <v>19742</v>
      </c>
      <c r="G2271" s="193" t="s">
        <v>19742</v>
      </c>
      <c r="H2271" s="193" t="s">
        <v>19742</v>
      </c>
      <c r="I2271" s="193" t="s">
        <v>19742</v>
      </c>
      <c r="J2271" s="194" t="s">
        <v>19742</v>
      </c>
      <c r="K2271" s="192" t="s">
        <v>14636</v>
      </c>
      <c r="L2271" s="193" t="s">
        <v>14637</v>
      </c>
      <c r="M2271" s="194" t="s">
        <v>19743</v>
      </c>
      <c r="N2271" s="192">
        <v>0.85199999999999998</v>
      </c>
      <c r="O2271" s="194">
        <v>0.98899999999999999</v>
      </c>
      <c r="P2271" s="283">
        <v>23</v>
      </c>
    </row>
    <row r="2272" spans="1:16">
      <c r="A2272" s="192" t="s">
        <v>14640</v>
      </c>
      <c r="B2272" s="193" t="s">
        <v>14641</v>
      </c>
      <c r="C2272" s="193" t="s">
        <v>14642</v>
      </c>
      <c r="D2272" s="194" t="s">
        <v>19743</v>
      </c>
      <c r="E2272" s="192" t="s">
        <v>19743</v>
      </c>
      <c r="F2272" s="193" t="s">
        <v>19743</v>
      </c>
      <c r="G2272" s="193" t="s">
        <v>19742</v>
      </c>
      <c r="H2272" s="193" t="s">
        <v>19742</v>
      </c>
      <c r="I2272" s="193" t="s">
        <v>19742</v>
      </c>
      <c r="J2272" s="194" t="s">
        <v>19742</v>
      </c>
      <c r="K2272" s="192" t="s">
        <v>14643</v>
      </c>
      <c r="L2272" s="193" t="s">
        <v>14644</v>
      </c>
      <c r="M2272" s="194" t="s">
        <v>19743</v>
      </c>
      <c r="N2272" s="192">
        <v>0.99099999999999999</v>
      </c>
      <c r="O2272" s="194">
        <v>0.999</v>
      </c>
      <c r="P2272" s="283">
        <v>20</v>
      </c>
    </row>
    <row r="2273" spans="1:16">
      <c r="A2273" s="192" t="s">
        <v>14645</v>
      </c>
      <c r="B2273" s="193" t="s">
        <v>14646</v>
      </c>
      <c r="C2273" s="193" t="s">
        <v>14647</v>
      </c>
      <c r="D2273" s="194" t="s">
        <v>19743</v>
      </c>
      <c r="E2273" s="192" t="s">
        <v>19743</v>
      </c>
      <c r="F2273" s="193" t="s">
        <v>19742</v>
      </c>
      <c r="G2273" s="193" t="s">
        <v>19742</v>
      </c>
      <c r="H2273" s="193" t="s">
        <v>19742</v>
      </c>
      <c r="I2273" s="193" t="s">
        <v>19742</v>
      </c>
      <c r="J2273" s="194" t="s">
        <v>19742</v>
      </c>
      <c r="K2273" s="192" t="s">
        <v>25675</v>
      </c>
      <c r="M2273" s="194" t="s">
        <v>19569</v>
      </c>
      <c r="N2273" s="192">
        <v>0.56200000000000006</v>
      </c>
      <c r="O2273" s="194">
        <v>0.69699999999999995</v>
      </c>
      <c r="P2273" s="283">
        <v>0</v>
      </c>
    </row>
    <row r="2274" spans="1:16">
      <c r="A2274" s="192" t="s">
        <v>14648</v>
      </c>
      <c r="B2274" s="193" t="s">
        <v>14649</v>
      </c>
      <c r="C2274" s="193" t="s">
        <v>14650</v>
      </c>
      <c r="D2274" s="194" t="s">
        <v>19743</v>
      </c>
      <c r="E2274" s="192" t="s">
        <v>19743</v>
      </c>
      <c r="F2274" s="193" t="s">
        <v>19742</v>
      </c>
      <c r="G2274" s="193" t="s">
        <v>19742</v>
      </c>
      <c r="H2274" s="193" t="s">
        <v>19742</v>
      </c>
      <c r="I2274" s="193" t="s">
        <v>19742</v>
      </c>
      <c r="J2274" s="194" t="s">
        <v>19742</v>
      </c>
      <c r="K2274" s="192" t="s">
        <v>14651</v>
      </c>
      <c r="L2274" s="193" t="s">
        <v>14652</v>
      </c>
      <c r="M2274" s="194" t="s">
        <v>19743</v>
      </c>
      <c r="N2274" s="192">
        <v>0.33200000000000002</v>
      </c>
      <c r="O2274" s="194">
        <v>7.1999999999999995E-2</v>
      </c>
      <c r="P2274" s="283">
        <v>7</v>
      </c>
    </row>
    <row r="2275" spans="1:16">
      <c r="A2275" s="192" t="s">
        <v>14653</v>
      </c>
      <c r="B2275" s="193" t="s">
        <v>14654</v>
      </c>
      <c r="C2275" s="193" t="s">
        <v>14655</v>
      </c>
      <c r="D2275" s="194" t="s">
        <v>19743</v>
      </c>
      <c r="E2275" s="192" t="s">
        <v>19743</v>
      </c>
      <c r="F2275" s="193" t="s">
        <v>19742</v>
      </c>
      <c r="G2275" s="193" t="s">
        <v>19742</v>
      </c>
      <c r="H2275" s="193" t="s">
        <v>19742</v>
      </c>
      <c r="I2275" s="193" t="s">
        <v>19743</v>
      </c>
      <c r="J2275" s="194" t="s">
        <v>19742</v>
      </c>
      <c r="K2275" s="192" t="s">
        <v>25675</v>
      </c>
      <c r="M2275" s="194" t="s">
        <v>19569</v>
      </c>
      <c r="N2275" s="192">
        <v>0.78</v>
      </c>
      <c r="O2275" s="194">
        <v>0.93400000000000005</v>
      </c>
      <c r="P2275" s="283">
        <v>2</v>
      </c>
    </row>
    <row r="2276" spans="1:16">
      <c r="A2276" s="192" t="s">
        <v>14656</v>
      </c>
      <c r="B2276" s="193"/>
      <c r="C2276" s="193" t="s">
        <v>14657</v>
      </c>
      <c r="D2276" s="194" t="s">
        <v>19743</v>
      </c>
      <c r="E2276" s="192" t="s">
        <v>19743</v>
      </c>
      <c r="F2276" s="193" t="s">
        <v>19742</v>
      </c>
      <c r="G2276" s="193" t="s">
        <v>19742</v>
      </c>
      <c r="H2276" s="193" t="s">
        <v>19742</v>
      </c>
      <c r="I2276" s="193" t="s">
        <v>19742</v>
      </c>
      <c r="J2276" s="194" t="s">
        <v>19742</v>
      </c>
      <c r="K2276" s="192" t="s">
        <v>25675</v>
      </c>
      <c r="M2276" s="194" t="s">
        <v>19569</v>
      </c>
      <c r="N2276" s="192">
        <v>0.52900000000000003</v>
      </c>
      <c r="O2276" s="194">
        <v>0.61499999999999999</v>
      </c>
      <c r="P2276" s="283" t="s">
        <v>25675</v>
      </c>
    </row>
    <row r="2277" spans="1:16">
      <c r="A2277" s="192" t="s">
        <v>14658</v>
      </c>
      <c r="B2277" s="193" t="s">
        <v>14659</v>
      </c>
      <c r="C2277" s="193" t="s">
        <v>14660</v>
      </c>
      <c r="D2277" s="194" t="s">
        <v>19743</v>
      </c>
      <c r="E2277" s="192" t="s">
        <v>19743</v>
      </c>
      <c r="F2277" s="193" t="s">
        <v>19742</v>
      </c>
      <c r="G2277" s="193" t="s">
        <v>19742</v>
      </c>
      <c r="H2277" s="193" t="s">
        <v>19742</v>
      </c>
      <c r="I2277" s="193" t="s">
        <v>19742</v>
      </c>
      <c r="J2277" s="194" t="s">
        <v>19742</v>
      </c>
      <c r="K2277" s="192" t="s">
        <v>14661</v>
      </c>
      <c r="L2277" s="193" t="s">
        <v>14662</v>
      </c>
      <c r="M2277" s="194" t="s">
        <v>19743</v>
      </c>
      <c r="N2277" s="192">
        <v>0.60199999999999998</v>
      </c>
      <c r="O2277" s="194">
        <v>0.77900000000000003</v>
      </c>
      <c r="P2277" s="283">
        <v>13</v>
      </c>
    </row>
    <row r="2278" spans="1:16">
      <c r="A2278" s="192" t="s">
        <v>14663</v>
      </c>
      <c r="B2278" s="193" t="s">
        <v>14664</v>
      </c>
      <c r="C2278" s="193" t="s">
        <v>14665</v>
      </c>
      <c r="D2278" s="194" t="s">
        <v>19743</v>
      </c>
      <c r="E2278" s="192" t="s">
        <v>19743</v>
      </c>
      <c r="F2278" s="193" t="s">
        <v>19742</v>
      </c>
      <c r="G2278" s="193" t="s">
        <v>19742</v>
      </c>
      <c r="H2278" s="193" t="s">
        <v>19742</v>
      </c>
      <c r="I2278" s="193" t="s">
        <v>19742</v>
      </c>
      <c r="J2278" s="194" t="s">
        <v>19742</v>
      </c>
      <c r="K2278" s="192" t="s">
        <v>14666</v>
      </c>
      <c r="L2278" s="193" t="s">
        <v>14667</v>
      </c>
      <c r="M2278" s="194" t="s">
        <v>19743</v>
      </c>
      <c r="N2278" s="192">
        <v>0.88300000000000001</v>
      </c>
      <c r="O2278" s="194">
        <v>0.99299999999999999</v>
      </c>
      <c r="P2278" s="283">
        <v>14</v>
      </c>
    </row>
    <row r="2279" spans="1:16">
      <c r="A2279" s="192" t="s">
        <v>14670</v>
      </c>
      <c r="B2279" s="193" t="s">
        <v>14671</v>
      </c>
      <c r="C2279" s="193" t="s">
        <v>14672</v>
      </c>
      <c r="D2279" s="194" t="s">
        <v>19743</v>
      </c>
      <c r="E2279" s="192" t="s">
        <v>19743</v>
      </c>
      <c r="F2279" s="193" t="s">
        <v>19742</v>
      </c>
      <c r="G2279" s="193" t="s">
        <v>19742</v>
      </c>
      <c r="H2279" s="193" t="s">
        <v>19742</v>
      </c>
      <c r="I2279" s="193" t="s">
        <v>19742</v>
      </c>
      <c r="J2279" s="194" t="s">
        <v>19742</v>
      </c>
      <c r="K2279" s="192" t="s">
        <v>14673</v>
      </c>
      <c r="L2279" s="193" t="s">
        <v>14674</v>
      </c>
      <c r="M2279" s="194" t="s">
        <v>19743</v>
      </c>
      <c r="N2279" s="192">
        <v>0.81899999999999995</v>
      </c>
      <c r="O2279" s="194">
        <v>0.99199999999999999</v>
      </c>
      <c r="P2279" s="283">
        <v>14</v>
      </c>
    </row>
    <row r="2280" spans="1:16">
      <c r="A2280" s="192" t="s">
        <v>14675</v>
      </c>
      <c r="B2280" s="193" t="s">
        <v>14676</v>
      </c>
      <c r="C2280" s="193" t="s">
        <v>14677</v>
      </c>
      <c r="D2280" s="194" t="s">
        <v>19743</v>
      </c>
      <c r="E2280" s="192" t="s">
        <v>19743</v>
      </c>
      <c r="F2280" s="193" t="s">
        <v>19742</v>
      </c>
      <c r="G2280" s="193" t="s">
        <v>19742</v>
      </c>
      <c r="H2280" s="193" t="s">
        <v>19742</v>
      </c>
      <c r="I2280" s="193" t="s">
        <v>19742</v>
      </c>
      <c r="J2280" s="194" t="s">
        <v>19742</v>
      </c>
      <c r="K2280" s="192" t="s">
        <v>14678</v>
      </c>
      <c r="L2280" s="193" t="s">
        <v>14679</v>
      </c>
      <c r="M2280" s="194" t="s">
        <v>19741</v>
      </c>
      <c r="N2280" s="192">
        <v>0.751</v>
      </c>
      <c r="O2280" s="194">
        <v>0.95399999999999996</v>
      </c>
      <c r="P2280" s="283">
        <v>5</v>
      </c>
    </row>
    <row r="2281" spans="1:16">
      <c r="A2281" s="192" t="s">
        <v>14680</v>
      </c>
      <c r="B2281" s="193" t="s">
        <v>14681</v>
      </c>
      <c r="C2281" s="193" t="s">
        <v>14682</v>
      </c>
      <c r="D2281" s="194" t="s">
        <v>19743</v>
      </c>
      <c r="E2281" s="192" t="s">
        <v>19743</v>
      </c>
      <c r="F2281" s="193" t="s">
        <v>19742</v>
      </c>
      <c r="G2281" s="193" t="s">
        <v>19742</v>
      </c>
      <c r="H2281" s="193" t="s">
        <v>19742</v>
      </c>
      <c r="I2281" s="193" t="s">
        <v>19742</v>
      </c>
      <c r="J2281" s="194" t="s">
        <v>19742</v>
      </c>
      <c r="K2281" s="192" t="s">
        <v>25675</v>
      </c>
      <c r="M2281" s="194" t="s">
        <v>19569</v>
      </c>
      <c r="N2281" s="192">
        <v>0.66100000000000003</v>
      </c>
      <c r="O2281" s="194">
        <v>0.90100000000000002</v>
      </c>
      <c r="P2281" s="283">
        <v>6</v>
      </c>
    </row>
    <row r="2282" spans="1:16">
      <c r="A2282" s="192" t="s">
        <v>14683</v>
      </c>
      <c r="B2282" s="193" t="s">
        <v>14684</v>
      </c>
      <c r="C2282" s="193" t="s">
        <v>14685</v>
      </c>
      <c r="D2282" s="194" t="s">
        <v>19743</v>
      </c>
      <c r="E2282" s="192" t="s">
        <v>19743</v>
      </c>
      <c r="F2282" s="193" t="s">
        <v>19742</v>
      </c>
      <c r="G2282" s="193" t="s">
        <v>19742</v>
      </c>
      <c r="H2282" s="193" t="s">
        <v>19742</v>
      </c>
      <c r="I2282" s="193" t="s">
        <v>19742</v>
      </c>
      <c r="J2282" s="194" t="s">
        <v>19742</v>
      </c>
      <c r="K2282" s="192" t="s">
        <v>14686</v>
      </c>
      <c r="L2282" s="193" t="s">
        <v>14435</v>
      </c>
      <c r="M2282" s="194" t="s">
        <v>19741</v>
      </c>
      <c r="N2282" s="192">
        <v>0.94499999999999995</v>
      </c>
      <c r="O2282" s="194">
        <v>0.999</v>
      </c>
      <c r="P2282" s="283">
        <v>12</v>
      </c>
    </row>
    <row r="2283" spans="1:16">
      <c r="A2283" s="192" t="s">
        <v>14436</v>
      </c>
      <c r="B2283" s="193" t="s">
        <v>14437</v>
      </c>
      <c r="C2283" s="193" t="s">
        <v>14438</v>
      </c>
      <c r="D2283" s="194" t="s">
        <v>19743</v>
      </c>
      <c r="E2283" s="192" t="s">
        <v>19743</v>
      </c>
      <c r="F2283" s="193" t="s">
        <v>19742</v>
      </c>
      <c r="G2283" s="193" t="s">
        <v>19742</v>
      </c>
      <c r="H2283" s="193" t="s">
        <v>19742</v>
      </c>
      <c r="I2283" s="193" t="s">
        <v>19742</v>
      </c>
      <c r="J2283" s="194" t="s">
        <v>19742</v>
      </c>
      <c r="K2283" s="192" t="s">
        <v>14439</v>
      </c>
      <c r="L2283" s="193" t="s">
        <v>14440</v>
      </c>
      <c r="M2283" s="194" t="s">
        <v>19743</v>
      </c>
      <c r="N2283" s="192">
        <v>0.90500000000000003</v>
      </c>
      <c r="O2283" s="194">
        <v>0.997</v>
      </c>
      <c r="P2283" s="283">
        <v>18</v>
      </c>
    </row>
    <row r="2284" spans="1:16">
      <c r="A2284" s="192" t="s">
        <v>14441</v>
      </c>
      <c r="B2284" s="193" t="s">
        <v>14442</v>
      </c>
      <c r="C2284" s="193" t="s">
        <v>14443</v>
      </c>
      <c r="D2284" s="194" t="s">
        <v>19743</v>
      </c>
      <c r="E2284" s="192" t="s">
        <v>19743</v>
      </c>
      <c r="F2284" s="193" t="s">
        <v>19742</v>
      </c>
      <c r="G2284" s="193" t="s">
        <v>19742</v>
      </c>
      <c r="H2284" s="193" t="s">
        <v>19742</v>
      </c>
      <c r="I2284" s="193" t="s">
        <v>19742</v>
      </c>
      <c r="J2284" s="194" t="s">
        <v>19742</v>
      </c>
      <c r="K2284" s="192" t="s">
        <v>25675</v>
      </c>
      <c r="M2284" s="194" t="s">
        <v>19569</v>
      </c>
      <c r="N2284" s="192">
        <v>0.67800000000000005</v>
      </c>
      <c r="O2284" s="194">
        <v>0.94799999999999995</v>
      </c>
      <c r="P2284" s="283">
        <v>4</v>
      </c>
    </row>
    <row r="2285" spans="1:16">
      <c r="A2285" s="192" t="s">
        <v>14444</v>
      </c>
      <c r="B2285" s="193" t="s">
        <v>14445</v>
      </c>
      <c r="C2285" s="193" t="s">
        <v>14446</v>
      </c>
      <c r="D2285" s="194" t="s">
        <v>19743</v>
      </c>
      <c r="E2285" s="192" t="s">
        <v>19743</v>
      </c>
      <c r="F2285" s="193" t="s">
        <v>19742</v>
      </c>
      <c r="G2285" s="193" t="s">
        <v>19742</v>
      </c>
      <c r="H2285" s="193" t="s">
        <v>19742</v>
      </c>
      <c r="I2285" s="193" t="s">
        <v>19742</v>
      </c>
      <c r="J2285" s="194" t="s">
        <v>19742</v>
      </c>
      <c r="K2285" s="192" t="s">
        <v>14447</v>
      </c>
      <c r="L2285" s="193" t="s">
        <v>14448</v>
      </c>
      <c r="M2285" s="194" t="s">
        <v>19743</v>
      </c>
      <c r="N2285" s="192">
        <v>0.95799999999999996</v>
      </c>
      <c r="O2285" s="194">
        <v>0.998</v>
      </c>
      <c r="P2285" s="283">
        <v>12</v>
      </c>
    </row>
    <row r="2286" spans="1:16">
      <c r="A2286" s="192" t="s">
        <v>14449</v>
      </c>
      <c r="B2286" s="193" t="s">
        <v>14450</v>
      </c>
      <c r="C2286" s="193" t="s">
        <v>14451</v>
      </c>
      <c r="D2286" s="194" t="s">
        <v>19743</v>
      </c>
      <c r="E2286" s="192" t="s">
        <v>19743</v>
      </c>
      <c r="F2286" s="193" t="s">
        <v>19742</v>
      </c>
      <c r="G2286" s="193" t="s">
        <v>19742</v>
      </c>
      <c r="H2286" s="193" t="s">
        <v>19742</v>
      </c>
      <c r="I2286" s="193" t="s">
        <v>19742</v>
      </c>
      <c r="J2286" s="194" t="s">
        <v>19742</v>
      </c>
      <c r="K2286" s="192" t="s">
        <v>25675</v>
      </c>
      <c r="M2286" s="194" t="s">
        <v>19569</v>
      </c>
      <c r="N2286" s="192">
        <v>0.92100000000000004</v>
      </c>
      <c r="O2286" s="194">
        <v>0.996</v>
      </c>
      <c r="P2286" s="283">
        <v>8</v>
      </c>
    </row>
    <row r="2287" spans="1:16">
      <c r="A2287" s="192" t="s">
        <v>14452</v>
      </c>
      <c r="B2287" s="193" t="s">
        <v>14453</v>
      </c>
      <c r="C2287" s="193" t="s">
        <v>14454</v>
      </c>
      <c r="D2287" s="194" t="s">
        <v>19743</v>
      </c>
      <c r="E2287" s="192" t="s">
        <v>19743</v>
      </c>
      <c r="F2287" s="193" t="s">
        <v>19742</v>
      </c>
      <c r="G2287" s="193" t="s">
        <v>19743</v>
      </c>
      <c r="H2287" s="193" t="s">
        <v>19742</v>
      </c>
      <c r="I2287" s="193" t="s">
        <v>19742</v>
      </c>
      <c r="J2287" s="194" t="s">
        <v>19742</v>
      </c>
      <c r="K2287" s="192" t="s">
        <v>14455</v>
      </c>
      <c r="L2287" s="193" t="s">
        <v>14456</v>
      </c>
      <c r="M2287" s="194" t="s">
        <v>19561</v>
      </c>
      <c r="N2287" s="192">
        <v>0.53800000000000003</v>
      </c>
      <c r="O2287" s="194">
        <v>0.90900000000000003</v>
      </c>
      <c r="P2287" s="283">
        <v>23</v>
      </c>
    </row>
    <row r="2288" spans="1:16">
      <c r="A2288" s="192" t="s">
        <v>14457</v>
      </c>
      <c r="B2288" s="193" t="s">
        <v>14458</v>
      </c>
      <c r="C2288" s="193" t="s">
        <v>14459</v>
      </c>
      <c r="D2288" s="194" t="s">
        <v>19743</v>
      </c>
      <c r="E2288" s="192" t="s">
        <v>19743</v>
      </c>
      <c r="F2288" s="193" t="s">
        <v>19742</v>
      </c>
      <c r="G2288" s="193" t="s">
        <v>19742</v>
      </c>
      <c r="H2288" s="193" t="s">
        <v>19742</v>
      </c>
      <c r="I2288" s="193" t="s">
        <v>19742</v>
      </c>
      <c r="J2288" s="194" t="s">
        <v>19742</v>
      </c>
      <c r="K2288" s="192" t="s">
        <v>14460</v>
      </c>
      <c r="L2288" s="193" t="s">
        <v>14461</v>
      </c>
      <c r="M2288" s="194" t="s">
        <v>19561</v>
      </c>
      <c r="N2288" s="192">
        <v>0.96799999999999997</v>
      </c>
      <c r="O2288" s="194">
        <v>0.999</v>
      </c>
      <c r="P2288" s="283">
        <v>20</v>
      </c>
    </row>
    <row r="2289" spans="1:16">
      <c r="A2289" s="192" t="s">
        <v>14462</v>
      </c>
      <c r="B2289" s="193" t="s">
        <v>14463</v>
      </c>
      <c r="C2289" s="193" t="s">
        <v>14464</v>
      </c>
      <c r="D2289" s="194" t="s">
        <v>19743</v>
      </c>
      <c r="E2289" s="192" t="s">
        <v>19743</v>
      </c>
      <c r="F2289" s="193" t="s">
        <v>19742</v>
      </c>
      <c r="G2289" s="193" t="s">
        <v>19742</v>
      </c>
      <c r="H2289" s="193" t="s">
        <v>19742</v>
      </c>
      <c r="I2289" s="193" t="s">
        <v>19742</v>
      </c>
      <c r="J2289" s="194" t="s">
        <v>19742</v>
      </c>
      <c r="K2289" s="192" t="s">
        <v>25675</v>
      </c>
      <c r="M2289" s="194" t="s">
        <v>19569</v>
      </c>
      <c r="N2289" s="192">
        <v>0.873</v>
      </c>
      <c r="O2289" s="194">
        <v>0.995</v>
      </c>
      <c r="P2289" s="283">
        <v>6</v>
      </c>
    </row>
    <row r="2290" spans="1:16">
      <c r="A2290" s="192" t="s">
        <v>14465</v>
      </c>
      <c r="B2290" s="193" t="s">
        <v>14466</v>
      </c>
      <c r="C2290" s="193" t="s">
        <v>14467</v>
      </c>
      <c r="D2290" s="194" t="s">
        <v>19743</v>
      </c>
      <c r="E2290" s="192" t="s">
        <v>19743</v>
      </c>
      <c r="F2290" s="193" t="s">
        <v>19742</v>
      </c>
      <c r="G2290" s="193" t="s">
        <v>19742</v>
      </c>
      <c r="H2290" s="193" t="s">
        <v>19742</v>
      </c>
      <c r="I2290" s="193" t="s">
        <v>19742</v>
      </c>
      <c r="J2290" s="194" t="s">
        <v>19742</v>
      </c>
      <c r="K2290" s="192" t="s">
        <v>14468</v>
      </c>
      <c r="L2290" s="193" t="s">
        <v>14469</v>
      </c>
      <c r="M2290" s="194" t="s">
        <v>19743</v>
      </c>
      <c r="N2290" s="192">
        <v>0.745</v>
      </c>
      <c r="O2290" s="194">
        <v>0.95699999999999996</v>
      </c>
      <c r="P2290" s="283">
        <v>9</v>
      </c>
    </row>
    <row r="2291" spans="1:16">
      <c r="A2291" s="192" t="s">
        <v>14470</v>
      </c>
      <c r="B2291" s="193" t="s">
        <v>14471</v>
      </c>
      <c r="C2291" s="193" t="s">
        <v>14472</v>
      </c>
      <c r="D2291" s="194" t="s">
        <v>19743</v>
      </c>
      <c r="E2291" s="192" t="s">
        <v>19743</v>
      </c>
      <c r="F2291" s="193" t="s">
        <v>19742</v>
      </c>
      <c r="G2291" s="193" t="s">
        <v>19742</v>
      </c>
      <c r="H2291" s="193" t="s">
        <v>19742</v>
      </c>
      <c r="I2291" s="193" t="s">
        <v>19742</v>
      </c>
      <c r="J2291" s="194" t="s">
        <v>19742</v>
      </c>
      <c r="K2291" s="192" t="s">
        <v>25675</v>
      </c>
      <c r="M2291" s="194" t="s">
        <v>19569</v>
      </c>
      <c r="N2291" s="192">
        <v>0.83799999999999997</v>
      </c>
      <c r="O2291" s="194">
        <v>0.99</v>
      </c>
      <c r="P2291" s="283">
        <v>8</v>
      </c>
    </row>
    <row r="2292" spans="1:16">
      <c r="A2292" s="192" t="s">
        <v>14473</v>
      </c>
      <c r="B2292" s="193" t="s">
        <v>14474</v>
      </c>
      <c r="C2292" s="193" t="s">
        <v>14475</v>
      </c>
      <c r="D2292" s="194" t="s">
        <v>19743</v>
      </c>
      <c r="E2292" s="192" t="s">
        <v>19743</v>
      </c>
      <c r="F2292" s="193" t="s">
        <v>19742</v>
      </c>
      <c r="G2292" s="193" t="s">
        <v>19742</v>
      </c>
      <c r="H2292" s="193" t="s">
        <v>19742</v>
      </c>
      <c r="I2292" s="193" t="s">
        <v>19742</v>
      </c>
      <c r="J2292" s="194" t="s">
        <v>19742</v>
      </c>
      <c r="K2292" s="192" t="s">
        <v>25675</v>
      </c>
      <c r="M2292" s="194" t="s">
        <v>19569</v>
      </c>
      <c r="N2292" s="192">
        <v>0.79600000000000004</v>
      </c>
      <c r="O2292" s="194">
        <v>0.98499999999999999</v>
      </c>
      <c r="P2292" s="283">
        <v>8</v>
      </c>
    </row>
    <row r="2293" spans="1:16">
      <c r="A2293" s="192" t="s">
        <v>14476</v>
      </c>
      <c r="B2293" s="193" t="s">
        <v>14477</v>
      </c>
      <c r="C2293" s="193" t="s">
        <v>14478</v>
      </c>
      <c r="D2293" s="194" t="s">
        <v>19743</v>
      </c>
      <c r="E2293" s="192" t="s">
        <v>19743</v>
      </c>
      <c r="F2293" s="193" t="s">
        <v>19742</v>
      </c>
      <c r="G2293" s="193" t="s">
        <v>19742</v>
      </c>
      <c r="H2293" s="193" t="s">
        <v>19742</v>
      </c>
      <c r="I2293" s="193" t="s">
        <v>19742</v>
      </c>
      <c r="J2293" s="194" t="s">
        <v>19742</v>
      </c>
      <c r="K2293" s="192" t="s">
        <v>14479</v>
      </c>
      <c r="L2293" s="193" t="s">
        <v>14480</v>
      </c>
      <c r="M2293" s="194" t="s">
        <v>19741</v>
      </c>
      <c r="N2293" s="192">
        <v>0.72699999999999998</v>
      </c>
      <c r="O2293" s="194">
        <v>0.96099999999999997</v>
      </c>
      <c r="P2293" s="283">
        <v>22</v>
      </c>
    </row>
    <row r="2294" spans="1:16">
      <c r="A2294" s="192" t="s">
        <v>14481</v>
      </c>
      <c r="B2294" s="193" t="s">
        <v>14482</v>
      </c>
      <c r="C2294" s="193" t="s">
        <v>14483</v>
      </c>
      <c r="D2294" s="194" t="s">
        <v>19743</v>
      </c>
      <c r="E2294" s="192" t="s">
        <v>19743</v>
      </c>
      <c r="F2294" s="193" t="s">
        <v>19742</v>
      </c>
      <c r="G2294" s="193" t="s">
        <v>19742</v>
      </c>
      <c r="H2294" s="193" t="s">
        <v>19742</v>
      </c>
      <c r="I2294" s="193" t="s">
        <v>19742</v>
      </c>
      <c r="J2294" s="194" t="s">
        <v>19742</v>
      </c>
      <c r="K2294" s="192" t="s">
        <v>25675</v>
      </c>
      <c r="M2294" s="194" t="s">
        <v>19569</v>
      </c>
      <c r="N2294" s="192">
        <v>0.99399999999999999</v>
      </c>
      <c r="O2294" s="194">
        <v>1</v>
      </c>
      <c r="P2294" s="283">
        <v>11</v>
      </c>
    </row>
    <row r="2295" spans="1:16">
      <c r="A2295" s="192" t="s">
        <v>14484</v>
      </c>
      <c r="B2295" s="193" t="s">
        <v>14485</v>
      </c>
      <c r="C2295" s="193" t="s">
        <v>14486</v>
      </c>
      <c r="D2295" s="194" t="s">
        <v>19743</v>
      </c>
      <c r="E2295" s="192" t="s">
        <v>19743</v>
      </c>
      <c r="F2295" s="193" t="s">
        <v>19742</v>
      </c>
      <c r="G2295" s="193" t="s">
        <v>19742</v>
      </c>
      <c r="H2295" s="193" t="s">
        <v>19742</v>
      </c>
      <c r="I2295" s="193" t="s">
        <v>19742</v>
      </c>
      <c r="J2295" s="194" t="s">
        <v>19742</v>
      </c>
      <c r="K2295" s="192" t="s">
        <v>25675</v>
      </c>
      <c r="M2295" s="194" t="s">
        <v>19569</v>
      </c>
      <c r="N2295" s="192">
        <v>0.54500000000000004</v>
      </c>
      <c r="O2295" s="194">
        <v>0.66900000000000004</v>
      </c>
      <c r="P2295" s="283">
        <v>6</v>
      </c>
    </row>
    <row r="2296" spans="1:16">
      <c r="A2296" s="192" t="s">
        <v>14487</v>
      </c>
      <c r="B2296" s="193" t="s">
        <v>14488</v>
      </c>
      <c r="C2296" s="193" t="s">
        <v>14489</v>
      </c>
      <c r="D2296" s="194" t="s">
        <v>19743</v>
      </c>
      <c r="E2296" s="192" t="s">
        <v>19743</v>
      </c>
      <c r="F2296" s="193" t="s">
        <v>19742</v>
      </c>
      <c r="G2296" s="193" t="s">
        <v>19743</v>
      </c>
      <c r="H2296" s="193" t="s">
        <v>19742</v>
      </c>
      <c r="I2296" s="193" t="s">
        <v>19742</v>
      </c>
      <c r="J2296" s="194" t="s">
        <v>19742</v>
      </c>
      <c r="K2296" s="192" t="s">
        <v>25675</v>
      </c>
      <c r="M2296" s="194" t="s">
        <v>19569</v>
      </c>
      <c r="N2296" s="192">
        <v>0.56000000000000005</v>
      </c>
      <c r="O2296" s="194">
        <v>0.77300000000000002</v>
      </c>
      <c r="P2296" s="283">
        <v>1</v>
      </c>
    </row>
    <row r="2297" spans="1:16">
      <c r="A2297" s="192" t="s">
        <v>14490</v>
      </c>
      <c r="B2297" s="193" t="s">
        <v>14491</v>
      </c>
      <c r="C2297" s="193" t="s">
        <v>14492</v>
      </c>
      <c r="D2297" s="194" t="s">
        <v>19743</v>
      </c>
      <c r="E2297" s="192" t="s">
        <v>19743</v>
      </c>
      <c r="F2297" s="193" t="s">
        <v>19742</v>
      </c>
      <c r="G2297" s="193" t="s">
        <v>19742</v>
      </c>
      <c r="H2297" s="193" t="s">
        <v>19742</v>
      </c>
      <c r="I2297" s="193" t="s">
        <v>19742</v>
      </c>
      <c r="J2297" s="194" t="s">
        <v>19742</v>
      </c>
      <c r="K2297" s="192" t="s">
        <v>14493</v>
      </c>
      <c r="L2297" s="193" t="s">
        <v>14494</v>
      </c>
      <c r="M2297" s="194" t="s">
        <v>19743</v>
      </c>
      <c r="N2297" s="192">
        <v>0.94</v>
      </c>
      <c r="O2297" s="194">
        <v>0.998</v>
      </c>
      <c r="P2297" s="283">
        <v>12</v>
      </c>
    </row>
    <row r="2298" spans="1:16">
      <c r="A2298" s="192" t="s">
        <v>14495</v>
      </c>
      <c r="B2298" s="193"/>
      <c r="C2298" s="193" t="s">
        <v>14496</v>
      </c>
      <c r="D2298" s="194" t="s">
        <v>19743</v>
      </c>
      <c r="E2298" s="192" t="s">
        <v>19743</v>
      </c>
      <c r="F2298" s="193" t="s">
        <v>19742</v>
      </c>
      <c r="G2298" s="193" t="s">
        <v>19742</v>
      </c>
      <c r="H2298" s="193" t="s">
        <v>19742</v>
      </c>
      <c r="I2298" s="193" t="s">
        <v>19742</v>
      </c>
      <c r="J2298" s="194" t="s">
        <v>19742</v>
      </c>
      <c r="K2298" s="192" t="s">
        <v>25675</v>
      </c>
      <c r="M2298" s="194" t="s">
        <v>19569</v>
      </c>
      <c r="N2298" s="192">
        <v>0.35599999999999998</v>
      </c>
      <c r="O2298" s="194">
        <v>0.112</v>
      </c>
      <c r="P2298" s="283">
        <v>0</v>
      </c>
    </row>
    <row r="2299" spans="1:16">
      <c r="A2299" s="192" t="s">
        <v>14497</v>
      </c>
      <c r="B2299" s="193" t="s">
        <v>14498</v>
      </c>
      <c r="C2299" s="193" t="s">
        <v>14499</v>
      </c>
      <c r="D2299" s="194" t="s">
        <v>19743</v>
      </c>
      <c r="E2299" s="192" t="s">
        <v>19743</v>
      </c>
      <c r="F2299" s="193" t="s">
        <v>19742</v>
      </c>
      <c r="G2299" s="193" t="s">
        <v>19742</v>
      </c>
      <c r="H2299" s="193" t="s">
        <v>19742</v>
      </c>
      <c r="I2299" s="193" t="s">
        <v>19742</v>
      </c>
      <c r="J2299" s="194" t="s">
        <v>19742</v>
      </c>
      <c r="K2299" s="192" t="s">
        <v>25675</v>
      </c>
      <c r="M2299" s="194" t="s">
        <v>19569</v>
      </c>
      <c r="N2299" s="192">
        <v>0.625</v>
      </c>
      <c r="O2299" s="194">
        <v>0.82099999999999995</v>
      </c>
      <c r="P2299" s="283">
        <v>0</v>
      </c>
    </row>
    <row r="2300" spans="1:16">
      <c r="A2300" s="192" t="s">
        <v>14500</v>
      </c>
      <c r="B2300" s="193"/>
      <c r="C2300" s="193" t="s">
        <v>14501</v>
      </c>
      <c r="D2300" s="194" t="s">
        <v>19743</v>
      </c>
      <c r="E2300" s="192" t="s">
        <v>19743</v>
      </c>
      <c r="F2300" s="193" t="s">
        <v>19742</v>
      </c>
      <c r="G2300" s="193" t="s">
        <v>19742</v>
      </c>
      <c r="H2300" s="193" t="s">
        <v>19742</v>
      </c>
      <c r="I2300" s="193" t="s">
        <v>19742</v>
      </c>
      <c r="J2300" s="194" t="s">
        <v>19742</v>
      </c>
      <c r="K2300" s="192" t="s">
        <v>25675</v>
      </c>
      <c r="M2300" s="194" t="s">
        <v>19569</v>
      </c>
      <c r="N2300" s="192">
        <v>0.61699999999999999</v>
      </c>
      <c r="O2300" s="194">
        <v>0.80800000000000005</v>
      </c>
      <c r="P2300" s="283" t="s">
        <v>25675</v>
      </c>
    </row>
    <row r="2301" spans="1:16">
      <c r="A2301" s="192" t="s">
        <v>14502</v>
      </c>
      <c r="B2301" s="193" t="s">
        <v>14503</v>
      </c>
      <c r="C2301" s="193" t="s">
        <v>14504</v>
      </c>
      <c r="D2301" s="194" t="s">
        <v>19743</v>
      </c>
      <c r="E2301" s="192" t="s">
        <v>19743</v>
      </c>
      <c r="F2301" s="193" t="s">
        <v>19742</v>
      </c>
      <c r="G2301" s="193" t="s">
        <v>19742</v>
      </c>
      <c r="H2301" s="193" t="s">
        <v>19742</v>
      </c>
      <c r="I2301" s="193" t="s">
        <v>19742</v>
      </c>
      <c r="J2301" s="194" t="s">
        <v>19742</v>
      </c>
      <c r="K2301" s="192" t="s">
        <v>25675</v>
      </c>
      <c r="M2301" s="194" t="s">
        <v>19569</v>
      </c>
      <c r="N2301" s="192">
        <v>0.60399999999999998</v>
      </c>
      <c r="O2301" s="194">
        <v>0.72</v>
      </c>
      <c r="P2301" s="283">
        <v>1</v>
      </c>
    </row>
    <row r="2302" spans="1:16">
      <c r="A2302" s="192" t="s">
        <v>14505</v>
      </c>
      <c r="B2302" s="193"/>
      <c r="C2302" s="193" t="s">
        <v>14506</v>
      </c>
      <c r="D2302" s="194" t="s">
        <v>19743</v>
      </c>
      <c r="E2302" s="192" t="s">
        <v>19743</v>
      </c>
      <c r="F2302" s="193" t="s">
        <v>19742</v>
      </c>
      <c r="G2302" s="193" t="s">
        <v>19742</v>
      </c>
      <c r="H2302" s="193" t="s">
        <v>19742</v>
      </c>
      <c r="I2302" s="193" t="s">
        <v>19742</v>
      </c>
      <c r="J2302" s="194" t="s">
        <v>19742</v>
      </c>
      <c r="K2302" s="192" t="s">
        <v>25675</v>
      </c>
      <c r="M2302" s="194" t="s">
        <v>19569</v>
      </c>
      <c r="N2302" s="192">
        <v>0.748</v>
      </c>
      <c r="O2302" s="194">
        <v>0.96899999999999997</v>
      </c>
      <c r="P2302" s="283" t="s">
        <v>25675</v>
      </c>
    </row>
    <row r="2303" spans="1:16">
      <c r="A2303" s="192" t="s">
        <v>14507</v>
      </c>
      <c r="B2303" s="193" t="s">
        <v>14508</v>
      </c>
      <c r="C2303" s="193" t="s">
        <v>14509</v>
      </c>
      <c r="D2303" s="194" t="s">
        <v>19743</v>
      </c>
      <c r="E2303" s="192" t="s">
        <v>19743</v>
      </c>
      <c r="F2303" s="193" t="s">
        <v>19743</v>
      </c>
      <c r="G2303" s="193" t="s">
        <v>19742</v>
      </c>
      <c r="H2303" s="193" t="s">
        <v>19742</v>
      </c>
      <c r="I2303" s="193" t="s">
        <v>19742</v>
      </c>
      <c r="J2303" s="194" t="s">
        <v>19742</v>
      </c>
      <c r="K2303" s="192" t="s">
        <v>14510</v>
      </c>
      <c r="L2303" s="193" t="s">
        <v>14511</v>
      </c>
      <c r="M2303" s="194" t="s">
        <v>19743</v>
      </c>
      <c r="N2303" s="192">
        <v>0.81200000000000006</v>
      </c>
      <c r="O2303" s="194">
        <v>0.99299999999999999</v>
      </c>
      <c r="P2303" s="283">
        <v>12</v>
      </c>
    </row>
    <row r="2304" spans="1:16">
      <c r="A2304" s="192" t="s">
        <v>14512</v>
      </c>
      <c r="B2304" s="193" t="s">
        <v>14513</v>
      </c>
      <c r="C2304" s="193" t="s">
        <v>14514</v>
      </c>
      <c r="D2304" s="194" t="s">
        <v>19743</v>
      </c>
      <c r="E2304" s="192" t="s">
        <v>19743</v>
      </c>
      <c r="F2304" s="193" t="s">
        <v>19742</v>
      </c>
      <c r="G2304" s="193" t="s">
        <v>19742</v>
      </c>
      <c r="H2304" s="193" t="s">
        <v>19742</v>
      </c>
      <c r="I2304" s="193" t="s">
        <v>19742</v>
      </c>
      <c r="J2304" s="194" t="s">
        <v>19742</v>
      </c>
      <c r="K2304" s="192" t="s">
        <v>14515</v>
      </c>
      <c r="L2304" s="193" t="s">
        <v>14516</v>
      </c>
      <c r="M2304" s="194" t="s">
        <v>19743</v>
      </c>
      <c r="N2304" s="192">
        <v>0.92400000000000004</v>
      </c>
      <c r="O2304" s="194">
        <v>0.997</v>
      </c>
      <c r="P2304" s="283">
        <v>12</v>
      </c>
    </row>
    <row r="2305" spans="1:16">
      <c r="A2305" s="192" t="s">
        <v>14517</v>
      </c>
      <c r="B2305" s="193" t="s">
        <v>14518</v>
      </c>
      <c r="C2305" s="193" t="s">
        <v>14519</v>
      </c>
      <c r="D2305" s="194" t="s">
        <v>19743</v>
      </c>
      <c r="E2305" s="192" t="s">
        <v>19743</v>
      </c>
      <c r="F2305" s="193" t="s">
        <v>19742</v>
      </c>
      <c r="G2305" s="193" t="s">
        <v>19742</v>
      </c>
      <c r="H2305" s="193" t="s">
        <v>19742</v>
      </c>
      <c r="I2305" s="193" t="s">
        <v>19742</v>
      </c>
      <c r="J2305" s="194" t="s">
        <v>19742</v>
      </c>
      <c r="K2305" s="192" t="s">
        <v>14520</v>
      </c>
      <c r="L2305" s="193" t="s">
        <v>14521</v>
      </c>
      <c r="M2305" s="194" t="s">
        <v>19741</v>
      </c>
      <c r="N2305" s="192">
        <v>0.93600000000000005</v>
      </c>
      <c r="O2305" s="194">
        <v>1</v>
      </c>
      <c r="P2305" s="283">
        <v>25</v>
      </c>
    </row>
    <row r="2306" spans="1:16">
      <c r="A2306" s="192" t="s">
        <v>14522</v>
      </c>
      <c r="B2306" s="193" t="s">
        <v>14523</v>
      </c>
      <c r="C2306" s="193" t="s">
        <v>14524</v>
      </c>
      <c r="D2306" s="194" t="s">
        <v>19743</v>
      </c>
      <c r="E2306" s="192" t="s">
        <v>19743</v>
      </c>
      <c r="F2306" s="193" t="s">
        <v>19742</v>
      </c>
      <c r="G2306" s="193" t="s">
        <v>19742</v>
      </c>
      <c r="H2306" s="193" t="s">
        <v>19742</v>
      </c>
      <c r="I2306" s="193" t="s">
        <v>19742</v>
      </c>
      <c r="J2306" s="194" t="s">
        <v>19742</v>
      </c>
      <c r="K2306" s="192" t="s">
        <v>25675</v>
      </c>
      <c r="M2306" s="194" t="s">
        <v>19569</v>
      </c>
      <c r="N2306" s="192">
        <v>0.59499999999999997</v>
      </c>
      <c r="O2306" s="194">
        <v>0.81699999999999995</v>
      </c>
      <c r="P2306" s="283">
        <v>4</v>
      </c>
    </row>
    <row r="2307" spans="1:16">
      <c r="A2307" s="192" t="s">
        <v>14525</v>
      </c>
      <c r="B2307" s="193" t="s">
        <v>14526</v>
      </c>
      <c r="C2307" s="193" t="s">
        <v>14527</v>
      </c>
      <c r="D2307" s="194" t="s">
        <v>19743</v>
      </c>
      <c r="E2307" s="192" t="s">
        <v>19743</v>
      </c>
      <c r="F2307" s="193" t="s">
        <v>19742</v>
      </c>
      <c r="G2307" s="193" t="s">
        <v>19742</v>
      </c>
      <c r="H2307" s="193" t="s">
        <v>19742</v>
      </c>
      <c r="I2307" s="193" t="s">
        <v>19742</v>
      </c>
      <c r="J2307" s="194" t="s">
        <v>19742</v>
      </c>
      <c r="K2307" s="192" t="s">
        <v>14528</v>
      </c>
      <c r="L2307" s="193" t="s">
        <v>14529</v>
      </c>
      <c r="M2307" s="194" t="s">
        <v>19743</v>
      </c>
      <c r="N2307" s="192">
        <v>0.995</v>
      </c>
      <c r="O2307" s="194">
        <v>1</v>
      </c>
      <c r="P2307" s="283">
        <v>10</v>
      </c>
    </row>
    <row r="2308" spans="1:16">
      <c r="A2308" s="192" t="s">
        <v>14530</v>
      </c>
      <c r="B2308" s="193" t="s">
        <v>14531</v>
      </c>
      <c r="C2308" s="193" t="s">
        <v>14532</v>
      </c>
      <c r="D2308" s="194" t="s">
        <v>19743</v>
      </c>
      <c r="E2308" s="192" t="s">
        <v>19743</v>
      </c>
      <c r="F2308" s="193" t="s">
        <v>19742</v>
      </c>
      <c r="G2308" s="193" t="s">
        <v>19742</v>
      </c>
      <c r="H2308" s="193" t="s">
        <v>19743</v>
      </c>
      <c r="I2308" s="193" t="s">
        <v>19742</v>
      </c>
      <c r="J2308" s="194" t="s">
        <v>19742</v>
      </c>
      <c r="K2308" s="192" t="s">
        <v>14533</v>
      </c>
      <c r="L2308" s="193" t="s">
        <v>14534</v>
      </c>
      <c r="M2308" s="194" t="s">
        <v>19743</v>
      </c>
      <c r="N2308" s="192">
        <v>0.92300000000000004</v>
      </c>
      <c r="O2308" s="194">
        <v>0.998</v>
      </c>
      <c r="P2308" s="283">
        <v>24</v>
      </c>
    </row>
    <row r="2309" spans="1:16">
      <c r="A2309" s="192" t="s">
        <v>14535</v>
      </c>
      <c r="B2309" s="193" t="s">
        <v>14536</v>
      </c>
      <c r="C2309" s="193" t="s">
        <v>14537</v>
      </c>
      <c r="D2309" s="194" t="s">
        <v>19743</v>
      </c>
      <c r="E2309" s="192" t="s">
        <v>19743</v>
      </c>
      <c r="F2309" s="193" t="s">
        <v>19742</v>
      </c>
      <c r="G2309" s="193" t="s">
        <v>19742</v>
      </c>
      <c r="H2309" s="193" t="s">
        <v>19742</v>
      </c>
      <c r="I2309" s="193" t="s">
        <v>19742</v>
      </c>
      <c r="J2309" s="194" t="s">
        <v>19742</v>
      </c>
      <c r="K2309" s="192" t="s">
        <v>14538</v>
      </c>
      <c r="L2309" s="193" t="s">
        <v>14539</v>
      </c>
      <c r="M2309" s="194" t="s">
        <v>19743</v>
      </c>
      <c r="N2309" s="192">
        <v>0.5</v>
      </c>
      <c r="O2309" s="194">
        <v>0.36799999999999999</v>
      </c>
      <c r="P2309" s="283">
        <v>24</v>
      </c>
    </row>
    <row r="2310" spans="1:16">
      <c r="A2310" s="192" t="s">
        <v>14540</v>
      </c>
      <c r="B2310" s="193" t="s">
        <v>14541</v>
      </c>
      <c r="C2310" s="193" t="s">
        <v>14542</v>
      </c>
      <c r="D2310" s="194" t="s">
        <v>19743</v>
      </c>
      <c r="E2310" s="192" t="s">
        <v>19743</v>
      </c>
      <c r="F2310" s="193" t="s">
        <v>19742</v>
      </c>
      <c r="G2310" s="193" t="s">
        <v>19742</v>
      </c>
      <c r="H2310" s="193" t="s">
        <v>19742</v>
      </c>
      <c r="I2310" s="193" t="s">
        <v>19742</v>
      </c>
      <c r="J2310" s="194" t="s">
        <v>19742</v>
      </c>
      <c r="K2310" s="192" t="s">
        <v>25675</v>
      </c>
      <c r="M2310" s="194" t="s">
        <v>19569</v>
      </c>
      <c r="N2310" s="192">
        <v>0.625</v>
      </c>
      <c r="O2310" s="194">
        <v>0.86299999999999999</v>
      </c>
      <c r="P2310" s="283">
        <v>8</v>
      </c>
    </row>
    <row r="2311" spans="1:16">
      <c r="A2311" s="192" t="s">
        <v>14543</v>
      </c>
      <c r="B2311" s="193"/>
      <c r="C2311" s="193" t="s">
        <v>14544</v>
      </c>
      <c r="D2311" s="194" t="s">
        <v>19743</v>
      </c>
      <c r="E2311" s="192" t="s">
        <v>19743</v>
      </c>
      <c r="F2311" s="193" t="s">
        <v>19742</v>
      </c>
      <c r="G2311" s="193" t="s">
        <v>19742</v>
      </c>
      <c r="H2311" s="193" t="s">
        <v>19742</v>
      </c>
      <c r="I2311" s="193" t="s">
        <v>19743</v>
      </c>
      <c r="J2311" s="194" t="s">
        <v>19742</v>
      </c>
      <c r="K2311" s="192" t="s">
        <v>25675</v>
      </c>
      <c r="M2311" s="194" t="s">
        <v>19569</v>
      </c>
      <c r="N2311" s="192">
        <v>0.59</v>
      </c>
      <c r="O2311" s="194">
        <v>0.82199999999999995</v>
      </c>
      <c r="P2311" s="283">
        <v>0</v>
      </c>
    </row>
    <row r="2312" spans="1:16">
      <c r="A2312" s="192" t="s">
        <v>14545</v>
      </c>
      <c r="B2312" s="193"/>
      <c r="C2312" s="193" t="s">
        <v>14546</v>
      </c>
      <c r="D2312" s="194" t="s">
        <v>19743</v>
      </c>
      <c r="E2312" s="192" t="s">
        <v>19743</v>
      </c>
      <c r="F2312" s="193" t="s">
        <v>19742</v>
      </c>
      <c r="G2312" s="193" t="s">
        <v>19742</v>
      </c>
      <c r="H2312" s="193" t="s">
        <v>19742</v>
      </c>
      <c r="I2312" s="193" t="s">
        <v>19742</v>
      </c>
      <c r="J2312" s="194" t="s">
        <v>19742</v>
      </c>
      <c r="K2312" s="192" t="s">
        <v>25675</v>
      </c>
      <c r="M2312" s="194" t="s">
        <v>19569</v>
      </c>
      <c r="N2312" s="192">
        <v>0.495</v>
      </c>
      <c r="O2312" s="194">
        <v>0.49</v>
      </c>
      <c r="P2312" s="283">
        <v>3</v>
      </c>
    </row>
    <row r="2313" spans="1:16">
      <c r="A2313" s="192" t="s">
        <v>14547</v>
      </c>
      <c r="B2313" s="193" t="s">
        <v>14548</v>
      </c>
      <c r="C2313" s="193" t="s">
        <v>14549</v>
      </c>
      <c r="D2313" s="194" t="s">
        <v>19743</v>
      </c>
      <c r="E2313" s="192" t="s">
        <v>19743</v>
      </c>
      <c r="F2313" s="193" t="s">
        <v>19742</v>
      </c>
      <c r="G2313" s="193" t="s">
        <v>19742</v>
      </c>
      <c r="H2313" s="193" t="s">
        <v>19742</v>
      </c>
      <c r="I2313" s="193" t="s">
        <v>19742</v>
      </c>
      <c r="J2313" s="194" t="s">
        <v>19742</v>
      </c>
      <c r="K2313" s="192" t="s">
        <v>14550</v>
      </c>
      <c r="L2313" s="193" t="s">
        <v>14551</v>
      </c>
      <c r="M2313" s="194" t="s">
        <v>19743</v>
      </c>
      <c r="N2313" s="192">
        <v>0.77400000000000002</v>
      </c>
      <c r="O2313" s="194">
        <v>0.98099999999999998</v>
      </c>
      <c r="P2313" s="283">
        <v>24</v>
      </c>
    </row>
    <row r="2314" spans="1:16">
      <c r="A2314" s="192" t="s">
        <v>14552</v>
      </c>
      <c r="B2314" s="193"/>
      <c r="C2314" s="193" t="s">
        <v>14553</v>
      </c>
      <c r="D2314" s="194" t="s">
        <v>19743</v>
      </c>
      <c r="E2314" s="192" t="s">
        <v>19743</v>
      </c>
      <c r="F2314" s="193" t="s">
        <v>19742</v>
      </c>
      <c r="G2314" s="193" t="s">
        <v>19742</v>
      </c>
      <c r="H2314" s="193" t="s">
        <v>19742</v>
      </c>
      <c r="I2314" s="193" t="s">
        <v>19742</v>
      </c>
      <c r="J2314" s="194" t="s">
        <v>19742</v>
      </c>
      <c r="K2314" s="192" t="s">
        <v>25675</v>
      </c>
      <c r="M2314" s="194" t="s">
        <v>19569</v>
      </c>
      <c r="N2314" s="192">
        <v>0.77300000000000002</v>
      </c>
      <c r="O2314" s="194">
        <v>0.96899999999999997</v>
      </c>
      <c r="P2314" s="283">
        <v>2</v>
      </c>
    </row>
    <row r="2315" spans="1:16">
      <c r="A2315" s="192" t="s">
        <v>14554</v>
      </c>
      <c r="B2315" s="193" t="s">
        <v>14555</v>
      </c>
      <c r="C2315" s="193" t="s">
        <v>14325</v>
      </c>
      <c r="D2315" s="194" t="s">
        <v>19743</v>
      </c>
      <c r="E2315" s="192" t="s">
        <v>19743</v>
      </c>
      <c r="F2315" s="193" t="s">
        <v>19742</v>
      </c>
      <c r="G2315" s="193" t="s">
        <v>19742</v>
      </c>
      <c r="H2315" s="193" t="s">
        <v>19742</v>
      </c>
      <c r="I2315" s="193" t="s">
        <v>19742</v>
      </c>
      <c r="J2315" s="194" t="s">
        <v>19742</v>
      </c>
      <c r="K2315" s="192" t="s">
        <v>25675</v>
      </c>
      <c r="M2315" s="194" t="s">
        <v>19569</v>
      </c>
      <c r="N2315" s="192">
        <v>0.73499999999999999</v>
      </c>
      <c r="O2315" s="194">
        <v>0.93200000000000005</v>
      </c>
      <c r="P2315" s="283">
        <v>4</v>
      </c>
    </row>
    <row r="2316" spans="1:16">
      <c r="A2316" s="192" t="s">
        <v>14326</v>
      </c>
      <c r="B2316" s="193" t="s">
        <v>14327</v>
      </c>
      <c r="C2316" s="193" t="s">
        <v>14328</v>
      </c>
      <c r="D2316" s="194" t="s">
        <v>19743</v>
      </c>
      <c r="E2316" s="192" t="s">
        <v>19743</v>
      </c>
      <c r="F2316" s="193" t="s">
        <v>19742</v>
      </c>
      <c r="G2316" s="193" t="s">
        <v>19742</v>
      </c>
      <c r="H2316" s="193" t="s">
        <v>19742</v>
      </c>
      <c r="I2316" s="193" t="s">
        <v>19742</v>
      </c>
      <c r="J2316" s="194" t="s">
        <v>19742</v>
      </c>
      <c r="K2316" s="192" t="s">
        <v>14329</v>
      </c>
      <c r="L2316" s="193" t="s">
        <v>14330</v>
      </c>
      <c r="M2316" s="194" t="s">
        <v>19743</v>
      </c>
      <c r="N2316" s="192">
        <v>0.98899999999999999</v>
      </c>
      <c r="O2316" s="194">
        <v>1</v>
      </c>
      <c r="P2316" s="283">
        <v>23</v>
      </c>
    </row>
    <row r="2317" spans="1:16">
      <c r="A2317" s="192" t="s">
        <v>14333</v>
      </c>
      <c r="B2317" s="193" t="s">
        <v>14334</v>
      </c>
      <c r="C2317" s="193" t="s">
        <v>14335</v>
      </c>
      <c r="D2317" s="194" t="s">
        <v>19743</v>
      </c>
      <c r="E2317" s="192" t="s">
        <v>19743</v>
      </c>
      <c r="F2317" s="193" t="s">
        <v>19742</v>
      </c>
      <c r="G2317" s="193" t="s">
        <v>19742</v>
      </c>
      <c r="H2317" s="193" t="s">
        <v>19742</v>
      </c>
      <c r="I2317" s="193" t="s">
        <v>19742</v>
      </c>
      <c r="J2317" s="194" t="s">
        <v>19742</v>
      </c>
      <c r="K2317" s="192" t="s">
        <v>25675</v>
      </c>
      <c r="M2317" s="194" t="s">
        <v>19569</v>
      </c>
      <c r="N2317" s="192">
        <v>0.65200000000000002</v>
      </c>
      <c r="O2317" s="194">
        <v>0.89300000000000002</v>
      </c>
      <c r="P2317" s="283">
        <v>4</v>
      </c>
    </row>
    <row r="2318" spans="1:16">
      <c r="A2318" s="192" t="s">
        <v>14336</v>
      </c>
      <c r="B2318" s="193"/>
      <c r="C2318" s="193" t="s">
        <v>14337</v>
      </c>
      <c r="D2318" s="194" t="s">
        <v>19743</v>
      </c>
      <c r="E2318" s="192" t="s">
        <v>19743</v>
      </c>
      <c r="F2318" s="193" t="s">
        <v>19742</v>
      </c>
      <c r="G2318" s="193" t="s">
        <v>19742</v>
      </c>
      <c r="H2318" s="193" t="s">
        <v>19742</v>
      </c>
      <c r="I2318" s="193" t="s">
        <v>19743</v>
      </c>
      <c r="J2318" s="194" t="s">
        <v>19742</v>
      </c>
      <c r="K2318" s="192" t="s">
        <v>25675</v>
      </c>
      <c r="M2318" s="194" t="s">
        <v>19569</v>
      </c>
      <c r="N2318" s="192">
        <v>0.38400000000000001</v>
      </c>
      <c r="O2318" s="194">
        <v>0.105</v>
      </c>
      <c r="P2318" s="283">
        <v>0</v>
      </c>
    </row>
    <row r="2319" spans="1:16">
      <c r="A2319" s="192" t="s">
        <v>14338</v>
      </c>
      <c r="B2319" s="193"/>
      <c r="C2319" s="193" t="s">
        <v>14339</v>
      </c>
      <c r="D2319" s="194" t="s">
        <v>19743</v>
      </c>
      <c r="E2319" s="192" t="s">
        <v>19743</v>
      </c>
      <c r="F2319" s="193" t="s">
        <v>19742</v>
      </c>
      <c r="G2319" s="193" t="s">
        <v>19742</v>
      </c>
      <c r="H2319" s="193" t="s">
        <v>19742</v>
      </c>
      <c r="I2319" s="193" t="s">
        <v>19743</v>
      </c>
      <c r="J2319" s="194" t="s">
        <v>19742</v>
      </c>
      <c r="K2319" s="192" t="s">
        <v>25675</v>
      </c>
      <c r="M2319" s="194" t="s">
        <v>19569</v>
      </c>
      <c r="N2319" s="192">
        <v>0.436</v>
      </c>
      <c r="O2319" s="194">
        <v>0.33900000000000002</v>
      </c>
      <c r="P2319" s="283">
        <v>0</v>
      </c>
    </row>
    <row r="2320" spans="1:16">
      <c r="A2320" s="192" t="s">
        <v>14340</v>
      </c>
      <c r="B2320" s="193" t="s">
        <v>14341</v>
      </c>
      <c r="C2320" s="193" t="s">
        <v>14342</v>
      </c>
      <c r="D2320" s="194" t="s">
        <v>19743</v>
      </c>
      <c r="E2320" s="192" t="s">
        <v>19743</v>
      </c>
      <c r="F2320" s="193" t="s">
        <v>19742</v>
      </c>
      <c r="G2320" s="193" t="s">
        <v>19742</v>
      </c>
      <c r="H2320" s="193" t="s">
        <v>19742</v>
      </c>
      <c r="I2320" s="193" t="s">
        <v>19742</v>
      </c>
      <c r="J2320" s="194" t="s">
        <v>19742</v>
      </c>
      <c r="K2320" s="192" t="s">
        <v>14343</v>
      </c>
      <c r="L2320" s="193" t="s">
        <v>14344</v>
      </c>
      <c r="M2320" s="194" t="s">
        <v>19741</v>
      </c>
      <c r="N2320" s="192">
        <v>0.99099999999999999</v>
      </c>
      <c r="O2320" s="194">
        <v>1</v>
      </c>
      <c r="P2320" s="283">
        <v>14</v>
      </c>
    </row>
    <row r="2321" spans="1:16">
      <c r="A2321" s="192" t="s">
        <v>14345</v>
      </c>
      <c r="B2321" s="193"/>
      <c r="C2321" s="193" t="s">
        <v>14346</v>
      </c>
      <c r="D2321" s="194" t="s">
        <v>19743</v>
      </c>
      <c r="E2321" s="192" t="s">
        <v>19743</v>
      </c>
      <c r="F2321" s="193" t="s">
        <v>19742</v>
      </c>
      <c r="G2321" s="193" t="s">
        <v>19742</v>
      </c>
      <c r="H2321" s="193" t="s">
        <v>19742</v>
      </c>
      <c r="I2321" s="193" t="s">
        <v>19742</v>
      </c>
      <c r="J2321" s="194" t="s">
        <v>19742</v>
      </c>
      <c r="K2321" s="192" t="s">
        <v>25675</v>
      </c>
      <c r="M2321" s="194" t="s">
        <v>19569</v>
      </c>
      <c r="N2321" s="192">
        <v>0.505</v>
      </c>
      <c r="O2321" s="194">
        <v>0.54400000000000004</v>
      </c>
      <c r="P2321" s="283" t="s">
        <v>25675</v>
      </c>
    </row>
    <row r="2322" spans="1:16">
      <c r="A2322" s="192" t="s">
        <v>14347</v>
      </c>
      <c r="B2322" s="193" t="s">
        <v>14348</v>
      </c>
      <c r="C2322" s="193" t="s">
        <v>14349</v>
      </c>
      <c r="D2322" s="194" t="s">
        <v>19743</v>
      </c>
      <c r="E2322" s="192" t="s">
        <v>19743</v>
      </c>
      <c r="F2322" s="193" t="s">
        <v>19742</v>
      </c>
      <c r="G2322" s="193" t="s">
        <v>19742</v>
      </c>
      <c r="H2322" s="193" t="s">
        <v>19742</v>
      </c>
      <c r="I2322" s="193" t="s">
        <v>19742</v>
      </c>
      <c r="J2322" s="194" t="s">
        <v>19742</v>
      </c>
      <c r="K2322" s="192" t="s">
        <v>14350</v>
      </c>
      <c r="L2322" s="193" t="s">
        <v>14559</v>
      </c>
      <c r="M2322" s="194" t="s">
        <v>19743</v>
      </c>
      <c r="N2322" s="192">
        <v>0.90700000000000003</v>
      </c>
      <c r="O2322" s="194">
        <v>0.999</v>
      </c>
      <c r="P2322" s="283">
        <v>8</v>
      </c>
    </row>
    <row r="2323" spans="1:16">
      <c r="A2323" s="192" t="s">
        <v>14351</v>
      </c>
      <c r="B2323" s="193" t="s">
        <v>14352</v>
      </c>
      <c r="C2323" s="193" t="s">
        <v>14353</v>
      </c>
      <c r="D2323" s="194" t="s">
        <v>19743</v>
      </c>
      <c r="E2323" s="192" t="s">
        <v>19743</v>
      </c>
      <c r="F2323" s="193" t="s">
        <v>19742</v>
      </c>
      <c r="G2323" s="193" t="s">
        <v>19742</v>
      </c>
      <c r="H2323" s="193" t="s">
        <v>19742</v>
      </c>
      <c r="I2323" s="193" t="s">
        <v>19742</v>
      </c>
      <c r="J2323" s="194" t="s">
        <v>19742</v>
      </c>
      <c r="K2323" s="192" t="s">
        <v>14354</v>
      </c>
      <c r="L2323" s="193" t="s">
        <v>14355</v>
      </c>
      <c r="M2323" s="194" t="s">
        <v>19741</v>
      </c>
      <c r="N2323" s="192">
        <v>0.70899999999999996</v>
      </c>
      <c r="O2323" s="194">
        <v>0.92800000000000005</v>
      </c>
      <c r="P2323" s="283">
        <v>15</v>
      </c>
    </row>
    <row r="2324" spans="1:16">
      <c r="A2324" s="192" t="s">
        <v>14356</v>
      </c>
      <c r="B2324" s="193" t="s">
        <v>14357</v>
      </c>
      <c r="C2324" s="193" t="s">
        <v>14358</v>
      </c>
      <c r="D2324" s="194" t="s">
        <v>19743</v>
      </c>
      <c r="E2324" s="192" t="s">
        <v>19743</v>
      </c>
      <c r="F2324" s="193" t="s">
        <v>19742</v>
      </c>
      <c r="G2324" s="193" t="s">
        <v>19742</v>
      </c>
      <c r="H2324" s="193" t="s">
        <v>19742</v>
      </c>
      <c r="I2324" s="193" t="s">
        <v>19742</v>
      </c>
      <c r="J2324" s="194" t="s">
        <v>19742</v>
      </c>
      <c r="K2324" s="192" t="s">
        <v>25675</v>
      </c>
      <c r="M2324" s="194" t="s">
        <v>19569</v>
      </c>
      <c r="N2324" s="192">
        <v>0.66</v>
      </c>
      <c r="O2324" s="194">
        <v>0.89800000000000002</v>
      </c>
      <c r="P2324" s="283">
        <v>4</v>
      </c>
    </row>
    <row r="2325" spans="1:16">
      <c r="A2325" s="192" t="s">
        <v>14359</v>
      </c>
      <c r="B2325" s="193" t="s">
        <v>14360</v>
      </c>
      <c r="C2325" s="193" t="s">
        <v>14361</v>
      </c>
      <c r="D2325" s="194" t="s">
        <v>19743</v>
      </c>
      <c r="E2325" s="192" t="s">
        <v>19743</v>
      </c>
      <c r="F2325" s="193" t="s">
        <v>19742</v>
      </c>
      <c r="G2325" s="193" t="s">
        <v>19742</v>
      </c>
      <c r="H2325" s="193" t="s">
        <v>19742</v>
      </c>
      <c r="I2325" s="193" t="s">
        <v>19742</v>
      </c>
      <c r="J2325" s="194" t="s">
        <v>19742</v>
      </c>
      <c r="K2325" s="192" t="s">
        <v>14362</v>
      </c>
      <c r="L2325" s="193" t="s">
        <v>14363</v>
      </c>
      <c r="M2325" s="194" t="s">
        <v>19743</v>
      </c>
      <c r="N2325" s="192">
        <v>0.82499999999999996</v>
      </c>
      <c r="O2325" s="194">
        <v>0.98599999999999999</v>
      </c>
      <c r="P2325" s="283">
        <v>23</v>
      </c>
    </row>
    <row r="2326" spans="1:16">
      <c r="A2326" s="192" t="s">
        <v>14364</v>
      </c>
      <c r="B2326" s="193" t="s">
        <v>14365</v>
      </c>
      <c r="C2326" s="193" t="s">
        <v>14366</v>
      </c>
      <c r="D2326" s="194" t="s">
        <v>19743</v>
      </c>
      <c r="E2326" s="192" t="s">
        <v>19743</v>
      </c>
      <c r="F2326" s="193" t="s">
        <v>19743</v>
      </c>
      <c r="G2326" s="193" t="s">
        <v>19742</v>
      </c>
      <c r="H2326" s="193" t="s">
        <v>19742</v>
      </c>
      <c r="I2326" s="193" t="s">
        <v>19742</v>
      </c>
      <c r="J2326" s="194" t="s">
        <v>19742</v>
      </c>
      <c r="K2326" s="192" t="s">
        <v>14367</v>
      </c>
      <c r="L2326" s="193" t="s">
        <v>14368</v>
      </c>
      <c r="M2326" s="194" t="s">
        <v>19741</v>
      </c>
      <c r="N2326" s="192">
        <v>0.92600000000000005</v>
      </c>
      <c r="O2326" s="194">
        <v>0.998</v>
      </c>
      <c r="P2326" s="283">
        <v>12</v>
      </c>
    </row>
    <row r="2327" spans="1:16">
      <c r="A2327" s="192" t="s">
        <v>14369</v>
      </c>
      <c r="B2327" s="193" t="s">
        <v>14370</v>
      </c>
      <c r="C2327" s="193" t="s">
        <v>14371</v>
      </c>
      <c r="D2327" s="194" t="s">
        <v>19743</v>
      </c>
      <c r="E2327" s="192" t="s">
        <v>19743</v>
      </c>
      <c r="F2327" s="193" t="s">
        <v>19742</v>
      </c>
      <c r="G2327" s="193" t="s">
        <v>19742</v>
      </c>
      <c r="H2327" s="193" t="s">
        <v>19742</v>
      </c>
      <c r="I2327" s="193" t="s">
        <v>19742</v>
      </c>
      <c r="J2327" s="194" t="s">
        <v>19742</v>
      </c>
      <c r="K2327" s="192" t="s">
        <v>14372</v>
      </c>
      <c r="L2327" s="193" t="s">
        <v>14373</v>
      </c>
      <c r="M2327" s="194" t="s">
        <v>19743</v>
      </c>
      <c r="N2327" s="192">
        <v>0.99199999999999999</v>
      </c>
      <c r="O2327" s="194">
        <v>1</v>
      </c>
      <c r="P2327" s="283">
        <v>13</v>
      </c>
    </row>
    <row r="2328" spans="1:16">
      <c r="A2328" s="192" t="s">
        <v>14374</v>
      </c>
      <c r="B2328" s="193"/>
      <c r="C2328" s="193" t="s">
        <v>14375</v>
      </c>
      <c r="D2328" s="194" t="s">
        <v>19743</v>
      </c>
      <c r="E2328" s="192" t="s">
        <v>19743</v>
      </c>
      <c r="F2328" s="193" t="s">
        <v>19742</v>
      </c>
      <c r="G2328" s="193" t="s">
        <v>19742</v>
      </c>
      <c r="H2328" s="193" t="s">
        <v>19742</v>
      </c>
      <c r="I2328" s="193" t="s">
        <v>19742</v>
      </c>
      <c r="J2328" s="194" t="s">
        <v>19742</v>
      </c>
      <c r="K2328" s="192" t="s">
        <v>25675</v>
      </c>
      <c r="M2328" s="194" t="s">
        <v>19569</v>
      </c>
      <c r="N2328" s="192">
        <v>0.98399999999999999</v>
      </c>
      <c r="O2328" s="194">
        <v>0.997</v>
      </c>
      <c r="P2328" s="283">
        <v>0</v>
      </c>
    </row>
    <row r="2329" spans="1:16">
      <c r="A2329" s="192" t="s">
        <v>14376</v>
      </c>
      <c r="B2329" s="193" t="s">
        <v>14377</v>
      </c>
      <c r="C2329" s="193" t="s">
        <v>14378</v>
      </c>
      <c r="D2329" s="194" t="s">
        <v>19743</v>
      </c>
      <c r="E2329" s="192" t="s">
        <v>19743</v>
      </c>
      <c r="F2329" s="193" t="s">
        <v>19742</v>
      </c>
      <c r="G2329" s="193" t="s">
        <v>19742</v>
      </c>
      <c r="H2329" s="193" t="s">
        <v>19742</v>
      </c>
      <c r="I2329" s="193" t="s">
        <v>19742</v>
      </c>
      <c r="J2329" s="194" t="s">
        <v>19742</v>
      </c>
      <c r="K2329" s="192" t="s">
        <v>25675</v>
      </c>
      <c r="M2329" s="194" t="s">
        <v>19569</v>
      </c>
      <c r="N2329" s="192">
        <v>0.59299999999999997</v>
      </c>
      <c r="O2329" s="194">
        <v>0.77500000000000002</v>
      </c>
      <c r="P2329" s="283">
        <v>3</v>
      </c>
    </row>
    <row r="2330" spans="1:16">
      <c r="A2330" s="192" t="s">
        <v>14381</v>
      </c>
      <c r="B2330" s="193" t="s">
        <v>14382</v>
      </c>
      <c r="C2330" s="193" t="s">
        <v>14383</v>
      </c>
      <c r="D2330" s="194" t="s">
        <v>19743</v>
      </c>
      <c r="E2330" s="192" t="s">
        <v>19743</v>
      </c>
      <c r="F2330" s="193" t="s">
        <v>19742</v>
      </c>
      <c r="G2330" s="193" t="s">
        <v>19742</v>
      </c>
      <c r="H2330" s="193" t="s">
        <v>19742</v>
      </c>
      <c r="I2330" s="193" t="s">
        <v>19742</v>
      </c>
      <c r="J2330" s="194" t="s">
        <v>19742</v>
      </c>
      <c r="K2330" s="192" t="s">
        <v>25675</v>
      </c>
      <c r="M2330" s="194" t="s">
        <v>19569</v>
      </c>
      <c r="N2330" s="192">
        <v>0.75900000000000001</v>
      </c>
      <c r="O2330" s="194">
        <v>0.96899999999999997</v>
      </c>
      <c r="P2330" s="283">
        <v>4</v>
      </c>
    </row>
    <row r="2331" spans="1:16">
      <c r="A2331" s="192" t="s">
        <v>14386</v>
      </c>
      <c r="B2331" s="193" t="s">
        <v>14387</v>
      </c>
      <c r="C2331" s="193" t="s">
        <v>14388</v>
      </c>
      <c r="D2331" s="194" t="s">
        <v>19743</v>
      </c>
      <c r="E2331" s="192" t="s">
        <v>19743</v>
      </c>
      <c r="F2331" s="193" t="s">
        <v>19743</v>
      </c>
      <c r="G2331" s="193" t="s">
        <v>19742</v>
      </c>
      <c r="H2331" s="193" t="s">
        <v>19742</v>
      </c>
      <c r="I2331" s="193" t="s">
        <v>19742</v>
      </c>
      <c r="J2331" s="194" t="s">
        <v>19742</v>
      </c>
      <c r="K2331" s="192" t="s">
        <v>14389</v>
      </c>
      <c r="L2331" s="193" t="s">
        <v>14390</v>
      </c>
      <c r="M2331" s="194" t="s">
        <v>19561</v>
      </c>
      <c r="N2331" s="192">
        <v>0.95</v>
      </c>
      <c r="O2331" s="194">
        <v>0.999</v>
      </c>
      <c r="P2331" s="283">
        <v>25</v>
      </c>
    </row>
    <row r="2332" spans="1:16">
      <c r="A2332" s="192" t="s">
        <v>14391</v>
      </c>
      <c r="B2332" s="193" t="s">
        <v>14392</v>
      </c>
      <c r="C2332" s="193" t="s">
        <v>14393</v>
      </c>
      <c r="D2332" s="194" t="s">
        <v>19743</v>
      </c>
      <c r="E2332" s="192" t="s">
        <v>19743</v>
      </c>
      <c r="F2332" s="193" t="s">
        <v>19742</v>
      </c>
      <c r="G2332" s="193" t="s">
        <v>19742</v>
      </c>
      <c r="H2332" s="193" t="s">
        <v>19742</v>
      </c>
      <c r="I2332" s="193" t="s">
        <v>19742</v>
      </c>
      <c r="J2332" s="194" t="s">
        <v>19742</v>
      </c>
      <c r="K2332" s="192" t="s">
        <v>14394</v>
      </c>
      <c r="L2332" s="193" t="s">
        <v>19136</v>
      </c>
      <c r="M2332" s="194" t="s">
        <v>19743</v>
      </c>
      <c r="N2332" s="192">
        <v>0.61899999999999999</v>
      </c>
      <c r="O2332" s="194">
        <v>0.83199999999999996</v>
      </c>
      <c r="P2332" s="283">
        <v>5</v>
      </c>
    </row>
    <row r="2333" spans="1:16">
      <c r="A2333" s="192" t="s">
        <v>14395</v>
      </c>
      <c r="B2333" s="193"/>
      <c r="C2333" s="193" t="s">
        <v>14396</v>
      </c>
      <c r="D2333" s="194" t="s">
        <v>19743</v>
      </c>
      <c r="E2333" s="192" t="s">
        <v>19743</v>
      </c>
      <c r="F2333" s="193" t="s">
        <v>19742</v>
      </c>
      <c r="G2333" s="193" t="s">
        <v>19742</v>
      </c>
      <c r="H2333" s="193" t="s">
        <v>19742</v>
      </c>
      <c r="I2333" s="193" t="s">
        <v>19742</v>
      </c>
      <c r="J2333" s="194" t="s">
        <v>19742</v>
      </c>
      <c r="K2333" s="192" t="s">
        <v>25675</v>
      </c>
      <c r="M2333" s="194" t="s">
        <v>19569</v>
      </c>
      <c r="N2333" s="192">
        <v>0.76900000000000002</v>
      </c>
      <c r="O2333" s="194">
        <v>0.97699999999999998</v>
      </c>
      <c r="P2333" s="283">
        <v>0</v>
      </c>
    </row>
    <row r="2334" spans="1:16">
      <c r="A2334" s="192" t="s">
        <v>14397</v>
      </c>
      <c r="B2334" s="193" t="s">
        <v>14398</v>
      </c>
      <c r="C2334" s="193" t="s">
        <v>14399</v>
      </c>
      <c r="D2334" s="194" t="s">
        <v>19743</v>
      </c>
      <c r="E2334" s="192" t="s">
        <v>19743</v>
      </c>
      <c r="F2334" s="193" t="s">
        <v>19742</v>
      </c>
      <c r="G2334" s="193" t="s">
        <v>19742</v>
      </c>
      <c r="H2334" s="193" t="s">
        <v>19742</v>
      </c>
      <c r="I2334" s="193" t="s">
        <v>19742</v>
      </c>
      <c r="J2334" s="194" t="s">
        <v>19742</v>
      </c>
      <c r="K2334" s="192" t="s">
        <v>14400</v>
      </c>
      <c r="L2334" s="193" t="s">
        <v>19156</v>
      </c>
      <c r="M2334" s="194" t="s">
        <v>19743</v>
      </c>
      <c r="N2334" s="192">
        <v>0.56799999999999995</v>
      </c>
      <c r="O2334" s="194">
        <v>0.77</v>
      </c>
      <c r="P2334" s="283">
        <v>21</v>
      </c>
    </row>
    <row r="2335" spans="1:16">
      <c r="A2335" s="192" t="s">
        <v>14401</v>
      </c>
      <c r="B2335" s="193" t="s">
        <v>14402</v>
      </c>
      <c r="C2335" s="193" t="s">
        <v>14403</v>
      </c>
      <c r="D2335" s="194" t="s">
        <v>19743</v>
      </c>
      <c r="E2335" s="192" t="s">
        <v>19743</v>
      </c>
      <c r="F2335" s="193" t="s">
        <v>19742</v>
      </c>
      <c r="G2335" s="193" t="s">
        <v>19743</v>
      </c>
      <c r="H2335" s="193" t="s">
        <v>19742</v>
      </c>
      <c r="I2335" s="193" t="s">
        <v>19742</v>
      </c>
      <c r="J2335" s="194" t="s">
        <v>19742</v>
      </c>
      <c r="K2335" s="192" t="s">
        <v>25675</v>
      </c>
      <c r="M2335" s="194" t="s">
        <v>19569</v>
      </c>
      <c r="N2335" s="192">
        <v>0.66800000000000004</v>
      </c>
      <c r="O2335" s="194">
        <v>0.875</v>
      </c>
      <c r="P2335" s="283">
        <v>8</v>
      </c>
    </row>
    <row r="2336" spans="1:16">
      <c r="A2336" s="192" t="s">
        <v>14404</v>
      </c>
      <c r="B2336" s="193" t="s">
        <v>14405</v>
      </c>
      <c r="C2336" s="193" t="s">
        <v>14406</v>
      </c>
      <c r="D2336" s="194" t="s">
        <v>19743</v>
      </c>
      <c r="E2336" s="192" t="s">
        <v>19743</v>
      </c>
      <c r="F2336" s="193" t="s">
        <v>19742</v>
      </c>
      <c r="G2336" s="193" t="s">
        <v>19742</v>
      </c>
      <c r="H2336" s="193" t="s">
        <v>19742</v>
      </c>
      <c r="I2336" s="193" t="s">
        <v>19742</v>
      </c>
      <c r="J2336" s="194" t="s">
        <v>19742</v>
      </c>
      <c r="K2336" s="192" t="s">
        <v>25675</v>
      </c>
      <c r="M2336" s="194" t="s">
        <v>19569</v>
      </c>
      <c r="N2336" s="192">
        <v>0.98399999999999999</v>
      </c>
      <c r="O2336" s="194">
        <v>0.999</v>
      </c>
      <c r="P2336" s="283">
        <v>20</v>
      </c>
    </row>
    <row r="2337" spans="1:16">
      <c r="A2337" s="192" t="s">
        <v>14407</v>
      </c>
      <c r="B2337" s="193" t="s">
        <v>14408</v>
      </c>
      <c r="C2337" s="193" t="s">
        <v>14409</v>
      </c>
      <c r="D2337" s="194" t="s">
        <v>19743</v>
      </c>
      <c r="E2337" s="192" t="s">
        <v>19743</v>
      </c>
      <c r="F2337" s="193" t="s">
        <v>19742</v>
      </c>
      <c r="G2337" s="193" t="s">
        <v>19742</v>
      </c>
      <c r="H2337" s="193" t="s">
        <v>19742</v>
      </c>
      <c r="I2337" s="193" t="s">
        <v>19743</v>
      </c>
      <c r="J2337" s="194" t="s">
        <v>19742</v>
      </c>
      <c r="K2337" s="192" t="s">
        <v>25675</v>
      </c>
      <c r="M2337" s="194" t="s">
        <v>19569</v>
      </c>
      <c r="N2337" s="192">
        <v>0.377</v>
      </c>
      <c r="O2337" s="194">
        <v>0.16300000000000001</v>
      </c>
      <c r="P2337" s="283">
        <v>2</v>
      </c>
    </row>
    <row r="2338" spans="1:16">
      <c r="A2338" s="192" t="s">
        <v>14410</v>
      </c>
      <c r="B2338" s="193" t="s">
        <v>14411</v>
      </c>
      <c r="C2338" s="193" t="s">
        <v>14412</v>
      </c>
      <c r="D2338" s="194" t="s">
        <v>19743</v>
      </c>
      <c r="E2338" s="192" t="s">
        <v>19743</v>
      </c>
      <c r="F2338" s="193" t="s">
        <v>19742</v>
      </c>
      <c r="G2338" s="193" t="s">
        <v>19742</v>
      </c>
      <c r="H2338" s="193" t="s">
        <v>19742</v>
      </c>
      <c r="I2338" s="193" t="s">
        <v>19742</v>
      </c>
      <c r="J2338" s="194" t="s">
        <v>19742</v>
      </c>
      <c r="K2338" s="192" t="s">
        <v>14413</v>
      </c>
      <c r="L2338" s="193" t="s">
        <v>14414</v>
      </c>
      <c r="M2338" s="194" t="s">
        <v>19561</v>
      </c>
      <c r="N2338" s="192">
        <v>0.97499999999999998</v>
      </c>
      <c r="O2338" s="194">
        <v>0.998</v>
      </c>
      <c r="P2338" s="283">
        <v>24</v>
      </c>
    </row>
    <row r="2339" spans="1:16">
      <c r="A2339" s="192" t="s">
        <v>14415</v>
      </c>
      <c r="B2339" s="193" t="s">
        <v>14416</v>
      </c>
      <c r="C2339" s="193" t="s">
        <v>14417</v>
      </c>
      <c r="D2339" s="194" t="s">
        <v>19743</v>
      </c>
      <c r="E2339" s="192" t="s">
        <v>19743</v>
      </c>
      <c r="F2339" s="193" t="s">
        <v>19742</v>
      </c>
      <c r="G2339" s="193" t="s">
        <v>19743</v>
      </c>
      <c r="H2339" s="193" t="s">
        <v>19742</v>
      </c>
      <c r="I2339" s="193" t="s">
        <v>19742</v>
      </c>
      <c r="J2339" s="194" t="s">
        <v>19742</v>
      </c>
      <c r="K2339" s="192" t="s">
        <v>14418</v>
      </c>
      <c r="L2339" s="193" t="s">
        <v>14419</v>
      </c>
      <c r="M2339" s="194" t="s">
        <v>19743</v>
      </c>
      <c r="N2339" s="192">
        <v>0.64200000000000002</v>
      </c>
      <c r="O2339" s="194">
        <v>0.83099999999999996</v>
      </c>
      <c r="P2339" s="283">
        <v>5</v>
      </c>
    </row>
    <row r="2340" spans="1:16">
      <c r="A2340" s="192" t="s">
        <v>14420</v>
      </c>
      <c r="B2340" s="193" t="s">
        <v>14421</v>
      </c>
      <c r="C2340" s="193" t="s">
        <v>14422</v>
      </c>
      <c r="D2340" s="194" t="s">
        <v>19743</v>
      </c>
      <c r="E2340" s="192" t="s">
        <v>19743</v>
      </c>
      <c r="F2340" s="193" t="s">
        <v>19742</v>
      </c>
      <c r="G2340" s="193" t="s">
        <v>19743</v>
      </c>
      <c r="H2340" s="193" t="s">
        <v>19743</v>
      </c>
      <c r="I2340" s="193" t="s">
        <v>19742</v>
      </c>
      <c r="J2340" s="194" t="s">
        <v>19742</v>
      </c>
      <c r="K2340" s="192" t="s">
        <v>14423</v>
      </c>
      <c r="L2340" s="193" t="s">
        <v>14424</v>
      </c>
      <c r="M2340" s="194" t="s">
        <v>19743</v>
      </c>
      <c r="N2340" s="192">
        <v>0.97299999999999998</v>
      </c>
      <c r="O2340" s="194">
        <v>0.999</v>
      </c>
      <c r="P2340" s="283">
        <v>18</v>
      </c>
    </row>
    <row r="2341" spans="1:16">
      <c r="A2341" s="192" t="s">
        <v>14425</v>
      </c>
      <c r="B2341" s="193" t="s">
        <v>14426</v>
      </c>
      <c r="C2341" s="193" t="s">
        <v>14427</v>
      </c>
      <c r="D2341" s="194" t="s">
        <v>19743</v>
      </c>
      <c r="E2341" s="192" t="s">
        <v>19743</v>
      </c>
      <c r="F2341" s="193" t="s">
        <v>19742</v>
      </c>
      <c r="G2341" s="193" t="s">
        <v>19742</v>
      </c>
      <c r="H2341" s="193" t="s">
        <v>19742</v>
      </c>
      <c r="I2341" s="193" t="s">
        <v>19742</v>
      </c>
      <c r="J2341" s="194" t="s">
        <v>19742</v>
      </c>
      <c r="K2341" s="192" t="s">
        <v>14428</v>
      </c>
      <c r="L2341" s="193" t="s">
        <v>14429</v>
      </c>
      <c r="M2341" s="194" t="s">
        <v>19743</v>
      </c>
      <c r="N2341" s="192">
        <v>0.68600000000000005</v>
      </c>
      <c r="O2341" s="194">
        <v>0.89200000000000002</v>
      </c>
      <c r="P2341" s="283">
        <v>7</v>
      </c>
    </row>
    <row r="2342" spans="1:16">
      <c r="A2342" s="192" t="s">
        <v>14432</v>
      </c>
      <c r="B2342" s="193" t="s">
        <v>14433</v>
      </c>
      <c r="C2342" s="193" t="s">
        <v>14434</v>
      </c>
      <c r="D2342" s="194" t="s">
        <v>19743</v>
      </c>
      <c r="E2342" s="192" t="s">
        <v>19743</v>
      </c>
      <c r="F2342" s="193" t="s">
        <v>19742</v>
      </c>
      <c r="G2342" s="193" t="s">
        <v>19743</v>
      </c>
      <c r="H2342" s="193" t="s">
        <v>19742</v>
      </c>
      <c r="I2342" s="193" t="s">
        <v>19742</v>
      </c>
      <c r="J2342" s="194" t="s">
        <v>19742</v>
      </c>
      <c r="K2342" s="192" t="s">
        <v>25675</v>
      </c>
      <c r="M2342" s="194" t="s">
        <v>19569</v>
      </c>
      <c r="N2342" s="192">
        <v>0.88400000000000001</v>
      </c>
      <c r="O2342" s="194">
        <v>0.98299999999999998</v>
      </c>
      <c r="P2342" s="283">
        <v>4</v>
      </c>
    </row>
    <row r="2343" spans="1:16">
      <c r="A2343" s="192" t="s">
        <v>14205</v>
      </c>
      <c r="B2343" s="193" t="s">
        <v>14206</v>
      </c>
      <c r="C2343" s="193" t="s">
        <v>14207</v>
      </c>
      <c r="D2343" s="194" t="s">
        <v>19743</v>
      </c>
      <c r="E2343" s="192" t="s">
        <v>19743</v>
      </c>
      <c r="F2343" s="193" t="s">
        <v>19742</v>
      </c>
      <c r="G2343" s="193" t="s">
        <v>19743</v>
      </c>
      <c r="H2343" s="193" t="s">
        <v>19742</v>
      </c>
      <c r="I2343" s="193" t="s">
        <v>19742</v>
      </c>
      <c r="J2343" s="194" t="s">
        <v>19742</v>
      </c>
      <c r="K2343" s="192" t="s">
        <v>14208</v>
      </c>
      <c r="L2343" s="193" t="s">
        <v>19216</v>
      </c>
      <c r="M2343" s="194" t="s">
        <v>19741</v>
      </c>
      <c r="N2343" s="192">
        <v>0.67</v>
      </c>
      <c r="O2343" s="194">
        <v>0.93200000000000005</v>
      </c>
      <c r="P2343" s="283">
        <v>13</v>
      </c>
    </row>
    <row r="2344" spans="1:16">
      <c r="A2344" s="192" t="s">
        <v>14209</v>
      </c>
      <c r="B2344" s="193" t="s">
        <v>14210</v>
      </c>
      <c r="C2344" s="193" t="s">
        <v>14211</v>
      </c>
      <c r="D2344" s="194" t="s">
        <v>19743</v>
      </c>
      <c r="E2344" s="192" t="s">
        <v>19743</v>
      </c>
      <c r="F2344" s="193" t="s">
        <v>19742</v>
      </c>
      <c r="G2344" s="193" t="s">
        <v>19742</v>
      </c>
      <c r="H2344" s="193" t="s">
        <v>19742</v>
      </c>
      <c r="I2344" s="193" t="s">
        <v>19743</v>
      </c>
      <c r="J2344" s="194" t="s">
        <v>19742</v>
      </c>
      <c r="K2344" s="192" t="s">
        <v>25675</v>
      </c>
      <c r="M2344" s="194" t="s">
        <v>19569</v>
      </c>
      <c r="N2344" s="192">
        <v>0.627</v>
      </c>
      <c r="O2344" s="194">
        <v>0.84599999999999997</v>
      </c>
      <c r="P2344" s="283">
        <v>0</v>
      </c>
    </row>
    <row r="2345" spans="1:16">
      <c r="A2345" s="192" t="s">
        <v>14212</v>
      </c>
      <c r="B2345" s="193" t="s">
        <v>14213</v>
      </c>
      <c r="C2345" s="193" t="s">
        <v>14214</v>
      </c>
      <c r="D2345" s="194" t="s">
        <v>19743</v>
      </c>
      <c r="E2345" s="192" t="s">
        <v>19743</v>
      </c>
      <c r="F2345" s="193" t="s">
        <v>19743</v>
      </c>
      <c r="G2345" s="193" t="s">
        <v>19742</v>
      </c>
      <c r="H2345" s="193" t="s">
        <v>19742</v>
      </c>
      <c r="I2345" s="193" t="s">
        <v>19742</v>
      </c>
      <c r="J2345" s="194" t="s">
        <v>19742</v>
      </c>
      <c r="K2345" s="192" t="s">
        <v>14215</v>
      </c>
      <c r="L2345" s="193" t="s">
        <v>14216</v>
      </c>
      <c r="M2345" s="194" t="s">
        <v>19741</v>
      </c>
      <c r="N2345" s="192">
        <v>0.49199999999999999</v>
      </c>
      <c r="O2345" s="194">
        <v>0.39</v>
      </c>
      <c r="P2345" s="283">
        <v>3</v>
      </c>
    </row>
    <row r="2346" spans="1:16">
      <c r="A2346" s="192" t="s">
        <v>14217</v>
      </c>
      <c r="B2346" s="193" t="s">
        <v>14218</v>
      </c>
      <c r="C2346" s="193" t="s">
        <v>14219</v>
      </c>
      <c r="D2346" s="194" t="s">
        <v>19743</v>
      </c>
      <c r="E2346" s="192" t="s">
        <v>19743</v>
      </c>
      <c r="F2346" s="193" t="s">
        <v>19742</v>
      </c>
      <c r="G2346" s="193" t="s">
        <v>19742</v>
      </c>
      <c r="H2346" s="193" t="s">
        <v>19742</v>
      </c>
      <c r="I2346" s="193" t="s">
        <v>19742</v>
      </c>
      <c r="J2346" s="194" t="s">
        <v>19742</v>
      </c>
      <c r="K2346" s="192" t="s">
        <v>14220</v>
      </c>
      <c r="L2346" s="193" t="s">
        <v>18977</v>
      </c>
      <c r="M2346" s="194" t="s">
        <v>19743</v>
      </c>
      <c r="N2346" s="192">
        <v>0.52200000000000002</v>
      </c>
      <c r="O2346" s="194">
        <v>0.91100000000000003</v>
      </c>
      <c r="P2346" s="283">
        <v>25</v>
      </c>
    </row>
    <row r="2347" spans="1:16">
      <c r="A2347" s="192" t="s">
        <v>14221</v>
      </c>
      <c r="B2347" s="193" t="s">
        <v>14222</v>
      </c>
      <c r="C2347" s="193" t="s">
        <v>14223</v>
      </c>
      <c r="D2347" s="194" t="s">
        <v>19743</v>
      </c>
      <c r="E2347" s="192" t="s">
        <v>19743</v>
      </c>
      <c r="F2347" s="193" t="s">
        <v>19742</v>
      </c>
      <c r="G2347" s="193" t="s">
        <v>19743</v>
      </c>
      <c r="H2347" s="193" t="s">
        <v>19742</v>
      </c>
      <c r="I2347" s="193" t="s">
        <v>19742</v>
      </c>
      <c r="J2347" s="194" t="s">
        <v>19742</v>
      </c>
      <c r="K2347" s="192" t="s">
        <v>25675</v>
      </c>
      <c r="M2347" s="194" t="s">
        <v>19569</v>
      </c>
      <c r="N2347" s="192">
        <v>0.878</v>
      </c>
      <c r="O2347" s="194">
        <v>0.98599999999999999</v>
      </c>
      <c r="P2347" s="283">
        <v>8</v>
      </c>
    </row>
    <row r="2348" spans="1:16">
      <c r="A2348" s="192" t="s">
        <v>14224</v>
      </c>
      <c r="B2348" s="193" t="s">
        <v>14225</v>
      </c>
      <c r="C2348" s="193" t="s">
        <v>14226</v>
      </c>
      <c r="D2348" s="194" t="s">
        <v>19743</v>
      </c>
      <c r="E2348" s="192" t="s">
        <v>19743</v>
      </c>
      <c r="F2348" s="193" t="s">
        <v>19742</v>
      </c>
      <c r="G2348" s="193" t="s">
        <v>19742</v>
      </c>
      <c r="H2348" s="193" t="s">
        <v>19742</v>
      </c>
      <c r="I2348" s="193" t="s">
        <v>19742</v>
      </c>
      <c r="J2348" s="194" t="s">
        <v>19742</v>
      </c>
      <c r="K2348" s="192" t="s">
        <v>14227</v>
      </c>
      <c r="L2348" s="193" t="s">
        <v>18987</v>
      </c>
      <c r="M2348" s="194" t="s">
        <v>19743</v>
      </c>
      <c r="N2348" s="192">
        <v>0.60899999999999999</v>
      </c>
      <c r="O2348" s="194">
        <v>0.83799999999999997</v>
      </c>
      <c r="P2348" s="283">
        <v>20</v>
      </c>
    </row>
    <row r="2349" spans="1:16">
      <c r="A2349" s="192" t="s">
        <v>14228</v>
      </c>
      <c r="B2349" s="193"/>
      <c r="C2349" s="193" t="s">
        <v>14229</v>
      </c>
      <c r="D2349" s="194" t="s">
        <v>19743</v>
      </c>
      <c r="E2349" s="192" t="s">
        <v>19743</v>
      </c>
      <c r="F2349" s="193" t="s">
        <v>19742</v>
      </c>
      <c r="G2349" s="193" t="s">
        <v>19742</v>
      </c>
      <c r="H2349" s="193" t="s">
        <v>19742</v>
      </c>
      <c r="I2349" s="193" t="s">
        <v>19742</v>
      </c>
      <c r="J2349" s="194" t="s">
        <v>19742</v>
      </c>
      <c r="K2349" s="192" t="s">
        <v>25675</v>
      </c>
      <c r="M2349" s="194" t="s">
        <v>19569</v>
      </c>
      <c r="N2349" s="192">
        <v>0.85099999999999998</v>
      </c>
      <c r="O2349" s="194">
        <v>0.996</v>
      </c>
      <c r="P2349" s="283">
        <v>0</v>
      </c>
    </row>
    <row r="2350" spans="1:16">
      <c r="A2350" s="192" t="s">
        <v>14230</v>
      </c>
      <c r="B2350" s="193" t="s">
        <v>14231</v>
      </c>
      <c r="C2350" s="193" t="s">
        <v>14232</v>
      </c>
      <c r="D2350" s="194" t="s">
        <v>19743</v>
      </c>
      <c r="E2350" s="192" t="s">
        <v>19743</v>
      </c>
      <c r="F2350" s="193" t="s">
        <v>19743</v>
      </c>
      <c r="G2350" s="193" t="s">
        <v>19742</v>
      </c>
      <c r="H2350" s="193" t="s">
        <v>19742</v>
      </c>
      <c r="I2350" s="193" t="s">
        <v>19742</v>
      </c>
      <c r="J2350" s="194" t="s">
        <v>19742</v>
      </c>
      <c r="K2350" s="192" t="s">
        <v>14233</v>
      </c>
      <c r="L2350" s="193" t="s">
        <v>14234</v>
      </c>
      <c r="M2350" s="194" t="s">
        <v>19743</v>
      </c>
      <c r="N2350" s="192">
        <v>0.96</v>
      </c>
      <c r="O2350" s="194">
        <v>0.997</v>
      </c>
      <c r="P2350" s="283">
        <v>19</v>
      </c>
    </row>
    <row r="2351" spans="1:16">
      <c r="A2351" s="192" t="s">
        <v>14235</v>
      </c>
      <c r="B2351" s="193"/>
      <c r="C2351" s="193" t="s">
        <v>14236</v>
      </c>
      <c r="D2351" s="194" t="s">
        <v>19743</v>
      </c>
      <c r="E2351" s="192" t="s">
        <v>19743</v>
      </c>
      <c r="F2351" s="193" t="s">
        <v>19742</v>
      </c>
      <c r="G2351" s="193" t="s">
        <v>19742</v>
      </c>
      <c r="H2351" s="193" t="s">
        <v>19742</v>
      </c>
      <c r="I2351" s="193" t="s">
        <v>19742</v>
      </c>
      <c r="J2351" s="194" t="s">
        <v>19742</v>
      </c>
      <c r="K2351" s="192" t="s">
        <v>25675</v>
      </c>
      <c r="M2351" s="194" t="s">
        <v>19569</v>
      </c>
      <c r="N2351" s="192">
        <v>9.8000000000000004E-2</v>
      </c>
      <c r="O2351" s="194">
        <v>4.0000000000000001E-3</v>
      </c>
      <c r="P2351" s="283">
        <v>0</v>
      </c>
    </row>
    <row r="2352" spans="1:16">
      <c r="A2352" s="192" t="s">
        <v>14237</v>
      </c>
      <c r="B2352" s="193" t="s">
        <v>14238</v>
      </c>
      <c r="C2352" s="193" t="s">
        <v>14239</v>
      </c>
      <c r="D2352" s="194" t="s">
        <v>19743</v>
      </c>
      <c r="E2352" s="192" t="s">
        <v>19743</v>
      </c>
      <c r="F2352" s="193" t="s">
        <v>19743</v>
      </c>
      <c r="G2352" s="193" t="s">
        <v>19742</v>
      </c>
      <c r="H2352" s="193" t="s">
        <v>19742</v>
      </c>
      <c r="I2352" s="193" t="s">
        <v>19742</v>
      </c>
      <c r="J2352" s="194" t="s">
        <v>19742</v>
      </c>
      <c r="K2352" s="192" t="s">
        <v>14240</v>
      </c>
      <c r="L2352" s="193" t="s">
        <v>14241</v>
      </c>
      <c r="M2352" s="194" t="s">
        <v>19741</v>
      </c>
      <c r="N2352" s="192">
        <v>0.86799999999999999</v>
      </c>
      <c r="O2352" s="194">
        <v>0.99299999999999999</v>
      </c>
      <c r="P2352" s="283">
        <v>23</v>
      </c>
    </row>
    <row r="2353" spans="1:16">
      <c r="A2353" s="192" t="s">
        <v>14242</v>
      </c>
      <c r="B2353" s="193" t="s">
        <v>14243</v>
      </c>
      <c r="C2353" s="193" t="s">
        <v>14244</v>
      </c>
      <c r="D2353" s="194" t="s">
        <v>19743</v>
      </c>
      <c r="E2353" s="192" t="s">
        <v>19743</v>
      </c>
      <c r="F2353" s="193" t="s">
        <v>19742</v>
      </c>
      <c r="G2353" s="193" t="s">
        <v>19742</v>
      </c>
      <c r="H2353" s="193" t="s">
        <v>19742</v>
      </c>
      <c r="I2353" s="193" t="s">
        <v>19743</v>
      </c>
      <c r="J2353" s="194" t="s">
        <v>19743</v>
      </c>
      <c r="K2353" s="192" t="s">
        <v>25675</v>
      </c>
      <c r="M2353" s="194" t="s">
        <v>19569</v>
      </c>
      <c r="N2353" s="192">
        <v>0.89700000000000002</v>
      </c>
      <c r="O2353" s="194">
        <v>0.997</v>
      </c>
      <c r="P2353" s="283">
        <v>13</v>
      </c>
    </row>
    <row r="2354" spans="1:16">
      <c r="A2354" s="192" t="s">
        <v>14245</v>
      </c>
      <c r="B2354" s="193" t="s">
        <v>14246</v>
      </c>
      <c r="C2354" s="193" t="s">
        <v>14247</v>
      </c>
      <c r="D2354" s="194" t="s">
        <v>19743</v>
      </c>
      <c r="E2354" s="192" t="s">
        <v>19743</v>
      </c>
      <c r="F2354" s="193" t="s">
        <v>19742</v>
      </c>
      <c r="G2354" s="193" t="s">
        <v>19743</v>
      </c>
      <c r="H2354" s="193" t="s">
        <v>19742</v>
      </c>
      <c r="I2354" s="193" t="s">
        <v>19742</v>
      </c>
      <c r="J2354" s="194" t="s">
        <v>19742</v>
      </c>
      <c r="K2354" s="192" t="s">
        <v>25675</v>
      </c>
      <c r="M2354" s="194" t="s">
        <v>19569</v>
      </c>
      <c r="N2354" s="192">
        <v>0.70299999999999996</v>
      </c>
      <c r="O2354" s="194">
        <v>0.92900000000000005</v>
      </c>
      <c r="P2354" s="283">
        <v>4</v>
      </c>
    </row>
    <row r="2355" spans="1:16">
      <c r="A2355" s="192" t="s">
        <v>14252</v>
      </c>
      <c r="B2355" s="193" t="s">
        <v>14253</v>
      </c>
      <c r="C2355" s="193" t="s">
        <v>14254</v>
      </c>
      <c r="D2355" s="194" t="s">
        <v>19743</v>
      </c>
      <c r="E2355" s="192" t="s">
        <v>19743</v>
      </c>
      <c r="F2355" s="193" t="s">
        <v>19742</v>
      </c>
      <c r="G2355" s="193" t="s">
        <v>19742</v>
      </c>
      <c r="H2355" s="193" t="s">
        <v>19742</v>
      </c>
      <c r="I2355" s="193" t="s">
        <v>19742</v>
      </c>
      <c r="J2355" s="194" t="s">
        <v>19742</v>
      </c>
      <c r="K2355" s="192" t="s">
        <v>14255</v>
      </c>
      <c r="L2355" s="193" t="s">
        <v>14256</v>
      </c>
      <c r="M2355" s="194" t="s">
        <v>19743</v>
      </c>
      <c r="N2355" s="192">
        <v>0.52200000000000002</v>
      </c>
      <c r="O2355" s="194">
        <v>0.54</v>
      </c>
      <c r="P2355" s="283">
        <v>7</v>
      </c>
    </row>
    <row r="2356" spans="1:16">
      <c r="A2356" s="192" t="s">
        <v>14257</v>
      </c>
      <c r="B2356" s="193" t="s">
        <v>14258</v>
      </c>
      <c r="C2356" s="193" t="s">
        <v>14259</v>
      </c>
      <c r="D2356" s="194" t="s">
        <v>19743</v>
      </c>
      <c r="E2356" s="192" t="s">
        <v>19743</v>
      </c>
      <c r="F2356" s="193" t="s">
        <v>19743</v>
      </c>
      <c r="G2356" s="193" t="s">
        <v>19742</v>
      </c>
      <c r="H2356" s="193" t="s">
        <v>19742</v>
      </c>
      <c r="I2356" s="193" t="s">
        <v>19742</v>
      </c>
      <c r="J2356" s="194" t="s">
        <v>19742</v>
      </c>
      <c r="K2356" s="192" t="s">
        <v>25675</v>
      </c>
      <c r="M2356" s="194" t="s">
        <v>19569</v>
      </c>
      <c r="N2356" s="192">
        <v>0.67900000000000005</v>
      </c>
      <c r="O2356" s="194">
        <v>0.92100000000000004</v>
      </c>
      <c r="P2356" s="283">
        <v>7</v>
      </c>
    </row>
    <row r="2357" spans="1:16">
      <c r="A2357" s="192" t="s">
        <v>14260</v>
      </c>
      <c r="B2357" s="193"/>
      <c r="C2357" s="193" t="s">
        <v>14261</v>
      </c>
      <c r="D2357" s="194" t="s">
        <v>19743</v>
      </c>
      <c r="E2357" s="192" t="s">
        <v>19743</v>
      </c>
      <c r="F2357" s="193" t="s">
        <v>19742</v>
      </c>
      <c r="G2357" s="193" t="s">
        <v>19742</v>
      </c>
      <c r="H2357" s="193" t="s">
        <v>19742</v>
      </c>
      <c r="I2357" s="193" t="s">
        <v>19742</v>
      </c>
      <c r="J2357" s="194" t="s">
        <v>19742</v>
      </c>
      <c r="K2357" s="192" t="s">
        <v>25675</v>
      </c>
      <c r="M2357" s="194" t="s">
        <v>19569</v>
      </c>
      <c r="N2357" s="192">
        <v>0.68600000000000005</v>
      </c>
      <c r="O2357" s="194">
        <v>0.90800000000000003</v>
      </c>
      <c r="P2357" s="283">
        <v>7</v>
      </c>
    </row>
    <row r="2358" spans="1:16">
      <c r="A2358" s="192" t="s">
        <v>14262</v>
      </c>
      <c r="B2358" s="193" t="s">
        <v>14263</v>
      </c>
      <c r="C2358" s="193" t="s">
        <v>14264</v>
      </c>
      <c r="D2358" s="194" t="s">
        <v>19743</v>
      </c>
      <c r="E2358" s="192" t="s">
        <v>19743</v>
      </c>
      <c r="F2358" s="193" t="s">
        <v>19742</v>
      </c>
      <c r="G2358" s="193" t="s">
        <v>19742</v>
      </c>
      <c r="H2358" s="193" t="s">
        <v>19742</v>
      </c>
      <c r="I2358" s="193" t="s">
        <v>19742</v>
      </c>
      <c r="J2358" s="194" t="s">
        <v>19742</v>
      </c>
      <c r="K2358" s="192" t="s">
        <v>14265</v>
      </c>
      <c r="L2358" s="193" t="s">
        <v>14266</v>
      </c>
      <c r="M2358" s="194" t="s">
        <v>19743</v>
      </c>
      <c r="N2358" s="192">
        <v>0.999</v>
      </c>
      <c r="O2358" s="194">
        <v>1</v>
      </c>
      <c r="P2358" s="283">
        <v>23</v>
      </c>
    </row>
    <row r="2359" spans="1:16">
      <c r="A2359" s="192" t="s">
        <v>14267</v>
      </c>
      <c r="B2359" s="193" t="s">
        <v>14268</v>
      </c>
      <c r="C2359" s="193" t="s">
        <v>14269</v>
      </c>
      <c r="D2359" s="194" t="s">
        <v>19743</v>
      </c>
      <c r="E2359" s="192" t="s">
        <v>19743</v>
      </c>
      <c r="F2359" s="193" t="s">
        <v>19742</v>
      </c>
      <c r="G2359" s="193" t="s">
        <v>19742</v>
      </c>
      <c r="H2359" s="193" t="s">
        <v>19742</v>
      </c>
      <c r="I2359" s="193" t="s">
        <v>19742</v>
      </c>
      <c r="J2359" s="194" t="s">
        <v>19742</v>
      </c>
      <c r="K2359" s="192" t="s">
        <v>14270</v>
      </c>
      <c r="L2359" s="193" t="s">
        <v>14271</v>
      </c>
      <c r="M2359" s="194" t="s">
        <v>19743</v>
      </c>
      <c r="N2359" s="192">
        <v>0.59699999999999998</v>
      </c>
      <c r="O2359" s="194">
        <v>0.77700000000000002</v>
      </c>
      <c r="P2359" s="283">
        <v>4</v>
      </c>
    </row>
    <row r="2360" spans="1:16">
      <c r="A2360" s="192" t="s">
        <v>14274</v>
      </c>
      <c r="B2360" s="193"/>
      <c r="C2360" s="193" t="s">
        <v>14275</v>
      </c>
      <c r="D2360" s="194" t="s">
        <v>19743</v>
      </c>
      <c r="E2360" s="192" t="s">
        <v>19743</v>
      </c>
      <c r="F2360" s="193" t="s">
        <v>19742</v>
      </c>
      <c r="G2360" s="193" t="s">
        <v>19742</v>
      </c>
      <c r="H2360" s="193" t="s">
        <v>19742</v>
      </c>
      <c r="I2360" s="193" t="s">
        <v>19742</v>
      </c>
      <c r="J2360" s="194" t="s">
        <v>19742</v>
      </c>
      <c r="K2360" s="192" t="s">
        <v>14276</v>
      </c>
      <c r="L2360" s="193" t="s">
        <v>14277</v>
      </c>
      <c r="M2360" s="194" t="s">
        <v>19743</v>
      </c>
      <c r="N2360" s="192">
        <v>0.80300000000000005</v>
      </c>
      <c r="O2360" s="194">
        <v>0.98299999999999998</v>
      </c>
      <c r="P2360" s="283">
        <v>15</v>
      </c>
    </row>
    <row r="2361" spans="1:16">
      <c r="A2361" s="192" t="s">
        <v>14278</v>
      </c>
      <c r="B2361" s="193"/>
      <c r="C2361" s="193" t="s">
        <v>14279</v>
      </c>
      <c r="D2361" s="194" t="s">
        <v>19743</v>
      </c>
      <c r="E2361" s="192" t="s">
        <v>19743</v>
      </c>
      <c r="F2361" s="193" t="s">
        <v>19742</v>
      </c>
      <c r="G2361" s="193" t="s">
        <v>19742</v>
      </c>
      <c r="H2361" s="193" t="s">
        <v>19742</v>
      </c>
      <c r="I2361" s="193" t="s">
        <v>19742</v>
      </c>
      <c r="J2361" s="194" t="s">
        <v>19742</v>
      </c>
      <c r="K2361" s="192" t="s">
        <v>25675</v>
      </c>
      <c r="M2361" s="194" t="s">
        <v>19569</v>
      </c>
      <c r="N2361" s="192">
        <v>3.9E-2</v>
      </c>
      <c r="O2361" s="194">
        <v>1.9E-2</v>
      </c>
      <c r="P2361" s="283">
        <v>0</v>
      </c>
    </row>
    <row r="2362" spans="1:16">
      <c r="A2362" s="192" t="s">
        <v>14282</v>
      </c>
      <c r="B2362" s="193"/>
      <c r="C2362" s="193" t="s">
        <v>14283</v>
      </c>
      <c r="D2362" s="194" t="s">
        <v>19743</v>
      </c>
      <c r="E2362" s="192" t="s">
        <v>19743</v>
      </c>
      <c r="F2362" s="193" t="s">
        <v>19742</v>
      </c>
      <c r="G2362" s="193" t="s">
        <v>19742</v>
      </c>
      <c r="H2362" s="193" t="s">
        <v>19742</v>
      </c>
      <c r="I2362" s="193" t="s">
        <v>19742</v>
      </c>
      <c r="J2362" s="194" t="s">
        <v>19742</v>
      </c>
      <c r="K2362" s="192" t="s">
        <v>25675</v>
      </c>
      <c r="M2362" s="194" t="s">
        <v>19569</v>
      </c>
      <c r="N2362" s="192">
        <v>0.55100000000000005</v>
      </c>
      <c r="O2362" s="194">
        <v>0.77800000000000002</v>
      </c>
      <c r="P2362" s="283">
        <v>4</v>
      </c>
    </row>
    <row r="2363" spans="1:16">
      <c r="A2363" s="192" t="s">
        <v>14284</v>
      </c>
      <c r="B2363" s="193" t="s">
        <v>14285</v>
      </c>
      <c r="C2363" s="193" t="s">
        <v>14286</v>
      </c>
      <c r="D2363" s="194" t="s">
        <v>19743</v>
      </c>
      <c r="E2363" s="192" t="s">
        <v>19743</v>
      </c>
      <c r="F2363" s="193" t="s">
        <v>19742</v>
      </c>
      <c r="G2363" s="193" t="s">
        <v>19742</v>
      </c>
      <c r="H2363" s="193" t="s">
        <v>19742</v>
      </c>
      <c r="I2363" s="193" t="s">
        <v>19742</v>
      </c>
      <c r="J2363" s="194" t="s">
        <v>19742</v>
      </c>
      <c r="K2363" s="192" t="s">
        <v>14287</v>
      </c>
      <c r="L2363" s="193" t="s">
        <v>16530</v>
      </c>
      <c r="M2363" s="194" t="s">
        <v>19561</v>
      </c>
      <c r="N2363" s="192">
        <v>0.84399999999999997</v>
      </c>
      <c r="O2363" s="194">
        <v>0.98699999999999999</v>
      </c>
      <c r="P2363" s="283">
        <v>6</v>
      </c>
    </row>
    <row r="2364" spans="1:16">
      <c r="A2364" s="192" t="s">
        <v>14288</v>
      </c>
      <c r="B2364" s="193"/>
      <c r="C2364" s="193" t="s">
        <v>14289</v>
      </c>
      <c r="D2364" s="194" t="s">
        <v>19743</v>
      </c>
      <c r="E2364" s="192" t="s">
        <v>19743</v>
      </c>
      <c r="F2364" s="193" t="s">
        <v>19742</v>
      </c>
      <c r="G2364" s="193" t="s">
        <v>19743</v>
      </c>
      <c r="H2364" s="193" t="s">
        <v>19742</v>
      </c>
      <c r="I2364" s="193" t="s">
        <v>19742</v>
      </c>
      <c r="J2364" s="194" t="s">
        <v>19742</v>
      </c>
      <c r="K2364" s="192" t="s">
        <v>14290</v>
      </c>
      <c r="L2364" s="193" t="s">
        <v>14291</v>
      </c>
      <c r="M2364" s="194" t="s">
        <v>19741</v>
      </c>
      <c r="N2364" s="192">
        <v>0.66700000000000004</v>
      </c>
      <c r="O2364" s="194">
        <v>0.90700000000000003</v>
      </c>
      <c r="P2364" s="283">
        <v>22</v>
      </c>
    </row>
    <row r="2365" spans="1:16">
      <c r="A2365" s="192" t="s">
        <v>14292</v>
      </c>
      <c r="B2365" s="193" t="s">
        <v>14293</v>
      </c>
      <c r="C2365" s="193" t="s">
        <v>14294</v>
      </c>
      <c r="D2365" s="194" t="s">
        <v>19743</v>
      </c>
      <c r="E2365" s="192" t="s">
        <v>19743</v>
      </c>
      <c r="F2365" s="193" t="s">
        <v>19742</v>
      </c>
      <c r="G2365" s="193" t="s">
        <v>19742</v>
      </c>
      <c r="H2365" s="193" t="s">
        <v>19742</v>
      </c>
      <c r="I2365" s="193" t="s">
        <v>19742</v>
      </c>
      <c r="J2365" s="194" t="s">
        <v>19742</v>
      </c>
      <c r="K2365" s="192" t="s">
        <v>14295</v>
      </c>
      <c r="L2365" s="193" t="s">
        <v>14296</v>
      </c>
      <c r="M2365" s="194" t="s">
        <v>19741</v>
      </c>
      <c r="N2365" s="192">
        <v>0.871</v>
      </c>
      <c r="O2365" s="194">
        <v>0.99399999999999999</v>
      </c>
      <c r="P2365" s="283">
        <v>23</v>
      </c>
    </row>
    <row r="2366" spans="1:16">
      <c r="A2366" s="192" t="s">
        <v>14297</v>
      </c>
      <c r="B2366" s="193" t="s">
        <v>14298</v>
      </c>
      <c r="C2366" s="193" t="s">
        <v>14299</v>
      </c>
      <c r="D2366" s="194" t="s">
        <v>19743</v>
      </c>
      <c r="E2366" s="192" t="s">
        <v>19743</v>
      </c>
      <c r="F2366" s="193" t="s">
        <v>19742</v>
      </c>
      <c r="G2366" s="193" t="s">
        <v>19742</v>
      </c>
      <c r="H2366" s="193" t="s">
        <v>19742</v>
      </c>
      <c r="I2366" s="193" t="s">
        <v>19742</v>
      </c>
      <c r="J2366" s="194" t="s">
        <v>19742</v>
      </c>
      <c r="K2366" s="192" t="s">
        <v>14300</v>
      </c>
      <c r="L2366" s="193" t="s">
        <v>14301</v>
      </c>
      <c r="M2366" s="194" t="s">
        <v>19743</v>
      </c>
      <c r="N2366" s="192">
        <v>0.63800000000000001</v>
      </c>
      <c r="O2366" s="194">
        <v>0.88200000000000001</v>
      </c>
      <c r="P2366" s="283">
        <v>10</v>
      </c>
    </row>
    <row r="2367" spans="1:16">
      <c r="A2367" s="192" t="s">
        <v>14302</v>
      </c>
      <c r="B2367" s="193" t="s">
        <v>14303</v>
      </c>
      <c r="C2367" s="193" t="s">
        <v>14304</v>
      </c>
      <c r="D2367" s="194" t="s">
        <v>19743</v>
      </c>
      <c r="E2367" s="192" t="s">
        <v>19743</v>
      </c>
      <c r="F2367" s="193" t="s">
        <v>19742</v>
      </c>
      <c r="G2367" s="193" t="s">
        <v>19742</v>
      </c>
      <c r="H2367" s="193" t="s">
        <v>19742</v>
      </c>
      <c r="I2367" s="193" t="s">
        <v>19742</v>
      </c>
      <c r="J2367" s="194" t="s">
        <v>19742</v>
      </c>
      <c r="K2367" s="192" t="s">
        <v>14305</v>
      </c>
      <c r="L2367" s="193" t="s">
        <v>14306</v>
      </c>
      <c r="M2367" s="194" t="s">
        <v>19561</v>
      </c>
      <c r="N2367" s="192">
        <v>0.7</v>
      </c>
      <c r="O2367" s="194">
        <v>0.95399999999999996</v>
      </c>
      <c r="P2367" s="283">
        <v>21</v>
      </c>
    </row>
    <row r="2368" spans="1:16">
      <c r="A2368" s="192" t="s">
        <v>14307</v>
      </c>
      <c r="B2368" s="193" t="s">
        <v>14308</v>
      </c>
      <c r="C2368" s="193" t="s">
        <v>14309</v>
      </c>
      <c r="D2368" s="194" t="s">
        <v>19743</v>
      </c>
      <c r="E2368" s="192" t="s">
        <v>19743</v>
      </c>
      <c r="F2368" s="193" t="s">
        <v>19742</v>
      </c>
      <c r="G2368" s="193" t="s">
        <v>19742</v>
      </c>
      <c r="H2368" s="193" t="s">
        <v>19742</v>
      </c>
      <c r="I2368" s="193" t="s">
        <v>19742</v>
      </c>
      <c r="J2368" s="194" t="s">
        <v>19742</v>
      </c>
      <c r="K2368" s="192" t="s">
        <v>25675</v>
      </c>
      <c r="M2368" s="194" t="s">
        <v>19569</v>
      </c>
      <c r="N2368" s="192">
        <v>0.59499999999999997</v>
      </c>
      <c r="O2368" s="194">
        <v>0.78300000000000003</v>
      </c>
      <c r="P2368" s="283">
        <v>11</v>
      </c>
    </row>
    <row r="2369" spans="1:16">
      <c r="A2369" s="192" t="s">
        <v>14310</v>
      </c>
      <c r="B2369" s="193" t="s">
        <v>14311</v>
      </c>
      <c r="C2369" s="193" t="s">
        <v>14312</v>
      </c>
      <c r="D2369" s="194" t="s">
        <v>19743</v>
      </c>
      <c r="E2369" s="192" t="s">
        <v>19743</v>
      </c>
      <c r="F2369" s="193" t="s">
        <v>19742</v>
      </c>
      <c r="G2369" s="193" t="s">
        <v>19743</v>
      </c>
      <c r="H2369" s="193" t="s">
        <v>19742</v>
      </c>
      <c r="I2369" s="193" t="s">
        <v>19742</v>
      </c>
      <c r="J2369" s="194" t="s">
        <v>19742</v>
      </c>
      <c r="K2369" s="192" t="s">
        <v>14313</v>
      </c>
      <c r="L2369" s="193" t="s">
        <v>14314</v>
      </c>
      <c r="M2369" s="194" t="s">
        <v>19743</v>
      </c>
      <c r="N2369" s="192">
        <v>0.93300000000000005</v>
      </c>
      <c r="O2369" s="194">
        <v>0.998</v>
      </c>
      <c r="P2369" s="283">
        <v>8</v>
      </c>
    </row>
    <row r="2370" spans="1:16">
      <c r="A2370" s="192" t="s">
        <v>14317</v>
      </c>
      <c r="B2370" s="193" t="s">
        <v>14318</v>
      </c>
      <c r="C2370" s="193" t="s">
        <v>14319</v>
      </c>
      <c r="D2370" s="194" t="s">
        <v>19743</v>
      </c>
      <c r="E2370" s="192" t="s">
        <v>19743</v>
      </c>
      <c r="F2370" s="193" t="s">
        <v>19742</v>
      </c>
      <c r="G2370" s="193" t="s">
        <v>19743</v>
      </c>
      <c r="H2370" s="193" t="s">
        <v>19742</v>
      </c>
      <c r="I2370" s="193" t="s">
        <v>19742</v>
      </c>
      <c r="J2370" s="194" t="s">
        <v>19742</v>
      </c>
      <c r="K2370" s="192" t="s">
        <v>25675</v>
      </c>
      <c r="M2370" s="194" t="s">
        <v>19569</v>
      </c>
      <c r="N2370" s="192">
        <v>0.58099999999999996</v>
      </c>
      <c r="O2370" s="194">
        <v>0.82199999999999995</v>
      </c>
      <c r="P2370" s="283">
        <v>3</v>
      </c>
    </row>
    <row r="2371" spans="1:16">
      <c r="A2371" s="192" t="s">
        <v>14320</v>
      </c>
      <c r="B2371" s="193" t="s">
        <v>14321</v>
      </c>
      <c r="C2371" s="193" t="s">
        <v>14322</v>
      </c>
      <c r="D2371" s="194" t="s">
        <v>19743</v>
      </c>
      <c r="E2371" s="192" t="s">
        <v>19743</v>
      </c>
      <c r="F2371" s="193" t="s">
        <v>19742</v>
      </c>
      <c r="G2371" s="193" t="s">
        <v>19742</v>
      </c>
      <c r="H2371" s="193" t="s">
        <v>19742</v>
      </c>
      <c r="I2371" s="193" t="s">
        <v>19742</v>
      </c>
      <c r="J2371" s="194" t="s">
        <v>19742</v>
      </c>
      <c r="K2371" s="192" t="s">
        <v>25675</v>
      </c>
      <c r="M2371" s="194" t="s">
        <v>19569</v>
      </c>
      <c r="N2371" s="192">
        <v>0.73499999999999999</v>
      </c>
      <c r="O2371" s="194">
        <v>0.94</v>
      </c>
      <c r="P2371" s="283">
        <v>2</v>
      </c>
    </row>
    <row r="2372" spans="1:16">
      <c r="A2372" s="192" t="s">
        <v>14323</v>
      </c>
      <c r="B2372" s="193" t="s">
        <v>14324</v>
      </c>
      <c r="C2372" s="193" t="s">
        <v>14089</v>
      </c>
      <c r="D2372" s="194" t="s">
        <v>19743</v>
      </c>
      <c r="E2372" s="192" t="s">
        <v>19743</v>
      </c>
      <c r="F2372" s="193" t="s">
        <v>19743</v>
      </c>
      <c r="G2372" s="193" t="s">
        <v>19742</v>
      </c>
      <c r="H2372" s="193" t="s">
        <v>19742</v>
      </c>
      <c r="I2372" s="193" t="s">
        <v>19742</v>
      </c>
      <c r="J2372" s="194" t="s">
        <v>19742</v>
      </c>
      <c r="K2372" s="192" t="s">
        <v>14090</v>
      </c>
      <c r="L2372" s="193" t="s">
        <v>14091</v>
      </c>
      <c r="M2372" s="194" t="s">
        <v>19743</v>
      </c>
      <c r="N2372" s="192">
        <v>0.67800000000000005</v>
      </c>
      <c r="O2372" s="194">
        <v>0.94299999999999995</v>
      </c>
      <c r="P2372" s="283">
        <v>19</v>
      </c>
    </row>
    <row r="2373" spans="1:16">
      <c r="A2373" s="192" t="s">
        <v>14092</v>
      </c>
      <c r="B2373" s="193"/>
      <c r="C2373" s="193" t="s">
        <v>14093</v>
      </c>
      <c r="D2373" s="194" t="s">
        <v>19743</v>
      </c>
      <c r="E2373" s="192" t="s">
        <v>19743</v>
      </c>
      <c r="F2373" s="193" t="s">
        <v>19742</v>
      </c>
      <c r="G2373" s="193" t="s">
        <v>19742</v>
      </c>
      <c r="H2373" s="193" t="s">
        <v>19742</v>
      </c>
      <c r="I2373" s="193" t="s">
        <v>19742</v>
      </c>
      <c r="J2373" s="194" t="s">
        <v>19742</v>
      </c>
      <c r="K2373" s="192" t="s">
        <v>25675</v>
      </c>
      <c r="M2373" s="194" t="s">
        <v>19569</v>
      </c>
      <c r="N2373" s="192">
        <v>0.63200000000000001</v>
      </c>
      <c r="O2373" s="194">
        <v>0.86499999999999999</v>
      </c>
      <c r="P2373" s="283">
        <v>7</v>
      </c>
    </row>
    <row r="2374" spans="1:16">
      <c r="A2374" s="192" t="s">
        <v>14094</v>
      </c>
      <c r="B2374" s="193" t="s">
        <v>14095</v>
      </c>
      <c r="C2374" s="193" t="s">
        <v>14096</v>
      </c>
      <c r="D2374" s="194" t="s">
        <v>19743</v>
      </c>
      <c r="E2374" s="192" t="s">
        <v>19743</v>
      </c>
      <c r="F2374" s="193" t="s">
        <v>19743</v>
      </c>
      <c r="G2374" s="193" t="s">
        <v>19743</v>
      </c>
      <c r="H2374" s="193" t="s">
        <v>19742</v>
      </c>
      <c r="I2374" s="193" t="s">
        <v>19742</v>
      </c>
      <c r="J2374" s="194" t="s">
        <v>19742</v>
      </c>
      <c r="K2374" s="192" t="s">
        <v>25675</v>
      </c>
      <c r="M2374" s="194" t="s">
        <v>19569</v>
      </c>
      <c r="N2374" s="192">
        <v>0.70299999999999996</v>
      </c>
      <c r="O2374" s="194">
        <v>0.878</v>
      </c>
      <c r="P2374" s="283">
        <v>3</v>
      </c>
    </row>
    <row r="2375" spans="1:16">
      <c r="A2375" s="192" t="s">
        <v>14097</v>
      </c>
      <c r="B2375" s="193" t="s">
        <v>14098</v>
      </c>
      <c r="C2375" s="193" t="s">
        <v>14099</v>
      </c>
      <c r="D2375" s="194" t="s">
        <v>19743</v>
      </c>
      <c r="E2375" s="192" t="s">
        <v>19743</v>
      </c>
      <c r="F2375" s="193" t="s">
        <v>19742</v>
      </c>
      <c r="G2375" s="193" t="s">
        <v>19742</v>
      </c>
      <c r="H2375" s="193" t="s">
        <v>19742</v>
      </c>
      <c r="I2375" s="193" t="s">
        <v>19742</v>
      </c>
      <c r="J2375" s="194" t="s">
        <v>19742</v>
      </c>
      <c r="K2375" s="192" t="s">
        <v>14100</v>
      </c>
      <c r="L2375" s="193" t="s">
        <v>14101</v>
      </c>
      <c r="M2375" s="194" t="s">
        <v>19561</v>
      </c>
      <c r="N2375" s="192">
        <v>0.86799999999999999</v>
      </c>
      <c r="O2375" s="194">
        <v>0.99199999999999999</v>
      </c>
      <c r="P2375" s="283">
        <v>22</v>
      </c>
    </row>
    <row r="2376" spans="1:16">
      <c r="A2376" s="192" t="s">
        <v>14102</v>
      </c>
      <c r="B2376" s="193" t="s">
        <v>14103</v>
      </c>
      <c r="C2376" s="193" t="s">
        <v>14104</v>
      </c>
      <c r="D2376" s="194" t="s">
        <v>19743</v>
      </c>
      <c r="E2376" s="192" t="s">
        <v>19743</v>
      </c>
      <c r="F2376" s="193" t="s">
        <v>19743</v>
      </c>
      <c r="G2376" s="193" t="s">
        <v>19742</v>
      </c>
      <c r="H2376" s="193" t="s">
        <v>19742</v>
      </c>
      <c r="I2376" s="193" t="s">
        <v>19742</v>
      </c>
      <c r="J2376" s="194" t="s">
        <v>19742</v>
      </c>
      <c r="K2376" s="192" t="s">
        <v>25675</v>
      </c>
      <c r="M2376" s="194" t="s">
        <v>19569</v>
      </c>
      <c r="N2376" s="192">
        <v>0.72699999999999998</v>
      </c>
      <c r="O2376" s="194">
        <v>0.96099999999999997</v>
      </c>
      <c r="P2376" s="283">
        <v>6</v>
      </c>
    </row>
    <row r="2377" spans="1:16">
      <c r="A2377" s="192" t="s">
        <v>14105</v>
      </c>
      <c r="B2377" s="193"/>
      <c r="C2377" s="193" t="s">
        <v>14106</v>
      </c>
      <c r="D2377" s="194" t="s">
        <v>19743</v>
      </c>
      <c r="E2377" s="192" t="s">
        <v>19743</v>
      </c>
      <c r="F2377" s="193" t="s">
        <v>19742</v>
      </c>
      <c r="G2377" s="193" t="s">
        <v>19742</v>
      </c>
      <c r="H2377" s="193" t="s">
        <v>19742</v>
      </c>
      <c r="I2377" s="193" t="s">
        <v>19742</v>
      </c>
      <c r="J2377" s="194" t="s">
        <v>19742</v>
      </c>
      <c r="K2377" s="192" t="s">
        <v>14107</v>
      </c>
      <c r="L2377" s="193" t="s">
        <v>14108</v>
      </c>
      <c r="M2377" s="194" t="s">
        <v>19743</v>
      </c>
      <c r="N2377" s="192">
        <v>0.86399999999999999</v>
      </c>
      <c r="O2377" s="194">
        <v>0.99399999999999999</v>
      </c>
      <c r="P2377" s="283">
        <v>24</v>
      </c>
    </row>
    <row r="2378" spans="1:16">
      <c r="A2378" s="192" t="s">
        <v>14111</v>
      </c>
      <c r="B2378" s="193"/>
      <c r="C2378" s="193" t="s">
        <v>14112</v>
      </c>
      <c r="D2378" s="194" t="s">
        <v>19743</v>
      </c>
      <c r="E2378" s="192" t="s">
        <v>19743</v>
      </c>
      <c r="F2378" s="193" t="s">
        <v>19742</v>
      </c>
      <c r="G2378" s="193" t="s">
        <v>19742</v>
      </c>
      <c r="H2378" s="193" t="s">
        <v>19742</v>
      </c>
      <c r="I2378" s="193" t="s">
        <v>19742</v>
      </c>
      <c r="J2378" s="194" t="s">
        <v>19742</v>
      </c>
      <c r="K2378" s="192" t="s">
        <v>25675</v>
      </c>
      <c r="M2378" s="194" t="s">
        <v>19569</v>
      </c>
      <c r="N2378" s="192">
        <v>0.68899999999999995</v>
      </c>
      <c r="O2378" s="194">
        <v>0.93200000000000005</v>
      </c>
      <c r="P2378" s="283">
        <v>0</v>
      </c>
    </row>
    <row r="2379" spans="1:16">
      <c r="A2379" s="192" t="s">
        <v>14115</v>
      </c>
      <c r="B2379" s="193" t="s">
        <v>14116</v>
      </c>
      <c r="C2379" s="193" t="s">
        <v>14117</v>
      </c>
      <c r="D2379" s="194" t="s">
        <v>19743</v>
      </c>
      <c r="E2379" s="192" t="s">
        <v>19743</v>
      </c>
      <c r="F2379" s="193" t="s">
        <v>19742</v>
      </c>
      <c r="G2379" s="193" t="s">
        <v>19742</v>
      </c>
      <c r="H2379" s="193" t="s">
        <v>19742</v>
      </c>
      <c r="I2379" s="193" t="s">
        <v>19742</v>
      </c>
      <c r="J2379" s="194" t="s">
        <v>19742</v>
      </c>
      <c r="K2379" s="192" t="s">
        <v>25675</v>
      </c>
      <c r="M2379" s="194" t="s">
        <v>19569</v>
      </c>
      <c r="N2379" s="192">
        <v>0.76700000000000002</v>
      </c>
      <c r="O2379" s="194">
        <v>0.98399999999999999</v>
      </c>
      <c r="P2379" s="283">
        <v>4</v>
      </c>
    </row>
    <row r="2380" spans="1:16">
      <c r="A2380" s="192" t="s">
        <v>14118</v>
      </c>
      <c r="B2380" s="193" t="s">
        <v>14119</v>
      </c>
      <c r="C2380" s="193" t="s">
        <v>14120</v>
      </c>
      <c r="D2380" s="194" t="s">
        <v>19743</v>
      </c>
      <c r="E2380" s="192" t="s">
        <v>19743</v>
      </c>
      <c r="F2380" s="193" t="s">
        <v>19742</v>
      </c>
      <c r="G2380" s="193" t="s">
        <v>19742</v>
      </c>
      <c r="H2380" s="193" t="s">
        <v>19742</v>
      </c>
      <c r="I2380" s="193" t="s">
        <v>19742</v>
      </c>
      <c r="J2380" s="194" t="s">
        <v>19742</v>
      </c>
      <c r="K2380" s="192" t="s">
        <v>14121</v>
      </c>
      <c r="L2380" s="193" t="s">
        <v>14122</v>
      </c>
      <c r="M2380" s="194" t="s">
        <v>19743</v>
      </c>
      <c r="N2380" s="192">
        <v>0.64800000000000002</v>
      </c>
      <c r="O2380" s="194">
        <v>0.91200000000000003</v>
      </c>
      <c r="P2380" s="283">
        <v>19</v>
      </c>
    </row>
    <row r="2381" spans="1:16">
      <c r="A2381" s="192" t="s">
        <v>14123</v>
      </c>
      <c r="B2381" s="193" t="s">
        <v>14124</v>
      </c>
      <c r="C2381" s="193" t="s">
        <v>14125</v>
      </c>
      <c r="D2381" s="194" t="s">
        <v>19743</v>
      </c>
      <c r="E2381" s="192" t="s">
        <v>19743</v>
      </c>
      <c r="F2381" s="193" t="s">
        <v>19742</v>
      </c>
      <c r="G2381" s="193" t="s">
        <v>19742</v>
      </c>
      <c r="H2381" s="193" t="s">
        <v>19742</v>
      </c>
      <c r="I2381" s="193" t="s">
        <v>19742</v>
      </c>
      <c r="J2381" s="194" t="s">
        <v>19742</v>
      </c>
      <c r="K2381" s="192" t="s">
        <v>14126</v>
      </c>
      <c r="L2381" s="193" t="s">
        <v>14127</v>
      </c>
      <c r="M2381" s="194" t="s">
        <v>19743</v>
      </c>
      <c r="N2381" s="192">
        <v>0.69299999999999995</v>
      </c>
      <c r="O2381" s="194">
        <v>0.91700000000000004</v>
      </c>
      <c r="P2381" s="283">
        <v>21</v>
      </c>
    </row>
    <row r="2382" spans="1:16">
      <c r="A2382" s="192" t="s">
        <v>14128</v>
      </c>
      <c r="B2382" s="193" t="s">
        <v>14129</v>
      </c>
      <c r="C2382" s="193" t="s">
        <v>14130</v>
      </c>
      <c r="D2382" s="194" t="s">
        <v>19743</v>
      </c>
      <c r="E2382" s="192" t="s">
        <v>19743</v>
      </c>
      <c r="F2382" s="193" t="s">
        <v>19743</v>
      </c>
      <c r="G2382" s="193" t="s">
        <v>19742</v>
      </c>
      <c r="H2382" s="193" t="s">
        <v>19742</v>
      </c>
      <c r="I2382" s="193" t="s">
        <v>19742</v>
      </c>
      <c r="J2382" s="194" t="s">
        <v>19742</v>
      </c>
      <c r="K2382" s="192" t="s">
        <v>14131</v>
      </c>
      <c r="L2382" s="193" t="s">
        <v>14132</v>
      </c>
      <c r="M2382" s="194" t="s">
        <v>19743</v>
      </c>
      <c r="N2382" s="192">
        <v>0.85299999999999998</v>
      </c>
      <c r="O2382" s="194">
        <v>0.997</v>
      </c>
      <c r="P2382" s="283">
        <v>24</v>
      </c>
    </row>
    <row r="2383" spans="1:16">
      <c r="A2383" s="192" t="s">
        <v>14135</v>
      </c>
      <c r="B2383" s="193" t="s">
        <v>14136</v>
      </c>
      <c r="C2383" s="193" t="s">
        <v>14137</v>
      </c>
      <c r="D2383" s="194" t="s">
        <v>19743</v>
      </c>
      <c r="E2383" s="192" t="s">
        <v>19743</v>
      </c>
      <c r="F2383" s="193" t="s">
        <v>19742</v>
      </c>
      <c r="G2383" s="193" t="s">
        <v>19742</v>
      </c>
      <c r="H2383" s="193" t="s">
        <v>19742</v>
      </c>
      <c r="I2383" s="193" t="s">
        <v>19742</v>
      </c>
      <c r="J2383" s="194" t="s">
        <v>19743</v>
      </c>
      <c r="K2383" s="192" t="s">
        <v>14138</v>
      </c>
      <c r="L2383" s="193" t="s">
        <v>16369</v>
      </c>
      <c r="M2383" s="194" t="s">
        <v>19743</v>
      </c>
      <c r="N2383" s="192">
        <v>0.78300000000000003</v>
      </c>
      <c r="O2383" s="194">
        <v>0.98399999999999999</v>
      </c>
      <c r="P2383" s="283">
        <v>20</v>
      </c>
    </row>
    <row r="2384" spans="1:16">
      <c r="A2384" s="192" t="s">
        <v>14139</v>
      </c>
      <c r="B2384" s="193" t="s">
        <v>14140</v>
      </c>
      <c r="C2384" s="193" t="s">
        <v>14141</v>
      </c>
      <c r="D2384" s="194" t="s">
        <v>19743</v>
      </c>
      <c r="E2384" s="192" t="s">
        <v>19743</v>
      </c>
      <c r="F2384" s="193" t="s">
        <v>19742</v>
      </c>
      <c r="G2384" s="193" t="s">
        <v>19742</v>
      </c>
      <c r="H2384" s="193" t="s">
        <v>19742</v>
      </c>
      <c r="I2384" s="193" t="s">
        <v>19742</v>
      </c>
      <c r="J2384" s="194" t="s">
        <v>19742</v>
      </c>
      <c r="K2384" s="192" t="s">
        <v>25675</v>
      </c>
      <c r="M2384" s="194" t="s">
        <v>19569</v>
      </c>
      <c r="N2384" s="192">
        <v>0.63200000000000001</v>
      </c>
      <c r="O2384" s="194">
        <v>0.81699999999999995</v>
      </c>
      <c r="P2384" s="283">
        <v>3</v>
      </c>
    </row>
    <row r="2385" spans="1:16">
      <c r="A2385" s="192" t="s">
        <v>14144</v>
      </c>
      <c r="B2385" s="193" t="s">
        <v>14145</v>
      </c>
      <c r="C2385" s="193" t="s">
        <v>14146</v>
      </c>
      <c r="D2385" s="194" t="s">
        <v>19743</v>
      </c>
      <c r="E2385" s="192" t="s">
        <v>19743</v>
      </c>
      <c r="F2385" s="193" t="s">
        <v>19742</v>
      </c>
      <c r="G2385" s="193" t="s">
        <v>19742</v>
      </c>
      <c r="H2385" s="193" t="s">
        <v>19742</v>
      </c>
      <c r="I2385" s="193" t="s">
        <v>19742</v>
      </c>
      <c r="J2385" s="194" t="s">
        <v>19742</v>
      </c>
      <c r="K2385" s="192" t="s">
        <v>25675</v>
      </c>
      <c r="M2385" s="194" t="s">
        <v>19569</v>
      </c>
      <c r="N2385" s="192">
        <v>0.76400000000000001</v>
      </c>
      <c r="O2385" s="194">
        <v>0.97499999999999998</v>
      </c>
      <c r="P2385" s="283">
        <v>7</v>
      </c>
    </row>
    <row r="2386" spans="1:16">
      <c r="A2386" s="192" t="s">
        <v>14147</v>
      </c>
      <c r="B2386" s="193" t="s">
        <v>14148</v>
      </c>
      <c r="C2386" s="193" t="s">
        <v>14149</v>
      </c>
      <c r="D2386" s="194" t="s">
        <v>19743</v>
      </c>
      <c r="E2386" s="192" t="s">
        <v>19743</v>
      </c>
      <c r="F2386" s="193" t="s">
        <v>19742</v>
      </c>
      <c r="G2386" s="193" t="s">
        <v>19742</v>
      </c>
      <c r="H2386" s="193" t="s">
        <v>19742</v>
      </c>
      <c r="I2386" s="193" t="s">
        <v>19742</v>
      </c>
      <c r="J2386" s="194" t="s">
        <v>19742</v>
      </c>
      <c r="K2386" s="192" t="s">
        <v>25675</v>
      </c>
      <c r="M2386" s="194" t="s">
        <v>19569</v>
      </c>
      <c r="N2386" s="192">
        <v>0.70399999999999996</v>
      </c>
      <c r="O2386" s="194">
        <v>0.92900000000000005</v>
      </c>
      <c r="P2386" s="283">
        <v>20</v>
      </c>
    </row>
    <row r="2387" spans="1:16">
      <c r="A2387" s="192" t="s">
        <v>14152</v>
      </c>
      <c r="B2387" s="193" t="s">
        <v>14153</v>
      </c>
      <c r="C2387" s="193" t="s">
        <v>14154</v>
      </c>
      <c r="D2387" s="194" t="s">
        <v>19743</v>
      </c>
      <c r="E2387" s="192" t="s">
        <v>19743</v>
      </c>
      <c r="F2387" s="193" t="s">
        <v>19742</v>
      </c>
      <c r="G2387" s="193" t="s">
        <v>19742</v>
      </c>
      <c r="H2387" s="193" t="s">
        <v>19742</v>
      </c>
      <c r="I2387" s="193" t="s">
        <v>19742</v>
      </c>
      <c r="J2387" s="194" t="s">
        <v>19742</v>
      </c>
      <c r="K2387" s="192" t="s">
        <v>25675</v>
      </c>
      <c r="M2387" s="194" t="s">
        <v>19569</v>
      </c>
      <c r="N2387" s="192">
        <v>0.47099999999999997</v>
      </c>
      <c r="O2387" s="194">
        <v>0.35799999999999998</v>
      </c>
      <c r="P2387" s="283">
        <v>6</v>
      </c>
    </row>
    <row r="2388" spans="1:16">
      <c r="A2388" s="192" t="s">
        <v>14155</v>
      </c>
      <c r="B2388" s="193" t="s">
        <v>14156</v>
      </c>
      <c r="C2388" s="193" t="s">
        <v>14157</v>
      </c>
      <c r="D2388" s="194" t="s">
        <v>19743</v>
      </c>
      <c r="E2388" s="192" t="s">
        <v>19743</v>
      </c>
      <c r="F2388" s="193" t="s">
        <v>19742</v>
      </c>
      <c r="G2388" s="193" t="s">
        <v>19742</v>
      </c>
      <c r="H2388" s="193" t="s">
        <v>19742</v>
      </c>
      <c r="I2388" s="193" t="s">
        <v>19742</v>
      </c>
      <c r="J2388" s="194" t="s">
        <v>19742</v>
      </c>
      <c r="K2388" s="192" t="s">
        <v>14158</v>
      </c>
      <c r="L2388" s="193" t="s">
        <v>16386</v>
      </c>
      <c r="M2388" s="194" t="s">
        <v>19741</v>
      </c>
      <c r="N2388" s="192">
        <v>0.78800000000000003</v>
      </c>
      <c r="O2388" s="194">
        <v>0.98299999999999998</v>
      </c>
      <c r="P2388" s="283">
        <v>20</v>
      </c>
    </row>
    <row r="2389" spans="1:16">
      <c r="A2389" s="192" t="s">
        <v>14159</v>
      </c>
      <c r="B2389" s="193" t="s">
        <v>14160</v>
      </c>
      <c r="C2389" s="193" t="s">
        <v>14161</v>
      </c>
      <c r="D2389" s="194" t="s">
        <v>19743</v>
      </c>
      <c r="E2389" s="192" t="s">
        <v>19743</v>
      </c>
      <c r="F2389" s="193" t="s">
        <v>19742</v>
      </c>
      <c r="G2389" s="193" t="s">
        <v>19742</v>
      </c>
      <c r="H2389" s="193" t="s">
        <v>19742</v>
      </c>
      <c r="I2389" s="193" t="s">
        <v>19742</v>
      </c>
      <c r="J2389" s="194" t="s">
        <v>19742</v>
      </c>
      <c r="K2389" s="192" t="s">
        <v>25675</v>
      </c>
      <c r="M2389" s="194" t="s">
        <v>19569</v>
      </c>
      <c r="N2389" s="192">
        <v>0.51600000000000001</v>
      </c>
      <c r="O2389" s="194">
        <v>0.55800000000000005</v>
      </c>
      <c r="P2389" s="283">
        <v>13</v>
      </c>
    </row>
    <row r="2390" spans="1:16">
      <c r="A2390" s="192" t="s">
        <v>14162</v>
      </c>
      <c r="B2390" s="193" t="s">
        <v>14163</v>
      </c>
      <c r="C2390" s="193" t="s">
        <v>14164</v>
      </c>
      <c r="D2390" s="194" t="s">
        <v>19743</v>
      </c>
      <c r="E2390" s="192" t="s">
        <v>19743</v>
      </c>
      <c r="F2390" s="193" t="s">
        <v>19742</v>
      </c>
      <c r="G2390" s="193" t="s">
        <v>19742</v>
      </c>
      <c r="H2390" s="193" t="s">
        <v>19742</v>
      </c>
      <c r="I2390" s="193" t="s">
        <v>19742</v>
      </c>
      <c r="J2390" s="194" t="s">
        <v>19742</v>
      </c>
      <c r="K2390" s="192" t="s">
        <v>25675</v>
      </c>
      <c r="M2390" s="194" t="s">
        <v>19569</v>
      </c>
      <c r="N2390" s="192">
        <v>0.623</v>
      </c>
      <c r="O2390" s="194">
        <v>0.87</v>
      </c>
      <c r="P2390" s="283">
        <v>6</v>
      </c>
    </row>
    <row r="2391" spans="1:16">
      <c r="A2391" s="192" t="s">
        <v>14165</v>
      </c>
      <c r="B2391" s="193" t="s">
        <v>14166</v>
      </c>
      <c r="C2391" s="193" t="s">
        <v>14167</v>
      </c>
      <c r="D2391" s="194" t="s">
        <v>19743</v>
      </c>
      <c r="E2391" s="192" t="s">
        <v>19743</v>
      </c>
      <c r="F2391" s="193" t="s">
        <v>19743</v>
      </c>
      <c r="G2391" s="193" t="s">
        <v>19742</v>
      </c>
      <c r="H2391" s="193" t="s">
        <v>19742</v>
      </c>
      <c r="I2391" s="193" t="s">
        <v>19742</v>
      </c>
      <c r="J2391" s="194" t="s">
        <v>19742</v>
      </c>
      <c r="K2391" s="192" t="s">
        <v>14168</v>
      </c>
      <c r="L2391" s="193" t="s">
        <v>16391</v>
      </c>
      <c r="M2391" s="194" t="s">
        <v>19743</v>
      </c>
      <c r="N2391" s="192">
        <v>0.99399999999999999</v>
      </c>
      <c r="O2391" s="194">
        <v>1</v>
      </c>
      <c r="P2391" s="283">
        <v>25</v>
      </c>
    </row>
    <row r="2392" spans="1:16">
      <c r="A2392" s="192" t="s">
        <v>14169</v>
      </c>
      <c r="B2392" s="193" t="s">
        <v>14170</v>
      </c>
      <c r="C2392" s="193" t="s">
        <v>14171</v>
      </c>
      <c r="D2392" s="194" t="s">
        <v>19743</v>
      </c>
      <c r="E2392" s="192" t="s">
        <v>19743</v>
      </c>
      <c r="F2392" s="193" t="s">
        <v>19742</v>
      </c>
      <c r="G2392" s="193" t="s">
        <v>19742</v>
      </c>
      <c r="H2392" s="193" t="s">
        <v>19742</v>
      </c>
      <c r="I2392" s="193" t="s">
        <v>19742</v>
      </c>
      <c r="J2392" s="194" t="s">
        <v>19742</v>
      </c>
      <c r="K2392" s="192" t="s">
        <v>14172</v>
      </c>
      <c r="L2392" s="193" t="s">
        <v>14173</v>
      </c>
      <c r="M2392" s="194" t="s">
        <v>19741</v>
      </c>
      <c r="N2392" s="192">
        <v>0.99199999999999999</v>
      </c>
      <c r="O2392" s="194">
        <v>1</v>
      </c>
      <c r="P2392" s="283">
        <v>25</v>
      </c>
    </row>
    <row r="2393" spans="1:16">
      <c r="A2393" s="192" t="s">
        <v>14174</v>
      </c>
      <c r="B2393" s="193" t="s">
        <v>14175</v>
      </c>
      <c r="C2393" s="193" t="s">
        <v>14176</v>
      </c>
      <c r="D2393" s="194" t="s">
        <v>19743</v>
      </c>
      <c r="E2393" s="192" t="s">
        <v>19743</v>
      </c>
      <c r="F2393" s="193" t="s">
        <v>19742</v>
      </c>
      <c r="G2393" s="193" t="s">
        <v>19742</v>
      </c>
      <c r="H2393" s="193" t="s">
        <v>19742</v>
      </c>
      <c r="I2393" s="193" t="s">
        <v>19743</v>
      </c>
      <c r="J2393" s="194" t="s">
        <v>19742</v>
      </c>
      <c r="K2393" s="192" t="s">
        <v>14177</v>
      </c>
      <c r="L2393" s="193" t="s">
        <v>14178</v>
      </c>
      <c r="M2393" s="194" t="s">
        <v>19743</v>
      </c>
      <c r="N2393" s="192">
        <v>0.88400000000000001</v>
      </c>
      <c r="O2393" s="194">
        <v>0.998</v>
      </c>
      <c r="P2393" s="283">
        <v>14</v>
      </c>
    </row>
    <row r="2394" spans="1:16">
      <c r="A2394" s="192" t="s">
        <v>14179</v>
      </c>
      <c r="B2394" s="193" t="s">
        <v>14180</v>
      </c>
      <c r="C2394" s="193" t="s">
        <v>14181</v>
      </c>
      <c r="D2394" s="194" t="s">
        <v>19743</v>
      </c>
      <c r="E2394" s="192" t="s">
        <v>19743</v>
      </c>
      <c r="F2394" s="193" t="s">
        <v>19742</v>
      </c>
      <c r="G2394" s="193" t="s">
        <v>19742</v>
      </c>
      <c r="H2394" s="193" t="s">
        <v>19742</v>
      </c>
      <c r="I2394" s="193" t="s">
        <v>19743</v>
      </c>
      <c r="J2394" s="194" t="s">
        <v>19742</v>
      </c>
      <c r="K2394" s="192" t="s">
        <v>25675</v>
      </c>
      <c r="M2394" s="194" t="s">
        <v>19569</v>
      </c>
      <c r="N2394" s="192">
        <v>0.66200000000000003</v>
      </c>
      <c r="O2394" s="194">
        <v>0.88300000000000001</v>
      </c>
      <c r="P2394" s="283">
        <v>2</v>
      </c>
    </row>
    <row r="2395" spans="1:16">
      <c r="A2395" s="192" t="s">
        <v>14182</v>
      </c>
      <c r="B2395" s="193"/>
      <c r="C2395" s="193" t="s">
        <v>14183</v>
      </c>
      <c r="D2395" s="194" t="s">
        <v>19743</v>
      </c>
      <c r="E2395" s="192" t="s">
        <v>19743</v>
      </c>
      <c r="F2395" s="193" t="s">
        <v>19742</v>
      </c>
      <c r="G2395" s="193" t="s">
        <v>19742</v>
      </c>
      <c r="H2395" s="193" t="s">
        <v>19742</v>
      </c>
      <c r="I2395" s="193" t="s">
        <v>19742</v>
      </c>
      <c r="J2395" s="194" t="s">
        <v>19742</v>
      </c>
      <c r="K2395" s="192" t="s">
        <v>25675</v>
      </c>
      <c r="M2395" s="194" t="s">
        <v>19569</v>
      </c>
      <c r="N2395" s="192">
        <v>0.70199999999999996</v>
      </c>
      <c r="O2395" s="194">
        <v>0.94199999999999995</v>
      </c>
      <c r="P2395" s="283">
        <v>0</v>
      </c>
    </row>
    <row r="2396" spans="1:16">
      <c r="A2396" s="192" t="s">
        <v>14184</v>
      </c>
      <c r="B2396" s="193" t="s">
        <v>14185</v>
      </c>
      <c r="C2396" s="193" t="s">
        <v>14186</v>
      </c>
      <c r="D2396" s="194" t="s">
        <v>19743</v>
      </c>
      <c r="E2396" s="192" t="s">
        <v>19743</v>
      </c>
      <c r="F2396" s="193" t="s">
        <v>19742</v>
      </c>
      <c r="G2396" s="193" t="s">
        <v>19742</v>
      </c>
      <c r="H2396" s="193" t="s">
        <v>19742</v>
      </c>
      <c r="I2396" s="193" t="s">
        <v>19743</v>
      </c>
      <c r="J2396" s="194" t="s">
        <v>19742</v>
      </c>
      <c r="K2396" s="192" t="s">
        <v>14187</v>
      </c>
      <c r="L2396" s="193" t="s">
        <v>14188</v>
      </c>
      <c r="M2396" s="194" t="s">
        <v>19743</v>
      </c>
      <c r="N2396" s="192">
        <v>0.73</v>
      </c>
      <c r="O2396" s="194">
        <v>0.96099999999999997</v>
      </c>
      <c r="P2396" s="283">
        <v>10</v>
      </c>
    </row>
    <row r="2397" spans="1:16">
      <c r="A2397" s="192" t="s">
        <v>14189</v>
      </c>
      <c r="B2397" s="193" t="s">
        <v>14190</v>
      </c>
      <c r="C2397" s="193" t="s">
        <v>14191</v>
      </c>
      <c r="D2397" s="194" t="s">
        <v>19743</v>
      </c>
      <c r="E2397" s="192" t="s">
        <v>19743</v>
      </c>
      <c r="F2397" s="193" t="s">
        <v>19742</v>
      </c>
      <c r="G2397" s="193" t="s">
        <v>19742</v>
      </c>
      <c r="H2397" s="193" t="s">
        <v>19742</v>
      </c>
      <c r="I2397" s="193" t="s">
        <v>19742</v>
      </c>
      <c r="J2397" s="194" t="s">
        <v>19742</v>
      </c>
      <c r="K2397" s="192" t="s">
        <v>14192</v>
      </c>
      <c r="L2397" s="193" t="s">
        <v>14193</v>
      </c>
      <c r="M2397" s="194" t="s">
        <v>19743</v>
      </c>
      <c r="N2397" s="192">
        <v>0.68600000000000005</v>
      </c>
      <c r="O2397" s="194">
        <v>0.92600000000000005</v>
      </c>
      <c r="P2397" s="283">
        <v>22</v>
      </c>
    </row>
    <row r="2398" spans="1:16">
      <c r="A2398" s="192" t="s">
        <v>14194</v>
      </c>
      <c r="B2398" s="193"/>
      <c r="C2398" s="193" t="s">
        <v>14195</v>
      </c>
      <c r="D2398" s="194" t="s">
        <v>19743</v>
      </c>
      <c r="E2398" s="192" t="s">
        <v>19743</v>
      </c>
      <c r="F2398" s="193" t="s">
        <v>19742</v>
      </c>
      <c r="G2398" s="193" t="s">
        <v>19742</v>
      </c>
      <c r="H2398" s="193" t="s">
        <v>19742</v>
      </c>
      <c r="I2398" s="193" t="s">
        <v>19742</v>
      </c>
      <c r="J2398" s="194" t="s">
        <v>19742</v>
      </c>
      <c r="K2398" s="192" t="s">
        <v>25675</v>
      </c>
      <c r="M2398" s="194" t="s">
        <v>19569</v>
      </c>
      <c r="N2398" s="192">
        <v>0.10199999999999999</v>
      </c>
      <c r="O2398" s="194">
        <v>1.2999999999999999E-2</v>
      </c>
      <c r="P2398" s="283">
        <v>1</v>
      </c>
    </row>
    <row r="2399" spans="1:16">
      <c r="A2399" s="192" t="s">
        <v>14196</v>
      </c>
      <c r="B2399" s="193" t="s">
        <v>14197</v>
      </c>
      <c r="C2399" s="193" t="s">
        <v>14198</v>
      </c>
      <c r="D2399" s="194" t="s">
        <v>19743</v>
      </c>
      <c r="E2399" s="192" t="s">
        <v>19743</v>
      </c>
      <c r="F2399" s="193" t="s">
        <v>19742</v>
      </c>
      <c r="G2399" s="193" t="s">
        <v>19742</v>
      </c>
      <c r="H2399" s="193" t="s">
        <v>19742</v>
      </c>
      <c r="I2399" s="193" t="s">
        <v>19742</v>
      </c>
      <c r="J2399" s="194" t="s">
        <v>19742</v>
      </c>
      <c r="K2399" s="192" t="s">
        <v>25675</v>
      </c>
      <c r="M2399" s="194" t="s">
        <v>19569</v>
      </c>
      <c r="N2399" s="192">
        <v>0.21299999999999999</v>
      </c>
      <c r="O2399" s="194">
        <v>1.4999999999999999E-2</v>
      </c>
      <c r="P2399" s="283">
        <v>6</v>
      </c>
    </row>
    <row r="2400" spans="1:16">
      <c r="A2400" s="192" t="s">
        <v>14199</v>
      </c>
      <c r="B2400" s="193"/>
      <c r="C2400" s="193" t="s">
        <v>14200</v>
      </c>
      <c r="D2400" s="194" t="s">
        <v>19743</v>
      </c>
      <c r="E2400" s="192" t="s">
        <v>19743</v>
      </c>
      <c r="F2400" s="193" t="s">
        <v>19742</v>
      </c>
      <c r="G2400" s="193" t="s">
        <v>19742</v>
      </c>
      <c r="H2400" s="193" t="s">
        <v>19742</v>
      </c>
      <c r="I2400" s="193" t="s">
        <v>19742</v>
      </c>
      <c r="J2400" s="194" t="s">
        <v>19742</v>
      </c>
      <c r="K2400" s="192" t="s">
        <v>25675</v>
      </c>
      <c r="M2400" s="194" t="s">
        <v>19569</v>
      </c>
      <c r="N2400" s="192">
        <v>0.73599999999999999</v>
      </c>
      <c r="O2400" s="194">
        <v>0.90300000000000002</v>
      </c>
      <c r="P2400" s="283">
        <v>0</v>
      </c>
    </row>
    <row r="2401" spans="1:16">
      <c r="A2401" s="192" t="s">
        <v>14201</v>
      </c>
      <c r="B2401" s="193"/>
      <c r="C2401" s="193" t="s">
        <v>14202</v>
      </c>
      <c r="D2401" s="194" t="s">
        <v>19743</v>
      </c>
      <c r="E2401" s="192" t="s">
        <v>19743</v>
      </c>
      <c r="F2401" s="193" t="s">
        <v>19742</v>
      </c>
      <c r="G2401" s="193" t="s">
        <v>19742</v>
      </c>
      <c r="H2401" s="193" t="s">
        <v>19742</v>
      </c>
      <c r="I2401" s="193" t="s">
        <v>19742</v>
      </c>
      <c r="J2401" s="194" t="s">
        <v>19742</v>
      </c>
      <c r="K2401" s="192" t="s">
        <v>25675</v>
      </c>
      <c r="M2401" s="194" t="s">
        <v>19569</v>
      </c>
      <c r="N2401" s="192">
        <v>0.996</v>
      </c>
      <c r="O2401" s="194">
        <v>0.998</v>
      </c>
      <c r="P2401" s="283">
        <v>1</v>
      </c>
    </row>
    <row r="2402" spans="1:16">
      <c r="A2402" s="192" t="s">
        <v>14203</v>
      </c>
      <c r="B2402" s="193"/>
      <c r="C2402" s="193" t="s">
        <v>14204</v>
      </c>
      <c r="D2402" s="194" t="s">
        <v>19743</v>
      </c>
      <c r="E2402" s="192" t="s">
        <v>19743</v>
      </c>
      <c r="F2402" s="193" t="s">
        <v>19742</v>
      </c>
      <c r="G2402" s="193" t="s">
        <v>19742</v>
      </c>
      <c r="H2402" s="193" t="s">
        <v>19742</v>
      </c>
      <c r="I2402" s="193" t="s">
        <v>19742</v>
      </c>
      <c r="J2402" s="194" t="s">
        <v>19742</v>
      </c>
      <c r="K2402" s="192" t="s">
        <v>25675</v>
      </c>
      <c r="M2402" s="194" t="s">
        <v>19569</v>
      </c>
      <c r="N2402" s="192">
        <v>0.42699999999999999</v>
      </c>
      <c r="O2402" s="194">
        <v>0.314</v>
      </c>
      <c r="P2402" s="283">
        <v>0</v>
      </c>
    </row>
    <row r="2403" spans="1:16">
      <c r="A2403" s="192" t="s">
        <v>13969</v>
      </c>
      <c r="B2403" s="193" t="s">
        <v>13970</v>
      </c>
      <c r="C2403" s="193" t="s">
        <v>13971</v>
      </c>
      <c r="D2403" s="194" t="s">
        <v>19743</v>
      </c>
      <c r="E2403" s="192" t="s">
        <v>19743</v>
      </c>
      <c r="F2403" s="193" t="s">
        <v>19742</v>
      </c>
      <c r="G2403" s="193" t="s">
        <v>19742</v>
      </c>
      <c r="H2403" s="193" t="s">
        <v>19742</v>
      </c>
      <c r="I2403" s="193" t="s">
        <v>19742</v>
      </c>
      <c r="J2403" s="194" t="s">
        <v>19742</v>
      </c>
      <c r="K2403" s="192" t="s">
        <v>13972</v>
      </c>
      <c r="L2403" s="193" t="s">
        <v>13973</v>
      </c>
      <c r="M2403" s="194" t="s">
        <v>19743</v>
      </c>
      <c r="N2403" s="192">
        <v>0.71899999999999997</v>
      </c>
      <c r="O2403" s="194">
        <v>0.97499999999999998</v>
      </c>
      <c r="P2403" s="283">
        <v>23</v>
      </c>
    </row>
    <row r="2404" spans="1:16">
      <c r="A2404" s="192" t="s">
        <v>13976</v>
      </c>
      <c r="B2404" s="193" t="s">
        <v>13977</v>
      </c>
      <c r="C2404" s="193" t="s">
        <v>13978</v>
      </c>
      <c r="D2404" s="194" t="s">
        <v>19743</v>
      </c>
      <c r="E2404" s="192" t="s">
        <v>19743</v>
      </c>
      <c r="F2404" s="193" t="s">
        <v>19742</v>
      </c>
      <c r="G2404" s="193" t="s">
        <v>19742</v>
      </c>
      <c r="H2404" s="193" t="s">
        <v>19742</v>
      </c>
      <c r="I2404" s="193" t="s">
        <v>19743</v>
      </c>
      <c r="J2404" s="194" t="s">
        <v>19742</v>
      </c>
      <c r="K2404" s="192" t="s">
        <v>25675</v>
      </c>
      <c r="M2404" s="194" t="s">
        <v>19569</v>
      </c>
      <c r="N2404" s="192">
        <v>0.69</v>
      </c>
      <c r="O2404" s="194">
        <v>0.92300000000000004</v>
      </c>
      <c r="P2404" s="283">
        <v>16</v>
      </c>
    </row>
    <row r="2405" spans="1:16">
      <c r="A2405" s="192" t="s">
        <v>13979</v>
      </c>
      <c r="B2405" s="193" t="s">
        <v>13980</v>
      </c>
      <c r="C2405" s="193" t="s">
        <v>13981</v>
      </c>
      <c r="D2405" s="194" t="s">
        <v>19743</v>
      </c>
      <c r="E2405" s="192" t="s">
        <v>19743</v>
      </c>
      <c r="F2405" s="193" t="s">
        <v>19742</v>
      </c>
      <c r="G2405" s="193" t="s">
        <v>19742</v>
      </c>
      <c r="H2405" s="193" t="s">
        <v>19742</v>
      </c>
      <c r="I2405" s="193" t="s">
        <v>19742</v>
      </c>
      <c r="J2405" s="194" t="s">
        <v>19742</v>
      </c>
      <c r="K2405" s="192" t="s">
        <v>13982</v>
      </c>
      <c r="L2405" s="193" t="s">
        <v>13983</v>
      </c>
      <c r="M2405" s="194" t="s">
        <v>19743</v>
      </c>
      <c r="N2405" s="192">
        <v>0.877</v>
      </c>
      <c r="O2405" s="194">
        <v>0.99199999999999999</v>
      </c>
      <c r="P2405" s="283">
        <v>8</v>
      </c>
    </row>
    <row r="2406" spans="1:16">
      <c r="A2406" s="192" t="s">
        <v>13986</v>
      </c>
      <c r="B2406" s="193" t="s">
        <v>13987</v>
      </c>
      <c r="C2406" s="193" t="s">
        <v>13988</v>
      </c>
      <c r="D2406" s="194" t="s">
        <v>19743</v>
      </c>
      <c r="E2406" s="192" t="s">
        <v>19743</v>
      </c>
      <c r="F2406" s="193" t="s">
        <v>19742</v>
      </c>
      <c r="G2406" s="193" t="s">
        <v>19742</v>
      </c>
      <c r="H2406" s="193" t="s">
        <v>19742</v>
      </c>
      <c r="I2406" s="193" t="s">
        <v>19742</v>
      </c>
      <c r="J2406" s="194" t="s">
        <v>19742</v>
      </c>
      <c r="K2406" s="192" t="s">
        <v>25675</v>
      </c>
      <c r="M2406" s="194" t="s">
        <v>19569</v>
      </c>
      <c r="N2406" s="192">
        <v>0.72499999999999998</v>
      </c>
      <c r="O2406" s="194">
        <v>0.94899999999999995</v>
      </c>
      <c r="P2406" s="283">
        <v>17</v>
      </c>
    </row>
    <row r="2407" spans="1:16">
      <c r="A2407" s="192" t="s">
        <v>13991</v>
      </c>
      <c r="B2407" s="193" t="s">
        <v>13992</v>
      </c>
      <c r="C2407" s="193" t="s">
        <v>13993</v>
      </c>
      <c r="D2407" s="194" t="s">
        <v>19743</v>
      </c>
      <c r="E2407" s="192" t="s">
        <v>19743</v>
      </c>
      <c r="F2407" s="193" t="s">
        <v>19742</v>
      </c>
      <c r="G2407" s="193" t="s">
        <v>19742</v>
      </c>
      <c r="H2407" s="193" t="s">
        <v>19742</v>
      </c>
      <c r="I2407" s="193" t="s">
        <v>19742</v>
      </c>
      <c r="J2407" s="194" t="s">
        <v>19742</v>
      </c>
      <c r="K2407" s="192" t="s">
        <v>25675</v>
      </c>
      <c r="M2407" s="194" t="s">
        <v>19569</v>
      </c>
      <c r="N2407" s="192">
        <v>0.80100000000000005</v>
      </c>
      <c r="O2407" s="194">
        <v>0.97699999999999998</v>
      </c>
      <c r="P2407" s="283">
        <v>5</v>
      </c>
    </row>
    <row r="2408" spans="1:16">
      <c r="A2408" s="192" t="s">
        <v>13994</v>
      </c>
      <c r="B2408" s="193" t="s">
        <v>13995</v>
      </c>
      <c r="C2408" s="193" t="s">
        <v>13996</v>
      </c>
      <c r="D2408" s="194" t="s">
        <v>19743</v>
      </c>
      <c r="E2408" s="192" t="s">
        <v>19743</v>
      </c>
      <c r="F2408" s="193" t="s">
        <v>19742</v>
      </c>
      <c r="G2408" s="193" t="s">
        <v>19742</v>
      </c>
      <c r="H2408" s="193" t="s">
        <v>19742</v>
      </c>
      <c r="I2408" s="193" t="s">
        <v>19742</v>
      </c>
      <c r="J2408" s="194" t="s">
        <v>19742</v>
      </c>
      <c r="K2408" s="192" t="s">
        <v>25675</v>
      </c>
      <c r="M2408" s="194" t="s">
        <v>19569</v>
      </c>
      <c r="N2408" s="192">
        <v>0.67</v>
      </c>
      <c r="O2408" s="194">
        <v>0.82499999999999996</v>
      </c>
      <c r="P2408" s="283">
        <v>0</v>
      </c>
    </row>
    <row r="2409" spans="1:16">
      <c r="A2409" s="192" t="s">
        <v>13997</v>
      </c>
      <c r="B2409" s="193" t="s">
        <v>13998</v>
      </c>
      <c r="C2409" s="193" t="s">
        <v>13999</v>
      </c>
      <c r="D2409" s="194" t="s">
        <v>19743</v>
      </c>
      <c r="E2409" s="192" t="s">
        <v>19743</v>
      </c>
      <c r="F2409" s="193" t="s">
        <v>19742</v>
      </c>
      <c r="G2409" s="193" t="s">
        <v>19742</v>
      </c>
      <c r="H2409" s="193" t="s">
        <v>19742</v>
      </c>
      <c r="I2409" s="193" t="s">
        <v>19742</v>
      </c>
      <c r="J2409" s="194" t="s">
        <v>19742</v>
      </c>
      <c r="K2409" s="192" t="s">
        <v>14000</v>
      </c>
      <c r="L2409" s="193" t="s">
        <v>16820</v>
      </c>
      <c r="M2409" s="194" t="s">
        <v>19743</v>
      </c>
      <c r="N2409" s="192">
        <v>0.90300000000000002</v>
      </c>
      <c r="O2409" s="194">
        <v>0.996</v>
      </c>
      <c r="P2409" s="283">
        <v>13</v>
      </c>
    </row>
    <row r="2410" spans="1:16">
      <c r="A2410" s="192" t="s">
        <v>14001</v>
      </c>
      <c r="B2410" s="193"/>
      <c r="C2410" s="193" t="s">
        <v>14002</v>
      </c>
      <c r="D2410" s="194" t="s">
        <v>19743</v>
      </c>
      <c r="E2410" s="192" t="s">
        <v>19743</v>
      </c>
      <c r="F2410" s="193" t="s">
        <v>19742</v>
      </c>
      <c r="G2410" s="193" t="s">
        <v>19742</v>
      </c>
      <c r="H2410" s="193" t="s">
        <v>19742</v>
      </c>
      <c r="I2410" s="193" t="s">
        <v>19743</v>
      </c>
      <c r="J2410" s="194" t="s">
        <v>19742</v>
      </c>
      <c r="K2410" s="192" t="s">
        <v>25675</v>
      </c>
      <c r="M2410" s="194" t="s">
        <v>19569</v>
      </c>
      <c r="N2410" s="192">
        <v>0.30499999999999999</v>
      </c>
      <c r="O2410" s="194">
        <v>3.1E-2</v>
      </c>
      <c r="P2410" s="283">
        <v>0</v>
      </c>
    </row>
    <row r="2411" spans="1:16">
      <c r="A2411" s="192" t="s">
        <v>14003</v>
      </c>
      <c r="B2411" s="193"/>
      <c r="C2411" s="193" t="s">
        <v>14004</v>
      </c>
      <c r="D2411" s="194" t="s">
        <v>19743</v>
      </c>
      <c r="E2411" s="192" t="s">
        <v>19743</v>
      </c>
      <c r="F2411" s="193" t="s">
        <v>19742</v>
      </c>
      <c r="G2411" s="193" t="s">
        <v>19742</v>
      </c>
      <c r="H2411" s="193" t="s">
        <v>19742</v>
      </c>
      <c r="I2411" s="193" t="s">
        <v>19742</v>
      </c>
      <c r="J2411" s="194" t="s">
        <v>19742</v>
      </c>
      <c r="K2411" s="192" t="s">
        <v>25675</v>
      </c>
      <c r="M2411" s="194" t="s">
        <v>19569</v>
      </c>
      <c r="N2411" s="192">
        <v>0.311</v>
      </c>
      <c r="O2411" s="194">
        <v>4.2000000000000003E-2</v>
      </c>
      <c r="P2411" s="283">
        <v>0</v>
      </c>
    </row>
    <row r="2412" spans="1:16">
      <c r="A2412" s="192" t="s">
        <v>14005</v>
      </c>
      <c r="B2412" s="193" t="s">
        <v>14006</v>
      </c>
      <c r="C2412" s="193" t="s">
        <v>14007</v>
      </c>
      <c r="D2412" s="194" t="s">
        <v>19743</v>
      </c>
      <c r="E2412" s="192" t="s">
        <v>19743</v>
      </c>
      <c r="F2412" s="193" t="s">
        <v>19742</v>
      </c>
      <c r="G2412" s="193" t="s">
        <v>19742</v>
      </c>
      <c r="H2412" s="193" t="s">
        <v>19742</v>
      </c>
      <c r="I2412" s="193" t="s">
        <v>19742</v>
      </c>
      <c r="J2412" s="194" t="s">
        <v>19742</v>
      </c>
      <c r="K2412" s="192" t="s">
        <v>25675</v>
      </c>
      <c r="M2412" s="194" t="s">
        <v>19569</v>
      </c>
      <c r="N2412" s="192">
        <v>0.61799999999999999</v>
      </c>
      <c r="O2412" s="194">
        <v>0.85799999999999998</v>
      </c>
      <c r="P2412" s="283">
        <v>4</v>
      </c>
    </row>
    <row r="2413" spans="1:16">
      <c r="A2413" s="192" t="s">
        <v>14008</v>
      </c>
      <c r="B2413" s="193"/>
      <c r="C2413" s="193" t="s">
        <v>14009</v>
      </c>
      <c r="D2413" s="194" t="s">
        <v>19743</v>
      </c>
      <c r="E2413" s="192" t="s">
        <v>19743</v>
      </c>
      <c r="F2413" s="193" t="s">
        <v>19742</v>
      </c>
      <c r="G2413" s="193" t="s">
        <v>19742</v>
      </c>
      <c r="H2413" s="193" t="s">
        <v>19742</v>
      </c>
      <c r="I2413" s="193" t="s">
        <v>19742</v>
      </c>
      <c r="J2413" s="194" t="s">
        <v>19742</v>
      </c>
      <c r="K2413" s="192" t="s">
        <v>25675</v>
      </c>
      <c r="M2413" s="194" t="s">
        <v>19569</v>
      </c>
      <c r="N2413" s="192">
        <v>0.57699999999999996</v>
      </c>
      <c r="O2413" s="194">
        <v>0.78700000000000003</v>
      </c>
      <c r="P2413" s="283">
        <v>0</v>
      </c>
    </row>
    <row r="2414" spans="1:16">
      <c r="A2414" s="192" t="s">
        <v>14010</v>
      </c>
      <c r="B2414" s="193" t="s">
        <v>14011</v>
      </c>
      <c r="C2414" s="193" t="s">
        <v>14012</v>
      </c>
      <c r="D2414" s="194" t="s">
        <v>19743</v>
      </c>
      <c r="E2414" s="192" t="s">
        <v>19743</v>
      </c>
      <c r="F2414" s="193" t="s">
        <v>19743</v>
      </c>
      <c r="G2414" s="193" t="s">
        <v>19742</v>
      </c>
      <c r="H2414" s="193" t="s">
        <v>19742</v>
      </c>
      <c r="I2414" s="193" t="s">
        <v>19742</v>
      </c>
      <c r="J2414" s="194" t="s">
        <v>19742</v>
      </c>
      <c r="K2414" s="192" t="s">
        <v>14013</v>
      </c>
      <c r="L2414" s="193" t="s">
        <v>14014</v>
      </c>
      <c r="M2414" s="194" t="s">
        <v>19743</v>
      </c>
      <c r="N2414" s="192">
        <v>0.97499999999999998</v>
      </c>
      <c r="O2414" s="194">
        <v>0.998</v>
      </c>
      <c r="P2414" s="283">
        <v>6</v>
      </c>
    </row>
    <row r="2415" spans="1:16">
      <c r="A2415" s="192" t="s">
        <v>14015</v>
      </c>
      <c r="B2415" s="193"/>
      <c r="C2415" s="193" t="s">
        <v>14016</v>
      </c>
      <c r="D2415" s="194" t="s">
        <v>19743</v>
      </c>
      <c r="E2415" s="192" t="s">
        <v>19743</v>
      </c>
      <c r="F2415" s="193" t="s">
        <v>19742</v>
      </c>
      <c r="G2415" s="193" t="s">
        <v>19742</v>
      </c>
      <c r="H2415" s="193" t="s">
        <v>19742</v>
      </c>
      <c r="I2415" s="193" t="s">
        <v>19742</v>
      </c>
      <c r="J2415" s="194" t="s">
        <v>19742</v>
      </c>
      <c r="K2415" s="192" t="s">
        <v>25675</v>
      </c>
      <c r="M2415" s="194" t="s">
        <v>19569</v>
      </c>
      <c r="N2415" s="192">
        <v>0.371</v>
      </c>
      <c r="O2415" s="194">
        <v>0.218</v>
      </c>
      <c r="P2415" s="283">
        <v>0</v>
      </c>
    </row>
    <row r="2416" spans="1:16">
      <c r="A2416" s="192" t="s">
        <v>14017</v>
      </c>
      <c r="B2416" s="193" t="s">
        <v>14018</v>
      </c>
      <c r="C2416" s="193" t="s">
        <v>14019</v>
      </c>
      <c r="D2416" s="194" t="s">
        <v>19743</v>
      </c>
      <c r="E2416" s="192" t="s">
        <v>19743</v>
      </c>
      <c r="F2416" s="193" t="s">
        <v>19742</v>
      </c>
      <c r="G2416" s="193" t="s">
        <v>19743</v>
      </c>
      <c r="H2416" s="193" t="s">
        <v>19742</v>
      </c>
      <c r="I2416" s="193" t="s">
        <v>19742</v>
      </c>
      <c r="J2416" s="194" t="s">
        <v>19742</v>
      </c>
      <c r="K2416" s="192" t="s">
        <v>14020</v>
      </c>
      <c r="L2416" s="193" t="s">
        <v>14021</v>
      </c>
      <c r="M2416" s="194" t="s">
        <v>19741</v>
      </c>
      <c r="N2416" s="192">
        <v>0.83599999999999997</v>
      </c>
      <c r="O2416" s="194">
        <v>0.98699999999999999</v>
      </c>
      <c r="P2416" s="283">
        <v>25</v>
      </c>
    </row>
    <row r="2417" spans="1:16">
      <c r="A2417" s="192" t="s">
        <v>14026</v>
      </c>
      <c r="B2417" s="193" t="s">
        <v>14027</v>
      </c>
      <c r="C2417" s="193" t="s">
        <v>14028</v>
      </c>
      <c r="D2417" s="194" t="s">
        <v>19743</v>
      </c>
      <c r="E2417" s="192" t="s">
        <v>19743</v>
      </c>
      <c r="F2417" s="193" t="s">
        <v>19742</v>
      </c>
      <c r="G2417" s="193" t="s">
        <v>19742</v>
      </c>
      <c r="H2417" s="193" t="s">
        <v>19742</v>
      </c>
      <c r="I2417" s="193" t="s">
        <v>19742</v>
      </c>
      <c r="J2417" s="194" t="s">
        <v>19742</v>
      </c>
      <c r="K2417" s="192" t="s">
        <v>14029</v>
      </c>
      <c r="L2417" s="193" t="s">
        <v>14030</v>
      </c>
      <c r="M2417" s="194" t="s">
        <v>19561</v>
      </c>
      <c r="N2417" s="192">
        <v>0.97699999999999998</v>
      </c>
      <c r="O2417" s="194">
        <v>0.998</v>
      </c>
      <c r="P2417" s="283">
        <v>25</v>
      </c>
    </row>
    <row r="2418" spans="1:16">
      <c r="A2418" s="192" t="s">
        <v>14031</v>
      </c>
      <c r="B2418" s="193"/>
      <c r="C2418" s="193" t="s">
        <v>14032</v>
      </c>
      <c r="D2418" s="194" t="s">
        <v>19743</v>
      </c>
      <c r="E2418" s="192" t="s">
        <v>19743</v>
      </c>
      <c r="F2418" s="193" t="s">
        <v>19742</v>
      </c>
      <c r="G2418" s="193" t="s">
        <v>19742</v>
      </c>
      <c r="H2418" s="193" t="s">
        <v>19742</v>
      </c>
      <c r="I2418" s="193" t="s">
        <v>19742</v>
      </c>
      <c r="J2418" s="194" t="s">
        <v>19742</v>
      </c>
      <c r="K2418" s="192" t="s">
        <v>25675</v>
      </c>
      <c r="M2418" s="194" t="s">
        <v>19569</v>
      </c>
      <c r="N2418" s="192">
        <v>0.10199999999999999</v>
      </c>
      <c r="O2418" s="194">
        <v>4.0000000000000001E-3</v>
      </c>
      <c r="P2418" s="283">
        <v>0</v>
      </c>
    </row>
    <row r="2419" spans="1:16">
      <c r="A2419" s="192" t="s">
        <v>14033</v>
      </c>
      <c r="B2419" s="193" t="s">
        <v>14034</v>
      </c>
      <c r="C2419" s="193" t="s">
        <v>14035</v>
      </c>
      <c r="D2419" s="194" t="s">
        <v>19743</v>
      </c>
      <c r="E2419" s="192" t="s">
        <v>19743</v>
      </c>
      <c r="F2419" s="193" t="s">
        <v>19742</v>
      </c>
      <c r="G2419" s="193" t="s">
        <v>19742</v>
      </c>
      <c r="H2419" s="193" t="s">
        <v>19742</v>
      </c>
      <c r="I2419" s="193" t="s">
        <v>19742</v>
      </c>
      <c r="J2419" s="194" t="s">
        <v>19742</v>
      </c>
      <c r="K2419" s="192" t="s">
        <v>25675</v>
      </c>
      <c r="M2419" s="194" t="s">
        <v>19569</v>
      </c>
      <c r="N2419" s="192">
        <v>0.94299999999999995</v>
      </c>
      <c r="O2419" s="194">
        <v>0.99199999999999999</v>
      </c>
      <c r="P2419" s="283">
        <v>0</v>
      </c>
    </row>
    <row r="2420" spans="1:16">
      <c r="A2420" s="192" t="s">
        <v>14036</v>
      </c>
      <c r="B2420" s="193" t="s">
        <v>14037</v>
      </c>
      <c r="C2420" s="193" t="s">
        <v>14038</v>
      </c>
      <c r="D2420" s="194" t="s">
        <v>19743</v>
      </c>
      <c r="E2420" s="192" t="s">
        <v>19743</v>
      </c>
      <c r="F2420" s="193" t="s">
        <v>19742</v>
      </c>
      <c r="G2420" s="193" t="s">
        <v>19742</v>
      </c>
      <c r="H2420" s="193" t="s">
        <v>19742</v>
      </c>
      <c r="I2420" s="193" t="s">
        <v>19742</v>
      </c>
      <c r="J2420" s="194" t="s">
        <v>19742</v>
      </c>
      <c r="K2420" s="192" t="s">
        <v>25675</v>
      </c>
      <c r="M2420" s="194" t="s">
        <v>19569</v>
      </c>
      <c r="N2420" s="192">
        <v>0.86399999999999999</v>
      </c>
      <c r="O2420" s="194">
        <v>0.98699999999999999</v>
      </c>
      <c r="P2420" s="283">
        <v>3</v>
      </c>
    </row>
    <row r="2421" spans="1:16">
      <c r="A2421" s="192" t="s">
        <v>14041</v>
      </c>
      <c r="B2421" s="193" t="s">
        <v>14042</v>
      </c>
      <c r="C2421" s="193" t="s">
        <v>14043</v>
      </c>
      <c r="D2421" s="194" t="s">
        <v>19743</v>
      </c>
      <c r="E2421" s="192" t="s">
        <v>19743</v>
      </c>
      <c r="F2421" s="193" t="s">
        <v>19743</v>
      </c>
      <c r="G2421" s="193" t="s">
        <v>19742</v>
      </c>
      <c r="H2421" s="193" t="s">
        <v>19742</v>
      </c>
      <c r="I2421" s="193" t="s">
        <v>19741</v>
      </c>
      <c r="J2421" s="194" t="s">
        <v>19742</v>
      </c>
      <c r="K2421" s="192" t="s">
        <v>25675</v>
      </c>
      <c r="M2421" s="194" t="s">
        <v>19569</v>
      </c>
      <c r="N2421" s="192">
        <v>0.45200000000000001</v>
      </c>
      <c r="O2421" s="194">
        <v>0.34499999999999997</v>
      </c>
      <c r="P2421" s="283">
        <v>4</v>
      </c>
    </row>
    <row r="2422" spans="1:16">
      <c r="A2422" s="192" t="s">
        <v>14044</v>
      </c>
      <c r="B2422" s="193" t="s">
        <v>14045</v>
      </c>
      <c r="C2422" s="193" t="s">
        <v>14046</v>
      </c>
      <c r="D2422" s="194" t="s">
        <v>19743</v>
      </c>
      <c r="E2422" s="192" t="s">
        <v>19743</v>
      </c>
      <c r="F2422" s="193" t="s">
        <v>19742</v>
      </c>
      <c r="G2422" s="193" t="s">
        <v>19742</v>
      </c>
      <c r="H2422" s="193" t="s">
        <v>19742</v>
      </c>
      <c r="I2422" s="193" t="s">
        <v>19742</v>
      </c>
      <c r="J2422" s="194" t="s">
        <v>19742</v>
      </c>
      <c r="K2422" s="192" t="s">
        <v>14047</v>
      </c>
      <c r="L2422" s="193" t="s">
        <v>14048</v>
      </c>
      <c r="M2422" s="194" t="s">
        <v>19743</v>
      </c>
      <c r="N2422" s="192">
        <v>0.58799999999999997</v>
      </c>
      <c r="O2422" s="194">
        <v>0.77300000000000002</v>
      </c>
      <c r="P2422" s="283">
        <v>8</v>
      </c>
    </row>
    <row r="2423" spans="1:16">
      <c r="A2423" s="192" t="s">
        <v>14049</v>
      </c>
      <c r="B2423" s="193" t="s">
        <v>14050</v>
      </c>
      <c r="C2423" s="193" t="s">
        <v>14051</v>
      </c>
      <c r="D2423" s="194" t="s">
        <v>19743</v>
      </c>
      <c r="E2423" s="192" t="s">
        <v>19743</v>
      </c>
      <c r="F2423" s="193" t="s">
        <v>19742</v>
      </c>
      <c r="G2423" s="193" t="s">
        <v>19742</v>
      </c>
      <c r="H2423" s="193" t="s">
        <v>19742</v>
      </c>
      <c r="I2423" s="193" t="s">
        <v>19742</v>
      </c>
      <c r="J2423" s="194" t="s">
        <v>19742</v>
      </c>
      <c r="K2423" s="192" t="s">
        <v>14052</v>
      </c>
      <c r="L2423" s="193" t="s">
        <v>14053</v>
      </c>
      <c r="M2423" s="194" t="s">
        <v>19743</v>
      </c>
      <c r="N2423" s="192">
        <v>0.84199999999999997</v>
      </c>
      <c r="O2423" s="194">
        <v>0.98899999999999999</v>
      </c>
      <c r="P2423" s="283">
        <v>5</v>
      </c>
    </row>
    <row r="2424" spans="1:16">
      <c r="A2424" s="192" t="s">
        <v>14054</v>
      </c>
      <c r="B2424" s="193" t="s">
        <v>14055</v>
      </c>
      <c r="C2424" s="193" t="s">
        <v>14056</v>
      </c>
      <c r="D2424" s="194" t="s">
        <v>19743</v>
      </c>
      <c r="E2424" s="192" t="s">
        <v>19743</v>
      </c>
      <c r="F2424" s="193" t="s">
        <v>19742</v>
      </c>
      <c r="G2424" s="193" t="s">
        <v>19742</v>
      </c>
      <c r="H2424" s="193" t="s">
        <v>19742</v>
      </c>
      <c r="I2424" s="193" t="s">
        <v>19742</v>
      </c>
      <c r="J2424" s="194" t="s">
        <v>19742</v>
      </c>
      <c r="K2424" s="192" t="s">
        <v>14057</v>
      </c>
      <c r="L2424" s="193" t="s">
        <v>14058</v>
      </c>
      <c r="M2424" s="194" t="s">
        <v>19743</v>
      </c>
      <c r="N2424" s="192">
        <v>0.55300000000000005</v>
      </c>
      <c r="O2424" s="194">
        <v>0.67300000000000004</v>
      </c>
      <c r="P2424" s="283">
        <v>8</v>
      </c>
    </row>
    <row r="2425" spans="1:16">
      <c r="A2425" s="192" t="s">
        <v>14059</v>
      </c>
      <c r="B2425" s="193" t="s">
        <v>14060</v>
      </c>
      <c r="C2425" s="193" t="s">
        <v>14061</v>
      </c>
      <c r="D2425" s="194" t="s">
        <v>19743</v>
      </c>
      <c r="E2425" s="192" t="s">
        <v>19743</v>
      </c>
      <c r="F2425" s="193" t="s">
        <v>19742</v>
      </c>
      <c r="G2425" s="193" t="s">
        <v>19742</v>
      </c>
      <c r="H2425" s="193" t="s">
        <v>19742</v>
      </c>
      <c r="I2425" s="193" t="s">
        <v>19742</v>
      </c>
      <c r="J2425" s="194" t="s">
        <v>19742</v>
      </c>
      <c r="K2425" s="192" t="s">
        <v>14062</v>
      </c>
      <c r="L2425" s="193" t="s">
        <v>14063</v>
      </c>
      <c r="M2425" s="194" t="s">
        <v>19743</v>
      </c>
      <c r="N2425" s="192">
        <v>0.85899999999999999</v>
      </c>
      <c r="O2425" s="194">
        <v>0.99299999999999999</v>
      </c>
      <c r="P2425" s="283">
        <v>13</v>
      </c>
    </row>
    <row r="2426" spans="1:16">
      <c r="A2426" s="192" t="s">
        <v>14064</v>
      </c>
      <c r="B2426" s="193" t="s">
        <v>14065</v>
      </c>
      <c r="C2426" s="193" t="s">
        <v>14066</v>
      </c>
      <c r="D2426" s="194" t="s">
        <v>19743</v>
      </c>
      <c r="E2426" s="192" t="s">
        <v>19743</v>
      </c>
      <c r="F2426" s="193" t="s">
        <v>19742</v>
      </c>
      <c r="G2426" s="193" t="s">
        <v>19742</v>
      </c>
      <c r="H2426" s="193" t="s">
        <v>19742</v>
      </c>
      <c r="I2426" s="193" t="s">
        <v>19742</v>
      </c>
      <c r="J2426" s="194" t="s">
        <v>19742</v>
      </c>
      <c r="K2426" s="192" t="s">
        <v>25675</v>
      </c>
      <c r="M2426" s="194" t="s">
        <v>19569</v>
      </c>
      <c r="N2426" s="192">
        <v>0.72499999999999998</v>
      </c>
      <c r="O2426" s="194">
        <v>0.95099999999999996</v>
      </c>
      <c r="P2426" s="283">
        <v>20</v>
      </c>
    </row>
    <row r="2427" spans="1:16">
      <c r="A2427" s="192" t="s">
        <v>14067</v>
      </c>
      <c r="B2427" s="193" t="s">
        <v>14068</v>
      </c>
      <c r="C2427" s="193" t="s">
        <v>14069</v>
      </c>
      <c r="D2427" s="194" t="s">
        <v>19743</v>
      </c>
      <c r="E2427" s="192" t="s">
        <v>19743</v>
      </c>
      <c r="F2427" s="193" t="s">
        <v>19742</v>
      </c>
      <c r="G2427" s="193" t="s">
        <v>19742</v>
      </c>
      <c r="H2427" s="193" t="s">
        <v>19742</v>
      </c>
      <c r="I2427" s="193" t="s">
        <v>19742</v>
      </c>
      <c r="J2427" s="194" t="s">
        <v>19742</v>
      </c>
      <c r="K2427" s="192" t="s">
        <v>25675</v>
      </c>
      <c r="M2427" s="194" t="s">
        <v>19569</v>
      </c>
      <c r="N2427" s="192">
        <v>0.84399999999999997</v>
      </c>
      <c r="O2427" s="194">
        <v>0.99299999999999999</v>
      </c>
      <c r="P2427" s="283">
        <v>2</v>
      </c>
    </row>
    <row r="2428" spans="1:16">
      <c r="A2428" s="192" t="s">
        <v>14070</v>
      </c>
      <c r="B2428" s="193"/>
      <c r="C2428" s="193" t="s">
        <v>14071</v>
      </c>
      <c r="D2428" s="194" t="s">
        <v>19743</v>
      </c>
      <c r="E2428" s="192" t="s">
        <v>19743</v>
      </c>
      <c r="F2428" s="193" t="s">
        <v>19742</v>
      </c>
      <c r="G2428" s="193" t="s">
        <v>19742</v>
      </c>
      <c r="H2428" s="193" t="s">
        <v>19742</v>
      </c>
      <c r="I2428" s="193" t="s">
        <v>19742</v>
      </c>
      <c r="J2428" s="194" t="s">
        <v>19742</v>
      </c>
      <c r="K2428" s="192" t="s">
        <v>25675</v>
      </c>
      <c r="M2428" s="194" t="s">
        <v>19569</v>
      </c>
      <c r="N2428" s="192">
        <v>0.34599999999999997</v>
      </c>
      <c r="O2428" s="194">
        <v>0.13400000000000001</v>
      </c>
      <c r="P2428" s="283">
        <v>0</v>
      </c>
    </row>
    <row r="2429" spans="1:16">
      <c r="A2429" s="192" t="s">
        <v>14072</v>
      </c>
      <c r="B2429" s="193" t="s">
        <v>14073</v>
      </c>
      <c r="C2429" s="193" t="s">
        <v>14074</v>
      </c>
      <c r="D2429" s="194" t="s">
        <v>19743</v>
      </c>
      <c r="E2429" s="192" t="s">
        <v>19743</v>
      </c>
      <c r="F2429" s="193" t="s">
        <v>19742</v>
      </c>
      <c r="G2429" s="193" t="s">
        <v>19742</v>
      </c>
      <c r="H2429" s="193" t="s">
        <v>19742</v>
      </c>
      <c r="I2429" s="193" t="s">
        <v>19742</v>
      </c>
      <c r="J2429" s="194" t="s">
        <v>19742</v>
      </c>
      <c r="K2429" s="192" t="s">
        <v>14075</v>
      </c>
      <c r="L2429" s="193" t="s">
        <v>14076</v>
      </c>
      <c r="M2429" s="194" t="s">
        <v>19743</v>
      </c>
      <c r="N2429" s="192">
        <v>0.73799999999999999</v>
      </c>
      <c r="O2429" s="194">
        <v>0.96099999999999997</v>
      </c>
      <c r="P2429" s="283">
        <v>10</v>
      </c>
    </row>
    <row r="2430" spans="1:16">
      <c r="A2430" s="192" t="s">
        <v>14077</v>
      </c>
      <c r="B2430" s="193" t="s">
        <v>14078</v>
      </c>
      <c r="C2430" s="193" t="s">
        <v>14079</v>
      </c>
      <c r="D2430" s="194" t="s">
        <v>19743</v>
      </c>
      <c r="E2430" s="192" t="s">
        <v>19743</v>
      </c>
      <c r="F2430" s="193" t="s">
        <v>19742</v>
      </c>
      <c r="G2430" s="193" t="s">
        <v>19742</v>
      </c>
      <c r="H2430" s="193" t="s">
        <v>19742</v>
      </c>
      <c r="I2430" s="193" t="s">
        <v>19742</v>
      </c>
      <c r="J2430" s="194" t="s">
        <v>19742</v>
      </c>
      <c r="K2430" s="192" t="s">
        <v>14080</v>
      </c>
      <c r="L2430" s="193" t="s">
        <v>14081</v>
      </c>
      <c r="M2430" s="194" t="s">
        <v>19743</v>
      </c>
      <c r="N2430" s="192">
        <v>0.69799999999999995</v>
      </c>
      <c r="O2430" s="194">
        <v>0.98899999999999999</v>
      </c>
      <c r="P2430" s="283">
        <v>20</v>
      </c>
    </row>
    <row r="2431" spans="1:16">
      <c r="A2431" s="192" t="s">
        <v>14084</v>
      </c>
      <c r="B2431" s="193"/>
      <c r="C2431" s="193" t="s">
        <v>14085</v>
      </c>
      <c r="D2431" s="194" t="s">
        <v>19743</v>
      </c>
      <c r="E2431" s="192" t="s">
        <v>19743</v>
      </c>
      <c r="F2431" s="193" t="s">
        <v>19742</v>
      </c>
      <c r="G2431" s="193" t="s">
        <v>19742</v>
      </c>
      <c r="H2431" s="193" t="s">
        <v>19742</v>
      </c>
      <c r="I2431" s="193" t="s">
        <v>19743</v>
      </c>
      <c r="J2431" s="194" t="s">
        <v>19742</v>
      </c>
      <c r="K2431" s="192" t="s">
        <v>14086</v>
      </c>
      <c r="L2431" s="193" t="s">
        <v>14087</v>
      </c>
      <c r="M2431" s="194" t="s">
        <v>19743</v>
      </c>
      <c r="N2431" s="192">
        <v>0.75</v>
      </c>
      <c r="O2431" s="194">
        <v>0.98799999999999999</v>
      </c>
      <c r="P2431" s="283">
        <v>10</v>
      </c>
    </row>
    <row r="2432" spans="1:16">
      <c r="A2432" s="192" t="s">
        <v>14088</v>
      </c>
      <c r="B2432" s="193" t="s">
        <v>13866</v>
      </c>
      <c r="C2432" s="193" t="s">
        <v>13867</v>
      </c>
      <c r="D2432" s="194" t="s">
        <v>19743</v>
      </c>
      <c r="E2432" s="192" t="s">
        <v>19743</v>
      </c>
      <c r="F2432" s="193" t="s">
        <v>19742</v>
      </c>
      <c r="G2432" s="193" t="s">
        <v>19743</v>
      </c>
      <c r="H2432" s="193" t="s">
        <v>19742</v>
      </c>
      <c r="I2432" s="193" t="s">
        <v>19742</v>
      </c>
      <c r="J2432" s="194" t="s">
        <v>19742</v>
      </c>
      <c r="K2432" s="192" t="s">
        <v>13868</v>
      </c>
      <c r="L2432" s="193" t="s">
        <v>13869</v>
      </c>
      <c r="M2432" s="194" t="s">
        <v>19741</v>
      </c>
      <c r="N2432" s="192">
        <v>0.78300000000000003</v>
      </c>
      <c r="O2432" s="194">
        <v>0.98899999999999999</v>
      </c>
      <c r="P2432" s="283">
        <v>17</v>
      </c>
    </row>
    <row r="2433" spans="1:16">
      <c r="A2433" s="192" t="s">
        <v>13876</v>
      </c>
      <c r="B2433" s="193"/>
      <c r="C2433" s="193" t="s">
        <v>13877</v>
      </c>
      <c r="D2433" s="194" t="s">
        <v>19743</v>
      </c>
      <c r="E2433" s="192" t="s">
        <v>19743</v>
      </c>
      <c r="F2433" s="193" t="s">
        <v>19742</v>
      </c>
      <c r="G2433" s="193" t="s">
        <v>19742</v>
      </c>
      <c r="H2433" s="193" t="s">
        <v>19742</v>
      </c>
      <c r="I2433" s="193" t="s">
        <v>19743</v>
      </c>
      <c r="J2433" s="194" t="s">
        <v>19742</v>
      </c>
      <c r="K2433" s="192" t="s">
        <v>25675</v>
      </c>
      <c r="M2433" s="194" t="s">
        <v>19569</v>
      </c>
      <c r="N2433" s="192">
        <v>0.64400000000000002</v>
      </c>
      <c r="O2433" s="194">
        <v>0.77400000000000002</v>
      </c>
      <c r="P2433" s="283">
        <v>3</v>
      </c>
    </row>
    <row r="2434" spans="1:16">
      <c r="A2434" s="192" t="s">
        <v>13878</v>
      </c>
      <c r="B2434" s="193" t="s">
        <v>13879</v>
      </c>
      <c r="C2434" s="193" t="s">
        <v>13880</v>
      </c>
      <c r="D2434" s="194" t="s">
        <v>19743</v>
      </c>
      <c r="E2434" s="192" t="s">
        <v>19743</v>
      </c>
      <c r="F2434" s="193" t="s">
        <v>19742</v>
      </c>
      <c r="G2434" s="193" t="s">
        <v>19742</v>
      </c>
      <c r="H2434" s="193" t="s">
        <v>19742</v>
      </c>
      <c r="I2434" s="193" t="s">
        <v>19742</v>
      </c>
      <c r="J2434" s="194" t="s">
        <v>19742</v>
      </c>
      <c r="K2434" s="192" t="s">
        <v>13881</v>
      </c>
      <c r="L2434" s="193" t="s">
        <v>13882</v>
      </c>
      <c r="M2434" s="194" t="s">
        <v>19743</v>
      </c>
      <c r="N2434" s="192">
        <v>0.77100000000000002</v>
      </c>
      <c r="O2434" s="194">
        <v>0.95799999999999996</v>
      </c>
      <c r="P2434" s="283">
        <v>12</v>
      </c>
    </row>
    <row r="2435" spans="1:16">
      <c r="A2435" s="192" t="s">
        <v>13883</v>
      </c>
      <c r="B2435" s="193"/>
      <c r="C2435" s="193" t="s">
        <v>13884</v>
      </c>
      <c r="D2435" s="194" t="s">
        <v>19743</v>
      </c>
      <c r="E2435" s="192" t="s">
        <v>19743</v>
      </c>
      <c r="F2435" s="193" t="s">
        <v>19742</v>
      </c>
      <c r="G2435" s="193" t="s">
        <v>19742</v>
      </c>
      <c r="H2435" s="193" t="s">
        <v>19742</v>
      </c>
      <c r="I2435" s="193" t="s">
        <v>19742</v>
      </c>
      <c r="J2435" s="194" t="s">
        <v>19742</v>
      </c>
      <c r="K2435" s="192" t="s">
        <v>13885</v>
      </c>
      <c r="L2435" s="193" t="s">
        <v>13886</v>
      </c>
      <c r="M2435" s="194" t="s">
        <v>19743</v>
      </c>
      <c r="N2435" s="192">
        <v>0.66600000000000004</v>
      </c>
      <c r="O2435" s="194">
        <v>0.85199999999999998</v>
      </c>
      <c r="P2435" s="283">
        <v>17</v>
      </c>
    </row>
    <row r="2436" spans="1:16">
      <c r="A2436" s="192" t="s">
        <v>13887</v>
      </c>
      <c r="B2436" s="193" t="s">
        <v>13888</v>
      </c>
      <c r="C2436" s="193" t="s">
        <v>13889</v>
      </c>
      <c r="D2436" s="194" t="s">
        <v>19743</v>
      </c>
      <c r="E2436" s="192" t="s">
        <v>19743</v>
      </c>
      <c r="F2436" s="193" t="s">
        <v>19742</v>
      </c>
      <c r="G2436" s="193" t="s">
        <v>19742</v>
      </c>
      <c r="H2436" s="193" t="s">
        <v>19742</v>
      </c>
      <c r="I2436" s="193" t="s">
        <v>19742</v>
      </c>
      <c r="J2436" s="194" t="s">
        <v>19742</v>
      </c>
      <c r="K2436" s="192" t="s">
        <v>13890</v>
      </c>
      <c r="L2436" s="193" t="s">
        <v>13891</v>
      </c>
      <c r="M2436" s="194" t="s">
        <v>19743</v>
      </c>
      <c r="N2436" s="192">
        <v>0.76700000000000002</v>
      </c>
      <c r="O2436" s="194">
        <v>0.94699999999999995</v>
      </c>
      <c r="P2436" s="283">
        <v>21</v>
      </c>
    </row>
    <row r="2437" spans="1:16">
      <c r="A2437" s="192" t="s">
        <v>13894</v>
      </c>
      <c r="B2437" s="193" t="s">
        <v>13895</v>
      </c>
      <c r="C2437" s="193" t="s">
        <v>13896</v>
      </c>
      <c r="D2437" s="194" t="s">
        <v>19743</v>
      </c>
      <c r="E2437" s="192" t="s">
        <v>19743</v>
      </c>
      <c r="F2437" s="193" t="s">
        <v>19742</v>
      </c>
      <c r="G2437" s="193" t="s">
        <v>19742</v>
      </c>
      <c r="H2437" s="193" t="s">
        <v>19742</v>
      </c>
      <c r="I2437" s="193" t="s">
        <v>19742</v>
      </c>
      <c r="J2437" s="194" t="s">
        <v>19742</v>
      </c>
      <c r="K2437" s="192" t="s">
        <v>13897</v>
      </c>
      <c r="L2437" s="193" t="s">
        <v>13898</v>
      </c>
      <c r="M2437" s="194" t="s">
        <v>19743</v>
      </c>
      <c r="N2437" s="192">
        <v>0.91200000000000003</v>
      </c>
      <c r="O2437" s="194">
        <v>0.995</v>
      </c>
      <c r="P2437" s="283">
        <v>20</v>
      </c>
    </row>
    <row r="2438" spans="1:16">
      <c r="A2438" s="192" t="s">
        <v>13899</v>
      </c>
      <c r="B2438" s="193" t="s">
        <v>13900</v>
      </c>
      <c r="C2438" s="193" t="s">
        <v>13901</v>
      </c>
      <c r="D2438" s="194" t="s">
        <v>19743</v>
      </c>
      <c r="E2438" s="192" t="s">
        <v>19743</v>
      </c>
      <c r="F2438" s="193" t="s">
        <v>19742</v>
      </c>
      <c r="G2438" s="193" t="s">
        <v>19742</v>
      </c>
      <c r="H2438" s="193" t="s">
        <v>19742</v>
      </c>
      <c r="I2438" s="193" t="s">
        <v>19742</v>
      </c>
      <c r="J2438" s="194" t="s">
        <v>19742</v>
      </c>
      <c r="K2438" s="192" t="s">
        <v>13902</v>
      </c>
      <c r="L2438" s="193" t="s">
        <v>13903</v>
      </c>
      <c r="M2438" s="194" t="s">
        <v>19743</v>
      </c>
      <c r="N2438" s="192">
        <v>0.73299999999999998</v>
      </c>
      <c r="O2438" s="194">
        <v>0.94799999999999995</v>
      </c>
      <c r="P2438" s="283">
        <v>9</v>
      </c>
    </row>
    <row r="2439" spans="1:16">
      <c r="A2439" s="192" t="s">
        <v>13904</v>
      </c>
      <c r="B2439" s="193" t="s">
        <v>13905</v>
      </c>
      <c r="C2439" s="193" t="s">
        <v>13906</v>
      </c>
      <c r="D2439" s="194" t="s">
        <v>19743</v>
      </c>
      <c r="E2439" s="192" t="s">
        <v>19743</v>
      </c>
      <c r="F2439" s="193" t="s">
        <v>19742</v>
      </c>
      <c r="G2439" s="193" t="s">
        <v>19742</v>
      </c>
      <c r="H2439" s="193" t="s">
        <v>19742</v>
      </c>
      <c r="I2439" s="193" t="s">
        <v>19742</v>
      </c>
      <c r="J2439" s="194" t="s">
        <v>19742</v>
      </c>
      <c r="K2439" s="192" t="s">
        <v>13907</v>
      </c>
      <c r="L2439" s="193" t="s">
        <v>13908</v>
      </c>
      <c r="M2439" s="194" t="s">
        <v>19743</v>
      </c>
      <c r="N2439" s="192">
        <v>0.62</v>
      </c>
      <c r="O2439" s="194">
        <v>0.79800000000000004</v>
      </c>
      <c r="P2439" s="283">
        <v>8</v>
      </c>
    </row>
    <row r="2440" spans="1:16">
      <c r="A2440" s="192" t="s">
        <v>13909</v>
      </c>
      <c r="B2440" s="193" t="s">
        <v>13910</v>
      </c>
      <c r="C2440" s="193" t="s">
        <v>13911</v>
      </c>
      <c r="D2440" s="194" t="s">
        <v>19743</v>
      </c>
      <c r="E2440" s="192" t="s">
        <v>19743</v>
      </c>
      <c r="F2440" s="193" t="s">
        <v>19742</v>
      </c>
      <c r="G2440" s="193" t="s">
        <v>19742</v>
      </c>
      <c r="H2440" s="193" t="s">
        <v>19742</v>
      </c>
      <c r="I2440" s="193" t="s">
        <v>19742</v>
      </c>
      <c r="J2440" s="194" t="s">
        <v>19742</v>
      </c>
      <c r="K2440" s="192" t="s">
        <v>25675</v>
      </c>
      <c r="M2440" s="194" t="s">
        <v>19569</v>
      </c>
      <c r="N2440" s="192">
        <v>0.61199999999999999</v>
      </c>
      <c r="O2440" s="194">
        <v>0.76700000000000002</v>
      </c>
      <c r="P2440" s="283">
        <v>3</v>
      </c>
    </row>
    <row r="2441" spans="1:16">
      <c r="A2441" s="192" t="s">
        <v>13912</v>
      </c>
      <c r="B2441" s="193" t="s">
        <v>13913</v>
      </c>
      <c r="C2441" s="193" t="s">
        <v>13914</v>
      </c>
      <c r="D2441" s="194" t="s">
        <v>19743</v>
      </c>
      <c r="E2441" s="192" t="s">
        <v>19743</v>
      </c>
      <c r="F2441" s="193" t="s">
        <v>19742</v>
      </c>
      <c r="G2441" s="193" t="s">
        <v>19742</v>
      </c>
      <c r="H2441" s="193" t="s">
        <v>19742</v>
      </c>
      <c r="I2441" s="193" t="s">
        <v>19742</v>
      </c>
      <c r="J2441" s="194" t="s">
        <v>19742</v>
      </c>
      <c r="K2441" s="192" t="s">
        <v>13915</v>
      </c>
      <c r="L2441" s="193" t="s">
        <v>13916</v>
      </c>
      <c r="M2441" s="194" t="s">
        <v>19741</v>
      </c>
      <c r="N2441" s="192">
        <v>0.50600000000000001</v>
      </c>
      <c r="O2441" s="194">
        <v>0.48299999999999998</v>
      </c>
      <c r="P2441" s="283">
        <v>8</v>
      </c>
    </row>
    <row r="2442" spans="1:16">
      <c r="A2442" s="192" t="s">
        <v>13917</v>
      </c>
      <c r="B2442" s="193"/>
      <c r="C2442" s="193" t="s">
        <v>13918</v>
      </c>
      <c r="D2442" s="194" t="s">
        <v>19743</v>
      </c>
      <c r="E2442" s="192" t="s">
        <v>19743</v>
      </c>
      <c r="F2442" s="193" t="s">
        <v>19742</v>
      </c>
      <c r="G2442" s="193" t="s">
        <v>19742</v>
      </c>
      <c r="H2442" s="193" t="s">
        <v>19742</v>
      </c>
      <c r="I2442" s="193" t="s">
        <v>19742</v>
      </c>
      <c r="J2442" s="194" t="s">
        <v>19742</v>
      </c>
      <c r="K2442" s="192" t="s">
        <v>25675</v>
      </c>
      <c r="M2442" s="194" t="s">
        <v>19569</v>
      </c>
      <c r="N2442" s="192">
        <v>0.505</v>
      </c>
      <c r="O2442" s="194">
        <v>0.66800000000000004</v>
      </c>
      <c r="P2442" s="283">
        <v>0</v>
      </c>
    </row>
    <row r="2443" spans="1:16">
      <c r="A2443" s="192" t="s">
        <v>13919</v>
      </c>
      <c r="B2443" s="193"/>
      <c r="C2443" s="193" t="s">
        <v>13920</v>
      </c>
      <c r="D2443" s="194" t="s">
        <v>19743</v>
      </c>
      <c r="E2443" s="192" t="s">
        <v>19743</v>
      </c>
      <c r="F2443" s="193" t="s">
        <v>19742</v>
      </c>
      <c r="G2443" s="193" t="s">
        <v>19742</v>
      </c>
      <c r="H2443" s="193" t="s">
        <v>19742</v>
      </c>
      <c r="I2443" s="193" t="s">
        <v>19742</v>
      </c>
      <c r="J2443" s="194" t="s">
        <v>19742</v>
      </c>
      <c r="K2443" s="192" t="s">
        <v>13921</v>
      </c>
      <c r="L2443" s="193" t="s">
        <v>18012</v>
      </c>
      <c r="M2443" s="194" t="s">
        <v>19743</v>
      </c>
      <c r="N2443" s="192">
        <v>0.68200000000000005</v>
      </c>
      <c r="O2443" s="194">
        <v>0.90700000000000003</v>
      </c>
      <c r="P2443" s="283">
        <v>4</v>
      </c>
    </row>
    <row r="2444" spans="1:16">
      <c r="A2444" s="192" t="s">
        <v>13922</v>
      </c>
      <c r="B2444" s="193" t="s">
        <v>13923</v>
      </c>
      <c r="C2444" s="193" t="s">
        <v>13924</v>
      </c>
      <c r="D2444" s="194" t="s">
        <v>19743</v>
      </c>
      <c r="E2444" s="192" t="s">
        <v>19743</v>
      </c>
      <c r="F2444" s="193" t="s">
        <v>19743</v>
      </c>
      <c r="G2444" s="193" t="s">
        <v>19742</v>
      </c>
      <c r="H2444" s="193" t="s">
        <v>19742</v>
      </c>
      <c r="I2444" s="193" t="s">
        <v>19742</v>
      </c>
      <c r="J2444" s="194" t="s">
        <v>19742</v>
      </c>
      <c r="K2444" s="192" t="s">
        <v>13925</v>
      </c>
      <c r="L2444" s="193" t="s">
        <v>13926</v>
      </c>
      <c r="M2444" s="194" t="s">
        <v>19743</v>
      </c>
      <c r="N2444" s="192">
        <v>0.69099999999999995</v>
      </c>
      <c r="O2444" s="194">
        <v>0.88</v>
      </c>
      <c r="P2444" s="283">
        <v>19</v>
      </c>
    </row>
    <row r="2445" spans="1:16">
      <c r="A2445" s="192" t="s">
        <v>13927</v>
      </c>
      <c r="B2445" s="193"/>
      <c r="C2445" s="193" t="s">
        <v>13928</v>
      </c>
      <c r="D2445" s="194" t="s">
        <v>19743</v>
      </c>
      <c r="E2445" s="192" t="s">
        <v>19743</v>
      </c>
      <c r="F2445" s="193" t="s">
        <v>19742</v>
      </c>
      <c r="G2445" s="193" t="s">
        <v>19742</v>
      </c>
      <c r="H2445" s="193" t="s">
        <v>19742</v>
      </c>
      <c r="I2445" s="193" t="s">
        <v>19742</v>
      </c>
      <c r="J2445" s="194" t="s">
        <v>19742</v>
      </c>
      <c r="K2445" s="192" t="s">
        <v>13929</v>
      </c>
      <c r="L2445" s="193" t="s">
        <v>13930</v>
      </c>
      <c r="M2445" s="194" t="s">
        <v>19743</v>
      </c>
      <c r="N2445" s="192">
        <v>0.59099999999999997</v>
      </c>
      <c r="O2445" s="194">
        <v>0.84199999999999997</v>
      </c>
      <c r="P2445" s="283">
        <v>1</v>
      </c>
    </row>
    <row r="2446" spans="1:16">
      <c r="A2446" s="192" t="s">
        <v>13931</v>
      </c>
      <c r="B2446" s="193" t="s">
        <v>13932</v>
      </c>
      <c r="C2446" s="193" t="s">
        <v>13933</v>
      </c>
      <c r="D2446" s="194" t="s">
        <v>19743</v>
      </c>
      <c r="E2446" s="192" t="s">
        <v>19743</v>
      </c>
      <c r="F2446" s="193" t="s">
        <v>19742</v>
      </c>
      <c r="G2446" s="193" t="s">
        <v>19742</v>
      </c>
      <c r="H2446" s="193" t="s">
        <v>19742</v>
      </c>
      <c r="I2446" s="193" t="s">
        <v>19742</v>
      </c>
      <c r="J2446" s="194" t="s">
        <v>19742</v>
      </c>
      <c r="K2446" s="192" t="s">
        <v>13934</v>
      </c>
      <c r="L2446" s="193" t="s">
        <v>13935</v>
      </c>
      <c r="M2446" s="194" t="s">
        <v>19743</v>
      </c>
      <c r="N2446" s="192">
        <v>0.626</v>
      </c>
      <c r="O2446" s="194">
        <v>0.79700000000000004</v>
      </c>
      <c r="P2446" s="283">
        <v>21</v>
      </c>
    </row>
    <row r="2447" spans="1:16">
      <c r="A2447" s="192" t="s">
        <v>13936</v>
      </c>
      <c r="B2447" s="193" t="s">
        <v>13937</v>
      </c>
      <c r="C2447" s="193" t="s">
        <v>13938</v>
      </c>
      <c r="D2447" s="194" t="s">
        <v>19743</v>
      </c>
      <c r="E2447" s="192" t="s">
        <v>19743</v>
      </c>
      <c r="F2447" s="193" t="s">
        <v>19742</v>
      </c>
      <c r="G2447" s="193" t="s">
        <v>19742</v>
      </c>
      <c r="H2447" s="193" t="s">
        <v>19742</v>
      </c>
      <c r="I2447" s="193" t="s">
        <v>19742</v>
      </c>
      <c r="J2447" s="194" t="s">
        <v>19742</v>
      </c>
      <c r="K2447" s="192" t="s">
        <v>25675</v>
      </c>
      <c r="M2447" s="194" t="s">
        <v>19569</v>
      </c>
      <c r="N2447" s="192">
        <v>0.67300000000000004</v>
      </c>
      <c r="O2447" s="194">
        <v>0.89900000000000002</v>
      </c>
      <c r="P2447" s="283">
        <v>0</v>
      </c>
    </row>
    <row r="2448" spans="1:16">
      <c r="A2448" s="192" t="s">
        <v>13941</v>
      </c>
      <c r="B2448" s="193"/>
      <c r="C2448" s="193" t="s">
        <v>13942</v>
      </c>
      <c r="D2448" s="194" t="s">
        <v>19743</v>
      </c>
      <c r="E2448" s="192" t="s">
        <v>19743</v>
      </c>
      <c r="F2448" s="193" t="s">
        <v>19742</v>
      </c>
      <c r="G2448" s="193" t="s">
        <v>19742</v>
      </c>
      <c r="H2448" s="193" t="s">
        <v>19742</v>
      </c>
      <c r="I2448" s="193" t="s">
        <v>19742</v>
      </c>
      <c r="J2448" s="194" t="s">
        <v>19742</v>
      </c>
      <c r="K2448" s="192" t="s">
        <v>25675</v>
      </c>
      <c r="M2448" s="194" t="s">
        <v>19569</v>
      </c>
      <c r="N2448" s="192">
        <v>0.39500000000000002</v>
      </c>
      <c r="O2448" s="194">
        <v>0.13900000000000001</v>
      </c>
      <c r="P2448" s="283">
        <v>0</v>
      </c>
    </row>
    <row r="2449" spans="1:16">
      <c r="A2449" s="192" t="s">
        <v>13943</v>
      </c>
      <c r="B2449" s="193" t="s">
        <v>13944</v>
      </c>
      <c r="C2449" s="193" t="s">
        <v>13945</v>
      </c>
      <c r="D2449" s="194" t="s">
        <v>19743</v>
      </c>
      <c r="E2449" s="192" t="s">
        <v>19743</v>
      </c>
      <c r="F2449" s="193" t="s">
        <v>19743</v>
      </c>
      <c r="G2449" s="193" t="s">
        <v>19742</v>
      </c>
      <c r="H2449" s="193" t="s">
        <v>19742</v>
      </c>
      <c r="I2449" s="193" t="s">
        <v>19742</v>
      </c>
      <c r="J2449" s="194" t="s">
        <v>19742</v>
      </c>
      <c r="K2449" s="192" t="s">
        <v>25675</v>
      </c>
      <c r="M2449" s="194" t="s">
        <v>19569</v>
      </c>
      <c r="N2449" s="192">
        <v>0.85699999999999998</v>
      </c>
      <c r="O2449" s="194">
        <v>0.996</v>
      </c>
      <c r="P2449" s="283">
        <v>5</v>
      </c>
    </row>
    <row r="2450" spans="1:16">
      <c r="A2450" s="192" t="s">
        <v>13954</v>
      </c>
      <c r="B2450" s="193"/>
      <c r="C2450" s="193" t="s">
        <v>13955</v>
      </c>
      <c r="D2450" s="194" t="s">
        <v>19743</v>
      </c>
      <c r="E2450" s="192" t="s">
        <v>19743</v>
      </c>
      <c r="F2450" s="193" t="s">
        <v>19742</v>
      </c>
      <c r="G2450" s="193" t="s">
        <v>19742</v>
      </c>
      <c r="H2450" s="193" t="s">
        <v>19742</v>
      </c>
      <c r="I2450" s="193" t="s">
        <v>19742</v>
      </c>
      <c r="J2450" s="194" t="s">
        <v>19742</v>
      </c>
      <c r="K2450" s="192" t="s">
        <v>25675</v>
      </c>
      <c r="M2450" s="194" t="s">
        <v>19569</v>
      </c>
      <c r="N2450" s="192">
        <v>0.81699999999999995</v>
      </c>
      <c r="O2450" s="194">
        <v>0.99199999999999999</v>
      </c>
      <c r="P2450" s="283">
        <v>21</v>
      </c>
    </row>
    <row r="2451" spans="1:16">
      <c r="A2451" s="192" t="s">
        <v>13956</v>
      </c>
      <c r="B2451" s="193" t="s">
        <v>13957</v>
      </c>
      <c r="C2451" s="193" t="s">
        <v>13958</v>
      </c>
      <c r="D2451" s="194" t="s">
        <v>19743</v>
      </c>
      <c r="E2451" s="192" t="s">
        <v>19743</v>
      </c>
      <c r="F2451" s="193" t="s">
        <v>19742</v>
      </c>
      <c r="G2451" s="193" t="s">
        <v>19742</v>
      </c>
      <c r="H2451" s="193" t="s">
        <v>19742</v>
      </c>
      <c r="I2451" s="193" t="s">
        <v>19742</v>
      </c>
      <c r="J2451" s="194" t="s">
        <v>19742</v>
      </c>
      <c r="K2451" s="192" t="s">
        <v>13959</v>
      </c>
      <c r="L2451" s="193" t="s">
        <v>13960</v>
      </c>
      <c r="M2451" s="194" t="s">
        <v>19743</v>
      </c>
      <c r="N2451" s="192">
        <v>0.67</v>
      </c>
      <c r="O2451" s="194">
        <v>0.89100000000000001</v>
      </c>
      <c r="P2451" s="283">
        <v>11</v>
      </c>
    </row>
    <row r="2452" spans="1:16">
      <c r="A2452" s="192" t="s">
        <v>13961</v>
      </c>
      <c r="B2452" s="193" t="s">
        <v>13962</v>
      </c>
      <c r="C2452" s="193" t="s">
        <v>13963</v>
      </c>
      <c r="D2452" s="194" t="s">
        <v>19743</v>
      </c>
      <c r="E2452" s="192" t="s">
        <v>19743</v>
      </c>
      <c r="F2452" s="193" t="s">
        <v>19742</v>
      </c>
      <c r="G2452" s="193" t="s">
        <v>19742</v>
      </c>
      <c r="H2452" s="193" t="s">
        <v>19742</v>
      </c>
      <c r="I2452" s="193" t="s">
        <v>19742</v>
      </c>
      <c r="J2452" s="194" t="s">
        <v>19742</v>
      </c>
      <c r="K2452" s="192" t="s">
        <v>25675</v>
      </c>
      <c r="M2452" s="194" t="s">
        <v>19569</v>
      </c>
      <c r="N2452" s="192">
        <v>0.54800000000000004</v>
      </c>
      <c r="O2452" s="194">
        <v>0.74299999999999999</v>
      </c>
      <c r="P2452" s="283">
        <v>3</v>
      </c>
    </row>
    <row r="2453" spans="1:16">
      <c r="A2453" s="192" t="s">
        <v>13964</v>
      </c>
      <c r="B2453" s="193" t="s">
        <v>13965</v>
      </c>
      <c r="C2453" s="193" t="s">
        <v>13966</v>
      </c>
      <c r="D2453" s="194" t="s">
        <v>19743</v>
      </c>
      <c r="E2453" s="192" t="s">
        <v>19743</v>
      </c>
      <c r="F2453" s="193" t="s">
        <v>19742</v>
      </c>
      <c r="G2453" s="193" t="s">
        <v>19742</v>
      </c>
      <c r="H2453" s="193" t="s">
        <v>19742</v>
      </c>
      <c r="I2453" s="193" t="s">
        <v>19742</v>
      </c>
      <c r="J2453" s="194" t="s">
        <v>19742</v>
      </c>
      <c r="K2453" s="192" t="s">
        <v>13967</v>
      </c>
      <c r="L2453" s="193" t="s">
        <v>13968</v>
      </c>
      <c r="M2453" s="194" t="s">
        <v>19743</v>
      </c>
      <c r="N2453" s="192">
        <v>0.96199999999999997</v>
      </c>
      <c r="O2453" s="194">
        <v>1</v>
      </c>
      <c r="P2453" s="283">
        <v>24</v>
      </c>
    </row>
    <row r="2454" spans="1:16">
      <c r="A2454" s="192" t="s">
        <v>13740</v>
      </c>
      <c r="B2454" s="193" t="s">
        <v>13741</v>
      </c>
      <c r="C2454" s="193" t="s">
        <v>13742</v>
      </c>
      <c r="D2454" s="194" t="s">
        <v>19743</v>
      </c>
      <c r="E2454" s="192" t="s">
        <v>19743</v>
      </c>
      <c r="F2454" s="193" t="s">
        <v>19742</v>
      </c>
      <c r="G2454" s="193" t="s">
        <v>19742</v>
      </c>
      <c r="H2454" s="193" t="s">
        <v>19742</v>
      </c>
      <c r="I2454" s="193" t="s">
        <v>19742</v>
      </c>
      <c r="J2454" s="194" t="s">
        <v>19742</v>
      </c>
      <c r="K2454" s="192" t="s">
        <v>13743</v>
      </c>
      <c r="L2454" s="193" t="s">
        <v>13744</v>
      </c>
      <c r="M2454" s="194" t="s">
        <v>19743</v>
      </c>
      <c r="N2454" s="192">
        <v>0.92600000000000005</v>
      </c>
      <c r="O2454" s="194">
        <v>0.998</v>
      </c>
      <c r="P2454" s="283">
        <v>25</v>
      </c>
    </row>
    <row r="2455" spans="1:16">
      <c r="A2455" s="192" t="s">
        <v>13745</v>
      </c>
      <c r="B2455" s="193" t="s">
        <v>13746</v>
      </c>
      <c r="C2455" s="193" t="s">
        <v>13747</v>
      </c>
      <c r="D2455" s="194" t="s">
        <v>19743</v>
      </c>
      <c r="E2455" s="192" t="s">
        <v>19743</v>
      </c>
      <c r="F2455" s="193" t="s">
        <v>19743</v>
      </c>
      <c r="G2455" s="193" t="s">
        <v>19742</v>
      </c>
      <c r="H2455" s="193" t="s">
        <v>19742</v>
      </c>
      <c r="I2455" s="193" t="s">
        <v>19742</v>
      </c>
      <c r="J2455" s="194" t="s">
        <v>19742</v>
      </c>
      <c r="K2455" s="192" t="s">
        <v>25675</v>
      </c>
      <c r="M2455" s="194" t="s">
        <v>19569</v>
      </c>
      <c r="N2455" s="192">
        <v>0.83199999999999996</v>
      </c>
      <c r="O2455" s="194">
        <v>0.98</v>
      </c>
      <c r="P2455" s="283">
        <v>4</v>
      </c>
    </row>
    <row r="2456" spans="1:16">
      <c r="A2456" s="192" t="s">
        <v>13748</v>
      </c>
      <c r="B2456" s="193" t="s">
        <v>13749</v>
      </c>
      <c r="C2456" s="193" t="s">
        <v>13750</v>
      </c>
      <c r="D2456" s="194" t="s">
        <v>19743</v>
      </c>
      <c r="E2456" s="192" t="s">
        <v>19743</v>
      </c>
      <c r="F2456" s="193" t="s">
        <v>19742</v>
      </c>
      <c r="G2456" s="193" t="s">
        <v>19742</v>
      </c>
      <c r="H2456" s="193" t="s">
        <v>19742</v>
      </c>
      <c r="I2456" s="193" t="s">
        <v>19743</v>
      </c>
      <c r="J2456" s="194" t="s">
        <v>19742</v>
      </c>
      <c r="K2456" s="192" t="s">
        <v>25675</v>
      </c>
      <c r="M2456" s="194" t="s">
        <v>19569</v>
      </c>
      <c r="N2456" s="192">
        <v>0.253</v>
      </c>
      <c r="O2456" s="194">
        <v>8.7999999999999995E-2</v>
      </c>
      <c r="P2456" s="283">
        <v>0</v>
      </c>
    </row>
    <row r="2457" spans="1:16">
      <c r="A2457" s="192" t="s">
        <v>13751</v>
      </c>
      <c r="B2457" s="193" t="s">
        <v>13752</v>
      </c>
      <c r="C2457" s="193" t="s">
        <v>13753</v>
      </c>
      <c r="D2457" s="194" t="s">
        <v>19743</v>
      </c>
      <c r="E2457" s="192" t="s">
        <v>19743</v>
      </c>
      <c r="F2457" s="193" t="s">
        <v>19743</v>
      </c>
      <c r="G2457" s="193" t="s">
        <v>19742</v>
      </c>
      <c r="H2457" s="193" t="s">
        <v>19742</v>
      </c>
      <c r="I2457" s="193" t="s">
        <v>19742</v>
      </c>
      <c r="J2457" s="194" t="s">
        <v>19742</v>
      </c>
      <c r="K2457" s="192" t="s">
        <v>25675</v>
      </c>
      <c r="M2457" s="194" t="s">
        <v>19569</v>
      </c>
      <c r="N2457" s="192">
        <v>0.71399999999999997</v>
      </c>
      <c r="O2457" s="194">
        <v>0.91800000000000004</v>
      </c>
      <c r="P2457" s="283">
        <v>4</v>
      </c>
    </row>
    <row r="2458" spans="1:16">
      <c r="A2458" s="192" t="s">
        <v>13754</v>
      </c>
      <c r="B2458" s="193" t="s">
        <v>13755</v>
      </c>
      <c r="C2458" s="193" t="s">
        <v>13756</v>
      </c>
      <c r="D2458" s="194" t="s">
        <v>19743</v>
      </c>
      <c r="E2458" s="192" t="s">
        <v>19743</v>
      </c>
      <c r="F2458" s="193" t="s">
        <v>19742</v>
      </c>
      <c r="G2458" s="193" t="s">
        <v>19742</v>
      </c>
      <c r="H2458" s="193" t="s">
        <v>19742</v>
      </c>
      <c r="I2458" s="193" t="s">
        <v>19742</v>
      </c>
      <c r="J2458" s="194" t="s">
        <v>19742</v>
      </c>
      <c r="K2458" s="192" t="s">
        <v>13757</v>
      </c>
      <c r="L2458" s="193" t="s">
        <v>13758</v>
      </c>
      <c r="M2458" s="194" t="s">
        <v>19743</v>
      </c>
      <c r="N2458" s="192">
        <v>0.77</v>
      </c>
      <c r="O2458" s="194">
        <v>0.97799999999999998</v>
      </c>
      <c r="P2458" s="283">
        <v>22</v>
      </c>
    </row>
    <row r="2459" spans="1:16">
      <c r="A2459" s="192" t="s">
        <v>13759</v>
      </c>
      <c r="B2459" s="193" t="s">
        <v>13760</v>
      </c>
      <c r="C2459" s="193" t="s">
        <v>13761</v>
      </c>
      <c r="D2459" s="194" t="s">
        <v>19743</v>
      </c>
      <c r="E2459" s="192" t="s">
        <v>19743</v>
      </c>
      <c r="F2459" s="193" t="s">
        <v>19742</v>
      </c>
      <c r="G2459" s="193" t="s">
        <v>19742</v>
      </c>
      <c r="H2459" s="193" t="s">
        <v>19742</v>
      </c>
      <c r="I2459" s="193" t="s">
        <v>19742</v>
      </c>
      <c r="J2459" s="194" t="s">
        <v>19742</v>
      </c>
      <c r="K2459" s="192" t="s">
        <v>25675</v>
      </c>
      <c r="M2459" s="194" t="s">
        <v>19569</v>
      </c>
      <c r="N2459" s="192">
        <v>0.91400000000000003</v>
      </c>
      <c r="O2459" s="194">
        <v>0.997</v>
      </c>
      <c r="P2459" s="283">
        <v>20</v>
      </c>
    </row>
    <row r="2460" spans="1:16">
      <c r="A2460" s="192" t="s">
        <v>13762</v>
      </c>
      <c r="B2460" s="193"/>
      <c r="C2460" s="193" t="s">
        <v>13763</v>
      </c>
      <c r="D2460" s="194" t="s">
        <v>19743</v>
      </c>
      <c r="E2460" s="192" t="s">
        <v>19743</v>
      </c>
      <c r="F2460" s="193" t="s">
        <v>19742</v>
      </c>
      <c r="G2460" s="193" t="s">
        <v>19742</v>
      </c>
      <c r="H2460" s="193" t="s">
        <v>19742</v>
      </c>
      <c r="I2460" s="193" t="s">
        <v>19742</v>
      </c>
      <c r="J2460" s="194" t="s">
        <v>19742</v>
      </c>
      <c r="K2460" s="192" t="s">
        <v>25675</v>
      </c>
      <c r="M2460" s="194" t="s">
        <v>19569</v>
      </c>
      <c r="N2460" s="192">
        <v>0.14299999999999999</v>
      </c>
      <c r="O2460" s="194">
        <v>4.0000000000000001E-3</v>
      </c>
      <c r="P2460" s="283">
        <v>3</v>
      </c>
    </row>
    <row r="2461" spans="1:16">
      <c r="A2461" s="192" t="s">
        <v>13764</v>
      </c>
      <c r="B2461" s="193" t="s">
        <v>13765</v>
      </c>
      <c r="C2461" s="193" t="s">
        <v>13766</v>
      </c>
      <c r="D2461" s="194" t="s">
        <v>19743</v>
      </c>
      <c r="E2461" s="192" t="s">
        <v>19743</v>
      </c>
      <c r="F2461" s="193" t="s">
        <v>19742</v>
      </c>
      <c r="G2461" s="193" t="s">
        <v>19742</v>
      </c>
      <c r="H2461" s="193" t="s">
        <v>19742</v>
      </c>
      <c r="I2461" s="193" t="s">
        <v>19742</v>
      </c>
      <c r="J2461" s="194" t="s">
        <v>19742</v>
      </c>
      <c r="K2461" s="192" t="s">
        <v>25675</v>
      </c>
      <c r="M2461" s="194" t="s">
        <v>19569</v>
      </c>
      <c r="N2461" s="192">
        <v>0.79500000000000004</v>
      </c>
      <c r="O2461" s="194">
        <v>0.98199999999999998</v>
      </c>
      <c r="P2461" s="283">
        <v>1</v>
      </c>
    </row>
    <row r="2462" spans="1:16">
      <c r="A2462" s="192" t="s">
        <v>13767</v>
      </c>
      <c r="B2462" s="193"/>
      <c r="C2462" s="193" t="s">
        <v>13768</v>
      </c>
      <c r="D2462" s="194" t="s">
        <v>19743</v>
      </c>
      <c r="E2462" s="192" t="s">
        <v>19743</v>
      </c>
      <c r="F2462" s="193" t="s">
        <v>19742</v>
      </c>
      <c r="G2462" s="193" t="s">
        <v>19742</v>
      </c>
      <c r="H2462" s="193" t="s">
        <v>19742</v>
      </c>
      <c r="I2462" s="193" t="s">
        <v>19743</v>
      </c>
      <c r="J2462" s="194" t="s">
        <v>19742</v>
      </c>
      <c r="K2462" s="192" t="s">
        <v>25675</v>
      </c>
      <c r="M2462" s="194" t="s">
        <v>19569</v>
      </c>
      <c r="N2462" s="192">
        <v>0.67300000000000004</v>
      </c>
      <c r="O2462" s="194">
        <v>0.92400000000000004</v>
      </c>
      <c r="P2462" s="283">
        <v>19</v>
      </c>
    </row>
    <row r="2463" spans="1:16">
      <c r="A2463" s="192" t="s">
        <v>13769</v>
      </c>
      <c r="B2463" s="193" t="s">
        <v>13770</v>
      </c>
      <c r="C2463" s="193" t="s">
        <v>13771</v>
      </c>
      <c r="D2463" s="194" t="s">
        <v>19743</v>
      </c>
      <c r="E2463" s="192" t="s">
        <v>19743</v>
      </c>
      <c r="F2463" s="193" t="s">
        <v>19742</v>
      </c>
      <c r="G2463" s="193" t="s">
        <v>19742</v>
      </c>
      <c r="H2463" s="193" t="s">
        <v>19742</v>
      </c>
      <c r="I2463" s="193" t="s">
        <v>19742</v>
      </c>
      <c r="J2463" s="194" t="s">
        <v>19743</v>
      </c>
      <c r="K2463" s="192" t="s">
        <v>13772</v>
      </c>
      <c r="L2463" s="193" t="s">
        <v>13773</v>
      </c>
      <c r="M2463" s="194" t="s">
        <v>19743</v>
      </c>
      <c r="N2463" s="192">
        <v>0.77</v>
      </c>
      <c r="O2463" s="194">
        <v>0.97699999999999998</v>
      </c>
      <c r="P2463" s="283">
        <v>21</v>
      </c>
    </row>
    <row r="2464" spans="1:16">
      <c r="A2464" s="192" t="s">
        <v>13774</v>
      </c>
      <c r="B2464" s="193"/>
      <c r="C2464" s="193" t="s">
        <v>13775</v>
      </c>
      <c r="D2464" s="194" t="s">
        <v>19743</v>
      </c>
      <c r="E2464" s="192" t="s">
        <v>19743</v>
      </c>
      <c r="F2464" s="193" t="s">
        <v>19742</v>
      </c>
      <c r="G2464" s="193" t="s">
        <v>19742</v>
      </c>
      <c r="H2464" s="193" t="s">
        <v>19742</v>
      </c>
      <c r="I2464" s="193" t="s">
        <v>19742</v>
      </c>
      <c r="J2464" s="194" t="s">
        <v>19742</v>
      </c>
      <c r="K2464" s="192" t="s">
        <v>25675</v>
      </c>
      <c r="M2464" s="194" t="s">
        <v>19569</v>
      </c>
      <c r="N2464" s="192">
        <v>0.109</v>
      </c>
      <c r="O2464" s="194">
        <v>1.2E-2</v>
      </c>
      <c r="P2464" s="283">
        <v>0</v>
      </c>
    </row>
    <row r="2465" spans="1:16">
      <c r="A2465" s="192" t="s">
        <v>13776</v>
      </c>
      <c r="B2465" s="193" t="s">
        <v>13777</v>
      </c>
      <c r="C2465" s="193" t="s">
        <v>13778</v>
      </c>
      <c r="D2465" s="194" t="s">
        <v>19743</v>
      </c>
      <c r="E2465" s="192" t="s">
        <v>19743</v>
      </c>
      <c r="F2465" s="193" t="s">
        <v>19742</v>
      </c>
      <c r="G2465" s="193" t="s">
        <v>19742</v>
      </c>
      <c r="H2465" s="193" t="s">
        <v>19742</v>
      </c>
      <c r="I2465" s="193" t="s">
        <v>19743</v>
      </c>
      <c r="J2465" s="194" t="s">
        <v>19742</v>
      </c>
      <c r="K2465" s="192" t="s">
        <v>13779</v>
      </c>
      <c r="L2465" s="193" t="s">
        <v>13780</v>
      </c>
      <c r="M2465" s="194" t="s">
        <v>19743</v>
      </c>
      <c r="N2465" s="192">
        <v>0.93300000000000005</v>
      </c>
      <c r="O2465" s="194">
        <v>0.995</v>
      </c>
      <c r="P2465" s="283">
        <v>23</v>
      </c>
    </row>
    <row r="2466" spans="1:16">
      <c r="A2466" s="192" t="s">
        <v>13781</v>
      </c>
      <c r="B2466" s="193" t="s">
        <v>13782</v>
      </c>
      <c r="C2466" s="193" t="s">
        <v>13783</v>
      </c>
      <c r="D2466" s="194" t="s">
        <v>19743</v>
      </c>
      <c r="E2466" s="192" t="s">
        <v>19743</v>
      </c>
      <c r="F2466" s="193" t="s">
        <v>19742</v>
      </c>
      <c r="G2466" s="193" t="s">
        <v>19742</v>
      </c>
      <c r="H2466" s="193" t="s">
        <v>19742</v>
      </c>
      <c r="I2466" s="193" t="s">
        <v>19742</v>
      </c>
      <c r="J2466" s="194" t="s">
        <v>19742</v>
      </c>
      <c r="K2466" s="192" t="s">
        <v>13784</v>
      </c>
      <c r="L2466" s="193" t="s">
        <v>13785</v>
      </c>
      <c r="M2466" s="194" t="s">
        <v>19743</v>
      </c>
      <c r="N2466" s="192">
        <v>0.748</v>
      </c>
      <c r="O2466" s="194">
        <v>0.94599999999999995</v>
      </c>
      <c r="P2466" s="283">
        <v>6</v>
      </c>
    </row>
    <row r="2467" spans="1:16">
      <c r="A2467" s="192" t="s">
        <v>13786</v>
      </c>
      <c r="B2467" s="193" t="s">
        <v>13787</v>
      </c>
      <c r="C2467" s="193" t="s">
        <v>13788</v>
      </c>
      <c r="D2467" s="194" t="s">
        <v>19743</v>
      </c>
      <c r="E2467" s="192" t="s">
        <v>19743</v>
      </c>
      <c r="F2467" s="193" t="s">
        <v>19742</v>
      </c>
      <c r="G2467" s="193" t="s">
        <v>19742</v>
      </c>
      <c r="H2467" s="193" t="s">
        <v>19742</v>
      </c>
      <c r="I2467" s="193" t="s">
        <v>19743</v>
      </c>
      <c r="J2467" s="194" t="s">
        <v>19742</v>
      </c>
      <c r="K2467" s="192" t="s">
        <v>25675</v>
      </c>
      <c r="M2467" s="194" t="s">
        <v>19569</v>
      </c>
      <c r="N2467" s="192">
        <v>0.65100000000000002</v>
      </c>
      <c r="O2467" s="194">
        <v>0.88300000000000001</v>
      </c>
      <c r="P2467" s="283">
        <v>5</v>
      </c>
    </row>
    <row r="2468" spans="1:16">
      <c r="A2468" s="192" t="s">
        <v>13789</v>
      </c>
      <c r="B2468" s="193" t="s">
        <v>13790</v>
      </c>
      <c r="C2468" s="193" t="s">
        <v>13791</v>
      </c>
      <c r="D2468" s="194" t="s">
        <v>19743</v>
      </c>
      <c r="E2468" s="192" t="s">
        <v>19743</v>
      </c>
      <c r="F2468" s="193" t="s">
        <v>19742</v>
      </c>
      <c r="G2468" s="193" t="s">
        <v>19742</v>
      </c>
      <c r="H2468" s="193" t="s">
        <v>19742</v>
      </c>
      <c r="I2468" s="193" t="s">
        <v>19742</v>
      </c>
      <c r="J2468" s="194" t="s">
        <v>19742</v>
      </c>
      <c r="K2468" s="192" t="s">
        <v>13792</v>
      </c>
      <c r="L2468" s="193" t="s">
        <v>13793</v>
      </c>
      <c r="M2468" s="194" t="s">
        <v>19743</v>
      </c>
      <c r="N2468" s="192">
        <v>0.85399999999999998</v>
      </c>
      <c r="O2468" s="194">
        <v>0.995</v>
      </c>
      <c r="P2468" s="283">
        <v>17</v>
      </c>
    </row>
    <row r="2469" spans="1:16">
      <c r="A2469" s="192" t="s">
        <v>13794</v>
      </c>
      <c r="B2469" s="193" t="s">
        <v>13795</v>
      </c>
      <c r="C2469" s="193" t="s">
        <v>13796</v>
      </c>
      <c r="D2469" s="194" t="s">
        <v>19743</v>
      </c>
      <c r="E2469" s="192" t="s">
        <v>19743</v>
      </c>
      <c r="F2469" s="193" t="s">
        <v>19742</v>
      </c>
      <c r="G2469" s="193" t="s">
        <v>19742</v>
      </c>
      <c r="H2469" s="193" t="s">
        <v>19742</v>
      </c>
      <c r="I2469" s="193" t="s">
        <v>19742</v>
      </c>
      <c r="J2469" s="194" t="s">
        <v>19742</v>
      </c>
      <c r="K2469" s="192" t="s">
        <v>13797</v>
      </c>
      <c r="L2469" s="193" t="s">
        <v>13798</v>
      </c>
      <c r="M2469" s="194" t="s">
        <v>19741</v>
      </c>
      <c r="N2469" s="192">
        <v>0.63500000000000001</v>
      </c>
      <c r="O2469" s="194">
        <v>0.83099999999999996</v>
      </c>
      <c r="P2469" s="283">
        <v>10</v>
      </c>
    </row>
    <row r="2470" spans="1:16">
      <c r="A2470" s="192" t="s">
        <v>13799</v>
      </c>
      <c r="B2470" s="193" t="s">
        <v>13800</v>
      </c>
      <c r="C2470" s="193" t="s">
        <v>13801</v>
      </c>
      <c r="D2470" s="194" t="s">
        <v>19743</v>
      </c>
      <c r="E2470" s="192" t="s">
        <v>19743</v>
      </c>
      <c r="F2470" s="193" t="s">
        <v>19742</v>
      </c>
      <c r="G2470" s="193" t="s">
        <v>19742</v>
      </c>
      <c r="H2470" s="193" t="s">
        <v>19742</v>
      </c>
      <c r="I2470" s="193" t="s">
        <v>19743</v>
      </c>
      <c r="J2470" s="194" t="s">
        <v>19742</v>
      </c>
      <c r="K2470" s="192" t="s">
        <v>25675</v>
      </c>
      <c r="M2470" s="194" t="s">
        <v>19569</v>
      </c>
      <c r="N2470" s="192">
        <v>7.6999999999999999E-2</v>
      </c>
      <c r="O2470" s="194">
        <v>3.0000000000000001E-3</v>
      </c>
      <c r="P2470" s="283">
        <v>0</v>
      </c>
    </row>
    <row r="2471" spans="1:16">
      <c r="A2471" s="192" t="s">
        <v>13804</v>
      </c>
      <c r="B2471" s="193" t="s">
        <v>13805</v>
      </c>
      <c r="C2471" s="193" t="s">
        <v>13806</v>
      </c>
      <c r="D2471" s="194" t="s">
        <v>19743</v>
      </c>
      <c r="E2471" s="192" t="s">
        <v>19743</v>
      </c>
      <c r="F2471" s="193" t="s">
        <v>19742</v>
      </c>
      <c r="G2471" s="193" t="s">
        <v>19742</v>
      </c>
      <c r="H2471" s="193" t="s">
        <v>19742</v>
      </c>
      <c r="I2471" s="193" t="s">
        <v>19742</v>
      </c>
      <c r="J2471" s="194" t="s">
        <v>19742</v>
      </c>
      <c r="K2471" s="192" t="s">
        <v>13807</v>
      </c>
      <c r="L2471" s="193" t="s">
        <v>13808</v>
      </c>
      <c r="M2471" s="194" t="s">
        <v>19743</v>
      </c>
      <c r="N2471" s="192">
        <v>0.78700000000000003</v>
      </c>
      <c r="O2471" s="194">
        <v>0.99</v>
      </c>
      <c r="P2471" s="283">
        <v>10</v>
      </c>
    </row>
    <row r="2472" spans="1:16">
      <c r="A2472" s="192" t="s">
        <v>13811</v>
      </c>
      <c r="B2472" s="193" t="s">
        <v>13812</v>
      </c>
      <c r="C2472" s="193" t="s">
        <v>13813</v>
      </c>
      <c r="D2472" s="194" t="s">
        <v>19743</v>
      </c>
      <c r="E2472" s="192" t="s">
        <v>19743</v>
      </c>
      <c r="F2472" s="193" t="s">
        <v>19742</v>
      </c>
      <c r="G2472" s="193" t="s">
        <v>19742</v>
      </c>
      <c r="H2472" s="193" t="s">
        <v>19742</v>
      </c>
      <c r="I2472" s="193" t="s">
        <v>19742</v>
      </c>
      <c r="J2472" s="194" t="s">
        <v>19742</v>
      </c>
      <c r="K2472" s="192" t="s">
        <v>13814</v>
      </c>
      <c r="L2472" s="193" t="s">
        <v>13815</v>
      </c>
      <c r="M2472" s="194" t="s">
        <v>19743</v>
      </c>
      <c r="N2472" s="192">
        <v>0.88600000000000001</v>
      </c>
      <c r="O2472" s="194">
        <v>1</v>
      </c>
      <c r="P2472" s="283">
        <v>23</v>
      </c>
    </row>
    <row r="2473" spans="1:16">
      <c r="A2473" s="192" t="s">
        <v>13816</v>
      </c>
      <c r="B2473" s="193" t="s">
        <v>13817</v>
      </c>
      <c r="C2473" s="193" t="s">
        <v>13818</v>
      </c>
      <c r="D2473" s="194" t="s">
        <v>19743</v>
      </c>
      <c r="E2473" s="192" t="s">
        <v>19743</v>
      </c>
      <c r="F2473" s="193" t="s">
        <v>19742</v>
      </c>
      <c r="G2473" s="193" t="s">
        <v>19742</v>
      </c>
      <c r="H2473" s="193" t="s">
        <v>19742</v>
      </c>
      <c r="I2473" s="193" t="s">
        <v>19743</v>
      </c>
      <c r="J2473" s="194" t="s">
        <v>19742</v>
      </c>
      <c r="K2473" s="192" t="s">
        <v>25675</v>
      </c>
      <c r="M2473" s="194" t="s">
        <v>19569</v>
      </c>
      <c r="N2473" s="192">
        <v>0.71499999999999997</v>
      </c>
      <c r="O2473" s="194">
        <v>0.92800000000000005</v>
      </c>
      <c r="P2473" s="283">
        <v>4</v>
      </c>
    </row>
    <row r="2474" spans="1:16">
      <c r="A2474" s="192" t="s">
        <v>13819</v>
      </c>
      <c r="B2474" s="193" t="s">
        <v>13820</v>
      </c>
      <c r="C2474" s="193" t="s">
        <v>13821</v>
      </c>
      <c r="D2474" s="194" t="s">
        <v>19743</v>
      </c>
      <c r="E2474" s="192" t="s">
        <v>19743</v>
      </c>
      <c r="F2474" s="193" t="s">
        <v>19742</v>
      </c>
      <c r="G2474" s="193" t="s">
        <v>19742</v>
      </c>
      <c r="H2474" s="193" t="s">
        <v>19742</v>
      </c>
      <c r="I2474" s="193" t="s">
        <v>19742</v>
      </c>
      <c r="J2474" s="194" t="s">
        <v>19742</v>
      </c>
      <c r="K2474" s="192" t="s">
        <v>13822</v>
      </c>
      <c r="L2474" s="193" t="s">
        <v>13823</v>
      </c>
      <c r="M2474" s="194" t="s">
        <v>19743</v>
      </c>
      <c r="N2474" s="192">
        <v>1</v>
      </c>
      <c r="O2474" s="194">
        <v>1</v>
      </c>
      <c r="P2474" s="283">
        <v>19</v>
      </c>
    </row>
    <row r="2475" spans="1:16">
      <c r="A2475" s="192" t="s">
        <v>13824</v>
      </c>
      <c r="B2475" s="193" t="s">
        <v>13825</v>
      </c>
      <c r="C2475" s="193" t="s">
        <v>13826</v>
      </c>
      <c r="D2475" s="194" t="s">
        <v>19743</v>
      </c>
      <c r="E2475" s="192" t="s">
        <v>19743</v>
      </c>
      <c r="F2475" s="193" t="s">
        <v>19743</v>
      </c>
      <c r="G2475" s="193" t="s">
        <v>19742</v>
      </c>
      <c r="H2475" s="193" t="s">
        <v>19742</v>
      </c>
      <c r="I2475" s="193" t="s">
        <v>19742</v>
      </c>
      <c r="J2475" s="194" t="s">
        <v>19742</v>
      </c>
      <c r="K2475" s="192" t="s">
        <v>13827</v>
      </c>
      <c r="L2475" s="193" t="s">
        <v>13828</v>
      </c>
      <c r="M2475" s="194" t="s">
        <v>19743</v>
      </c>
      <c r="N2475" s="192">
        <v>0.79900000000000004</v>
      </c>
      <c r="O2475" s="194">
        <v>0.98</v>
      </c>
      <c r="P2475" s="283">
        <v>8</v>
      </c>
    </row>
    <row r="2476" spans="1:16">
      <c r="A2476" s="192" t="s">
        <v>13829</v>
      </c>
      <c r="B2476" s="193" t="s">
        <v>13830</v>
      </c>
      <c r="C2476" s="193" t="s">
        <v>13831</v>
      </c>
      <c r="D2476" s="194" t="s">
        <v>19743</v>
      </c>
      <c r="E2476" s="192" t="s">
        <v>19743</v>
      </c>
      <c r="F2476" s="193" t="s">
        <v>19742</v>
      </c>
      <c r="G2476" s="193" t="s">
        <v>19742</v>
      </c>
      <c r="H2476" s="193" t="s">
        <v>19742</v>
      </c>
      <c r="I2476" s="193" t="s">
        <v>19742</v>
      </c>
      <c r="J2476" s="194" t="s">
        <v>19742</v>
      </c>
      <c r="K2476" s="192" t="s">
        <v>25675</v>
      </c>
      <c r="M2476" s="194" t="s">
        <v>19569</v>
      </c>
      <c r="N2476" s="192">
        <v>0.82799999999999996</v>
      </c>
      <c r="O2476" s="194">
        <v>0.99099999999999999</v>
      </c>
      <c r="P2476" s="283">
        <v>2</v>
      </c>
    </row>
    <row r="2477" spans="1:16">
      <c r="A2477" s="192" t="s">
        <v>13832</v>
      </c>
      <c r="B2477" s="193"/>
      <c r="C2477" s="193" t="s">
        <v>13833</v>
      </c>
      <c r="D2477" s="194" t="s">
        <v>19743</v>
      </c>
      <c r="E2477" s="192" t="s">
        <v>19743</v>
      </c>
      <c r="F2477" s="193" t="s">
        <v>19742</v>
      </c>
      <c r="G2477" s="193" t="s">
        <v>19742</v>
      </c>
      <c r="H2477" s="193" t="s">
        <v>19742</v>
      </c>
      <c r="I2477" s="193" t="s">
        <v>19742</v>
      </c>
      <c r="J2477" s="194" t="s">
        <v>19742</v>
      </c>
      <c r="K2477" s="192" t="s">
        <v>25675</v>
      </c>
      <c r="M2477" s="194" t="s">
        <v>19569</v>
      </c>
      <c r="N2477" s="192">
        <v>0.71799999999999997</v>
      </c>
      <c r="O2477" s="194">
        <v>0.92300000000000004</v>
      </c>
      <c r="P2477" s="283">
        <v>0</v>
      </c>
    </row>
    <row r="2478" spans="1:16">
      <c r="A2478" s="192" t="s">
        <v>13834</v>
      </c>
      <c r="B2478" s="193" t="s">
        <v>13835</v>
      </c>
      <c r="C2478" s="193" t="s">
        <v>13836</v>
      </c>
      <c r="D2478" s="194" t="s">
        <v>19743</v>
      </c>
      <c r="E2478" s="192" t="s">
        <v>19743</v>
      </c>
      <c r="F2478" s="193" t="s">
        <v>19742</v>
      </c>
      <c r="G2478" s="193" t="s">
        <v>19742</v>
      </c>
      <c r="H2478" s="193" t="s">
        <v>19742</v>
      </c>
      <c r="I2478" s="193" t="s">
        <v>19742</v>
      </c>
      <c r="J2478" s="194" t="s">
        <v>19742</v>
      </c>
      <c r="K2478" s="192" t="s">
        <v>25675</v>
      </c>
      <c r="M2478" s="194" t="s">
        <v>19569</v>
      </c>
      <c r="N2478" s="192">
        <v>0.876</v>
      </c>
      <c r="O2478" s="194">
        <v>0.98499999999999999</v>
      </c>
      <c r="P2478" s="283">
        <v>1</v>
      </c>
    </row>
    <row r="2479" spans="1:16">
      <c r="A2479" s="192" t="s">
        <v>13839</v>
      </c>
      <c r="B2479" s="193" t="s">
        <v>13840</v>
      </c>
      <c r="C2479" s="193" t="s">
        <v>13841</v>
      </c>
      <c r="D2479" s="194" t="s">
        <v>19743</v>
      </c>
      <c r="E2479" s="192" t="s">
        <v>19743</v>
      </c>
      <c r="F2479" s="193" t="s">
        <v>19743</v>
      </c>
      <c r="G2479" s="193" t="s">
        <v>19742</v>
      </c>
      <c r="H2479" s="193" t="s">
        <v>19742</v>
      </c>
      <c r="I2479" s="193" t="s">
        <v>19742</v>
      </c>
      <c r="J2479" s="194" t="s">
        <v>19742</v>
      </c>
      <c r="K2479" s="192" t="s">
        <v>25675</v>
      </c>
      <c r="M2479" s="194" t="s">
        <v>19569</v>
      </c>
      <c r="N2479" s="192">
        <v>0.73599999999999999</v>
      </c>
      <c r="O2479" s="194">
        <v>0.96499999999999997</v>
      </c>
      <c r="P2479" s="283">
        <v>17</v>
      </c>
    </row>
    <row r="2480" spans="1:16">
      <c r="A2480" s="192" t="s">
        <v>13842</v>
      </c>
      <c r="B2480" s="193"/>
      <c r="C2480" s="193" t="s">
        <v>13843</v>
      </c>
      <c r="D2480" s="194" t="s">
        <v>19743</v>
      </c>
      <c r="E2480" s="192" t="s">
        <v>19743</v>
      </c>
      <c r="F2480" s="193" t="s">
        <v>19742</v>
      </c>
      <c r="G2480" s="193" t="s">
        <v>19742</v>
      </c>
      <c r="H2480" s="193" t="s">
        <v>19742</v>
      </c>
      <c r="I2480" s="193" t="s">
        <v>19743</v>
      </c>
      <c r="J2480" s="194" t="s">
        <v>19742</v>
      </c>
      <c r="K2480" s="192" t="s">
        <v>25675</v>
      </c>
      <c r="M2480" s="194" t="s">
        <v>19569</v>
      </c>
      <c r="N2480" s="192">
        <v>0.52</v>
      </c>
      <c r="O2480" s="194">
        <v>0.51500000000000001</v>
      </c>
      <c r="P2480" s="283">
        <v>1</v>
      </c>
    </row>
    <row r="2481" spans="1:16">
      <c r="A2481" s="192" t="s">
        <v>13844</v>
      </c>
      <c r="B2481" s="193" t="s">
        <v>13845</v>
      </c>
      <c r="C2481" s="193" t="s">
        <v>13846</v>
      </c>
      <c r="D2481" s="194" t="s">
        <v>19743</v>
      </c>
      <c r="E2481" s="192" t="s">
        <v>19743</v>
      </c>
      <c r="F2481" s="193" t="s">
        <v>19743</v>
      </c>
      <c r="G2481" s="193" t="s">
        <v>19742</v>
      </c>
      <c r="H2481" s="193" t="s">
        <v>19742</v>
      </c>
      <c r="I2481" s="193" t="s">
        <v>19742</v>
      </c>
      <c r="J2481" s="194" t="s">
        <v>19742</v>
      </c>
      <c r="K2481" s="192" t="s">
        <v>25675</v>
      </c>
      <c r="M2481" s="194" t="s">
        <v>19569</v>
      </c>
      <c r="N2481" s="192">
        <v>0.69199999999999995</v>
      </c>
      <c r="O2481" s="194">
        <v>0.95599999999999996</v>
      </c>
      <c r="P2481" s="283">
        <v>19</v>
      </c>
    </row>
    <row r="2482" spans="1:16">
      <c r="A2482" s="192" t="s">
        <v>13847</v>
      </c>
      <c r="B2482" s="193" t="s">
        <v>13848</v>
      </c>
      <c r="C2482" s="193" t="s">
        <v>13849</v>
      </c>
      <c r="D2482" s="194" t="s">
        <v>19743</v>
      </c>
      <c r="E2482" s="192" t="s">
        <v>19743</v>
      </c>
      <c r="F2482" s="193" t="s">
        <v>19742</v>
      </c>
      <c r="G2482" s="193" t="s">
        <v>19742</v>
      </c>
      <c r="H2482" s="193" t="s">
        <v>19742</v>
      </c>
      <c r="I2482" s="193" t="s">
        <v>19742</v>
      </c>
      <c r="J2482" s="194" t="s">
        <v>19742</v>
      </c>
      <c r="K2482" s="192" t="s">
        <v>13850</v>
      </c>
      <c r="L2482" s="193" t="s">
        <v>13851</v>
      </c>
      <c r="M2482" s="194" t="s">
        <v>19743</v>
      </c>
      <c r="N2482" s="192">
        <v>0.65100000000000002</v>
      </c>
      <c r="O2482" s="194">
        <v>0.91300000000000003</v>
      </c>
      <c r="P2482" s="283">
        <v>10</v>
      </c>
    </row>
    <row r="2483" spans="1:16">
      <c r="A2483" s="192" t="s">
        <v>13852</v>
      </c>
      <c r="B2483" s="193" t="s">
        <v>13853</v>
      </c>
      <c r="C2483" s="193" t="s">
        <v>13854</v>
      </c>
      <c r="D2483" s="194" t="s">
        <v>19743</v>
      </c>
      <c r="E2483" s="192" t="s">
        <v>19743</v>
      </c>
      <c r="F2483" s="193" t="s">
        <v>19743</v>
      </c>
      <c r="G2483" s="193" t="s">
        <v>19742</v>
      </c>
      <c r="H2483" s="193" t="s">
        <v>19742</v>
      </c>
      <c r="I2483" s="193" t="s">
        <v>19742</v>
      </c>
      <c r="J2483" s="194" t="s">
        <v>19742</v>
      </c>
      <c r="K2483" s="192" t="s">
        <v>25675</v>
      </c>
      <c r="M2483" s="194" t="s">
        <v>19569</v>
      </c>
      <c r="N2483" s="192">
        <v>0.434</v>
      </c>
      <c r="O2483" s="194">
        <v>0.32600000000000001</v>
      </c>
      <c r="P2483" s="283">
        <v>4</v>
      </c>
    </row>
    <row r="2484" spans="1:16">
      <c r="A2484" s="192" t="s">
        <v>13855</v>
      </c>
      <c r="B2484" s="193" t="s">
        <v>13856</v>
      </c>
      <c r="C2484" s="193" t="s">
        <v>13857</v>
      </c>
      <c r="D2484" s="194" t="s">
        <v>19743</v>
      </c>
      <c r="E2484" s="192" t="s">
        <v>19743</v>
      </c>
      <c r="F2484" s="193" t="s">
        <v>19742</v>
      </c>
      <c r="G2484" s="193" t="s">
        <v>19742</v>
      </c>
      <c r="H2484" s="193" t="s">
        <v>19742</v>
      </c>
      <c r="I2484" s="193" t="s">
        <v>19742</v>
      </c>
      <c r="J2484" s="194" t="s">
        <v>19742</v>
      </c>
      <c r="K2484" s="192" t="s">
        <v>13858</v>
      </c>
      <c r="L2484" s="193" t="s">
        <v>13859</v>
      </c>
      <c r="M2484" s="194" t="s">
        <v>19743</v>
      </c>
      <c r="N2484" s="192">
        <v>0.92900000000000005</v>
      </c>
      <c r="O2484" s="194">
        <v>0.996</v>
      </c>
      <c r="P2484" s="283">
        <v>21</v>
      </c>
    </row>
    <row r="2485" spans="1:16">
      <c r="A2485" s="192" t="s">
        <v>13860</v>
      </c>
      <c r="B2485" s="193"/>
      <c r="C2485" s="193" t="s">
        <v>13861</v>
      </c>
      <c r="D2485" s="194" t="s">
        <v>19743</v>
      </c>
      <c r="E2485" s="192" t="s">
        <v>19743</v>
      </c>
      <c r="F2485" s="193" t="s">
        <v>19742</v>
      </c>
      <c r="G2485" s="193" t="s">
        <v>19742</v>
      </c>
      <c r="H2485" s="193" t="s">
        <v>19742</v>
      </c>
      <c r="I2485" s="193" t="s">
        <v>19742</v>
      </c>
      <c r="J2485" s="194" t="s">
        <v>19742</v>
      </c>
      <c r="K2485" s="192" t="s">
        <v>25675</v>
      </c>
      <c r="M2485" s="194" t="s">
        <v>19569</v>
      </c>
      <c r="N2485" s="192">
        <v>0.68300000000000005</v>
      </c>
      <c r="O2485" s="194">
        <v>0.95299999999999996</v>
      </c>
      <c r="P2485" s="283">
        <v>4</v>
      </c>
    </row>
    <row r="2486" spans="1:16">
      <c r="A2486" s="192" t="s">
        <v>13862</v>
      </c>
      <c r="B2486" s="193" t="s">
        <v>13863</v>
      </c>
      <c r="C2486" s="193" t="s">
        <v>13864</v>
      </c>
      <c r="D2486" s="194" t="s">
        <v>19743</v>
      </c>
      <c r="E2486" s="192" t="s">
        <v>19743</v>
      </c>
      <c r="F2486" s="193" t="s">
        <v>19742</v>
      </c>
      <c r="G2486" s="193" t="s">
        <v>19742</v>
      </c>
      <c r="H2486" s="193" t="s">
        <v>19742</v>
      </c>
      <c r="I2486" s="193" t="s">
        <v>19742</v>
      </c>
      <c r="J2486" s="194" t="s">
        <v>19742</v>
      </c>
      <c r="K2486" s="192" t="s">
        <v>25675</v>
      </c>
      <c r="M2486" s="194" t="s">
        <v>19569</v>
      </c>
      <c r="N2486" s="192">
        <v>0.61</v>
      </c>
      <c r="O2486" s="194">
        <v>0.90200000000000002</v>
      </c>
      <c r="P2486" s="283">
        <v>2</v>
      </c>
    </row>
    <row r="2487" spans="1:16">
      <c r="A2487" s="192" t="s">
        <v>13865</v>
      </c>
      <c r="B2487" s="193" t="s">
        <v>13615</v>
      </c>
      <c r="C2487" s="193" t="s">
        <v>13616</v>
      </c>
      <c r="D2487" s="194" t="s">
        <v>19743</v>
      </c>
      <c r="E2487" s="192" t="s">
        <v>19743</v>
      </c>
      <c r="F2487" s="193" t="s">
        <v>19743</v>
      </c>
      <c r="G2487" s="193" t="s">
        <v>19742</v>
      </c>
      <c r="H2487" s="193" t="s">
        <v>19742</v>
      </c>
      <c r="I2487" s="193" t="s">
        <v>19742</v>
      </c>
      <c r="J2487" s="194" t="s">
        <v>19742</v>
      </c>
      <c r="K2487" s="192" t="s">
        <v>25675</v>
      </c>
      <c r="M2487" s="194" t="s">
        <v>19569</v>
      </c>
      <c r="N2487" s="192">
        <v>0.93500000000000005</v>
      </c>
      <c r="O2487" s="194">
        <v>0.996</v>
      </c>
      <c r="P2487" s="283">
        <v>14</v>
      </c>
    </row>
    <row r="2488" spans="1:16">
      <c r="A2488" s="192" t="s">
        <v>13617</v>
      </c>
      <c r="B2488" s="193" t="s">
        <v>13618</v>
      </c>
      <c r="C2488" s="193" t="s">
        <v>13619</v>
      </c>
      <c r="D2488" s="194" t="s">
        <v>19743</v>
      </c>
      <c r="E2488" s="192" t="s">
        <v>19743</v>
      </c>
      <c r="F2488" s="193" t="s">
        <v>19742</v>
      </c>
      <c r="G2488" s="193" t="s">
        <v>19742</v>
      </c>
      <c r="H2488" s="193" t="s">
        <v>19742</v>
      </c>
      <c r="I2488" s="193" t="s">
        <v>19742</v>
      </c>
      <c r="J2488" s="194" t="s">
        <v>19742</v>
      </c>
      <c r="K2488" s="192" t="s">
        <v>13620</v>
      </c>
      <c r="L2488" s="193" t="s">
        <v>13621</v>
      </c>
      <c r="M2488" s="194" t="s">
        <v>19743</v>
      </c>
      <c r="N2488" s="192">
        <v>0.76100000000000001</v>
      </c>
      <c r="O2488" s="194">
        <v>0.99399999999999999</v>
      </c>
      <c r="P2488" s="283">
        <v>16</v>
      </c>
    </row>
    <row r="2489" spans="1:16">
      <c r="A2489" s="192" t="s">
        <v>13622</v>
      </c>
      <c r="B2489" s="193" t="s">
        <v>13623</v>
      </c>
      <c r="C2489" s="193" t="s">
        <v>13624</v>
      </c>
      <c r="D2489" s="194" t="s">
        <v>19743</v>
      </c>
      <c r="E2489" s="192" t="s">
        <v>19743</v>
      </c>
      <c r="F2489" s="193" t="s">
        <v>19743</v>
      </c>
      <c r="G2489" s="193" t="s">
        <v>19743</v>
      </c>
      <c r="H2489" s="193" t="s">
        <v>19742</v>
      </c>
      <c r="I2489" s="193" t="s">
        <v>19742</v>
      </c>
      <c r="J2489" s="194" t="s">
        <v>19742</v>
      </c>
      <c r="K2489" s="192" t="s">
        <v>25675</v>
      </c>
      <c r="M2489" s="194" t="s">
        <v>19569</v>
      </c>
      <c r="N2489" s="192">
        <v>0.625</v>
      </c>
      <c r="O2489" s="194">
        <v>0.85299999999999998</v>
      </c>
      <c r="P2489" s="283">
        <v>5</v>
      </c>
    </row>
    <row r="2490" spans="1:16">
      <c r="A2490" s="192" t="s">
        <v>13629</v>
      </c>
      <c r="B2490" s="193" t="s">
        <v>13630</v>
      </c>
      <c r="C2490" s="193" t="s">
        <v>13631</v>
      </c>
      <c r="D2490" s="194" t="s">
        <v>19743</v>
      </c>
      <c r="E2490" s="192" t="s">
        <v>19743</v>
      </c>
      <c r="F2490" s="193" t="s">
        <v>19742</v>
      </c>
      <c r="G2490" s="193" t="s">
        <v>19742</v>
      </c>
      <c r="H2490" s="193" t="s">
        <v>19742</v>
      </c>
      <c r="I2490" s="193" t="s">
        <v>19742</v>
      </c>
      <c r="J2490" s="194" t="s">
        <v>19742</v>
      </c>
      <c r="K2490" s="192" t="s">
        <v>13632</v>
      </c>
      <c r="L2490" s="193" t="s">
        <v>13633</v>
      </c>
      <c r="M2490" s="194" t="s">
        <v>19743</v>
      </c>
      <c r="N2490" s="192">
        <v>0.93100000000000005</v>
      </c>
      <c r="O2490" s="194">
        <v>1</v>
      </c>
      <c r="P2490" s="283">
        <v>21</v>
      </c>
    </row>
    <row r="2491" spans="1:16">
      <c r="A2491" s="192" t="s">
        <v>13634</v>
      </c>
      <c r="B2491" s="193"/>
      <c r="C2491" s="193" t="s">
        <v>13635</v>
      </c>
      <c r="D2491" s="194" t="s">
        <v>19743</v>
      </c>
      <c r="E2491" s="192" t="s">
        <v>19743</v>
      </c>
      <c r="F2491" s="193" t="s">
        <v>19742</v>
      </c>
      <c r="G2491" s="193" t="s">
        <v>19742</v>
      </c>
      <c r="H2491" s="193" t="s">
        <v>19742</v>
      </c>
      <c r="I2491" s="193" t="s">
        <v>19742</v>
      </c>
      <c r="J2491" s="194" t="s">
        <v>19742</v>
      </c>
      <c r="K2491" s="192" t="s">
        <v>25675</v>
      </c>
      <c r="M2491" s="194" t="s">
        <v>19569</v>
      </c>
      <c r="N2491" s="192">
        <v>5.3999999999999999E-2</v>
      </c>
      <c r="O2491" s="194">
        <v>7.0000000000000001E-3</v>
      </c>
      <c r="P2491" s="283">
        <v>0</v>
      </c>
    </row>
    <row r="2492" spans="1:16">
      <c r="A2492" s="192" t="s">
        <v>13636</v>
      </c>
      <c r="B2492" s="193" t="s">
        <v>13637</v>
      </c>
      <c r="C2492" s="193" t="s">
        <v>13638</v>
      </c>
      <c r="D2492" s="194" t="s">
        <v>19743</v>
      </c>
      <c r="E2492" s="192" t="s">
        <v>19743</v>
      </c>
      <c r="F2492" s="193" t="s">
        <v>19743</v>
      </c>
      <c r="G2492" s="193" t="s">
        <v>19742</v>
      </c>
      <c r="H2492" s="193" t="s">
        <v>19742</v>
      </c>
      <c r="I2492" s="193" t="s">
        <v>19742</v>
      </c>
      <c r="J2492" s="194" t="s">
        <v>19742</v>
      </c>
      <c r="K2492" s="192" t="s">
        <v>25675</v>
      </c>
      <c r="M2492" s="194" t="s">
        <v>19569</v>
      </c>
      <c r="N2492" s="192">
        <v>0.93</v>
      </c>
      <c r="O2492" s="194">
        <v>0.995</v>
      </c>
      <c r="P2492" s="283">
        <v>0</v>
      </c>
    </row>
    <row r="2493" spans="1:16">
      <c r="A2493" s="192" t="s">
        <v>13639</v>
      </c>
      <c r="B2493" s="193"/>
      <c r="C2493" s="193" t="s">
        <v>13640</v>
      </c>
      <c r="D2493" s="194" t="s">
        <v>19743</v>
      </c>
      <c r="E2493" s="192" t="s">
        <v>19743</v>
      </c>
      <c r="F2493" s="193" t="s">
        <v>19742</v>
      </c>
      <c r="G2493" s="193" t="s">
        <v>19742</v>
      </c>
      <c r="H2493" s="193" t="s">
        <v>19742</v>
      </c>
      <c r="I2493" s="193" t="s">
        <v>19742</v>
      </c>
      <c r="J2493" s="194" t="s">
        <v>19742</v>
      </c>
      <c r="K2493" s="192" t="s">
        <v>25675</v>
      </c>
      <c r="M2493" s="194" t="s">
        <v>19569</v>
      </c>
      <c r="N2493" s="192">
        <v>0.30299999999999999</v>
      </c>
      <c r="O2493" s="194">
        <v>6.7000000000000004E-2</v>
      </c>
      <c r="P2493" s="283">
        <v>0</v>
      </c>
    </row>
    <row r="2494" spans="1:16">
      <c r="A2494" s="192" t="s">
        <v>13641</v>
      </c>
      <c r="B2494" s="193"/>
      <c r="C2494" s="193" t="s">
        <v>13642</v>
      </c>
      <c r="D2494" s="194" t="s">
        <v>19743</v>
      </c>
      <c r="E2494" s="192" t="s">
        <v>19743</v>
      </c>
      <c r="F2494" s="193" t="s">
        <v>19742</v>
      </c>
      <c r="G2494" s="193" t="s">
        <v>19742</v>
      </c>
      <c r="H2494" s="193" t="s">
        <v>19742</v>
      </c>
      <c r="I2494" s="193" t="s">
        <v>19742</v>
      </c>
      <c r="J2494" s="194" t="s">
        <v>19742</v>
      </c>
      <c r="K2494" s="192" t="s">
        <v>25675</v>
      </c>
      <c r="M2494" s="194" t="s">
        <v>19569</v>
      </c>
      <c r="N2494" s="192">
        <v>0.34699999999999998</v>
      </c>
      <c r="O2494" s="194">
        <v>0.29399999999999998</v>
      </c>
      <c r="P2494" s="283">
        <v>0</v>
      </c>
    </row>
    <row r="2495" spans="1:16">
      <c r="A2495" s="192" t="s">
        <v>13645</v>
      </c>
      <c r="B2495" s="193" t="s">
        <v>13646</v>
      </c>
      <c r="C2495" s="193" t="s">
        <v>13647</v>
      </c>
      <c r="D2495" s="194" t="s">
        <v>19743</v>
      </c>
      <c r="E2495" s="192" t="s">
        <v>19743</v>
      </c>
      <c r="F2495" s="193" t="s">
        <v>19742</v>
      </c>
      <c r="G2495" s="193" t="s">
        <v>19742</v>
      </c>
      <c r="H2495" s="193" t="s">
        <v>19742</v>
      </c>
      <c r="I2495" s="193" t="s">
        <v>19742</v>
      </c>
      <c r="J2495" s="194" t="s">
        <v>19742</v>
      </c>
      <c r="K2495" s="192" t="s">
        <v>13648</v>
      </c>
      <c r="L2495" s="193" t="s">
        <v>19356</v>
      </c>
      <c r="M2495" s="194" t="s">
        <v>19743</v>
      </c>
      <c r="N2495" s="192">
        <v>0.746</v>
      </c>
      <c r="O2495" s="194">
        <v>0.95599999999999996</v>
      </c>
      <c r="P2495" s="283">
        <v>23</v>
      </c>
    </row>
    <row r="2496" spans="1:16">
      <c r="A2496" s="192" t="s">
        <v>13649</v>
      </c>
      <c r="B2496" s="193" t="s">
        <v>13650</v>
      </c>
      <c r="C2496" s="193" t="s">
        <v>13651</v>
      </c>
      <c r="D2496" s="194" t="s">
        <v>19743</v>
      </c>
      <c r="E2496" s="192" t="s">
        <v>19743</v>
      </c>
      <c r="F2496" s="193" t="s">
        <v>19743</v>
      </c>
      <c r="G2496" s="193" t="s">
        <v>19743</v>
      </c>
      <c r="H2496" s="193" t="s">
        <v>19742</v>
      </c>
      <c r="I2496" s="193" t="s">
        <v>19742</v>
      </c>
      <c r="J2496" s="194" t="s">
        <v>19742</v>
      </c>
      <c r="K2496" s="192" t="s">
        <v>13652</v>
      </c>
      <c r="L2496" s="193" t="s">
        <v>13653</v>
      </c>
      <c r="M2496" s="194" t="s">
        <v>19743</v>
      </c>
      <c r="N2496" s="192">
        <v>0.91800000000000004</v>
      </c>
      <c r="O2496" s="194">
        <v>0.996</v>
      </c>
      <c r="P2496" s="283">
        <v>25</v>
      </c>
    </row>
    <row r="2497" spans="1:16">
      <c r="A2497" s="192" t="s">
        <v>13654</v>
      </c>
      <c r="B2497" s="193" t="s">
        <v>13655</v>
      </c>
      <c r="C2497" s="193" t="s">
        <v>13656</v>
      </c>
      <c r="D2497" s="194" t="s">
        <v>19743</v>
      </c>
      <c r="E2497" s="192" t="s">
        <v>19743</v>
      </c>
      <c r="F2497" s="193" t="s">
        <v>19742</v>
      </c>
      <c r="G2497" s="193" t="s">
        <v>19742</v>
      </c>
      <c r="H2497" s="193" t="s">
        <v>19742</v>
      </c>
      <c r="I2497" s="193" t="s">
        <v>19742</v>
      </c>
      <c r="J2497" s="194" t="s">
        <v>19742</v>
      </c>
      <c r="K2497" s="192" t="s">
        <v>25675</v>
      </c>
      <c r="M2497" s="194" t="s">
        <v>19569</v>
      </c>
      <c r="N2497" s="192">
        <v>0.49299999999999999</v>
      </c>
      <c r="O2497" s="194">
        <v>0.51800000000000002</v>
      </c>
      <c r="P2497" s="283">
        <v>9</v>
      </c>
    </row>
    <row r="2498" spans="1:16">
      <c r="A2498" s="192" t="s">
        <v>13657</v>
      </c>
      <c r="B2498" s="193" t="s">
        <v>13658</v>
      </c>
      <c r="C2498" s="193" t="s">
        <v>13659</v>
      </c>
      <c r="D2498" s="194" t="s">
        <v>19743</v>
      </c>
      <c r="E2498" s="192" t="s">
        <v>19743</v>
      </c>
      <c r="F2498" s="193" t="s">
        <v>19742</v>
      </c>
      <c r="G2498" s="193" t="s">
        <v>19742</v>
      </c>
      <c r="H2498" s="193" t="s">
        <v>19742</v>
      </c>
      <c r="I2498" s="193" t="s">
        <v>19742</v>
      </c>
      <c r="J2498" s="194" t="s">
        <v>19742</v>
      </c>
      <c r="K2498" s="192" t="s">
        <v>25675</v>
      </c>
      <c r="M2498" s="194" t="s">
        <v>19569</v>
      </c>
      <c r="N2498" s="192">
        <v>0.49199999999999999</v>
      </c>
      <c r="O2498" s="194">
        <v>0.495</v>
      </c>
      <c r="P2498" s="283">
        <v>4</v>
      </c>
    </row>
    <row r="2499" spans="1:16">
      <c r="A2499" s="192" t="s">
        <v>13660</v>
      </c>
      <c r="B2499" s="193" t="s">
        <v>13661</v>
      </c>
      <c r="C2499" s="193" t="s">
        <v>13662</v>
      </c>
      <c r="D2499" s="194" t="s">
        <v>19743</v>
      </c>
      <c r="E2499" s="192" t="s">
        <v>19743</v>
      </c>
      <c r="F2499" s="193" t="s">
        <v>19743</v>
      </c>
      <c r="G2499" s="193" t="s">
        <v>19742</v>
      </c>
      <c r="H2499" s="193" t="s">
        <v>19742</v>
      </c>
      <c r="I2499" s="193" t="s">
        <v>19742</v>
      </c>
      <c r="J2499" s="194" t="s">
        <v>19742</v>
      </c>
      <c r="K2499" s="192" t="s">
        <v>13663</v>
      </c>
      <c r="L2499" s="193" t="s">
        <v>13664</v>
      </c>
      <c r="M2499" s="194" t="s">
        <v>19743</v>
      </c>
      <c r="N2499" s="192">
        <v>0.78700000000000003</v>
      </c>
      <c r="O2499" s="194">
        <v>0.99099999999999999</v>
      </c>
      <c r="P2499" s="283">
        <v>24</v>
      </c>
    </row>
    <row r="2500" spans="1:16">
      <c r="A2500" s="192" t="s">
        <v>13665</v>
      </c>
      <c r="B2500" s="193"/>
      <c r="C2500" s="193" t="s">
        <v>13666</v>
      </c>
      <c r="D2500" s="194" t="s">
        <v>19743</v>
      </c>
      <c r="E2500" s="192" t="s">
        <v>19743</v>
      </c>
      <c r="F2500" s="193" t="s">
        <v>19742</v>
      </c>
      <c r="G2500" s="193" t="s">
        <v>19742</v>
      </c>
      <c r="H2500" s="193" t="s">
        <v>19742</v>
      </c>
      <c r="I2500" s="193" t="s">
        <v>19742</v>
      </c>
      <c r="J2500" s="194" t="s">
        <v>19742</v>
      </c>
      <c r="K2500" s="192" t="s">
        <v>25675</v>
      </c>
      <c r="M2500" s="194" t="s">
        <v>19569</v>
      </c>
      <c r="N2500" s="192">
        <v>0.57199999999999995</v>
      </c>
      <c r="O2500" s="194">
        <v>0.68200000000000005</v>
      </c>
      <c r="P2500" s="283">
        <v>0</v>
      </c>
    </row>
    <row r="2501" spans="1:16">
      <c r="A2501" s="192" t="s">
        <v>13667</v>
      </c>
      <c r="B2501" s="193" t="s">
        <v>13668</v>
      </c>
      <c r="C2501" s="193" t="s">
        <v>13669</v>
      </c>
      <c r="D2501" s="194" t="s">
        <v>19743</v>
      </c>
      <c r="E2501" s="192" t="s">
        <v>19743</v>
      </c>
      <c r="F2501" s="193" t="s">
        <v>19742</v>
      </c>
      <c r="G2501" s="193" t="s">
        <v>19742</v>
      </c>
      <c r="H2501" s="193" t="s">
        <v>19742</v>
      </c>
      <c r="I2501" s="193" t="s">
        <v>19742</v>
      </c>
      <c r="J2501" s="194" t="s">
        <v>19742</v>
      </c>
      <c r="K2501" s="192" t="s">
        <v>25675</v>
      </c>
      <c r="M2501" s="194" t="s">
        <v>19569</v>
      </c>
      <c r="N2501" s="192">
        <v>0.75700000000000001</v>
      </c>
      <c r="O2501" s="194">
        <v>0.99</v>
      </c>
      <c r="P2501" s="283">
        <v>0</v>
      </c>
    </row>
    <row r="2502" spans="1:16">
      <c r="A2502" s="192" t="s">
        <v>13672</v>
      </c>
      <c r="B2502" s="193" t="s">
        <v>13673</v>
      </c>
      <c r="C2502" s="193" t="s">
        <v>13674</v>
      </c>
      <c r="D2502" s="194" t="s">
        <v>19743</v>
      </c>
      <c r="E2502" s="192" t="s">
        <v>19743</v>
      </c>
      <c r="F2502" s="193" t="s">
        <v>19742</v>
      </c>
      <c r="G2502" s="193" t="s">
        <v>19742</v>
      </c>
      <c r="H2502" s="193" t="s">
        <v>19742</v>
      </c>
      <c r="I2502" s="193" t="s">
        <v>19742</v>
      </c>
      <c r="J2502" s="194" t="s">
        <v>19742</v>
      </c>
      <c r="K2502" s="192" t="s">
        <v>13675</v>
      </c>
      <c r="L2502" s="193" t="s">
        <v>13676</v>
      </c>
      <c r="M2502" s="194" t="s">
        <v>19743</v>
      </c>
      <c r="N2502" s="192">
        <v>0.96899999999999997</v>
      </c>
      <c r="O2502" s="194">
        <v>0.999</v>
      </c>
      <c r="P2502" s="283">
        <v>12</v>
      </c>
    </row>
    <row r="2503" spans="1:16">
      <c r="A2503" s="192" t="s">
        <v>13677</v>
      </c>
      <c r="B2503" s="193"/>
      <c r="C2503" s="193" t="s">
        <v>13678</v>
      </c>
      <c r="D2503" s="194" t="s">
        <v>19743</v>
      </c>
      <c r="E2503" s="192" t="s">
        <v>19743</v>
      </c>
      <c r="F2503" s="193" t="s">
        <v>19742</v>
      </c>
      <c r="G2503" s="193" t="s">
        <v>19742</v>
      </c>
      <c r="H2503" s="193" t="s">
        <v>19742</v>
      </c>
      <c r="I2503" s="193" t="s">
        <v>19742</v>
      </c>
      <c r="J2503" s="194" t="s">
        <v>19742</v>
      </c>
      <c r="K2503" s="192" t="s">
        <v>13679</v>
      </c>
      <c r="L2503" s="193" t="s">
        <v>13680</v>
      </c>
      <c r="M2503" s="194" t="s">
        <v>19741</v>
      </c>
      <c r="N2503" s="192">
        <v>0.58499999999999996</v>
      </c>
      <c r="O2503" s="194">
        <v>0.73499999999999999</v>
      </c>
      <c r="P2503" s="283">
        <v>12</v>
      </c>
    </row>
    <row r="2504" spans="1:16">
      <c r="A2504" s="192" t="s">
        <v>13683</v>
      </c>
      <c r="B2504" s="193" t="s">
        <v>13684</v>
      </c>
      <c r="C2504" s="193" t="s">
        <v>13685</v>
      </c>
      <c r="D2504" s="194" t="s">
        <v>19743</v>
      </c>
      <c r="E2504" s="192" t="s">
        <v>19743</v>
      </c>
      <c r="F2504" s="193" t="s">
        <v>19742</v>
      </c>
      <c r="G2504" s="193" t="s">
        <v>19743</v>
      </c>
      <c r="H2504" s="193" t="s">
        <v>19742</v>
      </c>
      <c r="I2504" s="193" t="s">
        <v>19742</v>
      </c>
      <c r="J2504" s="194" t="s">
        <v>19742</v>
      </c>
      <c r="K2504" s="192" t="s">
        <v>13686</v>
      </c>
      <c r="L2504" s="193" t="s">
        <v>13687</v>
      </c>
      <c r="M2504" s="194" t="s">
        <v>19743</v>
      </c>
      <c r="N2504" s="192">
        <v>0.93200000000000005</v>
      </c>
      <c r="O2504" s="194">
        <v>0.998</v>
      </c>
      <c r="P2504" s="283">
        <v>12</v>
      </c>
    </row>
    <row r="2505" spans="1:16">
      <c r="A2505" s="192" t="s">
        <v>13688</v>
      </c>
      <c r="B2505" s="193" t="s">
        <v>13689</v>
      </c>
      <c r="C2505" s="193" t="s">
        <v>13690</v>
      </c>
      <c r="D2505" s="194" t="s">
        <v>19743</v>
      </c>
      <c r="E2505" s="192" t="s">
        <v>19743</v>
      </c>
      <c r="F2505" s="193" t="s">
        <v>19743</v>
      </c>
      <c r="G2505" s="193" t="s">
        <v>19742</v>
      </c>
      <c r="H2505" s="193" t="s">
        <v>19742</v>
      </c>
      <c r="I2505" s="193" t="s">
        <v>19742</v>
      </c>
      <c r="J2505" s="194" t="s">
        <v>19742</v>
      </c>
      <c r="K2505" s="192" t="s">
        <v>25675</v>
      </c>
      <c r="M2505" s="194" t="s">
        <v>19569</v>
      </c>
      <c r="N2505" s="192">
        <v>0.64400000000000002</v>
      </c>
      <c r="O2505" s="194">
        <v>0.86399999999999999</v>
      </c>
      <c r="P2505" s="283">
        <v>2</v>
      </c>
    </row>
    <row r="2506" spans="1:16">
      <c r="A2506" s="192" t="s">
        <v>13691</v>
      </c>
      <c r="B2506" s="193" t="s">
        <v>13692</v>
      </c>
      <c r="C2506" s="193" t="s">
        <v>13693</v>
      </c>
      <c r="D2506" s="194" t="s">
        <v>19743</v>
      </c>
      <c r="E2506" s="192" t="s">
        <v>19743</v>
      </c>
      <c r="F2506" s="193" t="s">
        <v>19742</v>
      </c>
      <c r="G2506" s="193" t="s">
        <v>19743</v>
      </c>
      <c r="H2506" s="193" t="s">
        <v>19742</v>
      </c>
      <c r="I2506" s="193" t="s">
        <v>19742</v>
      </c>
      <c r="J2506" s="194" t="s">
        <v>19742</v>
      </c>
      <c r="K2506" s="192" t="s">
        <v>13694</v>
      </c>
      <c r="L2506" s="193" t="s">
        <v>13695</v>
      </c>
      <c r="M2506" s="194" t="s">
        <v>19743</v>
      </c>
      <c r="N2506" s="192">
        <v>0.77</v>
      </c>
      <c r="O2506" s="194">
        <v>0.97699999999999998</v>
      </c>
      <c r="P2506" s="283">
        <v>11</v>
      </c>
    </row>
    <row r="2507" spans="1:16">
      <c r="A2507" s="192" t="s">
        <v>13696</v>
      </c>
      <c r="B2507" s="193"/>
      <c r="C2507" s="193" t="s">
        <v>13697</v>
      </c>
      <c r="D2507" s="194" t="s">
        <v>19743</v>
      </c>
      <c r="E2507" s="192" t="s">
        <v>19743</v>
      </c>
      <c r="F2507" s="193" t="s">
        <v>19742</v>
      </c>
      <c r="G2507" s="193" t="s">
        <v>19742</v>
      </c>
      <c r="H2507" s="193" t="s">
        <v>19742</v>
      </c>
      <c r="I2507" s="193" t="s">
        <v>19743</v>
      </c>
      <c r="J2507" s="194" t="s">
        <v>19742</v>
      </c>
      <c r="K2507" s="192" t="s">
        <v>25675</v>
      </c>
      <c r="M2507" s="194" t="s">
        <v>19569</v>
      </c>
      <c r="N2507" s="192">
        <v>0.30399999999999999</v>
      </c>
      <c r="O2507" s="194">
        <v>4.7E-2</v>
      </c>
      <c r="P2507" s="283">
        <v>0</v>
      </c>
    </row>
    <row r="2508" spans="1:16">
      <c r="A2508" s="192" t="s">
        <v>13698</v>
      </c>
      <c r="B2508" s="193" t="s">
        <v>13699</v>
      </c>
      <c r="C2508" s="193" t="s">
        <v>13700</v>
      </c>
      <c r="D2508" s="194" t="s">
        <v>19743</v>
      </c>
      <c r="E2508" s="192" t="s">
        <v>19743</v>
      </c>
      <c r="F2508" s="193" t="s">
        <v>19742</v>
      </c>
      <c r="G2508" s="193" t="s">
        <v>19742</v>
      </c>
      <c r="H2508" s="193" t="s">
        <v>19742</v>
      </c>
      <c r="I2508" s="193" t="s">
        <v>19742</v>
      </c>
      <c r="J2508" s="194" t="s">
        <v>19742</v>
      </c>
      <c r="K2508" s="192" t="s">
        <v>13701</v>
      </c>
      <c r="L2508" s="193" t="s">
        <v>13702</v>
      </c>
      <c r="M2508" s="194" t="s">
        <v>19743</v>
      </c>
      <c r="N2508" s="192">
        <v>0.76800000000000002</v>
      </c>
      <c r="O2508" s="194">
        <v>0.96699999999999997</v>
      </c>
      <c r="P2508" s="283">
        <v>7</v>
      </c>
    </row>
    <row r="2509" spans="1:16">
      <c r="A2509" s="192" t="s">
        <v>13703</v>
      </c>
      <c r="B2509" s="193" t="s">
        <v>13704</v>
      </c>
      <c r="C2509" s="193" t="s">
        <v>13705</v>
      </c>
      <c r="D2509" s="194" t="s">
        <v>19743</v>
      </c>
      <c r="E2509" s="192" t="s">
        <v>19743</v>
      </c>
      <c r="F2509" s="193" t="s">
        <v>19742</v>
      </c>
      <c r="G2509" s="193" t="s">
        <v>19742</v>
      </c>
      <c r="H2509" s="193" t="s">
        <v>19742</v>
      </c>
      <c r="I2509" s="193" t="s">
        <v>19742</v>
      </c>
      <c r="J2509" s="194" t="s">
        <v>19742</v>
      </c>
      <c r="K2509" s="192" t="s">
        <v>13706</v>
      </c>
      <c r="L2509" s="193" t="s">
        <v>13707</v>
      </c>
      <c r="M2509" s="194" t="s">
        <v>19743</v>
      </c>
      <c r="N2509" s="192">
        <v>0.59899999999999998</v>
      </c>
      <c r="O2509" s="194">
        <v>0.82399999999999995</v>
      </c>
      <c r="P2509" s="283">
        <v>19</v>
      </c>
    </row>
    <row r="2510" spans="1:16">
      <c r="A2510" s="192" t="s">
        <v>13710</v>
      </c>
      <c r="B2510" s="193" t="s">
        <v>13711</v>
      </c>
      <c r="C2510" s="193" t="s">
        <v>13712</v>
      </c>
      <c r="D2510" s="194" t="s">
        <v>19743</v>
      </c>
      <c r="E2510" s="192" t="s">
        <v>19743</v>
      </c>
      <c r="F2510" s="193" t="s">
        <v>19742</v>
      </c>
      <c r="G2510" s="193" t="s">
        <v>19742</v>
      </c>
      <c r="H2510" s="193" t="s">
        <v>19742</v>
      </c>
      <c r="I2510" s="193" t="s">
        <v>19742</v>
      </c>
      <c r="J2510" s="194" t="s">
        <v>19742</v>
      </c>
      <c r="K2510" s="192" t="s">
        <v>13713</v>
      </c>
      <c r="L2510" s="193" t="s">
        <v>13714</v>
      </c>
      <c r="M2510" s="194" t="s">
        <v>19743</v>
      </c>
      <c r="N2510" s="192">
        <v>0.99</v>
      </c>
      <c r="O2510" s="194">
        <v>0.999</v>
      </c>
      <c r="P2510" s="283">
        <v>13</v>
      </c>
    </row>
    <row r="2511" spans="1:16">
      <c r="A2511" s="192" t="s">
        <v>13715</v>
      </c>
      <c r="B2511" s="193" t="s">
        <v>13716</v>
      </c>
      <c r="C2511" s="193" t="s">
        <v>13717</v>
      </c>
      <c r="D2511" s="194" t="s">
        <v>19743</v>
      </c>
      <c r="E2511" s="192" t="s">
        <v>19743</v>
      </c>
      <c r="F2511" s="193" t="s">
        <v>19742</v>
      </c>
      <c r="G2511" s="193" t="s">
        <v>19742</v>
      </c>
      <c r="H2511" s="193" t="s">
        <v>19742</v>
      </c>
      <c r="I2511" s="193" t="s">
        <v>19742</v>
      </c>
      <c r="J2511" s="194" t="s">
        <v>19742</v>
      </c>
      <c r="K2511" s="192" t="s">
        <v>13718</v>
      </c>
      <c r="L2511" s="193" t="s">
        <v>13719</v>
      </c>
      <c r="M2511" s="194" t="s">
        <v>19743</v>
      </c>
      <c r="N2511" s="192">
        <v>0.60899999999999999</v>
      </c>
      <c r="O2511" s="194">
        <v>0.79400000000000004</v>
      </c>
      <c r="P2511" s="283">
        <v>6</v>
      </c>
    </row>
    <row r="2512" spans="1:16">
      <c r="A2512" s="192" t="s">
        <v>13720</v>
      </c>
      <c r="B2512" s="193" t="s">
        <v>13721</v>
      </c>
      <c r="C2512" s="193" t="s">
        <v>13722</v>
      </c>
      <c r="D2512" s="194" t="s">
        <v>19743</v>
      </c>
      <c r="E2512" s="192" t="s">
        <v>19743</v>
      </c>
      <c r="F2512" s="193" t="s">
        <v>19743</v>
      </c>
      <c r="G2512" s="193" t="s">
        <v>19742</v>
      </c>
      <c r="H2512" s="193" t="s">
        <v>19742</v>
      </c>
      <c r="I2512" s="193" t="s">
        <v>19742</v>
      </c>
      <c r="J2512" s="194" t="s">
        <v>19742</v>
      </c>
      <c r="K2512" s="192" t="s">
        <v>13723</v>
      </c>
      <c r="L2512" s="193" t="s">
        <v>19225</v>
      </c>
      <c r="M2512" s="194" t="s">
        <v>19743</v>
      </c>
      <c r="N2512" s="192">
        <v>0.70199999999999996</v>
      </c>
      <c r="O2512" s="194">
        <v>0.92800000000000005</v>
      </c>
      <c r="P2512" s="283">
        <v>5</v>
      </c>
    </row>
    <row r="2513" spans="1:16">
      <c r="A2513" s="192" t="s">
        <v>13724</v>
      </c>
      <c r="B2513" s="193" t="s">
        <v>13725</v>
      </c>
      <c r="C2513" s="193" t="s">
        <v>13726</v>
      </c>
      <c r="D2513" s="194" t="s">
        <v>19743</v>
      </c>
      <c r="E2513" s="192" t="s">
        <v>19743</v>
      </c>
      <c r="F2513" s="193" t="s">
        <v>19742</v>
      </c>
      <c r="G2513" s="193" t="s">
        <v>19742</v>
      </c>
      <c r="H2513" s="193" t="s">
        <v>19742</v>
      </c>
      <c r="I2513" s="193" t="s">
        <v>19742</v>
      </c>
      <c r="J2513" s="194" t="s">
        <v>19742</v>
      </c>
      <c r="K2513" s="192" t="s">
        <v>25675</v>
      </c>
      <c r="M2513" s="194" t="s">
        <v>19569</v>
      </c>
      <c r="N2513" s="192">
        <v>0.69499999999999995</v>
      </c>
      <c r="O2513" s="194">
        <v>0.92500000000000004</v>
      </c>
      <c r="P2513" s="283">
        <v>7</v>
      </c>
    </row>
    <row r="2514" spans="1:16">
      <c r="A2514" s="192" t="s">
        <v>13727</v>
      </c>
      <c r="B2514" s="193"/>
      <c r="C2514" s="193" t="s">
        <v>13728</v>
      </c>
      <c r="D2514" s="194" t="s">
        <v>19743</v>
      </c>
      <c r="E2514" s="192" t="s">
        <v>19743</v>
      </c>
      <c r="F2514" s="193" t="s">
        <v>19742</v>
      </c>
      <c r="G2514" s="193" t="s">
        <v>19742</v>
      </c>
      <c r="H2514" s="193" t="s">
        <v>19742</v>
      </c>
      <c r="I2514" s="193" t="s">
        <v>19742</v>
      </c>
      <c r="J2514" s="194" t="s">
        <v>19742</v>
      </c>
      <c r="K2514" s="192" t="s">
        <v>25675</v>
      </c>
      <c r="M2514" s="194" t="s">
        <v>19569</v>
      </c>
      <c r="N2514" s="192">
        <v>0.72799999999999998</v>
      </c>
      <c r="O2514" s="194">
        <v>0.94499999999999995</v>
      </c>
      <c r="P2514" s="283">
        <v>0</v>
      </c>
    </row>
    <row r="2515" spans="1:16">
      <c r="A2515" s="192" t="s">
        <v>13729</v>
      </c>
      <c r="B2515" s="193" t="s">
        <v>13730</v>
      </c>
      <c r="C2515" s="193" t="s">
        <v>13731</v>
      </c>
      <c r="D2515" s="194" t="s">
        <v>19743</v>
      </c>
      <c r="E2515" s="192" t="s">
        <v>19743</v>
      </c>
      <c r="F2515" s="193" t="s">
        <v>19742</v>
      </c>
      <c r="G2515" s="193" t="s">
        <v>19742</v>
      </c>
      <c r="H2515" s="193" t="s">
        <v>19742</v>
      </c>
      <c r="I2515" s="193" t="s">
        <v>19742</v>
      </c>
      <c r="J2515" s="194" t="s">
        <v>19742</v>
      </c>
      <c r="K2515" s="192" t="s">
        <v>25675</v>
      </c>
      <c r="M2515" s="194" t="s">
        <v>19569</v>
      </c>
      <c r="N2515" s="192">
        <v>0.75800000000000001</v>
      </c>
      <c r="O2515" s="194">
        <v>0.94799999999999995</v>
      </c>
      <c r="P2515" s="283">
        <v>2</v>
      </c>
    </row>
    <row r="2516" spans="1:16">
      <c r="A2516" s="192" t="s">
        <v>13732</v>
      </c>
      <c r="B2516" s="193" t="s">
        <v>13733</v>
      </c>
      <c r="C2516" s="193" t="s">
        <v>13734</v>
      </c>
      <c r="D2516" s="194" t="s">
        <v>19743</v>
      </c>
      <c r="E2516" s="192" t="s">
        <v>19743</v>
      </c>
      <c r="F2516" s="193" t="s">
        <v>19743</v>
      </c>
      <c r="G2516" s="193" t="s">
        <v>19742</v>
      </c>
      <c r="H2516" s="193" t="s">
        <v>19742</v>
      </c>
      <c r="I2516" s="193" t="s">
        <v>19742</v>
      </c>
      <c r="J2516" s="194" t="s">
        <v>19742</v>
      </c>
      <c r="K2516" s="192" t="s">
        <v>13735</v>
      </c>
      <c r="L2516" s="193" t="s">
        <v>13736</v>
      </c>
      <c r="M2516" s="194" t="s">
        <v>19741</v>
      </c>
      <c r="N2516" s="192">
        <v>0.97599999999999998</v>
      </c>
      <c r="O2516" s="194">
        <v>0.999</v>
      </c>
      <c r="P2516" s="283">
        <v>12</v>
      </c>
    </row>
    <row r="2517" spans="1:16">
      <c r="A2517" s="192" t="s">
        <v>13737</v>
      </c>
      <c r="B2517" s="193" t="s">
        <v>13738</v>
      </c>
      <c r="C2517" s="193" t="s">
        <v>13739</v>
      </c>
      <c r="D2517" s="194" t="s">
        <v>19743</v>
      </c>
      <c r="E2517" s="192" t="s">
        <v>19743</v>
      </c>
      <c r="F2517" s="193" t="s">
        <v>19742</v>
      </c>
      <c r="G2517" s="193" t="s">
        <v>19742</v>
      </c>
      <c r="H2517" s="193" t="s">
        <v>19742</v>
      </c>
      <c r="I2517" s="193" t="s">
        <v>19742</v>
      </c>
      <c r="J2517" s="194" t="s">
        <v>19742</v>
      </c>
      <c r="K2517" s="192" t="s">
        <v>13485</v>
      </c>
      <c r="L2517" s="193" t="s">
        <v>13486</v>
      </c>
      <c r="M2517" s="194" t="s">
        <v>19741</v>
      </c>
      <c r="N2517" s="192">
        <v>0.79200000000000004</v>
      </c>
      <c r="O2517" s="194">
        <v>0.98099999999999998</v>
      </c>
      <c r="P2517" s="283">
        <v>21</v>
      </c>
    </row>
    <row r="2518" spans="1:16">
      <c r="A2518" s="192" t="s">
        <v>13487</v>
      </c>
      <c r="B2518" s="193" t="s">
        <v>13488</v>
      </c>
      <c r="C2518" s="193" t="s">
        <v>13489</v>
      </c>
      <c r="D2518" s="194" t="s">
        <v>19743</v>
      </c>
      <c r="E2518" s="192" t="s">
        <v>19743</v>
      </c>
      <c r="F2518" s="193" t="s">
        <v>19742</v>
      </c>
      <c r="G2518" s="193" t="s">
        <v>19742</v>
      </c>
      <c r="H2518" s="193" t="s">
        <v>19742</v>
      </c>
      <c r="I2518" s="193" t="s">
        <v>19742</v>
      </c>
      <c r="J2518" s="194" t="s">
        <v>19743</v>
      </c>
      <c r="K2518" s="192" t="s">
        <v>25675</v>
      </c>
      <c r="M2518" s="194" t="s">
        <v>19569</v>
      </c>
      <c r="N2518" s="192">
        <v>0.63200000000000001</v>
      </c>
      <c r="O2518" s="194">
        <v>0.86699999999999999</v>
      </c>
      <c r="P2518" s="283">
        <v>6</v>
      </c>
    </row>
    <row r="2519" spans="1:16">
      <c r="A2519" s="192" t="s">
        <v>13490</v>
      </c>
      <c r="B2519" s="193" t="s">
        <v>13491</v>
      </c>
      <c r="C2519" s="193" t="s">
        <v>13492</v>
      </c>
      <c r="D2519" s="194" t="s">
        <v>19743</v>
      </c>
      <c r="E2519" s="192" t="s">
        <v>19743</v>
      </c>
      <c r="F2519" s="193" t="s">
        <v>19742</v>
      </c>
      <c r="G2519" s="193" t="s">
        <v>19741</v>
      </c>
      <c r="H2519" s="193" t="s">
        <v>19742</v>
      </c>
      <c r="I2519" s="193" t="s">
        <v>19742</v>
      </c>
      <c r="J2519" s="194" t="s">
        <v>19742</v>
      </c>
      <c r="K2519" s="192" t="s">
        <v>13493</v>
      </c>
      <c r="L2519" s="193" t="s">
        <v>13494</v>
      </c>
      <c r="M2519" s="194" t="s">
        <v>19743</v>
      </c>
      <c r="N2519" s="192">
        <v>0.82899999999999996</v>
      </c>
      <c r="O2519" s="194">
        <v>0.997</v>
      </c>
      <c r="P2519" s="283">
        <v>4</v>
      </c>
    </row>
    <row r="2520" spans="1:16">
      <c r="A2520" s="192" t="s">
        <v>13497</v>
      </c>
      <c r="B2520" s="193" t="s">
        <v>13498</v>
      </c>
      <c r="C2520" s="193" t="s">
        <v>13499</v>
      </c>
      <c r="D2520" s="194" t="s">
        <v>19743</v>
      </c>
      <c r="E2520" s="192" t="s">
        <v>19743</v>
      </c>
      <c r="F2520" s="193" t="s">
        <v>19742</v>
      </c>
      <c r="G2520" s="193" t="s">
        <v>19742</v>
      </c>
      <c r="H2520" s="193" t="s">
        <v>19742</v>
      </c>
      <c r="I2520" s="193" t="s">
        <v>19742</v>
      </c>
      <c r="J2520" s="194" t="s">
        <v>19742</v>
      </c>
      <c r="K2520" s="192" t="s">
        <v>13500</v>
      </c>
      <c r="L2520" s="193" t="s">
        <v>13501</v>
      </c>
      <c r="M2520" s="194" t="s">
        <v>19743</v>
      </c>
      <c r="N2520" s="192">
        <v>1</v>
      </c>
      <c r="O2520" s="194">
        <v>1</v>
      </c>
      <c r="P2520" s="283">
        <v>24</v>
      </c>
    </row>
    <row r="2521" spans="1:16">
      <c r="A2521" s="192" t="s">
        <v>13502</v>
      </c>
      <c r="B2521" s="193" t="s">
        <v>13503</v>
      </c>
      <c r="C2521" s="193" t="s">
        <v>13504</v>
      </c>
      <c r="D2521" s="194" t="s">
        <v>19743</v>
      </c>
      <c r="E2521" s="192" t="s">
        <v>19743</v>
      </c>
      <c r="F2521" s="193" t="s">
        <v>19743</v>
      </c>
      <c r="G2521" s="193" t="s">
        <v>19742</v>
      </c>
      <c r="H2521" s="193" t="s">
        <v>19742</v>
      </c>
      <c r="I2521" s="193" t="s">
        <v>19742</v>
      </c>
      <c r="J2521" s="194" t="s">
        <v>19742</v>
      </c>
      <c r="K2521" s="192" t="s">
        <v>25675</v>
      </c>
      <c r="M2521" s="194" t="s">
        <v>19569</v>
      </c>
      <c r="N2521" s="192">
        <v>0.52300000000000002</v>
      </c>
      <c r="O2521" s="194">
        <v>0.73799999999999999</v>
      </c>
      <c r="P2521" s="283">
        <v>2</v>
      </c>
    </row>
    <row r="2522" spans="1:16">
      <c r="A2522" s="192" t="s">
        <v>13505</v>
      </c>
      <c r="B2522" s="193" t="s">
        <v>13506</v>
      </c>
      <c r="C2522" s="193" t="s">
        <v>13507</v>
      </c>
      <c r="D2522" s="194" t="s">
        <v>19743</v>
      </c>
      <c r="E2522" s="192" t="s">
        <v>19743</v>
      </c>
      <c r="F2522" s="193" t="s">
        <v>19742</v>
      </c>
      <c r="G2522" s="193" t="s">
        <v>19742</v>
      </c>
      <c r="H2522" s="193" t="s">
        <v>19742</v>
      </c>
      <c r="I2522" s="193" t="s">
        <v>19742</v>
      </c>
      <c r="J2522" s="194" t="s">
        <v>19742</v>
      </c>
      <c r="K2522" s="192" t="s">
        <v>13508</v>
      </c>
      <c r="L2522" s="193" t="s">
        <v>13509</v>
      </c>
      <c r="M2522" s="194" t="s">
        <v>19743</v>
      </c>
      <c r="N2522" s="192">
        <v>0.67400000000000004</v>
      </c>
      <c r="O2522" s="194">
        <v>0.90400000000000003</v>
      </c>
      <c r="P2522" s="283">
        <v>9</v>
      </c>
    </row>
    <row r="2523" spans="1:16">
      <c r="A2523" s="192" t="s">
        <v>13510</v>
      </c>
      <c r="B2523" s="193"/>
      <c r="C2523" s="193" t="s">
        <v>13511</v>
      </c>
      <c r="D2523" s="194" t="s">
        <v>19743</v>
      </c>
      <c r="E2523" s="192" t="s">
        <v>19743</v>
      </c>
      <c r="F2523" s="193" t="s">
        <v>19742</v>
      </c>
      <c r="G2523" s="193" t="s">
        <v>19742</v>
      </c>
      <c r="H2523" s="193" t="s">
        <v>19742</v>
      </c>
      <c r="I2523" s="193" t="s">
        <v>19742</v>
      </c>
      <c r="J2523" s="194" t="s">
        <v>19742</v>
      </c>
      <c r="K2523" s="192" t="s">
        <v>25675</v>
      </c>
      <c r="M2523" s="194" t="s">
        <v>19569</v>
      </c>
      <c r="N2523" s="192">
        <v>0.68400000000000005</v>
      </c>
      <c r="O2523" s="194">
        <v>0.96099999999999997</v>
      </c>
      <c r="P2523" s="283">
        <v>0</v>
      </c>
    </row>
    <row r="2524" spans="1:16">
      <c r="A2524" s="192" t="s">
        <v>13512</v>
      </c>
      <c r="B2524" s="193" t="s">
        <v>13513</v>
      </c>
      <c r="C2524" s="193" t="s">
        <v>13514</v>
      </c>
      <c r="D2524" s="194" t="s">
        <v>19743</v>
      </c>
      <c r="E2524" s="192" t="s">
        <v>19743</v>
      </c>
      <c r="F2524" s="193" t="s">
        <v>19742</v>
      </c>
      <c r="G2524" s="193" t="s">
        <v>19742</v>
      </c>
      <c r="H2524" s="193" t="s">
        <v>19742</v>
      </c>
      <c r="I2524" s="193" t="s">
        <v>19742</v>
      </c>
      <c r="J2524" s="194" t="s">
        <v>19742</v>
      </c>
      <c r="K2524" s="192" t="s">
        <v>13515</v>
      </c>
      <c r="L2524" s="193" t="s">
        <v>13516</v>
      </c>
      <c r="M2524" s="194" t="s">
        <v>19742</v>
      </c>
      <c r="N2524" s="192">
        <v>0.82399999999999995</v>
      </c>
      <c r="O2524" s="194">
        <v>0.96799999999999997</v>
      </c>
      <c r="P2524" s="283">
        <v>13</v>
      </c>
    </row>
    <row r="2525" spans="1:16">
      <c r="A2525" s="192" t="s">
        <v>13517</v>
      </c>
      <c r="B2525" s="193"/>
      <c r="C2525" s="193" t="s">
        <v>13518</v>
      </c>
      <c r="D2525" s="194" t="s">
        <v>19743</v>
      </c>
      <c r="E2525" s="192" t="s">
        <v>19743</v>
      </c>
      <c r="F2525" s="193" t="s">
        <v>19742</v>
      </c>
      <c r="G2525" s="193" t="s">
        <v>19742</v>
      </c>
      <c r="H2525" s="193" t="s">
        <v>19742</v>
      </c>
      <c r="I2525" s="193" t="s">
        <v>19742</v>
      </c>
      <c r="J2525" s="194" t="s">
        <v>19742</v>
      </c>
      <c r="K2525" s="192" t="s">
        <v>25675</v>
      </c>
      <c r="M2525" s="194" t="s">
        <v>19569</v>
      </c>
      <c r="N2525" s="192">
        <v>0.57699999999999996</v>
      </c>
      <c r="O2525" s="194">
        <v>0.75600000000000001</v>
      </c>
      <c r="P2525" s="283">
        <v>3</v>
      </c>
    </row>
    <row r="2526" spans="1:16">
      <c r="A2526" s="192" t="s">
        <v>13519</v>
      </c>
      <c r="B2526" s="193" t="s">
        <v>13520</v>
      </c>
      <c r="C2526" s="193" t="s">
        <v>13521</v>
      </c>
      <c r="D2526" s="194" t="s">
        <v>19743</v>
      </c>
      <c r="E2526" s="192" t="s">
        <v>19743</v>
      </c>
      <c r="F2526" s="193" t="s">
        <v>19742</v>
      </c>
      <c r="G2526" s="193" t="s">
        <v>19742</v>
      </c>
      <c r="H2526" s="193" t="s">
        <v>19742</v>
      </c>
      <c r="I2526" s="193" t="s">
        <v>19742</v>
      </c>
      <c r="J2526" s="194" t="s">
        <v>19742</v>
      </c>
      <c r="K2526" s="192" t="s">
        <v>13522</v>
      </c>
      <c r="L2526" s="193" t="s">
        <v>13523</v>
      </c>
      <c r="M2526" s="194" t="s">
        <v>19743</v>
      </c>
      <c r="N2526" s="192">
        <v>0.86599999999999999</v>
      </c>
      <c r="O2526" s="194">
        <v>0.99299999999999999</v>
      </c>
      <c r="P2526" s="283">
        <v>14</v>
      </c>
    </row>
    <row r="2527" spans="1:16">
      <c r="A2527" s="192" t="s">
        <v>13524</v>
      </c>
      <c r="B2527" s="193" t="s">
        <v>13525</v>
      </c>
      <c r="C2527" s="193" t="s">
        <v>13526</v>
      </c>
      <c r="D2527" s="194" t="s">
        <v>19743</v>
      </c>
      <c r="E2527" s="192" t="s">
        <v>19743</v>
      </c>
      <c r="F2527" s="193" t="s">
        <v>19742</v>
      </c>
      <c r="G2527" s="193" t="s">
        <v>19742</v>
      </c>
      <c r="H2527" s="193" t="s">
        <v>19742</v>
      </c>
      <c r="I2527" s="193" t="s">
        <v>19742</v>
      </c>
      <c r="J2527" s="194" t="s">
        <v>19742</v>
      </c>
      <c r="K2527" s="192" t="s">
        <v>13527</v>
      </c>
      <c r="L2527" s="193" t="s">
        <v>13528</v>
      </c>
      <c r="M2527" s="194" t="s">
        <v>19743</v>
      </c>
      <c r="N2527" s="192">
        <v>0.56599999999999995</v>
      </c>
      <c r="O2527" s="194">
        <v>0.63200000000000001</v>
      </c>
      <c r="P2527" s="283">
        <v>7</v>
      </c>
    </row>
    <row r="2528" spans="1:16">
      <c r="A2528" s="192" t="s">
        <v>13529</v>
      </c>
      <c r="B2528" s="193"/>
      <c r="C2528" s="193" t="s">
        <v>13530</v>
      </c>
      <c r="D2528" s="194" t="s">
        <v>19743</v>
      </c>
      <c r="E2528" s="192" t="s">
        <v>19743</v>
      </c>
      <c r="F2528" s="193" t="s">
        <v>19742</v>
      </c>
      <c r="G2528" s="193" t="s">
        <v>19742</v>
      </c>
      <c r="H2528" s="193" t="s">
        <v>19742</v>
      </c>
      <c r="I2528" s="193" t="s">
        <v>19742</v>
      </c>
      <c r="J2528" s="194" t="s">
        <v>19742</v>
      </c>
      <c r="K2528" s="192" t="s">
        <v>13531</v>
      </c>
      <c r="L2528" s="193" t="s">
        <v>14955</v>
      </c>
      <c r="M2528" s="194" t="s">
        <v>19743</v>
      </c>
      <c r="N2528" s="192">
        <v>0.68899999999999995</v>
      </c>
      <c r="O2528" s="194">
        <v>0.95</v>
      </c>
      <c r="P2528" s="283">
        <v>12</v>
      </c>
    </row>
    <row r="2529" spans="1:16">
      <c r="A2529" s="192" t="s">
        <v>13534</v>
      </c>
      <c r="B2529" s="193"/>
      <c r="C2529" s="193" t="s">
        <v>13535</v>
      </c>
      <c r="D2529" s="194" t="s">
        <v>19743</v>
      </c>
      <c r="E2529" s="192" t="s">
        <v>19743</v>
      </c>
      <c r="F2529" s="193" t="s">
        <v>19742</v>
      </c>
      <c r="G2529" s="193" t="s">
        <v>19742</v>
      </c>
      <c r="H2529" s="193" t="s">
        <v>19742</v>
      </c>
      <c r="I2529" s="193" t="s">
        <v>19742</v>
      </c>
      <c r="J2529" s="194" t="s">
        <v>19742</v>
      </c>
      <c r="K2529" s="192" t="s">
        <v>25675</v>
      </c>
      <c r="M2529" s="194" t="s">
        <v>19569</v>
      </c>
      <c r="N2529" s="192">
        <v>0.622</v>
      </c>
      <c r="O2529" s="194">
        <v>0.64400000000000002</v>
      </c>
      <c r="P2529" s="283">
        <v>0</v>
      </c>
    </row>
    <row r="2530" spans="1:16">
      <c r="A2530" s="192" t="s">
        <v>13536</v>
      </c>
      <c r="B2530" s="193"/>
      <c r="C2530" s="193" t="s">
        <v>13537</v>
      </c>
      <c r="D2530" s="194" t="s">
        <v>19743</v>
      </c>
      <c r="E2530" s="192" t="s">
        <v>19743</v>
      </c>
      <c r="F2530" s="193" t="s">
        <v>19742</v>
      </c>
      <c r="G2530" s="193" t="s">
        <v>19742</v>
      </c>
      <c r="H2530" s="193" t="s">
        <v>19742</v>
      </c>
      <c r="I2530" s="193" t="s">
        <v>19742</v>
      </c>
      <c r="J2530" s="194" t="s">
        <v>19742</v>
      </c>
      <c r="K2530" s="192" t="s">
        <v>25675</v>
      </c>
      <c r="M2530" s="194" t="s">
        <v>19569</v>
      </c>
      <c r="N2530" s="192">
        <v>8.5000000000000006E-2</v>
      </c>
      <c r="O2530" s="194">
        <v>7.0000000000000001E-3</v>
      </c>
      <c r="P2530" s="283">
        <v>0</v>
      </c>
    </row>
    <row r="2531" spans="1:16">
      <c r="A2531" s="192" t="s">
        <v>13538</v>
      </c>
      <c r="B2531" s="193"/>
      <c r="C2531" s="193" t="s">
        <v>13539</v>
      </c>
      <c r="D2531" s="194" t="s">
        <v>19743</v>
      </c>
      <c r="E2531" s="192" t="s">
        <v>19743</v>
      </c>
      <c r="F2531" s="193" t="s">
        <v>19742</v>
      </c>
      <c r="G2531" s="193" t="s">
        <v>19742</v>
      </c>
      <c r="H2531" s="193" t="s">
        <v>19742</v>
      </c>
      <c r="I2531" s="193" t="s">
        <v>19742</v>
      </c>
      <c r="J2531" s="194" t="s">
        <v>19742</v>
      </c>
      <c r="K2531" s="192" t="s">
        <v>25675</v>
      </c>
      <c r="M2531" s="194" t="s">
        <v>19569</v>
      </c>
      <c r="N2531" s="192">
        <v>0.432</v>
      </c>
      <c r="O2531" s="194">
        <v>0.04</v>
      </c>
      <c r="P2531" s="283">
        <v>0</v>
      </c>
    </row>
    <row r="2532" spans="1:16">
      <c r="A2532" s="192" t="s">
        <v>13540</v>
      </c>
      <c r="B2532" s="193" t="s">
        <v>13541</v>
      </c>
      <c r="C2532" s="193" t="s">
        <v>13542</v>
      </c>
      <c r="D2532" s="194" t="s">
        <v>19743</v>
      </c>
      <c r="E2532" s="192" t="s">
        <v>19743</v>
      </c>
      <c r="F2532" s="193" t="s">
        <v>19743</v>
      </c>
      <c r="G2532" s="193" t="s">
        <v>19742</v>
      </c>
      <c r="H2532" s="193" t="s">
        <v>19742</v>
      </c>
      <c r="I2532" s="193" t="s">
        <v>19742</v>
      </c>
      <c r="J2532" s="194" t="s">
        <v>19742</v>
      </c>
      <c r="K2532" s="192" t="s">
        <v>13543</v>
      </c>
      <c r="L2532" s="193" t="s">
        <v>13544</v>
      </c>
      <c r="M2532" s="194" t="s">
        <v>19743</v>
      </c>
      <c r="N2532" s="192">
        <v>0.88900000000000001</v>
      </c>
      <c r="O2532" s="194">
        <v>0.997</v>
      </c>
      <c r="P2532" s="283">
        <v>25</v>
      </c>
    </row>
    <row r="2533" spans="1:16">
      <c r="A2533" s="192" t="s">
        <v>13545</v>
      </c>
      <c r="B2533" s="193" t="s">
        <v>13546</v>
      </c>
      <c r="C2533" s="193" t="s">
        <v>13547</v>
      </c>
      <c r="D2533" s="194" t="s">
        <v>19743</v>
      </c>
      <c r="E2533" s="192" t="s">
        <v>19743</v>
      </c>
      <c r="F2533" s="193" t="s">
        <v>19742</v>
      </c>
      <c r="G2533" s="193" t="s">
        <v>19743</v>
      </c>
      <c r="H2533" s="193" t="s">
        <v>19742</v>
      </c>
      <c r="I2533" s="193" t="s">
        <v>19742</v>
      </c>
      <c r="J2533" s="194" t="s">
        <v>19742</v>
      </c>
      <c r="K2533" s="192" t="s">
        <v>25675</v>
      </c>
      <c r="M2533" s="194" t="s">
        <v>19569</v>
      </c>
      <c r="N2533" s="192">
        <v>0.68600000000000005</v>
      </c>
      <c r="O2533" s="194">
        <v>0.92700000000000005</v>
      </c>
      <c r="P2533" s="283">
        <v>6</v>
      </c>
    </row>
    <row r="2534" spans="1:16">
      <c r="A2534" s="192" t="s">
        <v>13552</v>
      </c>
      <c r="B2534" s="193" t="s">
        <v>13553</v>
      </c>
      <c r="C2534" s="193" t="s">
        <v>13554</v>
      </c>
      <c r="D2534" s="194" t="s">
        <v>19743</v>
      </c>
      <c r="E2534" s="192" t="s">
        <v>19743</v>
      </c>
      <c r="F2534" s="193" t="s">
        <v>19742</v>
      </c>
      <c r="G2534" s="193" t="s">
        <v>19742</v>
      </c>
      <c r="H2534" s="193" t="s">
        <v>19742</v>
      </c>
      <c r="I2534" s="193" t="s">
        <v>19742</v>
      </c>
      <c r="J2534" s="194" t="s">
        <v>19742</v>
      </c>
      <c r="K2534" s="192" t="s">
        <v>13555</v>
      </c>
      <c r="L2534" s="193" t="s">
        <v>13556</v>
      </c>
      <c r="M2534" s="194" t="s">
        <v>19741</v>
      </c>
      <c r="N2534" s="192">
        <v>0.56100000000000005</v>
      </c>
      <c r="O2534" s="194">
        <v>0.69199999999999995</v>
      </c>
      <c r="P2534" s="283">
        <v>14</v>
      </c>
    </row>
    <row r="2535" spans="1:16">
      <c r="A2535" s="192" t="s">
        <v>13557</v>
      </c>
      <c r="B2535" s="193" t="s">
        <v>13558</v>
      </c>
      <c r="C2535" s="193" t="s">
        <v>13559</v>
      </c>
      <c r="D2535" s="194" t="s">
        <v>19743</v>
      </c>
      <c r="E2535" s="192" t="s">
        <v>19743</v>
      </c>
      <c r="F2535" s="193" t="s">
        <v>19742</v>
      </c>
      <c r="G2535" s="193" t="s">
        <v>19742</v>
      </c>
      <c r="H2535" s="193" t="s">
        <v>19742</v>
      </c>
      <c r="I2535" s="193" t="s">
        <v>19742</v>
      </c>
      <c r="J2535" s="194" t="s">
        <v>19742</v>
      </c>
      <c r="K2535" s="192" t="s">
        <v>13560</v>
      </c>
      <c r="L2535" s="193" t="s">
        <v>13561</v>
      </c>
      <c r="M2535" s="194" t="s">
        <v>19743</v>
      </c>
      <c r="N2535" s="192">
        <v>0.68700000000000006</v>
      </c>
      <c r="O2535" s="194">
        <v>0.96599999999999997</v>
      </c>
      <c r="P2535" s="283">
        <v>14</v>
      </c>
    </row>
    <row r="2536" spans="1:16">
      <c r="A2536" s="192" t="s">
        <v>13562</v>
      </c>
      <c r="B2536" s="193" t="s">
        <v>13563</v>
      </c>
      <c r="C2536" s="193" t="s">
        <v>13564</v>
      </c>
      <c r="D2536" s="194" t="s">
        <v>19743</v>
      </c>
      <c r="E2536" s="192" t="s">
        <v>19743</v>
      </c>
      <c r="F2536" s="193" t="s">
        <v>19742</v>
      </c>
      <c r="G2536" s="193" t="s">
        <v>19742</v>
      </c>
      <c r="H2536" s="193" t="s">
        <v>19742</v>
      </c>
      <c r="I2536" s="193" t="s">
        <v>19742</v>
      </c>
      <c r="J2536" s="194" t="s">
        <v>19742</v>
      </c>
      <c r="K2536" s="192" t="s">
        <v>25675</v>
      </c>
      <c r="M2536" s="194" t="s">
        <v>19569</v>
      </c>
      <c r="N2536" s="192">
        <v>7.9000000000000001E-2</v>
      </c>
      <c r="O2536" s="194">
        <v>5.0000000000000001E-3</v>
      </c>
      <c r="P2536" s="283">
        <v>1</v>
      </c>
    </row>
    <row r="2537" spans="1:16">
      <c r="A2537" s="192" t="s">
        <v>13565</v>
      </c>
      <c r="B2537" s="193" t="s">
        <v>13566</v>
      </c>
      <c r="C2537" s="193" t="s">
        <v>13567</v>
      </c>
      <c r="D2537" s="194" t="s">
        <v>19743</v>
      </c>
      <c r="E2537" s="192" t="s">
        <v>19743</v>
      </c>
      <c r="F2537" s="193" t="s">
        <v>19742</v>
      </c>
      <c r="G2537" s="193" t="s">
        <v>19742</v>
      </c>
      <c r="H2537" s="193" t="s">
        <v>19742</v>
      </c>
      <c r="I2537" s="193" t="s">
        <v>19742</v>
      </c>
      <c r="J2537" s="194" t="s">
        <v>19742</v>
      </c>
      <c r="K2537" s="192" t="s">
        <v>25675</v>
      </c>
      <c r="M2537" s="194" t="s">
        <v>19569</v>
      </c>
      <c r="N2537" s="192">
        <v>0.123</v>
      </c>
      <c r="O2537" s="194">
        <v>6.0000000000000001E-3</v>
      </c>
      <c r="P2537" s="283">
        <v>1</v>
      </c>
    </row>
    <row r="2538" spans="1:16">
      <c r="A2538" s="192" t="s">
        <v>13568</v>
      </c>
      <c r="B2538" s="193" t="s">
        <v>13569</v>
      </c>
      <c r="C2538" s="193" t="s">
        <v>13570</v>
      </c>
      <c r="D2538" s="194" t="s">
        <v>19743</v>
      </c>
      <c r="E2538" s="192" t="s">
        <v>19743</v>
      </c>
      <c r="F2538" s="193" t="s">
        <v>19742</v>
      </c>
      <c r="G2538" s="193" t="s">
        <v>19742</v>
      </c>
      <c r="H2538" s="193" t="s">
        <v>19742</v>
      </c>
      <c r="I2538" s="193" t="s">
        <v>19742</v>
      </c>
      <c r="J2538" s="194" t="s">
        <v>19742</v>
      </c>
      <c r="K2538" s="192" t="s">
        <v>13571</v>
      </c>
      <c r="L2538" s="193" t="s">
        <v>18234</v>
      </c>
      <c r="M2538" s="194" t="s">
        <v>19743</v>
      </c>
      <c r="N2538" s="192">
        <v>0.60399999999999998</v>
      </c>
      <c r="O2538" s="194">
        <v>0.85899999999999999</v>
      </c>
      <c r="P2538" s="283">
        <v>24</v>
      </c>
    </row>
    <row r="2539" spans="1:16">
      <c r="A2539" s="192" t="s">
        <v>13574</v>
      </c>
      <c r="B2539" s="193" t="s">
        <v>13575</v>
      </c>
      <c r="C2539" s="193" t="s">
        <v>13576</v>
      </c>
      <c r="D2539" s="194" t="s">
        <v>19743</v>
      </c>
      <c r="E2539" s="192" t="s">
        <v>19743</v>
      </c>
      <c r="F2539" s="193" t="s">
        <v>19742</v>
      </c>
      <c r="G2539" s="193" t="s">
        <v>19742</v>
      </c>
      <c r="H2539" s="193" t="s">
        <v>19742</v>
      </c>
      <c r="I2539" s="193" t="s">
        <v>19742</v>
      </c>
      <c r="J2539" s="194" t="s">
        <v>19742</v>
      </c>
      <c r="K2539" s="192" t="s">
        <v>13577</v>
      </c>
      <c r="L2539" s="193" t="s">
        <v>18247</v>
      </c>
      <c r="M2539" s="194" t="s">
        <v>19743</v>
      </c>
      <c r="N2539" s="192">
        <v>0.88300000000000001</v>
      </c>
      <c r="O2539" s="194">
        <v>0.99099999999999999</v>
      </c>
      <c r="P2539" s="283">
        <v>8</v>
      </c>
    </row>
    <row r="2540" spans="1:16">
      <c r="A2540" s="192" t="s">
        <v>13578</v>
      </c>
      <c r="B2540" s="193" t="s">
        <v>13579</v>
      </c>
      <c r="C2540" s="193" t="s">
        <v>13580</v>
      </c>
      <c r="D2540" s="194" t="s">
        <v>19743</v>
      </c>
      <c r="E2540" s="192" t="s">
        <v>19743</v>
      </c>
      <c r="F2540" s="193" t="s">
        <v>19742</v>
      </c>
      <c r="G2540" s="193" t="s">
        <v>19742</v>
      </c>
      <c r="H2540" s="193" t="s">
        <v>19742</v>
      </c>
      <c r="I2540" s="193" t="s">
        <v>19742</v>
      </c>
      <c r="J2540" s="194" t="s">
        <v>19742</v>
      </c>
      <c r="K2540" s="192" t="s">
        <v>25675</v>
      </c>
      <c r="M2540" s="194" t="s">
        <v>19569</v>
      </c>
      <c r="N2540" s="192">
        <v>0.39200000000000002</v>
      </c>
      <c r="O2540" s="194">
        <v>0.23599999999999999</v>
      </c>
      <c r="P2540" s="283">
        <v>1</v>
      </c>
    </row>
    <row r="2541" spans="1:16">
      <c r="A2541" s="192" t="s">
        <v>13581</v>
      </c>
      <c r="B2541" s="193" t="s">
        <v>13582</v>
      </c>
      <c r="C2541" s="193" t="s">
        <v>13583</v>
      </c>
      <c r="D2541" s="194" t="s">
        <v>19743</v>
      </c>
      <c r="E2541" s="192" t="s">
        <v>19743</v>
      </c>
      <c r="F2541" s="193" t="s">
        <v>19742</v>
      </c>
      <c r="G2541" s="193" t="s">
        <v>19742</v>
      </c>
      <c r="H2541" s="193" t="s">
        <v>19742</v>
      </c>
      <c r="I2541" s="193" t="s">
        <v>19743</v>
      </c>
      <c r="J2541" s="194" t="s">
        <v>19742</v>
      </c>
      <c r="K2541" s="192" t="s">
        <v>13584</v>
      </c>
      <c r="L2541" s="193" t="s">
        <v>13585</v>
      </c>
      <c r="M2541" s="194" t="s">
        <v>19743</v>
      </c>
      <c r="N2541" s="192">
        <v>0.98099999999999998</v>
      </c>
      <c r="O2541" s="194">
        <v>1</v>
      </c>
      <c r="P2541" s="283">
        <v>25</v>
      </c>
    </row>
    <row r="2542" spans="1:16">
      <c r="A2542" s="192" t="s">
        <v>13586</v>
      </c>
      <c r="B2542" s="193" t="s">
        <v>13587</v>
      </c>
      <c r="C2542" s="193" t="s">
        <v>13588</v>
      </c>
      <c r="D2542" s="194" t="s">
        <v>19743</v>
      </c>
      <c r="E2542" s="192" t="s">
        <v>19743</v>
      </c>
      <c r="F2542" s="193" t="s">
        <v>19742</v>
      </c>
      <c r="G2542" s="193" t="s">
        <v>19742</v>
      </c>
      <c r="H2542" s="193" t="s">
        <v>19743</v>
      </c>
      <c r="I2542" s="193" t="s">
        <v>19742</v>
      </c>
      <c r="J2542" s="194" t="s">
        <v>19742</v>
      </c>
      <c r="K2542" s="192" t="s">
        <v>25675</v>
      </c>
      <c r="M2542" s="194" t="s">
        <v>19569</v>
      </c>
      <c r="N2542" s="192">
        <v>0.88100000000000001</v>
      </c>
      <c r="O2542" s="194">
        <v>0.99199999999999999</v>
      </c>
      <c r="P2542" s="283">
        <v>21</v>
      </c>
    </row>
    <row r="2543" spans="1:16">
      <c r="A2543" s="192" t="s">
        <v>13589</v>
      </c>
      <c r="B2543" s="193" t="s">
        <v>13590</v>
      </c>
      <c r="C2543" s="193" t="s">
        <v>13591</v>
      </c>
      <c r="D2543" s="194" t="s">
        <v>19743</v>
      </c>
      <c r="E2543" s="192" t="s">
        <v>19743</v>
      </c>
      <c r="F2543" s="193" t="s">
        <v>19742</v>
      </c>
      <c r="G2543" s="193" t="s">
        <v>19742</v>
      </c>
      <c r="H2543" s="193" t="s">
        <v>19742</v>
      </c>
      <c r="I2543" s="193" t="s">
        <v>19742</v>
      </c>
      <c r="J2543" s="194" t="s">
        <v>19742</v>
      </c>
      <c r="K2543" s="192" t="s">
        <v>25675</v>
      </c>
      <c r="M2543" s="194" t="s">
        <v>19569</v>
      </c>
      <c r="N2543" s="192">
        <v>0.375</v>
      </c>
      <c r="O2543" s="194">
        <v>0.187</v>
      </c>
      <c r="P2543" s="283">
        <v>2</v>
      </c>
    </row>
    <row r="2544" spans="1:16">
      <c r="A2544" s="192" t="s">
        <v>13592</v>
      </c>
      <c r="B2544" s="193" t="s">
        <v>13593</v>
      </c>
      <c r="C2544" s="193" t="s">
        <v>13594</v>
      </c>
      <c r="D2544" s="194" t="s">
        <v>19743</v>
      </c>
      <c r="E2544" s="192" t="s">
        <v>19743</v>
      </c>
      <c r="F2544" s="193" t="s">
        <v>19742</v>
      </c>
      <c r="G2544" s="193" t="s">
        <v>19742</v>
      </c>
      <c r="H2544" s="193" t="s">
        <v>19742</v>
      </c>
      <c r="I2544" s="193" t="s">
        <v>19742</v>
      </c>
      <c r="J2544" s="194" t="s">
        <v>19742</v>
      </c>
      <c r="K2544" s="192" t="s">
        <v>13595</v>
      </c>
      <c r="L2544" s="193" t="s">
        <v>18263</v>
      </c>
      <c r="M2544" s="194" t="s">
        <v>19741</v>
      </c>
      <c r="N2544" s="192">
        <v>0.98399999999999999</v>
      </c>
      <c r="O2544" s="194">
        <v>0.999</v>
      </c>
      <c r="P2544" s="283">
        <v>22</v>
      </c>
    </row>
    <row r="2545" spans="1:16">
      <c r="A2545" s="192" t="s">
        <v>13596</v>
      </c>
      <c r="B2545" s="193" t="s">
        <v>13597</v>
      </c>
      <c r="C2545" s="193" t="s">
        <v>13598</v>
      </c>
      <c r="D2545" s="194" t="s">
        <v>19743</v>
      </c>
      <c r="E2545" s="192" t="s">
        <v>19743</v>
      </c>
      <c r="F2545" s="193" t="s">
        <v>19742</v>
      </c>
      <c r="G2545" s="193" t="s">
        <v>19743</v>
      </c>
      <c r="H2545" s="193" t="s">
        <v>19742</v>
      </c>
      <c r="I2545" s="193" t="s">
        <v>19742</v>
      </c>
      <c r="J2545" s="194" t="s">
        <v>19742</v>
      </c>
      <c r="K2545" s="192" t="s">
        <v>25675</v>
      </c>
      <c r="M2545" s="194" t="s">
        <v>19569</v>
      </c>
      <c r="N2545" s="192">
        <v>0.69399999999999995</v>
      </c>
      <c r="O2545" s="194">
        <v>0.91500000000000004</v>
      </c>
      <c r="P2545" s="283">
        <v>11</v>
      </c>
    </row>
    <row r="2546" spans="1:16">
      <c r="A2546" s="192" t="s">
        <v>13599</v>
      </c>
      <c r="B2546" s="193" t="s">
        <v>13600</v>
      </c>
      <c r="C2546" s="193" t="s">
        <v>13601</v>
      </c>
      <c r="D2546" s="194" t="s">
        <v>19743</v>
      </c>
      <c r="E2546" s="192" t="s">
        <v>19743</v>
      </c>
      <c r="F2546" s="193" t="s">
        <v>19743</v>
      </c>
      <c r="G2546" s="193" t="s">
        <v>19743</v>
      </c>
      <c r="H2546" s="193" t="s">
        <v>19742</v>
      </c>
      <c r="I2546" s="193" t="s">
        <v>19742</v>
      </c>
      <c r="J2546" s="194" t="s">
        <v>19742</v>
      </c>
      <c r="K2546" s="192" t="s">
        <v>25675</v>
      </c>
      <c r="M2546" s="194" t="s">
        <v>19569</v>
      </c>
      <c r="N2546" s="192">
        <v>0.65300000000000002</v>
      </c>
      <c r="O2546" s="194">
        <v>0.92700000000000005</v>
      </c>
      <c r="P2546" s="283">
        <v>7</v>
      </c>
    </row>
    <row r="2547" spans="1:16">
      <c r="A2547" s="192" t="s">
        <v>13604</v>
      </c>
      <c r="B2547" s="193" t="s">
        <v>13605</v>
      </c>
      <c r="C2547" s="193" t="s">
        <v>13606</v>
      </c>
      <c r="D2547" s="194" t="s">
        <v>19743</v>
      </c>
      <c r="E2547" s="192" t="s">
        <v>19743</v>
      </c>
      <c r="F2547" s="193" t="s">
        <v>19743</v>
      </c>
      <c r="G2547" s="193" t="s">
        <v>19742</v>
      </c>
      <c r="H2547" s="193" t="s">
        <v>19742</v>
      </c>
      <c r="I2547" s="193" t="s">
        <v>19742</v>
      </c>
      <c r="J2547" s="194" t="s">
        <v>19742</v>
      </c>
      <c r="K2547" s="192" t="s">
        <v>13607</v>
      </c>
      <c r="L2547" s="193" t="s">
        <v>13608</v>
      </c>
      <c r="M2547" s="194" t="s">
        <v>19743</v>
      </c>
      <c r="N2547" s="192">
        <v>0.70799999999999996</v>
      </c>
      <c r="O2547" s="194">
        <v>0.95399999999999996</v>
      </c>
      <c r="P2547" s="283">
        <v>6</v>
      </c>
    </row>
    <row r="2548" spans="1:16">
      <c r="A2548" s="192" t="s">
        <v>13609</v>
      </c>
      <c r="B2548" s="193" t="s">
        <v>13610</v>
      </c>
      <c r="C2548" s="193" t="s">
        <v>13611</v>
      </c>
      <c r="D2548" s="194" t="s">
        <v>19743</v>
      </c>
      <c r="E2548" s="192" t="s">
        <v>19743</v>
      </c>
      <c r="F2548" s="193" t="s">
        <v>19742</v>
      </c>
      <c r="G2548" s="193" t="s">
        <v>19742</v>
      </c>
      <c r="H2548" s="193" t="s">
        <v>19742</v>
      </c>
      <c r="I2548" s="193" t="s">
        <v>19742</v>
      </c>
      <c r="J2548" s="194" t="s">
        <v>19742</v>
      </c>
      <c r="K2548" s="192" t="s">
        <v>13612</v>
      </c>
      <c r="L2548" s="193" t="s">
        <v>13613</v>
      </c>
      <c r="M2548" s="194" t="s">
        <v>19743</v>
      </c>
      <c r="N2548" s="192">
        <v>0.67</v>
      </c>
      <c r="O2548" s="194">
        <v>0.90900000000000003</v>
      </c>
      <c r="P2548" s="283">
        <v>17</v>
      </c>
    </row>
    <row r="2549" spans="1:16">
      <c r="A2549" s="192" t="s">
        <v>22756</v>
      </c>
      <c r="B2549" s="193" t="s">
        <v>22757</v>
      </c>
      <c r="C2549" s="193" t="s">
        <v>22758</v>
      </c>
      <c r="D2549" s="194" t="s">
        <v>19743</v>
      </c>
      <c r="E2549" s="192" t="s">
        <v>19741</v>
      </c>
      <c r="F2549" s="193" t="s">
        <v>19743</v>
      </c>
      <c r="G2549" s="193" t="s">
        <v>19742</v>
      </c>
      <c r="H2549" s="193" t="s">
        <v>19742</v>
      </c>
      <c r="I2549" s="193" t="s">
        <v>19742</v>
      </c>
      <c r="J2549" s="194" t="s">
        <v>19742</v>
      </c>
      <c r="K2549" s="192" t="s">
        <v>13614</v>
      </c>
      <c r="L2549" s="193" t="s">
        <v>13358</v>
      </c>
      <c r="M2549" s="194" t="s">
        <v>19741</v>
      </c>
      <c r="N2549" s="192">
        <v>0.879</v>
      </c>
      <c r="O2549" s="194">
        <v>0.995</v>
      </c>
      <c r="P2549" s="283">
        <v>22</v>
      </c>
    </row>
    <row r="2550" spans="1:16">
      <c r="A2550" s="192" t="s">
        <v>13359</v>
      </c>
      <c r="B2550" s="193" t="s">
        <v>13360</v>
      </c>
      <c r="C2550" s="193" t="s">
        <v>13361</v>
      </c>
      <c r="D2550" s="194" t="s">
        <v>19743</v>
      </c>
      <c r="E2550" s="192" t="s">
        <v>19743</v>
      </c>
      <c r="F2550" s="193" t="s">
        <v>19742</v>
      </c>
      <c r="G2550" s="193" t="s">
        <v>19742</v>
      </c>
      <c r="H2550" s="193" t="s">
        <v>19742</v>
      </c>
      <c r="I2550" s="193" t="s">
        <v>19742</v>
      </c>
      <c r="J2550" s="194" t="s">
        <v>19742</v>
      </c>
      <c r="K2550" s="192" t="s">
        <v>13362</v>
      </c>
      <c r="L2550" s="193" t="s">
        <v>13363</v>
      </c>
      <c r="M2550" s="194" t="s">
        <v>19743</v>
      </c>
      <c r="N2550" s="192">
        <v>0.998</v>
      </c>
      <c r="O2550" s="194">
        <v>1</v>
      </c>
      <c r="P2550" s="283">
        <v>19</v>
      </c>
    </row>
    <row r="2551" spans="1:16">
      <c r="A2551" s="192" t="s">
        <v>13364</v>
      </c>
      <c r="B2551" s="193" t="s">
        <v>13365</v>
      </c>
      <c r="C2551" s="193" t="s">
        <v>13366</v>
      </c>
      <c r="D2551" s="194" t="s">
        <v>19743</v>
      </c>
      <c r="E2551" s="192" t="s">
        <v>19743</v>
      </c>
      <c r="F2551" s="193" t="s">
        <v>19742</v>
      </c>
      <c r="G2551" s="193" t="s">
        <v>19742</v>
      </c>
      <c r="H2551" s="193" t="s">
        <v>19742</v>
      </c>
      <c r="I2551" s="193" t="s">
        <v>19742</v>
      </c>
      <c r="J2551" s="194" t="s">
        <v>19742</v>
      </c>
      <c r="K2551" s="192" t="s">
        <v>25675</v>
      </c>
      <c r="M2551" s="194" t="s">
        <v>19569</v>
      </c>
      <c r="N2551" s="192">
        <v>0.624</v>
      </c>
      <c r="O2551" s="194">
        <v>0.84499999999999997</v>
      </c>
      <c r="P2551" s="283">
        <v>3</v>
      </c>
    </row>
    <row r="2552" spans="1:16">
      <c r="A2552" s="192" t="s">
        <v>13367</v>
      </c>
      <c r="B2552" s="193"/>
      <c r="C2552" s="193" t="s">
        <v>13368</v>
      </c>
      <c r="D2552" s="194" t="s">
        <v>19743</v>
      </c>
      <c r="E2552" s="192" t="s">
        <v>19743</v>
      </c>
      <c r="F2552" s="193" t="s">
        <v>19742</v>
      </c>
      <c r="G2552" s="193" t="s">
        <v>19742</v>
      </c>
      <c r="H2552" s="193" t="s">
        <v>19742</v>
      </c>
      <c r="I2552" s="193" t="s">
        <v>19742</v>
      </c>
      <c r="J2552" s="194" t="s">
        <v>19742</v>
      </c>
      <c r="K2552" s="192" t="s">
        <v>25675</v>
      </c>
      <c r="M2552" s="194" t="s">
        <v>19569</v>
      </c>
      <c r="N2552" s="192">
        <v>0.54700000000000004</v>
      </c>
      <c r="O2552" s="194">
        <v>0.69499999999999995</v>
      </c>
      <c r="P2552" s="283">
        <v>0</v>
      </c>
    </row>
    <row r="2553" spans="1:16">
      <c r="A2553" s="192" t="s">
        <v>13369</v>
      </c>
      <c r="B2553" s="193" t="s">
        <v>13370</v>
      </c>
      <c r="C2553" s="193" t="s">
        <v>13371</v>
      </c>
      <c r="D2553" s="194" t="s">
        <v>19743</v>
      </c>
      <c r="E2553" s="192" t="s">
        <v>19743</v>
      </c>
      <c r="F2553" s="193" t="s">
        <v>19742</v>
      </c>
      <c r="G2553" s="193" t="s">
        <v>19742</v>
      </c>
      <c r="H2553" s="193" t="s">
        <v>19742</v>
      </c>
      <c r="I2553" s="193" t="s">
        <v>19742</v>
      </c>
      <c r="J2553" s="194" t="s">
        <v>19742</v>
      </c>
      <c r="K2553" s="192" t="s">
        <v>13372</v>
      </c>
      <c r="L2553" s="193" t="s">
        <v>13373</v>
      </c>
      <c r="M2553" s="194" t="s">
        <v>19561</v>
      </c>
      <c r="N2553" s="192">
        <v>0.66500000000000004</v>
      </c>
      <c r="O2553" s="194">
        <v>0.999</v>
      </c>
      <c r="P2553" s="283">
        <v>24</v>
      </c>
    </row>
    <row r="2554" spans="1:16">
      <c r="A2554" s="192" t="s">
        <v>13374</v>
      </c>
      <c r="B2554" s="193" t="s">
        <v>13375</v>
      </c>
      <c r="C2554" s="193" t="s">
        <v>13376</v>
      </c>
      <c r="D2554" s="194" t="s">
        <v>19743</v>
      </c>
      <c r="E2554" s="192" t="s">
        <v>19743</v>
      </c>
      <c r="F2554" s="193" t="s">
        <v>19742</v>
      </c>
      <c r="G2554" s="193" t="s">
        <v>19742</v>
      </c>
      <c r="H2554" s="193" t="s">
        <v>19742</v>
      </c>
      <c r="I2554" s="193" t="s">
        <v>19742</v>
      </c>
      <c r="J2554" s="194" t="s">
        <v>19742</v>
      </c>
      <c r="K2554" s="192" t="s">
        <v>25675</v>
      </c>
      <c r="M2554" s="194" t="s">
        <v>19569</v>
      </c>
      <c r="N2554" s="192">
        <v>0.88600000000000001</v>
      </c>
      <c r="O2554" s="194">
        <v>0.996</v>
      </c>
      <c r="P2554" s="283">
        <v>14</v>
      </c>
    </row>
    <row r="2555" spans="1:16">
      <c r="A2555" s="192" t="s">
        <v>13377</v>
      </c>
      <c r="B2555" s="193" t="s">
        <v>13378</v>
      </c>
      <c r="C2555" s="193" t="s">
        <v>13379</v>
      </c>
      <c r="D2555" s="194" t="s">
        <v>19743</v>
      </c>
      <c r="E2555" s="192" t="s">
        <v>19743</v>
      </c>
      <c r="F2555" s="193" t="s">
        <v>19742</v>
      </c>
      <c r="G2555" s="193" t="s">
        <v>19743</v>
      </c>
      <c r="H2555" s="193" t="s">
        <v>19742</v>
      </c>
      <c r="I2555" s="193" t="s">
        <v>19742</v>
      </c>
      <c r="J2555" s="194" t="s">
        <v>19742</v>
      </c>
      <c r="K2555" s="192" t="s">
        <v>13380</v>
      </c>
      <c r="L2555" s="193" t="s">
        <v>13381</v>
      </c>
      <c r="M2555" s="194" t="s">
        <v>19743</v>
      </c>
      <c r="N2555" s="192">
        <v>0.94599999999999995</v>
      </c>
      <c r="O2555" s="194">
        <v>0.999</v>
      </c>
      <c r="P2555" s="283">
        <v>11</v>
      </c>
    </row>
    <row r="2556" spans="1:16">
      <c r="A2556" s="192" t="s">
        <v>13382</v>
      </c>
      <c r="B2556" s="193" t="s">
        <v>13383</v>
      </c>
      <c r="C2556" s="193" t="s">
        <v>13384</v>
      </c>
      <c r="D2556" s="194" t="s">
        <v>19743</v>
      </c>
      <c r="E2556" s="192" t="s">
        <v>19743</v>
      </c>
      <c r="F2556" s="193" t="s">
        <v>19742</v>
      </c>
      <c r="G2556" s="193" t="s">
        <v>19742</v>
      </c>
      <c r="H2556" s="193" t="s">
        <v>19742</v>
      </c>
      <c r="I2556" s="193" t="s">
        <v>19742</v>
      </c>
      <c r="J2556" s="194" t="s">
        <v>19742</v>
      </c>
      <c r="K2556" s="192" t="s">
        <v>25675</v>
      </c>
      <c r="M2556" s="194" t="s">
        <v>19569</v>
      </c>
      <c r="N2556" s="192">
        <v>0.67200000000000004</v>
      </c>
      <c r="O2556" s="194">
        <v>0.92500000000000004</v>
      </c>
      <c r="P2556" s="283">
        <v>5</v>
      </c>
    </row>
    <row r="2557" spans="1:16">
      <c r="A2557" s="192" t="s">
        <v>13385</v>
      </c>
      <c r="B2557" s="193" t="s">
        <v>13386</v>
      </c>
      <c r="C2557" s="193" t="s">
        <v>13387</v>
      </c>
      <c r="D2557" s="194" t="s">
        <v>19743</v>
      </c>
      <c r="E2557" s="192" t="s">
        <v>19743</v>
      </c>
      <c r="F2557" s="193" t="s">
        <v>19743</v>
      </c>
      <c r="G2557" s="193" t="s">
        <v>19742</v>
      </c>
      <c r="H2557" s="193" t="s">
        <v>19742</v>
      </c>
      <c r="I2557" s="193" t="s">
        <v>19742</v>
      </c>
      <c r="J2557" s="194" t="s">
        <v>19742</v>
      </c>
      <c r="K2557" s="192" t="s">
        <v>13388</v>
      </c>
      <c r="L2557" s="193" t="s">
        <v>13389</v>
      </c>
      <c r="M2557" s="194" t="s">
        <v>19743</v>
      </c>
      <c r="N2557" s="192">
        <v>0.93</v>
      </c>
      <c r="O2557" s="194">
        <v>0.998</v>
      </c>
      <c r="P2557" s="283">
        <v>23</v>
      </c>
    </row>
    <row r="2558" spans="1:16">
      <c r="A2558" s="192" t="s">
        <v>13390</v>
      </c>
      <c r="B2558" s="193"/>
      <c r="C2558" s="193" t="s">
        <v>13391</v>
      </c>
      <c r="D2558" s="194" t="s">
        <v>19743</v>
      </c>
      <c r="E2558" s="192" t="s">
        <v>19743</v>
      </c>
      <c r="F2558" s="193" t="s">
        <v>19742</v>
      </c>
      <c r="G2558" s="193" t="s">
        <v>19742</v>
      </c>
      <c r="H2558" s="193" t="s">
        <v>19742</v>
      </c>
      <c r="I2558" s="193" t="s">
        <v>19743</v>
      </c>
      <c r="J2558" s="194" t="s">
        <v>19742</v>
      </c>
      <c r="K2558" s="192" t="s">
        <v>25675</v>
      </c>
      <c r="M2558" s="194" t="s">
        <v>19569</v>
      </c>
      <c r="N2558" s="192">
        <v>0.58899999999999997</v>
      </c>
      <c r="O2558" s="194">
        <v>0.77200000000000002</v>
      </c>
      <c r="P2558" s="283">
        <v>1</v>
      </c>
    </row>
    <row r="2559" spans="1:16">
      <c r="A2559" s="192" t="s">
        <v>13392</v>
      </c>
      <c r="B2559" s="193"/>
      <c r="C2559" s="193" t="s">
        <v>13393</v>
      </c>
      <c r="D2559" s="194" t="s">
        <v>19743</v>
      </c>
      <c r="E2559" s="192" t="s">
        <v>19743</v>
      </c>
      <c r="F2559" s="193" t="s">
        <v>19742</v>
      </c>
      <c r="G2559" s="193" t="s">
        <v>19742</v>
      </c>
      <c r="H2559" s="193" t="s">
        <v>19742</v>
      </c>
      <c r="I2559" s="193" t="s">
        <v>19742</v>
      </c>
      <c r="J2559" s="194" t="s">
        <v>19742</v>
      </c>
      <c r="K2559" s="192" t="s">
        <v>13394</v>
      </c>
      <c r="L2559" s="193" t="s">
        <v>13395</v>
      </c>
      <c r="M2559" s="194" t="s">
        <v>19743</v>
      </c>
      <c r="N2559" s="192">
        <v>0.78300000000000003</v>
      </c>
      <c r="O2559" s="194">
        <v>0.95899999999999996</v>
      </c>
      <c r="P2559" s="283">
        <v>19</v>
      </c>
    </row>
    <row r="2560" spans="1:16">
      <c r="A2560" s="192" t="s">
        <v>13396</v>
      </c>
      <c r="B2560" s="193" t="s">
        <v>13397</v>
      </c>
      <c r="C2560" s="193" t="s">
        <v>13398</v>
      </c>
      <c r="D2560" s="194" t="s">
        <v>19743</v>
      </c>
      <c r="E2560" s="192" t="s">
        <v>19743</v>
      </c>
      <c r="F2560" s="193" t="s">
        <v>19742</v>
      </c>
      <c r="G2560" s="193" t="s">
        <v>19742</v>
      </c>
      <c r="H2560" s="193" t="s">
        <v>19742</v>
      </c>
      <c r="I2560" s="193" t="s">
        <v>19742</v>
      </c>
      <c r="J2560" s="194" t="s">
        <v>19742</v>
      </c>
      <c r="K2560" s="192" t="s">
        <v>13399</v>
      </c>
      <c r="L2560" s="193" t="s">
        <v>13400</v>
      </c>
      <c r="M2560" s="194" t="s">
        <v>19743</v>
      </c>
      <c r="N2560" s="192">
        <v>0.68799999999999994</v>
      </c>
      <c r="O2560" s="194">
        <v>0.91300000000000003</v>
      </c>
      <c r="P2560" s="283">
        <v>20</v>
      </c>
    </row>
    <row r="2561" spans="1:16">
      <c r="A2561" s="192" t="s">
        <v>13401</v>
      </c>
      <c r="B2561" s="193" t="s">
        <v>13402</v>
      </c>
      <c r="C2561" s="193" t="s">
        <v>13403</v>
      </c>
      <c r="D2561" s="194" t="s">
        <v>19743</v>
      </c>
      <c r="E2561" s="192" t="s">
        <v>19743</v>
      </c>
      <c r="F2561" s="193" t="s">
        <v>19741</v>
      </c>
      <c r="G2561" s="193" t="s">
        <v>19742</v>
      </c>
      <c r="H2561" s="193" t="s">
        <v>19742</v>
      </c>
      <c r="I2561" s="193" t="s">
        <v>19742</v>
      </c>
      <c r="J2561" s="194" t="s">
        <v>19742</v>
      </c>
      <c r="K2561" s="192" t="s">
        <v>13404</v>
      </c>
      <c r="L2561" s="193" t="s">
        <v>13405</v>
      </c>
      <c r="M2561" s="194" t="s">
        <v>19741</v>
      </c>
      <c r="N2561" s="192">
        <v>0.82699999999999996</v>
      </c>
      <c r="O2561" s="194">
        <v>0.98899999999999999</v>
      </c>
      <c r="P2561" s="283">
        <v>20</v>
      </c>
    </row>
    <row r="2562" spans="1:16">
      <c r="A2562" s="192" t="s">
        <v>13406</v>
      </c>
      <c r="B2562" s="193" t="s">
        <v>13407</v>
      </c>
      <c r="C2562" s="193" t="s">
        <v>13408</v>
      </c>
      <c r="D2562" s="194" t="s">
        <v>19743</v>
      </c>
      <c r="E2562" s="192" t="s">
        <v>19743</v>
      </c>
      <c r="F2562" s="193" t="s">
        <v>19742</v>
      </c>
      <c r="G2562" s="193" t="s">
        <v>19742</v>
      </c>
      <c r="H2562" s="193" t="s">
        <v>19742</v>
      </c>
      <c r="I2562" s="193" t="s">
        <v>19742</v>
      </c>
      <c r="J2562" s="194" t="s">
        <v>19742</v>
      </c>
      <c r="K2562" s="192" t="s">
        <v>13409</v>
      </c>
      <c r="L2562" s="193" t="s">
        <v>13410</v>
      </c>
      <c r="M2562" s="194" t="s">
        <v>19743</v>
      </c>
      <c r="N2562" s="192">
        <v>0.68</v>
      </c>
      <c r="O2562" s="194">
        <v>0.95399999999999996</v>
      </c>
      <c r="P2562" s="283">
        <v>8</v>
      </c>
    </row>
    <row r="2563" spans="1:16">
      <c r="A2563" s="192" t="s">
        <v>13411</v>
      </c>
      <c r="B2563" s="193" t="s">
        <v>13412</v>
      </c>
      <c r="C2563" s="193" t="s">
        <v>13413</v>
      </c>
      <c r="D2563" s="194" t="s">
        <v>19743</v>
      </c>
      <c r="E2563" s="192" t="s">
        <v>19743</v>
      </c>
      <c r="F2563" s="193" t="s">
        <v>19743</v>
      </c>
      <c r="G2563" s="193" t="s">
        <v>19742</v>
      </c>
      <c r="H2563" s="193" t="s">
        <v>19742</v>
      </c>
      <c r="I2563" s="193" t="s">
        <v>19742</v>
      </c>
      <c r="J2563" s="194" t="s">
        <v>19742</v>
      </c>
      <c r="K2563" s="192" t="s">
        <v>13414</v>
      </c>
      <c r="L2563" s="193" t="s">
        <v>13415</v>
      </c>
      <c r="M2563" s="194" t="s">
        <v>19743</v>
      </c>
      <c r="N2563" s="192">
        <v>0.58199999999999996</v>
      </c>
      <c r="O2563" s="194">
        <v>0.80800000000000005</v>
      </c>
      <c r="P2563" s="283">
        <v>10</v>
      </c>
    </row>
    <row r="2564" spans="1:16">
      <c r="A2564" s="192" t="s">
        <v>13416</v>
      </c>
      <c r="B2564" s="193" t="s">
        <v>13417</v>
      </c>
      <c r="C2564" s="193" t="s">
        <v>13418</v>
      </c>
      <c r="D2564" s="194" t="s">
        <v>19743</v>
      </c>
      <c r="E2564" s="192" t="s">
        <v>19743</v>
      </c>
      <c r="F2564" s="193" t="s">
        <v>19742</v>
      </c>
      <c r="G2564" s="193" t="s">
        <v>19742</v>
      </c>
      <c r="H2564" s="193" t="s">
        <v>19742</v>
      </c>
      <c r="I2564" s="193" t="s">
        <v>19742</v>
      </c>
      <c r="J2564" s="194" t="s">
        <v>19742</v>
      </c>
      <c r="K2564" s="192" t="s">
        <v>13419</v>
      </c>
      <c r="L2564" s="193" t="s">
        <v>13420</v>
      </c>
      <c r="M2564" s="194" t="s">
        <v>19743</v>
      </c>
      <c r="N2564" s="192">
        <v>0.85599999999999998</v>
      </c>
      <c r="O2564" s="194">
        <v>0.998</v>
      </c>
      <c r="P2564" s="283">
        <v>24</v>
      </c>
    </row>
    <row r="2565" spans="1:16">
      <c r="A2565" s="192" t="s">
        <v>13421</v>
      </c>
      <c r="B2565" s="193"/>
      <c r="C2565" s="193" t="s">
        <v>13422</v>
      </c>
      <c r="D2565" s="194" t="s">
        <v>19743</v>
      </c>
      <c r="E2565" s="192" t="s">
        <v>19743</v>
      </c>
      <c r="F2565" s="193" t="s">
        <v>19742</v>
      </c>
      <c r="G2565" s="193" t="s">
        <v>19742</v>
      </c>
      <c r="H2565" s="193" t="s">
        <v>19742</v>
      </c>
      <c r="I2565" s="193" t="s">
        <v>19742</v>
      </c>
      <c r="J2565" s="194" t="s">
        <v>19742</v>
      </c>
      <c r="K2565" s="192" t="s">
        <v>25675</v>
      </c>
      <c r="M2565" s="194" t="s">
        <v>19569</v>
      </c>
      <c r="N2565" s="192">
        <v>0.61399999999999999</v>
      </c>
      <c r="O2565" s="194">
        <v>0.995</v>
      </c>
      <c r="P2565" s="283">
        <v>0</v>
      </c>
    </row>
    <row r="2566" spans="1:16">
      <c r="A2566" s="192" t="s">
        <v>13423</v>
      </c>
      <c r="B2566" s="193" t="s">
        <v>13424</v>
      </c>
      <c r="C2566" s="193" t="s">
        <v>13425</v>
      </c>
      <c r="D2566" s="194" t="s">
        <v>19743</v>
      </c>
      <c r="E2566" s="192" t="s">
        <v>19743</v>
      </c>
      <c r="F2566" s="193" t="s">
        <v>19743</v>
      </c>
      <c r="G2566" s="193" t="s">
        <v>19742</v>
      </c>
      <c r="H2566" s="193" t="s">
        <v>19742</v>
      </c>
      <c r="I2566" s="193" t="s">
        <v>19742</v>
      </c>
      <c r="J2566" s="194" t="s">
        <v>19742</v>
      </c>
      <c r="K2566" s="192" t="s">
        <v>25675</v>
      </c>
      <c r="M2566" s="194" t="s">
        <v>19569</v>
      </c>
      <c r="N2566" s="192">
        <v>0.55000000000000004</v>
      </c>
      <c r="O2566" s="194">
        <v>0.7</v>
      </c>
      <c r="P2566" s="283">
        <v>2</v>
      </c>
    </row>
    <row r="2567" spans="1:16">
      <c r="A2567" s="192" t="s">
        <v>13426</v>
      </c>
      <c r="B2567" s="193" t="s">
        <v>13427</v>
      </c>
      <c r="C2567" s="193" t="s">
        <v>13428</v>
      </c>
      <c r="D2567" s="194" t="s">
        <v>19743</v>
      </c>
      <c r="E2567" s="192" t="s">
        <v>19743</v>
      </c>
      <c r="F2567" s="193" t="s">
        <v>19742</v>
      </c>
      <c r="G2567" s="193" t="s">
        <v>19742</v>
      </c>
      <c r="H2567" s="193" t="s">
        <v>19742</v>
      </c>
      <c r="I2567" s="193" t="s">
        <v>19742</v>
      </c>
      <c r="J2567" s="194" t="s">
        <v>19742</v>
      </c>
      <c r="K2567" s="192" t="s">
        <v>25675</v>
      </c>
      <c r="M2567" s="194" t="s">
        <v>19569</v>
      </c>
      <c r="N2567" s="192">
        <v>0.40899999999999997</v>
      </c>
      <c r="O2567" s="194">
        <v>0.25900000000000001</v>
      </c>
      <c r="P2567" s="283">
        <v>1</v>
      </c>
    </row>
    <row r="2568" spans="1:16">
      <c r="A2568" s="192" t="s">
        <v>13433</v>
      </c>
      <c r="B2568" s="193" t="s">
        <v>13434</v>
      </c>
      <c r="C2568" s="193" t="s">
        <v>13435</v>
      </c>
      <c r="D2568" s="194" t="s">
        <v>19743</v>
      </c>
      <c r="E2568" s="192" t="s">
        <v>19743</v>
      </c>
      <c r="F2568" s="193" t="s">
        <v>19743</v>
      </c>
      <c r="G2568" s="193" t="s">
        <v>19742</v>
      </c>
      <c r="H2568" s="193" t="s">
        <v>19742</v>
      </c>
      <c r="I2568" s="193" t="s">
        <v>19742</v>
      </c>
      <c r="J2568" s="194" t="s">
        <v>19742</v>
      </c>
      <c r="K2568" s="192" t="s">
        <v>13436</v>
      </c>
      <c r="L2568" s="193" t="s">
        <v>13437</v>
      </c>
      <c r="M2568" s="194" t="s">
        <v>19743</v>
      </c>
      <c r="N2568" s="192">
        <v>0.76200000000000001</v>
      </c>
      <c r="O2568" s="194">
        <v>0.97399999999999998</v>
      </c>
      <c r="P2568" s="283">
        <v>21</v>
      </c>
    </row>
    <row r="2569" spans="1:16">
      <c r="A2569" s="192" t="s">
        <v>13438</v>
      </c>
      <c r="B2569" s="193" t="s">
        <v>13439</v>
      </c>
      <c r="C2569" s="193" t="s">
        <v>13440</v>
      </c>
      <c r="D2569" s="194" t="s">
        <v>19743</v>
      </c>
      <c r="E2569" s="192" t="s">
        <v>19743</v>
      </c>
      <c r="F2569" s="193" t="s">
        <v>19743</v>
      </c>
      <c r="G2569" s="193" t="s">
        <v>19742</v>
      </c>
      <c r="H2569" s="193" t="s">
        <v>19742</v>
      </c>
      <c r="I2569" s="193" t="s">
        <v>19742</v>
      </c>
      <c r="J2569" s="194" t="s">
        <v>19742</v>
      </c>
      <c r="K2569" s="192" t="s">
        <v>13441</v>
      </c>
      <c r="L2569" s="193" t="s">
        <v>13442</v>
      </c>
      <c r="M2569" s="194" t="s">
        <v>19743</v>
      </c>
      <c r="N2569" s="192">
        <v>0.73799999999999999</v>
      </c>
      <c r="O2569" s="194">
        <v>0.97</v>
      </c>
      <c r="P2569" s="283">
        <v>24</v>
      </c>
    </row>
    <row r="2570" spans="1:16">
      <c r="A2570" s="192" t="s">
        <v>13443</v>
      </c>
      <c r="B2570" s="193" t="s">
        <v>13444</v>
      </c>
      <c r="C2570" s="193" t="s">
        <v>13445</v>
      </c>
      <c r="D2570" s="194" t="s">
        <v>19743</v>
      </c>
      <c r="E2570" s="192" t="s">
        <v>19743</v>
      </c>
      <c r="F2570" s="193" t="s">
        <v>19742</v>
      </c>
      <c r="G2570" s="193" t="s">
        <v>19742</v>
      </c>
      <c r="H2570" s="193" t="s">
        <v>19742</v>
      </c>
      <c r="I2570" s="193" t="s">
        <v>19743</v>
      </c>
      <c r="J2570" s="194" t="s">
        <v>19742</v>
      </c>
      <c r="K2570" s="192" t="s">
        <v>25675</v>
      </c>
      <c r="M2570" s="194" t="s">
        <v>19569</v>
      </c>
      <c r="N2570" s="192">
        <v>0.47699999999999998</v>
      </c>
      <c r="O2570" s="194">
        <v>0.47399999999999998</v>
      </c>
      <c r="P2570" s="283">
        <v>2</v>
      </c>
    </row>
    <row r="2571" spans="1:16">
      <c r="A2571" s="192" t="s">
        <v>13446</v>
      </c>
      <c r="B2571" s="193" t="s">
        <v>13447</v>
      </c>
      <c r="C2571" s="193" t="s">
        <v>13448</v>
      </c>
      <c r="D2571" s="194" t="s">
        <v>19743</v>
      </c>
      <c r="E2571" s="192" t="s">
        <v>19743</v>
      </c>
      <c r="F2571" s="193" t="s">
        <v>19742</v>
      </c>
      <c r="G2571" s="193" t="s">
        <v>19742</v>
      </c>
      <c r="H2571" s="193" t="s">
        <v>19742</v>
      </c>
      <c r="I2571" s="193" t="s">
        <v>19742</v>
      </c>
      <c r="J2571" s="194" t="s">
        <v>19742</v>
      </c>
      <c r="K2571" s="192" t="s">
        <v>13449</v>
      </c>
      <c r="L2571" s="193" t="s">
        <v>13450</v>
      </c>
      <c r="M2571" s="194" t="s">
        <v>19743</v>
      </c>
      <c r="N2571" s="192">
        <v>0.90600000000000003</v>
      </c>
      <c r="O2571" s="194">
        <v>0.998</v>
      </c>
      <c r="P2571" s="283">
        <v>16</v>
      </c>
    </row>
    <row r="2572" spans="1:16">
      <c r="A2572" s="192" t="s">
        <v>13451</v>
      </c>
      <c r="B2572" s="193"/>
      <c r="C2572" s="193" t="s">
        <v>13452</v>
      </c>
      <c r="D2572" s="194" t="s">
        <v>19743</v>
      </c>
      <c r="E2572" s="192" t="s">
        <v>19743</v>
      </c>
      <c r="F2572" s="193" t="s">
        <v>19742</v>
      </c>
      <c r="G2572" s="193" t="s">
        <v>19742</v>
      </c>
      <c r="H2572" s="193" t="s">
        <v>19742</v>
      </c>
      <c r="I2572" s="193" t="s">
        <v>19742</v>
      </c>
      <c r="J2572" s="194" t="s">
        <v>19742</v>
      </c>
      <c r="K2572" s="192" t="s">
        <v>13453</v>
      </c>
      <c r="L2572" s="193" t="s">
        <v>18081</v>
      </c>
      <c r="M2572" s="194" t="s">
        <v>19743</v>
      </c>
      <c r="N2572" s="192">
        <v>0.80500000000000005</v>
      </c>
      <c r="O2572" s="194">
        <v>0.98799999999999999</v>
      </c>
      <c r="P2572" s="283">
        <v>18</v>
      </c>
    </row>
    <row r="2573" spans="1:16">
      <c r="A2573" s="192" t="s">
        <v>13456</v>
      </c>
      <c r="B2573" s="193" t="s">
        <v>13457</v>
      </c>
      <c r="C2573" s="193" t="s">
        <v>13458</v>
      </c>
      <c r="D2573" s="194" t="s">
        <v>19743</v>
      </c>
      <c r="E2573" s="192" t="s">
        <v>19743</v>
      </c>
      <c r="F2573" s="193" t="s">
        <v>19742</v>
      </c>
      <c r="G2573" s="193" t="s">
        <v>19742</v>
      </c>
      <c r="H2573" s="193" t="s">
        <v>19742</v>
      </c>
      <c r="I2573" s="193" t="s">
        <v>19742</v>
      </c>
      <c r="J2573" s="194" t="s">
        <v>19742</v>
      </c>
      <c r="K2573" s="192" t="s">
        <v>25675</v>
      </c>
      <c r="M2573" s="194" t="s">
        <v>19569</v>
      </c>
      <c r="N2573" s="192">
        <v>0.54500000000000004</v>
      </c>
      <c r="O2573" s="194">
        <v>0.59799999999999998</v>
      </c>
      <c r="P2573" s="283">
        <v>18</v>
      </c>
    </row>
    <row r="2574" spans="1:16">
      <c r="A2574" s="192" t="s">
        <v>13459</v>
      </c>
      <c r="B2574" s="193" t="s">
        <v>13460</v>
      </c>
      <c r="C2574" s="193" t="s">
        <v>13461</v>
      </c>
      <c r="D2574" s="194" t="s">
        <v>19743</v>
      </c>
      <c r="E2574" s="192" t="s">
        <v>19743</v>
      </c>
      <c r="F2574" s="193" t="s">
        <v>19742</v>
      </c>
      <c r="G2574" s="193" t="s">
        <v>19743</v>
      </c>
      <c r="H2574" s="193" t="s">
        <v>19742</v>
      </c>
      <c r="I2574" s="193" t="s">
        <v>19742</v>
      </c>
      <c r="J2574" s="194" t="s">
        <v>19742</v>
      </c>
      <c r="K2574" s="192" t="s">
        <v>13462</v>
      </c>
      <c r="L2574" s="193" t="s">
        <v>13463</v>
      </c>
      <c r="M2574" s="194" t="s">
        <v>19743</v>
      </c>
      <c r="N2574" s="192">
        <v>0.91200000000000003</v>
      </c>
      <c r="O2574" s="194">
        <v>0.998</v>
      </c>
      <c r="P2574" s="283">
        <v>21</v>
      </c>
    </row>
    <row r="2575" spans="1:16">
      <c r="A2575" s="192" t="s">
        <v>13464</v>
      </c>
      <c r="B2575" s="193" t="s">
        <v>13465</v>
      </c>
      <c r="C2575" s="193" t="s">
        <v>13466</v>
      </c>
      <c r="D2575" s="194" t="s">
        <v>19743</v>
      </c>
      <c r="E2575" s="192" t="s">
        <v>19743</v>
      </c>
      <c r="F2575" s="193" t="s">
        <v>19743</v>
      </c>
      <c r="G2575" s="193" t="s">
        <v>19742</v>
      </c>
      <c r="H2575" s="193" t="s">
        <v>19742</v>
      </c>
      <c r="I2575" s="193" t="s">
        <v>19742</v>
      </c>
      <c r="J2575" s="194" t="s">
        <v>19742</v>
      </c>
      <c r="K2575" s="192" t="s">
        <v>25675</v>
      </c>
      <c r="M2575" s="194" t="s">
        <v>19569</v>
      </c>
      <c r="N2575" s="192">
        <v>0.55400000000000005</v>
      </c>
      <c r="O2575" s="194">
        <v>0.67</v>
      </c>
      <c r="P2575" s="283">
        <v>2</v>
      </c>
    </row>
    <row r="2576" spans="1:16">
      <c r="A2576" s="192" t="s">
        <v>13467</v>
      </c>
      <c r="B2576" s="193"/>
      <c r="C2576" s="193" t="s">
        <v>13468</v>
      </c>
      <c r="D2576" s="194" t="s">
        <v>19743</v>
      </c>
      <c r="E2576" s="192" t="s">
        <v>19743</v>
      </c>
      <c r="F2576" s="193" t="s">
        <v>19742</v>
      </c>
      <c r="G2576" s="193" t="s">
        <v>19742</v>
      </c>
      <c r="H2576" s="193" t="s">
        <v>19742</v>
      </c>
      <c r="I2576" s="193" t="s">
        <v>19742</v>
      </c>
      <c r="J2576" s="194" t="s">
        <v>19742</v>
      </c>
      <c r="K2576" s="192" t="s">
        <v>13469</v>
      </c>
      <c r="L2576" s="193" t="s">
        <v>13470</v>
      </c>
      <c r="M2576" s="194" t="s">
        <v>19742</v>
      </c>
      <c r="N2576" s="192">
        <v>0.60599999999999998</v>
      </c>
      <c r="O2576" s="194">
        <v>0.83399999999999996</v>
      </c>
      <c r="P2576" s="283">
        <v>3</v>
      </c>
    </row>
    <row r="2577" spans="1:16">
      <c r="A2577" s="192" t="s">
        <v>13471</v>
      </c>
      <c r="B2577" s="193"/>
      <c r="C2577" s="193" t="s">
        <v>13472</v>
      </c>
      <c r="D2577" s="194" t="s">
        <v>19743</v>
      </c>
      <c r="E2577" s="192" t="s">
        <v>19743</v>
      </c>
      <c r="F2577" s="193" t="s">
        <v>19742</v>
      </c>
      <c r="G2577" s="193" t="s">
        <v>19742</v>
      </c>
      <c r="H2577" s="193" t="s">
        <v>19742</v>
      </c>
      <c r="I2577" s="193" t="s">
        <v>19742</v>
      </c>
      <c r="J2577" s="194" t="s">
        <v>19742</v>
      </c>
      <c r="K2577" s="192" t="s">
        <v>25675</v>
      </c>
      <c r="M2577" s="194" t="s">
        <v>19569</v>
      </c>
      <c r="N2577" s="192">
        <v>0.60799999999999998</v>
      </c>
      <c r="O2577" s="194">
        <v>0.89500000000000002</v>
      </c>
      <c r="P2577" s="283">
        <v>0</v>
      </c>
    </row>
    <row r="2578" spans="1:16">
      <c r="A2578" s="192" t="s">
        <v>13473</v>
      </c>
      <c r="B2578" s="193" t="s">
        <v>13474</v>
      </c>
      <c r="C2578" s="193" t="s">
        <v>13475</v>
      </c>
      <c r="D2578" s="194" t="s">
        <v>19743</v>
      </c>
      <c r="E2578" s="192" t="s">
        <v>19743</v>
      </c>
      <c r="F2578" s="193" t="s">
        <v>19742</v>
      </c>
      <c r="G2578" s="193" t="s">
        <v>19742</v>
      </c>
      <c r="H2578" s="193" t="s">
        <v>19742</v>
      </c>
      <c r="I2578" s="193" t="s">
        <v>19742</v>
      </c>
      <c r="J2578" s="194" t="s">
        <v>19742</v>
      </c>
      <c r="K2578" s="192" t="s">
        <v>25675</v>
      </c>
      <c r="M2578" s="194" t="s">
        <v>19569</v>
      </c>
      <c r="N2578" s="192">
        <v>0.61099999999999999</v>
      </c>
      <c r="O2578" s="194">
        <v>0.77300000000000002</v>
      </c>
      <c r="P2578" s="283">
        <v>5</v>
      </c>
    </row>
    <row r="2579" spans="1:16">
      <c r="A2579" s="192" t="s">
        <v>13480</v>
      </c>
      <c r="B2579" s="193"/>
      <c r="C2579" s="193" t="s">
        <v>13481</v>
      </c>
      <c r="D2579" s="194" t="s">
        <v>19743</v>
      </c>
      <c r="E2579" s="192" t="s">
        <v>19743</v>
      </c>
      <c r="F2579" s="193" t="s">
        <v>19742</v>
      </c>
      <c r="G2579" s="193" t="s">
        <v>19742</v>
      </c>
      <c r="H2579" s="193" t="s">
        <v>19742</v>
      </c>
      <c r="I2579" s="193" t="s">
        <v>19742</v>
      </c>
      <c r="J2579" s="194" t="s">
        <v>19742</v>
      </c>
      <c r="K2579" s="192" t="s">
        <v>25675</v>
      </c>
      <c r="M2579" s="194" t="s">
        <v>19569</v>
      </c>
      <c r="N2579" s="192">
        <v>0.86899999999999999</v>
      </c>
      <c r="O2579" s="194">
        <v>0.99399999999999999</v>
      </c>
      <c r="P2579" s="283">
        <v>11</v>
      </c>
    </row>
    <row r="2580" spans="1:16">
      <c r="A2580" s="192" t="s">
        <v>13482</v>
      </c>
      <c r="B2580" s="193" t="s">
        <v>13483</v>
      </c>
      <c r="C2580" s="193" t="s">
        <v>13484</v>
      </c>
      <c r="D2580" s="194" t="s">
        <v>19743</v>
      </c>
      <c r="E2580" s="192" t="s">
        <v>19743</v>
      </c>
      <c r="F2580" s="193" t="s">
        <v>19742</v>
      </c>
      <c r="G2580" s="193" t="s">
        <v>19742</v>
      </c>
      <c r="H2580" s="193" t="s">
        <v>19742</v>
      </c>
      <c r="I2580" s="193" t="s">
        <v>19742</v>
      </c>
      <c r="J2580" s="194" t="s">
        <v>19742</v>
      </c>
      <c r="K2580" s="192" t="s">
        <v>25675</v>
      </c>
      <c r="M2580" s="194" t="s">
        <v>19569</v>
      </c>
      <c r="N2580" s="192">
        <v>0.98799999999999999</v>
      </c>
      <c r="O2580" s="194">
        <v>0.999</v>
      </c>
      <c r="P2580" s="283">
        <v>0</v>
      </c>
    </row>
    <row r="2581" spans="1:16">
      <c r="A2581" s="192" t="s">
        <v>13225</v>
      </c>
      <c r="B2581" s="193"/>
      <c r="C2581" s="193" t="s">
        <v>13226</v>
      </c>
      <c r="D2581" s="194" t="s">
        <v>19743</v>
      </c>
      <c r="E2581" s="192" t="s">
        <v>19743</v>
      </c>
      <c r="F2581" s="193" t="s">
        <v>19742</v>
      </c>
      <c r="G2581" s="193" t="s">
        <v>19742</v>
      </c>
      <c r="H2581" s="193" t="s">
        <v>19742</v>
      </c>
      <c r="I2581" s="193" t="s">
        <v>19742</v>
      </c>
      <c r="J2581" s="194" t="s">
        <v>19742</v>
      </c>
      <c r="K2581" s="192" t="s">
        <v>25675</v>
      </c>
      <c r="M2581" s="194" t="s">
        <v>19569</v>
      </c>
      <c r="N2581" s="192">
        <v>0.435</v>
      </c>
      <c r="O2581" s="194">
        <v>0.33200000000000002</v>
      </c>
      <c r="P2581" s="283">
        <v>1</v>
      </c>
    </row>
    <row r="2582" spans="1:16">
      <c r="A2582" s="192" t="s">
        <v>13227</v>
      </c>
      <c r="B2582" s="193"/>
      <c r="C2582" s="193" t="s">
        <v>13228</v>
      </c>
      <c r="D2582" s="194" t="s">
        <v>19743</v>
      </c>
      <c r="E2582" s="192" t="s">
        <v>19743</v>
      </c>
      <c r="F2582" s="193" t="s">
        <v>19742</v>
      </c>
      <c r="G2582" s="193" t="s">
        <v>19742</v>
      </c>
      <c r="H2582" s="193" t="s">
        <v>19742</v>
      </c>
      <c r="I2582" s="193" t="s">
        <v>19742</v>
      </c>
      <c r="J2582" s="194" t="s">
        <v>19742</v>
      </c>
      <c r="K2582" s="192" t="s">
        <v>25675</v>
      </c>
      <c r="M2582" s="194" t="s">
        <v>19569</v>
      </c>
      <c r="N2582" s="192">
        <v>0.122</v>
      </c>
      <c r="O2582" s="194">
        <v>3.0000000000000001E-3</v>
      </c>
      <c r="P2582" s="283">
        <v>0</v>
      </c>
    </row>
    <row r="2583" spans="1:16">
      <c r="A2583" s="192" t="s">
        <v>13229</v>
      </c>
      <c r="B2583" s="193" t="s">
        <v>13230</v>
      </c>
      <c r="C2583" s="193" t="s">
        <v>13231</v>
      </c>
      <c r="D2583" s="194" t="s">
        <v>19743</v>
      </c>
      <c r="E2583" s="192" t="s">
        <v>19743</v>
      </c>
      <c r="F2583" s="193" t="s">
        <v>19743</v>
      </c>
      <c r="G2583" s="193" t="s">
        <v>19742</v>
      </c>
      <c r="H2583" s="193" t="s">
        <v>19743</v>
      </c>
      <c r="I2583" s="193" t="s">
        <v>19742</v>
      </c>
      <c r="J2583" s="194" t="s">
        <v>19742</v>
      </c>
      <c r="K2583" s="192" t="s">
        <v>25675</v>
      </c>
      <c r="M2583" s="194" t="s">
        <v>19569</v>
      </c>
      <c r="N2583" s="192">
        <v>0.80700000000000005</v>
      </c>
      <c r="O2583" s="194">
        <v>0.99</v>
      </c>
      <c r="P2583" s="283">
        <v>21</v>
      </c>
    </row>
    <row r="2584" spans="1:16">
      <c r="A2584" s="192" t="s">
        <v>13234</v>
      </c>
      <c r="B2584" s="193" t="s">
        <v>13235</v>
      </c>
      <c r="C2584" s="193" t="s">
        <v>13236</v>
      </c>
      <c r="D2584" s="194" t="s">
        <v>19743</v>
      </c>
      <c r="E2584" s="192" t="s">
        <v>19743</v>
      </c>
      <c r="F2584" s="193" t="s">
        <v>19742</v>
      </c>
      <c r="G2584" s="193" t="s">
        <v>19743</v>
      </c>
      <c r="H2584" s="193" t="s">
        <v>19742</v>
      </c>
      <c r="I2584" s="193" t="s">
        <v>19742</v>
      </c>
      <c r="J2584" s="194" t="s">
        <v>19742</v>
      </c>
      <c r="K2584" s="192" t="s">
        <v>25675</v>
      </c>
      <c r="M2584" s="194" t="s">
        <v>19569</v>
      </c>
      <c r="N2584" s="192">
        <v>0.85</v>
      </c>
      <c r="O2584" s="194">
        <v>0.96399999999999997</v>
      </c>
      <c r="P2584" s="283">
        <v>1</v>
      </c>
    </row>
    <row r="2585" spans="1:16">
      <c r="A2585" s="192" t="s">
        <v>13239</v>
      </c>
      <c r="B2585" s="193" t="s">
        <v>13240</v>
      </c>
      <c r="C2585" s="193" t="s">
        <v>13241</v>
      </c>
      <c r="D2585" s="194" t="s">
        <v>19743</v>
      </c>
      <c r="E2585" s="192" t="s">
        <v>19743</v>
      </c>
      <c r="F2585" s="193" t="s">
        <v>19742</v>
      </c>
      <c r="G2585" s="193" t="s">
        <v>19742</v>
      </c>
      <c r="H2585" s="193" t="s">
        <v>19742</v>
      </c>
      <c r="I2585" s="193" t="s">
        <v>19742</v>
      </c>
      <c r="J2585" s="194" t="s">
        <v>19742</v>
      </c>
      <c r="K2585" s="192" t="s">
        <v>13242</v>
      </c>
      <c r="L2585" s="193" t="s">
        <v>13243</v>
      </c>
      <c r="M2585" s="194" t="s">
        <v>19743</v>
      </c>
      <c r="N2585" s="192">
        <v>0.70399999999999996</v>
      </c>
      <c r="O2585" s="194">
        <v>0.90200000000000002</v>
      </c>
      <c r="P2585" s="283">
        <v>22</v>
      </c>
    </row>
    <row r="2586" spans="1:16">
      <c r="A2586" s="192" t="s">
        <v>13244</v>
      </c>
      <c r="B2586" s="193" t="s">
        <v>13245</v>
      </c>
      <c r="C2586" s="193" t="s">
        <v>13246</v>
      </c>
      <c r="D2586" s="194" t="s">
        <v>19743</v>
      </c>
      <c r="E2586" s="192" t="s">
        <v>19743</v>
      </c>
      <c r="F2586" s="193" t="s">
        <v>19742</v>
      </c>
      <c r="G2586" s="193" t="s">
        <v>19743</v>
      </c>
      <c r="H2586" s="193" t="s">
        <v>19742</v>
      </c>
      <c r="I2586" s="193" t="s">
        <v>19742</v>
      </c>
      <c r="J2586" s="194" t="s">
        <v>19742</v>
      </c>
      <c r="K2586" s="192" t="s">
        <v>13247</v>
      </c>
      <c r="L2586" s="193" t="s">
        <v>13248</v>
      </c>
      <c r="M2586" s="194" t="s">
        <v>19741</v>
      </c>
      <c r="N2586" s="192">
        <v>0.88100000000000001</v>
      </c>
      <c r="O2586" s="194">
        <v>0.995</v>
      </c>
      <c r="P2586" s="283">
        <v>22</v>
      </c>
    </row>
    <row r="2587" spans="1:16">
      <c r="A2587" s="192" t="s">
        <v>13249</v>
      </c>
      <c r="B2587" s="193" t="s">
        <v>13250</v>
      </c>
      <c r="C2587" s="193" t="s">
        <v>13251</v>
      </c>
      <c r="D2587" s="194" t="s">
        <v>19743</v>
      </c>
      <c r="E2587" s="192" t="s">
        <v>19743</v>
      </c>
      <c r="F2587" s="193" t="s">
        <v>19742</v>
      </c>
      <c r="G2587" s="193" t="s">
        <v>19742</v>
      </c>
      <c r="H2587" s="193" t="s">
        <v>19742</v>
      </c>
      <c r="I2587" s="193" t="s">
        <v>19742</v>
      </c>
      <c r="J2587" s="194" t="s">
        <v>19742</v>
      </c>
      <c r="K2587" s="192" t="s">
        <v>13252</v>
      </c>
      <c r="L2587" s="193" t="s">
        <v>13253</v>
      </c>
      <c r="M2587" s="194" t="s">
        <v>19561</v>
      </c>
      <c r="N2587" s="192">
        <v>0.80100000000000005</v>
      </c>
      <c r="O2587" s="194">
        <v>0.97899999999999998</v>
      </c>
      <c r="P2587" s="283">
        <v>5</v>
      </c>
    </row>
    <row r="2588" spans="1:16">
      <c r="A2588" s="192" t="s">
        <v>13254</v>
      </c>
      <c r="B2588" s="193" t="s">
        <v>13255</v>
      </c>
      <c r="C2588" s="193" t="s">
        <v>13256</v>
      </c>
      <c r="D2588" s="194" t="s">
        <v>19743</v>
      </c>
      <c r="E2588" s="192" t="s">
        <v>19743</v>
      </c>
      <c r="F2588" s="193" t="s">
        <v>19743</v>
      </c>
      <c r="G2588" s="193" t="s">
        <v>19742</v>
      </c>
      <c r="H2588" s="193" t="s">
        <v>19742</v>
      </c>
      <c r="I2588" s="193" t="s">
        <v>19742</v>
      </c>
      <c r="J2588" s="194" t="s">
        <v>19742</v>
      </c>
      <c r="K2588" s="192" t="s">
        <v>25675</v>
      </c>
      <c r="M2588" s="194" t="s">
        <v>19569</v>
      </c>
      <c r="N2588" s="192">
        <v>0.90600000000000003</v>
      </c>
      <c r="O2588" s="194">
        <v>0.999</v>
      </c>
      <c r="P2588" s="283">
        <v>9</v>
      </c>
    </row>
    <row r="2589" spans="1:16">
      <c r="A2589" s="192" t="s">
        <v>13257</v>
      </c>
      <c r="B2589" s="193" t="s">
        <v>13258</v>
      </c>
      <c r="C2589" s="193" t="s">
        <v>13259</v>
      </c>
      <c r="D2589" s="194" t="s">
        <v>19743</v>
      </c>
      <c r="E2589" s="192" t="s">
        <v>19743</v>
      </c>
      <c r="F2589" s="193" t="s">
        <v>19742</v>
      </c>
      <c r="G2589" s="193" t="s">
        <v>19742</v>
      </c>
      <c r="H2589" s="193" t="s">
        <v>19742</v>
      </c>
      <c r="I2589" s="193" t="s">
        <v>19742</v>
      </c>
      <c r="J2589" s="194" t="s">
        <v>19742</v>
      </c>
      <c r="K2589" s="192" t="s">
        <v>13260</v>
      </c>
      <c r="L2589" s="193" t="s">
        <v>13261</v>
      </c>
      <c r="M2589" s="194" t="s">
        <v>19741</v>
      </c>
      <c r="N2589" s="192">
        <v>0.7</v>
      </c>
      <c r="O2589" s="194">
        <v>0.89400000000000002</v>
      </c>
      <c r="P2589" s="283">
        <v>10</v>
      </c>
    </row>
    <row r="2590" spans="1:16">
      <c r="A2590" s="192" t="s">
        <v>13264</v>
      </c>
      <c r="B2590" s="193" t="s">
        <v>13265</v>
      </c>
      <c r="C2590" s="193" t="s">
        <v>13266</v>
      </c>
      <c r="D2590" s="194" t="s">
        <v>19743</v>
      </c>
      <c r="E2590" s="192" t="s">
        <v>19743</v>
      </c>
      <c r="F2590" s="193" t="s">
        <v>19742</v>
      </c>
      <c r="G2590" s="193" t="s">
        <v>19742</v>
      </c>
      <c r="H2590" s="193" t="s">
        <v>19742</v>
      </c>
      <c r="I2590" s="193" t="s">
        <v>19742</v>
      </c>
      <c r="J2590" s="194" t="s">
        <v>19742</v>
      </c>
      <c r="K2590" s="192" t="s">
        <v>13267</v>
      </c>
      <c r="L2590" s="193" t="s">
        <v>13268</v>
      </c>
      <c r="M2590" s="194" t="s">
        <v>19743</v>
      </c>
      <c r="N2590" s="192">
        <v>0.45700000000000002</v>
      </c>
      <c r="O2590" s="194">
        <v>0.35899999999999999</v>
      </c>
      <c r="P2590" s="283">
        <v>8</v>
      </c>
    </row>
    <row r="2591" spans="1:16">
      <c r="A2591" s="192" t="s">
        <v>13269</v>
      </c>
      <c r="B2591" s="193"/>
      <c r="C2591" s="193" t="s">
        <v>13270</v>
      </c>
      <c r="D2591" s="194" t="s">
        <v>19743</v>
      </c>
      <c r="E2591" s="192" t="s">
        <v>19743</v>
      </c>
      <c r="F2591" s="193" t="s">
        <v>19742</v>
      </c>
      <c r="G2591" s="193" t="s">
        <v>19742</v>
      </c>
      <c r="H2591" s="193" t="s">
        <v>19742</v>
      </c>
      <c r="I2591" s="193" t="s">
        <v>19742</v>
      </c>
      <c r="J2591" s="194" t="s">
        <v>19742</v>
      </c>
      <c r="K2591" s="192" t="s">
        <v>25675</v>
      </c>
      <c r="M2591" s="194" t="s">
        <v>19569</v>
      </c>
      <c r="N2591" s="192">
        <v>0.25700000000000001</v>
      </c>
      <c r="O2591" s="194">
        <v>0.02</v>
      </c>
      <c r="P2591" s="283">
        <v>0</v>
      </c>
    </row>
    <row r="2592" spans="1:16">
      <c r="A2592" s="192" t="s">
        <v>13271</v>
      </c>
      <c r="B2592" s="193" t="s">
        <v>13272</v>
      </c>
      <c r="C2592" s="193" t="s">
        <v>13273</v>
      </c>
      <c r="D2592" s="194" t="s">
        <v>19743</v>
      </c>
      <c r="E2592" s="192" t="s">
        <v>19743</v>
      </c>
      <c r="F2592" s="193" t="s">
        <v>19742</v>
      </c>
      <c r="G2592" s="193" t="s">
        <v>19742</v>
      </c>
      <c r="H2592" s="193" t="s">
        <v>19742</v>
      </c>
      <c r="I2592" s="193" t="s">
        <v>19742</v>
      </c>
      <c r="J2592" s="194" t="s">
        <v>19742</v>
      </c>
      <c r="K2592" s="192" t="s">
        <v>25675</v>
      </c>
      <c r="M2592" s="194" t="s">
        <v>19569</v>
      </c>
      <c r="N2592" s="192">
        <v>0.65100000000000002</v>
      </c>
      <c r="O2592" s="194">
        <v>0.91600000000000004</v>
      </c>
      <c r="P2592" s="283">
        <v>19</v>
      </c>
    </row>
    <row r="2593" spans="1:16">
      <c r="A2593" s="192" t="s">
        <v>13274</v>
      </c>
      <c r="B2593" s="193" t="s">
        <v>13275</v>
      </c>
      <c r="C2593" s="193" t="s">
        <v>13276</v>
      </c>
      <c r="D2593" s="194" t="s">
        <v>19743</v>
      </c>
      <c r="E2593" s="192" t="s">
        <v>19743</v>
      </c>
      <c r="F2593" s="193" t="s">
        <v>19742</v>
      </c>
      <c r="G2593" s="193" t="s">
        <v>19742</v>
      </c>
      <c r="H2593" s="193" t="s">
        <v>19743</v>
      </c>
      <c r="I2593" s="193" t="s">
        <v>19742</v>
      </c>
      <c r="J2593" s="194" t="s">
        <v>19742</v>
      </c>
      <c r="K2593" s="192" t="s">
        <v>25675</v>
      </c>
      <c r="M2593" s="194" t="s">
        <v>19569</v>
      </c>
      <c r="N2593" s="192">
        <v>0.501</v>
      </c>
      <c r="O2593" s="194">
        <v>0.51300000000000001</v>
      </c>
      <c r="P2593" s="283">
        <v>2</v>
      </c>
    </row>
    <row r="2594" spans="1:16">
      <c r="A2594" s="192" t="s">
        <v>13277</v>
      </c>
      <c r="B2594" s="193" t="s">
        <v>13278</v>
      </c>
      <c r="C2594" s="193" t="s">
        <v>13279</v>
      </c>
      <c r="D2594" s="194" t="s">
        <v>19743</v>
      </c>
      <c r="E2594" s="192" t="s">
        <v>19743</v>
      </c>
      <c r="F2594" s="193" t="s">
        <v>19743</v>
      </c>
      <c r="G2594" s="193" t="s">
        <v>19742</v>
      </c>
      <c r="H2594" s="193" t="s">
        <v>19742</v>
      </c>
      <c r="I2594" s="193" t="s">
        <v>19742</v>
      </c>
      <c r="J2594" s="194" t="s">
        <v>19742</v>
      </c>
      <c r="K2594" s="192" t="s">
        <v>13280</v>
      </c>
      <c r="L2594" s="193" t="s">
        <v>13281</v>
      </c>
      <c r="M2594" s="194" t="s">
        <v>19561</v>
      </c>
      <c r="N2594" s="192">
        <v>1</v>
      </c>
      <c r="O2594" s="194">
        <v>1</v>
      </c>
      <c r="P2594" s="283">
        <v>25</v>
      </c>
    </row>
    <row r="2595" spans="1:16">
      <c r="A2595" s="192" t="s">
        <v>13282</v>
      </c>
      <c r="B2595" s="193" t="s">
        <v>13283</v>
      </c>
      <c r="C2595" s="193" t="s">
        <v>13284</v>
      </c>
      <c r="D2595" s="194" t="s">
        <v>19743</v>
      </c>
      <c r="E2595" s="192" t="s">
        <v>19743</v>
      </c>
      <c r="F2595" s="193" t="s">
        <v>19742</v>
      </c>
      <c r="G2595" s="193" t="s">
        <v>19742</v>
      </c>
      <c r="H2595" s="193" t="s">
        <v>19742</v>
      </c>
      <c r="I2595" s="193" t="s">
        <v>19742</v>
      </c>
      <c r="J2595" s="194" t="s">
        <v>19742</v>
      </c>
      <c r="K2595" s="192" t="s">
        <v>13285</v>
      </c>
      <c r="L2595" s="193" t="s">
        <v>13286</v>
      </c>
      <c r="M2595" s="194" t="s">
        <v>19561</v>
      </c>
      <c r="N2595" s="192">
        <v>0.83499999999999996</v>
      </c>
      <c r="O2595" s="194">
        <v>0.98499999999999999</v>
      </c>
      <c r="P2595" s="283">
        <v>15</v>
      </c>
    </row>
    <row r="2596" spans="1:16">
      <c r="A2596" s="192" t="s">
        <v>13287</v>
      </c>
      <c r="B2596" s="193"/>
      <c r="C2596" s="193" t="s">
        <v>13288</v>
      </c>
      <c r="D2596" s="194" t="s">
        <v>19743</v>
      </c>
      <c r="E2596" s="192" t="s">
        <v>19743</v>
      </c>
      <c r="F2596" s="193" t="s">
        <v>19742</v>
      </c>
      <c r="G2596" s="193" t="s">
        <v>19742</v>
      </c>
      <c r="H2596" s="193" t="s">
        <v>19743</v>
      </c>
      <c r="I2596" s="193" t="s">
        <v>19743</v>
      </c>
      <c r="J2596" s="194" t="s">
        <v>19742</v>
      </c>
      <c r="K2596" s="192" t="s">
        <v>25675</v>
      </c>
      <c r="M2596" s="194" t="s">
        <v>19569</v>
      </c>
      <c r="N2596" s="192">
        <v>0.25700000000000001</v>
      </c>
      <c r="O2596" s="194">
        <v>8.5999999999999993E-2</v>
      </c>
      <c r="P2596" s="283">
        <v>3</v>
      </c>
    </row>
    <row r="2597" spans="1:16">
      <c r="A2597" s="192" t="s">
        <v>13289</v>
      </c>
      <c r="B2597" s="193" t="s">
        <v>13290</v>
      </c>
      <c r="C2597" s="193" t="s">
        <v>13291</v>
      </c>
      <c r="D2597" s="194" t="s">
        <v>19743</v>
      </c>
      <c r="E2597" s="192" t="s">
        <v>19743</v>
      </c>
      <c r="F2597" s="193" t="s">
        <v>19742</v>
      </c>
      <c r="G2597" s="193" t="s">
        <v>19742</v>
      </c>
      <c r="H2597" s="193" t="s">
        <v>19742</v>
      </c>
      <c r="I2597" s="193" t="s">
        <v>19742</v>
      </c>
      <c r="J2597" s="194" t="s">
        <v>19742</v>
      </c>
      <c r="K2597" s="192" t="s">
        <v>13292</v>
      </c>
      <c r="L2597" s="193" t="s">
        <v>19517</v>
      </c>
      <c r="M2597" s="194" t="s">
        <v>19741</v>
      </c>
      <c r="N2597" s="192">
        <v>0.81499999999999995</v>
      </c>
      <c r="O2597" s="194">
        <v>0.97499999999999998</v>
      </c>
      <c r="P2597" s="283">
        <v>6</v>
      </c>
    </row>
    <row r="2598" spans="1:16">
      <c r="A2598" s="192" t="s">
        <v>13293</v>
      </c>
      <c r="B2598" s="193"/>
      <c r="C2598" s="193" t="s">
        <v>13294</v>
      </c>
      <c r="D2598" s="194" t="s">
        <v>19743</v>
      </c>
      <c r="E2598" s="192" t="s">
        <v>19743</v>
      </c>
      <c r="F2598" s="193" t="s">
        <v>19742</v>
      </c>
      <c r="G2598" s="193" t="s">
        <v>19742</v>
      </c>
      <c r="H2598" s="193" t="s">
        <v>19742</v>
      </c>
      <c r="I2598" s="193" t="s">
        <v>19742</v>
      </c>
      <c r="J2598" s="194" t="s">
        <v>19742</v>
      </c>
      <c r="K2598" s="192" t="s">
        <v>13295</v>
      </c>
      <c r="L2598" s="193" t="s">
        <v>13296</v>
      </c>
      <c r="M2598" s="194" t="s">
        <v>19743</v>
      </c>
      <c r="N2598" s="192">
        <v>0.77100000000000002</v>
      </c>
      <c r="O2598" s="194">
        <v>0.98</v>
      </c>
      <c r="P2598" s="283">
        <v>5</v>
      </c>
    </row>
    <row r="2599" spans="1:16">
      <c r="A2599" s="192" t="s">
        <v>13297</v>
      </c>
      <c r="B2599" s="193" t="s">
        <v>13298</v>
      </c>
      <c r="C2599" s="193" t="s">
        <v>13299</v>
      </c>
      <c r="D2599" s="194" t="s">
        <v>19743</v>
      </c>
      <c r="E2599" s="192" t="s">
        <v>19743</v>
      </c>
      <c r="F2599" s="193" t="s">
        <v>19743</v>
      </c>
      <c r="G2599" s="193" t="s">
        <v>19742</v>
      </c>
      <c r="H2599" s="193" t="s">
        <v>19742</v>
      </c>
      <c r="I2599" s="193" t="s">
        <v>19743</v>
      </c>
      <c r="J2599" s="194" t="s">
        <v>19742</v>
      </c>
      <c r="K2599" s="192" t="s">
        <v>13300</v>
      </c>
      <c r="L2599" s="193" t="s">
        <v>13301</v>
      </c>
      <c r="M2599" s="194" t="s">
        <v>19743</v>
      </c>
      <c r="N2599" s="192">
        <v>0.64400000000000002</v>
      </c>
      <c r="O2599" s="194">
        <v>0.82699999999999996</v>
      </c>
      <c r="P2599" s="283">
        <v>21</v>
      </c>
    </row>
    <row r="2600" spans="1:16">
      <c r="A2600" s="192" t="s">
        <v>13304</v>
      </c>
      <c r="B2600" s="193" t="s">
        <v>13305</v>
      </c>
      <c r="C2600" s="193" t="s">
        <v>13306</v>
      </c>
      <c r="D2600" s="194" t="s">
        <v>19743</v>
      </c>
      <c r="E2600" s="192" t="s">
        <v>19743</v>
      </c>
      <c r="F2600" s="193" t="s">
        <v>19743</v>
      </c>
      <c r="G2600" s="193" t="s">
        <v>19742</v>
      </c>
      <c r="H2600" s="193" t="s">
        <v>19742</v>
      </c>
      <c r="I2600" s="193" t="s">
        <v>19742</v>
      </c>
      <c r="J2600" s="194" t="s">
        <v>19742</v>
      </c>
      <c r="K2600" s="192" t="s">
        <v>13307</v>
      </c>
      <c r="L2600" s="193" t="s">
        <v>13308</v>
      </c>
      <c r="M2600" s="194" t="s">
        <v>19743</v>
      </c>
      <c r="N2600" s="192">
        <v>0.754</v>
      </c>
      <c r="O2600" s="194">
        <v>0.98599999999999999</v>
      </c>
      <c r="P2600" s="283">
        <v>25</v>
      </c>
    </row>
    <row r="2601" spans="1:16">
      <c r="A2601" s="192" t="s">
        <v>13309</v>
      </c>
      <c r="B2601" s="193" t="s">
        <v>13310</v>
      </c>
      <c r="C2601" s="193" t="s">
        <v>13311</v>
      </c>
      <c r="D2601" s="194" t="s">
        <v>19743</v>
      </c>
      <c r="E2601" s="192" t="s">
        <v>19743</v>
      </c>
      <c r="F2601" s="193" t="s">
        <v>19742</v>
      </c>
      <c r="G2601" s="193" t="s">
        <v>19742</v>
      </c>
      <c r="H2601" s="193" t="s">
        <v>19743</v>
      </c>
      <c r="I2601" s="193" t="s">
        <v>19743</v>
      </c>
      <c r="J2601" s="194" t="s">
        <v>19742</v>
      </c>
      <c r="K2601" s="192" t="s">
        <v>13312</v>
      </c>
      <c r="L2601" s="193" t="s">
        <v>17162</v>
      </c>
      <c r="M2601" s="194" t="s">
        <v>19743</v>
      </c>
      <c r="N2601" s="192">
        <v>0.80300000000000005</v>
      </c>
      <c r="O2601" s="194">
        <v>0.97799999999999998</v>
      </c>
      <c r="P2601" s="283">
        <v>9</v>
      </c>
    </row>
    <row r="2602" spans="1:16">
      <c r="A2602" s="192" t="s">
        <v>13313</v>
      </c>
      <c r="B2602" s="193" t="s">
        <v>13314</v>
      </c>
      <c r="C2602" s="193" t="s">
        <v>13315</v>
      </c>
      <c r="D2602" s="194" t="s">
        <v>19743</v>
      </c>
      <c r="E2602" s="192" t="s">
        <v>19743</v>
      </c>
      <c r="F2602" s="193" t="s">
        <v>19742</v>
      </c>
      <c r="G2602" s="193" t="s">
        <v>19742</v>
      </c>
      <c r="H2602" s="193" t="s">
        <v>19742</v>
      </c>
      <c r="I2602" s="193" t="s">
        <v>19742</v>
      </c>
      <c r="J2602" s="194" t="s">
        <v>19742</v>
      </c>
      <c r="K2602" s="192" t="s">
        <v>25675</v>
      </c>
      <c r="M2602" s="194" t="s">
        <v>19569</v>
      </c>
      <c r="N2602" s="192">
        <v>0.67800000000000005</v>
      </c>
      <c r="O2602" s="194">
        <v>0.92300000000000004</v>
      </c>
      <c r="P2602" s="283">
        <v>1</v>
      </c>
    </row>
    <row r="2603" spans="1:16">
      <c r="A2603" s="192" t="s">
        <v>13316</v>
      </c>
      <c r="B2603" s="193" t="s">
        <v>13317</v>
      </c>
      <c r="C2603" s="193" t="s">
        <v>13318</v>
      </c>
      <c r="D2603" s="194" t="s">
        <v>19743</v>
      </c>
      <c r="E2603" s="192" t="s">
        <v>19743</v>
      </c>
      <c r="F2603" s="193" t="s">
        <v>19742</v>
      </c>
      <c r="G2603" s="193" t="s">
        <v>19742</v>
      </c>
      <c r="H2603" s="193" t="s">
        <v>19742</v>
      </c>
      <c r="I2603" s="193" t="s">
        <v>19742</v>
      </c>
      <c r="J2603" s="194" t="s">
        <v>19742</v>
      </c>
      <c r="K2603" s="192" t="s">
        <v>13319</v>
      </c>
      <c r="L2603" s="193" t="s">
        <v>13320</v>
      </c>
      <c r="M2603" s="194" t="s">
        <v>19743</v>
      </c>
      <c r="N2603" s="192">
        <v>0.995</v>
      </c>
      <c r="O2603" s="194">
        <v>1</v>
      </c>
      <c r="P2603" s="283">
        <v>25</v>
      </c>
    </row>
    <row r="2604" spans="1:16">
      <c r="A2604" s="192" t="s">
        <v>13321</v>
      </c>
      <c r="B2604" s="193" t="s">
        <v>13322</v>
      </c>
      <c r="C2604" s="193" t="s">
        <v>13323</v>
      </c>
      <c r="D2604" s="194" t="s">
        <v>19743</v>
      </c>
      <c r="E2604" s="192" t="s">
        <v>19743</v>
      </c>
      <c r="F2604" s="193" t="s">
        <v>19742</v>
      </c>
      <c r="G2604" s="193" t="s">
        <v>19742</v>
      </c>
      <c r="H2604" s="193" t="s">
        <v>19742</v>
      </c>
      <c r="I2604" s="193" t="s">
        <v>19742</v>
      </c>
      <c r="J2604" s="194" t="s">
        <v>19743</v>
      </c>
      <c r="K2604" s="192" t="s">
        <v>13324</v>
      </c>
      <c r="L2604" s="193" t="s">
        <v>13325</v>
      </c>
      <c r="M2604" s="194" t="s">
        <v>19741</v>
      </c>
      <c r="N2604" s="192">
        <v>0.99099999999999999</v>
      </c>
      <c r="O2604" s="194">
        <v>0.999</v>
      </c>
      <c r="P2604" s="283">
        <v>12</v>
      </c>
    </row>
    <row r="2605" spans="1:16">
      <c r="A2605" s="192" t="s">
        <v>13326</v>
      </c>
      <c r="B2605" s="193"/>
      <c r="C2605" s="193" t="s">
        <v>13327</v>
      </c>
      <c r="D2605" s="194" t="s">
        <v>19743</v>
      </c>
      <c r="E2605" s="192" t="s">
        <v>19743</v>
      </c>
      <c r="F2605" s="193" t="s">
        <v>19742</v>
      </c>
      <c r="G2605" s="193" t="s">
        <v>19742</v>
      </c>
      <c r="H2605" s="193" t="s">
        <v>19742</v>
      </c>
      <c r="I2605" s="193" t="s">
        <v>19742</v>
      </c>
      <c r="J2605" s="194" t="s">
        <v>19742</v>
      </c>
      <c r="K2605" s="192" t="s">
        <v>25675</v>
      </c>
      <c r="M2605" s="194" t="s">
        <v>19569</v>
      </c>
      <c r="N2605" s="192">
        <v>0.96699999999999997</v>
      </c>
      <c r="O2605" s="194">
        <v>0.997</v>
      </c>
      <c r="P2605" s="283">
        <v>0</v>
      </c>
    </row>
    <row r="2606" spans="1:16">
      <c r="A2606" s="192" t="s">
        <v>13330</v>
      </c>
      <c r="B2606" s="193" t="s">
        <v>13331</v>
      </c>
      <c r="C2606" s="193" t="s">
        <v>13332</v>
      </c>
      <c r="D2606" s="194" t="s">
        <v>19743</v>
      </c>
      <c r="E2606" s="192" t="s">
        <v>19743</v>
      </c>
      <c r="F2606" s="193" t="s">
        <v>19743</v>
      </c>
      <c r="G2606" s="193" t="s">
        <v>19742</v>
      </c>
      <c r="H2606" s="193" t="s">
        <v>19742</v>
      </c>
      <c r="I2606" s="193" t="s">
        <v>19742</v>
      </c>
      <c r="J2606" s="194" t="s">
        <v>19742</v>
      </c>
      <c r="K2606" s="192" t="s">
        <v>25675</v>
      </c>
      <c r="M2606" s="194" t="s">
        <v>19569</v>
      </c>
      <c r="N2606" s="192">
        <v>0.61099999999999999</v>
      </c>
      <c r="O2606" s="194">
        <v>0.80200000000000005</v>
      </c>
      <c r="P2606" s="283">
        <v>3</v>
      </c>
    </row>
    <row r="2607" spans="1:16">
      <c r="A2607" s="192" t="s">
        <v>13333</v>
      </c>
      <c r="B2607" s="193"/>
      <c r="C2607" s="193" t="s">
        <v>13334</v>
      </c>
      <c r="D2607" s="194" t="s">
        <v>19743</v>
      </c>
      <c r="E2607" s="192" t="s">
        <v>19743</v>
      </c>
      <c r="F2607" s="193" t="s">
        <v>19742</v>
      </c>
      <c r="G2607" s="193" t="s">
        <v>19742</v>
      </c>
      <c r="H2607" s="193" t="s">
        <v>19742</v>
      </c>
      <c r="I2607" s="193" t="s">
        <v>19742</v>
      </c>
      <c r="J2607" s="194" t="s">
        <v>19742</v>
      </c>
      <c r="K2607" s="192" t="s">
        <v>25675</v>
      </c>
      <c r="M2607" s="194" t="s">
        <v>19569</v>
      </c>
      <c r="N2607" s="192">
        <v>0.53300000000000003</v>
      </c>
      <c r="O2607" s="194">
        <v>0.58199999999999996</v>
      </c>
      <c r="P2607" s="283">
        <v>0</v>
      </c>
    </row>
    <row r="2608" spans="1:16">
      <c r="A2608" s="192" t="s">
        <v>13335</v>
      </c>
      <c r="B2608" s="193" t="s">
        <v>13336</v>
      </c>
      <c r="C2608" s="193" t="s">
        <v>13337</v>
      </c>
      <c r="D2608" s="194" t="s">
        <v>19743</v>
      </c>
      <c r="E2608" s="192" t="s">
        <v>19743</v>
      </c>
      <c r="F2608" s="193" t="s">
        <v>19742</v>
      </c>
      <c r="G2608" s="193" t="s">
        <v>19742</v>
      </c>
      <c r="H2608" s="193" t="s">
        <v>19742</v>
      </c>
      <c r="I2608" s="193" t="s">
        <v>19742</v>
      </c>
      <c r="J2608" s="194" t="s">
        <v>19742</v>
      </c>
      <c r="K2608" s="192" t="s">
        <v>13338</v>
      </c>
      <c r="L2608" s="193" t="s">
        <v>13339</v>
      </c>
      <c r="M2608" s="194" t="s">
        <v>19743</v>
      </c>
      <c r="N2608" s="192">
        <v>0.65</v>
      </c>
      <c r="O2608" s="194">
        <v>0.91700000000000004</v>
      </c>
      <c r="P2608" s="283">
        <v>18</v>
      </c>
    </row>
    <row r="2609" spans="1:16">
      <c r="A2609" s="192" t="s">
        <v>13340</v>
      </c>
      <c r="B2609" s="193" t="s">
        <v>13341</v>
      </c>
      <c r="C2609" s="193" t="s">
        <v>13342</v>
      </c>
      <c r="D2609" s="194" t="s">
        <v>19743</v>
      </c>
      <c r="E2609" s="192" t="s">
        <v>19743</v>
      </c>
      <c r="F2609" s="193" t="s">
        <v>19742</v>
      </c>
      <c r="G2609" s="193" t="s">
        <v>19742</v>
      </c>
      <c r="H2609" s="193" t="s">
        <v>19742</v>
      </c>
      <c r="I2609" s="193" t="s">
        <v>19742</v>
      </c>
      <c r="J2609" s="194" t="s">
        <v>19742</v>
      </c>
      <c r="K2609" s="192" t="s">
        <v>25675</v>
      </c>
      <c r="M2609" s="194" t="s">
        <v>19569</v>
      </c>
      <c r="N2609" s="192">
        <v>0.45100000000000001</v>
      </c>
      <c r="O2609" s="194">
        <v>0.36399999999999999</v>
      </c>
      <c r="P2609" s="283">
        <v>7</v>
      </c>
    </row>
    <row r="2610" spans="1:16">
      <c r="A2610" s="192" t="s">
        <v>13345</v>
      </c>
      <c r="B2610" s="193" t="s">
        <v>13346</v>
      </c>
      <c r="C2610" s="193" t="s">
        <v>13347</v>
      </c>
      <c r="D2610" s="194" t="s">
        <v>19743</v>
      </c>
      <c r="E2610" s="192" t="s">
        <v>19743</v>
      </c>
      <c r="F2610" s="193" t="s">
        <v>19742</v>
      </c>
      <c r="G2610" s="193" t="s">
        <v>19742</v>
      </c>
      <c r="H2610" s="193" t="s">
        <v>19742</v>
      </c>
      <c r="I2610" s="193" t="s">
        <v>19742</v>
      </c>
      <c r="J2610" s="194" t="s">
        <v>19742</v>
      </c>
      <c r="K2610" s="192" t="s">
        <v>13348</v>
      </c>
      <c r="L2610" s="193" t="s">
        <v>13349</v>
      </c>
      <c r="M2610" s="194" t="s">
        <v>19743</v>
      </c>
      <c r="N2610" s="192">
        <v>0.84699999999999998</v>
      </c>
      <c r="O2610" s="194">
        <v>0.995</v>
      </c>
      <c r="P2610" s="283">
        <v>17</v>
      </c>
    </row>
    <row r="2611" spans="1:16">
      <c r="A2611" s="192" t="s">
        <v>13350</v>
      </c>
      <c r="B2611" s="193" t="s">
        <v>13351</v>
      </c>
      <c r="C2611" s="193" t="s">
        <v>13352</v>
      </c>
      <c r="D2611" s="194" t="s">
        <v>19743</v>
      </c>
      <c r="E2611" s="192" t="s">
        <v>19743</v>
      </c>
      <c r="F2611" s="193" t="s">
        <v>19742</v>
      </c>
      <c r="G2611" s="193" t="s">
        <v>19742</v>
      </c>
      <c r="H2611" s="193" t="s">
        <v>19742</v>
      </c>
      <c r="I2611" s="193" t="s">
        <v>19742</v>
      </c>
      <c r="J2611" s="194" t="s">
        <v>19742</v>
      </c>
      <c r="K2611" s="192" t="s">
        <v>13353</v>
      </c>
      <c r="L2611" s="193" t="s">
        <v>14955</v>
      </c>
      <c r="M2611" s="194" t="s">
        <v>19743</v>
      </c>
      <c r="N2611" s="192">
        <v>0.69799999999999995</v>
      </c>
      <c r="O2611" s="194">
        <v>0.91600000000000004</v>
      </c>
      <c r="P2611" s="283">
        <v>12</v>
      </c>
    </row>
    <row r="2612" spans="1:16">
      <c r="A2612" s="192" t="s">
        <v>13354</v>
      </c>
      <c r="B2612" s="193" t="s">
        <v>13355</v>
      </c>
      <c r="C2612" s="193" t="s">
        <v>13356</v>
      </c>
      <c r="D2612" s="194" t="s">
        <v>19743</v>
      </c>
      <c r="E2612" s="192" t="s">
        <v>19743</v>
      </c>
      <c r="F2612" s="193" t="s">
        <v>19742</v>
      </c>
      <c r="G2612" s="193" t="s">
        <v>19742</v>
      </c>
      <c r="H2612" s="193" t="s">
        <v>19742</v>
      </c>
      <c r="I2612" s="193" t="s">
        <v>19743</v>
      </c>
      <c r="J2612" s="194" t="s">
        <v>19742</v>
      </c>
      <c r="K2612" s="192" t="s">
        <v>25675</v>
      </c>
      <c r="M2612" s="194" t="s">
        <v>19569</v>
      </c>
      <c r="N2612" s="192">
        <v>0.42899999999999999</v>
      </c>
      <c r="O2612" s="194">
        <v>0.24199999999999999</v>
      </c>
      <c r="P2612" s="283">
        <v>1</v>
      </c>
    </row>
    <row r="2613" spans="1:16">
      <c r="A2613" s="192" t="s">
        <v>13357</v>
      </c>
      <c r="B2613" s="193"/>
      <c r="C2613" s="193" t="s">
        <v>13121</v>
      </c>
      <c r="D2613" s="194" t="s">
        <v>19743</v>
      </c>
      <c r="E2613" s="192" t="s">
        <v>19743</v>
      </c>
      <c r="F2613" s="193" t="s">
        <v>19742</v>
      </c>
      <c r="G2613" s="193" t="s">
        <v>19742</v>
      </c>
      <c r="H2613" s="193" t="s">
        <v>19742</v>
      </c>
      <c r="I2613" s="193" t="s">
        <v>19742</v>
      </c>
      <c r="J2613" s="194" t="s">
        <v>19742</v>
      </c>
      <c r="K2613" s="192" t="s">
        <v>25675</v>
      </c>
      <c r="M2613" s="194" t="s">
        <v>19569</v>
      </c>
      <c r="N2613" s="192">
        <v>0.55200000000000005</v>
      </c>
      <c r="O2613" s="194">
        <v>0.70899999999999996</v>
      </c>
      <c r="P2613" s="283">
        <v>11</v>
      </c>
    </row>
    <row r="2614" spans="1:16">
      <c r="A2614" s="192" t="s">
        <v>13122</v>
      </c>
      <c r="B2614" s="193" t="s">
        <v>13123</v>
      </c>
      <c r="C2614" s="193" t="s">
        <v>13124</v>
      </c>
      <c r="D2614" s="194" t="s">
        <v>19743</v>
      </c>
      <c r="E2614" s="192" t="s">
        <v>19743</v>
      </c>
      <c r="F2614" s="193" t="s">
        <v>19742</v>
      </c>
      <c r="G2614" s="193" t="s">
        <v>19742</v>
      </c>
      <c r="H2614" s="193" t="s">
        <v>19742</v>
      </c>
      <c r="I2614" s="193" t="s">
        <v>19742</v>
      </c>
      <c r="J2614" s="194" t="s">
        <v>19742</v>
      </c>
      <c r="K2614" s="192" t="s">
        <v>25675</v>
      </c>
      <c r="M2614" s="194" t="s">
        <v>19569</v>
      </c>
      <c r="N2614" s="192">
        <v>0.625</v>
      </c>
      <c r="O2614" s="194">
        <v>0.81599999999999995</v>
      </c>
      <c r="P2614" s="283">
        <v>4</v>
      </c>
    </row>
    <row r="2615" spans="1:16">
      <c r="A2615" s="192" t="s">
        <v>13125</v>
      </c>
      <c r="B2615" s="193" t="s">
        <v>13126</v>
      </c>
      <c r="C2615" s="193" t="s">
        <v>13127</v>
      </c>
      <c r="D2615" s="194" t="s">
        <v>19743</v>
      </c>
      <c r="E2615" s="192" t="s">
        <v>19743</v>
      </c>
      <c r="F2615" s="193" t="s">
        <v>19742</v>
      </c>
      <c r="G2615" s="193" t="s">
        <v>19742</v>
      </c>
      <c r="H2615" s="193" t="s">
        <v>19742</v>
      </c>
      <c r="I2615" s="193" t="s">
        <v>19742</v>
      </c>
      <c r="J2615" s="194" t="s">
        <v>19742</v>
      </c>
      <c r="K2615" s="192" t="s">
        <v>13128</v>
      </c>
      <c r="L2615" s="193" t="s">
        <v>13129</v>
      </c>
      <c r="M2615" s="194" t="s">
        <v>19743</v>
      </c>
      <c r="N2615" s="192">
        <v>0.78400000000000003</v>
      </c>
      <c r="O2615" s="194">
        <v>0.96899999999999997</v>
      </c>
      <c r="P2615" s="283">
        <v>20</v>
      </c>
    </row>
    <row r="2616" spans="1:16">
      <c r="A2616" s="192" t="s">
        <v>13130</v>
      </c>
      <c r="B2616" s="193" t="s">
        <v>13131</v>
      </c>
      <c r="C2616" s="193" t="s">
        <v>13132</v>
      </c>
      <c r="D2616" s="194" t="s">
        <v>19743</v>
      </c>
      <c r="E2616" s="192" t="s">
        <v>19743</v>
      </c>
      <c r="F2616" s="193" t="s">
        <v>19742</v>
      </c>
      <c r="G2616" s="193" t="s">
        <v>19742</v>
      </c>
      <c r="H2616" s="193" t="s">
        <v>19742</v>
      </c>
      <c r="I2616" s="193" t="s">
        <v>19742</v>
      </c>
      <c r="J2616" s="194" t="s">
        <v>19742</v>
      </c>
      <c r="K2616" s="192" t="s">
        <v>25675</v>
      </c>
      <c r="M2616" s="194" t="s">
        <v>19569</v>
      </c>
      <c r="N2616" s="192">
        <v>0.57799999999999996</v>
      </c>
      <c r="O2616" s="194">
        <v>0.79600000000000004</v>
      </c>
      <c r="P2616" s="283">
        <v>2</v>
      </c>
    </row>
    <row r="2617" spans="1:16">
      <c r="A2617" s="192" t="s">
        <v>13133</v>
      </c>
      <c r="B2617" s="193" t="s">
        <v>13134</v>
      </c>
      <c r="C2617" s="193" t="s">
        <v>13135</v>
      </c>
      <c r="D2617" s="194" t="s">
        <v>19743</v>
      </c>
      <c r="E2617" s="192" t="s">
        <v>19743</v>
      </c>
      <c r="F2617" s="193" t="s">
        <v>19743</v>
      </c>
      <c r="G2617" s="193" t="s">
        <v>19742</v>
      </c>
      <c r="H2617" s="193" t="s">
        <v>19742</v>
      </c>
      <c r="I2617" s="193" t="s">
        <v>19742</v>
      </c>
      <c r="J2617" s="194" t="s">
        <v>19742</v>
      </c>
      <c r="K2617" s="192" t="s">
        <v>13136</v>
      </c>
      <c r="L2617" s="193" t="s">
        <v>13137</v>
      </c>
      <c r="M2617" s="194" t="s">
        <v>19743</v>
      </c>
      <c r="N2617" s="192">
        <v>0.90400000000000003</v>
      </c>
      <c r="O2617" s="194">
        <v>0.996</v>
      </c>
      <c r="P2617" s="283">
        <v>25</v>
      </c>
    </row>
    <row r="2618" spans="1:16">
      <c r="A2618" s="192" t="s">
        <v>13138</v>
      </c>
      <c r="B2618" s="193" t="s">
        <v>13139</v>
      </c>
      <c r="C2618" s="193" t="s">
        <v>13140</v>
      </c>
      <c r="D2618" s="194" t="s">
        <v>19743</v>
      </c>
      <c r="E2618" s="192" t="s">
        <v>19743</v>
      </c>
      <c r="F2618" s="193" t="s">
        <v>19742</v>
      </c>
      <c r="G2618" s="193" t="s">
        <v>19742</v>
      </c>
      <c r="H2618" s="193" t="s">
        <v>19742</v>
      </c>
      <c r="I2618" s="193" t="s">
        <v>19742</v>
      </c>
      <c r="J2618" s="194" t="s">
        <v>19742</v>
      </c>
      <c r="K2618" s="192" t="s">
        <v>13141</v>
      </c>
      <c r="L2618" s="193" t="s">
        <v>13142</v>
      </c>
      <c r="M2618" s="194" t="s">
        <v>19743</v>
      </c>
      <c r="N2618" s="192">
        <v>0.69</v>
      </c>
      <c r="O2618" s="194">
        <v>0.93600000000000005</v>
      </c>
      <c r="P2618" s="283">
        <v>6</v>
      </c>
    </row>
    <row r="2619" spans="1:16">
      <c r="A2619" s="192" t="s">
        <v>13143</v>
      </c>
      <c r="B2619" s="193"/>
      <c r="C2619" s="193" t="s">
        <v>13144</v>
      </c>
      <c r="D2619" s="194" t="s">
        <v>19743</v>
      </c>
      <c r="E2619" s="192" t="s">
        <v>19743</v>
      </c>
      <c r="F2619" s="193" t="s">
        <v>19742</v>
      </c>
      <c r="G2619" s="193" t="s">
        <v>19742</v>
      </c>
      <c r="H2619" s="193" t="s">
        <v>19742</v>
      </c>
      <c r="I2619" s="193" t="s">
        <v>19742</v>
      </c>
      <c r="J2619" s="194" t="s">
        <v>19742</v>
      </c>
      <c r="K2619" s="192" t="s">
        <v>25675</v>
      </c>
      <c r="M2619" s="194" t="s">
        <v>19569</v>
      </c>
      <c r="N2619" s="192">
        <v>0.35699999999999998</v>
      </c>
      <c r="O2619" s="194">
        <v>8.6999999999999994E-2</v>
      </c>
      <c r="P2619" s="283">
        <v>0</v>
      </c>
    </row>
    <row r="2620" spans="1:16">
      <c r="A2620" s="192" t="s">
        <v>13145</v>
      </c>
      <c r="B2620" s="193" t="s">
        <v>13146</v>
      </c>
      <c r="C2620" s="193" t="s">
        <v>13147</v>
      </c>
      <c r="D2620" s="194" t="s">
        <v>19743</v>
      </c>
      <c r="E2620" s="192" t="s">
        <v>19743</v>
      </c>
      <c r="F2620" s="193" t="s">
        <v>19742</v>
      </c>
      <c r="G2620" s="193" t="s">
        <v>19742</v>
      </c>
      <c r="H2620" s="193" t="s">
        <v>19742</v>
      </c>
      <c r="I2620" s="193" t="s">
        <v>19742</v>
      </c>
      <c r="J2620" s="194" t="s">
        <v>19742</v>
      </c>
      <c r="K2620" s="192" t="s">
        <v>25675</v>
      </c>
      <c r="M2620" s="194" t="s">
        <v>19569</v>
      </c>
      <c r="N2620" s="192">
        <v>0.54100000000000004</v>
      </c>
      <c r="O2620" s="194">
        <v>0.61299999999999999</v>
      </c>
      <c r="P2620" s="283">
        <v>2</v>
      </c>
    </row>
    <row r="2621" spans="1:16">
      <c r="A2621" s="192" t="s">
        <v>13148</v>
      </c>
      <c r="B2621" s="193" t="s">
        <v>13149</v>
      </c>
      <c r="C2621" s="193" t="s">
        <v>13150</v>
      </c>
      <c r="D2621" s="194" t="s">
        <v>19743</v>
      </c>
      <c r="E2621" s="192" t="s">
        <v>19743</v>
      </c>
      <c r="F2621" s="193" t="s">
        <v>19743</v>
      </c>
      <c r="G2621" s="193" t="s">
        <v>19742</v>
      </c>
      <c r="H2621" s="193" t="s">
        <v>19742</v>
      </c>
      <c r="I2621" s="193" t="s">
        <v>19743</v>
      </c>
      <c r="J2621" s="194" t="s">
        <v>19743</v>
      </c>
      <c r="K2621" s="192" t="s">
        <v>13151</v>
      </c>
      <c r="L2621" s="193" t="s">
        <v>13152</v>
      </c>
      <c r="M2621" s="194" t="s">
        <v>19743</v>
      </c>
      <c r="N2621" s="192">
        <v>0.93400000000000005</v>
      </c>
      <c r="O2621" s="194">
        <v>0.998</v>
      </c>
      <c r="P2621" s="283">
        <v>24</v>
      </c>
    </row>
    <row r="2622" spans="1:16">
      <c r="A2622" s="192" t="s">
        <v>13153</v>
      </c>
      <c r="B2622" s="193" t="s">
        <v>13154</v>
      </c>
      <c r="C2622" s="193" t="s">
        <v>13155</v>
      </c>
      <c r="D2622" s="194" t="s">
        <v>19743</v>
      </c>
      <c r="E2622" s="192" t="s">
        <v>19743</v>
      </c>
      <c r="F2622" s="193" t="s">
        <v>19742</v>
      </c>
      <c r="G2622" s="193" t="s">
        <v>19742</v>
      </c>
      <c r="H2622" s="193" t="s">
        <v>19742</v>
      </c>
      <c r="I2622" s="193" t="s">
        <v>19742</v>
      </c>
      <c r="J2622" s="194" t="s">
        <v>19743</v>
      </c>
      <c r="K2622" s="192" t="s">
        <v>25675</v>
      </c>
      <c r="M2622" s="194" t="s">
        <v>19569</v>
      </c>
      <c r="N2622" s="192">
        <v>0.66600000000000004</v>
      </c>
      <c r="O2622" s="194">
        <v>0.91300000000000003</v>
      </c>
      <c r="P2622" s="283">
        <v>0</v>
      </c>
    </row>
    <row r="2623" spans="1:16">
      <c r="A2623" s="192" t="s">
        <v>13158</v>
      </c>
      <c r="B2623" s="193" t="s">
        <v>13159</v>
      </c>
      <c r="C2623" s="193" t="s">
        <v>13160</v>
      </c>
      <c r="D2623" s="194" t="s">
        <v>19743</v>
      </c>
      <c r="E2623" s="192" t="s">
        <v>19743</v>
      </c>
      <c r="F2623" s="193" t="s">
        <v>19742</v>
      </c>
      <c r="G2623" s="193" t="s">
        <v>19742</v>
      </c>
      <c r="H2623" s="193" t="s">
        <v>19742</v>
      </c>
      <c r="I2623" s="193" t="s">
        <v>19743</v>
      </c>
      <c r="J2623" s="194" t="s">
        <v>19742</v>
      </c>
      <c r="K2623" s="192" t="s">
        <v>25675</v>
      </c>
      <c r="M2623" s="194" t="s">
        <v>19569</v>
      </c>
      <c r="N2623" s="192">
        <v>0.56899999999999995</v>
      </c>
      <c r="O2623" s="194">
        <v>0.84399999999999997</v>
      </c>
      <c r="P2623" s="283">
        <v>0</v>
      </c>
    </row>
    <row r="2624" spans="1:16">
      <c r="A2624" s="192" t="s">
        <v>13165</v>
      </c>
      <c r="B2624" s="193" t="s">
        <v>13166</v>
      </c>
      <c r="C2624" s="193" t="s">
        <v>13167</v>
      </c>
      <c r="D2624" s="194" t="s">
        <v>19743</v>
      </c>
      <c r="E2624" s="192" t="s">
        <v>19743</v>
      </c>
      <c r="F2624" s="193" t="s">
        <v>19742</v>
      </c>
      <c r="G2624" s="193" t="s">
        <v>19742</v>
      </c>
      <c r="H2624" s="193" t="s">
        <v>19742</v>
      </c>
      <c r="I2624" s="193" t="s">
        <v>19742</v>
      </c>
      <c r="J2624" s="194" t="s">
        <v>19742</v>
      </c>
      <c r="K2624" s="192" t="s">
        <v>25675</v>
      </c>
      <c r="M2624" s="194" t="s">
        <v>19569</v>
      </c>
      <c r="N2624" s="192">
        <v>0.81299999999999994</v>
      </c>
      <c r="O2624" s="194">
        <v>0.99199999999999999</v>
      </c>
      <c r="P2624" s="283">
        <v>0</v>
      </c>
    </row>
    <row r="2625" spans="1:16">
      <c r="A2625" s="192" t="s">
        <v>13168</v>
      </c>
      <c r="B2625" s="193" t="s">
        <v>13169</v>
      </c>
      <c r="C2625" s="193" t="s">
        <v>13170</v>
      </c>
      <c r="D2625" s="194" t="s">
        <v>19743</v>
      </c>
      <c r="E2625" s="192" t="s">
        <v>19743</v>
      </c>
      <c r="F2625" s="193" t="s">
        <v>19742</v>
      </c>
      <c r="G2625" s="193" t="s">
        <v>19742</v>
      </c>
      <c r="H2625" s="193" t="s">
        <v>19742</v>
      </c>
      <c r="I2625" s="193" t="s">
        <v>19742</v>
      </c>
      <c r="J2625" s="194" t="s">
        <v>19742</v>
      </c>
      <c r="K2625" s="192" t="s">
        <v>13171</v>
      </c>
      <c r="L2625" s="193" t="s">
        <v>13172</v>
      </c>
      <c r="M2625" s="194" t="s">
        <v>19741</v>
      </c>
      <c r="N2625" s="192">
        <v>0.45800000000000002</v>
      </c>
      <c r="O2625" s="194">
        <v>0.34300000000000003</v>
      </c>
      <c r="P2625" s="283">
        <v>9</v>
      </c>
    </row>
    <row r="2626" spans="1:16">
      <c r="A2626" s="192" t="s">
        <v>13173</v>
      </c>
      <c r="B2626" s="193" t="s">
        <v>13174</v>
      </c>
      <c r="C2626" s="193" t="s">
        <v>13175</v>
      </c>
      <c r="D2626" s="194" t="s">
        <v>19743</v>
      </c>
      <c r="E2626" s="192" t="s">
        <v>19743</v>
      </c>
      <c r="F2626" s="193" t="s">
        <v>19743</v>
      </c>
      <c r="G2626" s="193" t="s">
        <v>19742</v>
      </c>
      <c r="H2626" s="193" t="s">
        <v>19742</v>
      </c>
      <c r="I2626" s="193" t="s">
        <v>19742</v>
      </c>
      <c r="J2626" s="194" t="s">
        <v>19742</v>
      </c>
      <c r="K2626" s="192" t="s">
        <v>25675</v>
      </c>
      <c r="M2626" s="194" t="s">
        <v>19569</v>
      </c>
      <c r="N2626" s="192">
        <v>0.57299999999999995</v>
      </c>
      <c r="O2626" s="194">
        <v>0.80300000000000005</v>
      </c>
      <c r="P2626" s="283">
        <v>3</v>
      </c>
    </row>
    <row r="2627" spans="1:16">
      <c r="A2627" s="192" t="s">
        <v>13176</v>
      </c>
      <c r="B2627" s="193"/>
      <c r="C2627" s="193" t="s">
        <v>13177</v>
      </c>
      <c r="D2627" s="194" t="s">
        <v>19743</v>
      </c>
      <c r="E2627" s="192" t="s">
        <v>19743</v>
      </c>
      <c r="F2627" s="193" t="s">
        <v>19742</v>
      </c>
      <c r="G2627" s="193" t="s">
        <v>19742</v>
      </c>
      <c r="H2627" s="193" t="s">
        <v>19742</v>
      </c>
      <c r="I2627" s="193" t="s">
        <v>19742</v>
      </c>
      <c r="J2627" s="194" t="s">
        <v>19742</v>
      </c>
      <c r="K2627" s="192" t="s">
        <v>25675</v>
      </c>
      <c r="M2627" s="194" t="s">
        <v>19569</v>
      </c>
      <c r="N2627" s="192">
        <v>0.38300000000000001</v>
      </c>
      <c r="O2627" s="194">
        <v>0.222</v>
      </c>
      <c r="P2627" s="283">
        <v>1</v>
      </c>
    </row>
    <row r="2628" spans="1:16">
      <c r="A2628" s="192" t="s">
        <v>13178</v>
      </c>
      <c r="B2628" s="193"/>
      <c r="C2628" s="193" t="s">
        <v>13179</v>
      </c>
      <c r="D2628" s="194" t="s">
        <v>19743</v>
      </c>
      <c r="E2628" s="192" t="s">
        <v>19743</v>
      </c>
      <c r="F2628" s="193" t="s">
        <v>19742</v>
      </c>
      <c r="G2628" s="193" t="s">
        <v>19743</v>
      </c>
      <c r="H2628" s="193" t="s">
        <v>19742</v>
      </c>
      <c r="I2628" s="193" t="s">
        <v>19742</v>
      </c>
      <c r="J2628" s="194" t="s">
        <v>19742</v>
      </c>
      <c r="K2628" s="192" t="s">
        <v>25675</v>
      </c>
      <c r="M2628" s="194" t="s">
        <v>19569</v>
      </c>
      <c r="N2628" s="192">
        <v>0.97799999999999998</v>
      </c>
      <c r="O2628" s="194">
        <v>0.998</v>
      </c>
      <c r="P2628" s="283">
        <v>0</v>
      </c>
    </row>
    <row r="2629" spans="1:16">
      <c r="A2629" s="192" t="s">
        <v>13180</v>
      </c>
      <c r="B2629" s="193" t="s">
        <v>13181</v>
      </c>
      <c r="C2629" s="193" t="s">
        <v>13182</v>
      </c>
      <c r="D2629" s="194" t="s">
        <v>19743</v>
      </c>
      <c r="E2629" s="192" t="s">
        <v>19743</v>
      </c>
      <c r="F2629" s="193" t="s">
        <v>19743</v>
      </c>
      <c r="G2629" s="193" t="s">
        <v>19742</v>
      </c>
      <c r="H2629" s="193" t="s">
        <v>19742</v>
      </c>
      <c r="I2629" s="193" t="s">
        <v>19742</v>
      </c>
      <c r="J2629" s="194" t="s">
        <v>19742</v>
      </c>
      <c r="K2629" s="192" t="s">
        <v>13183</v>
      </c>
      <c r="L2629" s="193" t="s">
        <v>13184</v>
      </c>
      <c r="M2629" s="194" t="s">
        <v>19743</v>
      </c>
      <c r="N2629" s="192">
        <v>0.60899999999999999</v>
      </c>
      <c r="O2629" s="194">
        <v>0.84899999999999998</v>
      </c>
      <c r="P2629" s="283">
        <v>15</v>
      </c>
    </row>
    <row r="2630" spans="1:16">
      <c r="A2630" s="192" t="s">
        <v>13185</v>
      </c>
      <c r="B2630" s="193" t="s">
        <v>13186</v>
      </c>
      <c r="C2630" s="193" t="s">
        <v>13187</v>
      </c>
      <c r="D2630" s="194" t="s">
        <v>19743</v>
      </c>
      <c r="E2630" s="192" t="s">
        <v>19743</v>
      </c>
      <c r="F2630" s="193" t="s">
        <v>19742</v>
      </c>
      <c r="G2630" s="193" t="s">
        <v>19742</v>
      </c>
      <c r="H2630" s="193" t="s">
        <v>19742</v>
      </c>
      <c r="I2630" s="193" t="s">
        <v>19742</v>
      </c>
      <c r="J2630" s="194" t="s">
        <v>19742</v>
      </c>
      <c r="K2630" s="192" t="s">
        <v>13188</v>
      </c>
      <c r="L2630" s="193" t="s">
        <v>13189</v>
      </c>
      <c r="M2630" s="194" t="s">
        <v>19743</v>
      </c>
      <c r="N2630" s="192">
        <v>0.80800000000000005</v>
      </c>
      <c r="O2630" s="194">
        <v>0.98699999999999999</v>
      </c>
      <c r="P2630" s="283">
        <v>19</v>
      </c>
    </row>
    <row r="2631" spans="1:16">
      <c r="A2631" s="192" t="s">
        <v>13190</v>
      </c>
      <c r="B2631" s="193" t="s">
        <v>13191</v>
      </c>
      <c r="C2631" s="193" t="s">
        <v>13192</v>
      </c>
      <c r="D2631" s="194" t="s">
        <v>19743</v>
      </c>
      <c r="E2631" s="192" t="s">
        <v>19743</v>
      </c>
      <c r="F2631" s="193" t="s">
        <v>19743</v>
      </c>
      <c r="G2631" s="193" t="s">
        <v>19742</v>
      </c>
      <c r="H2631" s="193" t="s">
        <v>19742</v>
      </c>
      <c r="I2631" s="193" t="s">
        <v>19742</v>
      </c>
      <c r="J2631" s="194" t="s">
        <v>19742</v>
      </c>
      <c r="K2631" s="192" t="s">
        <v>25675</v>
      </c>
      <c r="M2631" s="194" t="s">
        <v>19569</v>
      </c>
      <c r="N2631" s="192">
        <v>0.79700000000000004</v>
      </c>
      <c r="O2631" s="194">
        <v>0.98</v>
      </c>
      <c r="P2631" s="283">
        <v>10</v>
      </c>
    </row>
    <row r="2632" spans="1:16">
      <c r="A2632" s="192" t="s">
        <v>13193</v>
      </c>
      <c r="B2632" s="193" t="s">
        <v>13194</v>
      </c>
      <c r="C2632" s="193" t="s">
        <v>13195</v>
      </c>
      <c r="D2632" s="194" t="s">
        <v>19743</v>
      </c>
      <c r="E2632" s="192" t="s">
        <v>19743</v>
      </c>
      <c r="F2632" s="193" t="s">
        <v>19743</v>
      </c>
      <c r="G2632" s="193" t="s">
        <v>19742</v>
      </c>
      <c r="H2632" s="193" t="s">
        <v>19742</v>
      </c>
      <c r="I2632" s="193" t="s">
        <v>19742</v>
      </c>
      <c r="J2632" s="194" t="s">
        <v>19742</v>
      </c>
      <c r="K2632" s="192" t="s">
        <v>25675</v>
      </c>
      <c r="M2632" s="194" t="s">
        <v>19569</v>
      </c>
      <c r="N2632" s="192">
        <v>0.86799999999999999</v>
      </c>
      <c r="O2632" s="194">
        <v>0.98599999999999999</v>
      </c>
      <c r="P2632" s="283">
        <v>6</v>
      </c>
    </row>
    <row r="2633" spans="1:16">
      <c r="A2633" s="192" t="s">
        <v>13196</v>
      </c>
      <c r="B2633" s="193" t="s">
        <v>13197</v>
      </c>
      <c r="C2633" s="193" t="s">
        <v>13198</v>
      </c>
      <c r="D2633" s="194" t="s">
        <v>19743</v>
      </c>
      <c r="E2633" s="192" t="s">
        <v>19743</v>
      </c>
      <c r="F2633" s="193" t="s">
        <v>19742</v>
      </c>
      <c r="G2633" s="193" t="s">
        <v>19742</v>
      </c>
      <c r="H2633" s="193" t="s">
        <v>19742</v>
      </c>
      <c r="I2633" s="193" t="s">
        <v>19742</v>
      </c>
      <c r="J2633" s="194" t="s">
        <v>19742</v>
      </c>
      <c r="K2633" s="192" t="s">
        <v>25675</v>
      </c>
      <c r="M2633" s="194" t="s">
        <v>19569</v>
      </c>
      <c r="N2633" s="192">
        <v>0.81599999999999995</v>
      </c>
      <c r="O2633" s="194">
        <v>0.98799999999999999</v>
      </c>
      <c r="P2633" s="283">
        <v>4</v>
      </c>
    </row>
    <row r="2634" spans="1:16">
      <c r="A2634" s="192" t="s">
        <v>13199</v>
      </c>
      <c r="B2634" s="193"/>
      <c r="C2634" s="193" t="s">
        <v>13200</v>
      </c>
      <c r="D2634" s="194" t="s">
        <v>19743</v>
      </c>
      <c r="E2634" s="192" t="s">
        <v>19743</v>
      </c>
      <c r="F2634" s="193" t="s">
        <v>19742</v>
      </c>
      <c r="G2634" s="193" t="s">
        <v>19742</v>
      </c>
      <c r="H2634" s="193" t="s">
        <v>19742</v>
      </c>
      <c r="I2634" s="193" t="s">
        <v>19742</v>
      </c>
      <c r="J2634" s="194" t="s">
        <v>19742</v>
      </c>
      <c r="K2634" s="192" t="s">
        <v>25675</v>
      </c>
      <c r="M2634" s="194" t="s">
        <v>19569</v>
      </c>
      <c r="N2634" s="192">
        <v>9.8000000000000004E-2</v>
      </c>
      <c r="O2634" s="194">
        <v>1E-3</v>
      </c>
      <c r="P2634" s="283">
        <v>0</v>
      </c>
    </row>
    <row r="2635" spans="1:16">
      <c r="A2635" s="192" t="s">
        <v>13201</v>
      </c>
      <c r="B2635" s="193" t="s">
        <v>13202</v>
      </c>
      <c r="C2635" s="193" t="s">
        <v>13203</v>
      </c>
      <c r="D2635" s="194" t="s">
        <v>19743</v>
      </c>
      <c r="E2635" s="192" t="s">
        <v>19743</v>
      </c>
      <c r="F2635" s="193" t="s">
        <v>19743</v>
      </c>
      <c r="G2635" s="193" t="s">
        <v>19743</v>
      </c>
      <c r="H2635" s="193" t="s">
        <v>19742</v>
      </c>
      <c r="I2635" s="193" t="s">
        <v>19742</v>
      </c>
      <c r="J2635" s="194" t="s">
        <v>19742</v>
      </c>
      <c r="K2635" s="192" t="s">
        <v>25675</v>
      </c>
      <c r="M2635" s="194" t="s">
        <v>19569</v>
      </c>
      <c r="N2635" s="192">
        <v>0.95099999999999996</v>
      </c>
      <c r="O2635" s="194">
        <v>0.999</v>
      </c>
      <c r="P2635" s="283">
        <v>23</v>
      </c>
    </row>
    <row r="2636" spans="1:16">
      <c r="A2636" s="192" t="s">
        <v>13204</v>
      </c>
      <c r="B2636" s="193" t="s">
        <v>13205</v>
      </c>
      <c r="C2636" s="193" t="s">
        <v>13206</v>
      </c>
      <c r="D2636" s="194" t="s">
        <v>19743</v>
      </c>
      <c r="E2636" s="192" t="s">
        <v>19743</v>
      </c>
      <c r="F2636" s="193" t="s">
        <v>19742</v>
      </c>
      <c r="G2636" s="193" t="s">
        <v>19743</v>
      </c>
      <c r="H2636" s="193" t="s">
        <v>19742</v>
      </c>
      <c r="I2636" s="193" t="s">
        <v>19742</v>
      </c>
      <c r="J2636" s="194" t="s">
        <v>19742</v>
      </c>
      <c r="K2636" s="192" t="s">
        <v>25675</v>
      </c>
      <c r="M2636" s="194" t="s">
        <v>19569</v>
      </c>
      <c r="N2636" s="192">
        <v>0.64500000000000002</v>
      </c>
      <c r="O2636" s="194">
        <v>0.93200000000000005</v>
      </c>
      <c r="P2636" s="283">
        <v>5</v>
      </c>
    </row>
    <row r="2637" spans="1:16">
      <c r="A2637" s="192" t="s">
        <v>13207</v>
      </c>
      <c r="B2637" s="193" t="s">
        <v>13208</v>
      </c>
      <c r="C2637" s="193" t="s">
        <v>13209</v>
      </c>
      <c r="D2637" s="194" t="s">
        <v>19743</v>
      </c>
      <c r="E2637" s="192" t="s">
        <v>19743</v>
      </c>
      <c r="F2637" s="193" t="s">
        <v>19742</v>
      </c>
      <c r="G2637" s="193" t="s">
        <v>19742</v>
      </c>
      <c r="H2637" s="193" t="s">
        <v>19742</v>
      </c>
      <c r="I2637" s="193" t="s">
        <v>19742</v>
      </c>
      <c r="J2637" s="194" t="s">
        <v>19742</v>
      </c>
      <c r="K2637" s="192" t="s">
        <v>13210</v>
      </c>
      <c r="L2637" s="193" t="s">
        <v>13211</v>
      </c>
      <c r="M2637" s="194" t="s">
        <v>19743</v>
      </c>
      <c r="N2637" s="192">
        <v>0.93300000000000005</v>
      </c>
      <c r="O2637" s="194">
        <v>0.998</v>
      </c>
      <c r="P2637" s="283">
        <v>8</v>
      </c>
    </row>
    <row r="2638" spans="1:16">
      <c r="A2638" s="192" t="s">
        <v>13212</v>
      </c>
      <c r="B2638" s="193" t="s">
        <v>13213</v>
      </c>
      <c r="C2638" s="193" t="s">
        <v>13214</v>
      </c>
      <c r="D2638" s="194" t="s">
        <v>19743</v>
      </c>
      <c r="E2638" s="192" t="s">
        <v>19743</v>
      </c>
      <c r="F2638" s="193" t="s">
        <v>19743</v>
      </c>
      <c r="G2638" s="193" t="s">
        <v>19742</v>
      </c>
      <c r="H2638" s="193" t="s">
        <v>19742</v>
      </c>
      <c r="I2638" s="193" t="s">
        <v>19742</v>
      </c>
      <c r="J2638" s="194" t="s">
        <v>19742</v>
      </c>
      <c r="K2638" s="192" t="s">
        <v>13215</v>
      </c>
      <c r="L2638" s="193" t="s">
        <v>13216</v>
      </c>
      <c r="M2638" s="194" t="s">
        <v>19743</v>
      </c>
      <c r="N2638" s="192">
        <v>0.77100000000000002</v>
      </c>
      <c r="O2638" s="194">
        <v>0.98799999999999999</v>
      </c>
      <c r="P2638" s="283">
        <v>23</v>
      </c>
    </row>
    <row r="2639" spans="1:16">
      <c r="A2639" s="192" t="s">
        <v>13217</v>
      </c>
      <c r="B2639" s="193" t="s">
        <v>13218</v>
      </c>
      <c r="C2639" s="193" t="s">
        <v>13219</v>
      </c>
      <c r="D2639" s="194" t="s">
        <v>19743</v>
      </c>
      <c r="E2639" s="192" t="s">
        <v>19743</v>
      </c>
      <c r="F2639" s="193" t="s">
        <v>19742</v>
      </c>
      <c r="G2639" s="193" t="s">
        <v>19742</v>
      </c>
      <c r="H2639" s="193" t="s">
        <v>19742</v>
      </c>
      <c r="I2639" s="193" t="s">
        <v>19742</v>
      </c>
      <c r="J2639" s="194" t="s">
        <v>19742</v>
      </c>
      <c r="K2639" s="192" t="s">
        <v>13220</v>
      </c>
      <c r="L2639" s="193" t="s">
        <v>13221</v>
      </c>
      <c r="M2639" s="194" t="s">
        <v>19743</v>
      </c>
      <c r="N2639" s="192">
        <v>0.626</v>
      </c>
      <c r="O2639" s="194">
        <v>0.81799999999999995</v>
      </c>
      <c r="P2639" s="283">
        <v>7</v>
      </c>
    </row>
    <row r="2640" spans="1:16">
      <c r="A2640" s="192" t="s">
        <v>13222</v>
      </c>
      <c r="B2640" s="193" t="s">
        <v>13223</v>
      </c>
      <c r="C2640" s="193" t="s">
        <v>13224</v>
      </c>
      <c r="D2640" s="194" t="s">
        <v>19743</v>
      </c>
      <c r="E2640" s="192" t="s">
        <v>19743</v>
      </c>
      <c r="F2640" s="193" t="s">
        <v>19742</v>
      </c>
      <c r="G2640" s="193" t="s">
        <v>19742</v>
      </c>
      <c r="H2640" s="193" t="s">
        <v>19742</v>
      </c>
      <c r="I2640" s="193" t="s">
        <v>19743</v>
      </c>
      <c r="J2640" s="194" t="s">
        <v>19742</v>
      </c>
      <c r="K2640" s="192" t="s">
        <v>12988</v>
      </c>
      <c r="L2640" s="193" t="s">
        <v>14271</v>
      </c>
      <c r="M2640" s="194" t="s">
        <v>19743</v>
      </c>
      <c r="N2640" s="192">
        <v>0.71199999999999997</v>
      </c>
      <c r="O2640" s="194">
        <v>0.95</v>
      </c>
      <c r="P2640" s="283">
        <v>5</v>
      </c>
    </row>
    <row r="2641" spans="1:16">
      <c r="A2641" s="192" t="s">
        <v>12989</v>
      </c>
      <c r="B2641" s="193" t="s">
        <v>12990</v>
      </c>
      <c r="C2641" s="193" t="s">
        <v>12991</v>
      </c>
      <c r="D2641" s="194" t="s">
        <v>19743</v>
      </c>
      <c r="E2641" s="192" t="s">
        <v>19743</v>
      </c>
      <c r="F2641" s="193" t="s">
        <v>19742</v>
      </c>
      <c r="G2641" s="193" t="s">
        <v>19742</v>
      </c>
      <c r="H2641" s="193" t="s">
        <v>19742</v>
      </c>
      <c r="I2641" s="193" t="s">
        <v>19742</v>
      </c>
      <c r="J2641" s="194" t="s">
        <v>19742</v>
      </c>
      <c r="K2641" s="192" t="s">
        <v>12992</v>
      </c>
      <c r="L2641" s="193" t="s">
        <v>12993</v>
      </c>
      <c r="M2641" s="194" t="s">
        <v>19743</v>
      </c>
      <c r="N2641" s="192">
        <v>0.67100000000000004</v>
      </c>
      <c r="O2641" s="194">
        <v>0.91500000000000004</v>
      </c>
      <c r="P2641" s="283">
        <v>9</v>
      </c>
    </row>
    <row r="2642" spans="1:16">
      <c r="A2642" s="192" t="s">
        <v>12994</v>
      </c>
      <c r="B2642" s="193"/>
      <c r="C2642" s="193" t="s">
        <v>12995</v>
      </c>
      <c r="D2642" s="194" t="s">
        <v>19743</v>
      </c>
      <c r="E2642" s="192" t="s">
        <v>19743</v>
      </c>
      <c r="F2642" s="193" t="s">
        <v>19742</v>
      </c>
      <c r="G2642" s="193" t="s">
        <v>19742</v>
      </c>
      <c r="H2642" s="193" t="s">
        <v>19742</v>
      </c>
      <c r="I2642" s="193" t="s">
        <v>19742</v>
      </c>
      <c r="J2642" s="194" t="s">
        <v>19742</v>
      </c>
      <c r="K2642" s="192" t="s">
        <v>25675</v>
      </c>
      <c r="M2642" s="194" t="s">
        <v>19569</v>
      </c>
      <c r="N2642" s="192">
        <v>0.69099999999999995</v>
      </c>
      <c r="O2642" s="194">
        <v>0.96099999999999997</v>
      </c>
      <c r="P2642" s="283">
        <v>0</v>
      </c>
    </row>
    <row r="2643" spans="1:16">
      <c r="A2643" s="192" t="s">
        <v>12996</v>
      </c>
      <c r="B2643" s="193" t="s">
        <v>12997</v>
      </c>
      <c r="C2643" s="193" t="s">
        <v>12998</v>
      </c>
      <c r="D2643" s="194" t="s">
        <v>19743</v>
      </c>
      <c r="E2643" s="192" t="s">
        <v>19743</v>
      </c>
      <c r="F2643" s="193" t="s">
        <v>19742</v>
      </c>
      <c r="G2643" s="193" t="s">
        <v>19742</v>
      </c>
      <c r="H2643" s="193" t="s">
        <v>19742</v>
      </c>
      <c r="I2643" s="193" t="s">
        <v>19742</v>
      </c>
      <c r="J2643" s="194" t="s">
        <v>19742</v>
      </c>
      <c r="K2643" s="192" t="s">
        <v>12999</v>
      </c>
      <c r="L2643" s="193" t="s">
        <v>13000</v>
      </c>
      <c r="M2643" s="194" t="s">
        <v>19743</v>
      </c>
      <c r="N2643" s="192">
        <v>0.96299999999999997</v>
      </c>
      <c r="O2643" s="194">
        <v>0.998</v>
      </c>
      <c r="P2643" s="283">
        <v>21</v>
      </c>
    </row>
    <row r="2644" spans="1:16">
      <c r="A2644" s="192" t="s">
        <v>13003</v>
      </c>
      <c r="B2644" s="193" t="s">
        <v>13004</v>
      </c>
      <c r="C2644" s="193" t="s">
        <v>13005</v>
      </c>
      <c r="D2644" s="194" t="s">
        <v>19743</v>
      </c>
      <c r="E2644" s="192" t="s">
        <v>19743</v>
      </c>
      <c r="F2644" s="193" t="s">
        <v>19742</v>
      </c>
      <c r="G2644" s="193" t="s">
        <v>19743</v>
      </c>
      <c r="H2644" s="193" t="s">
        <v>19742</v>
      </c>
      <c r="I2644" s="193" t="s">
        <v>19742</v>
      </c>
      <c r="J2644" s="194" t="s">
        <v>19742</v>
      </c>
      <c r="K2644" s="192" t="s">
        <v>13006</v>
      </c>
      <c r="L2644" s="193" t="s">
        <v>13007</v>
      </c>
      <c r="M2644" s="194" t="s">
        <v>19743</v>
      </c>
      <c r="N2644" s="192">
        <v>0.91700000000000004</v>
      </c>
      <c r="O2644" s="194">
        <v>0.997</v>
      </c>
      <c r="P2644" s="283">
        <v>19</v>
      </c>
    </row>
    <row r="2645" spans="1:16">
      <c r="A2645" s="192" t="s">
        <v>13008</v>
      </c>
      <c r="B2645" s="193" t="s">
        <v>13009</v>
      </c>
      <c r="C2645" s="193" t="s">
        <v>13010</v>
      </c>
      <c r="D2645" s="194" t="s">
        <v>19743</v>
      </c>
      <c r="E2645" s="192" t="s">
        <v>19743</v>
      </c>
      <c r="F2645" s="193" t="s">
        <v>19742</v>
      </c>
      <c r="G2645" s="193" t="s">
        <v>19742</v>
      </c>
      <c r="H2645" s="193" t="s">
        <v>19742</v>
      </c>
      <c r="I2645" s="193" t="s">
        <v>19742</v>
      </c>
      <c r="J2645" s="194" t="s">
        <v>19742</v>
      </c>
      <c r="K2645" s="192" t="s">
        <v>13011</v>
      </c>
      <c r="L2645" s="193" t="s">
        <v>13012</v>
      </c>
      <c r="M2645" s="194" t="s">
        <v>19743</v>
      </c>
      <c r="N2645" s="192">
        <v>0.58199999999999996</v>
      </c>
      <c r="O2645" s="194">
        <v>0.74299999999999999</v>
      </c>
      <c r="P2645" s="283">
        <v>11</v>
      </c>
    </row>
    <row r="2646" spans="1:16">
      <c r="A2646" s="192" t="s">
        <v>13013</v>
      </c>
      <c r="B2646" s="193" t="s">
        <v>13014</v>
      </c>
      <c r="C2646" s="193" t="s">
        <v>13015</v>
      </c>
      <c r="D2646" s="194" t="s">
        <v>19743</v>
      </c>
      <c r="E2646" s="192" t="s">
        <v>19743</v>
      </c>
      <c r="F2646" s="193" t="s">
        <v>19742</v>
      </c>
      <c r="G2646" s="193" t="s">
        <v>19742</v>
      </c>
      <c r="H2646" s="193" t="s">
        <v>19742</v>
      </c>
      <c r="I2646" s="193" t="s">
        <v>19742</v>
      </c>
      <c r="J2646" s="194" t="s">
        <v>19742</v>
      </c>
      <c r="K2646" s="192" t="s">
        <v>25675</v>
      </c>
      <c r="M2646" s="194" t="s">
        <v>19569</v>
      </c>
      <c r="N2646" s="192">
        <v>0.83299999999999996</v>
      </c>
      <c r="O2646" s="194">
        <v>0.99199999999999999</v>
      </c>
      <c r="P2646" s="283">
        <v>20</v>
      </c>
    </row>
    <row r="2647" spans="1:16">
      <c r="A2647" s="192" t="s">
        <v>13016</v>
      </c>
      <c r="B2647" s="193" t="s">
        <v>13017</v>
      </c>
      <c r="C2647" s="193" t="s">
        <v>13018</v>
      </c>
      <c r="D2647" s="194" t="s">
        <v>19743</v>
      </c>
      <c r="E2647" s="192" t="s">
        <v>19743</v>
      </c>
      <c r="F2647" s="193" t="s">
        <v>19742</v>
      </c>
      <c r="G2647" s="193" t="s">
        <v>19742</v>
      </c>
      <c r="H2647" s="193" t="s">
        <v>19742</v>
      </c>
      <c r="I2647" s="193" t="s">
        <v>19742</v>
      </c>
      <c r="J2647" s="194" t="s">
        <v>19742</v>
      </c>
      <c r="K2647" s="192" t="s">
        <v>13019</v>
      </c>
      <c r="L2647" s="193" t="s">
        <v>13020</v>
      </c>
      <c r="M2647" s="194" t="s">
        <v>19741</v>
      </c>
      <c r="N2647" s="192">
        <v>0.96099999999999997</v>
      </c>
      <c r="O2647" s="194">
        <v>0.999</v>
      </c>
      <c r="P2647" s="283">
        <v>25</v>
      </c>
    </row>
    <row r="2648" spans="1:16">
      <c r="A2648" s="192" t="s">
        <v>13021</v>
      </c>
      <c r="B2648" s="193" t="s">
        <v>13022</v>
      </c>
      <c r="C2648" s="193" t="s">
        <v>13023</v>
      </c>
      <c r="D2648" s="194" t="s">
        <v>19743</v>
      </c>
      <c r="E2648" s="192" t="s">
        <v>19743</v>
      </c>
      <c r="F2648" s="193" t="s">
        <v>19743</v>
      </c>
      <c r="G2648" s="193" t="s">
        <v>19742</v>
      </c>
      <c r="H2648" s="193" t="s">
        <v>19742</v>
      </c>
      <c r="I2648" s="193" t="s">
        <v>19742</v>
      </c>
      <c r="J2648" s="194" t="s">
        <v>19742</v>
      </c>
      <c r="K2648" s="192" t="s">
        <v>13024</v>
      </c>
      <c r="L2648" s="193" t="s">
        <v>14590</v>
      </c>
      <c r="M2648" s="194" t="s">
        <v>19743</v>
      </c>
      <c r="N2648" s="192">
        <v>0.61299999999999999</v>
      </c>
      <c r="O2648" s="194">
        <v>0.87</v>
      </c>
      <c r="P2648" s="283">
        <v>18</v>
      </c>
    </row>
    <row r="2649" spans="1:16">
      <c r="A2649" s="192" t="s">
        <v>13025</v>
      </c>
      <c r="B2649" s="193" t="s">
        <v>13026</v>
      </c>
      <c r="C2649" s="193" t="s">
        <v>13027</v>
      </c>
      <c r="D2649" s="194" t="s">
        <v>19743</v>
      </c>
      <c r="E2649" s="192" t="s">
        <v>19743</v>
      </c>
      <c r="F2649" s="193" t="s">
        <v>19742</v>
      </c>
      <c r="G2649" s="193" t="s">
        <v>19742</v>
      </c>
      <c r="H2649" s="193" t="s">
        <v>19742</v>
      </c>
      <c r="I2649" s="193" t="s">
        <v>19742</v>
      </c>
      <c r="J2649" s="194" t="s">
        <v>19742</v>
      </c>
      <c r="K2649" s="192" t="s">
        <v>25675</v>
      </c>
      <c r="M2649" s="194" t="s">
        <v>19569</v>
      </c>
      <c r="N2649" s="192">
        <v>0.755</v>
      </c>
      <c r="O2649" s="194">
        <v>0.93799999999999994</v>
      </c>
      <c r="P2649" s="283">
        <v>12</v>
      </c>
    </row>
    <row r="2650" spans="1:16">
      <c r="A2650" s="192" t="s">
        <v>13028</v>
      </c>
      <c r="B2650" s="193" t="s">
        <v>13029</v>
      </c>
      <c r="C2650" s="193" t="s">
        <v>13030</v>
      </c>
      <c r="D2650" s="194" t="s">
        <v>19743</v>
      </c>
      <c r="E2650" s="192" t="s">
        <v>19743</v>
      </c>
      <c r="F2650" s="193" t="s">
        <v>19742</v>
      </c>
      <c r="G2650" s="193" t="s">
        <v>19742</v>
      </c>
      <c r="H2650" s="193" t="s">
        <v>19742</v>
      </c>
      <c r="I2650" s="193" t="s">
        <v>19742</v>
      </c>
      <c r="J2650" s="194" t="s">
        <v>19742</v>
      </c>
      <c r="K2650" s="192" t="s">
        <v>13031</v>
      </c>
      <c r="L2650" s="193" t="s">
        <v>14601</v>
      </c>
      <c r="M2650" s="194" t="s">
        <v>19741</v>
      </c>
      <c r="N2650" s="192">
        <v>0.93100000000000005</v>
      </c>
      <c r="O2650" s="194">
        <v>0.998</v>
      </c>
      <c r="P2650" s="283">
        <v>24</v>
      </c>
    </row>
    <row r="2651" spans="1:16">
      <c r="A2651" s="192" t="s">
        <v>13032</v>
      </c>
      <c r="B2651" s="193" t="s">
        <v>13033</v>
      </c>
      <c r="C2651" s="193" t="s">
        <v>13034</v>
      </c>
      <c r="D2651" s="194" t="s">
        <v>19743</v>
      </c>
      <c r="E2651" s="192" t="s">
        <v>19743</v>
      </c>
      <c r="F2651" s="193" t="s">
        <v>19743</v>
      </c>
      <c r="G2651" s="193" t="s">
        <v>19742</v>
      </c>
      <c r="H2651" s="193" t="s">
        <v>19742</v>
      </c>
      <c r="I2651" s="193" t="s">
        <v>19743</v>
      </c>
      <c r="J2651" s="194" t="s">
        <v>19742</v>
      </c>
      <c r="K2651" s="192" t="s">
        <v>13035</v>
      </c>
      <c r="L2651" s="193" t="s">
        <v>13036</v>
      </c>
      <c r="M2651" s="194" t="s">
        <v>19743</v>
      </c>
      <c r="N2651" s="192">
        <v>0.93500000000000005</v>
      </c>
      <c r="O2651" s="194">
        <v>0.997</v>
      </c>
      <c r="P2651" s="283">
        <v>23</v>
      </c>
    </row>
    <row r="2652" spans="1:16">
      <c r="A2652" s="192" t="s">
        <v>13037</v>
      </c>
      <c r="B2652" s="193" t="s">
        <v>13038</v>
      </c>
      <c r="C2652" s="193" t="s">
        <v>13039</v>
      </c>
      <c r="D2652" s="194" t="s">
        <v>19743</v>
      </c>
      <c r="E2652" s="192" t="s">
        <v>19743</v>
      </c>
      <c r="F2652" s="193" t="s">
        <v>19742</v>
      </c>
      <c r="G2652" s="193" t="s">
        <v>19742</v>
      </c>
      <c r="H2652" s="193" t="s">
        <v>19742</v>
      </c>
      <c r="I2652" s="193" t="s">
        <v>19742</v>
      </c>
      <c r="J2652" s="194" t="s">
        <v>19742</v>
      </c>
      <c r="K2652" s="192" t="s">
        <v>25675</v>
      </c>
      <c r="M2652" s="194" t="s">
        <v>19569</v>
      </c>
      <c r="N2652" s="192">
        <v>0.71099999999999997</v>
      </c>
      <c r="O2652" s="194">
        <v>0.89400000000000002</v>
      </c>
      <c r="P2652" s="283">
        <v>7</v>
      </c>
    </row>
    <row r="2653" spans="1:16">
      <c r="A2653" s="192" t="s">
        <v>13040</v>
      </c>
      <c r="B2653" s="193" t="s">
        <v>13041</v>
      </c>
      <c r="C2653" s="193" t="s">
        <v>13042</v>
      </c>
      <c r="D2653" s="194" t="s">
        <v>19743</v>
      </c>
      <c r="E2653" s="192" t="s">
        <v>19743</v>
      </c>
      <c r="F2653" s="193" t="s">
        <v>19743</v>
      </c>
      <c r="G2653" s="193" t="s">
        <v>19741</v>
      </c>
      <c r="H2653" s="193" t="s">
        <v>19742</v>
      </c>
      <c r="I2653" s="193" t="s">
        <v>19743</v>
      </c>
      <c r="J2653" s="194" t="s">
        <v>19742</v>
      </c>
      <c r="K2653" s="192" t="s">
        <v>13043</v>
      </c>
      <c r="L2653" s="193" t="s">
        <v>13044</v>
      </c>
      <c r="M2653" s="194" t="s">
        <v>19743</v>
      </c>
      <c r="N2653" s="192">
        <v>0.81200000000000006</v>
      </c>
      <c r="O2653" s="194">
        <v>0.98099999999999998</v>
      </c>
      <c r="P2653" s="283">
        <v>7</v>
      </c>
    </row>
    <row r="2654" spans="1:16">
      <c r="A2654" s="192" t="s">
        <v>13045</v>
      </c>
      <c r="B2654" s="193"/>
      <c r="C2654" s="193" t="s">
        <v>13046</v>
      </c>
      <c r="D2654" s="194" t="s">
        <v>19743</v>
      </c>
      <c r="E2654" s="192" t="s">
        <v>19743</v>
      </c>
      <c r="F2654" s="193" t="s">
        <v>19742</v>
      </c>
      <c r="G2654" s="193" t="s">
        <v>19742</v>
      </c>
      <c r="H2654" s="193" t="s">
        <v>19742</v>
      </c>
      <c r="I2654" s="193" t="s">
        <v>19742</v>
      </c>
      <c r="J2654" s="194" t="s">
        <v>19742</v>
      </c>
      <c r="K2654" s="192" t="s">
        <v>25675</v>
      </c>
      <c r="M2654" s="194" t="s">
        <v>19569</v>
      </c>
      <c r="N2654" s="192">
        <v>0.88100000000000001</v>
      </c>
      <c r="O2654" s="194">
        <v>0.99199999999999999</v>
      </c>
      <c r="P2654" s="283">
        <v>0</v>
      </c>
    </row>
    <row r="2655" spans="1:16">
      <c r="A2655" s="192" t="s">
        <v>13047</v>
      </c>
      <c r="B2655" s="193" t="s">
        <v>13048</v>
      </c>
      <c r="C2655" s="193" t="s">
        <v>13049</v>
      </c>
      <c r="D2655" s="194" t="s">
        <v>19743</v>
      </c>
      <c r="E2655" s="192" t="s">
        <v>19743</v>
      </c>
      <c r="F2655" s="193" t="s">
        <v>19742</v>
      </c>
      <c r="G2655" s="193" t="s">
        <v>19742</v>
      </c>
      <c r="H2655" s="193" t="s">
        <v>19742</v>
      </c>
      <c r="I2655" s="193" t="s">
        <v>19743</v>
      </c>
      <c r="J2655" s="194" t="s">
        <v>19742</v>
      </c>
      <c r="K2655" s="192" t="s">
        <v>25675</v>
      </c>
      <c r="M2655" s="194" t="s">
        <v>19569</v>
      </c>
      <c r="N2655" s="192">
        <v>0.83899999999999997</v>
      </c>
      <c r="O2655" s="194">
        <v>0.98799999999999999</v>
      </c>
      <c r="P2655" s="283">
        <v>5</v>
      </c>
    </row>
    <row r="2656" spans="1:16">
      <c r="A2656" s="192" t="s">
        <v>13050</v>
      </c>
      <c r="B2656" s="193" t="s">
        <v>13051</v>
      </c>
      <c r="C2656" s="193" t="s">
        <v>13052</v>
      </c>
      <c r="D2656" s="194" t="s">
        <v>19743</v>
      </c>
      <c r="E2656" s="192" t="s">
        <v>19743</v>
      </c>
      <c r="F2656" s="193" t="s">
        <v>19743</v>
      </c>
      <c r="G2656" s="193" t="s">
        <v>19742</v>
      </c>
      <c r="H2656" s="193" t="s">
        <v>19742</v>
      </c>
      <c r="I2656" s="193" t="s">
        <v>19742</v>
      </c>
      <c r="J2656" s="194" t="s">
        <v>19742</v>
      </c>
      <c r="K2656" s="192" t="s">
        <v>13053</v>
      </c>
      <c r="L2656" s="193" t="s">
        <v>13054</v>
      </c>
      <c r="M2656" s="194" t="s">
        <v>19743</v>
      </c>
      <c r="N2656" s="192">
        <v>0.71899999999999997</v>
      </c>
      <c r="O2656" s="194">
        <v>0.95199999999999996</v>
      </c>
      <c r="P2656" s="283">
        <v>15</v>
      </c>
    </row>
    <row r="2657" spans="1:16">
      <c r="A2657" s="192" t="s">
        <v>13055</v>
      </c>
      <c r="B2657" s="193"/>
      <c r="C2657" s="193" t="s">
        <v>13056</v>
      </c>
      <c r="D2657" s="194" t="s">
        <v>19743</v>
      </c>
      <c r="E2657" s="192" t="s">
        <v>19743</v>
      </c>
      <c r="F2657" s="193" t="s">
        <v>19742</v>
      </c>
      <c r="G2657" s="193" t="s">
        <v>19742</v>
      </c>
      <c r="H2657" s="193" t="s">
        <v>19742</v>
      </c>
      <c r="I2657" s="193" t="s">
        <v>19742</v>
      </c>
      <c r="J2657" s="194" t="s">
        <v>19742</v>
      </c>
      <c r="K2657" s="192" t="s">
        <v>25675</v>
      </c>
      <c r="M2657" s="194" t="s">
        <v>19569</v>
      </c>
      <c r="N2657" s="192">
        <v>0.63700000000000001</v>
      </c>
      <c r="O2657" s="194">
        <v>0.91200000000000003</v>
      </c>
      <c r="P2657" s="283">
        <v>0</v>
      </c>
    </row>
    <row r="2658" spans="1:16">
      <c r="A2658" s="192" t="s">
        <v>13057</v>
      </c>
      <c r="B2658" s="193"/>
      <c r="C2658" s="193" t="s">
        <v>13058</v>
      </c>
      <c r="D2658" s="194" t="s">
        <v>19743</v>
      </c>
      <c r="E2658" s="192" t="s">
        <v>19743</v>
      </c>
      <c r="F2658" s="193" t="s">
        <v>19742</v>
      </c>
      <c r="G2658" s="193" t="s">
        <v>19742</v>
      </c>
      <c r="H2658" s="193" t="s">
        <v>19742</v>
      </c>
      <c r="I2658" s="193" t="s">
        <v>19742</v>
      </c>
      <c r="J2658" s="194" t="s">
        <v>19742</v>
      </c>
      <c r="K2658" s="192" t="s">
        <v>25675</v>
      </c>
      <c r="M2658" s="194" t="s">
        <v>19569</v>
      </c>
      <c r="N2658" s="192">
        <v>0.83799999999999997</v>
      </c>
      <c r="O2658" s="194">
        <v>0.98899999999999999</v>
      </c>
      <c r="P2658" s="283">
        <v>0</v>
      </c>
    </row>
    <row r="2659" spans="1:16">
      <c r="A2659" s="192" t="s">
        <v>13059</v>
      </c>
      <c r="B2659" s="193" t="s">
        <v>13060</v>
      </c>
      <c r="C2659" s="193" t="s">
        <v>13061</v>
      </c>
      <c r="D2659" s="194" t="s">
        <v>19743</v>
      </c>
      <c r="E2659" s="192" t="s">
        <v>19743</v>
      </c>
      <c r="F2659" s="193" t="s">
        <v>19743</v>
      </c>
      <c r="G2659" s="193" t="s">
        <v>19742</v>
      </c>
      <c r="H2659" s="193" t="s">
        <v>19742</v>
      </c>
      <c r="I2659" s="193" t="s">
        <v>19742</v>
      </c>
      <c r="J2659" s="194" t="s">
        <v>19742</v>
      </c>
      <c r="K2659" s="192" t="s">
        <v>13062</v>
      </c>
      <c r="L2659" s="193" t="s">
        <v>13063</v>
      </c>
      <c r="M2659" s="194" t="s">
        <v>19741</v>
      </c>
      <c r="N2659" s="192">
        <v>0.77400000000000002</v>
      </c>
      <c r="O2659" s="194">
        <v>0.98399999999999999</v>
      </c>
      <c r="P2659" s="283">
        <v>5</v>
      </c>
    </row>
    <row r="2660" spans="1:16">
      <c r="A2660" s="192" t="s">
        <v>13064</v>
      </c>
      <c r="B2660" s="193" t="s">
        <v>13065</v>
      </c>
      <c r="C2660" s="193" t="s">
        <v>13066</v>
      </c>
      <c r="D2660" s="194" t="s">
        <v>19743</v>
      </c>
      <c r="E2660" s="192" t="s">
        <v>19743</v>
      </c>
      <c r="F2660" s="193" t="s">
        <v>19743</v>
      </c>
      <c r="G2660" s="193" t="s">
        <v>19742</v>
      </c>
      <c r="H2660" s="193" t="s">
        <v>19742</v>
      </c>
      <c r="I2660" s="193" t="s">
        <v>19742</v>
      </c>
      <c r="J2660" s="194" t="s">
        <v>19742</v>
      </c>
      <c r="K2660" s="192" t="s">
        <v>13067</v>
      </c>
      <c r="L2660" s="193" t="s">
        <v>13068</v>
      </c>
      <c r="M2660" s="194" t="s">
        <v>19743</v>
      </c>
      <c r="N2660" s="192">
        <v>0.64400000000000002</v>
      </c>
      <c r="O2660" s="194">
        <v>0.96099999999999997</v>
      </c>
      <c r="P2660" s="283">
        <v>18</v>
      </c>
    </row>
    <row r="2661" spans="1:16">
      <c r="A2661" s="192" t="s">
        <v>13069</v>
      </c>
      <c r="B2661" s="193" t="s">
        <v>13070</v>
      </c>
      <c r="C2661" s="193" t="s">
        <v>13071</v>
      </c>
      <c r="D2661" s="194" t="s">
        <v>19743</v>
      </c>
      <c r="E2661" s="192" t="s">
        <v>19743</v>
      </c>
      <c r="F2661" s="193" t="s">
        <v>19742</v>
      </c>
      <c r="G2661" s="193" t="s">
        <v>19742</v>
      </c>
      <c r="H2661" s="193" t="s">
        <v>19742</v>
      </c>
      <c r="I2661" s="193" t="s">
        <v>19742</v>
      </c>
      <c r="J2661" s="194" t="s">
        <v>19742</v>
      </c>
      <c r="K2661" s="192" t="s">
        <v>13072</v>
      </c>
      <c r="L2661" s="193" t="s">
        <v>13073</v>
      </c>
      <c r="M2661" s="194" t="s">
        <v>19743</v>
      </c>
      <c r="N2661" s="192">
        <v>0.69499999999999995</v>
      </c>
      <c r="O2661" s="194">
        <v>0.96499999999999997</v>
      </c>
      <c r="P2661" s="283">
        <v>17</v>
      </c>
    </row>
    <row r="2662" spans="1:16">
      <c r="A2662" s="192" t="s">
        <v>13074</v>
      </c>
      <c r="B2662" s="193" t="s">
        <v>13075</v>
      </c>
      <c r="C2662" s="193" t="s">
        <v>13076</v>
      </c>
      <c r="D2662" s="194" t="s">
        <v>19743</v>
      </c>
      <c r="E2662" s="192" t="s">
        <v>19743</v>
      </c>
      <c r="F2662" s="193" t="s">
        <v>19742</v>
      </c>
      <c r="G2662" s="193" t="s">
        <v>19742</v>
      </c>
      <c r="H2662" s="193" t="s">
        <v>19742</v>
      </c>
      <c r="I2662" s="193" t="s">
        <v>19742</v>
      </c>
      <c r="J2662" s="194" t="s">
        <v>19742</v>
      </c>
      <c r="K2662" s="192" t="s">
        <v>25675</v>
      </c>
      <c r="M2662" s="194" t="s">
        <v>19569</v>
      </c>
      <c r="N2662" s="192">
        <v>0.80900000000000005</v>
      </c>
      <c r="O2662" s="194">
        <v>0.97299999999999998</v>
      </c>
      <c r="P2662" s="283">
        <v>3</v>
      </c>
    </row>
    <row r="2663" spans="1:16">
      <c r="A2663" s="192" t="s">
        <v>13077</v>
      </c>
      <c r="B2663" s="193" t="s">
        <v>13078</v>
      </c>
      <c r="C2663" s="193" t="s">
        <v>13079</v>
      </c>
      <c r="D2663" s="194" t="s">
        <v>19743</v>
      </c>
      <c r="E2663" s="192" t="s">
        <v>19743</v>
      </c>
      <c r="F2663" s="193" t="s">
        <v>19742</v>
      </c>
      <c r="G2663" s="193" t="s">
        <v>19742</v>
      </c>
      <c r="H2663" s="193" t="s">
        <v>19742</v>
      </c>
      <c r="I2663" s="193" t="s">
        <v>19742</v>
      </c>
      <c r="J2663" s="194" t="s">
        <v>19742</v>
      </c>
      <c r="K2663" s="192" t="s">
        <v>25675</v>
      </c>
      <c r="M2663" s="194" t="s">
        <v>19569</v>
      </c>
      <c r="N2663" s="192">
        <v>0.58799999999999997</v>
      </c>
      <c r="O2663" s="194">
        <v>0.748</v>
      </c>
      <c r="P2663" s="283">
        <v>3</v>
      </c>
    </row>
    <row r="2664" spans="1:16">
      <c r="A2664" s="192" t="s">
        <v>13080</v>
      </c>
      <c r="B2664" s="193" t="s">
        <v>13081</v>
      </c>
      <c r="C2664" s="193" t="s">
        <v>13082</v>
      </c>
      <c r="D2664" s="194" t="s">
        <v>19743</v>
      </c>
      <c r="E2664" s="192" t="s">
        <v>19743</v>
      </c>
      <c r="F2664" s="193" t="s">
        <v>19742</v>
      </c>
      <c r="G2664" s="193" t="s">
        <v>19742</v>
      </c>
      <c r="H2664" s="193" t="s">
        <v>19742</v>
      </c>
      <c r="I2664" s="193" t="s">
        <v>19742</v>
      </c>
      <c r="J2664" s="194" t="s">
        <v>19742</v>
      </c>
      <c r="K2664" s="192" t="s">
        <v>13083</v>
      </c>
      <c r="L2664" s="193" t="s">
        <v>14619</v>
      </c>
      <c r="M2664" s="194" t="s">
        <v>19743</v>
      </c>
      <c r="N2664" s="192">
        <v>0.82899999999999996</v>
      </c>
      <c r="O2664" s="194">
        <v>0.98599999999999999</v>
      </c>
      <c r="P2664" s="283">
        <v>11</v>
      </c>
    </row>
    <row r="2665" spans="1:16">
      <c r="A2665" s="192" t="s">
        <v>13086</v>
      </c>
      <c r="B2665" s="193" t="s">
        <v>13087</v>
      </c>
      <c r="C2665" s="193" t="s">
        <v>13088</v>
      </c>
      <c r="D2665" s="194" t="s">
        <v>19743</v>
      </c>
      <c r="E2665" s="192" t="s">
        <v>19743</v>
      </c>
      <c r="F2665" s="193" t="s">
        <v>19742</v>
      </c>
      <c r="G2665" s="193" t="s">
        <v>19742</v>
      </c>
      <c r="H2665" s="193" t="s">
        <v>19742</v>
      </c>
      <c r="I2665" s="193" t="s">
        <v>19742</v>
      </c>
      <c r="J2665" s="194" t="s">
        <v>19742</v>
      </c>
      <c r="K2665" s="192" t="s">
        <v>25675</v>
      </c>
      <c r="M2665" s="194" t="s">
        <v>19569</v>
      </c>
      <c r="N2665" s="192">
        <v>0.49299999999999999</v>
      </c>
      <c r="O2665" s="194">
        <v>0.47599999999999998</v>
      </c>
      <c r="P2665" s="283">
        <v>3</v>
      </c>
    </row>
    <row r="2666" spans="1:16">
      <c r="A2666" s="192" t="s">
        <v>13089</v>
      </c>
      <c r="B2666" s="193" t="s">
        <v>13090</v>
      </c>
      <c r="C2666" s="193" t="s">
        <v>13091</v>
      </c>
      <c r="D2666" s="194" t="s">
        <v>19743</v>
      </c>
      <c r="E2666" s="192" t="s">
        <v>19743</v>
      </c>
      <c r="F2666" s="193" t="s">
        <v>19742</v>
      </c>
      <c r="G2666" s="193" t="s">
        <v>19742</v>
      </c>
      <c r="H2666" s="193" t="s">
        <v>19742</v>
      </c>
      <c r="I2666" s="193" t="s">
        <v>19742</v>
      </c>
      <c r="J2666" s="194" t="s">
        <v>19742</v>
      </c>
      <c r="K2666" s="192" t="s">
        <v>25675</v>
      </c>
      <c r="M2666" s="194" t="s">
        <v>19569</v>
      </c>
      <c r="N2666" s="192">
        <v>0.80600000000000005</v>
      </c>
      <c r="O2666" s="194">
        <v>0.99199999999999999</v>
      </c>
      <c r="P2666" s="283">
        <v>3</v>
      </c>
    </row>
    <row r="2667" spans="1:16">
      <c r="A2667" s="192" t="s">
        <v>13092</v>
      </c>
      <c r="B2667" s="193" t="s">
        <v>13093</v>
      </c>
      <c r="C2667" s="193" t="s">
        <v>13094</v>
      </c>
      <c r="D2667" s="194" t="s">
        <v>19743</v>
      </c>
      <c r="E2667" s="192" t="s">
        <v>19743</v>
      </c>
      <c r="F2667" s="193" t="s">
        <v>19742</v>
      </c>
      <c r="G2667" s="193" t="s">
        <v>19743</v>
      </c>
      <c r="H2667" s="193" t="s">
        <v>19742</v>
      </c>
      <c r="I2667" s="193" t="s">
        <v>19742</v>
      </c>
      <c r="J2667" s="194" t="s">
        <v>19742</v>
      </c>
      <c r="K2667" s="192" t="s">
        <v>25675</v>
      </c>
      <c r="M2667" s="194" t="s">
        <v>19569</v>
      </c>
      <c r="N2667" s="192">
        <v>0.68899999999999995</v>
      </c>
      <c r="O2667" s="194">
        <v>0.89300000000000002</v>
      </c>
      <c r="P2667" s="283">
        <v>4</v>
      </c>
    </row>
    <row r="2668" spans="1:16">
      <c r="A2668" s="192" t="s">
        <v>13095</v>
      </c>
      <c r="B2668" s="193" t="s">
        <v>13096</v>
      </c>
      <c r="C2668" s="193" t="s">
        <v>13097</v>
      </c>
      <c r="D2668" s="194" t="s">
        <v>19743</v>
      </c>
      <c r="E2668" s="192" t="s">
        <v>19743</v>
      </c>
      <c r="F2668" s="193" t="s">
        <v>19742</v>
      </c>
      <c r="G2668" s="193" t="s">
        <v>19742</v>
      </c>
      <c r="H2668" s="193" t="s">
        <v>19742</v>
      </c>
      <c r="I2668" s="193" t="s">
        <v>19742</v>
      </c>
      <c r="J2668" s="194" t="s">
        <v>19742</v>
      </c>
      <c r="K2668" s="192" t="s">
        <v>25675</v>
      </c>
      <c r="M2668" s="194" t="s">
        <v>19569</v>
      </c>
      <c r="N2668" s="192">
        <v>0.60099999999999998</v>
      </c>
      <c r="O2668" s="194">
        <v>0.746</v>
      </c>
      <c r="P2668" s="283">
        <v>3</v>
      </c>
    </row>
    <row r="2669" spans="1:16">
      <c r="A2669" s="192" t="s">
        <v>13098</v>
      </c>
      <c r="B2669" s="193" t="s">
        <v>13099</v>
      </c>
      <c r="C2669" s="193" t="s">
        <v>13100</v>
      </c>
      <c r="D2669" s="194" t="s">
        <v>19743</v>
      </c>
      <c r="E2669" s="192" t="s">
        <v>19743</v>
      </c>
      <c r="F2669" s="193" t="s">
        <v>19742</v>
      </c>
      <c r="G2669" s="193" t="s">
        <v>19742</v>
      </c>
      <c r="H2669" s="193" t="s">
        <v>19742</v>
      </c>
      <c r="I2669" s="193" t="s">
        <v>19742</v>
      </c>
      <c r="J2669" s="194" t="s">
        <v>19742</v>
      </c>
      <c r="K2669" s="192" t="s">
        <v>25675</v>
      </c>
      <c r="M2669" s="194" t="s">
        <v>19569</v>
      </c>
      <c r="N2669" s="192">
        <v>0.57199999999999995</v>
      </c>
      <c r="O2669" s="194">
        <v>0.745</v>
      </c>
      <c r="P2669" s="283">
        <v>14</v>
      </c>
    </row>
    <row r="2670" spans="1:16">
      <c r="A2670" s="192" t="s">
        <v>13101</v>
      </c>
      <c r="B2670" s="193"/>
      <c r="C2670" s="193" t="s">
        <v>13102</v>
      </c>
      <c r="D2670" s="194" t="s">
        <v>19743</v>
      </c>
      <c r="E2670" s="192" t="s">
        <v>19743</v>
      </c>
      <c r="F2670" s="193" t="s">
        <v>19742</v>
      </c>
      <c r="G2670" s="193" t="s">
        <v>19742</v>
      </c>
      <c r="H2670" s="193" t="s">
        <v>19742</v>
      </c>
      <c r="I2670" s="193" t="s">
        <v>19743</v>
      </c>
      <c r="J2670" s="194" t="s">
        <v>19742</v>
      </c>
      <c r="K2670" s="192" t="s">
        <v>25675</v>
      </c>
      <c r="M2670" s="194" t="s">
        <v>19569</v>
      </c>
      <c r="N2670" s="192">
        <v>0.34799999999999998</v>
      </c>
      <c r="O2670" s="194">
        <v>0.13600000000000001</v>
      </c>
      <c r="P2670" s="283">
        <v>0</v>
      </c>
    </row>
    <row r="2671" spans="1:16">
      <c r="A2671" s="192" t="s">
        <v>13103</v>
      </c>
      <c r="B2671" s="193" t="s">
        <v>13104</v>
      </c>
      <c r="C2671" s="193" t="s">
        <v>13105</v>
      </c>
      <c r="D2671" s="194" t="s">
        <v>19743</v>
      </c>
      <c r="E2671" s="192" t="s">
        <v>19743</v>
      </c>
      <c r="F2671" s="193" t="s">
        <v>19742</v>
      </c>
      <c r="G2671" s="193" t="s">
        <v>19742</v>
      </c>
      <c r="H2671" s="193" t="s">
        <v>19742</v>
      </c>
      <c r="I2671" s="193" t="s">
        <v>19742</v>
      </c>
      <c r="J2671" s="194" t="s">
        <v>19742</v>
      </c>
      <c r="K2671" s="192" t="s">
        <v>13106</v>
      </c>
      <c r="L2671" s="193" t="s">
        <v>13107</v>
      </c>
      <c r="M2671" s="194" t="s">
        <v>19743</v>
      </c>
      <c r="N2671" s="192">
        <v>0.71699999999999997</v>
      </c>
      <c r="O2671" s="194">
        <v>0.96099999999999997</v>
      </c>
      <c r="P2671" s="283">
        <v>24</v>
      </c>
    </row>
    <row r="2672" spans="1:16">
      <c r="A2672" s="192" t="s">
        <v>13108</v>
      </c>
      <c r="B2672" s="193" t="s">
        <v>13109</v>
      </c>
      <c r="C2672" s="193" t="s">
        <v>13110</v>
      </c>
      <c r="D2672" s="194" t="s">
        <v>19743</v>
      </c>
      <c r="E2672" s="192" t="s">
        <v>19743</v>
      </c>
      <c r="F2672" s="193" t="s">
        <v>19742</v>
      </c>
      <c r="G2672" s="193" t="s">
        <v>19742</v>
      </c>
      <c r="H2672" s="193" t="s">
        <v>19742</v>
      </c>
      <c r="I2672" s="193" t="s">
        <v>19742</v>
      </c>
      <c r="J2672" s="194" t="s">
        <v>19742</v>
      </c>
      <c r="K2672" s="192" t="s">
        <v>13111</v>
      </c>
      <c r="L2672" s="193" t="s">
        <v>13112</v>
      </c>
      <c r="M2672" s="194" t="s">
        <v>19743</v>
      </c>
      <c r="N2672" s="192">
        <v>0.79100000000000004</v>
      </c>
      <c r="O2672" s="194">
        <v>0.96599999999999997</v>
      </c>
      <c r="P2672" s="283">
        <v>19</v>
      </c>
    </row>
    <row r="2673" spans="1:16">
      <c r="A2673" s="192" t="s">
        <v>13115</v>
      </c>
      <c r="B2673" s="193" t="s">
        <v>13116</v>
      </c>
      <c r="C2673" s="193" t="s">
        <v>13117</v>
      </c>
      <c r="D2673" s="194" t="s">
        <v>19743</v>
      </c>
      <c r="E2673" s="192" t="s">
        <v>19743</v>
      </c>
      <c r="F2673" s="193" t="s">
        <v>19743</v>
      </c>
      <c r="G2673" s="193" t="s">
        <v>19742</v>
      </c>
      <c r="H2673" s="193" t="s">
        <v>19742</v>
      </c>
      <c r="I2673" s="193" t="s">
        <v>19742</v>
      </c>
      <c r="J2673" s="194" t="s">
        <v>19742</v>
      </c>
      <c r="K2673" s="192" t="s">
        <v>13118</v>
      </c>
      <c r="L2673" s="193" t="s">
        <v>13119</v>
      </c>
      <c r="M2673" s="194" t="s">
        <v>19743</v>
      </c>
      <c r="N2673" s="192">
        <v>0.92700000000000005</v>
      </c>
      <c r="O2673" s="194">
        <v>0.998</v>
      </c>
      <c r="P2673" s="283">
        <v>23</v>
      </c>
    </row>
    <row r="2674" spans="1:16">
      <c r="A2674" s="192" t="s">
        <v>13120</v>
      </c>
      <c r="B2674" s="193"/>
      <c r="C2674" s="193" t="s">
        <v>12855</v>
      </c>
      <c r="D2674" s="194" t="s">
        <v>19743</v>
      </c>
      <c r="E2674" s="192" t="s">
        <v>19743</v>
      </c>
      <c r="F2674" s="193" t="s">
        <v>19742</v>
      </c>
      <c r="G2674" s="193" t="s">
        <v>19742</v>
      </c>
      <c r="H2674" s="193" t="s">
        <v>19742</v>
      </c>
      <c r="I2674" s="193" t="s">
        <v>19742</v>
      </c>
      <c r="J2674" s="194" t="s">
        <v>19742</v>
      </c>
      <c r="K2674" s="192" t="s">
        <v>25675</v>
      </c>
      <c r="M2674" s="194" t="s">
        <v>19569</v>
      </c>
      <c r="N2674" s="192">
        <v>0.69599999999999995</v>
      </c>
      <c r="O2674" s="194">
        <v>0.95599999999999996</v>
      </c>
      <c r="P2674" s="283">
        <v>0</v>
      </c>
    </row>
    <row r="2675" spans="1:16">
      <c r="A2675" s="192" t="s">
        <v>12856</v>
      </c>
      <c r="B2675" s="193" t="s">
        <v>12857</v>
      </c>
      <c r="C2675" s="193" t="s">
        <v>12858</v>
      </c>
      <c r="D2675" s="194" t="s">
        <v>19743</v>
      </c>
      <c r="E2675" s="192" t="s">
        <v>19743</v>
      </c>
      <c r="F2675" s="193" t="s">
        <v>19743</v>
      </c>
      <c r="G2675" s="193" t="s">
        <v>19741</v>
      </c>
      <c r="H2675" s="193" t="s">
        <v>19742</v>
      </c>
      <c r="I2675" s="193" t="s">
        <v>19742</v>
      </c>
      <c r="J2675" s="194" t="s">
        <v>19742</v>
      </c>
      <c r="K2675" s="192" t="s">
        <v>12859</v>
      </c>
      <c r="L2675" s="193" t="s">
        <v>12860</v>
      </c>
      <c r="M2675" s="194" t="s">
        <v>19743</v>
      </c>
      <c r="N2675" s="192">
        <v>0.74199999999999999</v>
      </c>
      <c r="O2675" s="194">
        <v>0.96399999999999997</v>
      </c>
      <c r="P2675" s="283">
        <v>22</v>
      </c>
    </row>
    <row r="2676" spans="1:16">
      <c r="A2676" s="192" t="s">
        <v>12861</v>
      </c>
      <c r="B2676" s="193" t="s">
        <v>12862</v>
      </c>
      <c r="C2676" s="193" t="s">
        <v>12863</v>
      </c>
      <c r="D2676" s="194" t="s">
        <v>19743</v>
      </c>
      <c r="E2676" s="192" t="s">
        <v>19743</v>
      </c>
      <c r="F2676" s="193" t="s">
        <v>19742</v>
      </c>
      <c r="G2676" s="193" t="s">
        <v>19742</v>
      </c>
      <c r="H2676" s="193" t="s">
        <v>19742</v>
      </c>
      <c r="I2676" s="193" t="s">
        <v>19742</v>
      </c>
      <c r="J2676" s="194" t="s">
        <v>19742</v>
      </c>
      <c r="K2676" s="192" t="s">
        <v>25675</v>
      </c>
      <c r="M2676" s="194" t="s">
        <v>19569</v>
      </c>
      <c r="N2676" s="192">
        <v>0.63500000000000001</v>
      </c>
      <c r="O2676" s="194">
        <v>0.89600000000000002</v>
      </c>
      <c r="P2676" s="283">
        <v>9</v>
      </c>
    </row>
    <row r="2677" spans="1:16">
      <c r="A2677" s="192" t="s">
        <v>12866</v>
      </c>
      <c r="B2677" s="193" t="s">
        <v>12867</v>
      </c>
      <c r="C2677" s="193" t="s">
        <v>12868</v>
      </c>
      <c r="D2677" s="194" t="s">
        <v>19743</v>
      </c>
      <c r="E2677" s="192" t="s">
        <v>19743</v>
      </c>
      <c r="F2677" s="193" t="s">
        <v>19743</v>
      </c>
      <c r="G2677" s="193" t="s">
        <v>19742</v>
      </c>
      <c r="H2677" s="193" t="s">
        <v>19742</v>
      </c>
      <c r="I2677" s="193" t="s">
        <v>19742</v>
      </c>
      <c r="J2677" s="194" t="s">
        <v>19742</v>
      </c>
      <c r="K2677" s="192" t="s">
        <v>12869</v>
      </c>
      <c r="L2677" s="193" t="s">
        <v>12870</v>
      </c>
      <c r="M2677" s="194" t="s">
        <v>19741</v>
      </c>
      <c r="N2677" s="192">
        <v>0.66500000000000004</v>
      </c>
      <c r="O2677" s="194">
        <v>0.83599999999999997</v>
      </c>
      <c r="P2677" s="283">
        <v>20</v>
      </c>
    </row>
    <row r="2678" spans="1:16">
      <c r="A2678" s="192" t="s">
        <v>12871</v>
      </c>
      <c r="B2678" s="193" t="s">
        <v>12872</v>
      </c>
      <c r="C2678" s="193" t="s">
        <v>12873</v>
      </c>
      <c r="D2678" s="194" t="s">
        <v>19743</v>
      </c>
      <c r="E2678" s="192" t="s">
        <v>19743</v>
      </c>
      <c r="F2678" s="193" t="s">
        <v>19742</v>
      </c>
      <c r="G2678" s="193" t="s">
        <v>19742</v>
      </c>
      <c r="H2678" s="193" t="s">
        <v>19742</v>
      </c>
      <c r="I2678" s="193" t="s">
        <v>19742</v>
      </c>
      <c r="J2678" s="194" t="s">
        <v>19742</v>
      </c>
      <c r="K2678" s="192" t="s">
        <v>12874</v>
      </c>
      <c r="L2678" s="193" t="s">
        <v>12875</v>
      </c>
      <c r="M2678" s="194" t="s">
        <v>19743</v>
      </c>
      <c r="N2678" s="192">
        <v>0.53300000000000003</v>
      </c>
      <c r="O2678" s="194">
        <v>0.60299999999999998</v>
      </c>
      <c r="P2678" s="283">
        <v>21</v>
      </c>
    </row>
    <row r="2679" spans="1:16">
      <c r="A2679" s="192" t="s">
        <v>12876</v>
      </c>
      <c r="B2679" s="193"/>
      <c r="C2679" s="193" t="s">
        <v>12877</v>
      </c>
      <c r="D2679" s="194" t="s">
        <v>19743</v>
      </c>
      <c r="E2679" s="192" t="s">
        <v>19743</v>
      </c>
      <c r="F2679" s="193" t="s">
        <v>19742</v>
      </c>
      <c r="G2679" s="193" t="s">
        <v>19743</v>
      </c>
      <c r="H2679" s="193" t="s">
        <v>19742</v>
      </c>
      <c r="I2679" s="193" t="s">
        <v>19743</v>
      </c>
      <c r="J2679" s="194" t="s">
        <v>19742</v>
      </c>
      <c r="K2679" s="192" t="s">
        <v>12878</v>
      </c>
      <c r="L2679" s="193" t="s">
        <v>12879</v>
      </c>
      <c r="M2679" s="194" t="s">
        <v>19743</v>
      </c>
      <c r="N2679" s="192">
        <v>0.90100000000000002</v>
      </c>
      <c r="O2679" s="194">
        <v>0.99299999999999999</v>
      </c>
      <c r="P2679" s="283">
        <v>19</v>
      </c>
    </row>
    <row r="2680" spans="1:16">
      <c r="A2680" s="192" t="s">
        <v>12880</v>
      </c>
      <c r="B2680" s="193" t="s">
        <v>12881</v>
      </c>
      <c r="C2680" s="193" t="s">
        <v>12882</v>
      </c>
      <c r="D2680" s="194" t="s">
        <v>19743</v>
      </c>
      <c r="E2680" s="192" t="s">
        <v>19743</v>
      </c>
      <c r="F2680" s="193" t="s">
        <v>19742</v>
      </c>
      <c r="G2680" s="193" t="s">
        <v>19742</v>
      </c>
      <c r="H2680" s="193" t="s">
        <v>19742</v>
      </c>
      <c r="I2680" s="193" t="s">
        <v>19742</v>
      </c>
      <c r="J2680" s="194" t="s">
        <v>19742</v>
      </c>
      <c r="K2680" s="192" t="s">
        <v>12883</v>
      </c>
      <c r="L2680" s="193" t="s">
        <v>12884</v>
      </c>
      <c r="M2680" s="194" t="s">
        <v>19743</v>
      </c>
      <c r="N2680" s="192">
        <v>0.45</v>
      </c>
      <c r="O2680" s="194">
        <v>0.377</v>
      </c>
      <c r="P2680" s="283">
        <v>19</v>
      </c>
    </row>
    <row r="2681" spans="1:16">
      <c r="A2681" s="192" t="s">
        <v>12885</v>
      </c>
      <c r="B2681" s="193" t="s">
        <v>12886</v>
      </c>
      <c r="C2681" s="193" t="s">
        <v>12887</v>
      </c>
      <c r="D2681" s="194" t="s">
        <v>19743</v>
      </c>
      <c r="E2681" s="192" t="s">
        <v>19743</v>
      </c>
      <c r="F2681" s="193" t="s">
        <v>19743</v>
      </c>
      <c r="G2681" s="193" t="s">
        <v>19742</v>
      </c>
      <c r="H2681" s="193" t="s">
        <v>19742</v>
      </c>
      <c r="I2681" s="193" t="s">
        <v>19742</v>
      </c>
      <c r="J2681" s="194" t="s">
        <v>19742</v>
      </c>
      <c r="K2681" s="192" t="s">
        <v>12888</v>
      </c>
      <c r="L2681" s="193" t="s">
        <v>12889</v>
      </c>
      <c r="M2681" s="194" t="s">
        <v>19743</v>
      </c>
      <c r="N2681" s="192">
        <v>0.89300000000000002</v>
      </c>
      <c r="O2681" s="194">
        <v>0.995</v>
      </c>
      <c r="P2681" s="283">
        <v>21</v>
      </c>
    </row>
    <row r="2682" spans="1:16">
      <c r="A2682" s="192" t="s">
        <v>12892</v>
      </c>
      <c r="B2682" s="193" t="s">
        <v>12893</v>
      </c>
      <c r="C2682" s="193" t="s">
        <v>12894</v>
      </c>
      <c r="D2682" s="194" t="s">
        <v>19743</v>
      </c>
      <c r="E2682" s="192" t="s">
        <v>19743</v>
      </c>
      <c r="F2682" s="193" t="s">
        <v>19743</v>
      </c>
      <c r="G2682" s="193" t="s">
        <v>19742</v>
      </c>
      <c r="H2682" s="193" t="s">
        <v>19742</v>
      </c>
      <c r="I2682" s="193" t="s">
        <v>19742</v>
      </c>
      <c r="J2682" s="194" t="s">
        <v>19742</v>
      </c>
      <c r="K2682" s="192" t="s">
        <v>12895</v>
      </c>
      <c r="L2682" s="193" t="s">
        <v>12896</v>
      </c>
      <c r="M2682" s="194" t="s">
        <v>19743</v>
      </c>
      <c r="N2682" s="192">
        <v>0.84099999999999997</v>
      </c>
      <c r="O2682" s="194">
        <v>0.98</v>
      </c>
      <c r="P2682" s="283">
        <v>21</v>
      </c>
    </row>
    <row r="2683" spans="1:16">
      <c r="A2683" s="192" t="s">
        <v>12897</v>
      </c>
      <c r="B2683" s="193" t="s">
        <v>12898</v>
      </c>
      <c r="C2683" s="193" t="s">
        <v>12899</v>
      </c>
      <c r="D2683" s="194" t="s">
        <v>19743</v>
      </c>
      <c r="E2683" s="192" t="s">
        <v>19743</v>
      </c>
      <c r="F2683" s="193" t="s">
        <v>19743</v>
      </c>
      <c r="G2683" s="193" t="s">
        <v>19742</v>
      </c>
      <c r="H2683" s="193" t="s">
        <v>19742</v>
      </c>
      <c r="I2683" s="193" t="s">
        <v>19742</v>
      </c>
      <c r="J2683" s="194" t="s">
        <v>19742</v>
      </c>
      <c r="K2683" s="192" t="s">
        <v>25675</v>
      </c>
      <c r="M2683" s="194" t="s">
        <v>19569</v>
      </c>
      <c r="N2683" s="192">
        <v>0.83</v>
      </c>
      <c r="O2683" s="194">
        <v>0.96599999999999997</v>
      </c>
      <c r="P2683" s="283">
        <v>0</v>
      </c>
    </row>
    <row r="2684" spans="1:16">
      <c r="A2684" s="192" t="s">
        <v>12900</v>
      </c>
      <c r="B2684" s="193" t="s">
        <v>12901</v>
      </c>
      <c r="C2684" s="193" t="s">
        <v>12902</v>
      </c>
      <c r="D2684" s="194" t="s">
        <v>19743</v>
      </c>
      <c r="E2684" s="192" t="s">
        <v>19743</v>
      </c>
      <c r="F2684" s="193" t="s">
        <v>19742</v>
      </c>
      <c r="G2684" s="193" t="s">
        <v>19742</v>
      </c>
      <c r="H2684" s="193" t="s">
        <v>19742</v>
      </c>
      <c r="I2684" s="193" t="s">
        <v>19743</v>
      </c>
      <c r="J2684" s="194" t="s">
        <v>19742</v>
      </c>
      <c r="K2684" s="192" t="s">
        <v>25675</v>
      </c>
      <c r="M2684" s="194" t="s">
        <v>19569</v>
      </c>
      <c r="N2684" s="192">
        <v>0.39</v>
      </c>
      <c r="O2684" s="194">
        <v>0.24299999999999999</v>
      </c>
      <c r="P2684" s="283">
        <v>2</v>
      </c>
    </row>
    <row r="2685" spans="1:16">
      <c r="A2685" s="192" t="s">
        <v>12903</v>
      </c>
      <c r="B2685" s="193" t="s">
        <v>12904</v>
      </c>
      <c r="C2685" s="193" t="s">
        <v>12905</v>
      </c>
      <c r="D2685" s="194" t="s">
        <v>19743</v>
      </c>
      <c r="E2685" s="192" t="s">
        <v>19743</v>
      </c>
      <c r="F2685" s="193" t="s">
        <v>19743</v>
      </c>
      <c r="G2685" s="193" t="s">
        <v>19742</v>
      </c>
      <c r="H2685" s="193" t="s">
        <v>19742</v>
      </c>
      <c r="I2685" s="193" t="s">
        <v>19743</v>
      </c>
      <c r="J2685" s="194" t="s">
        <v>19742</v>
      </c>
      <c r="K2685" s="192" t="s">
        <v>25675</v>
      </c>
      <c r="M2685" s="194" t="s">
        <v>19569</v>
      </c>
      <c r="N2685" s="192">
        <v>0.64</v>
      </c>
      <c r="O2685" s="194">
        <v>0.82299999999999995</v>
      </c>
      <c r="P2685" s="283">
        <v>3</v>
      </c>
    </row>
    <row r="2686" spans="1:16">
      <c r="A2686" s="192" t="s">
        <v>12906</v>
      </c>
      <c r="B2686" s="193" t="s">
        <v>12907</v>
      </c>
      <c r="C2686" s="193" t="s">
        <v>12908</v>
      </c>
      <c r="D2686" s="194" t="s">
        <v>19743</v>
      </c>
      <c r="E2686" s="192" t="s">
        <v>19743</v>
      </c>
      <c r="F2686" s="193" t="s">
        <v>19742</v>
      </c>
      <c r="G2686" s="193" t="s">
        <v>19742</v>
      </c>
      <c r="H2686" s="193" t="s">
        <v>19742</v>
      </c>
      <c r="I2686" s="193" t="s">
        <v>19743</v>
      </c>
      <c r="J2686" s="194" t="s">
        <v>19742</v>
      </c>
      <c r="K2686" s="192" t="s">
        <v>25675</v>
      </c>
      <c r="M2686" s="194" t="s">
        <v>19569</v>
      </c>
      <c r="N2686" s="192">
        <v>0.628</v>
      </c>
      <c r="O2686" s="194">
        <v>0.86699999999999999</v>
      </c>
      <c r="P2686" s="283">
        <v>14</v>
      </c>
    </row>
    <row r="2687" spans="1:16">
      <c r="A2687" s="192" t="s">
        <v>12909</v>
      </c>
      <c r="B2687" s="193" t="s">
        <v>12910</v>
      </c>
      <c r="C2687" s="193" t="s">
        <v>12911</v>
      </c>
      <c r="D2687" s="194" t="s">
        <v>19743</v>
      </c>
      <c r="E2687" s="192" t="s">
        <v>19743</v>
      </c>
      <c r="F2687" s="193" t="s">
        <v>19742</v>
      </c>
      <c r="G2687" s="193" t="s">
        <v>19742</v>
      </c>
      <c r="H2687" s="193" t="s">
        <v>19742</v>
      </c>
      <c r="I2687" s="193" t="s">
        <v>19742</v>
      </c>
      <c r="J2687" s="194" t="s">
        <v>19742</v>
      </c>
      <c r="K2687" s="192" t="s">
        <v>25675</v>
      </c>
      <c r="M2687" s="194" t="s">
        <v>19569</v>
      </c>
      <c r="N2687" s="192">
        <v>0.92800000000000005</v>
      </c>
      <c r="O2687" s="194">
        <v>0.996</v>
      </c>
      <c r="P2687" s="283">
        <v>5</v>
      </c>
    </row>
    <row r="2688" spans="1:16">
      <c r="A2688" s="192" t="s">
        <v>12912</v>
      </c>
      <c r="B2688" s="193" t="s">
        <v>12913</v>
      </c>
      <c r="C2688" s="193" t="s">
        <v>12914</v>
      </c>
      <c r="D2688" s="194" t="s">
        <v>19743</v>
      </c>
      <c r="E2688" s="192" t="s">
        <v>19743</v>
      </c>
      <c r="F2688" s="193" t="s">
        <v>19742</v>
      </c>
      <c r="G2688" s="193" t="s">
        <v>19742</v>
      </c>
      <c r="H2688" s="193" t="s">
        <v>19742</v>
      </c>
      <c r="I2688" s="193" t="s">
        <v>19742</v>
      </c>
      <c r="J2688" s="194" t="s">
        <v>19742</v>
      </c>
      <c r="K2688" s="192" t="s">
        <v>12915</v>
      </c>
      <c r="L2688" s="193" t="s">
        <v>13633</v>
      </c>
      <c r="M2688" s="194" t="s">
        <v>19743</v>
      </c>
      <c r="N2688" s="192">
        <v>0.98199999999999998</v>
      </c>
      <c r="O2688" s="194">
        <v>1</v>
      </c>
      <c r="P2688" s="283">
        <v>22</v>
      </c>
    </row>
    <row r="2689" spans="1:16">
      <c r="A2689" s="192" t="s">
        <v>12916</v>
      </c>
      <c r="B2689" s="193" t="s">
        <v>12917</v>
      </c>
      <c r="C2689" s="193" t="s">
        <v>12918</v>
      </c>
      <c r="D2689" s="194" t="s">
        <v>19743</v>
      </c>
      <c r="E2689" s="192" t="s">
        <v>19743</v>
      </c>
      <c r="F2689" s="193" t="s">
        <v>19742</v>
      </c>
      <c r="G2689" s="193" t="s">
        <v>19742</v>
      </c>
      <c r="H2689" s="193" t="s">
        <v>19742</v>
      </c>
      <c r="I2689" s="193" t="s">
        <v>19742</v>
      </c>
      <c r="J2689" s="194" t="s">
        <v>19742</v>
      </c>
      <c r="K2689" s="192" t="s">
        <v>25675</v>
      </c>
      <c r="M2689" s="194" t="s">
        <v>19569</v>
      </c>
      <c r="N2689" s="192">
        <v>0.46600000000000003</v>
      </c>
      <c r="O2689" s="194">
        <v>0.40500000000000003</v>
      </c>
      <c r="P2689" s="283">
        <v>4</v>
      </c>
    </row>
    <row r="2690" spans="1:16">
      <c r="A2690" s="192" t="s">
        <v>12919</v>
      </c>
      <c r="B2690" s="193" t="s">
        <v>12920</v>
      </c>
      <c r="C2690" s="193" t="s">
        <v>12921</v>
      </c>
      <c r="D2690" s="194" t="s">
        <v>19743</v>
      </c>
      <c r="E2690" s="192" t="s">
        <v>19743</v>
      </c>
      <c r="F2690" s="193" t="s">
        <v>19742</v>
      </c>
      <c r="G2690" s="193" t="s">
        <v>19742</v>
      </c>
      <c r="H2690" s="193" t="s">
        <v>19742</v>
      </c>
      <c r="I2690" s="193" t="s">
        <v>19742</v>
      </c>
      <c r="J2690" s="194" t="s">
        <v>19742</v>
      </c>
      <c r="K2690" s="192" t="s">
        <v>12922</v>
      </c>
      <c r="L2690" s="193" t="s">
        <v>12923</v>
      </c>
      <c r="M2690" s="194" t="s">
        <v>19743</v>
      </c>
      <c r="N2690" s="192">
        <v>0.66600000000000004</v>
      </c>
      <c r="O2690" s="194">
        <v>0.88600000000000001</v>
      </c>
      <c r="P2690" s="283">
        <v>13</v>
      </c>
    </row>
    <row r="2691" spans="1:16">
      <c r="A2691" s="192" t="s">
        <v>12924</v>
      </c>
      <c r="B2691" s="193" t="s">
        <v>12925</v>
      </c>
      <c r="C2691" s="193" t="s">
        <v>12926</v>
      </c>
      <c r="D2691" s="194" t="s">
        <v>19743</v>
      </c>
      <c r="E2691" s="192" t="s">
        <v>19743</v>
      </c>
      <c r="F2691" s="193" t="s">
        <v>19742</v>
      </c>
      <c r="G2691" s="193" t="s">
        <v>19742</v>
      </c>
      <c r="H2691" s="193" t="s">
        <v>19742</v>
      </c>
      <c r="I2691" s="193" t="s">
        <v>19742</v>
      </c>
      <c r="J2691" s="194" t="s">
        <v>19742</v>
      </c>
      <c r="K2691" s="192" t="s">
        <v>12927</v>
      </c>
      <c r="L2691" s="193" t="s">
        <v>12928</v>
      </c>
      <c r="M2691" s="194" t="s">
        <v>19743</v>
      </c>
      <c r="N2691" s="192">
        <v>0.97399999999999998</v>
      </c>
      <c r="O2691" s="194">
        <v>1</v>
      </c>
      <c r="P2691" s="283">
        <v>16</v>
      </c>
    </row>
    <row r="2692" spans="1:16">
      <c r="A2692" s="192" t="s">
        <v>12929</v>
      </c>
      <c r="B2692" s="193" t="s">
        <v>12930</v>
      </c>
      <c r="C2692" s="193" t="s">
        <v>12931</v>
      </c>
      <c r="D2692" s="194" t="s">
        <v>19743</v>
      </c>
      <c r="E2692" s="192" t="s">
        <v>19743</v>
      </c>
      <c r="F2692" s="193" t="s">
        <v>19742</v>
      </c>
      <c r="G2692" s="193" t="s">
        <v>19742</v>
      </c>
      <c r="H2692" s="193" t="s">
        <v>19742</v>
      </c>
      <c r="I2692" s="193" t="s">
        <v>19742</v>
      </c>
      <c r="J2692" s="194" t="s">
        <v>19742</v>
      </c>
      <c r="K2692" s="192" t="s">
        <v>25675</v>
      </c>
      <c r="M2692" s="194" t="s">
        <v>19569</v>
      </c>
      <c r="N2692" s="192">
        <v>0.5</v>
      </c>
      <c r="O2692" s="194">
        <v>0.47499999999999998</v>
      </c>
      <c r="P2692" s="283">
        <v>2</v>
      </c>
    </row>
    <row r="2693" spans="1:16">
      <c r="A2693" s="192" t="s">
        <v>12932</v>
      </c>
      <c r="B2693" s="193" t="s">
        <v>12933</v>
      </c>
      <c r="C2693" s="193" t="s">
        <v>12934</v>
      </c>
      <c r="D2693" s="194" t="s">
        <v>19743</v>
      </c>
      <c r="E2693" s="192" t="s">
        <v>19743</v>
      </c>
      <c r="F2693" s="193" t="s">
        <v>19742</v>
      </c>
      <c r="G2693" s="193" t="s">
        <v>19742</v>
      </c>
      <c r="H2693" s="193" t="s">
        <v>19742</v>
      </c>
      <c r="I2693" s="193" t="s">
        <v>19742</v>
      </c>
      <c r="J2693" s="194" t="s">
        <v>19742</v>
      </c>
      <c r="K2693" s="192" t="s">
        <v>12935</v>
      </c>
      <c r="L2693" s="193" t="s">
        <v>12936</v>
      </c>
      <c r="M2693" s="194" t="s">
        <v>19561</v>
      </c>
      <c r="N2693" s="192">
        <v>0.628</v>
      </c>
      <c r="O2693" s="194">
        <v>0.82</v>
      </c>
      <c r="P2693" s="283">
        <v>1</v>
      </c>
    </row>
    <row r="2694" spans="1:16">
      <c r="A2694" s="192" t="s">
        <v>12937</v>
      </c>
      <c r="B2694" s="193" t="s">
        <v>12938</v>
      </c>
      <c r="C2694" s="193" t="s">
        <v>12939</v>
      </c>
      <c r="D2694" s="194" t="s">
        <v>19743</v>
      </c>
      <c r="E2694" s="192" t="s">
        <v>19743</v>
      </c>
      <c r="F2694" s="193" t="s">
        <v>19742</v>
      </c>
      <c r="G2694" s="193" t="s">
        <v>19742</v>
      </c>
      <c r="H2694" s="193" t="s">
        <v>19742</v>
      </c>
      <c r="I2694" s="193" t="s">
        <v>19742</v>
      </c>
      <c r="J2694" s="194" t="s">
        <v>19742</v>
      </c>
      <c r="K2694" s="192" t="s">
        <v>25675</v>
      </c>
      <c r="M2694" s="194" t="s">
        <v>19569</v>
      </c>
      <c r="N2694" s="192">
        <v>0.30099999999999999</v>
      </c>
      <c r="O2694" s="194">
        <v>7.8E-2</v>
      </c>
      <c r="P2694" s="283">
        <v>0</v>
      </c>
    </row>
    <row r="2695" spans="1:16">
      <c r="A2695" s="192" t="s">
        <v>12940</v>
      </c>
      <c r="B2695" s="193"/>
      <c r="C2695" s="193" t="s">
        <v>12941</v>
      </c>
      <c r="D2695" s="194" t="s">
        <v>19743</v>
      </c>
      <c r="E2695" s="192" t="s">
        <v>19743</v>
      </c>
      <c r="F2695" s="193" t="s">
        <v>19742</v>
      </c>
      <c r="G2695" s="193" t="s">
        <v>19742</v>
      </c>
      <c r="H2695" s="193" t="s">
        <v>19742</v>
      </c>
      <c r="I2695" s="193" t="s">
        <v>19742</v>
      </c>
      <c r="J2695" s="194" t="s">
        <v>19742</v>
      </c>
      <c r="K2695" s="192" t="s">
        <v>25675</v>
      </c>
      <c r="M2695" s="194" t="s">
        <v>19569</v>
      </c>
      <c r="N2695" s="192">
        <v>0.124</v>
      </c>
      <c r="O2695" s="194">
        <v>3.4000000000000002E-2</v>
      </c>
      <c r="P2695" s="283">
        <v>0</v>
      </c>
    </row>
    <row r="2696" spans="1:16">
      <c r="A2696" s="192" t="s">
        <v>12942</v>
      </c>
      <c r="B2696" s="193" t="s">
        <v>12943</v>
      </c>
      <c r="C2696" s="193" t="s">
        <v>12944</v>
      </c>
      <c r="D2696" s="194" t="s">
        <v>19743</v>
      </c>
      <c r="E2696" s="192" t="s">
        <v>19743</v>
      </c>
      <c r="F2696" s="193" t="s">
        <v>19742</v>
      </c>
      <c r="G2696" s="193" t="s">
        <v>19742</v>
      </c>
      <c r="H2696" s="193" t="s">
        <v>19742</v>
      </c>
      <c r="I2696" s="193" t="s">
        <v>19742</v>
      </c>
      <c r="J2696" s="194" t="s">
        <v>19742</v>
      </c>
      <c r="K2696" s="192" t="s">
        <v>25675</v>
      </c>
      <c r="M2696" s="194" t="s">
        <v>19569</v>
      </c>
      <c r="N2696" s="192">
        <v>0.89100000000000001</v>
      </c>
      <c r="O2696" s="194">
        <v>0.998</v>
      </c>
      <c r="P2696" s="283">
        <v>0</v>
      </c>
    </row>
    <row r="2697" spans="1:16">
      <c r="A2697" s="192" t="s">
        <v>12945</v>
      </c>
      <c r="B2697" s="193"/>
      <c r="C2697" s="193" t="s">
        <v>12946</v>
      </c>
      <c r="D2697" s="194" t="s">
        <v>19743</v>
      </c>
      <c r="E2697" s="192" t="s">
        <v>19743</v>
      </c>
      <c r="F2697" s="193" t="s">
        <v>19742</v>
      </c>
      <c r="G2697" s="193" t="s">
        <v>19742</v>
      </c>
      <c r="H2697" s="193" t="s">
        <v>19742</v>
      </c>
      <c r="I2697" s="193" t="s">
        <v>19742</v>
      </c>
      <c r="J2697" s="194" t="s">
        <v>19742</v>
      </c>
      <c r="K2697" s="192" t="s">
        <v>25675</v>
      </c>
      <c r="M2697" s="194" t="s">
        <v>19569</v>
      </c>
      <c r="N2697" s="192">
        <v>0.77200000000000002</v>
      </c>
      <c r="O2697" s="194">
        <v>0.92300000000000004</v>
      </c>
      <c r="P2697" s="283">
        <v>0</v>
      </c>
    </row>
    <row r="2698" spans="1:16">
      <c r="A2698" s="192" t="s">
        <v>12947</v>
      </c>
      <c r="B2698" s="193" t="s">
        <v>12948</v>
      </c>
      <c r="C2698" s="193" t="s">
        <v>12949</v>
      </c>
      <c r="D2698" s="194" t="s">
        <v>19743</v>
      </c>
      <c r="E2698" s="192" t="s">
        <v>19743</v>
      </c>
      <c r="F2698" s="193" t="s">
        <v>19742</v>
      </c>
      <c r="G2698" s="193" t="s">
        <v>19742</v>
      </c>
      <c r="H2698" s="193" t="s">
        <v>19742</v>
      </c>
      <c r="I2698" s="193" t="s">
        <v>19742</v>
      </c>
      <c r="J2698" s="194" t="s">
        <v>19742</v>
      </c>
      <c r="K2698" s="192" t="s">
        <v>25675</v>
      </c>
      <c r="M2698" s="194" t="s">
        <v>19569</v>
      </c>
      <c r="N2698" s="192">
        <v>7.0999999999999994E-2</v>
      </c>
      <c r="O2698" s="194">
        <v>5.0000000000000001E-3</v>
      </c>
      <c r="P2698" s="283">
        <v>0</v>
      </c>
    </row>
    <row r="2699" spans="1:16">
      <c r="A2699" s="192" t="s">
        <v>12950</v>
      </c>
      <c r="B2699" s="193"/>
      <c r="C2699" s="193" t="s">
        <v>12951</v>
      </c>
      <c r="D2699" s="194" t="s">
        <v>19743</v>
      </c>
      <c r="E2699" s="192" t="s">
        <v>19743</v>
      </c>
      <c r="F2699" s="193" t="s">
        <v>19742</v>
      </c>
      <c r="G2699" s="193" t="s">
        <v>19742</v>
      </c>
      <c r="H2699" s="193" t="s">
        <v>19742</v>
      </c>
      <c r="I2699" s="193" t="s">
        <v>19742</v>
      </c>
      <c r="J2699" s="194" t="s">
        <v>19742</v>
      </c>
      <c r="K2699" s="192" t="s">
        <v>25675</v>
      </c>
      <c r="M2699" s="194" t="s">
        <v>19569</v>
      </c>
      <c r="N2699" s="192">
        <v>0.81599999999999995</v>
      </c>
      <c r="O2699" s="194">
        <v>0.99099999999999999</v>
      </c>
      <c r="P2699" s="283">
        <v>20</v>
      </c>
    </row>
    <row r="2700" spans="1:16">
      <c r="A2700" s="192" t="s">
        <v>12952</v>
      </c>
      <c r="B2700" s="193" t="s">
        <v>12953</v>
      </c>
      <c r="C2700" s="193" t="s">
        <v>12954</v>
      </c>
      <c r="D2700" s="194" t="s">
        <v>19743</v>
      </c>
      <c r="E2700" s="192" t="s">
        <v>19743</v>
      </c>
      <c r="F2700" s="193" t="s">
        <v>19742</v>
      </c>
      <c r="G2700" s="193" t="s">
        <v>19742</v>
      </c>
      <c r="H2700" s="193" t="s">
        <v>19742</v>
      </c>
      <c r="I2700" s="193" t="s">
        <v>19742</v>
      </c>
      <c r="J2700" s="194" t="s">
        <v>19742</v>
      </c>
      <c r="K2700" s="192" t="s">
        <v>12955</v>
      </c>
      <c r="L2700" s="193" t="s">
        <v>12956</v>
      </c>
      <c r="M2700" s="194" t="s">
        <v>19743</v>
      </c>
      <c r="N2700" s="192">
        <v>0.502</v>
      </c>
      <c r="O2700" s="194">
        <v>0.52800000000000002</v>
      </c>
      <c r="P2700" s="283">
        <v>22</v>
      </c>
    </row>
    <row r="2701" spans="1:16">
      <c r="A2701" s="192" t="s">
        <v>12957</v>
      </c>
      <c r="B2701" s="193" t="s">
        <v>12958</v>
      </c>
      <c r="C2701" s="193" t="s">
        <v>12959</v>
      </c>
      <c r="D2701" s="194" t="s">
        <v>19743</v>
      </c>
      <c r="E2701" s="192" t="s">
        <v>19743</v>
      </c>
      <c r="F2701" s="193" t="s">
        <v>19742</v>
      </c>
      <c r="G2701" s="193" t="s">
        <v>19742</v>
      </c>
      <c r="H2701" s="193" t="s">
        <v>19742</v>
      </c>
      <c r="I2701" s="193" t="s">
        <v>19742</v>
      </c>
      <c r="J2701" s="194" t="s">
        <v>19742</v>
      </c>
      <c r="K2701" s="192" t="s">
        <v>25675</v>
      </c>
      <c r="M2701" s="194" t="s">
        <v>19569</v>
      </c>
      <c r="N2701" s="192">
        <v>0.71599999999999997</v>
      </c>
      <c r="O2701" s="194">
        <v>0.93300000000000005</v>
      </c>
      <c r="P2701" s="283">
        <v>2</v>
      </c>
    </row>
    <row r="2702" spans="1:16">
      <c r="A2702" s="192" t="s">
        <v>12962</v>
      </c>
      <c r="B2702" s="193" t="s">
        <v>12963</v>
      </c>
      <c r="C2702" s="193" t="s">
        <v>12964</v>
      </c>
      <c r="D2702" s="194" t="s">
        <v>19743</v>
      </c>
      <c r="E2702" s="192" t="s">
        <v>19743</v>
      </c>
      <c r="F2702" s="193" t="s">
        <v>19742</v>
      </c>
      <c r="G2702" s="193" t="s">
        <v>19742</v>
      </c>
      <c r="H2702" s="193" t="s">
        <v>19742</v>
      </c>
      <c r="I2702" s="193" t="s">
        <v>19742</v>
      </c>
      <c r="J2702" s="194" t="s">
        <v>19742</v>
      </c>
      <c r="K2702" s="192" t="s">
        <v>25675</v>
      </c>
      <c r="M2702" s="194" t="s">
        <v>19569</v>
      </c>
      <c r="N2702" s="192">
        <v>0.54700000000000004</v>
      </c>
      <c r="O2702" s="194">
        <v>0.64</v>
      </c>
      <c r="P2702" s="283">
        <v>9</v>
      </c>
    </row>
    <row r="2703" spans="1:16">
      <c r="A2703" s="192" t="s">
        <v>12965</v>
      </c>
      <c r="B2703" s="193" t="s">
        <v>12966</v>
      </c>
      <c r="C2703" s="193" t="s">
        <v>12967</v>
      </c>
      <c r="D2703" s="194" t="s">
        <v>19743</v>
      </c>
      <c r="E2703" s="192" t="s">
        <v>19743</v>
      </c>
      <c r="F2703" s="193" t="s">
        <v>19742</v>
      </c>
      <c r="G2703" s="193" t="s">
        <v>19742</v>
      </c>
      <c r="H2703" s="193" t="s">
        <v>19742</v>
      </c>
      <c r="I2703" s="193" t="s">
        <v>19742</v>
      </c>
      <c r="J2703" s="194" t="s">
        <v>19742</v>
      </c>
      <c r="K2703" s="192" t="s">
        <v>12968</v>
      </c>
      <c r="L2703" s="193" t="s">
        <v>12969</v>
      </c>
      <c r="M2703" s="194" t="s">
        <v>19743</v>
      </c>
      <c r="N2703" s="192">
        <v>0.69299999999999995</v>
      </c>
      <c r="O2703" s="194">
        <v>0.93200000000000005</v>
      </c>
      <c r="P2703" s="283">
        <v>22</v>
      </c>
    </row>
    <row r="2704" spans="1:16">
      <c r="A2704" s="192" t="s">
        <v>12970</v>
      </c>
      <c r="B2704" s="193" t="s">
        <v>12971</v>
      </c>
      <c r="C2704" s="193" t="s">
        <v>12972</v>
      </c>
      <c r="D2704" s="194" t="s">
        <v>19743</v>
      </c>
      <c r="E2704" s="192" t="s">
        <v>19743</v>
      </c>
      <c r="F2704" s="193" t="s">
        <v>19742</v>
      </c>
      <c r="G2704" s="193" t="s">
        <v>19742</v>
      </c>
      <c r="H2704" s="193" t="s">
        <v>19742</v>
      </c>
      <c r="I2704" s="193" t="s">
        <v>19742</v>
      </c>
      <c r="J2704" s="194" t="s">
        <v>19742</v>
      </c>
      <c r="K2704" s="192" t="s">
        <v>25675</v>
      </c>
      <c r="M2704" s="194" t="s">
        <v>19569</v>
      </c>
      <c r="N2704" s="192">
        <v>0.91800000000000004</v>
      </c>
      <c r="O2704" s="194">
        <v>0.996</v>
      </c>
      <c r="P2704" s="283">
        <v>1</v>
      </c>
    </row>
    <row r="2705" spans="1:16">
      <c r="A2705" s="192" t="s">
        <v>12975</v>
      </c>
      <c r="B2705" s="193" t="s">
        <v>12976</v>
      </c>
      <c r="C2705" s="193" t="s">
        <v>12977</v>
      </c>
      <c r="D2705" s="194" t="s">
        <v>19743</v>
      </c>
      <c r="E2705" s="192" t="s">
        <v>19743</v>
      </c>
      <c r="F2705" s="193" t="s">
        <v>19742</v>
      </c>
      <c r="G2705" s="193" t="s">
        <v>19742</v>
      </c>
      <c r="H2705" s="193" t="s">
        <v>19742</v>
      </c>
      <c r="I2705" s="193" t="s">
        <v>19742</v>
      </c>
      <c r="J2705" s="194" t="s">
        <v>19742</v>
      </c>
      <c r="K2705" s="192" t="s">
        <v>12978</v>
      </c>
      <c r="L2705" s="193" t="s">
        <v>12979</v>
      </c>
      <c r="M2705" s="194" t="s">
        <v>19741</v>
      </c>
      <c r="N2705" s="192">
        <v>0.96899999999999997</v>
      </c>
      <c r="O2705" s="194">
        <v>0.999</v>
      </c>
      <c r="P2705" s="283">
        <v>23</v>
      </c>
    </row>
    <row r="2706" spans="1:16">
      <c r="A2706" s="192" t="s">
        <v>12980</v>
      </c>
      <c r="B2706" s="193"/>
      <c r="C2706" s="193" t="s">
        <v>12981</v>
      </c>
      <c r="D2706" s="194" t="s">
        <v>19743</v>
      </c>
      <c r="E2706" s="192" t="s">
        <v>19743</v>
      </c>
      <c r="F2706" s="193" t="s">
        <v>19742</v>
      </c>
      <c r="G2706" s="193" t="s">
        <v>19742</v>
      </c>
      <c r="H2706" s="193" t="s">
        <v>19742</v>
      </c>
      <c r="I2706" s="193" t="s">
        <v>19742</v>
      </c>
      <c r="J2706" s="194" t="s">
        <v>19742</v>
      </c>
      <c r="K2706" s="192" t="s">
        <v>25675</v>
      </c>
      <c r="M2706" s="194" t="s">
        <v>19569</v>
      </c>
      <c r="N2706" s="192">
        <v>0.74</v>
      </c>
      <c r="O2706" s="194">
        <v>0.998</v>
      </c>
      <c r="P2706" s="283">
        <v>0</v>
      </c>
    </row>
    <row r="2707" spans="1:16">
      <c r="A2707" s="192" t="s">
        <v>12982</v>
      </c>
      <c r="B2707" s="193"/>
      <c r="C2707" s="193" t="s">
        <v>12983</v>
      </c>
      <c r="D2707" s="194" t="s">
        <v>19743</v>
      </c>
      <c r="E2707" s="192" t="s">
        <v>19743</v>
      </c>
      <c r="F2707" s="193" t="s">
        <v>19742</v>
      </c>
      <c r="G2707" s="193" t="s">
        <v>19742</v>
      </c>
      <c r="H2707" s="193" t="s">
        <v>19742</v>
      </c>
      <c r="I2707" s="193" t="s">
        <v>19743</v>
      </c>
      <c r="J2707" s="194" t="s">
        <v>19742</v>
      </c>
      <c r="K2707" s="192" t="s">
        <v>12984</v>
      </c>
      <c r="L2707" s="193" t="s">
        <v>12985</v>
      </c>
      <c r="M2707" s="194" t="s">
        <v>19743</v>
      </c>
      <c r="N2707" s="192">
        <v>0.84</v>
      </c>
      <c r="O2707" s="194">
        <v>0.99399999999999999</v>
      </c>
      <c r="P2707" s="283">
        <v>13</v>
      </c>
    </row>
    <row r="2708" spans="1:16">
      <c r="A2708" s="192" t="s">
        <v>12986</v>
      </c>
      <c r="B2708" s="193" t="s">
        <v>12987</v>
      </c>
      <c r="C2708" s="193" t="s">
        <v>12724</v>
      </c>
      <c r="D2708" s="194" t="s">
        <v>19743</v>
      </c>
      <c r="E2708" s="192" t="s">
        <v>19743</v>
      </c>
      <c r="F2708" s="193" t="s">
        <v>19742</v>
      </c>
      <c r="G2708" s="193" t="s">
        <v>19743</v>
      </c>
      <c r="H2708" s="193" t="s">
        <v>19742</v>
      </c>
      <c r="I2708" s="193" t="s">
        <v>19742</v>
      </c>
      <c r="J2708" s="194" t="s">
        <v>19742</v>
      </c>
      <c r="K2708" s="192" t="s">
        <v>25675</v>
      </c>
      <c r="M2708" s="194" t="s">
        <v>19569</v>
      </c>
      <c r="N2708" s="192">
        <v>0.32700000000000001</v>
      </c>
      <c r="O2708" s="194">
        <v>0.104</v>
      </c>
      <c r="P2708" s="283">
        <v>4</v>
      </c>
    </row>
    <row r="2709" spans="1:16">
      <c r="A2709" s="192" t="s">
        <v>12725</v>
      </c>
      <c r="B2709" s="193"/>
      <c r="C2709" s="193" t="s">
        <v>12726</v>
      </c>
      <c r="D2709" s="194" t="s">
        <v>19743</v>
      </c>
      <c r="E2709" s="192" t="s">
        <v>19743</v>
      </c>
      <c r="F2709" s="193" t="s">
        <v>19742</v>
      </c>
      <c r="G2709" s="193" t="s">
        <v>19742</v>
      </c>
      <c r="H2709" s="193" t="s">
        <v>19742</v>
      </c>
      <c r="I2709" s="193" t="s">
        <v>19742</v>
      </c>
      <c r="J2709" s="194" t="s">
        <v>19742</v>
      </c>
      <c r="K2709" s="192" t="s">
        <v>25675</v>
      </c>
      <c r="M2709" s="194" t="s">
        <v>19569</v>
      </c>
      <c r="N2709" s="192">
        <v>0.68</v>
      </c>
      <c r="O2709" s="194">
        <v>0.85299999999999998</v>
      </c>
      <c r="P2709" s="283">
        <v>4</v>
      </c>
    </row>
    <row r="2710" spans="1:16">
      <c r="A2710" s="192" t="s">
        <v>12727</v>
      </c>
      <c r="B2710" s="193"/>
      <c r="C2710" s="193" t="s">
        <v>12728</v>
      </c>
      <c r="D2710" s="194" t="s">
        <v>19743</v>
      </c>
      <c r="E2710" s="192" t="s">
        <v>19743</v>
      </c>
      <c r="F2710" s="193" t="s">
        <v>19742</v>
      </c>
      <c r="G2710" s="193" t="s">
        <v>19742</v>
      </c>
      <c r="H2710" s="193" t="s">
        <v>19742</v>
      </c>
      <c r="I2710" s="193" t="s">
        <v>19743</v>
      </c>
      <c r="J2710" s="194" t="s">
        <v>19742</v>
      </c>
      <c r="K2710" s="192" t="s">
        <v>25675</v>
      </c>
      <c r="M2710" s="194" t="s">
        <v>19569</v>
      </c>
      <c r="N2710" s="192">
        <v>0.496</v>
      </c>
      <c r="O2710" s="194">
        <v>0.48499999999999999</v>
      </c>
      <c r="P2710" s="283">
        <v>3</v>
      </c>
    </row>
    <row r="2711" spans="1:16">
      <c r="A2711" s="192" t="s">
        <v>12729</v>
      </c>
      <c r="B2711" s="193"/>
      <c r="C2711" s="193" t="s">
        <v>12730</v>
      </c>
      <c r="D2711" s="194" t="s">
        <v>19743</v>
      </c>
      <c r="E2711" s="192" t="s">
        <v>19743</v>
      </c>
      <c r="F2711" s="193" t="s">
        <v>19742</v>
      </c>
      <c r="G2711" s="193" t="s">
        <v>19742</v>
      </c>
      <c r="H2711" s="193" t="s">
        <v>19742</v>
      </c>
      <c r="I2711" s="193" t="s">
        <v>19742</v>
      </c>
      <c r="J2711" s="194" t="s">
        <v>19742</v>
      </c>
      <c r="K2711" s="192" t="s">
        <v>12731</v>
      </c>
      <c r="L2711" s="193" t="s">
        <v>12732</v>
      </c>
      <c r="M2711" s="194" t="s">
        <v>19743</v>
      </c>
      <c r="N2711" s="192">
        <v>0.86299999999999999</v>
      </c>
      <c r="O2711" s="194">
        <v>0.99199999999999999</v>
      </c>
      <c r="P2711" s="283">
        <v>4</v>
      </c>
    </row>
    <row r="2712" spans="1:16">
      <c r="A2712" s="192" t="s">
        <v>12733</v>
      </c>
      <c r="B2712" s="193"/>
      <c r="C2712" s="193" t="s">
        <v>12734</v>
      </c>
      <c r="D2712" s="194" t="s">
        <v>19743</v>
      </c>
      <c r="E2712" s="192" t="s">
        <v>19743</v>
      </c>
      <c r="F2712" s="193" t="s">
        <v>19742</v>
      </c>
      <c r="G2712" s="193" t="s">
        <v>19742</v>
      </c>
      <c r="H2712" s="193" t="s">
        <v>19742</v>
      </c>
      <c r="I2712" s="193" t="s">
        <v>19742</v>
      </c>
      <c r="J2712" s="194" t="s">
        <v>19742</v>
      </c>
      <c r="K2712" s="192" t="s">
        <v>25675</v>
      </c>
      <c r="M2712" s="194" t="s">
        <v>19569</v>
      </c>
      <c r="N2712" s="192">
        <v>0.92500000000000004</v>
      </c>
      <c r="O2712" s="194">
        <v>0.995</v>
      </c>
      <c r="P2712" s="283">
        <v>0</v>
      </c>
    </row>
    <row r="2713" spans="1:16">
      <c r="A2713" s="192" t="s">
        <v>12735</v>
      </c>
      <c r="B2713" s="193" t="s">
        <v>12736</v>
      </c>
      <c r="C2713" s="193" t="s">
        <v>12737</v>
      </c>
      <c r="D2713" s="194" t="s">
        <v>19743</v>
      </c>
      <c r="E2713" s="192" t="s">
        <v>19743</v>
      </c>
      <c r="F2713" s="193" t="s">
        <v>19742</v>
      </c>
      <c r="G2713" s="193" t="s">
        <v>19743</v>
      </c>
      <c r="H2713" s="193" t="s">
        <v>19742</v>
      </c>
      <c r="I2713" s="193" t="s">
        <v>19742</v>
      </c>
      <c r="J2713" s="194" t="s">
        <v>19742</v>
      </c>
      <c r="K2713" s="192" t="s">
        <v>12738</v>
      </c>
      <c r="L2713" s="193" t="s">
        <v>12739</v>
      </c>
      <c r="M2713" s="194" t="s">
        <v>19743</v>
      </c>
      <c r="N2713" s="192">
        <v>0.94599999999999995</v>
      </c>
      <c r="O2713" s="194">
        <v>0.999</v>
      </c>
      <c r="P2713" s="283">
        <v>20</v>
      </c>
    </row>
    <row r="2714" spans="1:16">
      <c r="A2714" s="192" t="s">
        <v>12740</v>
      </c>
      <c r="B2714" s="193" t="s">
        <v>12741</v>
      </c>
      <c r="C2714" s="193" t="s">
        <v>12742</v>
      </c>
      <c r="D2714" s="194" t="s">
        <v>19743</v>
      </c>
      <c r="E2714" s="192" t="s">
        <v>19743</v>
      </c>
      <c r="F2714" s="193" t="s">
        <v>19742</v>
      </c>
      <c r="G2714" s="193" t="s">
        <v>19742</v>
      </c>
      <c r="H2714" s="193" t="s">
        <v>19742</v>
      </c>
      <c r="I2714" s="193" t="s">
        <v>19742</v>
      </c>
      <c r="J2714" s="194" t="s">
        <v>19742</v>
      </c>
      <c r="K2714" s="192" t="s">
        <v>12743</v>
      </c>
      <c r="L2714" s="193" t="s">
        <v>12744</v>
      </c>
      <c r="M2714" s="194" t="s">
        <v>19741</v>
      </c>
      <c r="N2714" s="192">
        <v>0.99099999999999999</v>
      </c>
      <c r="O2714" s="194">
        <v>0.999</v>
      </c>
      <c r="P2714" s="283">
        <v>24</v>
      </c>
    </row>
    <row r="2715" spans="1:16">
      <c r="A2715" s="192" t="s">
        <v>12745</v>
      </c>
      <c r="B2715" s="193"/>
      <c r="C2715" s="193" t="s">
        <v>12746</v>
      </c>
      <c r="D2715" s="194" t="s">
        <v>19743</v>
      </c>
      <c r="E2715" s="192" t="s">
        <v>19743</v>
      </c>
      <c r="F2715" s="193" t="s">
        <v>19742</v>
      </c>
      <c r="G2715" s="193" t="s">
        <v>19742</v>
      </c>
      <c r="H2715" s="193" t="s">
        <v>19742</v>
      </c>
      <c r="I2715" s="193" t="s">
        <v>19742</v>
      </c>
      <c r="J2715" s="194" t="s">
        <v>19742</v>
      </c>
      <c r="K2715" s="192" t="s">
        <v>12747</v>
      </c>
      <c r="L2715" s="193" t="s">
        <v>12748</v>
      </c>
      <c r="M2715" s="194" t="s">
        <v>19743</v>
      </c>
      <c r="N2715" s="192">
        <v>0.77300000000000002</v>
      </c>
      <c r="O2715" s="194">
        <v>0.95599999999999996</v>
      </c>
      <c r="P2715" s="283">
        <v>19</v>
      </c>
    </row>
    <row r="2716" spans="1:16">
      <c r="A2716" s="192" t="s">
        <v>12749</v>
      </c>
      <c r="B2716" s="193"/>
      <c r="C2716" s="193" t="s">
        <v>12750</v>
      </c>
      <c r="D2716" s="194" t="s">
        <v>19743</v>
      </c>
      <c r="E2716" s="192" t="s">
        <v>19743</v>
      </c>
      <c r="F2716" s="193" t="s">
        <v>19742</v>
      </c>
      <c r="G2716" s="193" t="s">
        <v>19742</v>
      </c>
      <c r="H2716" s="193" t="s">
        <v>19742</v>
      </c>
      <c r="I2716" s="193" t="s">
        <v>19742</v>
      </c>
      <c r="J2716" s="194" t="s">
        <v>19742</v>
      </c>
      <c r="K2716" s="192" t="s">
        <v>25675</v>
      </c>
      <c r="M2716" s="194" t="s">
        <v>19569</v>
      </c>
      <c r="N2716" s="192">
        <v>0.37</v>
      </c>
      <c r="O2716" s="194">
        <v>0.20200000000000001</v>
      </c>
      <c r="P2716" s="283">
        <v>0</v>
      </c>
    </row>
    <row r="2717" spans="1:16">
      <c r="A2717" s="192" t="s">
        <v>12751</v>
      </c>
      <c r="B2717" s="193" t="s">
        <v>12752</v>
      </c>
      <c r="C2717" s="193" t="s">
        <v>12753</v>
      </c>
      <c r="D2717" s="194" t="s">
        <v>19743</v>
      </c>
      <c r="E2717" s="192" t="s">
        <v>19743</v>
      </c>
      <c r="F2717" s="193" t="s">
        <v>19742</v>
      </c>
      <c r="G2717" s="193" t="s">
        <v>19742</v>
      </c>
      <c r="H2717" s="193" t="s">
        <v>19742</v>
      </c>
      <c r="I2717" s="193" t="s">
        <v>19742</v>
      </c>
      <c r="J2717" s="194" t="s">
        <v>19742</v>
      </c>
      <c r="K2717" s="192" t="s">
        <v>25675</v>
      </c>
      <c r="M2717" s="194" t="s">
        <v>19569</v>
      </c>
      <c r="N2717" s="192">
        <v>0.35599999999999998</v>
      </c>
      <c r="O2717" s="194">
        <v>0.16</v>
      </c>
      <c r="P2717" s="283">
        <v>3</v>
      </c>
    </row>
    <row r="2718" spans="1:16">
      <c r="A2718" s="192" t="s">
        <v>12756</v>
      </c>
      <c r="B2718" s="193"/>
      <c r="C2718" s="193" t="s">
        <v>12757</v>
      </c>
      <c r="D2718" s="194" t="s">
        <v>19743</v>
      </c>
      <c r="E2718" s="192" t="s">
        <v>19743</v>
      </c>
      <c r="F2718" s="193" t="s">
        <v>19742</v>
      </c>
      <c r="G2718" s="193" t="s">
        <v>19742</v>
      </c>
      <c r="H2718" s="193" t="s">
        <v>19742</v>
      </c>
      <c r="I2718" s="193" t="s">
        <v>19742</v>
      </c>
      <c r="J2718" s="194" t="s">
        <v>19742</v>
      </c>
      <c r="K2718" s="192" t="s">
        <v>25675</v>
      </c>
      <c r="M2718" s="194" t="s">
        <v>19569</v>
      </c>
      <c r="N2718" s="192">
        <v>0.157</v>
      </c>
      <c r="O2718" s="194">
        <v>2E-3</v>
      </c>
      <c r="P2718" s="283">
        <v>0</v>
      </c>
    </row>
    <row r="2719" spans="1:16">
      <c r="A2719" s="192" t="s">
        <v>12758</v>
      </c>
      <c r="B2719" s="193"/>
      <c r="C2719" s="193" t="s">
        <v>12759</v>
      </c>
      <c r="D2719" s="194" t="s">
        <v>19743</v>
      </c>
      <c r="E2719" s="192" t="s">
        <v>19743</v>
      </c>
      <c r="F2719" s="193" t="s">
        <v>19742</v>
      </c>
      <c r="G2719" s="193" t="s">
        <v>19742</v>
      </c>
      <c r="H2719" s="193" t="s">
        <v>19742</v>
      </c>
      <c r="I2719" s="193" t="s">
        <v>19742</v>
      </c>
      <c r="J2719" s="194" t="s">
        <v>19742</v>
      </c>
      <c r="K2719" s="192" t="s">
        <v>25675</v>
      </c>
      <c r="M2719" s="194" t="s">
        <v>19569</v>
      </c>
      <c r="N2719" s="192">
        <v>0.78</v>
      </c>
      <c r="O2719" s="194">
        <v>0.96499999999999997</v>
      </c>
      <c r="P2719" s="283">
        <v>4</v>
      </c>
    </row>
    <row r="2720" spans="1:16">
      <c r="A2720" s="192" t="s">
        <v>12760</v>
      </c>
      <c r="B2720" s="193" t="s">
        <v>12761</v>
      </c>
      <c r="C2720" s="193" t="s">
        <v>12762</v>
      </c>
      <c r="D2720" s="194" t="s">
        <v>19743</v>
      </c>
      <c r="E2720" s="192" t="s">
        <v>19743</v>
      </c>
      <c r="F2720" s="193" t="s">
        <v>19742</v>
      </c>
      <c r="G2720" s="193" t="s">
        <v>19742</v>
      </c>
      <c r="H2720" s="193" t="s">
        <v>19742</v>
      </c>
      <c r="I2720" s="193" t="s">
        <v>19742</v>
      </c>
      <c r="J2720" s="194" t="s">
        <v>19742</v>
      </c>
      <c r="K2720" s="192" t="s">
        <v>12763</v>
      </c>
      <c r="L2720" s="193" t="s">
        <v>12764</v>
      </c>
      <c r="M2720" s="194" t="s">
        <v>19743</v>
      </c>
      <c r="N2720" s="192">
        <v>1</v>
      </c>
      <c r="O2720" s="194">
        <v>1</v>
      </c>
      <c r="P2720" s="283">
        <v>22</v>
      </c>
    </row>
    <row r="2721" spans="1:16">
      <c r="A2721" s="192" t="s">
        <v>12765</v>
      </c>
      <c r="B2721" s="193" t="s">
        <v>12766</v>
      </c>
      <c r="C2721" s="193" t="s">
        <v>12767</v>
      </c>
      <c r="D2721" s="194" t="s">
        <v>19743</v>
      </c>
      <c r="E2721" s="192" t="s">
        <v>19743</v>
      </c>
      <c r="F2721" s="193" t="s">
        <v>19742</v>
      </c>
      <c r="G2721" s="193" t="s">
        <v>19742</v>
      </c>
      <c r="H2721" s="193" t="s">
        <v>19742</v>
      </c>
      <c r="I2721" s="193" t="s">
        <v>19742</v>
      </c>
      <c r="J2721" s="194" t="s">
        <v>19742</v>
      </c>
      <c r="K2721" s="192" t="s">
        <v>12768</v>
      </c>
      <c r="L2721" s="193" t="s">
        <v>12769</v>
      </c>
      <c r="M2721" s="194" t="s">
        <v>19743</v>
      </c>
      <c r="N2721" s="192">
        <v>0.79900000000000004</v>
      </c>
      <c r="O2721" s="194">
        <v>0.98399999999999999</v>
      </c>
      <c r="P2721" s="283">
        <v>23</v>
      </c>
    </row>
    <row r="2722" spans="1:16">
      <c r="A2722" s="192" t="s">
        <v>12772</v>
      </c>
      <c r="B2722" s="193" t="s">
        <v>12773</v>
      </c>
      <c r="C2722" s="193" t="s">
        <v>12774</v>
      </c>
      <c r="D2722" s="194" t="s">
        <v>19743</v>
      </c>
      <c r="E2722" s="192" t="s">
        <v>19743</v>
      </c>
      <c r="F2722" s="193" t="s">
        <v>19743</v>
      </c>
      <c r="G2722" s="193" t="s">
        <v>19742</v>
      </c>
      <c r="H2722" s="193" t="s">
        <v>19742</v>
      </c>
      <c r="I2722" s="193" t="s">
        <v>19742</v>
      </c>
      <c r="J2722" s="194" t="s">
        <v>19742</v>
      </c>
      <c r="K2722" s="192" t="s">
        <v>25675</v>
      </c>
      <c r="M2722" s="194" t="s">
        <v>19569</v>
      </c>
      <c r="N2722" s="192">
        <v>0.52400000000000002</v>
      </c>
      <c r="O2722" s="194">
        <v>0.54400000000000004</v>
      </c>
      <c r="P2722" s="283">
        <v>0</v>
      </c>
    </row>
    <row r="2723" spans="1:16">
      <c r="A2723" s="192" t="s">
        <v>12775</v>
      </c>
      <c r="B2723" s="193" t="s">
        <v>12776</v>
      </c>
      <c r="C2723" s="193" t="s">
        <v>12777</v>
      </c>
      <c r="D2723" s="194" t="s">
        <v>19743</v>
      </c>
      <c r="E2723" s="192" t="s">
        <v>19743</v>
      </c>
      <c r="F2723" s="193" t="s">
        <v>19742</v>
      </c>
      <c r="G2723" s="193" t="s">
        <v>19742</v>
      </c>
      <c r="H2723" s="193" t="s">
        <v>19742</v>
      </c>
      <c r="I2723" s="193" t="s">
        <v>19742</v>
      </c>
      <c r="J2723" s="194" t="s">
        <v>19742</v>
      </c>
      <c r="K2723" s="192" t="s">
        <v>12778</v>
      </c>
      <c r="L2723" s="193" t="s">
        <v>12779</v>
      </c>
      <c r="M2723" s="194" t="s">
        <v>19743</v>
      </c>
      <c r="N2723" s="192">
        <v>0.56599999999999995</v>
      </c>
      <c r="O2723" s="194">
        <v>0.77600000000000002</v>
      </c>
      <c r="P2723" s="283">
        <v>23</v>
      </c>
    </row>
    <row r="2724" spans="1:16">
      <c r="A2724" s="192" t="s">
        <v>12780</v>
      </c>
      <c r="B2724" s="193" t="s">
        <v>12781</v>
      </c>
      <c r="C2724" s="193" t="s">
        <v>12782</v>
      </c>
      <c r="D2724" s="194" t="s">
        <v>19743</v>
      </c>
      <c r="E2724" s="192" t="s">
        <v>19743</v>
      </c>
      <c r="F2724" s="193" t="s">
        <v>19742</v>
      </c>
      <c r="G2724" s="193" t="s">
        <v>19742</v>
      </c>
      <c r="H2724" s="193" t="s">
        <v>19742</v>
      </c>
      <c r="I2724" s="193" t="s">
        <v>19742</v>
      </c>
      <c r="J2724" s="194" t="s">
        <v>19742</v>
      </c>
      <c r="K2724" s="192" t="s">
        <v>12783</v>
      </c>
      <c r="L2724" s="193" t="s">
        <v>12784</v>
      </c>
      <c r="M2724" s="194" t="s">
        <v>19561</v>
      </c>
      <c r="N2724" s="192">
        <v>0.89700000000000002</v>
      </c>
      <c r="O2724" s="194">
        <v>0.996</v>
      </c>
      <c r="P2724" s="283">
        <v>12</v>
      </c>
    </row>
    <row r="2725" spans="1:16">
      <c r="A2725" s="192" t="s">
        <v>12785</v>
      </c>
      <c r="B2725" s="193" t="s">
        <v>12786</v>
      </c>
      <c r="C2725" s="193" t="s">
        <v>12787</v>
      </c>
      <c r="D2725" s="194" t="s">
        <v>19743</v>
      </c>
      <c r="E2725" s="192" t="s">
        <v>19743</v>
      </c>
      <c r="F2725" s="193" t="s">
        <v>19742</v>
      </c>
      <c r="G2725" s="193" t="s">
        <v>19742</v>
      </c>
      <c r="H2725" s="193" t="s">
        <v>19742</v>
      </c>
      <c r="I2725" s="193" t="s">
        <v>19742</v>
      </c>
      <c r="J2725" s="194" t="s">
        <v>19742</v>
      </c>
      <c r="K2725" s="192" t="s">
        <v>25675</v>
      </c>
      <c r="M2725" s="194" t="s">
        <v>19569</v>
      </c>
      <c r="N2725" s="192">
        <v>0.72899999999999998</v>
      </c>
      <c r="O2725" s="194">
        <v>0.95799999999999996</v>
      </c>
      <c r="P2725" s="283">
        <v>14</v>
      </c>
    </row>
    <row r="2726" spans="1:16">
      <c r="A2726" s="192" t="s">
        <v>12788</v>
      </c>
      <c r="B2726" s="193" t="s">
        <v>12789</v>
      </c>
      <c r="C2726" s="193" t="s">
        <v>12790</v>
      </c>
      <c r="D2726" s="194" t="s">
        <v>19743</v>
      </c>
      <c r="E2726" s="192" t="s">
        <v>19743</v>
      </c>
      <c r="F2726" s="193" t="s">
        <v>19742</v>
      </c>
      <c r="G2726" s="193" t="s">
        <v>19742</v>
      </c>
      <c r="H2726" s="193" t="s">
        <v>19742</v>
      </c>
      <c r="I2726" s="193" t="s">
        <v>19742</v>
      </c>
      <c r="J2726" s="194" t="s">
        <v>19742</v>
      </c>
      <c r="K2726" s="192" t="s">
        <v>12791</v>
      </c>
      <c r="L2726" s="193" t="s">
        <v>12792</v>
      </c>
      <c r="M2726" s="194" t="s">
        <v>19743</v>
      </c>
      <c r="N2726" s="192">
        <v>0.57499999999999996</v>
      </c>
      <c r="O2726" s="194">
        <v>0.94899999999999995</v>
      </c>
      <c r="P2726" s="283">
        <v>23</v>
      </c>
    </row>
    <row r="2727" spans="1:16">
      <c r="A2727" s="192" t="s">
        <v>12793</v>
      </c>
      <c r="B2727" s="193"/>
      <c r="C2727" s="193" t="s">
        <v>12794</v>
      </c>
      <c r="D2727" s="194" t="s">
        <v>19743</v>
      </c>
      <c r="E2727" s="192" t="s">
        <v>19743</v>
      </c>
      <c r="F2727" s="193" t="s">
        <v>19742</v>
      </c>
      <c r="G2727" s="193" t="s">
        <v>19742</v>
      </c>
      <c r="H2727" s="193" t="s">
        <v>19742</v>
      </c>
      <c r="I2727" s="193" t="s">
        <v>19742</v>
      </c>
      <c r="J2727" s="194" t="s">
        <v>19742</v>
      </c>
      <c r="K2727" s="192" t="s">
        <v>25675</v>
      </c>
      <c r="M2727" s="194" t="s">
        <v>19569</v>
      </c>
      <c r="N2727" s="192">
        <v>0.57499999999999996</v>
      </c>
      <c r="O2727" s="194">
        <v>0.69099999999999995</v>
      </c>
      <c r="P2727" s="283">
        <v>0</v>
      </c>
    </row>
    <row r="2728" spans="1:16">
      <c r="A2728" s="192" t="s">
        <v>12795</v>
      </c>
      <c r="B2728" s="193" t="s">
        <v>12796</v>
      </c>
      <c r="C2728" s="193" t="s">
        <v>12797</v>
      </c>
      <c r="D2728" s="194" t="s">
        <v>19743</v>
      </c>
      <c r="E2728" s="192" t="s">
        <v>19743</v>
      </c>
      <c r="F2728" s="193" t="s">
        <v>19743</v>
      </c>
      <c r="G2728" s="193" t="s">
        <v>19742</v>
      </c>
      <c r="H2728" s="193" t="s">
        <v>19742</v>
      </c>
      <c r="I2728" s="193" t="s">
        <v>19742</v>
      </c>
      <c r="J2728" s="194" t="s">
        <v>19742</v>
      </c>
      <c r="K2728" s="192" t="s">
        <v>25675</v>
      </c>
      <c r="M2728" s="194" t="s">
        <v>19569</v>
      </c>
      <c r="N2728" s="192">
        <v>0.66200000000000003</v>
      </c>
      <c r="O2728" s="194">
        <v>0.86099999999999999</v>
      </c>
      <c r="P2728" s="283">
        <v>20</v>
      </c>
    </row>
    <row r="2729" spans="1:16">
      <c r="A2729" s="192" t="s">
        <v>12798</v>
      </c>
      <c r="B2729" s="193" t="s">
        <v>12799</v>
      </c>
      <c r="C2729" s="193" t="s">
        <v>12800</v>
      </c>
      <c r="D2729" s="194" t="s">
        <v>19743</v>
      </c>
      <c r="E2729" s="192" t="s">
        <v>19743</v>
      </c>
      <c r="F2729" s="193" t="s">
        <v>19742</v>
      </c>
      <c r="G2729" s="193" t="s">
        <v>19743</v>
      </c>
      <c r="H2729" s="193" t="s">
        <v>19742</v>
      </c>
      <c r="I2729" s="193" t="s">
        <v>19742</v>
      </c>
      <c r="J2729" s="194" t="s">
        <v>19742</v>
      </c>
      <c r="K2729" s="192" t="s">
        <v>12801</v>
      </c>
      <c r="L2729" s="193" t="s">
        <v>12802</v>
      </c>
      <c r="M2729" s="194" t="s">
        <v>19743</v>
      </c>
      <c r="N2729" s="192">
        <v>0.97299999999999998</v>
      </c>
      <c r="O2729" s="194">
        <v>0.999</v>
      </c>
      <c r="P2729" s="283">
        <v>23</v>
      </c>
    </row>
    <row r="2730" spans="1:16">
      <c r="A2730" s="192" t="s">
        <v>12803</v>
      </c>
      <c r="B2730" s="193" t="s">
        <v>12804</v>
      </c>
      <c r="C2730" s="193" t="s">
        <v>12805</v>
      </c>
      <c r="D2730" s="194" t="s">
        <v>19743</v>
      </c>
      <c r="E2730" s="192" t="s">
        <v>19743</v>
      </c>
      <c r="F2730" s="193" t="s">
        <v>19743</v>
      </c>
      <c r="G2730" s="193" t="s">
        <v>19742</v>
      </c>
      <c r="H2730" s="193" t="s">
        <v>19742</v>
      </c>
      <c r="I2730" s="193" t="s">
        <v>19743</v>
      </c>
      <c r="J2730" s="194" t="s">
        <v>19742</v>
      </c>
      <c r="K2730" s="192" t="s">
        <v>12806</v>
      </c>
      <c r="L2730" s="193" t="s">
        <v>12807</v>
      </c>
      <c r="M2730" s="194" t="s">
        <v>19741</v>
      </c>
      <c r="N2730" s="192">
        <v>0.93500000000000005</v>
      </c>
      <c r="O2730" s="194">
        <v>0.998</v>
      </c>
      <c r="P2730" s="283">
        <v>22</v>
      </c>
    </row>
    <row r="2731" spans="1:16">
      <c r="A2731" s="192" t="s">
        <v>12808</v>
      </c>
      <c r="B2731" s="193"/>
      <c r="C2731" s="193" t="s">
        <v>12809</v>
      </c>
      <c r="D2731" s="194" t="s">
        <v>19743</v>
      </c>
      <c r="E2731" s="192" t="s">
        <v>19743</v>
      </c>
      <c r="F2731" s="193" t="s">
        <v>19742</v>
      </c>
      <c r="G2731" s="193" t="s">
        <v>19742</v>
      </c>
      <c r="H2731" s="193" t="s">
        <v>19742</v>
      </c>
      <c r="I2731" s="193" t="s">
        <v>19742</v>
      </c>
      <c r="J2731" s="194" t="s">
        <v>19742</v>
      </c>
      <c r="K2731" s="192" t="s">
        <v>25675</v>
      </c>
      <c r="M2731" s="194" t="s">
        <v>19569</v>
      </c>
      <c r="N2731" s="192">
        <v>0.252</v>
      </c>
      <c r="O2731" s="194">
        <v>7.0000000000000001E-3</v>
      </c>
      <c r="P2731" s="283">
        <v>0</v>
      </c>
    </row>
    <row r="2732" spans="1:16">
      <c r="A2732" s="192" t="s">
        <v>12810</v>
      </c>
      <c r="B2732" s="193" t="s">
        <v>12811</v>
      </c>
      <c r="C2732" s="193" t="s">
        <v>12812</v>
      </c>
      <c r="D2732" s="194" t="s">
        <v>19743</v>
      </c>
      <c r="E2732" s="192" t="s">
        <v>19743</v>
      </c>
      <c r="F2732" s="193" t="s">
        <v>19743</v>
      </c>
      <c r="G2732" s="193" t="s">
        <v>19743</v>
      </c>
      <c r="H2732" s="193" t="s">
        <v>19742</v>
      </c>
      <c r="I2732" s="193" t="s">
        <v>19742</v>
      </c>
      <c r="J2732" s="194" t="s">
        <v>19742</v>
      </c>
      <c r="K2732" s="192" t="s">
        <v>12813</v>
      </c>
      <c r="L2732" s="193" t="s">
        <v>12814</v>
      </c>
      <c r="M2732" s="194" t="s">
        <v>19561</v>
      </c>
      <c r="N2732" s="192">
        <v>0.93899999999999995</v>
      </c>
      <c r="O2732" s="194">
        <v>0.997</v>
      </c>
      <c r="P2732" s="283">
        <v>17</v>
      </c>
    </row>
    <row r="2733" spans="1:16">
      <c r="A2733" s="192" t="s">
        <v>12815</v>
      </c>
      <c r="B2733" s="193" t="s">
        <v>12816</v>
      </c>
      <c r="C2733" s="193" t="s">
        <v>12817</v>
      </c>
      <c r="D2733" s="194" t="s">
        <v>19743</v>
      </c>
      <c r="E2733" s="192" t="s">
        <v>19743</v>
      </c>
      <c r="F2733" s="193" t="s">
        <v>19742</v>
      </c>
      <c r="G2733" s="193" t="s">
        <v>19743</v>
      </c>
      <c r="H2733" s="193" t="s">
        <v>19742</v>
      </c>
      <c r="I2733" s="193" t="s">
        <v>19742</v>
      </c>
      <c r="J2733" s="194" t="s">
        <v>19742</v>
      </c>
      <c r="K2733" s="192" t="s">
        <v>25675</v>
      </c>
      <c r="M2733" s="194" t="s">
        <v>19569</v>
      </c>
      <c r="N2733" s="192">
        <v>0.378</v>
      </c>
      <c r="O2733" s="194">
        <v>0.111</v>
      </c>
      <c r="P2733" s="283">
        <v>1</v>
      </c>
    </row>
    <row r="2734" spans="1:16">
      <c r="A2734" s="192" t="s">
        <v>12818</v>
      </c>
      <c r="B2734" s="193"/>
      <c r="C2734" s="193" t="s">
        <v>12819</v>
      </c>
      <c r="D2734" s="194" t="s">
        <v>19743</v>
      </c>
      <c r="E2734" s="192" t="s">
        <v>19743</v>
      </c>
      <c r="F2734" s="193" t="s">
        <v>19742</v>
      </c>
      <c r="G2734" s="193" t="s">
        <v>19742</v>
      </c>
      <c r="H2734" s="193" t="s">
        <v>19742</v>
      </c>
      <c r="I2734" s="193" t="s">
        <v>19742</v>
      </c>
      <c r="J2734" s="194" t="s">
        <v>19742</v>
      </c>
      <c r="K2734" s="192" t="s">
        <v>25675</v>
      </c>
      <c r="M2734" s="194" t="s">
        <v>19569</v>
      </c>
      <c r="N2734" s="192">
        <v>0.43</v>
      </c>
      <c r="O2734" s="194">
        <v>0.14499999999999999</v>
      </c>
      <c r="P2734" s="283">
        <v>3</v>
      </c>
    </row>
    <row r="2735" spans="1:16">
      <c r="A2735" s="192" t="s">
        <v>12820</v>
      </c>
      <c r="B2735" s="193" t="s">
        <v>12821</v>
      </c>
      <c r="C2735" s="193" t="s">
        <v>12822</v>
      </c>
      <c r="D2735" s="194" t="s">
        <v>19743</v>
      </c>
      <c r="E2735" s="192" t="s">
        <v>19743</v>
      </c>
      <c r="F2735" s="193" t="s">
        <v>19742</v>
      </c>
      <c r="G2735" s="193" t="s">
        <v>19742</v>
      </c>
      <c r="H2735" s="193" t="s">
        <v>19742</v>
      </c>
      <c r="I2735" s="193" t="s">
        <v>19742</v>
      </c>
      <c r="J2735" s="194" t="s">
        <v>19742</v>
      </c>
      <c r="K2735" s="192" t="s">
        <v>12823</v>
      </c>
      <c r="L2735" s="193" t="s">
        <v>12824</v>
      </c>
      <c r="M2735" s="194" t="s">
        <v>19743</v>
      </c>
      <c r="N2735" s="192">
        <v>0.875</v>
      </c>
      <c r="O2735" s="194">
        <v>0.99299999999999999</v>
      </c>
      <c r="P2735" s="283">
        <v>20</v>
      </c>
    </row>
    <row r="2736" spans="1:16">
      <c r="A2736" s="192" t="s">
        <v>12825</v>
      </c>
      <c r="B2736" s="193" t="s">
        <v>12826</v>
      </c>
      <c r="C2736" s="193" t="s">
        <v>12827</v>
      </c>
      <c r="D2736" s="194" t="s">
        <v>19743</v>
      </c>
      <c r="E2736" s="192" t="s">
        <v>19743</v>
      </c>
      <c r="F2736" s="193" t="s">
        <v>19742</v>
      </c>
      <c r="G2736" s="193" t="s">
        <v>19743</v>
      </c>
      <c r="H2736" s="193" t="s">
        <v>19742</v>
      </c>
      <c r="I2736" s="193" t="s">
        <v>19742</v>
      </c>
      <c r="J2736" s="194" t="s">
        <v>19742</v>
      </c>
      <c r="K2736" s="192" t="s">
        <v>25675</v>
      </c>
      <c r="M2736" s="194" t="s">
        <v>19569</v>
      </c>
      <c r="N2736" s="192">
        <v>0.378</v>
      </c>
      <c r="O2736" s="194">
        <v>7.6999999999999999E-2</v>
      </c>
      <c r="P2736" s="283">
        <v>0</v>
      </c>
    </row>
    <row r="2737" spans="1:16">
      <c r="A2737" s="192" t="s">
        <v>12828</v>
      </c>
      <c r="B2737" s="193"/>
      <c r="C2737" s="193" t="s">
        <v>12829</v>
      </c>
      <c r="D2737" s="194" t="s">
        <v>19743</v>
      </c>
      <c r="E2737" s="192" t="s">
        <v>19743</v>
      </c>
      <c r="F2737" s="193" t="s">
        <v>19742</v>
      </c>
      <c r="G2737" s="193" t="s">
        <v>19742</v>
      </c>
      <c r="H2737" s="193" t="s">
        <v>19742</v>
      </c>
      <c r="I2737" s="193" t="s">
        <v>19742</v>
      </c>
      <c r="J2737" s="194" t="s">
        <v>19742</v>
      </c>
      <c r="K2737" s="192" t="s">
        <v>25675</v>
      </c>
      <c r="M2737" s="194" t="s">
        <v>19569</v>
      </c>
      <c r="N2737" s="192">
        <v>0.42799999999999999</v>
      </c>
      <c r="O2737" s="194">
        <v>0.29499999999999998</v>
      </c>
      <c r="P2737" s="283">
        <v>0</v>
      </c>
    </row>
    <row r="2738" spans="1:16">
      <c r="A2738" s="192" t="s">
        <v>12836</v>
      </c>
      <c r="B2738" s="193" t="s">
        <v>12837</v>
      </c>
      <c r="C2738" s="193" t="s">
        <v>12838</v>
      </c>
      <c r="D2738" s="194" t="s">
        <v>19743</v>
      </c>
      <c r="E2738" s="192" t="s">
        <v>19743</v>
      </c>
      <c r="F2738" s="193" t="s">
        <v>19742</v>
      </c>
      <c r="G2738" s="193" t="s">
        <v>19742</v>
      </c>
      <c r="H2738" s="193" t="s">
        <v>19742</v>
      </c>
      <c r="I2738" s="193" t="s">
        <v>19742</v>
      </c>
      <c r="J2738" s="194" t="s">
        <v>19742</v>
      </c>
      <c r="K2738" s="192" t="s">
        <v>25675</v>
      </c>
      <c r="M2738" s="194" t="s">
        <v>19569</v>
      </c>
      <c r="N2738" s="192">
        <v>0.88400000000000001</v>
      </c>
      <c r="O2738" s="194">
        <v>0.98399999999999999</v>
      </c>
      <c r="P2738" s="283">
        <v>2</v>
      </c>
    </row>
    <row r="2739" spans="1:16">
      <c r="A2739" s="192" t="s">
        <v>12839</v>
      </c>
      <c r="B2739" s="193"/>
      <c r="C2739" s="193" t="s">
        <v>12840</v>
      </c>
      <c r="D2739" s="194" t="s">
        <v>19743</v>
      </c>
      <c r="E2739" s="192" t="s">
        <v>19743</v>
      </c>
      <c r="F2739" s="193" t="s">
        <v>19742</v>
      </c>
      <c r="G2739" s="193" t="s">
        <v>19743</v>
      </c>
      <c r="H2739" s="193" t="s">
        <v>19742</v>
      </c>
      <c r="I2739" s="193" t="s">
        <v>19742</v>
      </c>
      <c r="J2739" s="194" t="s">
        <v>19742</v>
      </c>
      <c r="K2739" s="192" t="s">
        <v>25675</v>
      </c>
      <c r="M2739" s="194" t="s">
        <v>19569</v>
      </c>
      <c r="N2739" s="192">
        <v>0.16800000000000001</v>
      </c>
      <c r="O2739" s="194">
        <v>2.1999999999999999E-2</v>
      </c>
      <c r="P2739" s="283">
        <v>0</v>
      </c>
    </row>
    <row r="2740" spans="1:16">
      <c r="A2740" s="192" t="s">
        <v>12841</v>
      </c>
      <c r="B2740" s="193"/>
      <c r="C2740" s="193" t="s">
        <v>12842</v>
      </c>
      <c r="D2740" s="194" t="s">
        <v>19743</v>
      </c>
      <c r="E2740" s="192" t="s">
        <v>19743</v>
      </c>
      <c r="F2740" s="193" t="s">
        <v>19742</v>
      </c>
      <c r="G2740" s="193" t="s">
        <v>19742</v>
      </c>
      <c r="H2740" s="193" t="s">
        <v>19742</v>
      </c>
      <c r="I2740" s="193" t="s">
        <v>19742</v>
      </c>
      <c r="J2740" s="194" t="s">
        <v>19742</v>
      </c>
      <c r="K2740" s="192" t="s">
        <v>25675</v>
      </c>
      <c r="M2740" s="194" t="s">
        <v>19569</v>
      </c>
      <c r="N2740" s="192">
        <v>0.67800000000000005</v>
      </c>
      <c r="O2740" s="194">
        <v>0.83199999999999996</v>
      </c>
      <c r="P2740" s="283">
        <v>0</v>
      </c>
    </row>
    <row r="2741" spans="1:16">
      <c r="A2741" s="192" t="s">
        <v>12843</v>
      </c>
      <c r="B2741" s="193" t="s">
        <v>12844</v>
      </c>
      <c r="C2741" s="193" t="s">
        <v>12845</v>
      </c>
      <c r="D2741" s="194" t="s">
        <v>19743</v>
      </c>
      <c r="E2741" s="192" t="s">
        <v>19743</v>
      </c>
      <c r="F2741" s="193" t="s">
        <v>19742</v>
      </c>
      <c r="G2741" s="193" t="s">
        <v>19742</v>
      </c>
      <c r="H2741" s="193" t="s">
        <v>19742</v>
      </c>
      <c r="I2741" s="193" t="s">
        <v>19742</v>
      </c>
      <c r="J2741" s="194" t="s">
        <v>19742</v>
      </c>
      <c r="K2741" s="192" t="s">
        <v>25675</v>
      </c>
      <c r="M2741" s="194" t="s">
        <v>19569</v>
      </c>
      <c r="N2741" s="192">
        <v>0.70099999999999996</v>
      </c>
      <c r="O2741" s="194">
        <v>0.878</v>
      </c>
      <c r="P2741" s="283">
        <v>2</v>
      </c>
    </row>
    <row r="2742" spans="1:16">
      <c r="A2742" s="192" t="s">
        <v>12846</v>
      </c>
      <c r="B2742" s="193"/>
      <c r="C2742" s="193" t="s">
        <v>12847</v>
      </c>
      <c r="D2742" s="194" t="s">
        <v>19743</v>
      </c>
      <c r="E2742" s="192" t="s">
        <v>19743</v>
      </c>
      <c r="F2742" s="193" t="s">
        <v>19742</v>
      </c>
      <c r="G2742" s="193" t="s">
        <v>19742</v>
      </c>
      <c r="H2742" s="193" t="s">
        <v>19742</v>
      </c>
      <c r="I2742" s="193" t="s">
        <v>19743</v>
      </c>
      <c r="J2742" s="194" t="s">
        <v>19742</v>
      </c>
      <c r="K2742" s="192" t="s">
        <v>25675</v>
      </c>
      <c r="M2742" s="194" t="s">
        <v>19569</v>
      </c>
      <c r="N2742" s="192">
        <v>0.53200000000000003</v>
      </c>
      <c r="O2742" s="194">
        <v>0.64300000000000002</v>
      </c>
      <c r="P2742" s="283">
        <v>5</v>
      </c>
    </row>
    <row r="2743" spans="1:16">
      <c r="A2743" s="192" t="s">
        <v>12848</v>
      </c>
      <c r="B2743" s="193"/>
      <c r="C2743" s="193" t="s">
        <v>12849</v>
      </c>
      <c r="D2743" s="194" t="s">
        <v>19743</v>
      </c>
      <c r="E2743" s="192" t="s">
        <v>19743</v>
      </c>
      <c r="F2743" s="193" t="s">
        <v>19742</v>
      </c>
      <c r="G2743" s="193" t="s">
        <v>19742</v>
      </c>
      <c r="H2743" s="193" t="s">
        <v>19742</v>
      </c>
      <c r="I2743" s="193" t="s">
        <v>19742</v>
      </c>
      <c r="J2743" s="194" t="s">
        <v>19742</v>
      </c>
      <c r="K2743" s="192" t="s">
        <v>12850</v>
      </c>
      <c r="L2743" s="193" t="s">
        <v>12851</v>
      </c>
      <c r="M2743" s="194" t="s">
        <v>19743</v>
      </c>
      <c r="N2743" s="192">
        <v>0.86899999999999999</v>
      </c>
      <c r="O2743" s="194">
        <v>0.997</v>
      </c>
      <c r="P2743" s="283">
        <v>24</v>
      </c>
    </row>
    <row r="2744" spans="1:16">
      <c r="A2744" s="192" t="s">
        <v>12852</v>
      </c>
      <c r="B2744" s="193" t="s">
        <v>12853</v>
      </c>
      <c r="C2744" s="193" t="s">
        <v>12854</v>
      </c>
      <c r="D2744" s="194" t="s">
        <v>19743</v>
      </c>
      <c r="E2744" s="192" t="s">
        <v>19743</v>
      </c>
      <c r="F2744" s="193" t="s">
        <v>19742</v>
      </c>
      <c r="G2744" s="193" t="s">
        <v>19742</v>
      </c>
      <c r="H2744" s="193" t="s">
        <v>19742</v>
      </c>
      <c r="I2744" s="193" t="s">
        <v>19742</v>
      </c>
      <c r="J2744" s="194" t="s">
        <v>19742</v>
      </c>
      <c r="K2744" s="192" t="s">
        <v>25675</v>
      </c>
      <c r="M2744" s="194" t="s">
        <v>19569</v>
      </c>
      <c r="N2744" s="192">
        <v>0.92400000000000004</v>
      </c>
      <c r="O2744" s="194">
        <v>0.998</v>
      </c>
      <c r="P2744" s="283">
        <v>22</v>
      </c>
    </row>
    <row r="2745" spans="1:16">
      <c r="A2745" s="192" t="s">
        <v>12597</v>
      </c>
      <c r="B2745" s="193" t="s">
        <v>12598</v>
      </c>
      <c r="C2745" s="193" t="s">
        <v>12599</v>
      </c>
      <c r="D2745" s="194" t="s">
        <v>19743</v>
      </c>
      <c r="E2745" s="192" t="s">
        <v>19743</v>
      </c>
      <c r="F2745" s="193" t="s">
        <v>19742</v>
      </c>
      <c r="G2745" s="193" t="s">
        <v>19743</v>
      </c>
      <c r="H2745" s="193" t="s">
        <v>19742</v>
      </c>
      <c r="I2745" s="193" t="s">
        <v>19742</v>
      </c>
      <c r="J2745" s="194" t="s">
        <v>19742</v>
      </c>
      <c r="K2745" s="192" t="s">
        <v>12600</v>
      </c>
      <c r="L2745" s="193" t="s">
        <v>12601</v>
      </c>
      <c r="M2745" s="194" t="s">
        <v>19743</v>
      </c>
      <c r="N2745" s="192">
        <v>0.73099999999999998</v>
      </c>
      <c r="O2745" s="194">
        <v>0.95399999999999996</v>
      </c>
      <c r="P2745" s="283">
        <v>6</v>
      </c>
    </row>
    <row r="2746" spans="1:16">
      <c r="A2746" s="192" t="s">
        <v>12602</v>
      </c>
      <c r="B2746" s="193" t="s">
        <v>12603</v>
      </c>
      <c r="C2746" s="193" t="s">
        <v>12604</v>
      </c>
      <c r="D2746" s="194" t="s">
        <v>19743</v>
      </c>
      <c r="E2746" s="192" t="s">
        <v>19743</v>
      </c>
      <c r="F2746" s="193" t="s">
        <v>19742</v>
      </c>
      <c r="G2746" s="193" t="s">
        <v>19742</v>
      </c>
      <c r="H2746" s="193" t="s">
        <v>19742</v>
      </c>
      <c r="I2746" s="193" t="s">
        <v>19742</v>
      </c>
      <c r="J2746" s="194" t="s">
        <v>19742</v>
      </c>
      <c r="K2746" s="192" t="s">
        <v>12605</v>
      </c>
      <c r="L2746" s="193" t="s">
        <v>12606</v>
      </c>
      <c r="M2746" s="194" t="s">
        <v>19743</v>
      </c>
      <c r="N2746" s="192">
        <v>0.85</v>
      </c>
      <c r="O2746" s="194">
        <v>0.98899999999999999</v>
      </c>
      <c r="P2746" s="283">
        <v>5</v>
      </c>
    </row>
    <row r="2747" spans="1:16">
      <c r="A2747" s="192" t="s">
        <v>12607</v>
      </c>
      <c r="B2747" s="193" t="s">
        <v>12608</v>
      </c>
      <c r="C2747" s="193" t="s">
        <v>12609</v>
      </c>
      <c r="D2747" s="194" t="s">
        <v>19743</v>
      </c>
      <c r="E2747" s="192" t="s">
        <v>19743</v>
      </c>
      <c r="F2747" s="193" t="s">
        <v>19742</v>
      </c>
      <c r="G2747" s="193" t="s">
        <v>19742</v>
      </c>
      <c r="H2747" s="193" t="s">
        <v>19742</v>
      </c>
      <c r="I2747" s="193" t="s">
        <v>19743</v>
      </c>
      <c r="J2747" s="194" t="s">
        <v>19742</v>
      </c>
      <c r="K2747" s="192" t="s">
        <v>25675</v>
      </c>
      <c r="M2747" s="194" t="s">
        <v>19569</v>
      </c>
      <c r="N2747" s="192">
        <v>0.76600000000000001</v>
      </c>
      <c r="O2747" s="194">
        <v>0.98699999999999999</v>
      </c>
      <c r="P2747" s="283">
        <v>17</v>
      </c>
    </row>
    <row r="2748" spans="1:16">
      <c r="A2748" s="192" t="s">
        <v>12610</v>
      </c>
      <c r="B2748" s="193" t="s">
        <v>12611</v>
      </c>
      <c r="C2748" s="193" t="s">
        <v>12612</v>
      </c>
      <c r="D2748" s="194" t="s">
        <v>19743</v>
      </c>
      <c r="E2748" s="192" t="s">
        <v>19743</v>
      </c>
      <c r="F2748" s="193" t="s">
        <v>19742</v>
      </c>
      <c r="G2748" s="193" t="s">
        <v>19742</v>
      </c>
      <c r="H2748" s="193" t="s">
        <v>19742</v>
      </c>
      <c r="I2748" s="193" t="s">
        <v>19742</v>
      </c>
      <c r="J2748" s="194" t="s">
        <v>19742</v>
      </c>
      <c r="K2748" s="192" t="s">
        <v>25675</v>
      </c>
      <c r="M2748" s="194" t="s">
        <v>19569</v>
      </c>
      <c r="N2748" s="192">
        <v>0.52400000000000002</v>
      </c>
      <c r="O2748" s="194">
        <v>0.52700000000000002</v>
      </c>
      <c r="P2748" s="283">
        <v>2</v>
      </c>
    </row>
    <row r="2749" spans="1:16">
      <c r="A2749" s="192" t="s">
        <v>12615</v>
      </c>
      <c r="B2749" s="193" t="s">
        <v>12616</v>
      </c>
      <c r="C2749" s="193" t="s">
        <v>12617</v>
      </c>
      <c r="D2749" s="194" t="s">
        <v>19743</v>
      </c>
      <c r="E2749" s="192" t="s">
        <v>19743</v>
      </c>
      <c r="F2749" s="193" t="s">
        <v>19743</v>
      </c>
      <c r="G2749" s="193" t="s">
        <v>19742</v>
      </c>
      <c r="H2749" s="193" t="s">
        <v>19742</v>
      </c>
      <c r="I2749" s="193" t="s">
        <v>19742</v>
      </c>
      <c r="J2749" s="194" t="s">
        <v>19742</v>
      </c>
      <c r="K2749" s="192" t="s">
        <v>12618</v>
      </c>
      <c r="L2749" s="193" t="s">
        <v>12619</v>
      </c>
      <c r="M2749" s="194" t="s">
        <v>19743</v>
      </c>
      <c r="N2749" s="192">
        <v>0.91800000000000004</v>
      </c>
      <c r="O2749" s="194">
        <v>0.999</v>
      </c>
      <c r="P2749" s="283">
        <v>22</v>
      </c>
    </row>
    <row r="2750" spans="1:16">
      <c r="A2750" s="192" t="s">
        <v>12620</v>
      </c>
      <c r="B2750" s="193" t="s">
        <v>12621</v>
      </c>
      <c r="C2750" s="193" t="s">
        <v>12622</v>
      </c>
      <c r="D2750" s="194" t="s">
        <v>19743</v>
      </c>
      <c r="E2750" s="192" t="s">
        <v>19743</v>
      </c>
      <c r="F2750" s="193" t="s">
        <v>19742</v>
      </c>
      <c r="G2750" s="193" t="s">
        <v>19742</v>
      </c>
      <c r="H2750" s="193" t="s">
        <v>19742</v>
      </c>
      <c r="I2750" s="193" t="s">
        <v>19742</v>
      </c>
      <c r="J2750" s="194" t="s">
        <v>19742</v>
      </c>
      <c r="K2750" s="192" t="s">
        <v>12623</v>
      </c>
      <c r="L2750" s="193" t="s">
        <v>12624</v>
      </c>
      <c r="M2750" s="194" t="s">
        <v>19743</v>
      </c>
      <c r="N2750" s="192">
        <v>0.61299999999999999</v>
      </c>
      <c r="O2750" s="194">
        <v>0.77400000000000002</v>
      </c>
      <c r="P2750" s="283">
        <v>15</v>
      </c>
    </row>
    <row r="2751" spans="1:16">
      <c r="A2751" s="192" t="s">
        <v>12625</v>
      </c>
      <c r="B2751" s="193" t="s">
        <v>12626</v>
      </c>
      <c r="C2751" s="193" t="s">
        <v>12627</v>
      </c>
      <c r="D2751" s="194" t="s">
        <v>19743</v>
      </c>
      <c r="E2751" s="192" t="s">
        <v>19743</v>
      </c>
      <c r="F2751" s="193" t="s">
        <v>19743</v>
      </c>
      <c r="G2751" s="193" t="s">
        <v>19742</v>
      </c>
      <c r="H2751" s="193" t="s">
        <v>19742</v>
      </c>
      <c r="I2751" s="193" t="s">
        <v>19742</v>
      </c>
      <c r="J2751" s="194" t="s">
        <v>19742</v>
      </c>
      <c r="K2751" s="192" t="s">
        <v>12628</v>
      </c>
      <c r="L2751" s="193" t="s">
        <v>12629</v>
      </c>
      <c r="M2751" s="194" t="s">
        <v>19743</v>
      </c>
      <c r="N2751" s="192">
        <v>0.99399999999999999</v>
      </c>
      <c r="O2751" s="194">
        <v>1</v>
      </c>
      <c r="P2751" s="283">
        <v>24</v>
      </c>
    </row>
    <row r="2752" spans="1:16">
      <c r="A2752" s="192" t="s">
        <v>12630</v>
      </c>
      <c r="B2752" s="193"/>
      <c r="C2752" s="193" t="s">
        <v>12631</v>
      </c>
      <c r="D2752" s="194" t="s">
        <v>19743</v>
      </c>
      <c r="E2752" s="192" t="s">
        <v>19743</v>
      </c>
      <c r="F2752" s="193" t="s">
        <v>19742</v>
      </c>
      <c r="G2752" s="193" t="s">
        <v>19742</v>
      </c>
      <c r="H2752" s="193" t="s">
        <v>19742</v>
      </c>
      <c r="I2752" s="193" t="s">
        <v>19742</v>
      </c>
      <c r="J2752" s="194" t="s">
        <v>19742</v>
      </c>
      <c r="K2752" s="192" t="s">
        <v>25675</v>
      </c>
      <c r="M2752" s="194" t="s">
        <v>19569</v>
      </c>
      <c r="N2752" s="192">
        <v>0.57499999999999996</v>
      </c>
      <c r="O2752" s="194">
        <v>0.99399999999999999</v>
      </c>
      <c r="P2752" s="283">
        <v>0</v>
      </c>
    </row>
    <row r="2753" spans="1:16">
      <c r="A2753" s="192" t="s">
        <v>21187</v>
      </c>
      <c r="B2753" s="193" t="s">
        <v>21188</v>
      </c>
      <c r="C2753" s="193" t="s">
        <v>21189</v>
      </c>
      <c r="D2753" s="194" t="s">
        <v>19743</v>
      </c>
      <c r="E2753" s="192" t="s">
        <v>19741</v>
      </c>
      <c r="F2753" s="193" t="s">
        <v>19743</v>
      </c>
      <c r="G2753" s="193" t="s">
        <v>19742</v>
      </c>
      <c r="H2753" s="193" t="s">
        <v>19742</v>
      </c>
      <c r="I2753" s="193" t="s">
        <v>19742</v>
      </c>
      <c r="J2753" s="194" t="s">
        <v>19742</v>
      </c>
      <c r="K2753" s="192" t="s">
        <v>25675</v>
      </c>
      <c r="M2753" s="194" t="s">
        <v>19569</v>
      </c>
      <c r="N2753" s="192">
        <v>0.874</v>
      </c>
      <c r="O2753" s="194">
        <v>0.99299999999999999</v>
      </c>
      <c r="P2753" s="283">
        <v>5</v>
      </c>
    </row>
    <row r="2754" spans="1:16">
      <c r="A2754" s="192" t="s">
        <v>12632</v>
      </c>
      <c r="B2754" s="193"/>
      <c r="C2754" s="193" t="s">
        <v>12633</v>
      </c>
      <c r="D2754" s="194" t="s">
        <v>19743</v>
      </c>
      <c r="E2754" s="192" t="s">
        <v>19743</v>
      </c>
      <c r="F2754" s="193" t="s">
        <v>19742</v>
      </c>
      <c r="G2754" s="193" t="s">
        <v>19742</v>
      </c>
      <c r="H2754" s="193" t="s">
        <v>19742</v>
      </c>
      <c r="I2754" s="193" t="s">
        <v>19742</v>
      </c>
      <c r="J2754" s="194" t="s">
        <v>19742</v>
      </c>
      <c r="K2754" s="192" t="s">
        <v>12634</v>
      </c>
      <c r="L2754" s="193" t="s">
        <v>18649</v>
      </c>
      <c r="M2754" s="194" t="s">
        <v>19743</v>
      </c>
      <c r="N2754" s="192">
        <v>0.65800000000000003</v>
      </c>
      <c r="O2754" s="194">
        <v>0.86</v>
      </c>
      <c r="P2754" s="283">
        <v>14</v>
      </c>
    </row>
    <row r="2755" spans="1:16">
      <c r="A2755" s="192" t="s">
        <v>12635</v>
      </c>
      <c r="B2755" s="193"/>
      <c r="C2755" s="193" t="s">
        <v>12636</v>
      </c>
      <c r="D2755" s="194" t="s">
        <v>19743</v>
      </c>
      <c r="E2755" s="192" t="s">
        <v>19743</v>
      </c>
      <c r="F2755" s="193" t="s">
        <v>19742</v>
      </c>
      <c r="G2755" s="193" t="s">
        <v>19742</v>
      </c>
      <c r="H2755" s="193" t="s">
        <v>19742</v>
      </c>
      <c r="I2755" s="193" t="s">
        <v>19742</v>
      </c>
      <c r="J2755" s="194" t="s">
        <v>19742</v>
      </c>
      <c r="K2755" s="192" t="s">
        <v>25675</v>
      </c>
      <c r="M2755" s="194" t="s">
        <v>19569</v>
      </c>
      <c r="N2755" s="192">
        <v>0.70299999999999996</v>
      </c>
      <c r="O2755" s="194">
        <v>0.92600000000000005</v>
      </c>
      <c r="P2755" s="283">
        <v>3</v>
      </c>
    </row>
    <row r="2756" spans="1:16">
      <c r="A2756" s="192" t="s">
        <v>12637</v>
      </c>
      <c r="B2756" s="193" t="s">
        <v>12638</v>
      </c>
      <c r="C2756" s="193" t="s">
        <v>12639</v>
      </c>
      <c r="D2756" s="194" t="s">
        <v>19743</v>
      </c>
      <c r="E2756" s="192" t="s">
        <v>19743</v>
      </c>
      <c r="F2756" s="193" t="s">
        <v>19743</v>
      </c>
      <c r="G2756" s="193" t="s">
        <v>19742</v>
      </c>
      <c r="H2756" s="193" t="s">
        <v>19742</v>
      </c>
      <c r="I2756" s="193" t="s">
        <v>19742</v>
      </c>
      <c r="J2756" s="194" t="s">
        <v>19742</v>
      </c>
      <c r="K2756" s="192" t="s">
        <v>25675</v>
      </c>
      <c r="M2756" s="194" t="s">
        <v>19569</v>
      </c>
      <c r="N2756" s="192">
        <v>0.751</v>
      </c>
      <c r="O2756" s="194">
        <v>0.95399999999999996</v>
      </c>
      <c r="P2756" s="283">
        <v>3</v>
      </c>
    </row>
    <row r="2757" spans="1:16">
      <c r="A2757" s="192" t="s">
        <v>12640</v>
      </c>
      <c r="B2757" s="193"/>
      <c r="C2757" s="193" t="s">
        <v>12641</v>
      </c>
      <c r="D2757" s="194" t="s">
        <v>19743</v>
      </c>
      <c r="E2757" s="192" t="s">
        <v>19743</v>
      </c>
      <c r="F2757" s="193" t="s">
        <v>19742</v>
      </c>
      <c r="G2757" s="193" t="s">
        <v>19742</v>
      </c>
      <c r="H2757" s="193" t="s">
        <v>19742</v>
      </c>
      <c r="I2757" s="193" t="s">
        <v>19742</v>
      </c>
      <c r="J2757" s="194" t="s">
        <v>19742</v>
      </c>
      <c r="K2757" s="192" t="s">
        <v>25675</v>
      </c>
      <c r="M2757" s="194" t="s">
        <v>19569</v>
      </c>
      <c r="N2757" s="192">
        <v>0.18099999999999999</v>
      </c>
      <c r="O2757" s="194">
        <v>4.0000000000000001E-3</v>
      </c>
      <c r="P2757" s="283">
        <v>0</v>
      </c>
    </row>
    <row r="2758" spans="1:16">
      <c r="A2758" s="192" t="s">
        <v>12642</v>
      </c>
      <c r="B2758" s="193" t="s">
        <v>12643</v>
      </c>
      <c r="C2758" s="193" t="s">
        <v>12644</v>
      </c>
      <c r="D2758" s="194" t="s">
        <v>19743</v>
      </c>
      <c r="E2758" s="192" t="s">
        <v>19743</v>
      </c>
      <c r="F2758" s="193" t="s">
        <v>19742</v>
      </c>
      <c r="G2758" s="193" t="s">
        <v>19743</v>
      </c>
      <c r="H2758" s="193" t="s">
        <v>19742</v>
      </c>
      <c r="I2758" s="193" t="s">
        <v>19742</v>
      </c>
      <c r="J2758" s="194" t="s">
        <v>19742</v>
      </c>
      <c r="K2758" s="192" t="s">
        <v>12645</v>
      </c>
      <c r="L2758" s="193" t="s">
        <v>12646</v>
      </c>
      <c r="M2758" s="194" t="s">
        <v>19743</v>
      </c>
      <c r="N2758" s="192">
        <v>0.65700000000000003</v>
      </c>
      <c r="O2758" s="194">
        <v>0.91300000000000003</v>
      </c>
      <c r="P2758" s="283">
        <v>10</v>
      </c>
    </row>
    <row r="2759" spans="1:16">
      <c r="A2759" s="192" t="s">
        <v>12647</v>
      </c>
      <c r="B2759" s="193" t="s">
        <v>12648</v>
      </c>
      <c r="C2759" s="193" t="s">
        <v>12649</v>
      </c>
      <c r="D2759" s="194" t="s">
        <v>19743</v>
      </c>
      <c r="E2759" s="192" t="s">
        <v>19743</v>
      </c>
      <c r="F2759" s="193" t="s">
        <v>19742</v>
      </c>
      <c r="G2759" s="193" t="s">
        <v>19742</v>
      </c>
      <c r="H2759" s="193" t="s">
        <v>19742</v>
      </c>
      <c r="I2759" s="193" t="s">
        <v>19743</v>
      </c>
      <c r="J2759" s="194" t="s">
        <v>19742</v>
      </c>
      <c r="K2759" s="192" t="s">
        <v>25675</v>
      </c>
      <c r="M2759" s="194" t="s">
        <v>19569</v>
      </c>
      <c r="N2759" s="192">
        <v>0.495</v>
      </c>
      <c r="O2759" s="194">
        <v>0.48699999999999999</v>
      </c>
      <c r="P2759" s="283">
        <v>1</v>
      </c>
    </row>
    <row r="2760" spans="1:16">
      <c r="A2760" s="192" t="s">
        <v>12650</v>
      </c>
      <c r="B2760" s="193" t="s">
        <v>12651</v>
      </c>
      <c r="C2760" s="193" t="s">
        <v>12652</v>
      </c>
      <c r="D2760" s="194" t="s">
        <v>19743</v>
      </c>
      <c r="E2760" s="192" t="s">
        <v>19743</v>
      </c>
      <c r="F2760" s="193" t="s">
        <v>19743</v>
      </c>
      <c r="G2760" s="193" t="s">
        <v>19742</v>
      </c>
      <c r="H2760" s="193" t="s">
        <v>19742</v>
      </c>
      <c r="I2760" s="193" t="s">
        <v>19742</v>
      </c>
      <c r="J2760" s="194" t="s">
        <v>19742</v>
      </c>
      <c r="K2760" s="192" t="s">
        <v>25675</v>
      </c>
      <c r="M2760" s="194" t="s">
        <v>19569</v>
      </c>
      <c r="N2760" s="192">
        <v>0.63100000000000001</v>
      </c>
      <c r="O2760" s="194">
        <v>0.83299999999999996</v>
      </c>
      <c r="P2760" s="283">
        <v>5</v>
      </c>
    </row>
    <row r="2761" spans="1:16">
      <c r="A2761" s="192" t="s">
        <v>12653</v>
      </c>
      <c r="B2761" s="193" t="s">
        <v>12654</v>
      </c>
      <c r="C2761" s="193" t="s">
        <v>12655</v>
      </c>
      <c r="D2761" s="194" t="s">
        <v>19743</v>
      </c>
      <c r="E2761" s="192" t="s">
        <v>19743</v>
      </c>
      <c r="F2761" s="193" t="s">
        <v>19742</v>
      </c>
      <c r="G2761" s="193" t="s">
        <v>19742</v>
      </c>
      <c r="H2761" s="193" t="s">
        <v>19742</v>
      </c>
      <c r="I2761" s="193" t="s">
        <v>19742</v>
      </c>
      <c r="J2761" s="194" t="s">
        <v>19742</v>
      </c>
      <c r="K2761" s="192" t="s">
        <v>12656</v>
      </c>
      <c r="L2761" s="193" t="s">
        <v>12657</v>
      </c>
      <c r="M2761" s="194" t="s">
        <v>19741</v>
      </c>
      <c r="N2761" s="192">
        <v>0.75900000000000001</v>
      </c>
      <c r="O2761" s="194">
        <v>0.96199999999999997</v>
      </c>
      <c r="P2761" s="283">
        <v>7</v>
      </c>
    </row>
    <row r="2762" spans="1:16">
      <c r="A2762" s="192" t="s">
        <v>12658</v>
      </c>
      <c r="B2762" s="193" t="s">
        <v>12659</v>
      </c>
      <c r="C2762" s="193" t="s">
        <v>12660</v>
      </c>
      <c r="D2762" s="194" t="s">
        <v>19743</v>
      </c>
      <c r="E2762" s="192" t="s">
        <v>19743</v>
      </c>
      <c r="F2762" s="193" t="s">
        <v>19742</v>
      </c>
      <c r="G2762" s="193" t="s">
        <v>19742</v>
      </c>
      <c r="H2762" s="193" t="s">
        <v>19742</v>
      </c>
      <c r="I2762" s="193" t="s">
        <v>19742</v>
      </c>
      <c r="J2762" s="194" t="s">
        <v>19742</v>
      </c>
      <c r="K2762" s="192" t="s">
        <v>25675</v>
      </c>
      <c r="M2762" s="194" t="s">
        <v>19569</v>
      </c>
      <c r="N2762" s="192">
        <v>0.54300000000000004</v>
      </c>
      <c r="O2762" s="194">
        <v>0.68799999999999994</v>
      </c>
      <c r="P2762" s="283">
        <v>3</v>
      </c>
    </row>
    <row r="2763" spans="1:16">
      <c r="A2763" s="192" t="s">
        <v>12661</v>
      </c>
      <c r="B2763" s="193" t="s">
        <v>12662</v>
      </c>
      <c r="C2763" s="193" t="s">
        <v>12663</v>
      </c>
      <c r="D2763" s="194" t="s">
        <v>19743</v>
      </c>
      <c r="E2763" s="192" t="s">
        <v>19743</v>
      </c>
      <c r="F2763" s="193" t="s">
        <v>19743</v>
      </c>
      <c r="G2763" s="193" t="s">
        <v>19742</v>
      </c>
      <c r="H2763" s="193" t="s">
        <v>19742</v>
      </c>
      <c r="I2763" s="193" t="s">
        <v>19742</v>
      </c>
      <c r="J2763" s="194" t="s">
        <v>19742</v>
      </c>
      <c r="K2763" s="192" t="s">
        <v>12664</v>
      </c>
      <c r="L2763" s="193" t="s">
        <v>12665</v>
      </c>
      <c r="M2763" s="194" t="s">
        <v>19743</v>
      </c>
      <c r="N2763" s="192">
        <v>0.875</v>
      </c>
      <c r="O2763" s="194">
        <v>0.996</v>
      </c>
      <c r="P2763" s="283">
        <v>24</v>
      </c>
    </row>
    <row r="2764" spans="1:16">
      <c r="A2764" s="192" t="s">
        <v>12666</v>
      </c>
      <c r="B2764" s="193"/>
      <c r="C2764" s="193" t="s">
        <v>12667</v>
      </c>
      <c r="D2764" s="194" t="s">
        <v>19743</v>
      </c>
      <c r="E2764" s="192" t="s">
        <v>19743</v>
      </c>
      <c r="F2764" s="193" t="s">
        <v>19742</v>
      </c>
      <c r="G2764" s="193" t="s">
        <v>19742</v>
      </c>
      <c r="H2764" s="193" t="s">
        <v>19742</v>
      </c>
      <c r="I2764" s="193" t="s">
        <v>19742</v>
      </c>
      <c r="J2764" s="194" t="s">
        <v>19742</v>
      </c>
      <c r="K2764" s="192" t="s">
        <v>25675</v>
      </c>
      <c r="M2764" s="194" t="s">
        <v>19569</v>
      </c>
      <c r="N2764" s="192">
        <v>0.72799999999999998</v>
      </c>
      <c r="O2764" s="194">
        <v>0.98399999999999999</v>
      </c>
      <c r="P2764" s="283">
        <v>2</v>
      </c>
    </row>
    <row r="2765" spans="1:16">
      <c r="A2765" s="192" t="s">
        <v>12668</v>
      </c>
      <c r="B2765" s="193" t="s">
        <v>12669</v>
      </c>
      <c r="C2765" s="193" t="s">
        <v>12670</v>
      </c>
      <c r="D2765" s="194" t="s">
        <v>19743</v>
      </c>
      <c r="E2765" s="192" t="s">
        <v>19743</v>
      </c>
      <c r="F2765" s="193" t="s">
        <v>19742</v>
      </c>
      <c r="G2765" s="193" t="s">
        <v>19742</v>
      </c>
      <c r="H2765" s="193" t="s">
        <v>19742</v>
      </c>
      <c r="I2765" s="193" t="s">
        <v>19742</v>
      </c>
      <c r="J2765" s="194" t="s">
        <v>19742</v>
      </c>
      <c r="K2765" s="192" t="s">
        <v>12671</v>
      </c>
      <c r="L2765" s="193" t="s">
        <v>12672</v>
      </c>
      <c r="M2765" s="194" t="s">
        <v>19743</v>
      </c>
      <c r="N2765" s="192">
        <v>0.503</v>
      </c>
      <c r="O2765" s="194">
        <v>0.45300000000000001</v>
      </c>
      <c r="P2765" s="283">
        <v>19</v>
      </c>
    </row>
    <row r="2766" spans="1:16">
      <c r="A2766" s="192" t="s">
        <v>12673</v>
      </c>
      <c r="B2766" s="193" t="s">
        <v>12674</v>
      </c>
      <c r="C2766" s="193" t="s">
        <v>12675</v>
      </c>
      <c r="D2766" s="194" t="s">
        <v>19743</v>
      </c>
      <c r="E2766" s="192" t="s">
        <v>19743</v>
      </c>
      <c r="F2766" s="193" t="s">
        <v>19742</v>
      </c>
      <c r="G2766" s="193" t="s">
        <v>19742</v>
      </c>
      <c r="H2766" s="193" t="s">
        <v>19742</v>
      </c>
      <c r="I2766" s="193" t="s">
        <v>19742</v>
      </c>
      <c r="J2766" s="194" t="s">
        <v>19742</v>
      </c>
      <c r="K2766" s="192" t="s">
        <v>25675</v>
      </c>
      <c r="M2766" s="194" t="s">
        <v>19569</v>
      </c>
      <c r="N2766" s="192">
        <v>0.63700000000000001</v>
      </c>
      <c r="O2766" s="194">
        <v>0.92100000000000004</v>
      </c>
      <c r="P2766" s="283">
        <v>3</v>
      </c>
    </row>
    <row r="2767" spans="1:16">
      <c r="A2767" s="192" t="s">
        <v>12676</v>
      </c>
      <c r="B2767" s="193" t="s">
        <v>12677</v>
      </c>
      <c r="C2767" s="193" t="s">
        <v>12678</v>
      </c>
      <c r="D2767" s="194" t="s">
        <v>19743</v>
      </c>
      <c r="E2767" s="192" t="s">
        <v>19743</v>
      </c>
      <c r="F2767" s="193" t="s">
        <v>19742</v>
      </c>
      <c r="G2767" s="193" t="s">
        <v>19742</v>
      </c>
      <c r="H2767" s="193" t="s">
        <v>19742</v>
      </c>
      <c r="I2767" s="193" t="s">
        <v>19742</v>
      </c>
      <c r="J2767" s="194" t="s">
        <v>19742</v>
      </c>
      <c r="K2767" s="192" t="s">
        <v>25675</v>
      </c>
      <c r="M2767" s="194" t="s">
        <v>19569</v>
      </c>
      <c r="N2767" s="192">
        <v>0.60399999999999998</v>
      </c>
      <c r="O2767" s="194">
        <v>0.748</v>
      </c>
      <c r="P2767" s="283">
        <v>3</v>
      </c>
    </row>
    <row r="2768" spans="1:16">
      <c r="A2768" s="192" t="s">
        <v>12679</v>
      </c>
      <c r="B2768" s="193" t="s">
        <v>12680</v>
      </c>
      <c r="C2768" s="193" t="s">
        <v>12681</v>
      </c>
      <c r="D2768" s="194" t="s">
        <v>19743</v>
      </c>
      <c r="E2768" s="192" t="s">
        <v>19743</v>
      </c>
      <c r="F2768" s="193" t="s">
        <v>19742</v>
      </c>
      <c r="G2768" s="193" t="s">
        <v>19742</v>
      </c>
      <c r="H2768" s="193" t="s">
        <v>19742</v>
      </c>
      <c r="I2768" s="193" t="s">
        <v>19742</v>
      </c>
      <c r="J2768" s="194" t="s">
        <v>19742</v>
      </c>
      <c r="K2768" s="192" t="s">
        <v>12682</v>
      </c>
      <c r="L2768" s="193" t="s">
        <v>12683</v>
      </c>
      <c r="M2768" s="194" t="s">
        <v>19743</v>
      </c>
      <c r="N2768" s="192">
        <v>0.999</v>
      </c>
      <c r="O2768" s="194">
        <v>1</v>
      </c>
      <c r="P2768" s="283">
        <v>25</v>
      </c>
    </row>
    <row r="2769" spans="1:16">
      <c r="A2769" s="192" t="s">
        <v>12684</v>
      </c>
      <c r="B2769" s="193" t="s">
        <v>12685</v>
      </c>
      <c r="C2769" s="193" t="s">
        <v>12686</v>
      </c>
      <c r="D2769" s="194" t="s">
        <v>19743</v>
      </c>
      <c r="E2769" s="192" t="s">
        <v>19743</v>
      </c>
      <c r="F2769" s="193" t="s">
        <v>19743</v>
      </c>
      <c r="G2769" s="193" t="s">
        <v>19742</v>
      </c>
      <c r="H2769" s="193" t="s">
        <v>19743</v>
      </c>
      <c r="I2769" s="193" t="s">
        <v>19742</v>
      </c>
      <c r="J2769" s="194" t="s">
        <v>19742</v>
      </c>
      <c r="K2769" s="192" t="s">
        <v>12687</v>
      </c>
      <c r="L2769" s="193" t="s">
        <v>12688</v>
      </c>
      <c r="M2769" s="194" t="s">
        <v>19743</v>
      </c>
      <c r="N2769" s="192">
        <v>0.97599999999999998</v>
      </c>
      <c r="O2769" s="194">
        <v>0.999</v>
      </c>
      <c r="P2769" s="283">
        <v>7</v>
      </c>
    </row>
    <row r="2770" spans="1:16">
      <c r="A2770" s="192" t="s">
        <v>12689</v>
      </c>
      <c r="B2770" s="193" t="s">
        <v>12690</v>
      </c>
      <c r="C2770" s="193" t="s">
        <v>12691</v>
      </c>
      <c r="D2770" s="194" t="s">
        <v>19743</v>
      </c>
      <c r="E2770" s="192" t="s">
        <v>19743</v>
      </c>
      <c r="F2770" s="193" t="s">
        <v>19742</v>
      </c>
      <c r="G2770" s="193" t="s">
        <v>19742</v>
      </c>
      <c r="H2770" s="193" t="s">
        <v>19742</v>
      </c>
      <c r="I2770" s="193" t="s">
        <v>19742</v>
      </c>
      <c r="J2770" s="194" t="s">
        <v>19742</v>
      </c>
      <c r="K2770" s="192" t="s">
        <v>12692</v>
      </c>
      <c r="L2770" s="193" t="s">
        <v>17336</v>
      </c>
      <c r="M2770" s="194" t="s">
        <v>19743</v>
      </c>
      <c r="N2770" s="192">
        <v>0.83299999999999996</v>
      </c>
      <c r="O2770" s="194">
        <v>0.99099999999999999</v>
      </c>
      <c r="P2770" s="283">
        <v>9</v>
      </c>
    </row>
    <row r="2771" spans="1:16">
      <c r="A2771" s="192" t="s">
        <v>12693</v>
      </c>
      <c r="B2771" s="193" t="s">
        <v>12694</v>
      </c>
      <c r="C2771" s="193" t="s">
        <v>12695</v>
      </c>
      <c r="D2771" s="194" t="s">
        <v>19743</v>
      </c>
      <c r="E2771" s="192" t="s">
        <v>19743</v>
      </c>
      <c r="F2771" s="193" t="s">
        <v>19742</v>
      </c>
      <c r="G2771" s="193" t="s">
        <v>19742</v>
      </c>
      <c r="H2771" s="193" t="s">
        <v>19742</v>
      </c>
      <c r="I2771" s="193" t="s">
        <v>19742</v>
      </c>
      <c r="J2771" s="194" t="s">
        <v>19742</v>
      </c>
      <c r="K2771" s="192" t="s">
        <v>25675</v>
      </c>
      <c r="M2771" s="194" t="s">
        <v>19569</v>
      </c>
      <c r="N2771" s="192">
        <v>0.88</v>
      </c>
      <c r="O2771" s="194">
        <v>0.996</v>
      </c>
      <c r="P2771" s="283">
        <v>5</v>
      </c>
    </row>
    <row r="2772" spans="1:16">
      <c r="A2772" s="192" t="s">
        <v>12696</v>
      </c>
      <c r="B2772" s="193" t="s">
        <v>12697</v>
      </c>
      <c r="C2772" s="193" t="s">
        <v>12698</v>
      </c>
      <c r="D2772" s="194" t="s">
        <v>19743</v>
      </c>
      <c r="E2772" s="192" t="s">
        <v>19743</v>
      </c>
      <c r="F2772" s="193" t="s">
        <v>19742</v>
      </c>
      <c r="G2772" s="193" t="s">
        <v>19742</v>
      </c>
      <c r="H2772" s="193" t="s">
        <v>19742</v>
      </c>
      <c r="I2772" s="193" t="s">
        <v>19742</v>
      </c>
      <c r="J2772" s="194" t="s">
        <v>19742</v>
      </c>
      <c r="K2772" s="192" t="s">
        <v>25675</v>
      </c>
      <c r="M2772" s="194" t="s">
        <v>19569</v>
      </c>
      <c r="N2772" s="192">
        <v>0.68100000000000005</v>
      </c>
      <c r="O2772" s="194">
        <v>0.93400000000000005</v>
      </c>
      <c r="P2772" s="283">
        <v>4</v>
      </c>
    </row>
    <row r="2773" spans="1:16">
      <c r="A2773" s="192" t="s">
        <v>12703</v>
      </c>
      <c r="B2773" s="193" t="s">
        <v>12704</v>
      </c>
      <c r="C2773" s="193" t="s">
        <v>12705</v>
      </c>
      <c r="D2773" s="194" t="s">
        <v>19743</v>
      </c>
      <c r="E2773" s="192" t="s">
        <v>19743</v>
      </c>
      <c r="F2773" s="193" t="s">
        <v>19742</v>
      </c>
      <c r="G2773" s="193" t="s">
        <v>19742</v>
      </c>
      <c r="H2773" s="193" t="s">
        <v>19742</v>
      </c>
      <c r="I2773" s="193" t="s">
        <v>19742</v>
      </c>
      <c r="J2773" s="194" t="s">
        <v>19742</v>
      </c>
      <c r="K2773" s="192" t="s">
        <v>12706</v>
      </c>
      <c r="L2773" s="193" t="s">
        <v>12707</v>
      </c>
      <c r="M2773" s="194" t="s">
        <v>19741</v>
      </c>
      <c r="N2773" s="192">
        <v>0.90800000000000003</v>
      </c>
      <c r="O2773" s="194">
        <v>0.997</v>
      </c>
      <c r="P2773" s="283">
        <v>10</v>
      </c>
    </row>
    <row r="2774" spans="1:16">
      <c r="A2774" s="192" t="s">
        <v>12708</v>
      </c>
      <c r="B2774" s="193"/>
      <c r="C2774" s="193" t="s">
        <v>12709</v>
      </c>
      <c r="D2774" s="194" t="s">
        <v>19743</v>
      </c>
      <c r="E2774" s="192" t="s">
        <v>19743</v>
      </c>
      <c r="F2774" s="193" t="s">
        <v>19742</v>
      </c>
      <c r="G2774" s="193" t="s">
        <v>19742</v>
      </c>
      <c r="H2774" s="193" t="s">
        <v>19742</v>
      </c>
      <c r="I2774" s="193" t="s">
        <v>19742</v>
      </c>
      <c r="J2774" s="194" t="s">
        <v>19742</v>
      </c>
      <c r="K2774" s="192" t="s">
        <v>12710</v>
      </c>
      <c r="L2774" s="193" t="s">
        <v>12711</v>
      </c>
      <c r="M2774" s="194" t="s">
        <v>19743</v>
      </c>
      <c r="N2774" s="192">
        <v>0.54600000000000004</v>
      </c>
      <c r="O2774" s="194">
        <v>0.63200000000000001</v>
      </c>
      <c r="P2774" s="283">
        <v>23</v>
      </c>
    </row>
    <row r="2775" spans="1:16">
      <c r="A2775" s="192" t="s">
        <v>12714</v>
      </c>
      <c r="B2775" s="193" t="s">
        <v>12715</v>
      </c>
      <c r="C2775" s="193" t="s">
        <v>12716</v>
      </c>
      <c r="D2775" s="194" t="s">
        <v>19743</v>
      </c>
      <c r="E2775" s="192" t="s">
        <v>19743</v>
      </c>
      <c r="F2775" s="193" t="s">
        <v>19742</v>
      </c>
      <c r="G2775" s="193" t="s">
        <v>19742</v>
      </c>
      <c r="H2775" s="193" t="s">
        <v>19742</v>
      </c>
      <c r="I2775" s="193" t="s">
        <v>19742</v>
      </c>
      <c r="J2775" s="194" t="s">
        <v>19742</v>
      </c>
      <c r="K2775" s="192" t="s">
        <v>12717</v>
      </c>
      <c r="L2775" s="193" t="s">
        <v>12718</v>
      </c>
      <c r="M2775" s="194" t="s">
        <v>19743</v>
      </c>
      <c r="N2775" s="192">
        <v>0.79800000000000004</v>
      </c>
      <c r="O2775" s="194">
        <v>0.96599999999999997</v>
      </c>
      <c r="P2775" s="283">
        <v>13</v>
      </c>
    </row>
    <row r="2776" spans="1:16">
      <c r="A2776" s="192" t="s">
        <v>12719</v>
      </c>
      <c r="B2776" s="193" t="s">
        <v>12720</v>
      </c>
      <c r="C2776" s="193" t="s">
        <v>12721</v>
      </c>
      <c r="D2776" s="194" t="s">
        <v>19743</v>
      </c>
      <c r="E2776" s="192" t="s">
        <v>19743</v>
      </c>
      <c r="F2776" s="193" t="s">
        <v>19742</v>
      </c>
      <c r="G2776" s="193" t="s">
        <v>19742</v>
      </c>
      <c r="H2776" s="193" t="s">
        <v>19742</v>
      </c>
      <c r="I2776" s="193" t="s">
        <v>19742</v>
      </c>
      <c r="J2776" s="194" t="s">
        <v>19742</v>
      </c>
      <c r="K2776" s="192" t="s">
        <v>25675</v>
      </c>
      <c r="M2776" s="194" t="s">
        <v>19569</v>
      </c>
      <c r="N2776" s="192">
        <v>0.75900000000000001</v>
      </c>
      <c r="O2776" s="194">
        <v>0.96299999999999997</v>
      </c>
      <c r="P2776" s="283">
        <v>3</v>
      </c>
    </row>
    <row r="2777" spans="1:16">
      <c r="A2777" s="192" t="s">
        <v>12462</v>
      </c>
      <c r="B2777" s="193" t="s">
        <v>12463</v>
      </c>
      <c r="C2777" s="193" t="s">
        <v>12464</v>
      </c>
      <c r="D2777" s="194" t="s">
        <v>19743</v>
      </c>
      <c r="E2777" s="192" t="s">
        <v>19743</v>
      </c>
      <c r="F2777" s="193" t="s">
        <v>19742</v>
      </c>
      <c r="G2777" s="193" t="s">
        <v>19742</v>
      </c>
      <c r="H2777" s="193" t="s">
        <v>19742</v>
      </c>
      <c r="I2777" s="193" t="s">
        <v>19742</v>
      </c>
      <c r="J2777" s="194" t="s">
        <v>19742</v>
      </c>
      <c r="K2777" s="192" t="s">
        <v>12465</v>
      </c>
      <c r="L2777" s="193" t="s">
        <v>12466</v>
      </c>
      <c r="M2777" s="194" t="s">
        <v>19743</v>
      </c>
      <c r="N2777" s="192">
        <v>0.89</v>
      </c>
      <c r="O2777" s="194">
        <v>0.99299999999999999</v>
      </c>
      <c r="P2777" s="283">
        <v>13</v>
      </c>
    </row>
    <row r="2778" spans="1:16">
      <c r="A2778" s="192" t="s">
        <v>12467</v>
      </c>
      <c r="B2778" s="193" t="s">
        <v>12468</v>
      </c>
      <c r="C2778" s="193" t="s">
        <v>12469</v>
      </c>
      <c r="D2778" s="194" t="s">
        <v>19743</v>
      </c>
      <c r="E2778" s="192" t="s">
        <v>19743</v>
      </c>
      <c r="F2778" s="193" t="s">
        <v>19742</v>
      </c>
      <c r="G2778" s="193" t="s">
        <v>19742</v>
      </c>
      <c r="H2778" s="193" t="s">
        <v>19742</v>
      </c>
      <c r="I2778" s="193" t="s">
        <v>19742</v>
      </c>
      <c r="J2778" s="194" t="s">
        <v>19742</v>
      </c>
      <c r="K2778" s="192" t="s">
        <v>12470</v>
      </c>
      <c r="L2778" s="193" t="s">
        <v>12471</v>
      </c>
      <c r="M2778" s="194" t="s">
        <v>19743</v>
      </c>
      <c r="N2778" s="192">
        <v>0.75600000000000001</v>
      </c>
      <c r="O2778" s="194">
        <v>0.98</v>
      </c>
      <c r="P2778" s="283">
        <v>19</v>
      </c>
    </row>
    <row r="2779" spans="1:16">
      <c r="A2779" s="192" t="s">
        <v>12472</v>
      </c>
      <c r="B2779" s="193" t="s">
        <v>12473</v>
      </c>
      <c r="C2779" s="193" t="s">
        <v>12474</v>
      </c>
      <c r="D2779" s="194" t="s">
        <v>19743</v>
      </c>
      <c r="E2779" s="192" t="s">
        <v>19743</v>
      </c>
      <c r="F2779" s="193" t="s">
        <v>19742</v>
      </c>
      <c r="G2779" s="193" t="s">
        <v>19742</v>
      </c>
      <c r="H2779" s="193" t="s">
        <v>19742</v>
      </c>
      <c r="I2779" s="193" t="s">
        <v>19742</v>
      </c>
      <c r="J2779" s="194" t="s">
        <v>19742</v>
      </c>
      <c r="K2779" s="192" t="s">
        <v>25675</v>
      </c>
      <c r="M2779" s="194" t="s">
        <v>19569</v>
      </c>
      <c r="N2779" s="192">
        <v>0.39500000000000002</v>
      </c>
      <c r="O2779" s="194">
        <v>0.249</v>
      </c>
      <c r="P2779" s="283">
        <v>4</v>
      </c>
    </row>
    <row r="2780" spans="1:16">
      <c r="A2780" s="192" t="s">
        <v>12477</v>
      </c>
      <c r="B2780" s="193" t="s">
        <v>12478</v>
      </c>
      <c r="C2780" s="193" t="s">
        <v>12479</v>
      </c>
      <c r="D2780" s="194" t="s">
        <v>19743</v>
      </c>
      <c r="E2780" s="192" t="s">
        <v>19743</v>
      </c>
      <c r="F2780" s="193" t="s">
        <v>19742</v>
      </c>
      <c r="G2780" s="193" t="s">
        <v>19742</v>
      </c>
      <c r="H2780" s="193" t="s">
        <v>19742</v>
      </c>
      <c r="I2780" s="193" t="s">
        <v>19742</v>
      </c>
      <c r="J2780" s="194" t="s">
        <v>19742</v>
      </c>
      <c r="K2780" s="192" t="s">
        <v>25675</v>
      </c>
      <c r="M2780" s="194" t="s">
        <v>19569</v>
      </c>
      <c r="N2780" s="192">
        <v>0.59299999999999997</v>
      </c>
      <c r="O2780" s="194">
        <v>0.8</v>
      </c>
      <c r="P2780" s="283">
        <v>4</v>
      </c>
    </row>
    <row r="2781" spans="1:16">
      <c r="A2781" s="192" t="s">
        <v>12480</v>
      </c>
      <c r="B2781" s="193" t="s">
        <v>12481</v>
      </c>
      <c r="C2781" s="193" t="s">
        <v>12482</v>
      </c>
      <c r="D2781" s="194" t="s">
        <v>19743</v>
      </c>
      <c r="E2781" s="192" t="s">
        <v>19743</v>
      </c>
      <c r="F2781" s="193" t="s">
        <v>19742</v>
      </c>
      <c r="G2781" s="193" t="s">
        <v>19742</v>
      </c>
      <c r="H2781" s="193" t="s">
        <v>19742</v>
      </c>
      <c r="I2781" s="193" t="s">
        <v>19742</v>
      </c>
      <c r="J2781" s="194" t="s">
        <v>19742</v>
      </c>
      <c r="K2781" s="192" t="s">
        <v>12483</v>
      </c>
      <c r="L2781" s="193" t="s">
        <v>12484</v>
      </c>
      <c r="M2781" s="194" t="s">
        <v>19742</v>
      </c>
      <c r="N2781" s="192">
        <v>0.91200000000000003</v>
      </c>
      <c r="O2781" s="194">
        <v>0.996</v>
      </c>
      <c r="P2781" s="283">
        <v>6</v>
      </c>
    </row>
    <row r="2782" spans="1:16">
      <c r="A2782" s="192" t="s">
        <v>12485</v>
      </c>
      <c r="B2782" s="193" t="s">
        <v>12486</v>
      </c>
      <c r="C2782" s="193" t="s">
        <v>12487</v>
      </c>
      <c r="D2782" s="194" t="s">
        <v>19743</v>
      </c>
      <c r="E2782" s="192" t="s">
        <v>19743</v>
      </c>
      <c r="F2782" s="193" t="s">
        <v>19742</v>
      </c>
      <c r="G2782" s="193" t="s">
        <v>19742</v>
      </c>
      <c r="H2782" s="193" t="s">
        <v>19742</v>
      </c>
      <c r="I2782" s="193" t="s">
        <v>19742</v>
      </c>
      <c r="J2782" s="194" t="s">
        <v>19742</v>
      </c>
      <c r="K2782" s="192" t="s">
        <v>25675</v>
      </c>
      <c r="M2782" s="194" t="s">
        <v>19569</v>
      </c>
      <c r="N2782" s="192">
        <v>0.69699999999999995</v>
      </c>
      <c r="O2782" s="194">
        <v>0.874</v>
      </c>
      <c r="P2782" s="283">
        <v>3</v>
      </c>
    </row>
    <row r="2783" spans="1:16">
      <c r="A2783" s="192" t="s">
        <v>12488</v>
      </c>
      <c r="B2783" s="193"/>
      <c r="C2783" s="193" t="s">
        <v>12489</v>
      </c>
      <c r="D2783" s="194" t="s">
        <v>19743</v>
      </c>
      <c r="E2783" s="192" t="s">
        <v>19743</v>
      </c>
      <c r="F2783" s="193" t="s">
        <v>19742</v>
      </c>
      <c r="G2783" s="193" t="s">
        <v>19742</v>
      </c>
      <c r="H2783" s="193" t="s">
        <v>19742</v>
      </c>
      <c r="I2783" s="193" t="s">
        <v>19742</v>
      </c>
      <c r="J2783" s="194" t="s">
        <v>19742</v>
      </c>
      <c r="K2783" s="192" t="s">
        <v>25675</v>
      </c>
      <c r="M2783" s="194" t="s">
        <v>19569</v>
      </c>
      <c r="N2783" s="192">
        <v>0.22500000000000001</v>
      </c>
      <c r="O2783" s="194">
        <v>1.7999999999999999E-2</v>
      </c>
      <c r="P2783" s="283">
        <v>0</v>
      </c>
    </row>
    <row r="2784" spans="1:16">
      <c r="A2784" s="192" t="s">
        <v>12490</v>
      </c>
      <c r="B2784" s="193" t="s">
        <v>12491</v>
      </c>
      <c r="C2784" s="193" t="s">
        <v>12492</v>
      </c>
      <c r="D2784" s="194" t="s">
        <v>19743</v>
      </c>
      <c r="E2784" s="192" t="s">
        <v>19743</v>
      </c>
      <c r="F2784" s="193" t="s">
        <v>19743</v>
      </c>
      <c r="G2784" s="193" t="s">
        <v>19742</v>
      </c>
      <c r="H2784" s="193" t="s">
        <v>19742</v>
      </c>
      <c r="I2784" s="193" t="s">
        <v>19742</v>
      </c>
      <c r="J2784" s="194" t="s">
        <v>19742</v>
      </c>
      <c r="K2784" s="192" t="s">
        <v>12493</v>
      </c>
      <c r="L2784" s="193" t="s">
        <v>12494</v>
      </c>
      <c r="M2784" s="194" t="s">
        <v>19561</v>
      </c>
      <c r="N2784" s="192">
        <v>0.78800000000000003</v>
      </c>
      <c r="O2784" s="194">
        <v>0.99099999999999999</v>
      </c>
      <c r="P2784" s="283">
        <v>19</v>
      </c>
    </row>
    <row r="2785" spans="1:16">
      <c r="A2785" s="192" t="s">
        <v>12495</v>
      </c>
      <c r="B2785" s="193" t="s">
        <v>12496</v>
      </c>
      <c r="C2785" s="193" t="s">
        <v>12497</v>
      </c>
      <c r="D2785" s="194" t="s">
        <v>19743</v>
      </c>
      <c r="E2785" s="192" t="s">
        <v>19743</v>
      </c>
      <c r="F2785" s="193" t="s">
        <v>19743</v>
      </c>
      <c r="G2785" s="193" t="s">
        <v>19742</v>
      </c>
      <c r="H2785" s="193" t="s">
        <v>19742</v>
      </c>
      <c r="I2785" s="193" t="s">
        <v>19742</v>
      </c>
      <c r="J2785" s="194" t="s">
        <v>19742</v>
      </c>
      <c r="K2785" s="192" t="s">
        <v>25675</v>
      </c>
      <c r="M2785" s="194" t="s">
        <v>19569</v>
      </c>
      <c r="N2785" s="192">
        <v>0.65200000000000002</v>
      </c>
      <c r="O2785" s="194">
        <v>0.85599999999999998</v>
      </c>
      <c r="P2785" s="283">
        <v>7</v>
      </c>
    </row>
    <row r="2786" spans="1:16">
      <c r="A2786" s="192" t="s">
        <v>12498</v>
      </c>
      <c r="B2786" s="193" t="s">
        <v>12499</v>
      </c>
      <c r="C2786" s="193" t="s">
        <v>12500</v>
      </c>
      <c r="D2786" s="194" t="s">
        <v>19743</v>
      </c>
      <c r="E2786" s="192" t="s">
        <v>19743</v>
      </c>
      <c r="F2786" s="193" t="s">
        <v>19742</v>
      </c>
      <c r="G2786" s="193" t="s">
        <v>19743</v>
      </c>
      <c r="H2786" s="193" t="s">
        <v>19742</v>
      </c>
      <c r="I2786" s="193" t="s">
        <v>19743</v>
      </c>
      <c r="J2786" s="194" t="s">
        <v>19742</v>
      </c>
      <c r="K2786" s="192" t="s">
        <v>12501</v>
      </c>
      <c r="L2786" s="193" t="s">
        <v>12502</v>
      </c>
      <c r="M2786" s="194" t="s">
        <v>19743</v>
      </c>
      <c r="N2786" s="192">
        <v>0.68400000000000005</v>
      </c>
      <c r="O2786" s="194">
        <v>0.92400000000000004</v>
      </c>
      <c r="P2786" s="283">
        <v>9</v>
      </c>
    </row>
    <row r="2787" spans="1:16">
      <c r="A2787" s="192" t="s">
        <v>12503</v>
      </c>
      <c r="B2787" s="193"/>
      <c r="C2787" s="193" t="s">
        <v>12504</v>
      </c>
      <c r="D2787" s="194" t="s">
        <v>19743</v>
      </c>
      <c r="E2787" s="192" t="s">
        <v>19743</v>
      </c>
      <c r="F2787" s="193" t="s">
        <v>19742</v>
      </c>
      <c r="G2787" s="193" t="s">
        <v>19742</v>
      </c>
      <c r="H2787" s="193" t="s">
        <v>19742</v>
      </c>
      <c r="I2787" s="193" t="s">
        <v>19743</v>
      </c>
      <c r="J2787" s="194" t="s">
        <v>19742</v>
      </c>
      <c r="K2787" s="192" t="s">
        <v>25675</v>
      </c>
      <c r="M2787" s="194" t="s">
        <v>19569</v>
      </c>
      <c r="N2787" s="192">
        <v>0.56200000000000006</v>
      </c>
      <c r="O2787" s="194">
        <v>0.66600000000000004</v>
      </c>
      <c r="P2787" s="283">
        <v>6</v>
      </c>
    </row>
    <row r="2788" spans="1:16">
      <c r="A2788" s="192" t="s">
        <v>12505</v>
      </c>
      <c r="B2788" s="193" t="s">
        <v>12506</v>
      </c>
      <c r="C2788" s="193" t="s">
        <v>12507</v>
      </c>
      <c r="D2788" s="194" t="s">
        <v>19743</v>
      </c>
      <c r="E2788" s="192" t="s">
        <v>19743</v>
      </c>
      <c r="F2788" s="193" t="s">
        <v>19742</v>
      </c>
      <c r="G2788" s="193" t="s">
        <v>19742</v>
      </c>
      <c r="H2788" s="193" t="s">
        <v>19742</v>
      </c>
      <c r="I2788" s="193" t="s">
        <v>19742</v>
      </c>
      <c r="J2788" s="194" t="s">
        <v>19742</v>
      </c>
      <c r="K2788" s="192" t="s">
        <v>12508</v>
      </c>
      <c r="L2788" s="193" t="s">
        <v>12509</v>
      </c>
      <c r="M2788" s="194" t="s">
        <v>19743</v>
      </c>
      <c r="N2788" s="192">
        <v>0.67</v>
      </c>
      <c r="O2788" s="194">
        <v>0.94699999999999995</v>
      </c>
      <c r="P2788" s="283">
        <v>17</v>
      </c>
    </row>
    <row r="2789" spans="1:16">
      <c r="A2789" s="192" t="s">
        <v>12512</v>
      </c>
      <c r="B2789" s="193"/>
      <c r="C2789" s="193" t="s">
        <v>12513</v>
      </c>
      <c r="D2789" s="194" t="s">
        <v>19743</v>
      </c>
      <c r="E2789" s="192" t="s">
        <v>19743</v>
      </c>
      <c r="F2789" s="193" t="s">
        <v>19742</v>
      </c>
      <c r="G2789" s="193" t="s">
        <v>19742</v>
      </c>
      <c r="H2789" s="193" t="s">
        <v>19742</v>
      </c>
      <c r="I2789" s="193" t="s">
        <v>19742</v>
      </c>
      <c r="J2789" s="194" t="s">
        <v>19742</v>
      </c>
      <c r="K2789" s="192" t="s">
        <v>25675</v>
      </c>
      <c r="M2789" s="194" t="s">
        <v>19569</v>
      </c>
      <c r="N2789" s="192">
        <v>0.46</v>
      </c>
      <c r="O2789" s="194">
        <v>0.38300000000000001</v>
      </c>
      <c r="P2789" s="283">
        <v>4</v>
      </c>
    </row>
    <row r="2790" spans="1:16">
      <c r="A2790" s="192" t="s">
        <v>12514</v>
      </c>
      <c r="B2790" s="193" t="s">
        <v>12515</v>
      </c>
      <c r="C2790" s="193" t="s">
        <v>12516</v>
      </c>
      <c r="D2790" s="194" t="s">
        <v>19743</v>
      </c>
      <c r="E2790" s="192" t="s">
        <v>19743</v>
      </c>
      <c r="F2790" s="193" t="s">
        <v>19742</v>
      </c>
      <c r="G2790" s="193" t="s">
        <v>19742</v>
      </c>
      <c r="H2790" s="193" t="s">
        <v>19742</v>
      </c>
      <c r="I2790" s="193" t="s">
        <v>19742</v>
      </c>
      <c r="J2790" s="194" t="s">
        <v>19742</v>
      </c>
      <c r="K2790" s="192" t="s">
        <v>12517</v>
      </c>
      <c r="L2790" s="193" t="s">
        <v>12518</v>
      </c>
      <c r="M2790" s="194" t="s">
        <v>19743</v>
      </c>
      <c r="N2790" s="192">
        <v>0.628</v>
      </c>
      <c r="O2790" s="194">
        <v>1</v>
      </c>
      <c r="P2790" s="283">
        <v>24</v>
      </c>
    </row>
    <row r="2791" spans="1:16">
      <c r="A2791" s="192" t="s">
        <v>12521</v>
      </c>
      <c r="B2791" s="193" t="s">
        <v>12522</v>
      </c>
      <c r="C2791" s="193" t="s">
        <v>12523</v>
      </c>
      <c r="D2791" s="194" t="s">
        <v>19743</v>
      </c>
      <c r="E2791" s="192" t="s">
        <v>19743</v>
      </c>
      <c r="F2791" s="193" t="s">
        <v>19742</v>
      </c>
      <c r="G2791" s="193" t="s">
        <v>19743</v>
      </c>
      <c r="H2791" s="193" t="s">
        <v>19742</v>
      </c>
      <c r="I2791" s="193" t="s">
        <v>19742</v>
      </c>
      <c r="J2791" s="194" t="s">
        <v>19742</v>
      </c>
      <c r="K2791" s="192" t="s">
        <v>25675</v>
      </c>
      <c r="M2791" s="194" t="s">
        <v>19569</v>
      </c>
      <c r="N2791" s="192">
        <v>0.872</v>
      </c>
      <c r="O2791" s="194">
        <v>0.99399999999999999</v>
      </c>
      <c r="P2791" s="283">
        <v>17</v>
      </c>
    </row>
    <row r="2792" spans="1:16">
      <c r="A2792" s="192" t="s">
        <v>12524</v>
      </c>
      <c r="B2792" s="193"/>
      <c r="C2792" s="193" t="s">
        <v>12525</v>
      </c>
      <c r="D2792" s="194" t="s">
        <v>19743</v>
      </c>
      <c r="E2792" s="192" t="s">
        <v>19743</v>
      </c>
      <c r="F2792" s="193" t="s">
        <v>19742</v>
      </c>
      <c r="G2792" s="193" t="s">
        <v>19742</v>
      </c>
      <c r="H2792" s="193" t="s">
        <v>19742</v>
      </c>
      <c r="I2792" s="193" t="s">
        <v>19742</v>
      </c>
      <c r="J2792" s="194" t="s">
        <v>19742</v>
      </c>
      <c r="K2792" s="192" t="s">
        <v>25675</v>
      </c>
      <c r="M2792" s="194" t="s">
        <v>19569</v>
      </c>
      <c r="N2792" s="192">
        <v>0.622</v>
      </c>
      <c r="O2792" s="194">
        <v>0.98899999999999999</v>
      </c>
      <c r="P2792" s="283">
        <v>0</v>
      </c>
    </row>
    <row r="2793" spans="1:16">
      <c r="A2793" s="192" t="s">
        <v>12526</v>
      </c>
      <c r="B2793" s="193"/>
      <c r="C2793" s="193" t="s">
        <v>12527</v>
      </c>
      <c r="D2793" s="194" t="s">
        <v>19743</v>
      </c>
      <c r="E2793" s="192" t="s">
        <v>19743</v>
      </c>
      <c r="F2793" s="193" t="s">
        <v>19742</v>
      </c>
      <c r="G2793" s="193" t="s">
        <v>19742</v>
      </c>
      <c r="H2793" s="193" t="s">
        <v>19742</v>
      </c>
      <c r="I2793" s="193" t="s">
        <v>19742</v>
      </c>
      <c r="J2793" s="194" t="s">
        <v>19742</v>
      </c>
      <c r="K2793" s="192" t="s">
        <v>25675</v>
      </c>
      <c r="M2793" s="194" t="s">
        <v>19569</v>
      </c>
      <c r="N2793" s="192">
        <v>0.48099999999999998</v>
      </c>
      <c r="O2793" s="194">
        <v>0.505</v>
      </c>
      <c r="P2793" s="283">
        <v>3</v>
      </c>
    </row>
    <row r="2794" spans="1:16">
      <c r="A2794" s="192" t="s">
        <v>12528</v>
      </c>
      <c r="B2794" s="193" t="s">
        <v>12529</v>
      </c>
      <c r="C2794" s="193" t="s">
        <v>12530</v>
      </c>
      <c r="D2794" s="194" t="s">
        <v>19743</v>
      </c>
      <c r="E2794" s="192" t="s">
        <v>19743</v>
      </c>
      <c r="F2794" s="193" t="s">
        <v>19742</v>
      </c>
      <c r="G2794" s="193" t="s">
        <v>19742</v>
      </c>
      <c r="H2794" s="193" t="s">
        <v>19742</v>
      </c>
      <c r="I2794" s="193" t="s">
        <v>19742</v>
      </c>
      <c r="J2794" s="194" t="s">
        <v>19742</v>
      </c>
      <c r="K2794" s="192" t="s">
        <v>12531</v>
      </c>
      <c r="L2794" s="193" t="s">
        <v>12532</v>
      </c>
      <c r="M2794" s="194" t="s">
        <v>19743</v>
      </c>
      <c r="N2794" s="192">
        <v>0.877</v>
      </c>
      <c r="O2794" s="194">
        <v>0.99399999999999999</v>
      </c>
      <c r="P2794" s="283">
        <v>23</v>
      </c>
    </row>
    <row r="2795" spans="1:16">
      <c r="A2795" s="192" t="s">
        <v>12533</v>
      </c>
      <c r="B2795" s="193" t="s">
        <v>12534</v>
      </c>
      <c r="C2795" s="193" t="s">
        <v>12535</v>
      </c>
      <c r="D2795" s="194" t="s">
        <v>19743</v>
      </c>
      <c r="E2795" s="192" t="s">
        <v>19743</v>
      </c>
      <c r="F2795" s="193" t="s">
        <v>19742</v>
      </c>
      <c r="G2795" s="193" t="s">
        <v>19742</v>
      </c>
      <c r="H2795" s="193" t="s">
        <v>19742</v>
      </c>
      <c r="I2795" s="193" t="s">
        <v>19742</v>
      </c>
      <c r="J2795" s="194" t="s">
        <v>19742</v>
      </c>
      <c r="K2795" s="192" t="s">
        <v>12536</v>
      </c>
      <c r="L2795" s="193" t="s">
        <v>12537</v>
      </c>
      <c r="M2795" s="194" t="s">
        <v>19743</v>
      </c>
      <c r="N2795" s="192">
        <v>0.95299999999999996</v>
      </c>
      <c r="O2795" s="194">
        <v>1</v>
      </c>
      <c r="P2795" s="283">
        <v>24</v>
      </c>
    </row>
    <row r="2796" spans="1:16">
      <c r="A2796" s="192" t="s">
        <v>12538</v>
      </c>
      <c r="B2796" s="193"/>
      <c r="C2796" s="193" t="s">
        <v>12539</v>
      </c>
      <c r="D2796" s="194" t="s">
        <v>19743</v>
      </c>
      <c r="E2796" s="192" t="s">
        <v>19743</v>
      </c>
      <c r="F2796" s="193" t="s">
        <v>19742</v>
      </c>
      <c r="G2796" s="193" t="s">
        <v>19742</v>
      </c>
      <c r="H2796" s="193" t="s">
        <v>19742</v>
      </c>
      <c r="I2796" s="193" t="s">
        <v>19742</v>
      </c>
      <c r="J2796" s="194" t="s">
        <v>19742</v>
      </c>
      <c r="K2796" s="192" t="s">
        <v>12540</v>
      </c>
      <c r="L2796" s="193" t="s">
        <v>12541</v>
      </c>
      <c r="M2796" s="194" t="s">
        <v>19743</v>
      </c>
      <c r="N2796" s="192">
        <v>0.872</v>
      </c>
      <c r="O2796" s="194">
        <v>0.99399999999999999</v>
      </c>
      <c r="P2796" s="283">
        <v>10</v>
      </c>
    </row>
    <row r="2797" spans="1:16">
      <c r="A2797" s="192" t="s">
        <v>12542</v>
      </c>
      <c r="B2797" s="193"/>
      <c r="C2797" s="193" t="s">
        <v>12543</v>
      </c>
      <c r="D2797" s="194" t="s">
        <v>19743</v>
      </c>
      <c r="E2797" s="192" t="s">
        <v>19743</v>
      </c>
      <c r="F2797" s="193" t="s">
        <v>19742</v>
      </c>
      <c r="G2797" s="193" t="s">
        <v>19742</v>
      </c>
      <c r="H2797" s="193" t="s">
        <v>19742</v>
      </c>
      <c r="I2797" s="193" t="s">
        <v>19742</v>
      </c>
      <c r="J2797" s="194" t="s">
        <v>19742</v>
      </c>
      <c r="K2797" s="192" t="s">
        <v>25675</v>
      </c>
      <c r="M2797" s="194" t="s">
        <v>19569</v>
      </c>
      <c r="N2797" s="192">
        <v>0.79500000000000004</v>
      </c>
      <c r="O2797" s="194">
        <v>0.97499999999999998</v>
      </c>
      <c r="P2797" s="283">
        <v>2</v>
      </c>
    </row>
    <row r="2798" spans="1:16">
      <c r="A2798" s="192" t="s">
        <v>12544</v>
      </c>
      <c r="B2798" s="193"/>
      <c r="C2798" s="193" t="s">
        <v>12545</v>
      </c>
      <c r="D2798" s="194" t="s">
        <v>19743</v>
      </c>
      <c r="E2798" s="192" t="s">
        <v>19743</v>
      </c>
      <c r="F2798" s="193" t="s">
        <v>19742</v>
      </c>
      <c r="G2798" s="193" t="s">
        <v>19742</v>
      </c>
      <c r="H2798" s="193" t="s">
        <v>19742</v>
      </c>
      <c r="I2798" s="193" t="s">
        <v>19742</v>
      </c>
      <c r="J2798" s="194" t="s">
        <v>19742</v>
      </c>
      <c r="K2798" s="192" t="s">
        <v>25675</v>
      </c>
      <c r="M2798" s="194" t="s">
        <v>19569</v>
      </c>
      <c r="N2798" s="192">
        <v>0.60599999999999998</v>
      </c>
      <c r="O2798" s="194">
        <v>0.78700000000000003</v>
      </c>
      <c r="P2798" s="283">
        <v>20</v>
      </c>
    </row>
    <row r="2799" spans="1:16">
      <c r="A2799" s="192" t="s">
        <v>12546</v>
      </c>
      <c r="B2799" s="193" t="s">
        <v>12547</v>
      </c>
      <c r="C2799" s="193" t="s">
        <v>12548</v>
      </c>
      <c r="D2799" s="194" t="s">
        <v>19743</v>
      </c>
      <c r="E2799" s="192" t="s">
        <v>19743</v>
      </c>
      <c r="F2799" s="193" t="s">
        <v>19742</v>
      </c>
      <c r="G2799" s="193" t="s">
        <v>19742</v>
      </c>
      <c r="H2799" s="193" t="s">
        <v>19742</v>
      </c>
      <c r="I2799" s="193" t="s">
        <v>19742</v>
      </c>
      <c r="J2799" s="194" t="s">
        <v>19742</v>
      </c>
      <c r="K2799" s="192" t="s">
        <v>25675</v>
      </c>
      <c r="M2799" s="194" t="s">
        <v>19569</v>
      </c>
      <c r="N2799" s="192">
        <v>0.52800000000000002</v>
      </c>
      <c r="O2799" s="194">
        <v>0.57899999999999996</v>
      </c>
      <c r="P2799" s="283">
        <v>3</v>
      </c>
    </row>
    <row r="2800" spans="1:16">
      <c r="A2800" s="192" t="s">
        <v>12549</v>
      </c>
      <c r="B2800" s="193"/>
      <c r="C2800" s="193" t="s">
        <v>12550</v>
      </c>
      <c r="D2800" s="194" t="s">
        <v>19743</v>
      </c>
      <c r="E2800" s="192" t="s">
        <v>19743</v>
      </c>
      <c r="F2800" s="193" t="s">
        <v>19742</v>
      </c>
      <c r="G2800" s="193" t="s">
        <v>19742</v>
      </c>
      <c r="H2800" s="193" t="s">
        <v>19742</v>
      </c>
      <c r="I2800" s="193" t="s">
        <v>19742</v>
      </c>
      <c r="J2800" s="194" t="s">
        <v>19742</v>
      </c>
      <c r="K2800" s="192" t="s">
        <v>25675</v>
      </c>
      <c r="M2800" s="194" t="s">
        <v>19569</v>
      </c>
      <c r="N2800" s="192">
        <v>0.66200000000000003</v>
      </c>
      <c r="O2800" s="194">
        <v>0.89200000000000002</v>
      </c>
      <c r="P2800" s="283">
        <v>3</v>
      </c>
    </row>
    <row r="2801" spans="1:16">
      <c r="A2801" s="192" t="s">
        <v>12551</v>
      </c>
      <c r="B2801" s="193" t="s">
        <v>12552</v>
      </c>
      <c r="C2801" s="193" t="s">
        <v>12553</v>
      </c>
      <c r="D2801" s="194" t="s">
        <v>19743</v>
      </c>
      <c r="E2801" s="192" t="s">
        <v>19743</v>
      </c>
      <c r="F2801" s="193" t="s">
        <v>19742</v>
      </c>
      <c r="G2801" s="193" t="s">
        <v>19742</v>
      </c>
      <c r="H2801" s="193" t="s">
        <v>19742</v>
      </c>
      <c r="I2801" s="193" t="s">
        <v>19743</v>
      </c>
      <c r="J2801" s="194" t="s">
        <v>19742</v>
      </c>
      <c r="K2801" s="192" t="s">
        <v>12554</v>
      </c>
      <c r="L2801" s="193" t="s">
        <v>12555</v>
      </c>
      <c r="M2801" s="194" t="s">
        <v>19743</v>
      </c>
      <c r="N2801" s="192">
        <v>0.64700000000000002</v>
      </c>
      <c r="O2801" s="194">
        <v>0.86699999999999999</v>
      </c>
      <c r="P2801" s="283">
        <v>6</v>
      </c>
    </row>
    <row r="2802" spans="1:16">
      <c r="A2802" s="192" t="s">
        <v>12556</v>
      </c>
      <c r="B2802" s="193" t="s">
        <v>12557</v>
      </c>
      <c r="C2802" s="193" t="s">
        <v>12558</v>
      </c>
      <c r="D2802" s="194" t="s">
        <v>19743</v>
      </c>
      <c r="E2802" s="192" t="s">
        <v>19743</v>
      </c>
      <c r="F2802" s="193" t="s">
        <v>19742</v>
      </c>
      <c r="G2802" s="193" t="s">
        <v>19742</v>
      </c>
      <c r="H2802" s="193" t="s">
        <v>19742</v>
      </c>
      <c r="I2802" s="193" t="s">
        <v>19742</v>
      </c>
      <c r="J2802" s="194" t="s">
        <v>19742</v>
      </c>
      <c r="K2802" s="192" t="s">
        <v>12559</v>
      </c>
      <c r="L2802" s="193" t="s">
        <v>12560</v>
      </c>
      <c r="M2802" s="194" t="s">
        <v>19743</v>
      </c>
      <c r="N2802" s="192">
        <v>0.90900000000000003</v>
      </c>
      <c r="O2802" s="194">
        <v>0.995</v>
      </c>
      <c r="P2802" s="283">
        <v>24</v>
      </c>
    </row>
    <row r="2803" spans="1:16">
      <c r="A2803" s="192" t="s">
        <v>12561</v>
      </c>
      <c r="B2803" s="193" t="s">
        <v>12562</v>
      </c>
      <c r="C2803" s="193" t="s">
        <v>12563</v>
      </c>
      <c r="D2803" s="194" t="s">
        <v>19743</v>
      </c>
      <c r="E2803" s="192" t="s">
        <v>19743</v>
      </c>
      <c r="F2803" s="193" t="s">
        <v>19742</v>
      </c>
      <c r="G2803" s="193" t="s">
        <v>19742</v>
      </c>
      <c r="H2803" s="193" t="s">
        <v>19742</v>
      </c>
      <c r="I2803" s="193" t="s">
        <v>19742</v>
      </c>
      <c r="J2803" s="194" t="s">
        <v>19742</v>
      </c>
      <c r="K2803" s="192" t="s">
        <v>25675</v>
      </c>
      <c r="M2803" s="194" t="s">
        <v>19569</v>
      </c>
      <c r="N2803" s="192">
        <v>0.61299999999999999</v>
      </c>
      <c r="O2803" s="194">
        <v>0.82899999999999996</v>
      </c>
      <c r="P2803" s="283">
        <v>9</v>
      </c>
    </row>
    <row r="2804" spans="1:16">
      <c r="A2804" s="192" t="s">
        <v>12564</v>
      </c>
      <c r="B2804" s="193" t="s">
        <v>12565</v>
      </c>
      <c r="C2804" s="193" t="s">
        <v>12566</v>
      </c>
      <c r="D2804" s="194" t="s">
        <v>19743</v>
      </c>
      <c r="E2804" s="192" t="s">
        <v>19743</v>
      </c>
      <c r="F2804" s="193" t="s">
        <v>19742</v>
      </c>
      <c r="G2804" s="193" t="s">
        <v>19742</v>
      </c>
      <c r="H2804" s="193" t="s">
        <v>19742</v>
      </c>
      <c r="I2804" s="193" t="s">
        <v>19742</v>
      </c>
      <c r="J2804" s="194" t="s">
        <v>19742</v>
      </c>
      <c r="K2804" s="192" t="s">
        <v>25675</v>
      </c>
      <c r="M2804" s="194" t="s">
        <v>19569</v>
      </c>
      <c r="N2804" s="192">
        <v>0.625</v>
      </c>
      <c r="O2804" s="194">
        <v>0.83499999999999996</v>
      </c>
      <c r="P2804" s="283">
        <v>4</v>
      </c>
    </row>
    <row r="2805" spans="1:16">
      <c r="A2805" s="192" t="s">
        <v>12567</v>
      </c>
      <c r="B2805" s="193" t="s">
        <v>12568</v>
      </c>
      <c r="C2805" s="193" t="s">
        <v>12569</v>
      </c>
      <c r="D2805" s="194" t="s">
        <v>19743</v>
      </c>
      <c r="E2805" s="192" t="s">
        <v>19743</v>
      </c>
      <c r="F2805" s="193" t="s">
        <v>19742</v>
      </c>
      <c r="G2805" s="193" t="s">
        <v>19742</v>
      </c>
      <c r="H2805" s="193" t="s">
        <v>19742</v>
      </c>
      <c r="I2805" s="193" t="s">
        <v>19742</v>
      </c>
      <c r="J2805" s="194" t="s">
        <v>19742</v>
      </c>
      <c r="K2805" s="192" t="s">
        <v>12570</v>
      </c>
      <c r="L2805" s="193" t="s">
        <v>12571</v>
      </c>
      <c r="M2805" s="194" t="s">
        <v>19743</v>
      </c>
      <c r="N2805" s="192">
        <v>0.97899999999999998</v>
      </c>
      <c r="O2805" s="194">
        <v>0.999</v>
      </c>
      <c r="P2805" s="283">
        <v>25</v>
      </c>
    </row>
    <row r="2806" spans="1:16">
      <c r="A2806" s="192" t="s">
        <v>12572</v>
      </c>
      <c r="B2806" s="193" t="s">
        <v>12573</v>
      </c>
      <c r="C2806" s="193" t="s">
        <v>12574</v>
      </c>
      <c r="D2806" s="194" t="s">
        <v>19743</v>
      </c>
      <c r="E2806" s="192" t="s">
        <v>19743</v>
      </c>
      <c r="F2806" s="193" t="s">
        <v>19742</v>
      </c>
      <c r="G2806" s="193" t="s">
        <v>19742</v>
      </c>
      <c r="H2806" s="193" t="s">
        <v>19742</v>
      </c>
      <c r="I2806" s="193" t="s">
        <v>19742</v>
      </c>
      <c r="J2806" s="194" t="s">
        <v>19742</v>
      </c>
      <c r="K2806" s="192" t="s">
        <v>12575</v>
      </c>
      <c r="L2806" s="193" t="s">
        <v>12576</v>
      </c>
      <c r="M2806" s="194" t="s">
        <v>19743</v>
      </c>
      <c r="N2806" s="192">
        <v>0.66100000000000003</v>
      </c>
      <c r="O2806" s="194">
        <v>0.91900000000000004</v>
      </c>
      <c r="P2806" s="283">
        <v>8</v>
      </c>
    </row>
    <row r="2807" spans="1:16">
      <c r="A2807" s="192" t="s">
        <v>12577</v>
      </c>
      <c r="B2807" s="193"/>
      <c r="C2807" s="193" t="s">
        <v>12578</v>
      </c>
      <c r="D2807" s="194" t="s">
        <v>19743</v>
      </c>
      <c r="E2807" s="192" t="s">
        <v>19743</v>
      </c>
      <c r="F2807" s="193" t="s">
        <v>19742</v>
      </c>
      <c r="G2807" s="193" t="s">
        <v>19742</v>
      </c>
      <c r="H2807" s="193" t="s">
        <v>19742</v>
      </c>
      <c r="I2807" s="193" t="s">
        <v>19742</v>
      </c>
      <c r="J2807" s="194" t="s">
        <v>19742</v>
      </c>
      <c r="K2807" s="192" t="s">
        <v>25675</v>
      </c>
      <c r="M2807" s="194" t="s">
        <v>19569</v>
      </c>
      <c r="N2807" s="192">
        <v>0.55700000000000005</v>
      </c>
      <c r="O2807" s="194">
        <v>0.84199999999999997</v>
      </c>
      <c r="P2807" s="283">
        <v>0</v>
      </c>
    </row>
    <row r="2808" spans="1:16">
      <c r="A2808" s="192" t="s">
        <v>12579</v>
      </c>
      <c r="B2808" s="193" t="s">
        <v>12580</v>
      </c>
      <c r="C2808" s="193" t="s">
        <v>12581</v>
      </c>
      <c r="D2808" s="194" t="s">
        <v>19743</v>
      </c>
      <c r="E2808" s="192" t="s">
        <v>19743</v>
      </c>
      <c r="F2808" s="193" t="s">
        <v>19742</v>
      </c>
      <c r="G2808" s="193" t="s">
        <v>19742</v>
      </c>
      <c r="H2808" s="193" t="s">
        <v>19742</v>
      </c>
      <c r="I2808" s="193" t="s">
        <v>19742</v>
      </c>
      <c r="J2808" s="194" t="s">
        <v>19742</v>
      </c>
      <c r="K2808" s="192" t="s">
        <v>12582</v>
      </c>
      <c r="L2808" s="193" t="s">
        <v>12583</v>
      </c>
      <c r="M2808" s="194" t="s">
        <v>19743</v>
      </c>
      <c r="N2808" s="192">
        <v>0.82699999999999996</v>
      </c>
      <c r="O2808" s="194">
        <v>0.997</v>
      </c>
      <c r="P2808" s="283">
        <v>14</v>
      </c>
    </row>
    <row r="2809" spans="1:16">
      <c r="A2809" s="192" t="s">
        <v>12584</v>
      </c>
      <c r="B2809" s="193"/>
      <c r="C2809" s="193" t="s">
        <v>12585</v>
      </c>
      <c r="D2809" s="194" t="s">
        <v>19743</v>
      </c>
      <c r="E2809" s="192" t="s">
        <v>19743</v>
      </c>
      <c r="F2809" s="193" t="s">
        <v>19742</v>
      </c>
      <c r="G2809" s="193" t="s">
        <v>19742</v>
      </c>
      <c r="H2809" s="193" t="s">
        <v>19742</v>
      </c>
      <c r="I2809" s="193" t="s">
        <v>19742</v>
      </c>
      <c r="J2809" s="194" t="s">
        <v>19742</v>
      </c>
      <c r="K2809" s="192" t="s">
        <v>25675</v>
      </c>
      <c r="M2809" s="194" t="s">
        <v>19569</v>
      </c>
      <c r="N2809" s="192">
        <v>0.41799999999999998</v>
      </c>
      <c r="O2809" s="194">
        <v>0.151</v>
      </c>
      <c r="P2809" s="283">
        <v>0</v>
      </c>
    </row>
    <row r="2810" spans="1:16">
      <c r="A2810" s="192" t="s">
        <v>12586</v>
      </c>
      <c r="B2810" s="193" t="s">
        <v>12587</v>
      </c>
      <c r="C2810" s="193" t="s">
        <v>12588</v>
      </c>
      <c r="D2810" s="194" t="s">
        <v>19743</v>
      </c>
      <c r="E2810" s="192" t="s">
        <v>19743</v>
      </c>
      <c r="F2810" s="193" t="s">
        <v>19742</v>
      </c>
      <c r="G2810" s="193" t="s">
        <v>19742</v>
      </c>
      <c r="H2810" s="193" t="s">
        <v>19742</v>
      </c>
      <c r="I2810" s="193" t="s">
        <v>19742</v>
      </c>
      <c r="J2810" s="194" t="s">
        <v>19742</v>
      </c>
      <c r="K2810" s="192" t="s">
        <v>25675</v>
      </c>
      <c r="M2810" s="194" t="s">
        <v>19569</v>
      </c>
      <c r="N2810" s="192">
        <v>0.66900000000000004</v>
      </c>
      <c r="O2810" s="194">
        <v>0.97099999999999997</v>
      </c>
      <c r="P2810" s="283">
        <v>7</v>
      </c>
    </row>
    <row r="2811" spans="1:16">
      <c r="A2811" s="192" t="s">
        <v>12589</v>
      </c>
      <c r="B2811" s="193" t="s">
        <v>12590</v>
      </c>
      <c r="C2811" s="193" t="s">
        <v>12591</v>
      </c>
      <c r="D2811" s="194" t="s">
        <v>19743</v>
      </c>
      <c r="E2811" s="192" t="s">
        <v>19743</v>
      </c>
      <c r="F2811" s="193" t="s">
        <v>19742</v>
      </c>
      <c r="G2811" s="193" t="s">
        <v>19742</v>
      </c>
      <c r="H2811" s="193" t="s">
        <v>19742</v>
      </c>
      <c r="I2811" s="193" t="s">
        <v>19742</v>
      </c>
      <c r="J2811" s="194" t="s">
        <v>19742</v>
      </c>
      <c r="K2811" s="192" t="s">
        <v>25675</v>
      </c>
      <c r="M2811" s="194" t="s">
        <v>19569</v>
      </c>
      <c r="N2811" s="192">
        <v>0.29699999999999999</v>
      </c>
      <c r="O2811" s="194">
        <v>5.0999999999999997E-2</v>
      </c>
      <c r="P2811" s="283">
        <v>3</v>
      </c>
    </row>
    <row r="2812" spans="1:16">
      <c r="A2812" s="192" t="s">
        <v>12592</v>
      </c>
      <c r="B2812" s="193" t="s">
        <v>12593</v>
      </c>
      <c r="C2812" s="193" t="s">
        <v>12594</v>
      </c>
      <c r="D2812" s="194" t="s">
        <v>19743</v>
      </c>
      <c r="E2812" s="192" t="s">
        <v>19743</v>
      </c>
      <c r="F2812" s="193" t="s">
        <v>19742</v>
      </c>
      <c r="G2812" s="193" t="s">
        <v>19742</v>
      </c>
      <c r="H2812" s="193" t="s">
        <v>19742</v>
      </c>
      <c r="I2812" s="193" t="s">
        <v>19742</v>
      </c>
      <c r="J2812" s="194" t="s">
        <v>19742</v>
      </c>
      <c r="K2812" s="192" t="s">
        <v>12595</v>
      </c>
      <c r="L2812" s="193" t="s">
        <v>12596</v>
      </c>
      <c r="M2812" s="194" t="s">
        <v>19743</v>
      </c>
      <c r="N2812" s="192">
        <v>0.84899999999999998</v>
      </c>
      <c r="O2812" s="194">
        <v>0.98599999999999999</v>
      </c>
      <c r="P2812" s="283">
        <v>8</v>
      </c>
    </row>
    <row r="2813" spans="1:16">
      <c r="A2813" s="192" t="s">
        <v>12332</v>
      </c>
      <c r="B2813" s="193" t="s">
        <v>12333</v>
      </c>
      <c r="C2813" s="193" t="s">
        <v>12334</v>
      </c>
      <c r="D2813" s="194" t="s">
        <v>19743</v>
      </c>
      <c r="E2813" s="192" t="s">
        <v>19743</v>
      </c>
      <c r="F2813" s="193" t="s">
        <v>19742</v>
      </c>
      <c r="G2813" s="193" t="s">
        <v>19742</v>
      </c>
      <c r="H2813" s="193" t="s">
        <v>19742</v>
      </c>
      <c r="I2813" s="193" t="s">
        <v>19742</v>
      </c>
      <c r="J2813" s="194" t="s">
        <v>19742</v>
      </c>
      <c r="K2813" s="192" t="s">
        <v>12335</v>
      </c>
      <c r="L2813" s="193" t="s">
        <v>12336</v>
      </c>
      <c r="M2813" s="194" t="s">
        <v>19743</v>
      </c>
      <c r="N2813" s="192">
        <v>0.98199999999999998</v>
      </c>
      <c r="O2813" s="194">
        <v>0.999</v>
      </c>
      <c r="P2813" s="283">
        <v>11</v>
      </c>
    </row>
    <row r="2814" spans="1:16">
      <c r="A2814" s="192" t="s">
        <v>12339</v>
      </c>
      <c r="B2814" s="193" t="s">
        <v>12340</v>
      </c>
      <c r="C2814" s="193" t="s">
        <v>12341</v>
      </c>
      <c r="D2814" s="194" t="s">
        <v>19743</v>
      </c>
      <c r="E2814" s="192" t="s">
        <v>19743</v>
      </c>
      <c r="F2814" s="193" t="s">
        <v>19742</v>
      </c>
      <c r="G2814" s="193" t="s">
        <v>19742</v>
      </c>
      <c r="H2814" s="193" t="s">
        <v>19742</v>
      </c>
      <c r="I2814" s="193" t="s">
        <v>19742</v>
      </c>
      <c r="J2814" s="194" t="s">
        <v>19742</v>
      </c>
      <c r="K2814" s="192" t="s">
        <v>25675</v>
      </c>
      <c r="M2814" s="194" t="s">
        <v>19569</v>
      </c>
      <c r="N2814" s="192">
        <v>0.88</v>
      </c>
      <c r="O2814" s="194">
        <v>0.995</v>
      </c>
      <c r="P2814" s="283">
        <v>0</v>
      </c>
    </row>
    <row r="2815" spans="1:16">
      <c r="A2815" s="192" t="s">
        <v>21036</v>
      </c>
      <c r="B2815" s="193" t="s">
        <v>21037</v>
      </c>
      <c r="C2815" s="193" t="s">
        <v>21038</v>
      </c>
      <c r="D2815" s="194" t="s">
        <v>19743</v>
      </c>
      <c r="E2815" s="192" t="s">
        <v>19741</v>
      </c>
      <c r="F2815" s="193" t="s">
        <v>19742</v>
      </c>
      <c r="G2815" s="193" t="s">
        <v>19742</v>
      </c>
      <c r="H2815" s="193" t="s">
        <v>19742</v>
      </c>
      <c r="I2815" s="193" t="s">
        <v>19742</v>
      </c>
      <c r="J2815" s="194" t="s">
        <v>19742</v>
      </c>
      <c r="K2815" s="192" t="s">
        <v>25675</v>
      </c>
      <c r="M2815" s="194" t="s">
        <v>19569</v>
      </c>
      <c r="N2815" s="192">
        <v>0.54900000000000004</v>
      </c>
      <c r="O2815" s="194">
        <v>0.68500000000000005</v>
      </c>
      <c r="P2815" s="283">
        <v>8</v>
      </c>
    </row>
    <row r="2816" spans="1:16">
      <c r="A2816" s="192" t="s">
        <v>12342</v>
      </c>
      <c r="B2816" s="193" t="s">
        <v>12343</v>
      </c>
      <c r="C2816" s="193" t="s">
        <v>12344</v>
      </c>
      <c r="D2816" s="194" t="s">
        <v>19743</v>
      </c>
      <c r="E2816" s="192" t="s">
        <v>19743</v>
      </c>
      <c r="F2816" s="193" t="s">
        <v>19742</v>
      </c>
      <c r="G2816" s="193" t="s">
        <v>19742</v>
      </c>
      <c r="H2816" s="193" t="s">
        <v>19742</v>
      </c>
      <c r="I2816" s="193" t="s">
        <v>19742</v>
      </c>
      <c r="J2816" s="194" t="s">
        <v>19742</v>
      </c>
      <c r="K2816" s="192" t="s">
        <v>12345</v>
      </c>
      <c r="L2816" s="193" t="s">
        <v>13501</v>
      </c>
      <c r="M2816" s="194" t="s">
        <v>19743</v>
      </c>
      <c r="N2816" s="192">
        <v>0.999</v>
      </c>
      <c r="O2816" s="194">
        <v>1</v>
      </c>
      <c r="P2816" s="283">
        <v>24</v>
      </c>
    </row>
    <row r="2817" spans="1:16">
      <c r="A2817" s="192" t="s">
        <v>12346</v>
      </c>
      <c r="B2817" s="193"/>
      <c r="C2817" s="193" t="s">
        <v>12347</v>
      </c>
      <c r="D2817" s="194" t="s">
        <v>19743</v>
      </c>
      <c r="E2817" s="192" t="s">
        <v>19743</v>
      </c>
      <c r="F2817" s="193" t="s">
        <v>19742</v>
      </c>
      <c r="G2817" s="193" t="s">
        <v>19742</v>
      </c>
      <c r="H2817" s="193" t="s">
        <v>19742</v>
      </c>
      <c r="I2817" s="193" t="s">
        <v>19742</v>
      </c>
      <c r="J2817" s="194" t="s">
        <v>19742</v>
      </c>
      <c r="K2817" s="192" t="s">
        <v>12348</v>
      </c>
      <c r="L2817" s="193" t="s">
        <v>12349</v>
      </c>
      <c r="M2817" s="194" t="s">
        <v>19743</v>
      </c>
      <c r="N2817" s="192">
        <v>0.82</v>
      </c>
      <c r="O2817" s="194">
        <v>0.99299999999999999</v>
      </c>
      <c r="P2817" s="283">
        <v>13</v>
      </c>
    </row>
    <row r="2818" spans="1:16">
      <c r="A2818" s="192" t="s">
        <v>12350</v>
      </c>
      <c r="B2818" s="193" t="s">
        <v>12351</v>
      </c>
      <c r="C2818" s="193" t="s">
        <v>12352</v>
      </c>
      <c r="D2818" s="194" t="s">
        <v>19743</v>
      </c>
      <c r="E2818" s="192" t="s">
        <v>19743</v>
      </c>
      <c r="F2818" s="193" t="s">
        <v>19743</v>
      </c>
      <c r="G2818" s="193" t="s">
        <v>19742</v>
      </c>
      <c r="H2818" s="193" t="s">
        <v>19742</v>
      </c>
      <c r="I2818" s="193" t="s">
        <v>19742</v>
      </c>
      <c r="J2818" s="194" t="s">
        <v>19742</v>
      </c>
      <c r="K2818" s="192" t="s">
        <v>25675</v>
      </c>
      <c r="M2818" s="194" t="s">
        <v>19569</v>
      </c>
      <c r="N2818" s="192">
        <v>0.438</v>
      </c>
      <c r="O2818" s="194">
        <v>0.35299999999999998</v>
      </c>
      <c r="P2818" s="283">
        <v>5</v>
      </c>
    </row>
    <row r="2819" spans="1:16">
      <c r="A2819" s="192" t="s">
        <v>12353</v>
      </c>
      <c r="B2819" s="193"/>
      <c r="C2819" s="193" t="s">
        <v>12354</v>
      </c>
      <c r="D2819" s="194" t="s">
        <v>19743</v>
      </c>
      <c r="E2819" s="192" t="s">
        <v>19743</v>
      </c>
      <c r="F2819" s="193" t="s">
        <v>19742</v>
      </c>
      <c r="G2819" s="193" t="s">
        <v>19742</v>
      </c>
      <c r="H2819" s="193" t="s">
        <v>19742</v>
      </c>
      <c r="I2819" s="193" t="s">
        <v>19742</v>
      </c>
      <c r="J2819" s="194" t="s">
        <v>19742</v>
      </c>
      <c r="K2819" s="192" t="s">
        <v>25675</v>
      </c>
      <c r="M2819" s="194" t="s">
        <v>19569</v>
      </c>
      <c r="N2819" s="192">
        <v>0.29099999999999998</v>
      </c>
      <c r="O2819" s="194">
        <v>9.4E-2</v>
      </c>
      <c r="P2819" s="283">
        <v>0</v>
      </c>
    </row>
    <row r="2820" spans="1:16">
      <c r="A2820" s="192" t="s">
        <v>12355</v>
      </c>
      <c r="B2820" s="193" t="s">
        <v>12356</v>
      </c>
      <c r="C2820" s="193" t="s">
        <v>12357</v>
      </c>
      <c r="D2820" s="194" t="s">
        <v>19743</v>
      </c>
      <c r="E2820" s="192" t="s">
        <v>19743</v>
      </c>
      <c r="F2820" s="193" t="s">
        <v>19742</v>
      </c>
      <c r="G2820" s="193" t="s">
        <v>19743</v>
      </c>
      <c r="H2820" s="193" t="s">
        <v>19742</v>
      </c>
      <c r="I2820" s="193" t="s">
        <v>19742</v>
      </c>
      <c r="J2820" s="194" t="s">
        <v>19742</v>
      </c>
      <c r="K2820" s="192" t="s">
        <v>25675</v>
      </c>
      <c r="M2820" s="194" t="s">
        <v>19569</v>
      </c>
      <c r="N2820" s="192">
        <v>0.72299999999999998</v>
      </c>
      <c r="O2820" s="194">
        <v>0.99299999999999999</v>
      </c>
      <c r="P2820" s="283">
        <v>15</v>
      </c>
    </row>
    <row r="2821" spans="1:16">
      <c r="A2821" s="192" t="s">
        <v>12358</v>
      </c>
      <c r="B2821" s="193"/>
      <c r="C2821" s="193" t="s">
        <v>12359</v>
      </c>
      <c r="D2821" s="194" t="s">
        <v>19743</v>
      </c>
      <c r="E2821" s="192" t="s">
        <v>19743</v>
      </c>
      <c r="F2821" s="193" t="s">
        <v>19742</v>
      </c>
      <c r="G2821" s="193" t="s">
        <v>19742</v>
      </c>
      <c r="H2821" s="193" t="s">
        <v>19742</v>
      </c>
      <c r="I2821" s="193" t="s">
        <v>19743</v>
      </c>
      <c r="J2821" s="194" t="s">
        <v>19742</v>
      </c>
      <c r="K2821" s="192" t="s">
        <v>25675</v>
      </c>
      <c r="M2821" s="194" t="s">
        <v>19569</v>
      </c>
      <c r="N2821" s="192">
        <v>0.24299999999999999</v>
      </c>
      <c r="O2821" s="194">
        <v>8.0000000000000002E-3</v>
      </c>
      <c r="P2821" s="283">
        <v>0</v>
      </c>
    </row>
    <row r="2822" spans="1:16">
      <c r="A2822" s="192" t="s">
        <v>12360</v>
      </c>
      <c r="B2822" s="193" t="s">
        <v>12361</v>
      </c>
      <c r="C2822" s="193" t="s">
        <v>12362</v>
      </c>
      <c r="D2822" s="194" t="s">
        <v>19743</v>
      </c>
      <c r="E2822" s="192" t="s">
        <v>19743</v>
      </c>
      <c r="F2822" s="193" t="s">
        <v>19743</v>
      </c>
      <c r="G2822" s="193" t="s">
        <v>19742</v>
      </c>
      <c r="H2822" s="193" t="s">
        <v>19742</v>
      </c>
      <c r="I2822" s="193" t="s">
        <v>19742</v>
      </c>
      <c r="J2822" s="194" t="s">
        <v>19742</v>
      </c>
      <c r="K2822" s="192" t="s">
        <v>12363</v>
      </c>
      <c r="L2822" s="193" t="s">
        <v>12364</v>
      </c>
      <c r="M2822" s="194" t="s">
        <v>19743</v>
      </c>
      <c r="N2822" s="192">
        <v>0.39600000000000002</v>
      </c>
      <c r="O2822" s="194">
        <v>0.222</v>
      </c>
      <c r="P2822" s="283">
        <v>10</v>
      </c>
    </row>
    <row r="2823" spans="1:16">
      <c r="A2823" s="192" t="s">
        <v>12365</v>
      </c>
      <c r="B2823" s="193" t="s">
        <v>12366</v>
      </c>
      <c r="C2823" s="193" t="s">
        <v>12367</v>
      </c>
      <c r="D2823" s="194" t="s">
        <v>19743</v>
      </c>
      <c r="E2823" s="192" t="s">
        <v>19743</v>
      </c>
      <c r="F2823" s="193" t="s">
        <v>19743</v>
      </c>
      <c r="G2823" s="193" t="s">
        <v>19741</v>
      </c>
      <c r="H2823" s="193" t="s">
        <v>19742</v>
      </c>
      <c r="I2823" s="193" t="s">
        <v>19742</v>
      </c>
      <c r="J2823" s="194" t="s">
        <v>19742</v>
      </c>
      <c r="K2823" s="192" t="s">
        <v>25675</v>
      </c>
      <c r="M2823" s="194" t="s">
        <v>19569</v>
      </c>
      <c r="N2823" s="192">
        <v>0.94899999999999995</v>
      </c>
      <c r="O2823" s="194">
        <v>0.998</v>
      </c>
      <c r="P2823" s="283">
        <v>21</v>
      </c>
    </row>
    <row r="2824" spans="1:16">
      <c r="A2824" s="192" t="s">
        <v>12368</v>
      </c>
      <c r="B2824" s="193" t="s">
        <v>12369</v>
      </c>
      <c r="C2824" s="193" t="s">
        <v>12370</v>
      </c>
      <c r="D2824" s="194" t="s">
        <v>19743</v>
      </c>
      <c r="E2824" s="192" t="s">
        <v>19743</v>
      </c>
      <c r="F2824" s="193" t="s">
        <v>19742</v>
      </c>
      <c r="G2824" s="193" t="s">
        <v>19742</v>
      </c>
      <c r="H2824" s="193" t="s">
        <v>19742</v>
      </c>
      <c r="I2824" s="193" t="s">
        <v>19742</v>
      </c>
      <c r="J2824" s="194" t="s">
        <v>19742</v>
      </c>
      <c r="K2824" s="192" t="s">
        <v>12371</v>
      </c>
      <c r="L2824" s="193" t="s">
        <v>12372</v>
      </c>
      <c r="M2824" s="194" t="s">
        <v>19743</v>
      </c>
      <c r="N2824" s="192">
        <v>0.73299999999999998</v>
      </c>
      <c r="O2824" s="194">
        <v>0.93899999999999995</v>
      </c>
      <c r="P2824" s="283">
        <v>11</v>
      </c>
    </row>
    <row r="2825" spans="1:16">
      <c r="A2825" s="192" t="s">
        <v>12373</v>
      </c>
      <c r="B2825" s="193" t="s">
        <v>12374</v>
      </c>
      <c r="C2825" s="193" t="s">
        <v>12375</v>
      </c>
      <c r="D2825" s="194" t="s">
        <v>19743</v>
      </c>
      <c r="E2825" s="192" t="s">
        <v>19743</v>
      </c>
      <c r="F2825" s="193" t="s">
        <v>19742</v>
      </c>
      <c r="G2825" s="193" t="s">
        <v>19742</v>
      </c>
      <c r="H2825" s="193" t="s">
        <v>19742</v>
      </c>
      <c r="I2825" s="193" t="s">
        <v>19742</v>
      </c>
      <c r="J2825" s="194" t="s">
        <v>19742</v>
      </c>
      <c r="K2825" s="192" t="s">
        <v>12376</v>
      </c>
      <c r="L2825" s="193" t="s">
        <v>12377</v>
      </c>
      <c r="M2825" s="194" t="s">
        <v>19743</v>
      </c>
      <c r="N2825" s="192">
        <v>0.96699999999999997</v>
      </c>
      <c r="O2825" s="194">
        <v>1</v>
      </c>
      <c r="P2825" s="283">
        <v>23</v>
      </c>
    </row>
    <row r="2826" spans="1:16">
      <c r="A2826" s="192" t="s">
        <v>12378</v>
      </c>
      <c r="B2826" s="193"/>
      <c r="C2826" s="193" t="s">
        <v>12379</v>
      </c>
      <c r="D2826" s="194" t="s">
        <v>19743</v>
      </c>
      <c r="E2826" s="192" t="s">
        <v>19743</v>
      </c>
      <c r="F2826" s="193" t="s">
        <v>19742</v>
      </c>
      <c r="G2826" s="193" t="s">
        <v>19742</v>
      </c>
      <c r="H2826" s="193" t="s">
        <v>19742</v>
      </c>
      <c r="I2826" s="193" t="s">
        <v>19742</v>
      </c>
      <c r="J2826" s="194" t="s">
        <v>19742</v>
      </c>
      <c r="K2826" s="192" t="s">
        <v>25675</v>
      </c>
      <c r="M2826" s="194" t="s">
        <v>19569</v>
      </c>
      <c r="N2826" s="192">
        <v>0.94299999999999995</v>
      </c>
      <c r="O2826" s="194">
        <v>0.995</v>
      </c>
      <c r="P2826" s="283">
        <v>0</v>
      </c>
    </row>
    <row r="2827" spans="1:16">
      <c r="A2827" s="192" t="s">
        <v>12380</v>
      </c>
      <c r="B2827" s="193" t="s">
        <v>12381</v>
      </c>
      <c r="C2827" s="193" t="s">
        <v>12382</v>
      </c>
      <c r="D2827" s="194" t="s">
        <v>19743</v>
      </c>
      <c r="E2827" s="192" t="s">
        <v>19743</v>
      </c>
      <c r="F2827" s="193" t="s">
        <v>19742</v>
      </c>
      <c r="G2827" s="193" t="s">
        <v>19742</v>
      </c>
      <c r="H2827" s="193" t="s">
        <v>19742</v>
      </c>
      <c r="I2827" s="193" t="s">
        <v>19742</v>
      </c>
      <c r="J2827" s="194" t="s">
        <v>19742</v>
      </c>
      <c r="K2827" s="192" t="s">
        <v>25675</v>
      </c>
      <c r="M2827" s="194" t="s">
        <v>19569</v>
      </c>
      <c r="N2827" s="192">
        <v>0.76600000000000001</v>
      </c>
      <c r="O2827" s="194">
        <v>0.96</v>
      </c>
      <c r="P2827" s="283">
        <v>1</v>
      </c>
    </row>
    <row r="2828" spans="1:16">
      <c r="A2828" s="192" t="s">
        <v>12383</v>
      </c>
      <c r="B2828" s="193" t="s">
        <v>12384</v>
      </c>
      <c r="C2828" s="193" t="s">
        <v>12385</v>
      </c>
      <c r="D2828" s="194" t="s">
        <v>19743</v>
      </c>
      <c r="E2828" s="192" t="s">
        <v>19743</v>
      </c>
      <c r="F2828" s="193" t="s">
        <v>19742</v>
      </c>
      <c r="G2828" s="193" t="s">
        <v>19742</v>
      </c>
      <c r="H2828" s="193" t="s">
        <v>19742</v>
      </c>
      <c r="I2828" s="193" t="s">
        <v>19742</v>
      </c>
      <c r="J2828" s="194" t="s">
        <v>19742</v>
      </c>
      <c r="K2828" s="192" t="s">
        <v>12386</v>
      </c>
      <c r="L2828" s="193" t="s">
        <v>13556</v>
      </c>
      <c r="M2828" s="194" t="s">
        <v>19741</v>
      </c>
      <c r="N2828" s="192">
        <v>0.84299999999999997</v>
      </c>
      <c r="O2828" s="194">
        <v>0.995</v>
      </c>
      <c r="P2828" s="283">
        <v>15</v>
      </c>
    </row>
    <row r="2829" spans="1:16">
      <c r="A2829" s="192" t="s">
        <v>12387</v>
      </c>
      <c r="B2829" s="193" t="s">
        <v>12388</v>
      </c>
      <c r="C2829" s="193" t="s">
        <v>12389</v>
      </c>
      <c r="D2829" s="194" t="s">
        <v>19743</v>
      </c>
      <c r="E2829" s="192" t="s">
        <v>19743</v>
      </c>
      <c r="F2829" s="193" t="s">
        <v>19742</v>
      </c>
      <c r="G2829" s="193" t="s">
        <v>19742</v>
      </c>
      <c r="H2829" s="193" t="s">
        <v>19742</v>
      </c>
      <c r="I2829" s="193" t="s">
        <v>19742</v>
      </c>
      <c r="J2829" s="194" t="s">
        <v>19742</v>
      </c>
      <c r="K2829" s="192" t="s">
        <v>12390</v>
      </c>
      <c r="L2829" s="193" t="s">
        <v>12391</v>
      </c>
      <c r="M2829" s="194" t="s">
        <v>19561</v>
      </c>
      <c r="N2829" s="192">
        <v>0.94099999999999995</v>
      </c>
      <c r="O2829" s="194">
        <v>0.998</v>
      </c>
      <c r="P2829" s="283">
        <v>21</v>
      </c>
    </row>
    <row r="2830" spans="1:16">
      <c r="A2830" s="192" t="s">
        <v>12392</v>
      </c>
      <c r="B2830" s="193"/>
      <c r="C2830" s="193" t="s">
        <v>12393</v>
      </c>
      <c r="D2830" s="194" t="s">
        <v>19743</v>
      </c>
      <c r="E2830" s="192" t="s">
        <v>19743</v>
      </c>
      <c r="F2830" s="193" t="s">
        <v>19742</v>
      </c>
      <c r="G2830" s="193" t="s">
        <v>19742</v>
      </c>
      <c r="H2830" s="193" t="s">
        <v>19742</v>
      </c>
      <c r="I2830" s="193" t="s">
        <v>19742</v>
      </c>
      <c r="J2830" s="194" t="s">
        <v>19742</v>
      </c>
      <c r="K2830" s="192" t="s">
        <v>25675</v>
      </c>
      <c r="M2830" s="194" t="s">
        <v>19569</v>
      </c>
      <c r="N2830" s="192">
        <v>0.224</v>
      </c>
      <c r="O2830" s="194">
        <v>2E-3</v>
      </c>
      <c r="P2830" s="283">
        <v>0</v>
      </c>
    </row>
    <row r="2831" spans="1:16">
      <c r="A2831" s="192" t="s">
        <v>12394</v>
      </c>
      <c r="B2831" s="193" t="s">
        <v>12395</v>
      </c>
      <c r="C2831" s="193" t="s">
        <v>12396</v>
      </c>
      <c r="D2831" s="194" t="s">
        <v>19743</v>
      </c>
      <c r="E2831" s="192" t="s">
        <v>19743</v>
      </c>
      <c r="F2831" s="193" t="s">
        <v>19742</v>
      </c>
      <c r="G2831" s="193" t="s">
        <v>19742</v>
      </c>
      <c r="H2831" s="193" t="s">
        <v>19742</v>
      </c>
      <c r="I2831" s="193" t="s">
        <v>19742</v>
      </c>
      <c r="J2831" s="194" t="s">
        <v>19742</v>
      </c>
      <c r="K2831" s="192" t="s">
        <v>12397</v>
      </c>
      <c r="L2831" s="193" t="s">
        <v>12398</v>
      </c>
      <c r="M2831" s="194" t="s">
        <v>19561</v>
      </c>
      <c r="N2831" s="192">
        <v>0.84799999999999998</v>
      </c>
      <c r="O2831" s="194">
        <v>0.99199999999999999</v>
      </c>
      <c r="P2831" s="283">
        <v>5</v>
      </c>
    </row>
    <row r="2832" spans="1:16">
      <c r="A2832" s="192" t="s">
        <v>12399</v>
      </c>
      <c r="B2832" s="193" t="s">
        <v>12400</v>
      </c>
      <c r="C2832" s="193" t="s">
        <v>12401</v>
      </c>
      <c r="D2832" s="194" t="s">
        <v>19743</v>
      </c>
      <c r="E2832" s="192" t="s">
        <v>19743</v>
      </c>
      <c r="F2832" s="193" t="s">
        <v>19742</v>
      </c>
      <c r="G2832" s="193" t="s">
        <v>19742</v>
      </c>
      <c r="H2832" s="193" t="s">
        <v>19742</v>
      </c>
      <c r="I2832" s="193" t="s">
        <v>19742</v>
      </c>
      <c r="J2832" s="194" t="s">
        <v>19743</v>
      </c>
      <c r="K2832" s="192" t="s">
        <v>25675</v>
      </c>
      <c r="M2832" s="194" t="s">
        <v>19569</v>
      </c>
      <c r="N2832" s="192">
        <v>0.57399999999999995</v>
      </c>
      <c r="O2832" s="194">
        <v>0.749</v>
      </c>
      <c r="P2832" s="283">
        <v>4</v>
      </c>
    </row>
    <row r="2833" spans="1:16">
      <c r="A2833" s="192" t="s">
        <v>12402</v>
      </c>
      <c r="B2833" s="193" t="s">
        <v>12403</v>
      </c>
      <c r="C2833" s="193" t="s">
        <v>12404</v>
      </c>
      <c r="D2833" s="194" t="s">
        <v>19743</v>
      </c>
      <c r="E2833" s="192" t="s">
        <v>19743</v>
      </c>
      <c r="F2833" s="193" t="s">
        <v>19742</v>
      </c>
      <c r="G2833" s="193" t="s">
        <v>19742</v>
      </c>
      <c r="H2833" s="193" t="s">
        <v>19742</v>
      </c>
      <c r="I2833" s="193" t="s">
        <v>19742</v>
      </c>
      <c r="J2833" s="194" t="s">
        <v>19742</v>
      </c>
      <c r="K2833" s="192" t="s">
        <v>12405</v>
      </c>
      <c r="L2833" s="193" t="s">
        <v>12406</v>
      </c>
      <c r="M2833" s="194" t="s">
        <v>19561</v>
      </c>
      <c r="N2833" s="192">
        <v>0.76300000000000001</v>
      </c>
      <c r="O2833" s="194">
        <v>0.98</v>
      </c>
      <c r="P2833" s="283">
        <v>9</v>
      </c>
    </row>
    <row r="2834" spans="1:16">
      <c r="A2834" s="192" t="s">
        <v>12407</v>
      </c>
      <c r="B2834" s="193"/>
      <c r="C2834" s="193" t="s">
        <v>12408</v>
      </c>
      <c r="D2834" s="194" t="s">
        <v>19743</v>
      </c>
      <c r="E2834" s="192" t="s">
        <v>19743</v>
      </c>
      <c r="F2834" s="193" t="s">
        <v>19742</v>
      </c>
      <c r="G2834" s="193" t="s">
        <v>19742</v>
      </c>
      <c r="H2834" s="193" t="s">
        <v>19742</v>
      </c>
      <c r="I2834" s="193" t="s">
        <v>19742</v>
      </c>
      <c r="J2834" s="194" t="s">
        <v>19742</v>
      </c>
      <c r="K2834" s="192" t="s">
        <v>25675</v>
      </c>
      <c r="M2834" s="194" t="s">
        <v>19569</v>
      </c>
      <c r="N2834" s="192">
        <v>0.51300000000000001</v>
      </c>
      <c r="O2834" s="194">
        <v>0.496</v>
      </c>
      <c r="P2834" s="283">
        <v>2</v>
      </c>
    </row>
    <row r="2835" spans="1:16">
      <c r="A2835" s="192" t="s">
        <v>12409</v>
      </c>
      <c r="B2835" s="193" t="s">
        <v>12410</v>
      </c>
      <c r="C2835" s="193" t="s">
        <v>12411</v>
      </c>
      <c r="D2835" s="194" t="s">
        <v>19743</v>
      </c>
      <c r="E2835" s="192" t="s">
        <v>19743</v>
      </c>
      <c r="F2835" s="193" t="s">
        <v>19742</v>
      </c>
      <c r="G2835" s="193" t="s">
        <v>19742</v>
      </c>
      <c r="H2835" s="193" t="s">
        <v>19742</v>
      </c>
      <c r="I2835" s="193" t="s">
        <v>19742</v>
      </c>
      <c r="J2835" s="194" t="s">
        <v>19742</v>
      </c>
      <c r="K2835" s="192" t="s">
        <v>25675</v>
      </c>
      <c r="M2835" s="194" t="s">
        <v>19569</v>
      </c>
      <c r="N2835" s="192">
        <v>0.64700000000000002</v>
      </c>
      <c r="O2835" s="194">
        <v>0.89</v>
      </c>
      <c r="P2835" s="283">
        <v>5</v>
      </c>
    </row>
    <row r="2836" spans="1:16">
      <c r="A2836" s="192" t="s">
        <v>12412</v>
      </c>
      <c r="B2836" s="193" t="s">
        <v>12413</v>
      </c>
      <c r="C2836" s="193" t="s">
        <v>12414</v>
      </c>
      <c r="D2836" s="194" t="s">
        <v>19743</v>
      </c>
      <c r="E2836" s="192" t="s">
        <v>19743</v>
      </c>
      <c r="F2836" s="193" t="s">
        <v>19742</v>
      </c>
      <c r="G2836" s="193" t="s">
        <v>19742</v>
      </c>
      <c r="H2836" s="193" t="s">
        <v>19742</v>
      </c>
      <c r="I2836" s="193" t="s">
        <v>19742</v>
      </c>
      <c r="J2836" s="194" t="s">
        <v>19742</v>
      </c>
      <c r="K2836" s="192" t="s">
        <v>12415</v>
      </c>
      <c r="L2836" s="193" t="s">
        <v>12416</v>
      </c>
      <c r="M2836" s="194" t="s">
        <v>19743</v>
      </c>
      <c r="N2836" s="192">
        <v>0.74199999999999999</v>
      </c>
      <c r="O2836" s="194">
        <v>0.95399999999999996</v>
      </c>
      <c r="P2836" s="283">
        <v>11</v>
      </c>
    </row>
    <row r="2837" spans="1:16">
      <c r="A2837" s="192" t="s">
        <v>12417</v>
      </c>
      <c r="B2837" s="193" t="s">
        <v>12418</v>
      </c>
      <c r="C2837" s="193" t="s">
        <v>12419</v>
      </c>
      <c r="D2837" s="194" t="s">
        <v>19743</v>
      </c>
      <c r="E2837" s="192" t="s">
        <v>19743</v>
      </c>
      <c r="F2837" s="193" t="s">
        <v>19742</v>
      </c>
      <c r="G2837" s="193" t="s">
        <v>19743</v>
      </c>
      <c r="H2837" s="193" t="s">
        <v>19742</v>
      </c>
      <c r="I2837" s="193" t="s">
        <v>19742</v>
      </c>
      <c r="J2837" s="194" t="s">
        <v>19742</v>
      </c>
      <c r="K2837" s="192" t="s">
        <v>12420</v>
      </c>
      <c r="L2837" s="193" t="s">
        <v>12421</v>
      </c>
      <c r="M2837" s="194" t="s">
        <v>19741</v>
      </c>
      <c r="N2837" s="192">
        <v>0.60499999999999998</v>
      </c>
      <c r="O2837" s="194">
        <v>0.84599999999999997</v>
      </c>
      <c r="P2837" s="283">
        <v>25</v>
      </c>
    </row>
    <row r="2838" spans="1:16">
      <c r="A2838" s="192" t="s">
        <v>12424</v>
      </c>
      <c r="B2838" s="193" t="s">
        <v>12425</v>
      </c>
      <c r="C2838" s="193" t="s">
        <v>12426</v>
      </c>
      <c r="D2838" s="194" t="s">
        <v>19743</v>
      </c>
      <c r="E2838" s="192" t="s">
        <v>19743</v>
      </c>
      <c r="F2838" s="193" t="s">
        <v>19742</v>
      </c>
      <c r="G2838" s="193" t="s">
        <v>19742</v>
      </c>
      <c r="H2838" s="193" t="s">
        <v>19742</v>
      </c>
      <c r="I2838" s="193" t="s">
        <v>19742</v>
      </c>
      <c r="J2838" s="194" t="s">
        <v>19742</v>
      </c>
      <c r="K2838" s="192" t="s">
        <v>12427</v>
      </c>
      <c r="L2838" s="193" t="s">
        <v>12428</v>
      </c>
      <c r="M2838" s="194" t="s">
        <v>19743</v>
      </c>
      <c r="N2838" s="192">
        <v>0.93</v>
      </c>
      <c r="O2838" s="194">
        <v>0.99399999999999999</v>
      </c>
      <c r="P2838" s="283">
        <v>23</v>
      </c>
    </row>
    <row r="2839" spans="1:16">
      <c r="A2839" s="192" t="s">
        <v>12429</v>
      </c>
      <c r="B2839" s="193" t="s">
        <v>12430</v>
      </c>
      <c r="C2839" s="193" t="s">
        <v>12431</v>
      </c>
      <c r="D2839" s="194" t="s">
        <v>19743</v>
      </c>
      <c r="E2839" s="192" t="s">
        <v>19743</v>
      </c>
      <c r="F2839" s="193" t="s">
        <v>19742</v>
      </c>
      <c r="G2839" s="193" t="s">
        <v>19742</v>
      </c>
      <c r="H2839" s="193" t="s">
        <v>19742</v>
      </c>
      <c r="I2839" s="193" t="s">
        <v>19742</v>
      </c>
      <c r="J2839" s="194" t="s">
        <v>19742</v>
      </c>
      <c r="K2839" s="192" t="s">
        <v>25675</v>
      </c>
      <c r="M2839" s="194" t="s">
        <v>19569</v>
      </c>
      <c r="N2839" s="192">
        <v>0.75800000000000001</v>
      </c>
      <c r="O2839" s="194">
        <v>0.98899999999999999</v>
      </c>
      <c r="P2839" s="283">
        <v>4</v>
      </c>
    </row>
    <row r="2840" spans="1:16">
      <c r="A2840" s="192" t="s">
        <v>12434</v>
      </c>
      <c r="B2840" s="193"/>
      <c r="C2840" s="193" t="s">
        <v>12435</v>
      </c>
      <c r="D2840" s="194" t="s">
        <v>19743</v>
      </c>
      <c r="E2840" s="192" t="s">
        <v>19743</v>
      </c>
      <c r="F2840" s="193" t="s">
        <v>19742</v>
      </c>
      <c r="G2840" s="193" t="s">
        <v>19742</v>
      </c>
      <c r="H2840" s="193" t="s">
        <v>19742</v>
      </c>
      <c r="I2840" s="193" t="s">
        <v>19742</v>
      </c>
      <c r="J2840" s="194" t="s">
        <v>19742</v>
      </c>
      <c r="K2840" s="192" t="s">
        <v>25675</v>
      </c>
      <c r="M2840" s="194" t="s">
        <v>19569</v>
      </c>
      <c r="N2840" s="192">
        <v>0.93400000000000005</v>
      </c>
      <c r="O2840" s="194">
        <v>0.995</v>
      </c>
      <c r="P2840" s="283">
        <v>0</v>
      </c>
    </row>
    <row r="2841" spans="1:16">
      <c r="A2841" s="192" t="s">
        <v>12436</v>
      </c>
      <c r="B2841" s="193" t="s">
        <v>12437</v>
      </c>
      <c r="C2841" s="193" t="s">
        <v>12438</v>
      </c>
      <c r="D2841" s="194" t="s">
        <v>19743</v>
      </c>
      <c r="E2841" s="192" t="s">
        <v>19743</v>
      </c>
      <c r="F2841" s="193" t="s">
        <v>19742</v>
      </c>
      <c r="G2841" s="193" t="s">
        <v>19742</v>
      </c>
      <c r="H2841" s="193" t="s">
        <v>19742</v>
      </c>
      <c r="I2841" s="193" t="s">
        <v>19742</v>
      </c>
      <c r="J2841" s="194" t="s">
        <v>19742</v>
      </c>
      <c r="K2841" s="192" t="s">
        <v>25675</v>
      </c>
      <c r="M2841" s="194" t="s">
        <v>19569</v>
      </c>
      <c r="N2841" s="192">
        <v>0.57599999999999996</v>
      </c>
      <c r="O2841" s="194">
        <v>0.755</v>
      </c>
      <c r="P2841" s="283">
        <v>3</v>
      </c>
    </row>
    <row r="2842" spans="1:16">
      <c r="A2842" s="192" t="s">
        <v>12439</v>
      </c>
      <c r="B2842" s="193" t="s">
        <v>12440</v>
      </c>
      <c r="C2842" s="193" t="s">
        <v>12441</v>
      </c>
      <c r="D2842" s="194" t="s">
        <v>19743</v>
      </c>
      <c r="E2842" s="192" t="s">
        <v>19743</v>
      </c>
      <c r="F2842" s="193" t="s">
        <v>19742</v>
      </c>
      <c r="G2842" s="193" t="s">
        <v>19742</v>
      </c>
      <c r="H2842" s="193" t="s">
        <v>19742</v>
      </c>
      <c r="I2842" s="193" t="s">
        <v>19742</v>
      </c>
      <c r="J2842" s="194" t="s">
        <v>19742</v>
      </c>
      <c r="K2842" s="192" t="s">
        <v>12442</v>
      </c>
      <c r="L2842" s="193" t="s">
        <v>12443</v>
      </c>
      <c r="M2842" s="194" t="s">
        <v>19743</v>
      </c>
      <c r="N2842" s="192">
        <v>0.77200000000000002</v>
      </c>
      <c r="O2842" s="194">
        <v>0.97699999999999998</v>
      </c>
      <c r="P2842" s="283">
        <v>14</v>
      </c>
    </row>
    <row r="2843" spans="1:16">
      <c r="A2843" s="192" t="s">
        <v>12444</v>
      </c>
      <c r="B2843" s="193" t="s">
        <v>12445</v>
      </c>
      <c r="C2843" s="193" t="s">
        <v>12446</v>
      </c>
      <c r="D2843" s="194" t="s">
        <v>19743</v>
      </c>
      <c r="E2843" s="192" t="s">
        <v>19743</v>
      </c>
      <c r="F2843" s="193" t="s">
        <v>19742</v>
      </c>
      <c r="G2843" s="193" t="s">
        <v>19742</v>
      </c>
      <c r="H2843" s="193" t="s">
        <v>19742</v>
      </c>
      <c r="I2843" s="193" t="s">
        <v>19742</v>
      </c>
      <c r="J2843" s="194" t="s">
        <v>19742</v>
      </c>
      <c r="K2843" s="192" t="s">
        <v>25675</v>
      </c>
      <c r="M2843" s="194" t="s">
        <v>19569</v>
      </c>
      <c r="N2843" s="192">
        <v>0.94699999999999995</v>
      </c>
      <c r="O2843" s="194">
        <v>0.997</v>
      </c>
      <c r="P2843" s="283">
        <v>1</v>
      </c>
    </row>
    <row r="2844" spans="1:16">
      <c r="A2844" s="192" t="s">
        <v>12447</v>
      </c>
      <c r="B2844" s="193" t="s">
        <v>12448</v>
      </c>
      <c r="C2844" s="193" t="s">
        <v>12449</v>
      </c>
      <c r="D2844" s="194" t="s">
        <v>19743</v>
      </c>
      <c r="E2844" s="192" t="s">
        <v>19743</v>
      </c>
      <c r="F2844" s="193" t="s">
        <v>19742</v>
      </c>
      <c r="G2844" s="193" t="s">
        <v>19742</v>
      </c>
      <c r="H2844" s="193" t="s">
        <v>19742</v>
      </c>
      <c r="I2844" s="193" t="s">
        <v>19742</v>
      </c>
      <c r="J2844" s="194" t="s">
        <v>19742</v>
      </c>
      <c r="K2844" s="192" t="s">
        <v>12450</v>
      </c>
      <c r="L2844" s="193" t="s">
        <v>12451</v>
      </c>
      <c r="M2844" s="194" t="s">
        <v>19743</v>
      </c>
      <c r="N2844" s="192">
        <v>0.80500000000000005</v>
      </c>
      <c r="O2844" s="194">
        <v>0.996</v>
      </c>
      <c r="P2844" s="283">
        <v>21</v>
      </c>
    </row>
    <row r="2845" spans="1:16">
      <c r="A2845" s="192" t="s">
        <v>12452</v>
      </c>
      <c r="B2845" s="193"/>
      <c r="C2845" s="193" t="s">
        <v>12453</v>
      </c>
      <c r="D2845" s="194" t="s">
        <v>19743</v>
      </c>
      <c r="E2845" s="192" t="s">
        <v>19743</v>
      </c>
      <c r="F2845" s="193" t="s">
        <v>19742</v>
      </c>
      <c r="G2845" s="193" t="s">
        <v>19742</v>
      </c>
      <c r="H2845" s="193" t="s">
        <v>19742</v>
      </c>
      <c r="I2845" s="193" t="s">
        <v>19742</v>
      </c>
      <c r="J2845" s="194" t="s">
        <v>19742</v>
      </c>
      <c r="K2845" s="192" t="s">
        <v>25675</v>
      </c>
      <c r="M2845" s="194" t="s">
        <v>19569</v>
      </c>
      <c r="N2845" s="192">
        <v>0.46</v>
      </c>
      <c r="O2845" s="194">
        <v>0.372</v>
      </c>
      <c r="P2845" s="283">
        <v>0</v>
      </c>
    </row>
    <row r="2846" spans="1:16">
      <c r="A2846" s="192" t="s">
        <v>12454</v>
      </c>
      <c r="B2846" s="193" t="s">
        <v>12455</v>
      </c>
      <c r="C2846" s="193" t="s">
        <v>12456</v>
      </c>
      <c r="D2846" s="194" t="s">
        <v>19743</v>
      </c>
      <c r="E2846" s="192" t="s">
        <v>19743</v>
      </c>
      <c r="F2846" s="193" t="s">
        <v>19743</v>
      </c>
      <c r="G2846" s="193" t="s">
        <v>19743</v>
      </c>
      <c r="H2846" s="193" t="s">
        <v>19742</v>
      </c>
      <c r="I2846" s="193" t="s">
        <v>19742</v>
      </c>
      <c r="J2846" s="194" t="s">
        <v>19742</v>
      </c>
      <c r="K2846" s="192" t="s">
        <v>12457</v>
      </c>
      <c r="L2846" s="193" t="s">
        <v>12458</v>
      </c>
      <c r="M2846" s="194" t="s">
        <v>19743</v>
      </c>
      <c r="N2846" s="192">
        <v>0.55000000000000004</v>
      </c>
      <c r="O2846" s="194">
        <v>0.90200000000000002</v>
      </c>
      <c r="P2846" s="283">
        <v>17</v>
      </c>
    </row>
    <row r="2847" spans="1:16">
      <c r="A2847" s="192" t="s">
        <v>12459</v>
      </c>
      <c r="B2847" s="193" t="s">
        <v>12460</v>
      </c>
      <c r="C2847" s="193" t="s">
        <v>12461</v>
      </c>
      <c r="D2847" s="194" t="s">
        <v>19743</v>
      </c>
      <c r="E2847" s="192" t="s">
        <v>19743</v>
      </c>
      <c r="F2847" s="193" t="s">
        <v>19742</v>
      </c>
      <c r="G2847" s="193" t="s">
        <v>19743</v>
      </c>
      <c r="H2847" s="193" t="s">
        <v>19742</v>
      </c>
      <c r="I2847" s="193" t="s">
        <v>19742</v>
      </c>
      <c r="J2847" s="194" t="s">
        <v>19742</v>
      </c>
      <c r="K2847" s="192" t="s">
        <v>12200</v>
      </c>
      <c r="L2847" s="193" t="s">
        <v>12201</v>
      </c>
      <c r="M2847" s="194" t="s">
        <v>19561</v>
      </c>
      <c r="N2847" s="192">
        <v>0.77100000000000002</v>
      </c>
      <c r="O2847" s="194">
        <v>0.97599999999999998</v>
      </c>
      <c r="P2847" s="283">
        <v>21</v>
      </c>
    </row>
    <row r="2848" spans="1:16">
      <c r="A2848" s="192" t="s">
        <v>12206</v>
      </c>
      <c r="B2848" s="193" t="s">
        <v>12207</v>
      </c>
      <c r="C2848" s="193" t="s">
        <v>12208</v>
      </c>
      <c r="D2848" s="194" t="s">
        <v>19743</v>
      </c>
      <c r="E2848" s="192" t="s">
        <v>19743</v>
      </c>
      <c r="F2848" s="193" t="s">
        <v>19742</v>
      </c>
      <c r="G2848" s="193" t="s">
        <v>19742</v>
      </c>
      <c r="H2848" s="193" t="s">
        <v>19742</v>
      </c>
      <c r="I2848" s="193" t="s">
        <v>19742</v>
      </c>
      <c r="J2848" s="194" t="s">
        <v>19742</v>
      </c>
      <c r="K2848" s="192" t="s">
        <v>12209</v>
      </c>
      <c r="L2848" s="193" t="s">
        <v>12210</v>
      </c>
      <c r="M2848" s="194" t="s">
        <v>19743</v>
      </c>
      <c r="N2848" s="192">
        <v>0.871</v>
      </c>
      <c r="O2848" s="194">
        <v>0.99299999999999999</v>
      </c>
      <c r="P2848" s="283">
        <v>21</v>
      </c>
    </row>
    <row r="2849" spans="1:16">
      <c r="A2849" s="192" t="s">
        <v>12211</v>
      </c>
      <c r="B2849" s="193" t="s">
        <v>12212</v>
      </c>
      <c r="C2849" s="193" t="s">
        <v>12213</v>
      </c>
      <c r="D2849" s="194" t="s">
        <v>19743</v>
      </c>
      <c r="E2849" s="192" t="s">
        <v>19743</v>
      </c>
      <c r="F2849" s="193" t="s">
        <v>19743</v>
      </c>
      <c r="G2849" s="193" t="s">
        <v>19742</v>
      </c>
      <c r="H2849" s="193" t="s">
        <v>19742</v>
      </c>
      <c r="I2849" s="193" t="s">
        <v>19743</v>
      </c>
      <c r="J2849" s="194" t="s">
        <v>19743</v>
      </c>
      <c r="K2849" s="192" t="s">
        <v>12214</v>
      </c>
      <c r="L2849" s="193" t="s">
        <v>12215</v>
      </c>
      <c r="M2849" s="194" t="s">
        <v>19743</v>
      </c>
      <c r="N2849" s="192">
        <v>0.59899999999999998</v>
      </c>
      <c r="O2849" s="194">
        <v>0.878</v>
      </c>
      <c r="P2849" s="283">
        <v>20</v>
      </c>
    </row>
    <row r="2850" spans="1:16">
      <c r="A2850" s="192" t="s">
        <v>12216</v>
      </c>
      <c r="B2850" s="193" t="s">
        <v>12217</v>
      </c>
      <c r="C2850" s="193" t="s">
        <v>12218</v>
      </c>
      <c r="D2850" s="194" t="s">
        <v>19743</v>
      </c>
      <c r="E2850" s="192" t="s">
        <v>19743</v>
      </c>
      <c r="F2850" s="193" t="s">
        <v>19743</v>
      </c>
      <c r="G2850" s="193" t="s">
        <v>19742</v>
      </c>
      <c r="H2850" s="193" t="s">
        <v>19742</v>
      </c>
      <c r="I2850" s="193" t="s">
        <v>19742</v>
      </c>
      <c r="J2850" s="194" t="s">
        <v>19742</v>
      </c>
      <c r="K2850" s="192" t="s">
        <v>25675</v>
      </c>
      <c r="M2850" s="194" t="s">
        <v>19569</v>
      </c>
      <c r="N2850" s="192">
        <v>0.60799999999999998</v>
      </c>
      <c r="O2850" s="194">
        <v>0.78600000000000003</v>
      </c>
      <c r="P2850" s="283">
        <v>6</v>
      </c>
    </row>
    <row r="2851" spans="1:16">
      <c r="A2851" s="192" t="s">
        <v>12220</v>
      </c>
      <c r="B2851" s="193" t="s">
        <v>12221</v>
      </c>
      <c r="C2851" s="193" t="s">
        <v>12222</v>
      </c>
      <c r="D2851" s="194" t="s">
        <v>19743</v>
      </c>
      <c r="E2851" s="192" t="s">
        <v>19743</v>
      </c>
      <c r="F2851" s="193" t="s">
        <v>19742</v>
      </c>
      <c r="G2851" s="193" t="s">
        <v>19742</v>
      </c>
      <c r="H2851" s="193" t="s">
        <v>19742</v>
      </c>
      <c r="I2851" s="193" t="s">
        <v>19742</v>
      </c>
      <c r="J2851" s="194" t="s">
        <v>19742</v>
      </c>
      <c r="K2851" s="192" t="s">
        <v>12223</v>
      </c>
      <c r="L2851" s="193" t="s">
        <v>12224</v>
      </c>
      <c r="M2851" s="194" t="s">
        <v>19743</v>
      </c>
      <c r="N2851" s="192">
        <v>0.99</v>
      </c>
      <c r="O2851" s="194">
        <v>1</v>
      </c>
      <c r="P2851" s="283">
        <v>23</v>
      </c>
    </row>
    <row r="2852" spans="1:16">
      <c r="A2852" s="192" t="s">
        <v>12225</v>
      </c>
      <c r="B2852" s="193" t="s">
        <v>12226</v>
      </c>
      <c r="C2852" s="193" t="s">
        <v>12227</v>
      </c>
      <c r="D2852" s="194" t="s">
        <v>19743</v>
      </c>
      <c r="E2852" s="192" t="s">
        <v>19743</v>
      </c>
      <c r="F2852" s="193" t="s">
        <v>19742</v>
      </c>
      <c r="G2852" s="193" t="s">
        <v>19742</v>
      </c>
      <c r="H2852" s="193" t="s">
        <v>19742</v>
      </c>
      <c r="I2852" s="193" t="s">
        <v>19742</v>
      </c>
      <c r="J2852" s="194" t="s">
        <v>19742</v>
      </c>
      <c r="K2852" s="192" t="s">
        <v>12228</v>
      </c>
      <c r="L2852" s="193" t="s">
        <v>12229</v>
      </c>
      <c r="M2852" s="194" t="s">
        <v>19743</v>
      </c>
      <c r="N2852" s="192">
        <v>0.58699999999999997</v>
      </c>
      <c r="O2852" s="194">
        <v>0.84899999999999998</v>
      </c>
      <c r="P2852" s="283">
        <v>8</v>
      </c>
    </row>
    <row r="2853" spans="1:16">
      <c r="A2853" s="192" t="s">
        <v>12230</v>
      </c>
      <c r="B2853" s="193" t="s">
        <v>12231</v>
      </c>
      <c r="C2853" s="193" t="s">
        <v>12232</v>
      </c>
      <c r="D2853" s="194" t="s">
        <v>19743</v>
      </c>
      <c r="E2853" s="192" t="s">
        <v>19743</v>
      </c>
      <c r="F2853" s="193" t="s">
        <v>19743</v>
      </c>
      <c r="G2853" s="193" t="s">
        <v>19742</v>
      </c>
      <c r="H2853" s="193" t="s">
        <v>19742</v>
      </c>
      <c r="I2853" s="193" t="s">
        <v>19742</v>
      </c>
      <c r="J2853" s="194" t="s">
        <v>19742</v>
      </c>
      <c r="K2853" s="192" t="s">
        <v>12233</v>
      </c>
      <c r="L2853" s="193" t="s">
        <v>12234</v>
      </c>
      <c r="M2853" s="194" t="s">
        <v>19743</v>
      </c>
      <c r="N2853" s="192">
        <v>0.65600000000000003</v>
      </c>
      <c r="O2853" s="194">
        <v>0.92200000000000004</v>
      </c>
      <c r="P2853" s="283">
        <v>22</v>
      </c>
    </row>
    <row r="2854" spans="1:16">
      <c r="A2854" s="192" t="s">
        <v>12237</v>
      </c>
      <c r="B2854" s="193" t="s">
        <v>12238</v>
      </c>
      <c r="C2854" s="193" t="s">
        <v>12239</v>
      </c>
      <c r="D2854" s="194" t="s">
        <v>19743</v>
      </c>
      <c r="E2854" s="192" t="s">
        <v>19743</v>
      </c>
      <c r="F2854" s="193" t="s">
        <v>19743</v>
      </c>
      <c r="G2854" s="193" t="s">
        <v>19742</v>
      </c>
      <c r="H2854" s="193" t="s">
        <v>19742</v>
      </c>
      <c r="I2854" s="193" t="s">
        <v>19742</v>
      </c>
      <c r="J2854" s="194" t="s">
        <v>19742</v>
      </c>
      <c r="K2854" s="192" t="s">
        <v>25675</v>
      </c>
      <c r="M2854" s="194" t="s">
        <v>19569</v>
      </c>
      <c r="N2854" s="192">
        <v>0.48899999999999999</v>
      </c>
      <c r="O2854" s="194">
        <v>0.40400000000000003</v>
      </c>
      <c r="P2854" s="283">
        <v>3</v>
      </c>
    </row>
    <row r="2855" spans="1:16">
      <c r="A2855" s="192" t="s">
        <v>12240</v>
      </c>
      <c r="B2855" s="193" t="s">
        <v>12241</v>
      </c>
      <c r="C2855" s="193" t="s">
        <v>12242</v>
      </c>
      <c r="D2855" s="194" t="s">
        <v>19743</v>
      </c>
      <c r="E2855" s="192" t="s">
        <v>19743</v>
      </c>
      <c r="F2855" s="193" t="s">
        <v>19742</v>
      </c>
      <c r="G2855" s="193" t="s">
        <v>19742</v>
      </c>
      <c r="H2855" s="193" t="s">
        <v>19742</v>
      </c>
      <c r="I2855" s="193" t="s">
        <v>19742</v>
      </c>
      <c r="J2855" s="194" t="s">
        <v>19742</v>
      </c>
      <c r="K2855" s="192" t="s">
        <v>25675</v>
      </c>
      <c r="M2855" s="194" t="s">
        <v>19569</v>
      </c>
      <c r="N2855" s="192">
        <v>0.32</v>
      </c>
      <c r="O2855" s="194">
        <v>0.14799999999999999</v>
      </c>
      <c r="P2855" s="283">
        <v>7</v>
      </c>
    </row>
    <row r="2856" spans="1:16">
      <c r="A2856" s="192" t="s">
        <v>12245</v>
      </c>
      <c r="B2856" s="193" t="s">
        <v>12246</v>
      </c>
      <c r="C2856" s="193" t="s">
        <v>12247</v>
      </c>
      <c r="D2856" s="194" t="s">
        <v>19743</v>
      </c>
      <c r="E2856" s="192" t="s">
        <v>19743</v>
      </c>
      <c r="F2856" s="193" t="s">
        <v>19742</v>
      </c>
      <c r="G2856" s="193" t="s">
        <v>19742</v>
      </c>
      <c r="H2856" s="193" t="s">
        <v>19742</v>
      </c>
      <c r="I2856" s="193" t="s">
        <v>19742</v>
      </c>
      <c r="J2856" s="194" t="s">
        <v>19742</v>
      </c>
      <c r="K2856" s="192" t="s">
        <v>25675</v>
      </c>
      <c r="M2856" s="194" t="s">
        <v>19569</v>
      </c>
      <c r="N2856" s="192">
        <v>0.58199999999999996</v>
      </c>
      <c r="O2856" s="194">
        <v>0.76700000000000002</v>
      </c>
      <c r="P2856" s="283">
        <v>13</v>
      </c>
    </row>
    <row r="2857" spans="1:16">
      <c r="A2857" s="192" t="s">
        <v>12248</v>
      </c>
      <c r="B2857" s="193" t="s">
        <v>12249</v>
      </c>
      <c r="C2857" s="193" t="s">
        <v>12250</v>
      </c>
      <c r="D2857" s="194" t="s">
        <v>19743</v>
      </c>
      <c r="E2857" s="192" t="s">
        <v>19743</v>
      </c>
      <c r="F2857" s="193" t="s">
        <v>19742</v>
      </c>
      <c r="G2857" s="193" t="s">
        <v>19743</v>
      </c>
      <c r="H2857" s="193" t="s">
        <v>19742</v>
      </c>
      <c r="I2857" s="193" t="s">
        <v>19742</v>
      </c>
      <c r="J2857" s="194" t="s">
        <v>19742</v>
      </c>
      <c r="K2857" s="192" t="s">
        <v>12251</v>
      </c>
      <c r="L2857" s="193" t="s">
        <v>12252</v>
      </c>
      <c r="M2857" s="194" t="s">
        <v>19743</v>
      </c>
      <c r="N2857" s="192">
        <v>0.79100000000000004</v>
      </c>
      <c r="O2857" s="194">
        <v>0.98699999999999999</v>
      </c>
      <c r="P2857" s="283">
        <v>24</v>
      </c>
    </row>
    <row r="2858" spans="1:16">
      <c r="A2858" s="192" t="s">
        <v>12253</v>
      </c>
      <c r="B2858" s="193"/>
      <c r="C2858" s="193" t="s">
        <v>12254</v>
      </c>
      <c r="D2858" s="194" t="s">
        <v>19743</v>
      </c>
      <c r="E2858" s="192" t="s">
        <v>19743</v>
      </c>
      <c r="F2858" s="193" t="s">
        <v>19742</v>
      </c>
      <c r="G2858" s="193" t="s">
        <v>19742</v>
      </c>
      <c r="H2858" s="193" t="s">
        <v>19742</v>
      </c>
      <c r="I2858" s="193" t="s">
        <v>19742</v>
      </c>
      <c r="J2858" s="194" t="s">
        <v>19742</v>
      </c>
      <c r="K2858" s="192" t="s">
        <v>12255</v>
      </c>
      <c r="L2858" s="193" t="s">
        <v>12256</v>
      </c>
      <c r="M2858" s="194" t="s">
        <v>19743</v>
      </c>
      <c r="N2858" s="192">
        <v>0.52800000000000002</v>
      </c>
      <c r="O2858" s="194">
        <v>0.59299999999999997</v>
      </c>
      <c r="P2858" s="283">
        <v>2</v>
      </c>
    </row>
    <row r="2859" spans="1:16">
      <c r="A2859" s="192" t="s">
        <v>12257</v>
      </c>
      <c r="B2859" s="193" t="s">
        <v>12258</v>
      </c>
      <c r="C2859" s="193" t="s">
        <v>12259</v>
      </c>
      <c r="D2859" s="194" t="s">
        <v>19743</v>
      </c>
      <c r="E2859" s="192" t="s">
        <v>19743</v>
      </c>
      <c r="F2859" s="193" t="s">
        <v>19742</v>
      </c>
      <c r="G2859" s="193" t="s">
        <v>19742</v>
      </c>
      <c r="H2859" s="193" t="s">
        <v>19742</v>
      </c>
      <c r="I2859" s="193" t="s">
        <v>19742</v>
      </c>
      <c r="J2859" s="194" t="s">
        <v>19742</v>
      </c>
      <c r="K2859" s="192" t="s">
        <v>12260</v>
      </c>
      <c r="L2859" s="193" t="s">
        <v>12261</v>
      </c>
      <c r="M2859" s="194" t="s">
        <v>19743</v>
      </c>
      <c r="N2859" s="192">
        <v>0.88400000000000001</v>
      </c>
      <c r="O2859" s="194">
        <v>0.995</v>
      </c>
      <c r="P2859" s="283">
        <v>15</v>
      </c>
    </row>
    <row r="2860" spans="1:16">
      <c r="A2860" s="192" t="s">
        <v>12262</v>
      </c>
      <c r="B2860" s="193" t="s">
        <v>12263</v>
      </c>
      <c r="C2860" s="193" t="s">
        <v>12264</v>
      </c>
      <c r="D2860" s="194" t="s">
        <v>19743</v>
      </c>
      <c r="E2860" s="192" t="s">
        <v>19743</v>
      </c>
      <c r="F2860" s="193" t="s">
        <v>19742</v>
      </c>
      <c r="G2860" s="193" t="s">
        <v>19742</v>
      </c>
      <c r="H2860" s="193" t="s">
        <v>19742</v>
      </c>
      <c r="I2860" s="193" t="s">
        <v>19742</v>
      </c>
      <c r="J2860" s="194" t="s">
        <v>19742</v>
      </c>
      <c r="K2860" s="192" t="s">
        <v>12265</v>
      </c>
      <c r="L2860" s="193" t="s">
        <v>12266</v>
      </c>
      <c r="M2860" s="194" t="s">
        <v>19743</v>
      </c>
      <c r="N2860" s="192">
        <v>0.74299999999999999</v>
      </c>
      <c r="O2860" s="194">
        <v>0.97299999999999998</v>
      </c>
      <c r="P2860" s="283">
        <v>8</v>
      </c>
    </row>
    <row r="2861" spans="1:16">
      <c r="A2861" s="192" t="s">
        <v>12267</v>
      </c>
      <c r="B2861" s="193" t="s">
        <v>12268</v>
      </c>
      <c r="C2861" s="193" t="s">
        <v>12269</v>
      </c>
      <c r="D2861" s="194" t="s">
        <v>19743</v>
      </c>
      <c r="E2861" s="192" t="s">
        <v>19743</v>
      </c>
      <c r="F2861" s="193" t="s">
        <v>19742</v>
      </c>
      <c r="G2861" s="193" t="s">
        <v>19742</v>
      </c>
      <c r="H2861" s="193" t="s">
        <v>19742</v>
      </c>
      <c r="I2861" s="193" t="s">
        <v>19742</v>
      </c>
      <c r="J2861" s="194" t="s">
        <v>19742</v>
      </c>
      <c r="K2861" s="192" t="s">
        <v>12270</v>
      </c>
      <c r="L2861" s="193" t="s">
        <v>18834</v>
      </c>
      <c r="M2861" s="194" t="s">
        <v>19743</v>
      </c>
      <c r="N2861" s="192">
        <v>0.81399999999999995</v>
      </c>
      <c r="O2861" s="194">
        <v>0.98899999999999999</v>
      </c>
      <c r="P2861" s="283">
        <v>21</v>
      </c>
    </row>
    <row r="2862" spans="1:16">
      <c r="A2862" s="192" t="s">
        <v>12271</v>
      </c>
      <c r="B2862" s="193" t="s">
        <v>12272</v>
      </c>
      <c r="C2862" s="193" t="s">
        <v>12273</v>
      </c>
      <c r="D2862" s="194" t="s">
        <v>19743</v>
      </c>
      <c r="E2862" s="192" t="s">
        <v>19743</v>
      </c>
      <c r="F2862" s="193" t="s">
        <v>19742</v>
      </c>
      <c r="G2862" s="193" t="s">
        <v>19742</v>
      </c>
      <c r="H2862" s="193" t="s">
        <v>19742</v>
      </c>
      <c r="I2862" s="193" t="s">
        <v>19742</v>
      </c>
      <c r="J2862" s="194" t="s">
        <v>19742</v>
      </c>
      <c r="K2862" s="192" t="s">
        <v>12274</v>
      </c>
      <c r="L2862" s="193" t="s">
        <v>12275</v>
      </c>
      <c r="M2862" s="194" t="s">
        <v>19743</v>
      </c>
      <c r="N2862" s="192">
        <v>0.65300000000000002</v>
      </c>
      <c r="O2862" s="194">
        <v>0.86599999999999999</v>
      </c>
      <c r="P2862" s="283">
        <v>12</v>
      </c>
    </row>
    <row r="2863" spans="1:16">
      <c r="A2863" s="192" t="s">
        <v>12276</v>
      </c>
      <c r="B2863" s="193" t="s">
        <v>12277</v>
      </c>
      <c r="C2863" s="193" t="s">
        <v>12278</v>
      </c>
      <c r="D2863" s="194" t="s">
        <v>19743</v>
      </c>
      <c r="E2863" s="192" t="s">
        <v>19743</v>
      </c>
      <c r="F2863" s="193" t="s">
        <v>19742</v>
      </c>
      <c r="G2863" s="193" t="s">
        <v>19742</v>
      </c>
      <c r="H2863" s="193" t="s">
        <v>19742</v>
      </c>
      <c r="I2863" s="193" t="s">
        <v>19742</v>
      </c>
      <c r="J2863" s="194" t="s">
        <v>19742</v>
      </c>
      <c r="K2863" s="192" t="s">
        <v>25675</v>
      </c>
      <c r="M2863" s="194" t="s">
        <v>19569</v>
      </c>
      <c r="N2863" s="192">
        <v>0.81499999999999995</v>
      </c>
      <c r="O2863" s="194">
        <v>0.93</v>
      </c>
      <c r="P2863" s="283">
        <v>2</v>
      </c>
    </row>
    <row r="2864" spans="1:16">
      <c r="A2864" s="192" t="s">
        <v>12279</v>
      </c>
      <c r="B2864" s="193" t="s">
        <v>12280</v>
      </c>
      <c r="C2864" s="193" t="s">
        <v>12281</v>
      </c>
      <c r="D2864" s="194" t="s">
        <v>19743</v>
      </c>
      <c r="E2864" s="192" t="s">
        <v>19743</v>
      </c>
      <c r="F2864" s="193" t="s">
        <v>19742</v>
      </c>
      <c r="G2864" s="193" t="s">
        <v>19742</v>
      </c>
      <c r="H2864" s="193" t="s">
        <v>19742</v>
      </c>
      <c r="I2864" s="193" t="s">
        <v>19742</v>
      </c>
      <c r="J2864" s="194" t="s">
        <v>19742</v>
      </c>
      <c r="K2864" s="192" t="s">
        <v>12282</v>
      </c>
      <c r="L2864" s="193" t="s">
        <v>12283</v>
      </c>
      <c r="M2864" s="194" t="s">
        <v>19743</v>
      </c>
      <c r="N2864" s="192">
        <v>0.85699999999999998</v>
      </c>
      <c r="O2864" s="194">
        <v>0.98499999999999999</v>
      </c>
      <c r="P2864" s="283">
        <v>22</v>
      </c>
    </row>
    <row r="2865" spans="1:16">
      <c r="A2865" s="192" t="s">
        <v>12284</v>
      </c>
      <c r="B2865" s="193" t="s">
        <v>12285</v>
      </c>
      <c r="C2865" s="193" t="s">
        <v>12286</v>
      </c>
      <c r="D2865" s="194" t="s">
        <v>19743</v>
      </c>
      <c r="E2865" s="192" t="s">
        <v>19743</v>
      </c>
      <c r="F2865" s="193" t="s">
        <v>19742</v>
      </c>
      <c r="G2865" s="193" t="s">
        <v>19742</v>
      </c>
      <c r="H2865" s="193" t="s">
        <v>19742</v>
      </c>
      <c r="I2865" s="193" t="s">
        <v>19742</v>
      </c>
      <c r="J2865" s="194" t="s">
        <v>19742</v>
      </c>
      <c r="K2865" s="192" t="s">
        <v>12287</v>
      </c>
      <c r="L2865" s="193" t="s">
        <v>12288</v>
      </c>
      <c r="M2865" s="194" t="s">
        <v>19743</v>
      </c>
      <c r="N2865" s="192">
        <v>0.70199999999999996</v>
      </c>
      <c r="O2865" s="194">
        <v>0.94699999999999995</v>
      </c>
      <c r="P2865" s="283">
        <v>18</v>
      </c>
    </row>
    <row r="2866" spans="1:16">
      <c r="A2866" s="192" t="s">
        <v>12289</v>
      </c>
      <c r="B2866" s="193" t="s">
        <v>12290</v>
      </c>
      <c r="C2866" s="193" t="s">
        <v>12291</v>
      </c>
      <c r="D2866" s="194" t="s">
        <v>19743</v>
      </c>
      <c r="E2866" s="192" t="s">
        <v>19743</v>
      </c>
      <c r="F2866" s="193" t="s">
        <v>19743</v>
      </c>
      <c r="G2866" s="193" t="s">
        <v>19742</v>
      </c>
      <c r="H2866" s="193" t="s">
        <v>19742</v>
      </c>
      <c r="I2866" s="193" t="s">
        <v>19742</v>
      </c>
      <c r="J2866" s="194" t="s">
        <v>19742</v>
      </c>
      <c r="K2866" s="192" t="s">
        <v>12292</v>
      </c>
      <c r="L2866" s="193" t="s">
        <v>12293</v>
      </c>
      <c r="M2866" s="194" t="s">
        <v>19743</v>
      </c>
      <c r="N2866" s="192">
        <v>0.96799999999999997</v>
      </c>
      <c r="O2866" s="194">
        <v>0.999</v>
      </c>
      <c r="P2866" s="283">
        <v>22</v>
      </c>
    </row>
    <row r="2867" spans="1:16">
      <c r="A2867" s="192" t="s">
        <v>12294</v>
      </c>
      <c r="B2867" s="193"/>
      <c r="C2867" s="193" t="s">
        <v>12295</v>
      </c>
      <c r="D2867" s="194" t="s">
        <v>19743</v>
      </c>
      <c r="E2867" s="192" t="s">
        <v>19743</v>
      </c>
      <c r="F2867" s="193" t="s">
        <v>19742</v>
      </c>
      <c r="G2867" s="193" t="s">
        <v>19742</v>
      </c>
      <c r="H2867" s="193" t="s">
        <v>19742</v>
      </c>
      <c r="I2867" s="193" t="s">
        <v>19742</v>
      </c>
      <c r="J2867" s="194" t="s">
        <v>19742</v>
      </c>
      <c r="K2867" s="192" t="s">
        <v>12296</v>
      </c>
      <c r="L2867" s="193" t="s">
        <v>12297</v>
      </c>
      <c r="M2867" s="194" t="s">
        <v>19743</v>
      </c>
      <c r="N2867" s="192">
        <v>0.98199999999999998</v>
      </c>
      <c r="O2867" s="194">
        <v>0.999</v>
      </c>
      <c r="P2867" s="283">
        <v>8</v>
      </c>
    </row>
    <row r="2868" spans="1:16">
      <c r="A2868" s="192" t="s">
        <v>12300</v>
      </c>
      <c r="B2868" s="193" t="s">
        <v>12301</v>
      </c>
      <c r="C2868" s="193" t="s">
        <v>12302</v>
      </c>
      <c r="D2868" s="194" t="s">
        <v>19743</v>
      </c>
      <c r="E2868" s="192" t="s">
        <v>19743</v>
      </c>
      <c r="F2868" s="193" t="s">
        <v>19742</v>
      </c>
      <c r="G2868" s="193" t="s">
        <v>19742</v>
      </c>
      <c r="H2868" s="193" t="s">
        <v>19742</v>
      </c>
      <c r="I2868" s="193" t="s">
        <v>19742</v>
      </c>
      <c r="J2868" s="194" t="s">
        <v>19742</v>
      </c>
      <c r="K2868" s="192" t="s">
        <v>12303</v>
      </c>
      <c r="L2868" s="193" t="s">
        <v>12304</v>
      </c>
      <c r="M2868" s="194" t="s">
        <v>19743</v>
      </c>
      <c r="N2868" s="192">
        <v>0.41399999999999998</v>
      </c>
      <c r="O2868" s="194">
        <v>0.33800000000000002</v>
      </c>
      <c r="P2868" s="283">
        <v>5</v>
      </c>
    </row>
    <row r="2869" spans="1:16">
      <c r="A2869" s="192" t="s">
        <v>12305</v>
      </c>
      <c r="B2869" s="193" t="s">
        <v>12306</v>
      </c>
      <c r="C2869" s="193" t="s">
        <v>12307</v>
      </c>
      <c r="D2869" s="194" t="s">
        <v>19743</v>
      </c>
      <c r="E2869" s="192" t="s">
        <v>19743</v>
      </c>
      <c r="F2869" s="193" t="s">
        <v>19742</v>
      </c>
      <c r="G2869" s="193" t="s">
        <v>19742</v>
      </c>
      <c r="H2869" s="193" t="s">
        <v>19742</v>
      </c>
      <c r="I2869" s="193" t="s">
        <v>19742</v>
      </c>
      <c r="J2869" s="194" t="s">
        <v>19742</v>
      </c>
      <c r="K2869" s="192" t="s">
        <v>25675</v>
      </c>
      <c r="M2869" s="194" t="s">
        <v>19569</v>
      </c>
      <c r="N2869" s="192">
        <v>0.50700000000000001</v>
      </c>
      <c r="O2869" s="194">
        <v>0.51300000000000001</v>
      </c>
      <c r="P2869" s="283">
        <v>6</v>
      </c>
    </row>
    <row r="2870" spans="1:16">
      <c r="A2870" s="192" t="s">
        <v>12308</v>
      </c>
      <c r="B2870" s="193" t="s">
        <v>12309</v>
      </c>
      <c r="C2870" s="193" t="s">
        <v>12310</v>
      </c>
      <c r="D2870" s="194" t="s">
        <v>19743</v>
      </c>
      <c r="E2870" s="192" t="s">
        <v>19743</v>
      </c>
      <c r="F2870" s="193" t="s">
        <v>19742</v>
      </c>
      <c r="G2870" s="193" t="s">
        <v>19743</v>
      </c>
      <c r="H2870" s="193" t="s">
        <v>19742</v>
      </c>
      <c r="I2870" s="193" t="s">
        <v>19742</v>
      </c>
      <c r="J2870" s="194" t="s">
        <v>19742</v>
      </c>
      <c r="K2870" s="192" t="s">
        <v>12311</v>
      </c>
      <c r="L2870" s="193" t="s">
        <v>12312</v>
      </c>
      <c r="M2870" s="194" t="s">
        <v>19743</v>
      </c>
      <c r="N2870" s="192">
        <v>0.65700000000000003</v>
      </c>
      <c r="O2870" s="194">
        <v>1</v>
      </c>
      <c r="P2870" s="283">
        <v>25</v>
      </c>
    </row>
    <row r="2871" spans="1:16">
      <c r="A2871" s="192" t="s">
        <v>12313</v>
      </c>
      <c r="B2871" s="193" t="s">
        <v>12314</v>
      </c>
      <c r="C2871" s="193" t="s">
        <v>12315</v>
      </c>
      <c r="D2871" s="194" t="s">
        <v>19743</v>
      </c>
      <c r="E2871" s="192" t="s">
        <v>19743</v>
      </c>
      <c r="F2871" s="193" t="s">
        <v>19742</v>
      </c>
      <c r="G2871" s="193" t="s">
        <v>19742</v>
      </c>
      <c r="H2871" s="193" t="s">
        <v>19742</v>
      </c>
      <c r="I2871" s="193" t="s">
        <v>19742</v>
      </c>
      <c r="J2871" s="194" t="s">
        <v>19742</v>
      </c>
      <c r="K2871" s="192" t="s">
        <v>12316</v>
      </c>
      <c r="L2871" s="193" t="s">
        <v>12317</v>
      </c>
      <c r="M2871" s="194" t="s">
        <v>19741</v>
      </c>
      <c r="N2871" s="192">
        <v>0.94299999999999995</v>
      </c>
      <c r="O2871" s="194">
        <v>0.99199999999999999</v>
      </c>
      <c r="P2871" s="283">
        <v>9</v>
      </c>
    </row>
    <row r="2872" spans="1:16">
      <c r="A2872" s="192" t="s">
        <v>20746</v>
      </c>
      <c r="B2872" s="193" t="s">
        <v>20747</v>
      </c>
      <c r="C2872" s="193" t="s">
        <v>20748</v>
      </c>
      <c r="D2872" s="194" t="s">
        <v>19743</v>
      </c>
      <c r="E2872" s="192" t="s">
        <v>19741</v>
      </c>
      <c r="F2872" s="193" t="s">
        <v>19742</v>
      </c>
      <c r="G2872" s="193" t="s">
        <v>19742</v>
      </c>
      <c r="H2872" s="193" t="s">
        <v>19742</v>
      </c>
      <c r="I2872" s="193" t="s">
        <v>19742</v>
      </c>
      <c r="J2872" s="194" t="s">
        <v>19742</v>
      </c>
      <c r="K2872" s="192" t="s">
        <v>12318</v>
      </c>
      <c r="L2872" s="193" t="s">
        <v>12319</v>
      </c>
      <c r="M2872" s="194" t="s">
        <v>19741</v>
      </c>
      <c r="N2872" s="192">
        <v>0.60199999999999998</v>
      </c>
      <c r="O2872" s="194">
        <v>0.81399999999999995</v>
      </c>
      <c r="P2872" s="283">
        <v>8</v>
      </c>
    </row>
    <row r="2873" spans="1:16">
      <c r="A2873" s="192" t="s">
        <v>12320</v>
      </c>
      <c r="B2873" s="193" t="s">
        <v>12321</v>
      </c>
      <c r="C2873" s="193" t="s">
        <v>12322</v>
      </c>
      <c r="D2873" s="194" t="s">
        <v>19743</v>
      </c>
      <c r="E2873" s="192" t="s">
        <v>19743</v>
      </c>
      <c r="F2873" s="193" t="s">
        <v>19742</v>
      </c>
      <c r="G2873" s="193" t="s">
        <v>19742</v>
      </c>
      <c r="H2873" s="193" t="s">
        <v>19742</v>
      </c>
      <c r="I2873" s="193" t="s">
        <v>19742</v>
      </c>
      <c r="J2873" s="194" t="s">
        <v>19742</v>
      </c>
      <c r="K2873" s="192" t="s">
        <v>12323</v>
      </c>
      <c r="L2873" s="193" t="s">
        <v>12324</v>
      </c>
      <c r="M2873" s="194" t="s">
        <v>19743</v>
      </c>
      <c r="N2873" s="192">
        <v>0.79600000000000004</v>
      </c>
      <c r="O2873" s="194">
        <v>0.98299999999999998</v>
      </c>
      <c r="P2873" s="283">
        <v>21</v>
      </c>
    </row>
    <row r="2874" spans="1:16">
      <c r="A2874" s="192" t="s">
        <v>12327</v>
      </c>
      <c r="B2874" s="193"/>
      <c r="C2874" s="193" t="s">
        <v>12328</v>
      </c>
      <c r="D2874" s="194" t="s">
        <v>19743</v>
      </c>
      <c r="E2874" s="192" t="s">
        <v>19743</v>
      </c>
      <c r="F2874" s="193" t="s">
        <v>19742</v>
      </c>
      <c r="G2874" s="193" t="s">
        <v>19742</v>
      </c>
      <c r="H2874" s="193" t="s">
        <v>19742</v>
      </c>
      <c r="I2874" s="193" t="s">
        <v>19742</v>
      </c>
      <c r="J2874" s="194" t="s">
        <v>19742</v>
      </c>
      <c r="K2874" s="192" t="s">
        <v>25675</v>
      </c>
      <c r="M2874" s="194" t="s">
        <v>19569</v>
      </c>
      <c r="N2874" s="192">
        <v>0.88600000000000001</v>
      </c>
      <c r="O2874" s="194">
        <v>0.996</v>
      </c>
      <c r="P2874" s="283">
        <v>0</v>
      </c>
    </row>
    <row r="2875" spans="1:16">
      <c r="A2875" s="192" t="s">
        <v>12329</v>
      </c>
      <c r="B2875" s="193" t="s">
        <v>12330</v>
      </c>
      <c r="C2875" s="193" t="s">
        <v>12331</v>
      </c>
      <c r="D2875" s="194" t="s">
        <v>19743</v>
      </c>
      <c r="E2875" s="192" t="s">
        <v>19743</v>
      </c>
      <c r="F2875" s="193" t="s">
        <v>19742</v>
      </c>
      <c r="G2875" s="193" t="s">
        <v>19742</v>
      </c>
      <c r="H2875" s="193" t="s">
        <v>19742</v>
      </c>
      <c r="I2875" s="193" t="s">
        <v>19742</v>
      </c>
      <c r="J2875" s="194" t="s">
        <v>19742</v>
      </c>
      <c r="K2875" s="192" t="s">
        <v>12064</v>
      </c>
      <c r="L2875" s="193" t="s">
        <v>12065</v>
      </c>
      <c r="M2875" s="194" t="s">
        <v>19741</v>
      </c>
      <c r="N2875" s="192">
        <v>0.92500000000000004</v>
      </c>
      <c r="O2875" s="194">
        <v>0.99399999999999999</v>
      </c>
      <c r="P2875" s="283">
        <v>25</v>
      </c>
    </row>
    <row r="2876" spans="1:16">
      <c r="A2876" s="192" t="s">
        <v>12066</v>
      </c>
      <c r="B2876" s="193" t="s">
        <v>12067</v>
      </c>
      <c r="C2876" s="193" t="s">
        <v>12068</v>
      </c>
      <c r="D2876" s="194" t="s">
        <v>19743</v>
      </c>
      <c r="E2876" s="192" t="s">
        <v>19743</v>
      </c>
      <c r="F2876" s="193" t="s">
        <v>19742</v>
      </c>
      <c r="G2876" s="193" t="s">
        <v>19742</v>
      </c>
      <c r="H2876" s="193" t="s">
        <v>19742</v>
      </c>
      <c r="I2876" s="193" t="s">
        <v>19742</v>
      </c>
      <c r="J2876" s="194" t="s">
        <v>19742</v>
      </c>
      <c r="K2876" s="192" t="s">
        <v>25675</v>
      </c>
      <c r="M2876" s="194" t="s">
        <v>19569</v>
      </c>
      <c r="N2876" s="192">
        <v>0.373</v>
      </c>
      <c r="O2876" s="194">
        <v>0.14000000000000001</v>
      </c>
      <c r="P2876" s="283">
        <v>1</v>
      </c>
    </row>
    <row r="2877" spans="1:16">
      <c r="A2877" s="192" t="s">
        <v>12069</v>
      </c>
      <c r="B2877" s="193" t="s">
        <v>12070</v>
      </c>
      <c r="C2877" s="193" t="s">
        <v>12071</v>
      </c>
      <c r="D2877" s="194" t="s">
        <v>19743</v>
      </c>
      <c r="E2877" s="192" t="s">
        <v>19743</v>
      </c>
      <c r="F2877" s="193" t="s">
        <v>19742</v>
      </c>
      <c r="G2877" s="193" t="s">
        <v>19742</v>
      </c>
      <c r="H2877" s="193" t="s">
        <v>19742</v>
      </c>
      <c r="I2877" s="193" t="s">
        <v>19742</v>
      </c>
      <c r="J2877" s="194" t="s">
        <v>19742</v>
      </c>
      <c r="K2877" s="192" t="s">
        <v>25675</v>
      </c>
      <c r="M2877" s="194" t="s">
        <v>19569</v>
      </c>
      <c r="N2877" s="192">
        <v>0.372</v>
      </c>
      <c r="O2877" s="194">
        <v>0.20799999999999999</v>
      </c>
      <c r="P2877" s="283">
        <v>3</v>
      </c>
    </row>
    <row r="2878" spans="1:16">
      <c r="A2878" s="192" t="s">
        <v>12072</v>
      </c>
      <c r="B2878" s="193" t="s">
        <v>12073</v>
      </c>
      <c r="C2878" s="193" t="s">
        <v>12074</v>
      </c>
      <c r="D2878" s="194" t="s">
        <v>19743</v>
      </c>
      <c r="E2878" s="192" t="s">
        <v>19743</v>
      </c>
      <c r="F2878" s="193" t="s">
        <v>19742</v>
      </c>
      <c r="G2878" s="193" t="s">
        <v>19742</v>
      </c>
      <c r="H2878" s="193" t="s">
        <v>19742</v>
      </c>
      <c r="I2878" s="193" t="s">
        <v>19742</v>
      </c>
      <c r="J2878" s="194" t="s">
        <v>19742</v>
      </c>
      <c r="K2878" s="192" t="s">
        <v>12075</v>
      </c>
      <c r="L2878" s="193" t="s">
        <v>12076</v>
      </c>
      <c r="M2878" s="194" t="s">
        <v>19743</v>
      </c>
      <c r="N2878" s="192">
        <v>0.71299999999999997</v>
      </c>
      <c r="O2878" s="194">
        <v>0.91600000000000004</v>
      </c>
      <c r="P2878" s="283">
        <v>19</v>
      </c>
    </row>
    <row r="2879" spans="1:16">
      <c r="A2879" s="192" t="s">
        <v>12077</v>
      </c>
      <c r="B2879" s="193" t="s">
        <v>12078</v>
      </c>
      <c r="C2879" s="193" t="s">
        <v>12079</v>
      </c>
      <c r="D2879" s="194" t="s">
        <v>19743</v>
      </c>
      <c r="E2879" s="192" t="s">
        <v>19743</v>
      </c>
      <c r="F2879" s="193" t="s">
        <v>19743</v>
      </c>
      <c r="G2879" s="193" t="s">
        <v>19742</v>
      </c>
      <c r="H2879" s="193" t="s">
        <v>19742</v>
      </c>
      <c r="I2879" s="193" t="s">
        <v>19743</v>
      </c>
      <c r="J2879" s="194" t="s">
        <v>19742</v>
      </c>
      <c r="K2879" s="192" t="s">
        <v>12080</v>
      </c>
      <c r="L2879" s="193" t="s">
        <v>17726</v>
      </c>
      <c r="M2879" s="194" t="s">
        <v>19743</v>
      </c>
      <c r="N2879" s="192">
        <v>0.38600000000000001</v>
      </c>
      <c r="O2879" s="194">
        <v>0.16900000000000001</v>
      </c>
      <c r="P2879" s="283">
        <v>8</v>
      </c>
    </row>
    <row r="2880" spans="1:16">
      <c r="A2880" s="192" t="s">
        <v>12081</v>
      </c>
      <c r="B2880" s="193" t="s">
        <v>12082</v>
      </c>
      <c r="C2880" s="193" t="s">
        <v>12083</v>
      </c>
      <c r="D2880" s="194" t="s">
        <v>19743</v>
      </c>
      <c r="E2880" s="192" t="s">
        <v>19743</v>
      </c>
      <c r="F2880" s="193" t="s">
        <v>19742</v>
      </c>
      <c r="G2880" s="193" t="s">
        <v>19742</v>
      </c>
      <c r="H2880" s="193" t="s">
        <v>19742</v>
      </c>
      <c r="I2880" s="193" t="s">
        <v>19743</v>
      </c>
      <c r="J2880" s="194" t="s">
        <v>19742</v>
      </c>
      <c r="K2880" s="192" t="s">
        <v>12084</v>
      </c>
      <c r="L2880" s="193" t="s">
        <v>12085</v>
      </c>
      <c r="M2880" s="194" t="s">
        <v>19743</v>
      </c>
      <c r="N2880" s="192">
        <v>0.70799999999999996</v>
      </c>
      <c r="O2880" s="194">
        <v>0.91900000000000004</v>
      </c>
      <c r="P2880" s="283">
        <v>5</v>
      </c>
    </row>
    <row r="2881" spans="1:16">
      <c r="A2881" s="192" t="s">
        <v>12086</v>
      </c>
      <c r="B2881" s="193"/>
      <c r="C2881" s="193" t="s">
        <v>12087</v>
      </c>
      <c r="D2881" s="194" t="s">
        <v>19743</v>
      </c>
      <c r="E2881" s="192" t="s">
        <v>19743</v>
      </c>
      <c r="F2881" s="193" t="s">
        <v>19742</v>
      </c>
      <c r="G2881" s="193" t="s">
        <v>19742</v>
      </c>
      <c r="H2881" s="193" t="s">
        <v>19742</v>
      </c>
      <c r="I2881" s="193" t="s">
        <v>19742</v>
      </c>
      <c r="J2881" s="194" t="s">
        <v>19742</v>
      </c>
      <c r="K2881" s="192" t="s">
        <v>25675</v>
      </c>
      <c r="M2881" s="194" t="s">
        <v>19569</v>
      </c>
      <c r="N2881" s="192">
        <v>0.77200000000000002</v>
      </c>
      <c r="O2881" s="194">
        <v>0.97599999999999998</v>
      </c>
      <c r="P2881" s="283">
        <v>0</v>
      </c>
    </row>
    <row r="2882" spans="1:16">
      <c r="A2882" s="192" t="s">
        <v>12088</v>
      </c>
      <c r="B2882" s="193" t="s">
        <v>12089</v>
      </c>
      <c r="C2882" s="193" t="s">
        <v>12090</v>
      </c>
      <c r="D2882" s="194" t="s">
        <v>19743</v>
      </c>
      <c r="E2882" s="192" t="s">
        <v>19743</v>
      </c>
      <c r="F2882" s="193" t="s">
        <v>19742</v>
      </c>
      <c r="G2882" s="193" t="s">
        <v>19742</v>
      </c>
      <c r="H2882" s="193" t="s">
        <v>19742</v>
      </c>
      <c r="I2882" s="193" t="s">
        <v>19742</v>
      </c>
      <c r="J2882" s="194" t="s">
        <v>19742</v>
      </c>
      <c r="K2882" s="192" t="s">
        <v>12091</v>
      </c>
      <c r="L2882" s="193" t="s">
        <v>12092</v>
      </c>
      <c r="M2882" s="194" t="s">
        <v>19743</v>
      </c>
      <c r="N2882" s="192">
        <v>0.84099999999999997</v>
      </c>
      <c r="O2882" s="194">
        <v>0.98099999999999998</v>
      </c>
      <c r="P2882" s="283">
        <v>21</v>
      </c>
    </row>
    <row r="2883" spans="1:16">
      <c r="A2883" s="192" t="s">
        <v>12093</v>
      </c>
      <c r="B2883" s="193"/>
      <c r="C2883" s="193" t="s">
        <v>12094</v>
      </c>
      <c r="D2883" s="194" t="s">
        <v>19743</v>
      </c>
      <c r="E2883" s="192" t="s">
        <v>19743</v>
      </c>
      <c r="F2883" s="193" t="s">
        <v>19742</v>
      </c>
      <c r="G2883" s="193" t="s">
        <v>19742</v>
      </c>
      <c r="H2883" s="193" t="s">
        <v>19742</v>
      </c>
      <c r="I2883" s="193" t="s">
        <v>19742</v>
      </c>
      <c r="J2883" s="194" t="s">
        <v>19742</v>
      </c>
      <c r="K2883" s="192" t="s">
        <v>25675</v>
      </c>
      <c r="M2883" s="194" t="s">
        <v>19569</v>
      </c>
      <c r="N2883" s="192">
        <v>0.151</v>
      </c>
      <c r="O2883" s="194">
        <v>5.0000000000000001E-3</v>
      </c>
      <c r="P2883" s="283">
        <v>0</v>
      </c>
    </row>
    <row r="2884" spans="1:16">
      <c r="A2884" s="192" t="s">
        <v>12095</v>
      </c>
      <c r="B2884" s="193" t="s">
        <v>12096</v>
      </c>
      <c r="C2884" s="193" t="s">
        <v>12097</v>
      </c>
      <c r="D2884" s="194" t="s">
        <v>19743</v>
      </c>
      <c r="E2884" s="192" t="s">
        <v>19743</v>
      </c>
      <c r="F2884" s="193" t="s">
        <v>19742</v>
      </c>
      <c r="G2884" s="193" t="s">
        <v>19742</v>
      </c>
      <c r="H2884" s="193" t="s">
        <v>19742</v>
      </c>
      <c r="I2884" s="193" t="s">
        <v>19742</v>
      </c>
      <c r="J2884" s="194" t="s">
        <v>19742</v>
      </c>
      <c r="K2884" s="192" t="s">
        <v>12098</v>
      </c>
      <c r="L2884" s="193" t="s">
        <v>12099</v>
      </c>
      <c r="M2884" s="194" t="s">
        <v>19561</v>
      </c>
      <c r="N2884" s="192">
        <v>0.67100000000000004</v>
      </c>
      <c r="O2884" s="194">
        <v>0.97</v>
      </c>
      <c r="P2884" s="283">
        <v>6</v>
      </c>
    </row>
    <row r="2885" spans="1:16">
      <c r="A2885" s="192" t="s">
        <v>12100</v>
      </c>
      <c r="B2885" s="193" t="s">
        <v>12101</v>
      </c>
      <c r="C2885" s="193" t="s">
        <v>12102</v>
      </c>
      <c r="D2885" s="194" t="s">
        <v>19743</v>
      </c>
      <c r="E2885" s="192" t="s">
        <v>19743</v>
      </c>
      <c r="F2885" s="193" t="s">
        <v>19742</v>
      </c>
      <c r="G2885" s="193" t="s">
        <v>19742</v>
      </c>
      <c r="H2885" s="193" t="s">
        <v>19742</v>
      </c>
      <c r="I2885" s="193" t="s">
        <v>19742</v>
      </c>
      <c r="J2885" s="194" t="s">
        <v>19742</v>
      </c>
      <c r="K2885" s="192" t="s">
        <v>25675</v>
      </c>
      <c r="M2885" s="194" t="s">
        <v>19569</v>
      </c>
      <c r="N2885" s="192">
        <v>0.28399999999999997</v>
      </c>
      <c r="O2885" s="194">
        <v>6.3E-2</v>
      </c>
      <c r="P2885" s="283">
        <v>1</v>
      </c>
    </row>
    <row r="2886" spans="1:16">
      <c r="A2886" s="192" t="s">
        <v>12103</v>
      </c>
      <c r="B2886" s="193" t="s">
        <v>12104</v>
      </c>
      <c r="C2886" s="193" t="s">
        <v>12105</v>
      </c>
      <c r="D2886" s="194" t="s">
        <v>19743</v>
      </c>
      <c r="E2886" s="192" t="s">
        <v>19743</v>
      </c>
      <c r="F2886" s="193" t="s">
        <v>19742</v>
      </c>
      <c r="G2886" s="193" t="s">
        <v>19742</v>
      </c>
      <c r="H2886" s="193" t="s">
        <v>19742</v>
      </c>
      <c r="I2886" s="193" t="s">
        <v>19742</v>
      </c>
      <c r="J2886" s="194" t="s">
        <v>19742</v>
      </c>
      <c r="K2886" s="192" t="s">
        <v>12106</v>
      </c>
      <c r="L2886" s="193" t="s">
        <v>12107</v>
      </c>
      <c r="M2886" s="194" t="s">
        <v>19743</v>
      </c>
      <c r="N2886" s="192">
        <v>0.93799999999999994</v>
      </c>
      <c r="O2886" s="194">
        <v>0.999</v>
      </c>
      <c r="P2886" s="283">
        <v>25</v>
      </c>
    </row>
    <row r="2887" spans="1:16">
      <c r="A2887" s="192" t="s">
        <v>12108</v>
      </c>
      <c r="B2887" s="193" t="s">
        <v>12109</v>
      </c>
      <c r="C2887" s="193" t="s">
        <v>12110</v>
      </c>
      <c r="D2887" s="194" t="s">
        <v>19743</v>
      </c>
      <c r="E2887" s="192" t="s">
        <v>19743</v>
      </c>
      <c r="F2887" s="193" t="s">
        <v>19742</v>
      </c>
      <c r="G2887" s="193" t="s">
        <v>19742</v>
      </c>
      <c r="H2887" s="193" t="s">
        <v>19742</v>
      </c>
      <c r="I2887" s="193" t="s">
        <v>19742</v>
      </c>
      <c r="J2887" s="194" t="s">
        <v>19742</v>
      </c>
      <c r="K2887" s="192" t="s">
        <v>12111</v>
      </c>
      <c r="L2887" s="193" t="s">
        <v>12112</v>
      </c>
      <c r="M2887" s="194" t="s">
        <v>19743</v>
      </c>
      <c r="N2887" s="192">
        <v>0.78500000000000003</v>
      </c>
      <c r="O2887" s="194">
        <v>0.92900000000000005</v>
      </c>
      <c r="P2887" s="283">
        <v>23</v>
      </c>
    </row>
    <row r="2888" spans="1:16">
      <c r="A2888" s="192" t="s">
        <v>12113</v>
      </c>
      <c r="B2888" s="193" t="s">
        <v>12114</v>
      </c>
      <c r="C2888" s="193" t="s">
        <v>12115</v>
      </c>
      <c r="D2888" s="194" t="s">
        <v>19743</v>
      </c>
      <c r="E2888" s="192" t="s">
        <v>19743</v>
      </c>
      <c r="F2888" s="193" t="s">
        <v>19742</v>
      </c>
      <c r="G2888" s="193" t="s">
        <v>19742</v>
      </c>
      <c r="H2888" s="193" t="s">
        <v>19742</v>
      </c>
      <c r="I2888" s="193" t="s">
        <v>19742</v>
      </c>
      <c r="J2888" s="194" t="s">
        <v>19742</v>
      </c>
      <c r="K2888" s="192" t="s">
        <v>25675</v>
      </c>
      <c r="M2888" s="194" t="s">
        <v>19569</v>
      </c>
      <c r="N2888" s="192">
        <v>0.66</v>
      </c>
      <c r="O2888" s="194">
        <v>0.89600000000000002</v>
      </c>
      <c r="P2888" s="283">
        <v>9</v>
      </c>
    </row>
    <row r="2889" spans="1:16">
      <c r="A2889" s="192" t="s">
        <v>12116</v>
      </c>
      <c r="B2889" s="193" t="s">
        <v>12117</v>
      </c>
      <c r="C2889" s="193" t="s">
        <v>12118</v>
      </c>
      <c r="D2889" s="194" t="s">
        <v>19743</v>
      </c>
      <c r="E2889" s="192" t="s">
        <v>19743</v>
      </c>
      <c r="F2889" s="193" t="s">
        <v>19742</v>
      </c>
      <c r="G2889" s="193" t="s">
        <v>19742</v>
      </c>
      <c r="H2889" s="193" t="s">
        <v>19742</v>
      </c>
      <c r="I2889" s="193" t="s">
        <v>19742</v>
      </c>
      <c r="J2889" s="194" t="s">
        <v>19742</v>
      </c>
      <c r="K2889" s="192" t="s">
        <v>12119</v>
      </c>
      <c r="L2889" s="193" t="s">
        <v>12120</v>
      </c>
      <c r="M2889" s="194" t="s">
        <v>19743</v>
      </c>
      <c r="N2889" s="192">
        <v>0.73499999999999999</v>
      </c>
      <c r="O2889" s="194">
        <v>0.96599999999999997</v>
      </c>
      <c r="P2889" s="283">
        <v>9</v>
      </c>
    </row>
    <row r="2890" spans="1:16">
      <c r="A2890" s="192" t="s">
        <v>12121</v>
      </c>
      <c r="B2890" s="193" t="s">
        <v>12122</v>
      </c>
      <c r="C2890" s="193" t="s">
        <v>12123</v>
      </c>
      <c r="D2890" s="194" t="s">
        <v>19743</v>
      </c>
      <c r="E2890" s="192" t="s">
        <v>19743</v>
      </c>
      <c r="F2890" s="193" t="s">
        <v>19743</v>
      </c>
      <c r="G2890" s="193" t="s">
        <v>19742</v>
      </c>
      <c r="H2890" s="193" t="s">
        <v>19742</v>
      </c>
      <c r="I2890" s="193" t="s">
        <v>19742</v>
      </c>
      <c r="J2890" s="194" t="s">
        <v>19742</v>
      </c>
      <c r="K2890" s="192" t="s">
        <v>25675</v>
      </c>
      <c r="M2890" s="194" t="s">
        <v>19569</v>
      </c>
      <c r="N2890" s="192">
        <v>0.61399999999999999</v>
      </c>
      <c r="O2890" s="194">
        <v>0.76100000000000001</v>
      </c>
      <c r="P2890" s="283">
        <v>6</v>
      </c>
    </row>
    <row r="2891" spans="1:16">
      <c r="A2891" s="192" t="s">
        <v>12124</v>
      </c>
      <c r="B2891" s="193" t="s">
        <v>12125</v>
      </c>
      <c r="C2891" s="193" t="s">
        <v>12126</v>
      </c>
      <c r="D2891" s="194" t="s">
        <v>19743</v>
      </c>
      <c r="E2891" s="192" t="s">
        <v>19743</v>
      </c>
      <c r="F2891" s="193" t="s">
        <v>19742</v>
      </c>
      <c r="G2891" s="193" t="s">
        <v>19742</v>
      </c>
      <c r="H2891" s="193" t="s">
        <v>19742</v>
      </c>
      <c r="I2891" s="193" t="s">
        <v>19742</v>
      </c>
      <c r="J2891" s="194" t="s">
        <v>19742</v>
      </c>
      <c r="K2891" s="192" t="s">
        <v>25675</v>
      </c>
      <c r="M2891" s="194" t="s">
        <v>19569</v>
      </c>
      <c r="N2891" s="192">
        <v>0.872</v>
      </c>
      <c r="O2891" s="194">
        <v>0.99099999999999999</v>
      </c>
      <c r="P2891" s="283">
        <v>1</v>
      </c>
    </row>
    <row r="2892" spans="1:16">
      <c r="A2892" s="192" t="s">
        <v>12127</v>
      </c>
      <c r="B2892" s="193"/>
      <c r="C2892" s="193" t="s">
        <v>12128</v>
      </c>
      <c r="D2892" s="194" t="s">
        <v>19743</v>
      </c>
      <c r="E2892" s="192" t="s">
        <v>19743</v>
      </c>
      <c r="F2892" s="193" t="s">
        <v>19742</v>
      </c>
      <c r="G2892" s="193" t="s">
        <v>19742</v>
      </c>
      <c r="H2892" s="193" t="s">
        <v>19742</v>
      </c>
      <c r="I2892" s="193" t="s">
        <v>19742</v>
      </c>
      <c r="J2892" s="194" t="s">
        <v>19742</v>
      </c>
      <c r="K2892" s="192" t="s">
        <v>25675</v>
      </c>
      <c r="M2892" s="194" t="s">
        <v>19569</v>
      </c>
      <c r="N2892" s="192">
        <v>0.72199999999999998</v>
      </c>
      <c r="O2892" s="194">
        <v>0.95299999999999996</v>
      </c>
      <c r="P2892" s="283">
        <v>4</v>
      </c>
    </row>
    <row r="2893" spans="1:16">
      <c r="A2893" s="192" t="s">
        <v>12129</v>
      </c>
      <c r="B2893" s="193" t="s">
        <v>12130</v>
      </c>
      <c r="C2893" s="193" t="s">
        <v>12131</v>
      </c>
      <c r="D2893" s="194" t="s">
        <v>19743</v>
      </c>
      <c r="E2893" s="192" t="s">
        <v>19743</v>
      </c>
      <c r="F2893" s="193" t="s">
        <v>19742</v>
      </c>
      <c r="G2893" s="193" t="s">
        <v>19743</v>
      </c>
      <c r="H2893" s="193" t="s">
        <v>19742</v>
      </c>
      <c r="I2893" s="193" t="s">
        <v>19743</v>
      </c>
      <c r="J2893" s="194" t="s">
        <v>19742</v>
      </c>
      <c r="K2893" s="192" t="s">
        <v>12132</v>
      </c>
      <c r="L2893" s="193" t="s">
        <v>12133</v>
      </c>
      <c r="M2893" s="194" t="s">
        <v>19743</v>
      </c>
      <c r="N2893" s="192">
        <v>0.47499999999999998</v>
      </c>
      <c r="O2893" s="194">
        <v>0.40500000000000003</v>
      </c>
      <c r="P2893" s="283">
        <v>8</v>
      </c>
    </row>
    <row r="2894" spans="1:16">
      <c r="A2894" s="192" t="s">
        <v>12134</v>
      </c>
      <c r="B2894" s="193" t="s">
        <v>12135</v>
      </c>
      <c r="C2894" s="193" t="s">
        <v>12136</v>
      </c>
      <c r="D2894" s="194" t="s">
        <v>19743</v>
      </c>
      <c r="E2894" s="192" t="s">
        <v>19743</v>
      </c>
      <c r="F2894" s="193" t="s">
        <v>19742</v>
      </c>
      <c r="G2894" s="193" t="s">
        <v>19742</v>
      </c>
      <c r="H2894" s="193" t="s">
        <v>19742</v>
      </c>
      <c r="I2894" s="193" t="s">
        <v>19742</v>
      </c>
      <c r="J2894" s="194" t="s">
        <v>19742</v>
      </c>
      <c r="K2894" s="192" t="s">
        <v>25675</v>
      </c>
      <c r="M2894" s="194" t="s">
        <v>19569</v>
      </c>
      <c r="N2894" s="192">
        <v>0.55600000000000005</v>
      </c>
      <c r="O2894" s="194">
        <v>0.73799999999999999</v>
      </c>
      <c r="P2894" s="283">
        <v>3</v>
      </c>
    </row>
    <row r="2895" spans="1:16">
      <c r="A2895" s="192" t="s">
        <v>12137</v>
      </c>
      <c r="B2895" s="193" t="s">
        <v>12138</v>
      </c>
      <c r="C2895" s="193" t="s">
        <v>12139</v>
      </c>
      <c r="D2895" s="194" t="s">
        <v>19743</v>
      </c>
      <c r="E2895" s="192" t="s">
        <v>19743</v>
      </c>
      <c r="F2895" s="193" t="s">
        <v>19742</v>
      </c>
      <c r="G2895" s="193" t="s">
        <v>19742</v>
      </c>
      <c r="H2895" s="193" t="s">
        <v>19742</v>
      </c>
      <c r="I2895" s="193" t="s">
        <v>19742</v>
      </c>
      <c r="J2895" s="194" t="s">
        <v>19742</v>
      </c>
      <c r="K2895" s="192" t="s">
        <v>25675</v>
      </c>
      <c r="M2895" s="194" t="s">
        <v>19569</v>
      </c>
      <c r="N2895" s="192">
        <v>0.96099999999999997</v>
      </c>
      <c r="O2895" s="194">
        <v>0.999</v>
      </c>
      <c r="P2895" s="283">
        <v>19</v>
      </c>
    </row>
    <row r="2896" spans="1:16">
      <c r="A2896" s="192" t="s">
        <v>12140</v>
      </c>
      <c r="B2896" s="193" t="s">
        <v>12141</v>
      </c>
      <c r="C2896" s="193" t="s">
        <v>12142</v>
      </c>
      <c r="D2896" s="194" t="s">
        <v>19743</v>
      </c>
      <c r="E2896" s="192" t="s">
        <v>19743</v>
      </c>
      <c r="F2896" s="193" t="s">
        <v>19742</v>
      </c>
      <c r="G2896" s="193" t="s">
        <v>19742</v>
      </c>
      <c r="H2896" s="193" t="s">
        <v>19742</v>
      </c>
      <c r="I2896" s="193" t="s">
        <v>19742</v>
      </c>
      <c r="J2896" s="194" t="s">
        <v>19742</v>
      </c>
      <c r="K2896" s="192" t="s">
        <v>12143</v>
      </c>
      <c r="L2896" s="193" t="s">
        <v>12144</v>
      </c>
      <c r="M2896" s="194" t="s">
        <v>19743</v>
      </c>
      <c r="N2896" s="192">
        <v>0.64300000000000002</v>
      </c>
      <c r="O2896" s="194">
        <v>0.88300000000000001</v>
      </c>
      <c r="P2896" s="283">
        <v>21</v>
      </c>
    </row>
    <row r="2897" spans="1:16">
      <c r="A2897" s="192" t="s">
        <v>12145</v>
      </c>
      <c r="B2897" s="193"/>
      <c r="C2897" s="193" t="s">
        <v>12146</v>
      </c>
      <c r="D2897" s="194" t="s">
        <v>19743</v>
      </c>
      <c r="E2897" s="192" t="s">
        <v>19743</v>
      </c>
      <c r="F2897" s="193" t="s">
        <v>19742</v>
      </c>
      <c r="G2897" s="193" t="s">
        <v>19742</v>
      </c>
      <c r="H2897" s="193" t="s">
        <v>19742</v>
      </c>
      <c r="I2897" s="193" t="s">
        <v>19742</v>
      </c>
      <c r="J2897" s="194" t="s">
        <v>19742</v>
      </c>
      <c r="K2897" s="192" t="s">
        <v>25675</v>
      </c>
      <c r="M2897" s="194" t="s">
        <v>19569</v>
      </c>
      <c r="N2897" s="192">
        <v>0.51700000000000002</v>
      </c>
      <c r="O2897" s="194">
        <v>0.52900000000000003</v>
      </c>
      <c r="P2897" s="283">
        <v>0</v>
      </c>
    </row>
    <row r="2898" spans="1:16">
      <c r="A2898" s="192" t="s">
        <v>12147</v>
      </c>
      <c r="B2898" s="193" t="s">
        <v>12148</v>
      </c>
      <c r="C2898" s="193" t="s">
        <v>12149</v>
      </c>
      <c r="D2898" s="194" t="s">
        <v>19743</v>
      </c>
      <c r="E2898" s="192" t="s">
        <v>19743</v>
      </c>
      <c r="F2898" s="193" t="s">
        <v>19742</v>
      </c>
      <c r="G2898" s="193" t="s">
        <v>19742</v>
      </c>
      <c r="H2898" s="193" t="s">
        <v>19742</v>
      </c>
      <c r="I2898" s="193" t="s">
        <v>19742</v>
      </c>
      <c r="J2898" s="194" t="s">
        <v>19742</v>
      </c>
      <c r="K2898" s="192" t="s">
        <v>12150</v>
      </c>
      <c r="L2898" s="193" t="s">
        <v>12151</v>
      </c>
      <c r="M2898" s="194" t="s">
        <v>19743</v>
      </c>
      <c r="N2898" s="192">
        <v>0.88700000000000001</v>
      </c>
      <c r="O2898" s="194">
        <v>0.98599999999999999</v>
      </c>
      <c r="P2898" s="283">
        <v>23</v>
      </c>
    </row>
    <row r="2899" spans="1:16">
      <c r="A2899" s="192" t="s">
        <v>12152</v>
      </c>
      <c r="B2899" s="193" t="s">
        <v>12153</v>
      </c>
      <c r="C2899" s="193" t="s">
        <v>12154</v>
      </c>
      <c r="D2899" s="194" t="s">
        <v>19743</v>
      </c>
      <c r="E2899" s="192" t="s">
        <v>19743</v>
      </c>
      <c r="F2899" s="193" t="s">
        <v>19742</v>
      </c>
      <c r="G2899" s="193" t="s">
        <v>19742</v>
      </c>
      <c r="H2899" s="193" t="s">
        <v>19742</v>
      </c>
      <c r="I2899" s="193" t="s">
        <v>19742</v>
      </c>
      <c r="J2899" s="194" t="s">
        <v>19742</v>
      </c>
      <c r="K2899" s="192" t="s">
        <v>12155</v>
      </c>
      <c r="L2899" s="193" t="s">
        <v>12156</v>
      </c>
      <c r="M2899" s="194" t="s">
        <v>19743</v>
      </c>
      <c r="N2899" s="192">
        <v>0.85799999999999998</v>
      </c>
      <c r="O2899" s="194">
        <v>0.995</v>
      </c>
      <c r="P2899" s="283">
        <v>24</v>
      </c>
    </row>
    <row r="2900" spans="1:16">
      <c r="A2900" s="192" t="s">
        <v>12161</v>
      </c>
      <c r="B2900" s="193" t="s">
        <v>12162</v>
      </c>
      <c r="C2900" s="193" t="s">
        <v>12163</v>
      </c>
      <c r="D2900" s="194" t="s">
        <v>19743</v>
      </c>
      <c r="E2900" s="192" t="s">
        <v>19743</v>
      </c>
      <c r="F2900" s="193" t="s">
        <v>19742</v>
      </c>
      <c r="G2900" s="193" t="s">
        <v>19742</v>
      </c>
      <c r="H2900" s="193" t="s">
        <v>19742</v>
      </c>
      <c r="I2900" s="193" t="s">
        <v>19742</v>
      </c>
      <c r="J2900" s="194" t="s">
        <v>19742</v>
      </c>
      <c r="K2900" s="192" t="s">
        <v>25675</v>
      </c>
      <c r="M2900" s="194" t="s">
        <v>19569</v>
      </c>
      <c r="N2900" s="192">
        <v>0.68100000000000005</v>
      </c>
      <c r="O2900" s="194">
        <v>0.86099999999999999</v>
      </c>
      <c r="P2900" s="283">
        <v>0</v>
      </c>
    </row>
    <row r="2901" spans="1:16">
      <c r="A2901" s="192" t="s">
        <v>12164</v>
      </c>
      <c r="B2901" s="193" t="s">
        <v>12165</v>
      </c>
      <c r="C2901" s="193" t="s">
        <v>12166</v>
      </c>
      <c r="D2901" s="194" t="s">
        <v>19743</v>
      </c>
      <c r="E2901" s="192" t="s">
        <v>19743</v>
      </c>
      <c r="F2901" s="193" t="s">
        <v>19742</v>
      </c>
      <c r="G2901" s="193" t="s">
        <v>19742</v>
      </c>
      <c r="H2901" s="193" t="s">
        <v>19742</v>
      </c>
      <c r="I2901" s="193" t="s">
        <v>19742</v>
      </c>
      <c r="J2901" s="194" t="s">
        <v>19742</v>
      </c>
      <c r="K2901" s="192" t="s">
        <v>25675</v>
      </c>
      <c r="M2901" s="194" t="s">
        <v>19569</v>
      </c>
      <c r="N2901" s="192">
        <v>0.65100000000000002</v>
      </c>
      <c r="O2901" s="194">
        <v>0.86199999999999999</v>
      </c>
      <c r="P2901" s="283">
        <v>13</v>
      </c>
    </row>
    <row r="2902" spans="1:16">
      <c r="A2902" s="192" t="s">
        <v>12167</v>
      </c>
      <c r="B2902" s="193" t="s">
        <v>12168</v>
      </c>
      <c r="C2902" s="193" t="s">
        <v>12169</v>
      </c>
      <c r="D2902" s="194" t="s">
        <v>19743</v>
      </c>
      <c r="E2902" s="192" t="s">
        <v>19743</v>
      </c>
      <c r="F2902" s="193" t="s">
        <v>19742</v>
      </c>
      <c r="G2902" s="193" t="s">
        <v>19743</v>
      </c>
      <c r="H2902" s="193" t="s">
        <v>19742</v>
      </c>
      <c r="I2902" s="193" t="s">
        <v>19742</v>
      </c>
      <c r="J2902" s="194" t="s">
        <v>19742</v>
      </c>
      <c r="K2902" s="192" t="s">
        <v>25675</v>
      </c>
      <c r="M2902" s="194" t="s">
        <v>19569</v>
      </c>
      <c r="N2902" s="192">
        <v>0.68200000000000005</v>
      </c>
      <c r="O2902" s="194">
        <v>0.88800000000000001</v>
      </c>
      <c r="P2902" s="283">
        <v>5</v>
      </c>
    </row>
    <row r="2903" spans="1:16">
      <c r="A2903" s="192" t="s">
        <v>12170</v>
      </c>
      <c r="B2903" s="193"/>
      <c r="C2903" s="193" t="s">
        <v>12171</v>
      </c>
      <c r="D2903" s="194" t="s">
        <v>19743</v>
      </c>
      <c r="E2903" s="192" t="s">
        <v>19743</v>
      </c>
      <c r="F2903" s="193" t="s">
        <v>19742</v>
      </c>
      <c r="G2903" s="193" t="s">
        <v>19742</v>
      </c>
      <c r="H2903" s="193" t="s">
        <v>19742</v>
      </c>
      <c r="I2903" s="193" t="s">
        <v>19742</v>
      </c>
      <c r="J2903" s="194" t="s">
        <v>19742</v>
      </c>
      <c r="K2903" s="192" t="s">
        <v>25675</v>
      </c>
      <c r="M2903" s="194" t="s">
        <v>19569</v>
      </c>
      <c r="N2903" s="192">
        <v>0.72599999999999998</v>
      </c>
      <c r="O2903" s="194">
        <v>0.95099999999999996</v>
      </c>
      <c r="P2903" s="283">
        <v>10</v>
      </c>
    </row>
    <row r="2904" spans="1:16">
      <c r="A2904" s="192" t="s">
        <v>12172</v>
      </c>
      <c r="B2904" s="193" t="s">
        <v>12173</v>
      </c>
      <c r="C2904" s="193" t="s">
        <v>12174</v>
      </c>
      <c r="D2904" s="194" t="s">
        <v>19743</v>
      </c>
      <c r="E2904" s="192" t="s">
        <v>19743</v>
      </c>
      <c r="F2904" s="193" t="s">
        <v>19743</v>
      </c>
      <c r="G2904" s="193" t="s">
        <v>19742</v>
      </c>
      <c r="H2904" s="193" t="s">
        <v>19742</v>
      </c>
      <c r="I2904" s="193" t="s">
        <v>19742</v>
      </c>
      <c r="J2904" s="194" t="s">
        <v>19742</v>
      </c>
      <c r="K2904" s="192" t="s">
        <v>12175</v>
      </c>
      <c r="L2904" s="193" t="s">
        <v>12176</v>
      </c>
      <c r="M2904" s="194" t="s">
        <v>19743</v>
      </c>
      <c r="N2904" s="192">
        <v>0.93300000000000005</v>
      </c>
      <c r="O2904" s="194">
        <v>0.999</v>
      </c>
      <c r="P2904" s="283">
        <v>16</v>
      </c>
    </row>
    <row r="2905" spans="1:16">
      <c r="A2905" s="192" t="s">
        <v>12179</v>
      </c>
      <c r="B2905" s="193" t="s">
        <v>12180</v>
      </c>
      <c r="C2905" s="193" t="s">
        <v>12181</v>
      </c>
      <c r="D2905" s="194" t="s">
        <v>19743</v>
      </c>
      <c r="E2905" s="192" t="s">
        <v>19743</v>
      </c>
      <c r="F2905" s="193" t="s">
        <v>19742</v>
      </c>
      <c r="G2905" s="193" t="s">
        <v>19742</v>
      </c>
      <c r="H2905" s="193" t="s">
        <v>19742</v>
      </c>
      <c r="I2905" s="193" t="s">
        <v>19742</v>
      </c>
      <c r="J2905" s="194" t="s">
        <v>19742</v>
      </c>
      <c r="K2905" s="192" t="s">
        <v>12182</v>
      </c>
      <c r="L2905" s="193" t="s">
        <v>12183</v>
      </c>
      <c r="M2905" s="194" t="s">
        <v>19743</v>
      </c>
      <c r="N2905" s="192">
        <v>0.999</v>
      </c>
      <c r="O2905" s="194">
        <v>1</v>
      </c>
      <c r="P2905" s="283">
        <v>25</v>
      </c>
    </row>
    <row r="2906" spans="1:16">
      <c r="A2906" s="192" t="s">
        <v>12184</v>
      </c>
      <c r="B2906" s="193" t="s">
        <v>12185</v>
      </c>
      <c r="C2906" s="193" t="s">
        <v>12186</v>
      </c>
      <c r="D2906" s="194" t="s">
        <v>19743</v>
      </c>
      <c r="E2906" s="192" t="s">
        <v>19743</v>
      </c>
      <c r="F2906" s="193" t="s">
        <v>19743</v>
      </c>
      <c r="G2906" s="193" t="s">
        <v>19742</v>
      </c>
      <c r="H2906" s="193" t="s">
        <v>19743</v>
      </c>
      <c r="I2906" s="193" t="s">
        <v>19742</v>
      </c>
      <c r="J2906" s="194" t="s">
        <v>19742</v>
      </c>
      <c r="K2906" s="192" t="s">
        <v>12187</v>
      </c>
      <c r="L2906" s="193" t="s">
        <v>12188</v>
      </c>
      <c r="M2906" s="194" t="s">
        <v>19743</v>
      </c>
      <c r="N2906" s="192">
        <v>0.77</v>
      </c>
      <c r="O2906" s="194">
        <v>0.96099999999999997</v>
      </c>
      <c r="P2906" s="283">
        <v>23</v>
      </c>
    </row>
    <row r="2907" spans="1:16">
      <c r="A2907" s="192" t="s">
        <v>12189</v>
      </c>
      <c r="B2907" s="193" t="s">
        <v>12190</v>
      </c>
      <c r="C2907" s="193" t="s">
        <v>12191</v>
      </c>
      <c r="D2907" s="194" t="s">
        <v>19743</v>
      </c>
      <c r="E2907" s="192" t="s">
        <v>19743</v>
      </c>
      <c r="F2907" s="193" t="s">
        <v>19742</v>
      </c>
      <c r="G2907" s="193" t="s">
        <v>19742</v>
      </c>
      <c r="H2907" s="193" t="s">
        <v>19742</v>
      </c>
      <c r="I2907" s="193" t="s">
        <v>19742</v>
      </c>
      <c r="J2907" s="194" t="s">
        <v>19742</v>
      </c>
      <c r="K2907" s="192" t="s">
        <v>12192</v>
      </c>
      <c r="L2907" s="193" t="s">
        <v>12193</v>
      </c>
      <c r="M2907" s="194" t="s">
        <v>19741</v>
      </c>
      <c r="N2907" s="192">
        <v>0.94399999999999995</v>
      </c>
      <c r="O2907" s="194">
        <v>0.998</v>
      </c>
      <c r="P2907" s="283">
        <v>24</v>
      </c>
    </row>
    <row r="2908" spans="1:16">
      <c r="A2908" s="192" t="s">
        <v>12194</v>
      </c>
      <c r="B2908" s="193" t="s">
        <v>12195</v>
      </c>
      <c r="C2908" s="193" t="s">
        <v>12196</v>
      </c>
      <c r="D2908" s="194" t="s">
        <v>19743</v>
      </c>
      <c r="E2908" s="192" t="s">
        <v>19743</v>
      </c>
      <c r="F2908" s="193" t="s">
        <v>19742</v>
      </c>
      <c r="G2908" s="193" t="s">
        <v>19742</v>
      </c>
      <c r="H2908" s="193" t="s">
        <v>19742</v>
      </c>
      <c r="I2908" s="193" t="s">
        <v>19742</v>
      </c>
      <c r="J2908" s="194" t="s">
        <v>19742</v>
      </c>
      <c r="K2908" s="192" t="s">
        <v>12197</v>
      </c>
      <c r="L2908" s="193" t="s">
        <v>12198</v>
      </c>
      <c r="M2908" s="194" t="s">
        <v>19741</v>
      </c>
      <c r="N2908" s="192">
        <v>0.82499999999999996</v>
      </c>
      <c r="O2908" s="194">
        <v>0.98299999999999998</v>
      </c>
      <c r="P2908" s="283">
        <v>25</v>
      </c>
    </row>
    <row r="2909" spans="1:16">
      <c r="A2909" s="192" t="s">
        <v>12199</v>
      </c>
      <c r="B2909" s="193" t="s">
        <v>11940</v>
      </c>
      <c r="C2909" s="193" t="s">
        <v>11941</v>
      </c>
      <c r="D2909" s="194" t="s">
        <v>19743</v>
      </c>
      <c r="E2909" s="192" t="s">
        <v>19743</v>
      </c>
      <c r="F2909" s="193" t="s">
        <v>19743</v>
      </c>
      <c r="G2909" s="193" t="s">
        <v>19742</v>
      </c>
      <c r="H2909" s="193" t="s">
        <v>19742</v>
      </c>
      <c r="I2909" s="193" t="s">
        <v>19742</v>
      </c>
      <c r="J2909" s="194" t="s">
        <v>19742</v>
      </c>
      <c r="K2909" s="192" t="s">
        <v>11942</v>
      </c>
      <c r="L2909" s="193" t="s">
        <v>11943</v>
      </c>
      <c r="M2909" s="194" t="s">
        <v>19743</v>
      </c>
      <c r="N2909" s="192">
        <v>0.65900000000000003</v>
      </c>
      <c r="O2909" s="194">
        <v>0.94799999999999995</v>
      </c>
      <c r="P2909" s="283">
        <v>23</v>
      </c>
    </row>
    <row r="2910" spans="1:16">
      <c r="A2910" s="192" t="s">
        <v>11944</v>
      </c>
      <c r="B2910" s="193"/>
      <c r="C2910" s="193" t="s">
        <v>11945</v>
      </c>
      <c r="D2910" s="194" t="s">
        <v>19743</v>
      </c>
      <c r="E2910" s="192" t="s">
        <v>19743</v>
      </c>
      <c r="F2910" s="193" t="s">
        <v>19742</v>
      </c>
      <c r="G2910" s="193" t="s">
        <v>19742</v>
      </c>
      <c r="H2910" s="193" t="s">
        <v>19742</v>
      </c>
      <c r="I2910" s="193" t="s">
        <v>19742</v>
      </c>
      <c r="J2910" s="194" t="s">
        <v>19742</v>
      </c>
      <c r="K2910" s="192" t="s">
        <v>25675</v>
      </c>
      <c r="M2910" s="194" t="s">
        <v>19569</v>
      </c>
      <c r="N2910" s="192">
        <v>0.92900000000000005</v>
      </c>
      <c r="O2910" s="194">
        <v>0.99399999999999999</v>
      </c>
      <c r="P2910" s="283">
        <v>0</v>
      </c>
    </row>
    <row r="2911" spans="1:16">
      <c r="A2911" s="192" t="s">
        <v>11946</v>
      </c>
      <c r="B2911" s="193" t="s">
        <v>11947</v>
      </c>
      <c r="C2911" s="193" t="s">
        <v>11948</v>
      </c>
      <c r="D2911" s="194" t="s">
        <v>19743</v>
      </c>
      <c r="E2911" s="192" t="s">
        <v>19743</v>
      </c>
      <c r="F2911" s="193" t="s">
        <v>19742</v>
      </c>
      <c r="G2911" s="193" t="s">
        <v>19742</v>
      </c>
      <c r="H2911" s="193" t="s">
        <v>19742</v>
      </c>
      <c r="I2911" s="193" t="s">
        <v>19742</v>
      </c>
      <c r="J2911" s="194" t="s">
        <v>19742</v>
      </c>
      <c r="K2911" s="192" t="s">
        <v>11949</v>
      </c>
      <c r="L2911" s="193" t="s">
        <v>11950</v>
      </c>
      <c r="M2911" s="194" t="s">
        <v>19561</v>
      </c>
      <c r="N2911" s="192">
        <v>0.94</v>
      </c>
      <c r="O2911" s="194">
        <v>0.997</v>
      </c>
      <c r="P2911" s="283">
        <v>13</v>
      </c>
    </row>
    <row r="2912" spans="1:16">
      <c r="A2912" s="192" t="s">
        <v>11951</v>
      </c>
      <c r="B2912" s="193" t="s">
        <v>11952</v>
      </c>
      <c r="C2912" s="193" t="s">
        <v>11953</v>
      </c>
      <c r="D2912" s="194" t="s">
        <v>19743</v>
      </c>
      <c r="E2912" s="192" t="s">
        <v>19743</v>
      </c>
      <c r="F2912" s="193" t="s">
        <v>19742</v>
      </c>
      <c r="G2912" s="193" t="s">
        <v>19742</v>
      </c>
      <c r="H2912" s="193" t="s">
        <v>19742</v>
      </c>
      <c r="I2912" s="193" t="s">
        <v>19742</v>
      </c>
      <c r="J2912" s="194" t="s">
        <v>19743</v>
      </c>
      <c r="K2912" s="192" t="s">
        <v>11954</v>
      </c>
      <c r="L2912" s="193" t="s">
        <v>11955</v>
      </c>
      <c r="M2912" s="194" t="s">
        <v>19743</v>
      </c>
      <c r="N2912" s="192">
        <v>0.66100000000000003</v>
      </c>
      <c r="O2912" s="194">
        <v>0.85</v>
      </c>
      <c r="P2912" s="283">
        <v>24</v>
      </c>
    </row>
    <row r="2913" spans="1:16">
      <c r="A2913" s="192" t="s">
        <v>11956</v>
      </c>
      <c r="B2913" s="193" t="s">
        <v>11957</v>
      </c>
      <c r="C2913" s="193" t="s">
        <v>11958</v>
      </c>
      <c r="D2913" s="194" t="s">
        <v>19743</v>
      </c>
      <c r="E2913" s="192" t="s">
        <v>19743</v>
      </c>
      <c r="F2913" s="193" t="s">
        <v>19743</v>
      </c>
      <c r="G2913" s="193" t="s">
        <v>19742</v>
      </c>
      <c r="H2913" s="193" t="s">
        <v>19742</v>
      </c>
      <c r="I2913" s="193" t="s">
        <v>19742</v>
      </c>
      <c r="J2913" s="194" t="s">
        <v>19742</v>
      </c>
      <c r="K2913" s="192" t="s">
        <v>11959</v>
      </c>
      <c r="L2913" s="193" t="s">
        <v>11960</v>
      </c>
      <c r="M2913" s="194" t="s">
        <v>19741</v>
      </c>
      <c r="N2913" s="192">
        <v>0.83599999999999997</v>
      </c>
      <c r="O2913" s="194">
        <v>0.99199999999999999</v>
      </c>
      <c r="P2913" s="283">
        <v>23</v>
      </c>
    </row>
    <row r="2914" spans="1:16">
      <c r="A2914" s="192" t="s">
        <v>11961</v>
      </c>
      <c r="B2914" s="193" t="s">
        <v>11962</v>
      </c>
      <c r="C2914" s="193" t="s">
        <v>11963</v>
      </c>
      <c r="D2914" s="194" t="s">
        <v>19743</v>
      </c>
      <c r="E2914" s="192" t="s">
        <v>19743</v>
      </c>
      <c r="F2914" s="193" t="s">
        <v>19742</v>
      </c>
      <c r="G2914" s="193" t="s">
        <v>19742</v>
      </c>
      <c r="H2914" s="193" t="s">
        <v>19742</v>
      </c>
      <c r="I2914" s="193" t="s">
        <v>19742</v>
      </c>
      <c r="J2914" s="194" t="s">
        <v>19742</v>
      </c>
      <c r="K2914" s="192" t="s">
        <v>11964</v>
      </c>
      <c r="L2914" s="193" t="s">
        <v>11965</v>
      </c>
      <c r="M2914" s="194" t="s">
        <v>19743</v>
      </c>
      <c r="N2914" s="192">
        <v>0.59</v>
      </c>
      <c r="O2914" s="194">
        <v>0.68100000000000005</v>
      </c>
      <c r="P2914" s="283">
        <v>5</v>
      </c>
    </row>
    <row r="2915" spans="1:16">
      <c r="A2915" s="192" t="s">
        <v>11968</v>
      </c>
      <c r="B2915" s="193"/>
      <c r="C2915" s="193" t="s">
        <v>11969</v>
      </c>
      <c r="D2915" s="194" t="s">
        <v>19743</v>
      </c>
      <c r="E2915" s="192" t="s">
        <v>19743</v>
      </c>
      <c r="F2915" s="193" t="s">
        <v>19742</v>
      </c>
      <c r="G2915" s="193" t="s">
        <v>19742</v>
      </c>
      <c r="H2915" s="193" t="s">
        <v>19742</v>
      </c>
      <c r="I2915" s="193" t="s">
        <v>19743</v>
      </c>
      <c r="J2915" s="194" t="s">
        <v>19742</v>
      </c>
      <c r="K2915" s="192" t="s">
        <v>25675</v>
      </c>
      <c r="M2915" s="194" t="s">
        <v>19569</v>
      </c>
      <c r="N2915" s="192">
        <v>0.68700000000000006</v>
      </c>
      <c r="O2915" s="194">
        <v>0.94299999999999995</v>
      </c>
      <c r="P2915" s="283">
        <v>8</v>
      </c>
    </row>
    <row r="2916" spans="1:16">
      <c r="A2916" s="192" t="s">
        <v>11970</v>
      </c>
      <c r="B2916" s="193" t="s">
        <v>11971</v>
      </c>
      <c r="C2916" s="193" t="s">
        <v>11972</v>
      </c>
      <c r="D2916" s="194" t="s">
        <v>19743</v>
      </c>
      <c r="E2916" s="192" t="s">
        <v>19743</v>
      </c>
      <c r="F2916" s="193" t="s">
        <v>19742</v>
      </c>
      <c r="G2916" s="193" t="s">
        <v>19742</v>
      </c>
      <c r="H2916" s="193" t="s">
        <v>19742</v>
      </c>
      <c r="I2916" s="193" t="s">
        <v>19742</v>
      </c>
      <c r="J2916" s="194" t="s">
        <v>19742</v>
      </c>
      <c r="K2916" s="192" t="s">
        <v>11973</v>
      </c>
      <c r="L2916" s="193" t="s">
        <v>11974</v>
      </c>
      <c r="M2916" s="194" t="s">
        <v>19743</v>
      </c>
      <c r="N2916" s="192">
        <v>0.75700000000000001</v>
      </c>
      <c r="O2916" s="194">
        <v>0.96899999999999997</v>
      </c>
      <c r="P2916" s="283">
        <v>5</v>
      </c>
    </row>
    <row r="2917" spans="1:16">
      <c r="A2917" s="192" t="s">
        <v>11975</v>
      </c>
      <c r="B2917" s="193"/>
      <c r="C2917" s="193" t="s">
        <v>11976</v>
      </c>
      <c r="D2917" s="194" t="s">
        <v>19743</v>
      </c>
      <c r="E2917" s="192" t="s">
        <v>19743</v>
      </c>
      <c r="F2917" s="193" t="s">
        <v>19742</v>
      </c>
      <c r="G2917" s="193" t="s">
        <v>19742</v>
      </c>
      <c r="H2917" s="193" t="s">
        <v>19742</v>
      </c>
      <c r="I2917" s="193" t="s">
        <v>19742</v>
      </c>
      <c r="J2917" s="194" t="s">
        <v>19742</v>
      </c>
      <c r="K2917" s="192" t="s">
        <v>25675</v>
      </c>
      <c r="M2917" s="194" t="s">
        <v>19569</v>
      </c>
      <c r="N2917" s="192">
        <v>0.27100000000000002</v>
      </c>
      <c r="O2917" s="194">
        <v>0.11899999999999999</v>
      </c>
      <c r="P2917" s="283">
        <v>0</v>
      </c>
    </row>
    <row r="2918" spans="1:16">
      <c r="A2918" s="192" t="s">
        <v>11977</v>
      </c>
      <c r="B2918" s="193" t="s">
        <v>11978</v>
      </c>
      <c r="C2918" s="193" t="s">
        <v>11979</v>
      </c>
      <c r="D2918" s="194" t="s">
        <v>19743</v>
      </c>
      <c r="E2918" s="192" t="s">
        <v>19743</v>
      </c>
      <c r="F2918" s="193" t="s">
        <v>19743</v>
      </c>
      <c r="G2918" s="193" t="s">
        <v>19743</v>
      </c>
      <c r="H2918" s="193" t="s">
        <v>19742</v>
      </c>
      <c r="I2918" s="193" t="s">
        <v>19742</v>
      </c>
      <c r="J2918" s="194" t="s">
        <v>19742</v>
      </c>
      <c r="K2918" s="192" t="s">
        <v>11980</v>
      </c>
      <c r="L2918" s="193" t="s">
        <v>11981</v>
      </c>
      <c r="M2918" s="194" t="s">
        <v>19743</v>
      </c>
      <c r="N2918" s="192">
        <v>0.65200000000000002</v>
      </c>
      <c r="O2918" s="194">
        <v>0.94899999999999995</v>
      </c>
      <c r="P2918" s="283">
        <v>22</v>
      </c>
    </row>
    <row r="2919" spans="1:16">
      <c r="A2919" s="192" t="s">
        <v>11982</v>
      </c>
      <c r="B2919" s="193" t="s">
        <v>11983</v>
      </c>
      <c r="C2919" s="193" t="s">
        <v>11984</v>
      </c>
      <c r="D2919" s="194" t="s">
        <v>19743</v>
      </c>
      <c r="E2919" s="192" t="s">
        <v>19743</v>
      </c>
      <c r="F2919" s="193" t="s">
        <v>19742</v>
      </c>
      <c r="G2919" s="193" t="s">
        <v>19742</v>
      </c>
      <c r="H2919" s="193" t="s">
        <v>19742</v>
      </c>
      <c r="I2919" s="193" t="s">
        <v>19742</v>
      </c>
      <c r="J2919" s="194" t="s">
        <v>19742</v>
      </c>
      <c r="K2919" s="192" t="s">
        <v>11985</v>
      </c>
      <c r="L2919" s="193" t="s">
        <v>11986</v>
      </c>
      <c r="M2919" s="194" t="s">
        <v>19741</v>
      </c>
      <c r="N2919" s="192">
        <v>0.72599999999999998</v>
      </c>
      <c r="O2919" s="194">
        <v>0.95</v>
      </c>
      <c r="P2919" s="283">
        <v>10</v>
      </c>
    </row>
    <row r="2920" spans="1:16">
      <c r="A2920" s="192" t="s">
        <v>11987</v>
      </c>
      <c r="B2920" s="193" t="s">
        <v>11988</v>
      </c>
      <c r="C2920" s="193" t="s">
        <v>11989</v>
      </c>
      <c r="D2920" s="194" t="s">
        <v>19743</v>
      </c>
      <c r="E2920" s="192" t="s">
        <v>19743</v>
      </c>
      <c r="F2920" s="193" t="s">
        <v>19742</v>
      </c>
      <c r="G2920" s="193" t="s">
        <v>19742</v>
      </c>
      <c r="H2920" s="193" t="s">
        <v>19742</v>
      </c>
      <c r="I2920" s="193" t="s">
        <v>19743</v>
      </c>
      <c r="J2920" s="194" t="s">
        <v>19742</v>
      </c>
      <c r="K2920" s="192" t="s">
        <v>11990</v>
      </c>
      <c r="L2920" s="193" t="s">
        <v>11991</v>
      </c>
      <c r="M2920" s="194" t="s">
        <v>19743</v>
      </c>
      <c r="N2920" s="192">
        <v>0.80900000000000005</v>
      </c>
      <c r="O2920" s="194">
        <v>0.98599999999999999</v>
      </c>
      <c r="P2920" s="283">
        <v>20</v>
      </c>
    </row>
    <row r="2921" spans="1:16">
      <c r="A2921" s="192" t="s">
        <v>11992</v>
      </c>
      <c r="B2921" s="193"/>
      <c r="C2921" s="193" t="s">
        <v>11993</v>
      </c>
      <c r="D2921" s="194" t="s">
        <v>19743</v>
      </c>
      <c r="E2921" s="192" t="s">
        <v>19743</v>
      </c>
      <c r="F2921" s="193" t="s">
        <v>19742</v>
      </c>
      <c r="G2921" s="193" t="s">
        <v>19743</v>
      </c>
      <c r="H2921" s="193" t="s">
        <v>19742</v>
      </c>
      <c r="I2921" s="193" t="s">
        <v>19743</v>
      </c>
      <c r="J2921" s="194" t="s">
        <v>19742</v>
      </c>
      <c r="K2921" s="192" t="s">
        <v>11994</v>
      </c>
      <c r="L2921" s="193" t="s">
        <v>11995</v>
      </c>
      <c r="M2921" s="194" t="s">
        <v>19743</v>
      </c>
      <c r="N2921" s="192">
        <v>0.56499999999999995</v>
      </c>
      <c r="O2921" s="194">
        <v>0.79700000000000004</v>
      </c>
      <c r="P2921" s="283">
        <v>1</v>
      </c>
    </row>
    <row r="2922" spans="1:16">
      <c r="A2922" s="192" t="s">
        <v>11998</v>
      </c>
      <c r="B2922" s="193" t="s">
        <v>11999</v>
      </c>
      <c r="C2922" s="193" t="s">
        <v>12000</v>
      </c>
      <c r="D2922" s="194" t="s">
        <v>19743</v>
      </c>
      <c r="E2922" s="192" t="s">
        <v>19743</v>
      </c>
      <c r="F2922" s="193" t="s">
        <v>19742</v>
      </c>
      <c r="G2922" s="193" t="s">
        <v>19742</v>
      </c>
      <c r="H2922" s="193" t="s">
        <v>19742</v>
      </c>
      <c r="I2922" s="193" t="s">
        <v>19742</v>
      </c>
      <c r="J2922" s="194" t="s">
        <v>19742</v>
      </c>
      <c r="K2922" s="192" t="s">
        <v>25675</v>
      </c>
      <c r="M2922" s="194" t="s">
        <v>19569</v>
      </c>
      <c r="N2922" s="192">
        <v>0.65</v>
      </c>
      <c r="O2922" s="194">
        <v>0.82299999999999995</v>
      </c>
      <c r="P2922" s="283">
        <v>3</v>
      </c>
    </row>
    <row r="2923" spans="1:16">
      <c r="A2923" s="192" t="s">
        <v>12001</v>
      </c>
      <c r="B2923" s="193" t="s">
        <v>12002</v>
      </c>
      <c r="C2923" s="193" t="s">
        <v>12003</v>
      </c>
      <c r="D2923" s="194" t="s">
        <v>19743</v>
      </c>
      <c r="E2923" s="192" t="s">
        <v>19743</v>
      </c>
      <c r="F2923" s="193" t="s">
        <v>19742</v>
      </c>
      <c r="G2923" s="193" t="s">
        <v>19742</v>
      </c>
      <c r="H2923" s="193" t="s">
        <v>19742</v>
      </c>
      <c r="I2923" s="193" t="s">
        <v>19742</v>
      </c>
      <c r="J2923" s="194" t="s">
        <v>19742</v>
      </c>
      <c r="K2923" s="192" t="s">
        <v>12004</v>
      </c>
      <c r="L2923" s="193" t="s">
        <v>12005</v>
      </c>
      <c r="M2923" s="194" t="s">
        <v>19743</v>
      </c>
      <c r="N2923" s="192">
        <v>0.65</v>
      </c>
      <c r="O2923" s="194">
        <v>0.81699999999999995</v>
      </c>
      <c r="P2923" s="283">
        <v>13</v>
      </c>
    </row>
    <row r="2924" spans="1:16">
      <c r="A2924" s="192" t="s">
        <v>12010</v>
      </c>
      <c r="B2924" s="193" t="s">
        <v>12011</v>
      </c>
      <c r="C2924" s="193" t="s">
        <v>12012</v>
      </c>
      <c r="D2924" s="194" t="s">
        <v>19743</v>
      </c>
      <c r="E2924" s="192" t="s">
        <v>19743</v>
      </c>
      <c r="F2924" s="193" t="s">
        <v>19742</v>
      </c>
      <c r="G2924" s="193" t="s">
        <v>19742</v>
      </c>
      <c r="H2924" s="193" t="s">
        <v>19742</v>
      </c>
      <c r="I2924" s="193" t="s">
        <v>19742</v>
      </c>
      <c r="J2924" s="194" t="s">
        <v>19743</v>
      </c>
      <c r="K2924" s="192" t="s">
        <v>25675</v>
      </c>
      <c r="M2924" s="194" t="s">
        <v>19569</v>
      </c>
      <c r="N2924" s="192">
        <v>0.86799999999999999</v>
      </c>
      <c r="O2924" s="194">
        <v>0.99199999999999999</v>
      </c>
      <c r="P2924" s="283">
        <v>7</v>
      </c>
    </row>
    <row r="2925" spans="1:16">
      <c r="A2925" s="192" t="s">
        <v>23276</v>
      </c>
      <c r="B2925" s="193" t="s">
        <v>23277</v>
      </c>
      <c r="C2925" s="193" t="s">
        <v>23278</v>
      </c>
      <c r="D2925" s="194" t="s">
        <v>19743</v>
      </c>
      <c r="E2925" s="192" t="s">
        <v>19741</v>
      </c>
      <c r="F2925" s="193" t="s">
        <v>19742</v>
      </c>
      <c r="G2925" s="193" t="s">
        <v>19742</v>
      </c>
      <c r="H2925" s="193" t="s">
        <v>19742</v>
      </c>
      <c r="I2925" s="193" t="s">
        <v>19742</v>
      </c>
      <c r="J2925" s="194" t="s">
        <v>19742</v>
      </c>
      <c r="K2925" s="192" t="s">
        <v>12013</v>
      </c>
      <c r="L2925" s="193" t="s">
        <v>12014</v>
      </c>
      <c r="M2925" s="194" t="s">
        <v>19743</v>
      </c>
      <c r="N2925" s="192">
        <v>0.86</v>
      </c>
      <c r="O2925" s="194">
        <v>0.99199999999999999</v>
      </c>
      <c r="P2925" s="283">
        <v>19</v>
      </c>
    </row>
    <row r="2926" spans="1:16">
      <c r="A2926" s="192" t="s">
        <v>12015</v>
      </c>
      <c r="B2926" s="193" t="s">
        <v>12016</v>
      </c>
      <c r="C2926" s="193" t="s">
        <v>12017</v>
      </c>
      <c r="D2926" s="194" t="s">
        <v>19743</v>
      </c>
      <c r="E2926" s="192" t="s">
        <v>19743</v>
      </c>
      <c r="F2926" s="193" t="s">
        <v>19742</v>
      </c>
      <c r="G2926" s="193" t="s">
        <v>19742</v>
      </c>
      <c r="H2926" s="193" t="s">
        <v>19742</v>
      </c>
      <c r="I2926" s="193" t="s">
        <v>19742</v>
      </c>
      <c r="J2926" s="194" t="s">
        <v>19742</v>
      </c>
      <c r="K2926" s="192" t="s">
        <v>25675</v>
      </c>
      <c r="M2926" s="194" t="s">
        <v>19569</v>
      </c>
      <c r="N2926" s="192">
        <v>0.749</v>
      </c>
      <c r="O2926" s="194">
        <v>0.96699999999999997</v>
      </c>
      <c r="P2926" s="283">
        <v>9</v>
      </c>
    </row>
    <row r="2927" spans="1:16">
      <c r="A2927" s="192" t="s">
        <v>12018</v>
      </c>
      <c r="B2927" s="193" t="s">
        <v>12019</v>
      </c>
      <c r="C2927" s="193" t="s">
        <v>12020</v>
      </c>
      <c r="D2927" s="194" t="s">
        <v>19743</v>
      </c>
      <c r="E2927" s="192" t="s">
        <v>19743</v>
      </c>
      <c r="F2927" s="193" t="s">
        <v>19742</v>
      </c>
      <c r="G2927" s="193" t="s">
        <v>19742</v>
      </c>
      <c r="H2927" s="193" t="s">
        <v>19742</v>
      </c>
      <c r="I2927" s="193" t="s">
        <v>19742</v>
      </c>
      <c r="J2927" s="194" t="s">
        <v>19743</v>
      </c>
      <c r="K2927" s="192" t="s">
        <v>12021</v>
      </c>
      <c r="L2927" s="193" t="s">
        <v>12022</v>
      </c>
      <c r="M2927" s="194" t="s">
        <v>19743</v>
      </c>
      <c r="N2927" s="192">
        <v>0.97099999999999997</v>
      </c>
      <c r="O2927" s="194">
        <v>1</v>
      </c>
      <c r="P2927" s="283">
        <v>9</v>
      </c>
    </row>
    <row r="2928" spans="1:16">
      <c r="A2928" s="192" t="s">
        <v>12023</v>
      </c>
      <c r="B2928" s="193"/>
      <c r="C2928" s="193" t="s">
        <v>12024</v>
      </c>
      <c r="D2928" s="194" t="s">
        <v>19743</v>
      </c>
      <c r="E2928" s="192" t="s">
        <v>19743</v>
      </c>
      <c r="F2928" s="193" t="s">
        <v>19742</v>
      </c>
      <c r="G2928" s="193" t="s">
        <v>19742</v>
      </c>
      <c r="H2928" s="193" t="s">
        <v>19742</v>
      </c>
      <c r="I2928" s="193" t="s">
        <v>19742</v>
      </c>
      <c r="J2928" s="194" t="s">
        <v>19742</v>
      </c>
      <c r="K2928" s="192" t="s">
        <v>12025</v>
      </c>
      <c r="L2928" s="193" t="s">
        <v>12026</v>
      </c>
      <c r="M2928" s="194" t="s">
        <v>19743</v>
      </c>
      <c r="N2928" s="192">
        <v>0.42799999999999999</v>
      </c>
      <c r="O2928" s="194">
        <v>0.33400000000000002</v>
      </c>
      <c r="P2928" s="283">
        <v>16</v>
      </c>
    </row>
    <row r="2929" spans="1:16">
      <c r="A2929" s="192" t="s">
        <v>12027</v>
      </c>
      <c r="B2929" s="193" t="s">
        <v>12028</v>
      </c>
      <c r="C2929" s="193" t="s">
        <v>12029</v>
      </c>
      <c r="D2929" s="194" t="s">
        <v>19743</v>
      </c>
      <c r="E2929" s="192" t="s">
        <v>19743</v>
      </c>
      <c r="F2929" s="193" t="s">
        <v>19742</v>
      </c>
      <c r="G2929" s="193" t="s">
        <v>19742</v>
      </c>
      <c r="H2929" s="193" t="s">
        <v>19742</v>
      </c>
      <c r="I2929" s="193" t="s">
        <v>19742</v>
      </c>
      <c r="J2929" s="194" t="s">
        <v>19742</v>
      </c>
      <c r="K2929" s="192" t="s">
        <v>12030</v>
      </c>
      <c r="L2929" s="193" t="s">
        <v>12031</v>
      </c>
      <c r="M2929" s="194" t="s">
        <v>19743</v>
      </c>
      <c r="N2929" s="192">
        <v>0.93799999999999994</v>
      </c>
      <c r="O2929" s="194">
        <v>0.997</v>
      </c>
      <c r="P2929" s="283">
        <v>20</v>
      </c>
    </row>
    <row r="2930" spans="1:16">
      <c r="A2930" s="192" t="s">
        <v>12032</v>
      </c>
      <c r="B2930" s="193" t="s">
        <v>12033</v>
      </c>
      <c r="C2930" s="193" t="s">
        <v>12034</v>
      </c>
      <c r="D2930" s="194" t="s">
        <v>19743</v>
      </c>
      <c r="E2930" s="192" t="s">
        <v>19743</v>
      </c>
      <c r="F2930" s="193" t="s">
        <v>19743</v>
      </c>
      <c r="G2930" s="193" t="s">
        <v>19742</v>
      </c>
      <c r="H2930" s="193" t="s">
        <v>19742</v>
      </c>
      <c r="I2930" s="193" t="s">
        <v>19742</v>
      </c>
      <c r="J2930" s="194" t="s">
        <v>19742</v>
      </c>
      <c r="K2930" s="192" t="s">
        <v>12035</v>
      </c>
      <c r="L2930" s="193" t="s">
        <v>12036</v>
      </c>
      <c r="M2930" s="194" t="s">
        <v>19743</v>
      </c>
      <c r="N2930" s="192">
        <v>0.97499999999999998</v>
      </c>
      <c r="O2930" s="194">
        <v>1</v>
      </c>
      <c r="P2930" s="283">
        <v>22</v>
      </c>
    </row>
    <row r="2931" spans="1:16">
      <c r="A2931" s="192" t="s">
        <v>12037</v>
      </c>
      <c r="B2931" s="193" t="s">
        <v>12038</v>
      </c>
      <c r="C2931" s="193" t="s">
        <v>12039</v>
      </c>
      <c r="D2931" s="194" t="s">
        <v>19743</v>
      </c>
      <c r="E2931" s="192" t="s">
        <v>19743</v>
      </c>
      <c r="F2931" s="193" t="s">
        <v>19743</v>
      </c>
      <c r="G2931" s="193" t="s">
        <v>19742</v>
      </c>
      <c r="H2931" s="193" t="s">
        <v>19742</v>
      </c>
      <c r="I2931" s="193" t="s">
        <v>19742</v>
      </c>
      <c r="J2931" s="194" t="s">
        <v>19742</v>
      </c>
      <c r="K2931" s="192" t="s">
        <v>12040</v>
      </c>
      <c r="L2931" s="193" t="s">
        <v>12041</v>
      </c>
      <c r="M2931" s="194" t="s">
        <v>19743</v>
      </c>
      <c r="N2931" s="192">
        <v>0.91300000000000003</v>
      </c>
      <c r="O2931" s="194">
        <v>0.998</v>
      </c>
      <c r="P2931" s="283">
        <v>9</v>
      </c>
    </row>
    <row r="2932" spans="1:16">
      <c r="A2932" s="192" t="s">
        <v>12042</v>
      </c>
      <c r="B2932" s="193" t="s">
        <v>12043</v>
      </c>
      <c r="C2932" s="193" t="s">
        <v>12044</v>
      </c>
      <c r="D2932" s="194" t="s">
        <v>19743</v>
      </c>
      <c r="E2932" s="192" t="s">
        <v>19743</v>
      </c>
      <c r="F2932" s="193" t="s">
        <v>19742</v>
      </c>
      <c r="G2932" s="193" t="s">
        <v>19742</v>
      </c>
      <c r="H2932" s="193" t="s">
        <v>19743</v>
      </c>
      <c r="I2932" s="193" t="s">
        <v>19742</v>
      </c>
      <c r="J2932" s="194" t="s">
        <v>19742</v>
      </c>
      <c r="K2932" s="192" t="s">
        <v>12045</v>
      </c>
      <c r="L2932" s="193" t="s">
        <v>18020</v>
      </c>
      <c r="M2932" s="194" t="s">
        <v>19743</v>
      </c>
      <c r="N2932" s="192">
        <v>0.82199999999999995</v>
      </c>
      <c r="O2932" s="194">
        <v>0.98499999999999999</v>
      </c>
      <c r="P2932" s="283">
        <v>19</v>
      </c>
    </row>
    <row r="2933" spans="1:16">
      <c r="A2933" s="192" t="s">
        <v>12046</v>
      </c>
      <c r="B2933" s="193" t="s">
        <v>12047</v>
      </c>
      <c r="C2933" s="193" t="s">
        <v>12048</v>
      </c>
      <c r="D2933" s="194" t="s">
        <v>19743</v>
      </c>
      <c r="E2933" s="192" t="s">
        <v>19743</v>
      </c>
      <c r="F2933" s="193" t="s">
        <v>19742</v>
      </c>
      <c r="G2933" s="193" t="s">
        <v>19742</v>
      </c>
      <c r="H2933" s="193" t="s">
        <v>19742</v>
      </c>
      <c r="I2933" s="193" t="s">
        <v>19742</v>
      </c>
      <c r="J2933" s="194" t="s">
        <v>19742</v>
      </c>
      <c r="K2933" s="192" t="s">
        <v>12049</v>
      </c>
      <c r="L2933" s="193" t="s">
        <v>18012</v>
      </c>
      <c r="M2933" s="194" t="s">
        <v>19743</v>
      </c>
      <c r="N2933" s="192">
        <v>0.64800000000000002</v>
      </c>
      <c r="O2933" s="194">
        <v>0.81200000000000006</v>
      </c>
      <c r="P2933" s="283">
        <v>4</v>
      </c>
    </row>
    <row r="2934" spans="1:16">
      <c r="A2934" s="192" t="s">
        <v>12050</v>
      </c>
      <c r="B2934" s="193" t="s">
        <v>12051</v>
      </c>
      <c r="C2934" s="193" t="s">
        <v>12052</v>
      </c>
      <c r="D2934" s="194" t="s">
        <v>19743</v>
      </c>
      <c r="E2934" s="192" t="s">
        <v>19743</v>
      </c>
      <c r="F2934" s="193" t="s">
        <v>19742</v>
      </c>
      <c r="G2934" s="193" t="s">
        <v>19742</v>
      </c>
      <c r="H2934" s="193" t="s">
        <v>19743</v>
      </c>
      <c r="I2934" s="193" t="s">
        <v>19742</v>
      </c>
      <c r="J2934" s="194" t="s">
        <v>19742</v>
      </c>
      <c r="K2934" s="192" t="s">
        <v>25675</v>
      </c>
      <c r="M2934" s="194" t="s">
        <v>19569</v>
      </c>
      <c r="N2934" s="192">
        <v>0.46500000000000002</v>
      </c>
      <c r="O2934" s="194">
        <v>0.40600000000000003</v>
      </c>
      <c r="P2934" s="283">
        <v>6</v>
      </c>
    </row>
    <row r="2935" spans="1:16">
      <c r="A2935" s="192" t="s">
        <v>12053</v>
      </c>
      <c r="B2935" s="193"/>
      <c r="C2935" s="193" t="s">
        <v>12054</v>
      </c>
      <c r="D2935" s="194" t="s">
        <v>19743</v>
      </c>
      <c r="E2935" s="192" t="s">
        <v>19743</v>
      </c>
      <c r="F2935" s="193" t="s">
        <v>19742</v>
      </c>
      <c r="G2935" s="193" t="s">
        <v>19742</v>
      </c>
      <c r="H2935" s="193" t="s">
        <v>19742</v>
      </c>
      <c r="I2935" s="193" t="s">
        <v>19742</v>
      </c>
      <c r="J2935" s="194" t="s">
        <v>19742</v>
      </c>
      <c r="K2935" s="192" t="s">
        <v>25675</v>
      </c>
      <c r="M2935" s="194" t="s">
        <v>19569</v>
      </c>
      <c r="N2935" s="192">
        <v>0.153</v>
      </c>
      <c r="O2935" s="194">
        <v>1.7999999999999999E-2</v>
      </c>
      <c r="P2935" s="283">
        <v>0</v>
      </c>
    </row>
    <row r="2936" spans="1:16">
      <c r="A2936" s="192" t="s">
        <v>12055</v>
      </c>
      <c r="B2936" s="193"/>
      <c r="C2936" s="193" t="s">
        <v>12056</v>
      </c>
      <c r="D2936" s="194" t="s">
        <v>19743</v>
      </c>
      <c r="E2936" s="192" t="s">
        <v>19743</v>
      </c>
      <c r="F2936" s="193" t="s">
        <v>19742</v>
      </c>
      <c r="G2936" s="193" t="s">
        <v>19742</v>
      </c>
      <c r="H2936" s="193" t="s">
        <v>19742</v>
      </c>
      <c r="I2936" s="193" t="s">
        <v>19742</v>
      </c>
      <c r="J2936" s="194" t="s">
        <v>19742</v>
      </c>
      <c r="K2936" s="192" t="s">
        <v>25675</v>
      </c>
      <c r="M2936" s="194" t="s">
        <v>19569</v>
      </c>
      <c r="N2936" s="192">
        <v>0.27900000000000003</v>
      </c>
      <c r="O2936" s="194">
        <v>2.3E-2</v>
      </c>
      <c r="P2936" s="283">
        <v>0</v>
      </c>
    </row>
    <row r="2937" spans="1:16">
      <c r="A2937" s="192" t="s">
        <v>12057</v>
      </c>
      <c r="B2937" s="193" t="s">
        <v>12058</v>
      </c>
      <c r="C2937" s="193" t="s">
        <v>12059</v>
      </c>
      <c r="D2937" s="194" t="s">
        <v>19743</v>
      </c>
      <c r="E2937" s="192" t="s">
        <v>19743</v>
      </c>
      <c r="F2937" s="193" t="s">
        <v>19742</v>
      </c>
      <c r="G2937" s="193" t="s">
        <v>19742</v>
      </c>
      <c r="H2937" s="193" t="s">
        <v>19742</v>
      </c>
      <c r="I2937" s="193" t="s">
        <v>19742</v>
      </c>
      <c r="J2937" s="194" t="s">
        <v>19742</v>
      </c>
      <c r="K2937" s="192" t="s">
        <v>12060</v>
      </c>
      <c r="L2937" s="193" t="s">
        <v>18020</v>
      </c>
      <c r="M2937" s="194" t="s">
        <v>19743</v>
      </c>
      <c r="N2937" s="192">
        <v>0.63300000000000001</v>
      </c>
      <c r="O2937" s="194">
        <v>0.84299999999999997</v>
      </c>
      <c r="P2937" s="283">
        <v>19</v>
      </c>
    </row>
    <row r="2938" spans="1:16">
      <c r="A2938" s="192" t="s">
        <v>12061</v>
      </c>
      <c r="B2938" s="193" t="s">
        <v>12062</v>
      </c>
      <c r="C2938" s="193" t="s">
        <v>12063</v>
      </c>
      <c r="D2938" s="194" t="s">
        <v>19743</v>
      </c>
      <c r="E2938" s="192" t="s">
        <v>19743</v>
      </c>
      <c r="F2938" s="193" t="s">
        <v>19742</v>
      </c>
      <c r="G2938" s="193" t="s">
        <v>19743</v>
      </c>
      <c r="H2938" s="193" t="s">
        <v>19742</v>
      </c>
      <c r="I2938" s="193" t="s">
        <v>19742</v>
      </c>
      <c r="J2938" s="194" t="s">
        <v>19742</v>
      </c>
      <c r="K2938" s="192" t="s">
        <v>25675</v>
      </c>
      <c r="M2938" s="194" t="s">
        <v>19569</v>
      </c>
      <c r="N2938" s="192">
        <v>0.248</v>
      </c>
      <c r="O2938" s="194">
        <v>4.9000000000000002E-2</v>
      </c>
      <c r="P2938" s="283">
        <v>0</v>
      </c>
    </row>
    <row r="2939" spans="1:16">
      <c r="A2939" s="192" t="s">
        <v>11827</v>
      </c>
      <c r="B2939" s="193" t="s">
        <v>11828</v>
      </c>
      <c r="C2939" s="193" t="s">
        <v>11829</v>
      </c>
      <c r="D2939" s="194" t="s">
        <v>19743</v>
      </c>
      <c r="E2939" s="192" t="s">
        <v>19743</v>
      </c>
      <c r="F2939" s="193" t="s">
        <v>19742</v>
      </c>
      <c r="G2939" s="193" t="s">
        <v>19742</v>
      </c>
      <c r="H2939" s="193" t="s">
        <v>19742</v>
      </c>
      <c r="I2939" s="193" t="s">
        <v>19742</v>
      </c>
      <c r="J2939" s="194" t="s">
        <v>19742</v>
      </c>
      <c r="K2939" s="192" t="s">
        <v>11830</v>
      </c>
      <c r="L2939" s="193" t="s">
        <v>11831</v>
      </c>
      <c r="M2939" s="194" t="s">
        <v>19743</v>
      </c>
      <c r="N2939" s="192">
        <v>0.64800000000000002</v>
      </c>
      <c r="O2939" s="194">
        <v>0.89900000000000002</v>
      </c>
      <c r="P2939" s="283">
        <v>21</v>
      </c>
    </row>
    <row r="2940" spans="1:16">
      <c r="A2940" s="192" t="s">
        <v>11832</v>
      </c>
      <c r="B2940" s="193" t="s">
        <v>11833</v>
      </c>
      <c r="C2940" s="193" t="s">
        <v>11834</v>
      </c>
      <c r="D2940" s="194" t="s">
        <v>19743</v>
      </c>
      <c r="E2940" s="192" t="s">
        <v>19743</v>
      </c>
      <c r="F2940" s="193" t="s">
        <v>19743</v>
      </c>
      <c r="G2940" s="193" t="s">
        <v>19742</v>
      </c>
      <c r="H2940" s="193" t="s">
        <v>19742</v>
      </c>
      <c r="I2940" s="193" t="s">
        <v>19743</v>
      </c>
      <c r="J2940" s="194" t="s">
        <v>19742</v>
      </c>
      <c r="K2940" s="192" t="s">
        <v>11835</v>
      </c>
      <c r="L2940" s="193" t="s">
        <v>11836</v>
      </c>
      <c r="M2940" s="194" t="s">
        <v>19743</v>
      </c>
      <c r="N2940" s="192">
        <v>0.78800000000000003</v>
      </c>
      <c r="O2940" s="194">
        <v>0.97899999999999998</v>
      </c>
      <c r="P2940" s="283">
        <v>24</v>
      </c>
    </row>
    <row r="2941" spans="1:16">
      <c r="A2941" s="192" t="s">
        <v>11837</v>
      </c>
      <c r="B2941" s="193" t="s">
        <v>11838</v>
      </c>
      <c r="C2941" s="193" t="s">
        <v>11839</v>
      </c>
      <c r="D2941" s="194" t="s">
        <v>19743</v>
      </c>
      <c r="E2941" s="192" t="s">
        <v>19743</v>
      </c>
      <c r="F2941" s="193" t="s">
        <v>19742</v>
      </c>
      <c r="G2941" s="193" t="s">
        <v>19742</v>
      </c>
      <c r="H2941" s="193" t="s">
        <v>19742</v>
      </c>
      <c r="I2941" s="193" t="s">
        <v>19742</v>
      </c>
      <c r="J2941" s="194" t="s">
        <v>19742</v>
      </c>
      <c r="K2941" s="192" t="s">
        <v>11840</v>
      </c>
      <c r="L2941" s="193" t="s">
        <v>11841</v>
      </c>
      <c r="M2941" s="194" t="s">
        <v>19741</v>
      </c>
      <c r="N2941" s="192">
        <v>0.77100000000000002</v>
      </c>
      <c r="O2941" s="194">
        <v>0.97499999999999998</v>
      </c>
      <c r="P2941" s="283">
        <v>19</v>
      </c>
    </row>
    <row r="2942" spans="1:16">
      <c r="A2942" s="192" t="s">
        <v>11842</v>
      </c>
      <c r="B2942" s="193"/>
      <c r="C2942" s="193" t="s">
        <v>11843</v>
      </c>
      <c r="D2942" s="194" t="s">
        <v>19743</v>
      </c>
      <c r="E2942" s="192" t="s">
        <v>19743</v>
      </c>
      <c r="F2942" s="193" t="s">
        <v>19742</v>
      </c>
      <c r="G2942" s="193" t="s">
        <v>19742</v>
      </c>
      <c r="H2942" s="193" t="s">
        <v>19742</v>
      </c>
      <c r="I2942" s="193" t="s">
        <v>19742</v>
      </c>
      <c r="J2942" s="194" t="s">
        <v>19742</v>
      </c>
      <c r="K2942" s="192" t="s">
        <v>25675</v>
      </c>
      <c r="M2942" s="194" t="s">
        <v>19569</v>
      </c>
      <c r="N2942" s="192">
        <v>0.17599999999999999</v>
      </c>
      <c r="O2942" s="194">
        <v>2.8000000000000001E-2</v>
      </c>
      <c r="P2942" s="283">
        <v>0</v>
      </c>
    </row>
    <row r="2943" spans="1:16">
      <c r="A2943" s="192" t="s">
        <v>11844</v>
      </c>
      <c r="B2943" s="193" t="s">
        <v>11845</v>
      </c>
      <c r="C2943" s="193" t="s">
        <v>11846</v>
      </c>
      <c r="D2943" s="194" t="s">
        <v>19743</v>
      </c>
      <c r="E2943" s="192" t="s">
        <v>19743</v>
      </c>
      <c r="F2943" s="193" t="s">
        <v>19743</v>
      </c>
      <c r="G2943" s="193" t="s">
        <v>19742</v>
      </c>
      <c r="H2943" s="193" t="s">
        <v>19742</v>
      </c>
      <c r="I2943" s="193" t="s">
        <v>19742</v>
      </c>
      <c r="J2943" s="194" t="s">
        <v>19742</v>
      </c>
      <c r="K2943" s="192" t="s">
        <v>25675</v>
      </c>
      <c r="M2943" s="194" t="s">
        <v>19569</v>
      </c>
      <c r="N2943" s="192">
        <v>0.69</v>
      </c>
      <c r="O2943" s="194">
        <v>0.875</v>
      </c>
      <c r="P2943" s="283">
        <v>2</v>
      </c>
    </row>
    <row r="2944" spans="1:16">
      <c r="A2944" s="192" t="s">
        <v>11847</v>
      </c>
      <c r="B2944" s="193" t="s">
        <v>11848</v>
      </c>
      <c r="C2944" s="193" t="s">
        <v>11849</v>
      </c>
      <c r="D2944" s="194" t="s">
        <v>19743</v>
      </c>
      <c r="E2944" s="192" t="s">
        <v>19743</v>
      </c>
      <c r="F2944" s="193" t="s">
        <v>19743</v>
      </c>
      <c r="G2944" s="193" t="s">
        <v>19743</v>
      </c>
      <c r="H2944" s="193" t="s">
        <v>19742</v>
      </c>
      <c r="I2944" s="193" t="s">
        <v>19742</v>
      </c>
      <c r="J2944" s="194" t="s">
        <v>19742</v>
      </c>
      <c r="K2944" s="192" t="s">
        <v>11850</v>
      </c>
      <c r="L2944" s="193" t="s">
        <v>11851</v>
      </c>
      <c r="M2944" s="194" t="s">
        <v>19741</v>
      </c>
      <c r="N2944" s="192">
        <v>0.83099999999999996</v>
      </c>
      <c r="O2944" s="194">
        <v>0.99299999999999999</v>
      </c>
      <c r="P2944" s="283">
        <v>23</v>
      </c>
    </row>
    <row r="2945" spans="1:16">
      <c r="A2945" s="192" t="s">
        <v>11852</v>
      </c>
      <c r="B2945" s="193"/>
      <c r="C2945" s="193" t="s">
        <v>11853</v>
      </c>
      <c r="D2945" s="194" t="s">
        <v>19743</v>
      </c>
      <c r="E2945" s="192" t="s">
        <v>19743</v>
      </c>
      <c r="F2945" s="193" t="s">
        <v>19742</v>
      </c>
      <c r="G2945" s="193" t="s">
        <v>19742</v>
      </c>
      <c r="H2945" s="193" t="s">
        <v>19742</v>
      </c>
      <c r="I2945" s="193" t="s">
        <v>19742</v>
      </c>
      <c r="J2945" s="194" t="s">
        <v>19742</v>
      </c>
      <c r="K2945" s="192" t="s">
        <v>25675</v>
      </c>
      <c r="M2945" s="194" t="s">
        <v>19569</v>
      </c>
      <c r="N2945" s="192">
        <v>0.66800000000000004</v>
      </c>
      <c r="O2945" s="194">
        <v>0.874</v>
      </c>
      <c r="P2945" s="283">
        <v>4</v>
      </c>
    </row>
    <row r="2946" spans="1:16">
      <c r="A2946" s="192" t="s">
        <v>11854</v>
      </c>
      <c r="B2946" s="193" t="s">
        <v>11855</v>
      </c>
      <c r="C2946" s="193" t="s">
        <v>11856</v>
      </c>
      <c r="D2946" s="194" t="s">
        <v>19743</v>
      </c>
      <c r="E2946" s="192" t="s">
        <v>19743</v>
      </c>
      <c r="F2946" s="193" t="s">
        <v>19742</v>
      </c>
      <c r="G2946" s="193" t="s">
        <v>19742</v>
      </c>
      <c r="H2946" s="193" t="s">
        <v>19742</v>
      </c>
      <c r="I2946" s="193" t="s">
        <v>19742</v>
      </c>
      <c r="J2946" s="194" t="s">
        <v>19742</v>
      </c>
      <c r="K2946" s="192" t="s">
        <v>25675</v>
      </c>
      <c r="M2946" s="194" t="s">
        <v>19569</v>
      </c>
      <c r="N2946" s="192">
        <v>0.38400000000000001</v>
      </c>
      <c r="O2946" s="194">
        <v>0.11600000000000001</v>
      </c>
      <c r="P2946" s="283">
        <v>5</v>
      </c>
    </row>
    <row r="2947" spans="1:16">
      <c r="A2947" s="192" t="s">
        <v>11857</v>
      </c>
      <c r="B2947" s="193" t="s">
        <v>11858</v>
      </c>
      <c r="C2947" s="193" t="s">
        <v>11859</v>
      </c>
      <c r="D2947" s="194" t="s">
        <v>19743</v>
      </c>
      <c r="E2947" s="192" t="s">
        <v>19743</v>
      </c>
      <c r="F2947" s="193" t="s">
        <v>19742</v>
      </c>
      <c r="G2947" s="193" t="s">
        <v>19742</v>
      </c>
      <c r="H2947" s="193" t="s">
        <v>19742</v>
      </c>
      <c r="I2947" s="193" t="s">
        <v>19742</v>
      </c>
      <c r="J2947" s="194" t="s">
        <v>19742</v>
      </c>
      <c r="K2947" s="192" t="s">
        <v>11860</v>
      </c>
      <c r="L2947" s="193" t="s">
        <v>11861</v>
      </c>
      <c r="M2947" s="194" t="s">
        <v>19743</v>
      </c>
      <c r="N2947" s="192">
        <v>0.80100000000000005</v>
      </c>
      <c r="O2947" s="194">
        <v>0.98899999999999999</v>
      </c>
      <c r="P2947" s="283">
        <v>21</v>
      </c>
    </row>
    <row r="2948" spans="1:16">
      <c r="A2948" s="192" t="s">
        <v>11862</v>
      </c>
      <c r="B2948" s="193" t="s">
        <v>11863</v>
      </c>
      <c r="C2948" s="193" t="s">
        <v>11864</v>
      </c>
      <c r="D2948" s="194" t="s">
        <v>19743</v>
      </c>
      <c r="E2948" s="192" t="s">
        <v>19743</v>
      </c>
      <c r="F2948" s="193" t="s">
        <v>19742</v>
      </c>
      <c r="G2948" s="193" t="s">
        <v>19742</v>
      </c>
      <c r="H2948" s="193" t="s">
        <v>19742</v>
      </c>
      <c r="I2948" s="193" t="s">
        <v>19742</v>
      </c>
      <c r="J2948" s="194" t="s">
        <v>19742</v>
      </c>
      <c r="K2948" s="192" t="s">
        <v>25675</v>
      </c>
      <c r="M2948" s="194" t="s">
        <v>19569</v>
      </c>
      <c r="N2948" s="192">
        <v>0.96099999999999997</v>
      </c>
      <c r="O2948" s="194">
        <v>0.999</v>
      </c>
      <c r="P2948" s="283">
        <v>18</v>
      </c>
    </row>
    <row r="2949" spans="1:16">
      <c r="A2949" s="192" t="s">
        <v>11865</v>
      </c>
      <c r="B2949" s="193"/>
      <c r="C2949" s="193" t="s">
        <v>11866</v>
      </c>
      <c r="D2949" s="194" t="s">
        <v>19743</v>
      </c>
      <c r="E2949" s="192" t="s">
        <v>19743</v>
      </c>
      <c r="F2949" s="193" t="s">
        <v>19742</v>
      </c>
      <c r="G2949" s="193" t="s">
        <v>19742</v>
      </c>
      <c r="H2949" s="193" t="s">
        <v>19742</v>
      </c>
      <c r="I2949" s="193" t="s">
        <v>19743</v>
      </c>
      <c r="J2949" s="194" t="s">
        <v>19742</v>
      </c>
      <c r="K2949" s="192" t="s">
        <v>25675</v>
      </c>
      <c r="M2949" s="194" t="s">
        <v>19569</v>
      </c>
      <c r="N2949" s="192">
        <v>0.34699999999999998</v>
      </c>
      <c r="O2949" s="194">
        <v>0.115</v>
      </c>
      <c r="P2949" s="283">
        <v>0</v>
      </c>
    </row>
    <row r="2950" spans="1:16">
      <c r="A2950" s="192" t="s">
        <v>11867</v>
      </c>
      <c r="B2950" s="193" t="s">
        <v>11868</v>
      </c>
      <c r="C2950" s="193" t="s">
        <v>11869</v>
      </c>
      <c r="D2950" s="194" t="s">
        <v>19743</v>
      </c>
      <c r="E2950" s="192" t="s">
        <v>19743</v>
      </c>
      <c r="F2950" s="193" t="s">
        <v>19742</v>
      </c>
      <c r="G2950" s="193" t="s">
        <v>19742</v>
      </c>
      <c r="H2950" s="193" t="s">
        <v>19742</v>
      </c>
      <c r="I2950" s="193" t="s">
        <v>19742</v>
      </c>
      <c r="J2950" s="194" t="s">
        <v>19742</v>
      </c>
      <c r="K2950" s="192" t="s">
        <v>11870</v>
      </c>
      <c r="L2950" s="193" t="s">
        <v>11871</v>
      </c>
      <c r="M2950" s="194" t="s">
        <v>19743</v>
      </c>
      <c r="N2950" s="192">
        <v>0.71599999999999997</v>
      </c>
      <c r="O2950" s="194">
        <v>0.98199999999999998</v>
      </c>
      <c r="P2950" s="283">
        <v>24</v>
      </c>
    </row>
    <row r="2951" spans="1:16">
      <c r="A2951" s="192" t="s">
        <v>11872</v>
      </c>
      <c r="B2951" s="193" t="s">
        <v>11873</v>
      </c>
      <c r="C2951" s="193" t="s">
        <v>11874</v>
      </c>
      <c r="D2951" s="194" t="s">
        <v>19743</v>
      </c>
      <c r="E2951" s="192" t="s">
        <v>19743</v>
      </c>
      <c r="F2951" s="193" t="s">
        <v>19742</v>
      </c>
      <c r="G2951" s="193" t="s">
        <v>19742</v>
      </c>
      <c r="H2951" s="193" t="s">
        <v>19742</v>
      </c>
      <c r="I2951" s="193" t="s">
        <v>19742</v>
      </c>
      <c r="J2951" s="194" t="s">
        <v>19742</v>
      </c>
      <c r="K2951" s="192" t="s">
        <v>25675</v>
      </c>
      <c r="M2951" s="194" t="s">
        <v>19569</v>
      </c>
      <c r="N2951" s="192">
        <v>0.80400000000000005</v>
      </c>
      <c r="O2951" s="194">
        <v>0.97699999999999998</v>
      </c>
      <c r="P2951" s="283">
        <v>4</v>
      </c>
    </row>
    <row r="2952" spans="1:16">
      <c r="A2952" s="192" t="s">
        <v>11875</v>
      </c>
      <c r="B2952" s="193" t="s">
        <v>11876</v>
      </c>
      <c r="C2952" s="193" t="s">
        <v>11877</v>
      </c>
      <c r="D2952" s="194" t="s">
        <v>19743</v>
      </c>
      <c r="E2952" s="192" t="s">
        <v>19743</v>
      </c>
      <c r="F2952" s="193" t="s">
        <v>19742</v>
      </c>
      <c r="G2952" s="193" t="s">
        <v>19742</v>
      </c>
      <c r="H2952" s="193" t="s">
        <v>19742</v>
      </c>
      <c r="I2952" s="193" t="s">
        <v>19742</v>
      </c>
      <c r="J2952" s="194" t="s">
        <v>19742</v>
      </c>
      <c r="K2952" s="192" t="s">
        <v>11878</v>
      </c>
      <c r="L2952" s="193" t="s">
        <v>11879</v>
      </c>
      <c r="M2952" s="194" t="s">
        <v>19743</v>
      </c>
      <c r="N2952" s="192">
        <v>0.92100000000000004</v>
      </c>
      <c r="O2952" s="194">
        <v>0.996</v>
      </c>
      <c r="P2952" s="283">
        <v>18</v>
      </c>
    </row>
    <row r="2953" spans="1:16">
      <c r="A2953" s="192" t="s">
        <v>11880</v>
      </c>
      <c r="B2953" s="193"/>
      <c r="C2953" s="193" t="s">
        <v>11881</v>
      </c>
      <c r="D2953" s="194" t="s">
        <v>19743</v>
      </c>
      <c r="E2953" s="192" t="s">
        <v>19743</v>
      </c>
      <c r="F2953" s="193" t="s">
        <v>19742</v>
      </c>
      <c r="G2953" s="193" t="s">
        <v>19742</v>
      </c>
      <c r="H2953" s="193" t="s">
        <v>19742</v>
      </c>
      <c r="I2953" s="193" t="s">
        <v>19742</v>
      </c>
      <c r="J2953" s="194" t="s">
        <v>19742</v>
      </c>
      <c r="K2953" s="192" t="s">
        <v>11882</v>
      </c>
      <c r="L2953" s="193" t="s">
        <v>11883</v>
      </c>
      <c r="M2953" s="194" t="s">
        <v>19743</v>
      </c>
      <c r="N2953" s="192">
        <v>0.69899999999999995</v>
      </c>
      <c r="O2953" s="194">
        <v>0.86899999999999999</v>
      </c>
      <c r="P2953" s="283">
        <v>21</v>
      </c>
    </row>
    <row r="2954" spans="1:16">
      <c r="A2954" s="192" t="s">
        <v>11884</v>
      </c>
      <c r="B2954" s="193" t="s">
        <v>11885</v>
      </c>
      <c r="C2954" s="193" t="s">
        <v>11886</v>
      </c>
      <c r="D2954" s="194" t="s">
        <v>19743</v>
      </c>
      <c r="E2954" s="192" t="s">
        <v>19743</v>
      </c>
      <c r="F2954" s="193" t="s">
        <v>19742</v>
      </c>
      <c r="G2954" s="193" t="s">
        <v>19742</v>
      </c>
      <c r="H2954" s="193" t="s">
        <v>19742</v>
      </c>
      <c r="I2954" s="193" t="s">
        <v>19742</v>
      </c>
      <c r="J2954" s="194" t="s">
        <v>19742</v>
      </c>
      <c r="K2954" s="192" t="s">
        <v>25675</v>
      </c>
      <c r="M2954" s="194" t="s">
        <v>19569</v>
      </c>
      <c r="N2954" s="192">
        <v>0.71299999999999997</v>
      </c>
      <c r="O2954" s="194">
        <v>0.90700000000000003</v>
      </c>
      <c r="P2954" s="283">
        <v>4</v>
      </c>
    </row>
    <row r="2955" spans="1:16">
      <c r="A2955" s="192" t="s">
        <v>11887</v>
      </c>
      <c r="B2955" s="193" t="s">
        <v>11888</v>
      </c>
      <c r="C2955" s="193" t="s">
        <v>11889</v>
      </c>
      <c r="D2955" s="194" t="s">
        <v>19743</v>
      </c>
      <c r="E2955" s="192" t="s">
        <v>19743</v>
      </c>
      <c r="F2955" s="193" t="s">
        <v>19743</v>
      </c>
      <c r="G2955" s="193" t="s">
        <v>19742</v>
      </c>
      <c r="H2955" s="193" t="s">
        <v>19742</v>
      </c>
      <c r="I2955" s="193" t="s">
        <v>19742</v>
      </c>
      <c r="J2955" s="194" t="s">
        <v>19742</v>
      </c>
      <c r="K2955" s="192" t="s">
        <v>25675</v>
      </c>
      <c r="M2955" s="194" t="s">
        <v>19569</v>
      </c>
      <c r="N2955" s="192">
        <v>0.78200000000000003</v>
      </c>
      <c r="O2955" s="194">
        <v>0.98799999999999999</v>
      </c>
      <c r="P2955" s="283">
        <v>4</v>
      </c>
    </row>
    <row r="2956" spans="1:16">
      <c r="A2956" s="192" t="s">
        <v>11890</v>
      </c>
      <c r="B2956" s="193" t="s">
        <v>11891</v>
      </c>
      <c r="C2956" s="193" t="s">
        <v>11892</v>
      </c>
      <c r="D2956" s="194" t="s">
        <v>19743</v>
      </c>
      <c r="E2956" s="192" t="s">
        <v>19743</v>
      </c>
      <c r="F2956" s="193" t="s">
        <v>19742</v>
      </c>
      <c r="G2956" s="193" t="s">
        <v>19742</v>
      </c>
      <c r="H2956" s="193" t="s">
        <v>19742</v>
      </c>
      <c r="I2956" s="193" t="s">
        <v>19742</v>
      </c>
      <c r="J2956" s="194" t="s">
        <v>19742</v>
      </c>
      <c r="K2956" s="192" t="s">
        <v>25675</v>
      </c>
      <c r="M2956" s="194" t="s">
        <v>19569</v>
      </c>
      <c r="N2956" s="192">
        <v>0.84799999999999998</v>
      </c>
      <c r="O2956" s="194">
        <v>0.97099999999999997</v>
      </c>
      <c r="P2956" s="283">
        <v>17</v>
      </c>
    </row>
    <row r="2957" spans="1:16">
      <c r="A2957" s="192" t="s">
        <v>11893</v>
      </c>
      <c r="B2957" s="193" t="s">
        <v>11894</v>
      </c>
      <c r="C2957" s="193" t="s">
        <v>11895</v>
      </c>
      <c r="D2957" s="194" t="s">
        <v>19743</v>
      </c>
      <c r="E2957" s="192" t="s">
        <v>19743</v>
      </c>
      <c r="F2957" s="193" t="s">
        <v>19742</v>
      </c>
      <c r="G2957" s="193" t="s">
        <v>19743</v>
      </c>
      <c r="H2957" s="193" t="s">
        <v>19742</v>
      </c>
      <c r="I2957" s="193" t="s">
        <v>19743</v>
      </c>
      <c r="J2957" s="194" t="s">
        <v>19742</v>
      </c>
      <c r="K2957" s="192" t="s">
        <v>11896</v>
      </c>
      <c r="L2957" s="193" t="s">
        <v>11897</v>
      </c>
      <c r="M2957" s="194" t="s">
        <v>19743</v>
      </c>
      <c r="N2957" s="192">
        <v>0.69299999999999995</v>
      </c>
      <c r="O2957" s="194">
        <v>0.876</v>
      </c>
      <c r="P2957" s="283">
        <v>14</v>
      </c>
    </row>
    <row r="2958" spans="1:16">
      <c r="A2958" s="192" t="s">
        <v>11898</v>
      </c>
      <c r="B2958" s="193" t="s">
        <v>11899</v>
      </c>
      <c r="C2958" s="193" t="s">
        <v>11900</v>
      </c>
      <c r="D2958" s="194" t="s">
        <v>19743</v>
      </c>
      <c r="E2958" s="192" t="s">
        <v>19743</v>
      </c>
      <c r="F2958" s="193" t="s">
        <v>19743</v>
      </c>
      <c r="G2958" s="193" t="s">
        <v>19743</v>
      </c>
      <c r="H2958" s="193" t="s">
        <v>19742</v>
      </c>
      <c r="I2958" s="193" t="s">
        <v>19743</v>
      </c>
      <c r="J2958" s="194" t="s">
        <v>19742</v>
      </c>
      <c r="K2958" s="192" t="s">
        <v>11901</v>
      </c>
      <c r="L2958" s="193" t="s">
        <v>11902</v>
      </c>
      <c r="M2958" s="194" t="s">
        <v>19741</v>
      </c>
      <c r="N2958" s="192">
        <v>0.71899999999999997</v>
      </c>
      <c r="O2958" s="194">
        <v>0.93799999999999994</v>
      </c>
      <c r="P2958" s="283">
        <v>14</v>
      </c>
    </row>
    <row r="2959" spans="1:16">
      <c r="A2959" s="192" t="s">
        <v>11903</v>
      </c>
      <c r="B2959" s="193" t="s">
        <v>11904</v>
      </c>
      <c r="C2959" s="193" t="s">
        <v>11905</v>
      </c>
      <c r="D2959" s="194" t="s">
        <v>19743</v>
      </c>
      <c r="E2959" s="192" t="s">
        <v>19743</v>
      </c>
      <c r="F2959" s="193" t="s">
        <v>19742</v>
      </c>
      <c r="G2959" s="193" t="s">
        <v>19742</v>
      </c>
      <c r="H2959" s="193" t="s">
        <v>19742</v>
      </c>
      <c r="I2959" s="193" t="s">
        <v>19743</v>
      </c>
      <c r="J2959" s="194" t="s">
        <v>19742</v>
      </c>
      <c r="K2959" s="192" t="s">
        <v>11906</v>
      </c>
      <c r="L2959" s="193" t="s">
        <v>11907</v>
      </c>
      <c r="M2959" s="194" t="s">
        <v>19743</v>
      </c>
      <c r="N2959" s="192">
        <v>0.79800000000000004</v>
      </c>
      <c r="O2959" s="194">
        <v>0.98399999999999999</v>
      </c>
      <c r="P2959" s="283">
        <v>7</v>
      </c>
    </row>
    <row r="2960" spans="1:16">
      <c r="A2960" s="192" t="s">
        <v>11908</v>
      </c>
      <c r="B2960" s="193" t="s">
        <v>11909</v>
      </c>
      <c r="C2960" s="193" t="s">
        <v>11910</v>
      </c>
      <c r="D2960" s="194" t="s">
        <v>19743</v>
      </c>
      <c r="E2960" s="192" t="s">
        <v>19743</v>
      </c>
      <c r="F2960" s="193" t="s">
        <v>19742</v>
      </c>
      <c r="G2960" s="193" t="s">
        <v>19742</v>
      </c>
      <c r="H2960" s="193" t="s">
        <v>19742</v>
      </c>
      <c r="I2960" s="193" t="s">
        <v>19742</v>
      </c>
      <c r="J2960" s="194" t="s">
        <v>19742</v>
      </c>
      <c r="K2960" s="192" t="s">
        <v>25675</v>
      </c>
      <c r="M2960" s="194" t="s">
        <v>19569</v>
      </c>
      <c r="N2960" s="192">
        <v>0.79</v>
      </c>
      <c r="O2960" s="194">
        <v>0.98299999999999998</v>
      </c>
      <c r="P2960" s="283">
        <v>3</v>
      </c>
    </row>
    <row r="2961" spans="1:16">
      <c r="A2961" s="192" t="s">
        <v>11911</v>
      </c>
      <c r="B2961" s="193"/>
      <c r="C2961" s="193" t="s">
        <v>11912</v>
      </c>
      <c r="D2961" s="194" t="s">
        <v>19743</v>
      </c>
      <c r="E2961" s="192" t="s">
        <v>19743</v>
      </c>
      <c r="F2961" s="193" t="s">
        <v>19742</v>
      </c>
      <c r="G2961" s="193" t="s">
        <v>19742</v>
      </c>
      <c r="H2961" s="193" t="s">
        <v>19742</v>
      </c>
      <c r="I2961" s="193" t="s">
        <v>19742</v>
      </c>
      <c r="J2961" s="194" t="s">
        <v>19742</v>
      </c>
      <c r="K2961" s="192" t="s">
        <v>25675</v>
      </c>
      <c r="M2961" s="194" t="s">
        <v>19569</v>
      </c>
      <c r="N2961" s="192">
        <v>0.85899999999999999</v>
      </c>
      <c r="O2961" s="194">
        <v>0.97899999999999998</v>
      </c>
      <c r="P2961" s="283">
        <v>2</v>
      </c>
    </row>
    <row r="2962" spans="1:16">
      <c r="A2962" s="192" t="s">
        <v>11913</v>
      </c>
      <c r="B2962" s="193" t="s">
        <v>11914</v>
      </c>
      <c r="C2962" s="193" t="s">
        <v>11915</v>
      </c>
      <c r="D2962" s="194" t="s">
        <v>19743</v>
      </c>
      <c r="E2962" s="192" t="s">
        <v>19743</v>
      </c>
      <c r="F2962" s="193" t="s">
        <v>19743</v>
      </c>
      <c r="G2962" s="193" t="s">
        <v>19743</v>
      </c>
      <c r="H2962" s="193" t="s">
        <v>19742</v>
      </c>
      <c r="I2962" s="193" t="s">
        <v>19742</v>
      </c>
      <c r="J2962" s="194" t="s">
        <v>19742</v>
      </c>
      <c r="K2962" s="192" t="s">
        <v>11916</v>
      </c>
      <c r="L2962" s="193" t="s">
        <v>11917</v>
      </c>
      <c r="M2962" s="194" t="s">
        <v>19743</v>
      </c>
      <c r="N2962" s="192">
        <v>0.65500000000000003</v>
      </c>
      <c r="O2962" s="194">
        <v>0.85399999999999998</v>
      </c>
      <c r="P2962" s="283">
        <v>7</v>
      </c>
    </row>
    <row r="2963" spans="1:16">
      <c r="A2963" s="192" t="s">
        <v>11918</v>
      </c>
      <c r="B2963" s="193" t="s">
        <v>11919</v>
      </c>
      <c r="C2963" s="193" t="s">
        <v>11920</v>
      </c>
      <c r="D2963" s="194" t="s">
        <v>19743</v>
      </c>
      <c r="E2963" s="192" t="s">
        <v>19743</v>
      </c>
      <c r="F2963" s="193" t="s">
        <v>19742</v>
      </c>
      <c r="G2963" s="193" t="s">
        <v>19742</v>
      </c>
      <c r="H2963" s="193" t="s">
        <v>19742</v>
      </c>
      <c r="I2963" s="193" t="s">
        <v>19742</v>
      </c>
      <c r="J2963" s="194" t="s">
        <v>19742</v>
      </c>
      <c r="K2963" s="192" t="s">
        <v>25675</v>
      </c>
      <c r="M2963" s="194" t="s">
        <v>19569</v>
      </c>
      <c r="N2963" s="192">
        <v>0.58199999999999996</v>
      </c>
      <c r="O2963" s="194">
        <v>0.87</v>
      </c>
      <c r="P2963" s="283">
        <v>4</v>
      </c>
    </row>
    <row r="2964" spans="1:16">
      <c r="A2964" s="192" t="s">
        <v>11921</v>
      </c>
      <c r="B2964" s="193" t="s">
        <v>11922</v>
      </c>
      <c r="C2964" s="193" t="s">
        <v>11923</v>
      </c>
      <c r="D2964" s="194" t="s">
        <v>19743</v>
      </c>
      <c r="E2964" s="192" t="s">
        <v>19743</v>
      </c>
      <c r="F2964" s="193" t="s">
        <v>19742</v>
      </c>
      <c r="G2964" s="193" t="s">
        <v>19742</v>
      </c>
      <c r="H2964" s="193" t="s">
        <v>19742</v>
      </c>
      <c r="I2964" s="193" t="s">
        <v>19742</v>
      </c>
      <c r="J2964" s="194" t="s">
        <v>19742</v>
      </c>
      <c r="K2964" s="192" t="s">
        <v>25675</v>
      </c>
      <c r="M2964" s="194" t="s">
        <v>19569</v>
      </c>
      <c r="N2964" s="192">
        <v>0.72599999999999998</v>
      </c>
      <c r="O2964" s="194">
        <v>0.96199999999999997</v>
      </c>
      <c r="P2964" s="283">
        <v>4</v>
      </c>
    </row>
    <row r="2965" spans="1:16">
      <c r="A2965" s="192" t="s">
        <v>11924</v>
      </c>
      <c r="B2965" s="193" t="s">
        <v>11925</v>
      </c>
      <c r="C2965" s="193" t="s">
        <v>11926</v>
      </c>
      <c r="D2965" s="194" t="s">
        <v>19743</v>
      </c>
      <c r="E2965" s="192" t="s">
        <v>19743</v>
      </c>
      <c r="F2965" s="193" t="s">
        <v>19742</v>
      </c>
      <c r="G2965" s="193" t="s">
        <v>19742</v>
      </c>
      <c r="H2965" s="193" t="s">
        <v>19742</v>
      </c>
      <c r="I2965" s="193" t="s">
        <v>19742</v>
      </c>
      <c r="J2965" s="194" t="s">
        <v>19742</v>
      </c>
      <c r="K2965" s="192" t="s">
        <v>11927</v>
      </c>
      <c r="L2965" s="193" t="s">
        <v>11928</v>
      </c>
      <c r="M2965" s="194" t="s">
        <v>19743</v>
      </c>
      <c r="N2965" s="192">
        <v>0.60599999999999998</v>
      </c>
      <c r="O2965" s="194">
        <v>0.83599999999999997</v>
      </c>
      <c r="P2965" s="283">
        <v>18</v>
      </c>
    </row>
    <row r="2966" spans="1:16">
      <c r="A2966" s="192" t="s">
        <v>11929</v>
      </c>
      <c r="B2966" s="193" t="s">
        <v>11930</v>
      </c>
      <c r="C2966" s="193" t="s">
        <v>11931</v>
      </c>
      <c r="D2966" s="194" t="s">
        <v>19743</v>
      </c>
      <c r="E2966" s="192" t="s">
        <v>19743</v>
      </c>
      <c r="F2966" s="193" t="s">
        <v>19742</v>
      </c>
      <c r="G2966" s="193" t="s">
        <v>19742</v>
      </c>
      <c r="H2966" s="193" t="s">
        <v>19742</v>
      </c>
      <c r="I2966" s="193" t="s">
        <v>19742</v>
      </c>
      <c r="J2966" s="194" t="s">
        <v>19742</v>
      </c>
      <c r="K2966" s="192" t="s">
        <v>11932</v>
      </c>
      <c r="L2966" s="193" t="s">
        <v>11933</v>
      </c>
      <c r="M2966" s="194" t="s">
        <v>19743</v>
      </c>
      <c r="N2966" s="192">
        <v>0.91500000000000004</v>
      </c>
      <c r="O2966" s="194">
        <v>0.995</v>
      </c>
      <c r="P2966" s="283">
        <v>22</v>
      </c>
    </row>
    <row r="2967" spans="1:16">
      <c r="A2967" s="192" t="s">
        <v>11934</v>
      </c>
      <c r="B2967" s="193" t="s">
        <v>11935</v>
      </c>
      <c r="C2967" s="193" t="s">
        <v>11936</v>
      </c>
      <c r="D2967" s="194" t="s">
        <v>19743</v>
      </c>
      <c r="E2967" s="192" t="s">
        <v>19743</v>
      </c>
      <c r="F2967" s="193" t="s">
        <v>19742</v>
      </c>
      <c r="G2967" s="193" t="s">
        <v>19742</v>
      </c>
      <c r="H2967" s="193" t="s">
        <v>19742</v>
      </c>
      <c r="I2967" s="193" t="s">
        <v>19742</v>
      </c>
      <c r="J2967" s="194" t="s">
        <v>19742</v>
      </c>
      <c r="K2967" s="192" t="s">
        <v>25675</v>
      </c>
      <c r="M2967" s="194" t="s">
        <v>19569</v>
      </c>
      <c r="N2967" s="192">
        <v>0.82799999999999996</v>
      </c>
      <c r="O2967" s="194">
        <v>0.99099999999999999</v>
      </c>
      <c r="P2967" s="283">
        <v>23</v>
      </c>
    </row>
    <row r="2968" spans="1:16">
      <c r="A2968" s="192" t="s">
        <v>11937</v>
      </c>
      <c r="B2968" s="193" t="s">
        <v>11938</v>
      </c>
      <c r="C2968" s="193" t="s">
        <v>11939</v>
      </c>
      <c r="D2968" s="194" t="s">
        <v>19743</v>
      </c>
      <c r="E2968" s="192" t="s">
        <v>19743</v>
      </c>
      <c r="F2968" s="193" t="s">
        <v>19742</v>
      </c>
      <c r="G2968" s="193" t="s">
        <v>19742</v>
      </c>
      <c r="H2968" s="193" t="s">
        <v>19742</v>
      </c>
      <c r="I2968" s="193" t="s">
        <v>19742</v>
      </c>
      <c r="J2968" s="194" t="s">
        <v>19742</v>
      </c>
      <c r="K2968" s="192" t="s">
        <v>11718</v>
      </c>
      <c r="L2968" s="193" t="s">
        <v>11719</v>
      </c>
      <c r="M2968" s="194" t="s">
        <v>19741</v>
      </c>
      <c r="N2968" s="192">
        <v>0.99199999999999999</v>
      </c>
      <c r="O2968" s="194">
        <v>1</v>
      </c>
      <c r="P2968" s="283">
        <v>25</v>
      </c>
    </row>
    <row r="2969" spans="1:16">
      <c r="A2969" s="192" t="s">
        <v>11720</v>
      </c>
      <c r="B2969" s="193" t="s">
        <v>11721</v>
      </c>
      <c r="C2969" s="193" t="s">
        <v>11722</v>
      </c>
      <c r="D2969" s="194" t="s">
        <v>19743</v>
      </c>
      <c r="E2969" s="192" t="s">
        <v>19743</v>
      </c>
      <c r="F2969" s="193" t="s">
        <v>19742</v>
      </c>
      <c r="G2969" s="193" t="s">
        <v>19742</v>
      </c>
      <c r="H2969" s="193" t="s">
        <v>19742</v>
      </c>
      <c r="I2969" s="193" t="s">
        <v>19742</v>
      </c>
      <c r="J2969" s="194" t="s">
        <v>19742</v>
      </c>
      <c r="K2969" s="192" t="s">
        <v>25675</v>
      </c>
      <c r="M2969" s="194" t="s">
        <v>19569</v>
      </c>
      <c r="N2969" s="192">
        <v>0.93200000000000005</v>
      </c>
      <c r="O2969" s="194">
        <v>0.996</v>
      </c>
      <c r="P2969" s="283">
        <v>6</v>
      </c>
    </row>
    <row r="2970" spans="1:16">
      <c r="A2970" s="192" t="s">
        <v>11723</v>
      </c>
      <c r="B2970" s="193" t="s">
        <v>11724</v>
      </c>
      <c r="C2970" s="193" t="s">
        <v>11725</v>
      </c>
      <c r="D2970" s="194" t="s">
        <v>19743</v>
      </c>
      <c r="E2970" s="192" t="s">
        <v>19743</v>
      </c>
      <c r="F2970" s="193" t="s">
        <v>19742</v>
      </c>
      <c r="G2970" s="193" t="s">
        <v>19742</v>
      </c>
      <c r="H2970" s="193" t="s">
        <v>19742</v>
      </c>
      <c r="I2970" s="193" t="s">
        <v>19742</v>
      </c>
      <c r="J2970" s="194" t="s">
        <v>19742</v>
      </c>
      <c r="K2970" s="192" t="s">
        <v>11726</v>
      </c>
      <c r="L2970" s="193" t="s">
        <v>11727</v>
      </c>
      <c r="M2970" s="194" t="s">
        <v>19743</v>
      </c>
      <c r="N2970" s="192">
        <v>0.45600000000000002</v>
      </c>
      <c r="O2970" s="194">
        <v>0.36</v>
      </c>
      <c r="P2970" s="283">
        <v>7</v>
      </c>
    </row>
    <row r="2971" spans="1:16">
      <c r="A2971" s="192" t="s">
        <v>11728</v>
      </c>
      <c r="B2971" s="193" t="s">
        <v>11729</v>
      </c>
      <c r="C2971" s="193" t="s">
        <v>11730</v>
      </c>
      <c r="D2971" s="194" t="s">
        <v>19743</v>
      </c>
      <c r="E2971" s="192" t="s">
        <v>19743</v>
      </c>
      <c r="F2971" s="193" t="s">
        <v>19742</v>
      </c>
      <c r="G2971" s="193" t="s">
        <v>19742</v>
      </c>
      <c r="H2971" s="193" t="s">
        <v>19742</v>
      </c>
      <c r="I2971" s="193" t="s">
        <v>19742</v>
      </c>
      <c r="J2971" s="194" t="s">
        <v>19742</v>
      </c>
      <c r="K2971" s="192" t="s">
        <v>25675</v>
      </c>
      <c r="M2971" s="194" t="s">
        <v>19569</v>
      </c>
      <c r="N2971" s="192">
        <v>0.75800000000000001</v>
      </c>
      <c r="O2971" s="194">
        <v>0.94399999999999995</v>
      </c>
      <c r="P2971" s="283">
        <v>18</v>
      </c>
    </row>
    <row r="2972" spans="1:16">
      <c r="A2972" s="192" t="s">
        <v>11731</v>
      </c>
      <c r="B2972" s="193"/>
      <c r="C2972" s="193" t="s">
        <v>11732</v>
      </c>
      <c r="D2972" s="194" t="s">
        <v>19743</v>
      </c>
      <c r="E2972" s="192" t="s">
        <v>19743</v>
      </c>
      <c r="F2972" s="193" t="s">
        <v>19742</v>
      </c>
      <c r="G2972" s="193" t="s">
        <v>19742</v>
      </c>
      <c r="H2972" s="193" t="s">
        <v>19742</v>
      </c>
      <c r="I2972" s="193" t="s">
        <v>19742</v>
      </c>
      <c r="J2972" s="194" t="s">
        <v>19742</v>
      </c>
      <c r="K2972" s="192" t="s">
        <v>25675</v>
      </c>
      <c r="M2972" s="194" t="s">
        <v>19569</v>
      </c>
      <c r="N2972" s="192">
        <v>0.45400000000000001</v>
      </c>
      <c r="O2972" s="194">
        <v>0.34100000000000003</v>
      </c>
      <c r="P2972" s="283">
        <v>0</v>
      </c>
    </row>
    <row r="2973" spans="1:16">
      <c r="A2973" s="192" t="s">
        <v>11733</v>
      </c>
      <c r="B2973" s="193" t="s">
        <v>11734</v>
      </c>
      <c r="C2973" s="193" t="s">
        <v>11735</v>
      </c>
      <c r="D2973" s="194" t="s">
        <v>19743</v>
      </c>
      <c r="E2973" s="192" t="s">
        <v>19743</v>
      </c>
      <c r="F2973" s="193" t="s">
        <v>19742</v>
      </c>
      <c r="G2973" s="193" t="s">
        <v>19742</v>
      </c>
      <c r="H2973" s="193" t="s">
        <v>19742</v>
      </c>
      <c r="I2973" s="193" t="s">
        <v>19742</v>
      </c>
      <c r="J2973" s="194" t="s">
        <v>19742</v>
      </c>
      <c r="K2973" s="192" t="s">
        <v>25675</v>
      </c>
      <c r="M2973" s="194" t="s">
        <v>19569</v>
      </c>
      <c r="N2973" s="192">
        <v>0.52200000000000002</v>
      </c>
      <c r="O2973" s="194">
        <v>0.56499999999999995</v>
      </c>
      <c r="P2973" s="283">
        <v>1</v>
      </c>
    </row>
    <row r="2974" spans="1:16">
      <c r="A2974" s="192" t="s">
        <v>11736</v>
      </c>
      <c r="B2974" s="193" t="s">
        <v>11737</v>
      </c>
      <c r="C2974" s="193" t="s">
        <v>11738</v>
      </c>
      <c r="D2974" s="194" t="s">
        <v>19743</v>
      </c>
      <c r="E2974" s="192" t="s">
        <v>19743</v>
      </c>
      <c r="F2974" s="193" t="s">
        <v>19742</v>
      </c>
      <c r="G2974" s="193" t="s">
        <v>19742</v>
      </c>
      <c r="H2974" s="193" t="s">
        <v>19742</v>
      </c>
      <c r="I2974" s="193" t="s">
        <v>19742</v>
      </c>
      <c r="J2974" s="194" t="s">
        <v>19742</v>
      </c>
      <c r="K2974" s="192" t="s">
        <v>11739</v>
      </c>
      <c r="L2974" s="193" t="s">
        <v>11740</v>
      </c>
      <c r="M2974" s="194" t="s">
        <v>19743</v>
      </c>
      <c r="N2974" s="192">
        <v>0.49099999999999999</v>
      </c>
      <c r="O2974" s="194">
        <v>0.437</v>
      </c>
      <c r="P2974" s="283">
        <v>15</v>
      </c>
    </row>
    <row r="2975" spans="1:16">
      <c r="A2975" s="192" t="s">
        <v>11741</v>
      </c>
      <c r="B2975" s="193" t="s">
        <v>11742</v>
      </c>
      <c r="C2975" s="193" t="s">
        <v>11743</v>
      </c>
      <c r="D2975" s="194" t="s">
        <v>19743</v>
      </c>
      <c r="E2975" s="192" t="s">
        <v>19743</v>
      </c>
      <c r="F2975" s="193" t="s">
        <v>19742</v>
      </c>
      <c r="G2975" s="193" t="s">
        <v>19742</v>
      </c>
      <c r="H2975" s="193" t="s">
        <v>19742</v>
      </c>
      <c r="I2975" s="193" t="s">
        <v>19742</v>
      </c>
      <c r="J2975" s="194" t="s">
        <v>19742</v>
      </c>
      <c r="K2975" s="192" t="s">
        <v>11744</v>
      </c>
      <c r="L2975" s="193" t="s">
        <v>17727</v>
      </c>
      <c r="M2975" s="194" t="s">
        <v>19743</v>
      </c>
      <c r="N2975" s="192">
        <v>0.80300000000000005</v>
      </c>
      <c r="O2975" s="194">
        <v>0.98399999999999999</v>
      </c>
      <c r="P2975" s="283">
        <v>9</v>
      </c>
    </row>
    <row r="2976" spans="1:16">
      <c r="A2976" s="192" t="s">
        <v>11745</v>
      </c>
      <c r="B2976" s="193"/>
      <c r="C2976" s="193" t="s">
        <v>11746</v>
      </c>
      <c r="D2976" s="194" t="s">
        <v>19743</v>
      </c>
      <c r="E2976" s="192" t="s">
        <v>19743</v>
      </c>
      <c r="F2976" s="193" t="s">
        <v>19742</v>
      </c>
      <c r="G2976" s="193" t="s">
        <v>19742</v>
      </c>
      <c r="H2976" s="193" t="s">
        <v>19742</v>
      </c>
      <c r="I2976" s="193" t="s">
        <v>19742</v>
      </c>
      <c r="J2976" s="194" t="s">
        <v>19742</v>
      </c>
      <c r="K2976" s="192" t="s">
        <v>25675</v>
      </c>
      <c r="M2976" s="194" t="s">
        <v>19569</v>
      </c>
      <c r="N2976" s="192">
        <v>7.3999999999999996E-2</v>
      </c>
      <c r="O2976" s="194">
        <v>6.0000000000000001E-3</v>
      </c>
      <c r="P2976" s="283">
        <v>0</v>
      </c>
    </row>
    <row r="2977" spans="1:16">
      <c r="A2977" s="192" t="s">
        <v>11747</v>
      </c>
      <c r="B2977" s="193"/>
      <c r="C2977" s="193" t="s">
        <v>11748</v>
      </c>
      <c r="D2977" s="194" t="s">
        <v>19743</v>
      </c>
      <c r="E2977" s="192" t="s">
        <v>19743</v>
      </c>
      <c r="F2977" s="193" t="s">
        <v>19742</v>
      </c>
      <c r="G2977" s="193" t="s">
        <v>19742</v>
      </c>
      <c r="H2977" s="193" t="s">
        <v>19742</v>
      </c>
      <c r="I2977" s="193" t="s">
        <v>19742</v>
      </c>
      <c r="J2977" s="194" t="s">
        <v>19742</v>
      </c>
      <c r="K2977" s="192" t="s">
        <v>25675</v>
      </c>
      <c r="M2977" s="194" t="s">
        <v>19569</v>
      </c>
      <c r="N2977" s="192">
        <v>4.9000000000000002E-2</v>
      </c>
      <c r="O2977" s="194">
        <v>1E-3</v>
      </c>
      <c r="P2977" s="283">
        <v>0</v>
      </c>
    </row>
    <row r="2978" spans="1:16">
      <c r="A2978" s="192" t="s">
        <v>11749</v>
      </c>
      <c r="B2978" s="193" t="s">
        <v>11750</v>
      </c>
      <c r="C2978" s="193" t="s">
        <v>11751</v>
      </c>
      <c r="D2978" s="194" t="s">
        <v>19743</v>
      </c>
      <c r="E2978" s="192" t="s">
        <v>19743</v>
      </c>
      <c r="F2978" s="193" t="s">
        <v>19742</v>
      </c>
      <c r="G2978" s="193" t="s">
        <v>19742</v>
      </c>
      <c r="H2978" s="193" t="s">
        <v>19742</v>
      </c>
      <c r="I2978" s="193" t="s">
        <v>19742</v>
      </c>
      <c r="J2978" s="194" t="s">
        <v>19742</v>
      </c>
      <c r="K2978" s="192" t="s">
        <v>25675</v>
      </c>
      <c r="M2978" s="194" t="s">
        <v>19569</v>
      </c>
      <c r="N2978" s="192">
        <v>0.127</v>
      </c>
      <c r="O2978" s="194">
        <v>8.9999999999999993E-3</v>
      </c>
      <c r="P2978" s="283">
        <v>0</v>
      </c>
    </row>
    <row r="2979" spans="1:16">
      <c r="A2979" s="192" t="s">
        <v>11752</v>
      </c>
      <c r="B2979" s="193"/>
      <c r="C2979" s="193" t="s">
        <v>11753</v>
      </c>
      <c r="D2979" s="194" t="s">
        <v>19743</v>
      </c>
      <c r="E2979" s="192" t="s">
        <v>19743</v>
      </c>
      <c r="F2979" s="193" t="s">
        <v>19742</v>
      </c>
      <c r="G2979" s="193" t="s">
        <v>19742</v>
      </c>
      <c r="H2979" s="193" t="s">
        <v>19742</v>
      </c>
      <c r="I2979" s="193" t="s">
        <v>19742</v>
      </c>
      <c r="J2979" s="194" t="s">
        <v>19742</v>
      </c>
      <c r="K2979" s="192" t="s">
        <v>25675</v>
      </c>
      <c r="M2979" s="194" t="s">
        <v>19569</v>
      </c>
      <c r="N2979" s="192">
        <v>6.7000000000000004E-2</v>
      </c>
      <c r="O2979" s="194">
        <v>3.0000000000000001E-3</v>
      </c>
      <c r="P2979" s="283">
        <v>1</v>
      </c>
    </row>
    <row r="2980" spans="1:16">
      <c r="A2980" s="192" t="s">
        <v>11754</v>
      </c>
      <c r="B2980" s="193"/>
      <c r="C2980" s="193" t="s">
        <v>11755</v>
      </c>
      <c r="D2980" s="194" t="s">
        <v>19743</v>
      </c>
      <c r="E2980" s="192" t="s">
        <v>19743</v>
      </c>
      <c r="F2980" s="193" t="s">
        <v>19742</v>
      </c>
      <c r="G2980" s="193" t="s">
        <v>19742</v>
      </c>
      <c r="H2980" s="193" t="s">
        <v>19742</v>
      </c>
      <c r="I2980" s="193" t="s">
        <v>19742</v>
      </c>
      <c r="J2980" s="194" t="s">
        <v>19742</v>
      </c>
      <c r="K2980" s="192" t="s">
        <v>25675</v>
      </c>
      <c r="M2980" s="194" t="s">
        <v>19569</v>
      </c>
      <c r="N2980" s="192">
        <v>7.6999999999999999E-2</v>
      </c>
      <c r="O2980" s="194">
        <v>4.0000000000000001E-3</v>
      </c>
      <c r="P2980" s="283">
        <v>0</v>
      </c>
    </row>
    <row r="2981" spans="1:16">
      <c r="A2981" s="192" t="s">
        <v>11756</v>
      </c>
      <c r="B2981" s="193" t="s">
        <v>11757</v>
      </c>
      <c r="C2981" s="193" t="s">
        <v>11758</v>
      </c>
      <c r="D2981" s="194" t="s">
        <v>19743</v>
      </c>
      <c r="E2981" s="192" t="s">
        <v>19743</v>
      </c>
      <c r="F2981" s="193" t="s">
        <v>19742</v>
      </c>
      <c r="G2981" s="193" t="s">
        <v>19742</v>
      </c>
      <c r="H2981" s="193" t="s">
        <v>19742</v>
      </c>
      <c r="I2981" s="193" t="s">
        <v>19742</v>
      </c>
      <c r="J2981" s="194" t="s">
        <v>19742</v>
      </c>
      <c r="K2981" s="192" t="s">
        <v>25675</v>
      </c>
      <c r="M2981" s="194" t="s">
        <v>19569</v>
      </c>
      <c r="N2981" s="192">
        <v>0.94599999999999995</v>
      </c>
      <c r="O2981" s="194">
        <v>0.999</v>
      </c>
      <c r="P2981" s="283">
        <v>0</v>
      </c>
    </row>
    <row r="2982" spans="1:16">
      <c r="A2982" s="192" t="s">
        <v>11759</v>
      </c>
      <c r="B2982" s="193" t="s">
        <v>11760</v>
      </c>
      <c r="C2982" s="193" t="s">
        <v>11761</v>
      </c>
      <c r="D2982" s="194" t="s">
        <v>19743</v>
      </c>
      <c r="E2982" s="192" t="s">
        <v>19743</v>
      </c>
      <c r="F2982" s="193" t="s">
        <v>19742</v>
      </c>
      <c r="G2982" s="193" t="s">
        <v>19742</v>
      </c>
      <c r="H2982" s="193" t="s">
        <v>19742</v>
      </c>
      <c r="I2982" s="193" t="s">
        <v>19742</v>
      </c>
      <c r="J2982" s="194" t="s">
        <v>19742</v>
      </c>
      <c r="K2982" s="192" t="s">
        <v>11762</v>
      </c>
      <c r="L2982" s="193" t="s">
        <v>17727</v>
      </c>
      <c r="M2982" s="194" t="s">
        <v>19743</v>
      </c>
      <c r="N2982" s="192">
        <v>0.35699999999999998</v>
      </c>
      <c r="O2982" s="194">
        <v>0.13800000000000001</v>
      </c>
      <c r="P2982" s="283">
        <v>7</v>
      </c>
    </row>
    <row r="2983" spans="1:16">
      <c r="A2983" s="192" t="s">
        <v>11764</v>
      </c>
      <c r="B2983" s="193" t="s">
        <v>11765</v>
      </c>
      <c r="C2983" s="193" t="s">
        <v>11766</v>
      </c>
      <c r="D2983" s="194" t="s">
        <v>19743</v>
      </c>
      <c r="E2983" s="192" t="s">
        <v>19743</v>
      </c>
      <c r="F2983" s="193" t="s">
        <v>19742</v>
      </c>
      <c r="G2983" s="193" t="s">
        <v>19742</v>
      </c>
      <c r="H2983" s="193" t="s">
        <v>19742</v>
      </c>
      <c r="I2983" s="193" t="s">
        <v>19742</v>
      </c>
      <c r="J2983" s="194" t="s">
        <v>19742</v>
      </c>
      <c r="K2983" s="192" t="s">
        <v>25675</v>
      </c>
      <c r="M2983" s="194" t="s">
        <v>19569</v>
      </c>
      <c r="N2983" s="192">
        <v>0.85099999999999998</v>
      </c>
      <c r="O2983" s="194">
        <v>0.98599999999999999</v>
      </c>
      <c r="P2983" s="283">
        <v>3</v>
      </c>
    </row>
    <row r="2984" spans="1:16">
      <c r="A2984" s="192" t="s">
        <v>11767</v>
      </c>
      <c r="B2984" s="193"/>
      <c r="C2984" s="193" t="s">
        <v>11768</v>
      </c>
      <c r="D2984" s="194" t="s">
        <v>19743</v>
      </c>
      <c r="E2984" s="192" t="s">
        <v>19743</v>
      </c>
      <c r="F2984" s="193" t="s">
        <v>19742</v>
      </c>
      <c r="G2984" s="193" t="s">
        <v>19742</v>
      </c>
      <c r="H2984" s="193" t="s">
        <v>19742</v>
      </c>
      <c r="I2984" s="193" t="s">
        <v>19742</v>
      </c>
      <c r="J2984" s="194" t="s">
        <v>19742</v>
      </c>
      <c r="K2984" s="192" t="s">
        <v>11769</v>
      </c>
      <c r="L2984" s="193" t="s">
        <v>11770</v>
      </c>
      <c r="M2984" s="194" t="s">
        <v>19743</v>
      </c>
      <c r="N2984" s="192">
        <v>0.79900000000000004</v>
      </c>
      <c r="O2984" s="194">
        <v>0.98599999999999999</v>
      </c>
      <c r="P2984" s="283">
        <v>9</v>
      </c>
    </row>
    <row r="2985" spans="1:16">
      <c r="A2985" s="192" t="s">
        <v>11771</v>
      </c>
      <c r="B2985" s="193" t="s">
        <v>11772</v>
      </c>
      <c r="C2985" s="193" t="s">
        <v>11773</v>
      </c>
      <c r="D2985" s="194" t="s">
        <v>19743</v>
      </c>
      <c r="E2985" s="192" t="s">
        <v>19743</v>
      </c>
      <c r="F2985" s="193" t="s">
        <v>19742</v>
      </c>
      <c r="G2985" s="193" t="s">
        <v>19742</v>
      </c>
      <c r="H2985" s="193" t="s">
        <v>19742</v>
      </c>
      <c r="I2985" s="193" t="s">
        <v>19742</v>
      </c>
      <c r="J2985" s="194" t="s">
        <v>19742</v>
      </c>
      <c r="K2985" s="192" t="s">
        <v>25675</v>
      </c>
      <c r="M2985" s="194" t="s">
        <v>19569</v>
      </c>
      <c r="N2985" s="192">
        <v>0.72199999999999998</v>
      </c>
      <c r="O2985" s="194">
        <v>0.97899999999999998</v>
      </c>
      <c r="P2985" s="283">
        <v>7</v>
      </c>
    </row>
    <row r="2986" spans="1:16">
      <c r="A2986" s="192" t="s">
        <v>11774</v>
      </c>
      <c r="B2986" s="193" t="s">
        <v>11775</v>
      </c>
      <c r="C2986" s="193" t="s">
        <v>11776</v>
      </c>
      <c r="D2986" s="194" t="s">
        <v>19743</v>
      </c>
      <c r="E2986" s="192" t="s">
        <v>19743</v>
      </c>
      <c r="F2986" s="193" t="s">
        <v>19743</v>
      </c>
      <c r="G2986" s="193" t="s">
        <v>19742</v>
      </c>
      <c r="H2986" s="193" t="s">
        <v>19742</v>
      </c>
      <c r="I2986" s="193" t="s">
        <v>19742</v>
      </c>
      <c r="J2986" s="194" t="s">
        <v>19742</v>
      </c>
      <c r="K2986" s="192" t="s">
        <v>25675</v>
      </c>
      <c r="M2986" s="194" t="s">
        <v>19569</v>
      </c>
      <c r="N2986" s="192">
        <v>0.90300000000000002</v>
      </c>
      <c r="O2986" s="194">
        <v>0.998</v>
      </c>
      <c r="P2986" s="283">
        <v>22</v>
      </c>
    </row>
    <row r="2987" spans="1:16">
      <c r="A2987" s="192" t="s">
        <v>11777</v>
      </c>
      <c r="B2987" s="193" t="s">
        <v>11778</v>
      </c>
      <c r="C2987" s="193" t="s">
        <v>11779</v>
      </c>
      <c r="D2987" s="194" t="s">
        <v>19743</v>
      </c>
      <c r="E2987" s="192" t="s">
        <v>19743</v>
      </c>
      <c r="F2987" s="193" t="s">
        <v>19742</v>
      </c>
      <c r="G2987" s="193" t="s">
        <v>19742</v>
      </c>
      <c r="H2987" s="193" t="s">
        <v>19742</v>
      </c>
      <c r="I2987" s="193" t="s">
        <v>19742</v>
      </c>
      <c r="J2987" s="194" t="s">
        <v>19742</v>
      </c>
      <c r="K2987" s="192" t="s">
        <v>25675</v>
      </c>
      <c r="M2987" s="194" t="s">
        <v>19569</v>
      </c>
      <c r="N2987" s="192">
        <v>0.63300000000000001</v>
      </c>
      <c r="O2987" s="194">
        <v>0.86499999999999999</v>
      </c>
      <c r="P2987" s="283">
        <v>3</v>
      </c>
    </row>
    <row r="2988" spans="1:16">
      <c r="A2988" s="192" t="s">
        <v>11782</v>
      </c>
      <c r="B2988" s="193" t="s">
        <v>11783</v>
      </c>
      <c r="C2988" s="193" t="s">
        <v>11784</v>
      </c>
      <c r="D2988" s="194" t="s">
        <v>19743</v>
      </c>
      <c r="E2988" s="192" t="s">
        <v>19743</v>
      </c>
      <c r="F2988" s="193" t="s">
        <v>19742</v>
      </c>
      <c r="G2988" s="193" t="s">
        <v>19742</v>
      </c>
      <c r="H2988" s="193" t="s">
        <v>19742</v>
      </c>
      <c r="I2988" s="193" t="s">
        <v>19742</v>
      </c>
      <c r="J2988" s="194" t="s">
        <v>19742</v>
      </c>
      <c r="K2988" s="192" t="s">
        <v>25675</v>
      </c>
      <c r="M2988" s="194" t="s">
        <v>19569</v>
      </c>
      <c r="N2988" s="192">
        <v>0.91300000000000003</v>
      </c>
      <c r="O2988" s="194">
        <v>0.999</v>
      </c>
      <c r="P2988" s="283">
        <v>24</v>
      </c>
    </row>
    <row r="2989" spans="1:16">
      <c r="A2989" s="192" t="s">
        <v>11785</v>
      </c>
      <c r="B2989" s="193" t="s">
        <v>11786</v>
      </c>
      <c r="C2989" s="193" t="s">
        <v>11787</v>
      </c>
      <c r="D2989" s="194" t="s">
        <v>19743</v>
      </c>
      <c r="E2989" s="192" t="s">
        <v>19743</v>
      </c>
      <c r="F2989" s="193" t="s">
        <v>19742</v>
      </c>
      <c r="G2989" s="193" t="s">
        <v>19741</v>
      </c>
      <c r="H2989" s="193" t="s">
        <v>19742</v>
      </c>
      <c r="I2989" s="193" t="s">
        <v>19742</v>
      </c>
      <c r="J2989" s="194" t="s">
        <v>19742</v>
      </c>
      <c r="K2989" s="192" t="s">
        <v>11788</v>
      </c>
      <c r="L2989" s="193" t="s">
        <v>11789</v>
      </c>
      <c r="M2989" s="194" t="s">
        <v>19743</v>
      </c>
      <c r="N2989" s="192">
        <v>0.84</v>
      </c>
      <c r="O2989" s="194">
        <v>0.98499999999999999</v>
      </c>
      <c r="P2989" s="283">
        <v>13</v>
      </c>
    </row>
    <row r="2990" spans="1:16">
      <c r="A2990" s="192" t="s">
        <v>11790</v>
      </c>
      <c r="B2990" s="193" t="s">
        <v>11791</v>
      </c>
      <c r="C2990" s="193" t="s">
        <v>11792</v>
      </c>
      <c r="D2990" s="194" t="s">
        <v>19743</v>
      </c>
      <c r="E2990" s="192" t="s">
        <v>19743</v>
      </c>
      <c r="F2990" s="193" t="s">
        <v>19742</v>
      </c>
      <c r="G2990" s="193" t="s">
        <v>19742</v>
      </c>
      <c r="H2990" s="193" t="s">
        <v>19742</v>
      </c>
      <c r="I2990" s="193" t="s">
        <v>19742</v>
      </c>
      <c r="J2990" s="194" t="s">
        <v>19742</v>
      </c>
      <c r="K2990" s="192" t="s">
        <v>11793</v>
      </c>
      <c r="L2990" s="193" t="s">
        <v>15226</v>
      </c>
      <c r="M2990" s="194" t="s">
        <v>19743</v>
      </c>
      <c r="N2990" s="192">
        <v>0.52900000000000003</v>
      </c>
      <c r="O2990" s="194">
        <v>0.69599999999999995</v>
      </c>
      <c r="P2990" s="283">
        <v>24</v>
      </c>
    </row>
    <row r="2991" spans="1:16">
      <c r="A2991" s="192" t="s">
        <v>11794</v>
      </c>
      <c r="B2991" s="193" t="s">
        <v>11795</v>
      </c>
      <c r="C2991" s="193" t="s">
        <v>11796</v>
      </c>
      <c r="D2991" s="194" t="s">
        <v>19743</v>
      </c>
      <c r="E2991" s="192" t="s">
        <v>19743</v>
      </c>
      <c r="F2991" s="193" t="s">
        <v>19742</v>
      </c>
      <c r="G2991" s="193" t="s">
        <v>19742</v>
      </c>
      <c r="H2991" s="193" t="s">
        <v>19742</v>
      </c>
      <c r="I2991" s="193" t="s">
        <v>19742</v>
      </c>
      <c r="J2991" s="194" t="s">
        <v>19742</v>
      </c>
      <c r="K2991" s="192" t="s">
        <v>11797</v>
      </c>
      <c r="L2991" s="193" t="s">
        <v>11798</v>
      </c>
      <c r="M2991" s="194" t="s">
        <v>19561</v>
      </c>
      <c r="N2991" s="192">
        <v>0.66800000000000004</v>
      </c>
      <c r="O2991" s="194">
        <v>0.91500000000000004</v>
      </c>
      <c r="P2991" s="283">
        <v>21</v>
      </c>
    </row>
    <row r="2992" spans="1:16">
      <c r="A2992" s="192" t="s">
        <v>11799</v>
      </c>
      <c r="B2992" s="193" t="s">
        <v>11800</v>
      </c>
      <c r="C2992" s="193" t="s">
        <v>11801</v>
      </c>
      <c r="D2992" s="194" t="s">
        <v>19743</v>
      </c>
      <c r="E2992" s="192" t="s">
        <v>19743</v>
      </c>
      <c r="F2992" s="193" t="s">
        <v>19742</v>
      </c>
      <c r="G2992" s="193" t="s">
        <v>19742</v>
      </c>
      <c r="H2992" s="193" t="s">
        <v>19742</v>
      </c>
      <c r="I2992" s="193" t="s">
        <v>19742</v>
      </c>
      <c r="J2992" s="194" t="s">
        <v>19742</v>
      </c>
      <c r="K2992" s="192" t="s">
        <v>11802</v>
      </c>
      <c r="L2992" s="193" t="s">
        <v>11803</v>
      </c>
      <c r="M2992" s="194" t="s">
        <v>19743</v>
      </c>
      <c r="N2992" s="192">
        <v>0.65200000000000002</v>
      </c>
      <c r="O2992" s="194">
        <v>0.97499999999999998</v>
      </c>
      <c r="P2992" s="283">
        <v>24</v>
      </c>
    </row>
    <row r="2993" spans="1:16">
      <c r="A2993" s="192" t="s">
        <v>11804</v>
      </c>
      <c r="B2993" s="193" t="s">
        <v>11805</v>
      </c>
      <c r="C2993" s="193" t="s">
        <v>11806</v>
      </c>
      <c r="D2993" s="194" t="s">
        <v>19743</v>
      </c>
      <c r="E2993" s="192" t="s">
        <v>19743</v>
      </c>
      <c r="F2993" s="193" t="s">
        <v>19743</v>
      </c>
      <c r="G2993" s="193" t="s">
        <v>19742</v>
      </c>
      <c r="H2993" s="193" t="s">
        <v>19742</v>
      </c>
      <c r="I2993" s="193" t="s">
        <v>19742</v>
      </c>
      <c r="J2993" s="194" t="s">
        <v>19742</v>
      </c>
      <c r="K2993" s="192" t="s">
        <v>11807</v>
      </c>
      <c r="L2993" s="193" t="s">
        <v>11808</v>
      </c>
      <c r="M2993" s="194" t="s">
        <v>19561</v>
      </c>
      <c r="N2993" s="192">
        <v>0.90700000000000003</v>
      </c>
      <c r="O2993" s="194">
        <v>0.998</v>
      </c>
      <c r="P2993" s="283">
        <v>22</v>
      </c>
    </row>
    <row r="2994" spans="1:16">
      <c r="A2994" s="192" t="s">
        <v>11809</v>
      </c>
      <c r="B2994" s="193" t="s">
        <v>11810</v>
      </c>
      <c r="C2994" s="193" t="s">
        <v>11811</v>
      </c>
      <c r="D2994" s="194" t="s">
        <v>19743</v>
      </c>
      <c r="E2994" s="192" t="s">
        <v>19743</v>
      </c>
      <c r="F2994" s="193" t="s">
        <v>19742</v>
      </c>
      <c r="G2994" s="193" t="s">
        <v>19742</v>
      </c>
      <c r="H2994" s="193" t="s">
        <v>19742</v>
      </c>
      <c r="I2994" s="193" t="s">
        <v>19743</v>
      </c>
      <c r="J2994" s="194" t="s">
        <v>19742</v>
      </c>
      <c r="K2994" s="192" t="s">
        <v>25675</v>
      </c>
      <c r="M2994" s="194" t="s">
        <v>19569</v>
      </c>
      <c r="N2994" s="192">
        <v>0.68</v>
      </c>
      <c r="O2994" s="194">
        <v>0.91900000000000004</v>
      </c>
      <c r="P2994" s="283">
        <v>0</v>
      </c>
    </row>
    <row r="2995" spans="1:16">
      <c r="A2995" s="192" t="s">
        <v>11812</v>
      </c>
      <c r="B2995" s="193" t="s">
        <v>11813</v>
      </c>
      <c r="C2995" s="193" t="s">
        <v>11814</v>
      </c>
      <c r="D2995" s="194" t="s">
        <v>19743</v>
      </c>
      <c r="E2995" s="192" t="s">
        <v>19743</v>
      </c>
      <c r="F2995" s="193" t="s">
        <v>19742</v>
      </c>
      <c r="G2995" s="193" t="s">
        <v>19742</v>
      </c>
      <c r="H2995" s="193" t="s">
        <v>19742</v>
      </c>
      <c r="I2995" s="193" t="s">
        <v>19743</v>
      </c>
      <c r="J2995" s="194" t="s">
        <v>19742</v>
      </c>
      <c r="K2995" s="192" t="s">
        <v>25675</v>
      </c>
      <c r="M2995" s="194" t="s">
        <v>19569</v>
      </c>
      <c r="N2995" s="192">
        <v>0.49299999999999999</v>
      </c>
      <c r="O2995" s="194">
        <v>0.47</v>
      </c>
      <c r="P2995" s="283">
        <v>2</v>
      </c>
    </row>
    <row r="2996" spans="1:16">
      <c r="A2996" s="192" t="s">
        <v>11815</v>
      </c>
      <c r="B2996" s="193" t="s">
        <v>11816</v>
      </c>
      <c r="C2996" s="193" t="s">
        <v>11817</v>
      </c>
      <c r="D2996" s="194" t="s">
        <v>19743</v>
      </c>
      <c r="E2996" s="192" t="s">
        <v>19743</v>
      </c>
      <c r="F2996" s="193" t="s">
        <v>19742</v>
      </c>
      <c r="G2996" s="193" t="s">
        <v>19742</v>
      </c>
      <c r="H2996" s="193" t="s">
        <v>19742</v>
      </c>
      <c r="I2996" s="193" t="s">
        <v>19742</v>
      </c>
      <c r="J2996" s="194" t="s">
        <v>19742</v>
      </c>
      <c r="K2996" s="192" t="s">
        <v>11818</v>
      </c>
      <c r="L2996" s="193" t="s">
        <v>13793</v>
      </c>
      <c r="M2996" s="194" t="s">
        <v>19743</v>
      </c>
      <c r="N2996" s="192">
        <v>0.64</v>
      </c>
      <c r="O2996" s="194">
        <v>0.96499999999999997</v>
      </c>
      <c r="P2996" s="283">
        <v>15</v>
      </c>
    </row>
    <row r="2997" spans="1:16">
      <c r="A2997" s="192" t="s">
        <v>11819</v>
      </c>
      <c r="B2997" s="193" t="s">
        <v>11820</v>
      </c>
      <c r="C2997" s="193" t="s">
        <v>11821</v>
      </c>
      <c r="D2997" s="194" t="s">
        <v>19743</v>
      </c>
      <c r="E2997" s="192" t="s">
        <v>19743</v>
      </c>
      <c r="F2997" s="193" t="s">
        <v>19742</v>
      </c>
      <c r="G2997" s="193" t="s">
        <v>19742</v>
      </c>
      <c r="H2997" s="193" t="s">
        <v>19742</v>
      </c>
      <c r="I2997" s="193" t="s">
        <v>19742</v>
      </c>
      <c r="J2997" s="194" t="s">
        <v>19742</v>
      </c>
      <c r="K2997" s="192" t="s">
        <v>25675</v>
      </c>
      <c r="M2997" s="194" t="s">
        <v>19569</v>
      </c>
      <c r="N2997" s="192">
        <v>0.45</v>
      </c>
      <c r="O2997" s="194">
        <v>0.39200000000000002</v>
      </c>
      <c r="P2997" s="283">
        <v>4</v>
      </c>
    </row>
    <row r="2998" spans="1:16">
      <c r="A2998" s="192" t="s">
        <v>11822</v>
      </c>
      <c r="B2998" s="193" t="s">
        <v>11823</v>
      </c>
      <c r="C2998" s="193" t="s">
        <v>11824</v>
      </c>
      <c r="D2998" s="194" t="s">
        <v>19743</v>
      </c>
      <c r="E2998" s="192" t="s">
        <v>19743</v>
      </c>
      <c r="F2998" s="193" t="s">
        <v>19742</v>
      </c>
      <c r="G2998" s="193" t="s">
        <v>19742</v>
      </c>
      <c r="H2998" s="193" t="s">
        <v>19742</v>
      </c>
      <c r="I2998" s="193" t="s">
        <v>19742</v>
      </c>
      <c r="J2998" s="194" t="s">
        <v>19742</v>
      </c>
      <c r="K2998" s="192" t="s">
        <v>11825</v>
      </c>
      <c r="L2998" s="193" t="s">
        <v>11605</v>
      </c>
      <c r="M2998" s="194" t="s">
        <v>19743</v>
      </c>
      <c r="N2998" s="192">
        <v>0.96399999999999997</v>
      </c>
      <c r="O2998" s="194">
        <v>0.999</v>
      </c>
      <c r="P2998" s="283">
        <v>21</v>
      </c>
    </row>
    <row r="2999" spans="1:16">
      <c r="A2999" s="192" t="s">
        <v>11610</v>
      </c>
      <c r="B2999" s="193" t="s">
        <v>11611</v>
      </c>
      <c r="C2999" s="193" t="s">
        <v>11612</v>
      </c>
      <c r="D2999" s="194" t="s">
        <v>19743</v>
      </c>
      <c r="E2999" s="192" t="s">
        <v>19743</v>
      </c>
      <c r="F2999" s="193" t="s">
        <v>19743</v>
      </c>
      <c r="G2999" s="193" t="s">
        <v>19742</v>
      </c>
      <c r="H2999" s="193" t="s">
        <v>19742</v>
      </c>
      <c r="I2999" s="193" t="s">
        <v>19742</v>
      </c>
      <c r="J2999" s="194" t="s">
        <v>19742</v>
      </c>
      <c r="K2999" s="192" t="s">
        <v>11613</v>
      </c>
      <c r="L2999" s="193" t="s">
        <v>11614</v>
      </c>
      <c r="M2999" s="194" t="s">
        <v>19743</v>
      </c>
      <c r="N2999" s="192">
        <v>0.38300000000000001</v>
      </c>
      <c r="O2999" s="194">
        <v>1.6E-2</v>
      </c>
      <c r="P2999" s="283">
        <v>24</v>
      </c>
    </row>
    <row r="3000" spans="1:16">
      <c r="A3000" s="192" t="s">
        <v>11615</v>
      </c>
      <c r="B3000" s="193" t="s">
        <v>11616</v>
      </c>
      <c r="C3000" s="193" t="s">
        <v>11617</v>
      </c>
      <c r="D3000" s="194" t="s">
        <v>19743</v>
      </c>
      <c r="E3000" s="192" t="s">
        <v>19743</v>
      </c>
      <c r="F3000" s="193" t="s">
        <v>19742</v>
      </c>
      <c r="G3000" s="193" t="s">
        <v>19742</v>
      </c>
      <c r="H3000" s="193" t="s">
        <v>19742</v>
      </c>
      <c r="I3000" s="193" t="s">
        <v>19742</v>
      </c>
      <c r="J3000" s="194" t="s">
        <v>19742</v>
      </c>
      <c r="K3000" s="192" t="s">
        <v>25675</v>
      </c>
      <c r="M3000" s="194" t="s">
        <v>19569</v>
      </c>
      <c r="N3000" s="192">
        <v>0.11700000000000001</v>
      </c>
      <c r="O3000" s="194">
        <v>6.0000000000000001E-3</v>
      </c>
      <c r="P3000" s="283">
        <v>0</v>
      </c>
    </row>
    <row r="3001" spans="1:16">
      <c r="A3001" s="192" t="s">
        <v>11618</v>
      </c>
      <c r="B3001" s="193"/>
      <c r="C3001" s="193" t="s">
        <v>11619</v>
      </c>
      <c r="D3001" s="194" t="s">
        <v>19743</v>
      </c>
      <c r="E3001" s="192" t="s">
        <v>19743</v>
      </c>
      <c r="F3001" s="193" t="s">
        <v>19742</v>
      </c>
      <c r="G3001" s="193" t="s">
        <v>19742</v>
      </c>
      <c r="H3001" s="193" t="s">
        <v>19742</v>
      </c>
      <c r="I3001" s="193" t="s">
        <v>19742</v>
      </c>
      <c r="J3001" s="194" t="s">
        <v>19742</v>
      </c>
      <c r="K3001" s="192" t="s">
        <v>25675</v>
      </c>
      <c r="M3001" s="194" t="s">
        <v>19569</v>
      </c>
      <c r="N3001" s="192">
        <v>0.32900000000000001</v>
      </c>
      <c r="O3001" s="194">
        <v>0.104</v>
      </c>
      <c r="P3001" s="283">
        <v>3</v>
      </c>
    </row>
    <row r="3002" spans="1:16">
      <c r="A3002" s="192" t="s">
        <v>11624</v>
      </c>
      <c r="B3002" s="193" t="s">
        <v>11625</v>
      </c>
      <c r="C3002" s="193" t="s">
        <v>11626</v>
      </c>
      <c r="D3002" s="194" t="s">
        <v>19743</v>
      </c>
      <c r="E3002" s="192" t="s">
        <v>19743</v>
      </c>
      <c r="F3002" s="193" t="s">
        <v>19742</v>
      </c>
      <c r="G3002" s="193" t="s">
        <v>19742</v>
      </c>
      <c r="H3002" s="193" t="s">
        <v>19742</v>
      </c>
      <c r="I3002" s="193" t="s">
        <v>19742</v>
      </c>
      <c r="J3002" s="194" t="s">
        <v>19742</v>
      </c>
      <c r="K3002" s="192" t="s">
        <v>11627</v>
      </c>
      <c r="L3002" s="193" t="s">
        <v>11628</v>
      </c>
      <c r="M3002" s="194" t="s">
        <v>19741</v>
      </c>
      <c r="N3002" s="192">
        <v>0.97799999999999998</v>
      </c>
      <c r="O3002" s="194">
        <v>0.999</v>
      </c>
      <c r="P3002" s="283">
        <v>12</v>
      </c>
    </row>
    <row r="3003" spans="1:16">
      <c r="A3003" s="192" t="s">
        <v>11629</v>
      </c>
      <c r="B3003" s="193" t="s">
        <v>11630</v>
      </c>
      <c r="C3003" s="193" t="s">
        <v>11631</v>
      </c>
      <c r="D3003" s="194" t="s">
        <v>19743</v>
      </c>
      <c r="E3003" s="192" t="s">
        <v>19743</v>
      </c>
      <c r="F3003" s="193" t="s">
        <v>19742</v>
      </c>
      <c r="G3003" s="193" t="s">
        <v>19742</v>
      </c>
      <c r="H3003" s="193" t="s">
        <v>19742</v>
      </c>
      <c r="I3003" s="193" t="s">
        <v>19742</v>
      </c>
      <c r="J3003" s="194" t="s">
        <v>19742</v>
      </c>
      <c r="K3003" s="192" t="s">
        <v>25675</v>
      </c>
      <c r="M3003" s="194" t="s">
        <v>19569</v>
      </c>
      <c r="N3003" s="192">
        <v>0.98699999999999999</v>
      </c>
      <c r="O3003" s="194">
        <v>1</v>
      </c>
      <c r="P3003" s="283">
        <v>0</v>
      </c>
    </row>
    <row r="3004" spans="1:16">
      <c r="A3004" s="192" t="s">
        <v>11632</v>
      </c>
      <c r="B3004" s="193" t="s">
        <v>11633</v>
      </c>
      <c r="C3004" s="193" t="s">
        <v>11634</v>
      </c>
      <c r="D3004" s="194" t="s">
        <v>19743</v>
      </c>
      <c r="E3004" s="192" t="s">
        <v>19743</v>
      </c>
      <c r="F3004" s="193" t="s">
        <v>19742</v>
      </c>
      <c r="G3004" s="193" t="s">
        <v>19742</v>
      </c>
      <c r="H3004" s="193" t="s">
        <v>19742</v>
      </c>
      <c r="I3004" s="193" t="s">
        <v>19742</v>
      </c>
      <c r="J3004" s="194" t="s">
        <v>19742</v>
      </c>
      <c r="K3004" s="192" t="s">
        <v>11635</v>
      </c>
      <c r="L3004" s="193" t="s">
        <v>11636</v>
      </c>
      <c r="M3004" s="194" t="s">
        <v>19743</v>
      </c>
      <c r="N3004" s="192">
        <v>0.67700000000000005</v>
      </c>
      <c r="O3004" s="194">
        <v>0.94299999999999995</v>
      </c>
      <c r="P3004" s="283">
        <v>22</v>
      </c>
    </row>
    <row r="3005" spans="1:16">
      <c r="A3005" s="192" t="s">
        <v>11637</v>
      </c>
      <c r="B3005" s="193" t="s">
        <v>11638</v>
      </c>
      <c r="C3005" s="193" t="s">
        <v>11639</v>
      </c>
      <c r="D3005" s="194" t="s">
        <v>19743</v>
      </c>
      <c r="E3005" s="192" t="s">
        <v>19743</v>
      </c>
      <c r="F3005" s="193" t="s">
        <v>19742</v>
      </c>
      <c r="G3005" s="193" t="s">
        <v>19742</v>
      </c>
      <c r="H3005" s="193" t="s">
        <v>19742</v>
      </c>
      <c r="I3005" s="193" t="s">
        <v>19742</v>
      </c>
      <c r="J3005" s="194" t="s">
        <v>19742</v>
      </c>
      <c r="K3005" s="192" t="s">
        <v>11640</v>
      </c>
      <c r="L3005" s="193" t="s">
        <v>11641</v>
      </c>
      <c r="M3005" s="194" t="s">
        <v>19742</v>
      </c>
      <c r="N3005" s="192">
        <v>0.47599999999999998</v>
      </c>
      <c r="O3005" s="194">
        <v>0.45500000000000002</v>
      </c>
      <c r="P3005" s="283">
        <v>15</v>
      </c>
    </row>
    <row r="3006" spans="1:16">
      <c r="A3006" s="192" t="s">
        <v>11642</v>
      </c>
      <c r="B3006" s="193" t="s">
        <v>11643</v>
      </c>
      <c r="C3006" s="193" t="s">
        <v>11644</v>
      </c>
      <c r="D3006" s="194" t="s">
        <v>19743</v>
      </c>
      <c r="E3006" s="192" t="s">
        <v>19743</v>
      </c>
      <c r="F3006" s="193" t="s">
        <v>19743</v>
      </c>
      <c r="G3006" s="193" t="s">
        <v>19742</v>
      </c>
      <c r="H3006" s="193" t="s">
        <v>19742</v>
      </c>
      <c r="I3006" s="193" t="s">
        <v>19742</v>
      </c>
      <c r="J3006" s="194" t="s">
        <v>19743</v>
      </c>
      <c r="K3006" s="192" t="s">
        <v>11645</v>
      </c>
      <c r="L3006" s="193" t="s">
        <v>11646</v>
      </c>
      <c r="M3006" s="194" t="s">
        <v>19743</v>
      </c>
      <c r="N3006" s="192">
        <v>0.90100000000000002</v>
      </c>
      <c r="O3006" s="194">
        <v>0.999</v>
      </c>
      <c r="P3006" s="283">
        <v>16</v>
      </c>
    </row>
    <row r="3007" spans="1:16">
      <c r="A3007" s="192" t="s">
        <v>11647</v>
      </c>
      <c r="B3007" s="193" t="s">
        <v>11648</v>
      </c>
      <c r="C3007" s="193" t="s">
        <v>11649</v>
      </c>
      <c r="D3007" s="194" t="s">
        <v>19743</v>
      </c>
      <c r="E3007" s="192" t="s">
        <v>19743</v>
      </c>
      <c r="F3007" s="193" t="s">
        <v>19743</v>
      </c>
      <c r="G3007" s="193" t="s">
        <v>19742</v>
      </c>
      <c r="H3007" s="193" t="s">
        <v>19742</v>
      </c>
      <c r="I3007" s="193" t="s">
        <v>19743</v>
      </c>
      <c r="J3007" s="194" t="s">
        <v>19742</v>
      </c>
      <c r="K3007" s="192" t="s">
        <v>25675</v>
      </c>
      <c r="M3007" s="194" t="s">
        <v>19569</v>
      </c>
      <c r="N3007" s="192">
        <v>0.73899999999999999</v>
      </c>
      <c r="O3007" s="194">
        <v>0.94399999999999995</v>
      </c>
      <c r="P3007" s="283">
        <v>8</v>
      </c>
    </row>
    <row r="3008" spans="1:16">
      <c r="A3008" s="192" t="s">
        <v>11650</v>
      </c>
      <c r="B3008" s="193" t="s">
        <v>11651</v>
      </c>
      <c r="C3008" s="193" t="s">
        <v>11652</v>
      </c>
      <c r="D3008" s="194" t="s">
        <v>19743</v>
      </c>
      <c r="E3008" s="192" t="s">
        <v>19743</v>
      </c>
      <c r="F3008" s="193" t="s">
        <v>19742</v>
      </c>
      <c r="G3008" s="193" t="s">
        <v>19742</v>
      </c>
      <c r="H3008" s="193" t="s">
        <v>19742</v>
      </c>
      <c r="I3008" s="193" t="s">
        <v>19742</v>
      </c>
      <c r="J3008" s="194" t="s">
        <v>19742</v>
      </c>
      <c r="K3008" s="192" t="s">
        <v>25675</v>
      </c>
      <c r="M3008" s="194" t="s">
        <v>19569</v>
      </c>
      <c r="N3008" s="192">
        <v>0.83799999999999997</v>
      </c>
      <c r="O3008" s="194">
        <v>0.99299999999999999</v>
      </c>
      <c r="P3008" s="283">
        <v>19</v>
      </c>
    </row>
    <row r="3009" spans="1:16">
      <c r="A3009" s="192" t="s">
        <v>11653</v>
      </c>
      <c r="B3009" s="193"/>
      <c r="C3009" s="193" t="s">
        <v>11654</v>
      </c>
      <c r="D3009" s="194" t="s">
        <v>19743</v>
      </c>
      <c r="E3009" s="192" t="s">
        <v>19743</v>
      </c>
      <c r="F3009" s="193" t="s">
        <v>19742</v>
      </c>
      <c r="G3009" s="193" t="s">
        <v>19743</v>
      </c>
      <c r="H3009" s="193" t="s">
        <v>19742</v>
      </c>
      <c r="I3009" s="193" t="s">
        <v>19742</v>
      </c>
      <c r="J3009" s="194" t="s">
        <v>19742</v>
      </c>
      <c r="K3009" s="192" t="s">
        <v>11655</v>
      </c>
      <c r="L3009" s="193" t="s">
        <v>15712</v>
      </c>
      <c r="M3009" s="194" t="s">
        <v>19743</v>
      </c>
      <c r="N3009" s="192">
        <v>0.77200000000000002</v>
      </c>
      <c r="O3009" s="194">
        <v>0.98199999999999998</v>
      </c>
      <c r="P3009" s="283">
        <v>7</v>
      </c>
    </row>
    <row r="3010" spans="1:16">
      <c r="A3010" s="192" t="s">
        <v>11656</v>
      </c>
      <c r="B3010" s="193" t="s">
        <v>11657</v>
      </c>
      <c r="C3010" s="193" t="s">
        <v>11658</v>
      </c>
      <c r="D3010" s="194" t="s">
        <v>19743</v>
      </c>
      <c r="E3010" s="192" t="s">
        <v>19743</v>
      </c>
      <c r="F3010" s="193" t="s">
        <v>19742</v>
      </c>
      <c r="G3010" s="193" t="s">
        <v>19742</v>
      </c>
      <c r="H3010" s="193" t="s">
        <v>19742</v>
      </c>
      <c r="I3010" s="193" t="s">
        <v>19742</v>
      </c>
      <c r="J3010" s="194" t="s">
        <v>19742</v>
      </c>
      <c r="K3010" s="192" t="s">
        <v>25675</v>
      </c>
      <c r="M3010" s="194" t="s">
        <v>19569</v>
      </c>
      <c r="N3010" s="192">
        <v>0.47799999999999998</v>
      </c>
      <c r="O3010" s="194">
        <v>0.44</v>
      </c>
      <c r="P3010" s="283">
        <v>4</v>
      </c>
    </row>
    <row r="3011" spans="1:16">
      <c r="A3011" s="192" t="s">
        <v>11659</v>
      </c>
      <c r="B3011" s="193"/>
      <c r="C3011" s="193" t="s">
        <v>11660</v>
      </c>
      <c r="D3011" s="194" t="s">
        <v>19743</v>
      </c>
      <c r="E3011" s="192" t="s">
        <v>19743</v>
      </c>
      <c r="F3011" s="193" t="s">
        <v>19742</v>
      </c>
      <c r="G3011" s="193" t="s">
        <v>19742</v>
      </c>
      <c r="H3011" s="193" t="s">
        <v>19742</v>
      </c>
      <c r="I3011" s="193" t="s">
        <v>19742</v>
      </c>
      <c r="J3011" s="194" t="s">
        <v>19742</v>
      </c>
      <c r="K3011" s="192" t="s">
        <v>25675</v>
      </c>
      <c r="M3011" s="194" t="s">
        <v>19569</v>
      </c>
      <c r="N3011" s="192">
        <v>0.432</v>
      </c>
      <c r="O3011" s="194">
        <v>0.28199999999999997</v>
      </c>
      <c r="P3011" s="283">
        <v>3</v>
      </c>
    </row>
    <row r="3012" spans="1:16">
      <c r="A3012" s="192" t="s">
        <v>11661</v>
      </c>
      <c r="B3012" s="193" t="s">
        <v>11662</v>
      </c>
      <c r="C3012" s="193" t="s">
        <v>11663</v>
      </c>
      <c r="D3012" s="194" t="s">
        <v>19743</v>
      </c>
      <c r="E3012" s="192" t="s">
        <v>19743</v>
      </c>
      <c r="F3012" s="193" t="s">
        <v>19742</v>
      </c>
      <c r="G3012" s="193" t="s">
        <v>19742</v>
      </c>
      <c r="H3012" s="193" t="s">
        <v>19742</v>
      </c>
      <c r="I3012" s="193" t="s">
        <v>19742</v>
      </c>
      <c r="J3012" s="194" t="s">
        <v>19742</v>
      </c>
      <c r="K3012" s="192" t="s">
        <v>11664</v>
      </c>
      <c r="L3012" s="193" t="s">
        <v>11665</v>
      </c>
      <c r="M3012" s="194" t="s">
        <v>19743</v>
      </c>
      <c r="N3012" s="192">
        <v>0.93100000000000005</v>
      </c>
      <c r="O3012" s="194">
        <v>0.997</v>
      </c>
      <c r="P3012" s="283">
        <v>20</v>
      </c>
    </row>
    <row r="3013" spans="1:16">
      <c r="A3013" s="192" t="s">
        <v>11666</v>
      </c>
      <c r="B3013" s="193" t="s">
        <v>11667</v>
      </c>
      <c r="C3013" s="193" t="s">
        <v>11668</v>
      </c>
      <c r="D3013" s="194" t="s">
        <v>19743</v>
      </c>
      <c r="E3013" s="192" t="s">
        <v>19743</v>
      </c>
      <c r="F3013" s="193" t="s">
        <v>19742</v>
      </c>
      <c r="G3013" s="193" t="s">
        <v>19742</v>
      </c>
      <c r="H3013" s="193" t="s">
        <v>19742</v>
      </c>
      <c r="I3013" s="193" t="s">
        <v>19742</v>
      </c>
      <c r="J3013" s="194" t="s">
        <v>19742</v>
      </c>
      <c r="K3013" s="192" t="s">
        <v>25675</v>
      </c>
      <c r="M3013" s="194" t="s">
        <v>19569</v>
      </c>
      <c r="N3013" s="192">
        <v>0.72599999999999998</v>
      </c>
      <c r="O3013" s="194">
        <v>0.96399999999999997</v>
      </c>
      <c r="P3013" s="283">
        <v>8</v>
      </c>
    </row>
    <row r="3014" spans="1:16">
      <c r="A3014" s="192" t="s">
        <v>11669</v>
      </c>
      <c r="B3014" s="193" t="s">
        <v>11670</v>
      </c>
      <c r="C3014" s="193" t="s">
        <v>11671</v>
      </c>
      <c r="D3014" s="194" t="s">
        <v>19743</v>
      </c>
      <c r="E3014" s="192" t="s">
        <v>19743</v>
      </c>
      <c r="F3014" s="193" t="s">
        <v>19742</v>
      </c>
      <c r="G3014" s="193" t="s">
        <v>19742</v>
      </c>
      <c r="H3014" s="193" t="s">
        <v>19742</v>
      </c>
      <c r="I3014" s="193" t="s">
        <v>19742</v>
      </c>
      <c r="J3014" s="194" t="s">
        <v>19742</v>
      </c>
      <c r="K3014" s="192" t="s">
        <v>11672</v>
      </c>
      <c r="L3014" s="193" t="s">
        <v>11673</v>
      </c>
      <c r="M3014" s="194" t="s">
        <v>19743</v>
      </c>
      <c r="N3014" s="192">
        <v>0.878</v>
      </c>
      <c r="O3014" s="194">
        <v>0.99399999999999999</v>
      </c>
      <c r="P3014" s="283">
        <v>12</v>
      </c>
    </row>
    <row r="3015" spans="1:16">
      <c r="A3015" s="192" t="s">
        <v>11674</v>
      </c>
      <c r="B3015" s="193" t="s">
        <v>11675</v>
      </c>
      <c r="C3015" s="193" t="s">
        <v>11676</v>
      </c>
      <c r="D3015" s="194" t="s">
        <v>19743</v>
      </c>
      <c r="E3015" s="192" t="s">
        <v>19743</v>
      </c>
      <c r="F3015" s="193" t="s">
        <v>19743</v>
      </c>
      <c r="G3015" s="193" t="s">
        <v>19742</v>
      </c>
      <c r="H3015" s="193" t="s">
        <v>19742</v>
      </c>
      <c r="I3015" s="193" t="s">
        <v>19742</v>
      </c>
      <c r="J3015" s="194" t="s">
        <v>19742</v>
      </c>
      <c r="K3015" s="192" t="s">
        <v>11677</v>
      </c>
      <c r="L3015" s="193" t="s">
        <v>11678</v>
      </c>
      <c r="M3015" s="194" t="s">
        <v>19741</v>
      </c>
      <c r="N3015" s="192">
        <v>0.85499999999999998</v>
      </c>
      <c r="O3015" s="194">
        <v>0.997</v>
      </c>
      <c r="P3015" s="283">
        <v>22</v>
      </c>
    </row>
    <row r="3016" spans="1:16">
      <c r="A3016" s="192" t="s">
        <v>21260</v>
      </c>
      <c r="B3016" s="193" t="s">
        <v>21261</v>
      </c>
      <c r="C3016" s="193" t="s">
        <v>21262</v>
      </c>
      <c r="D3016" s="194" t="s">
        <v>19743</v>
      </c>
      <c r="E3016" s="192" t="s">
        <v>19741</v>
      </c>
      <c r="F3016" s="193" t="s">
        <v>19742</v>
      </c>
      <c r="G3016" s="193" t="s">
        <v>19743</v>
      </c>
      <c r="H3016" s="193" t="s">
        <v>19742</v>
      </c>
      <c r="I3016" s="193" t="s">
        <v>19742</v>
      </c>
      <c r="J3016" s="194" t="s">
        <v>19742</v>
      </c>
      <c r="K3016" s="192" t="s">
        <v>11679</v>
      </c>
      <c r="L3016" s="193" t="s">
        <v>11680</v>
      </c>
      <c r="M3016" s="194" t="s">
        <v>19743</v>
      </c>
      <c r="N3016" s="192">
        <v>0.69299999999999995</v>
      </c>
      <c r="O3016" s="194">
        <v>0.88400000000000001</v>
      </c>
      <c r="P3016" s="283">
        <v>11</v>
      </c>
    </row>
    <row r="3017" spans="1:16">
      <c r="A3017" s="192" t="s">
        <v>11681</v>
      </c>
      <c r="B3017" s="193" t="s">
        <v>11682</v>
      </c>
      <c r="C3017" s="193" t="s">
        <v>11683</v>
      </c>
      <c r="D3017" s="194" t="s">
        <v>19743</v>
      </c>
      <c r="E3017" s="192" t="s">
        <v>19743</v>
      </c>
      <c r="F3017" s="193" t="s">
        <v>19742</v>
      </c>
      <c r="G3017" s="193" t="s">
        <v>19742</v>
      </c>
      <c r="H3017" s="193" t="s">
        <v>19742</v>
      </c>
      <c r="I3017" s="193" t="s">
        <v>19742</v>
      </c>
      <c r="J3017" s="194" t="s">
        <v>19742</v>
      </c>
      <c r="K3017" s="192" t="s">
        <v>25675</v>
      </c>
      <c r="M3017" s="194" t="s">
        <v>19569</v>
      </c>
      <c r="N3017" s="192">
        <v>0.74299999999999999</v>
      </c>
      <c r="O3017" s="194">
        <v>0.98099999999999998</v>
      </c>
      <c r="P3017" s="283">
        <v>3</v>
      </c>
    </row>
    <row r="3018" spans="1:16">
      <c r="A3018" s="192" t="s">
        <v>11686</v>
      </c>
      <c r="B3018" s="193" t="s">
        <v>11687</v>
      </c>
      <c r="C3018" s="193" t="s">
        <v>11688</v>
      </c>
      <c r="D3018" s="194" t="s">
        <v>19743</v>
      </c>
      <c r="E3018" s="192" t="s">
        <v>19743</v>
      </c>
      <c r="F3018" s="193" t="s">
        <v>19742</v>
      </c>
      <c r="G3018" s="193" t="s">
        <v>19742</v>
      </c>
      <c r="H3018" s="193" t="s">
        <v>19742</v>
      </c>
      <c r="I3018" s="193" t="s">
        <v>19742</v>
      </c>
      <c r="J3018" s="194" t="s">
        <v>19742</v>
      </c>
      <c r="K3018" s="192" t="s">
        <v>25675</v>
      </c>
      <c r="M3018" s="194" t="s">
        <v>19569</v>
      </c>
      <c r="N3018" s="192">
        <v>0.75800000000000001</v>
      </c>
      <c r="O3018" s="194">
        <v>0.95199999999999996</v>
      </c>
      <c r="P3018" s="283">
        <v>7</v>
      </c>
    </row>
    <row r="3019" spans="1:16">
      <c r="A3019" s="192" t="s">
        <v>11689</v>
      </c>
      <c r="B3019" s="193" t="s">
        <v>11690</v>
      </c>
      <c r="C3019" s="193" t="s">
        <v>11691</v>
      </c>
      <c r="D3019" s="194" t="s">
        <v>19743</v>
      </c>
      <c r="E3019" s="192" t="s">
        <v>19743</v>
      </c>
      <c r="F3019" s="193" t="s">
        <v>19742</v>
      </c>
      <c r="G3019" s="193" t="s">
        <v>19742</v>
      </c>
      <c r="H3019" s="193" t="s">
        <v>19742</v>
      </c>
      <c r="I3019" s="193" t="s">
        <v>19742</v>
      </c>
      <c r="J3019" s="194" t="s">
        <v>19742</v>
      </c>
      <c r="K3019" s="192" t="s">
        <v>25675</v>
      </c>
      <c r="M3019" s="194" t="s">
        <v>19569</v>
      </c>
      <c r="N3019" s="192">
        <v>0.78</v>
      </c>
      <c r="O3019" s="194">
        <v>0.96299999999999997</v>
      </c>
      <c r="P3019" s="283">
        <v>7</v>
      </c>
    </row>
    <row r="3020" spans="1:16">
      <c r="A3020" s="192" t="s">
        <v>11692</v>
      </c>
      <c r="B3020" s="193"/>
      <c r="C3020" s="193" t="s">
        <v>11693</v>
      </c>
      <c r="D3020" s="194" t="s">
        <v>19743</v>
      </c>
      <c r="E3020" s="192" t="s">
        <v>19743</v>
      </c>
      <c r="F3020" s="193" t="s">
        <v>19742</v>
      </c>
      <c r="G3020" s="193" t="s">
        <v>19742</v>
      </c>
      <c r="H3020" s="193" t="s">
        <v>19742</v>
      </c>
      <c r="I3020" s="193" t="s">
        <v>19742</v>
      </c>
      <c r="J3020" s="194" t="s">
        <v>19742</v>
      </c>
      <c r="K3020" s="192" t="s">
        <v>25675</v>
      </c>
      <c r="M3020" s="194" t="s">
        <v>19569</v>
      </c>
      <c r="N3020" s="192">
        <v>0.53700000000000003</v>
      </c>
      <c r="O3020" s="194">
        <v>0.64</v>
      </c>
      <c r="P3020" s="283">
        <v>6</v>
      </c>
    </row>
    <row r="3021" spans="1:16">
      <c r="A3021" s="192" t="s">
        <v>11694</v>
      </c>
      <c r="B3021" s="193" t="s">
        <v>11695</v>
      </c>
      <c r="C3021" s="193" t="s">
        <v>11696</v>
      </c>
      <c r="D3021" s="194" t="s">
        <v>19743</v>
      </c>
      <c r="E3021" s="192" t="s">
        <v>19743</v>
      </c>
      <c r="F3021" s="193" t="s">
        <v>19742</v>
      </c>
      <c r="G3021" s="193" t="s">
        <v>19742</v>
      </c>
      <c r="H3021" s="193" t="s">
        <v>19742</v>
      </c>
      <c r="I3021" s="193" t="s">
        <v>19742</v>
      </c>
      <c r="J3021" s="194" t="s">
        <v>19742</v>
      </c>
      <c r="K3021" s="192" t="s">
        <v>25675</v>
      </c>
      <c r="M3021" s="194" t="s">
        <v>19569</v>
      </c>
      <c r="N3021" s="192">
        <v>0.90700000000000003</v>
      </c>
      <c r="O3021" s="194">
        <v>0.99299999999999999</v>
      </c>
      <c r="P3021" s="283">
        <v>21</v>
      </c>
    </row>
    <row r="3022" spans="1:16">
      <c r="A3022" s="192" t="s">
        <v>11697</v>
      </c>
      <c r="B3022" s="193" t="s">
        <v>11698</v>
      </c>
      <c r="C3022" s="193" t="s">
        <v>11699</v>
      </c>
      <c r="D3022" s="194" t="s">
        <v>19743</v>
      </c>
      <c r="E3022" s="192" t="s">
        <v>19743</v>
      </c>
      <c r="F3022" s="193" t="s">
        <v>19742</v>
      </c>
      <c r="G3022" s="193" t="s">
        <v>19742</v>
      </c>
      <c r="H3022" s="193" t="s">
        <v>19742</v>
      </c>
      <c r="I3022" s="193" t="s">
        <v>19742</v>
      </c>
      <c r="J3022" s="194" t="s">
        <v>19742</v>
      </c>
      <c r="K3022" s="192" t="s">
        <v>11700</v>
      </c>
      <c r="L3022" s="193" t="s">
        <v>11701</v>
      </c>
      <c r="M3022" s="194" t="s">
        <v>19743</v>
      </c>
      <c r="N3022" s="192">
        <v>0.68899999999999995</v>
      </c>
      <c r="O3022" s="194">
        <v>0.95099999999999996</v>
      </c>
      <c r="P3022" s="283">
        <v>21</v>
      </c>
    </row>
    <row r="3023" spans="1:16">
      <c r="A3023" s="192" t="s">
        <v>11702</v>
      </c>
      <c r="B3023" s="193" t="s">
        <v>11703</v>
      </c>
      <c r="C3023" s="193" t="s">
        <v>11704</v>
      </c>
      <c r="D3023" s="194" t="s">
        <v>19743</v>
      </c>
      <c r="E3023" s="192" t="s">
        <v>19743</v>
      </c>
      <c r="F3023" s="193" t="s">
        <v>19742</v>
      </c>
      <c r="G3023" s="193" t="s">
        <v>19742</v>
      </c>
      <c r="H3023" s="193" t="s">
        <v>19742</v>
      </c>
      <c r="I3023" s="193" t="s">
        <v>19742</v>
      </c>
      <c r="J3023" s="194" t="s">
        <v>19742</v>
      </c>
      <c r="K3023" s="192" t="s">
        <v>25675</v>
      </c>
      <c r="M3023" s="194" t="s">
        <v>19569</v>
      </c>
      <c r="N3023" s="192">
        <v>0.77200000000000002</v>
      </c>
      <c r="O3023" s="194">
        <v>0.98099999999999998</v>
      </c>
      <c r="P3023" s="283">
        <v>4</v>
      </c>
    </row>
    <row r="3024" spans="1:16">
      <c r="A3024" s="192" t="s">
        <v>11705</v>
      </c>
      <c r="B3024" s="193"/>
      <c r="C3024" s="193" t="s">
        <v>11706</v>
      </c>
      <c r="D3024" s="194" t="s">
        <v>19743</v>
      </c>
      <c r="E3024" s="192" t="s">
        <v>19743</v>
      </c>
      <c r="F3024" s="193" t="s">
        <v>19742</v>
      </c>
      <c r="G3024" s="193" t="s">
        <v>19742</v>
      </c>
      <c r="H3024" s="193" t="s">
        <v>19742</v>
      </c>
      <c r="I3024" s="193" t="s">
        <v>19742</v>
      </c>
      <c r="J3024" s="194" t="s">
        <v>19742</v>
      </c>
      <c r="K3024" s="192" t="s">
        <v>25675</v>
      </c>
      <c r="M3024" s="194" t="s">
        <v>19569</v>
      </c>
      <c r="N3024" s="192">
        <v>0.376</v>
      </c>
      <c r="O3024" s="194">
        <v>0.23100000000000001</v>
      </c>
      <c r="P3024" s="283">
        <v>0</v>
      </c>
    </row>
    <row r="3025" spans="1:16">
      <c r="A3025" s="192" t="s">
        <v>11707</v>
      </c>
      <c r="B3025" s="193" t="s">
        <v>11708</v>
      </c>
      <c r="C3025" s="193" t="s">
        <v>11709</v>
      </c>
      <c r="D3025" s="194" t="s">
        <v>19743</v>
      </c>
      <c r="E3025" s="192" t="s">
        <v>19743</v>
      </c>
      <c r="F3025" s="193" t="s">
        <v>19742</v>
      </c>
      <c r="G3025" s="193" t="s">
        <v>19742</v>
      </c>
      <c r="H3025" s="193" t="s">
        <v>19742</v>
      </c>
      <c r="I3025" s="193" t="s">
        <v>19742</v>
      </c>
      <c r="J3025" s="194" t="s">
        <v>19742</v>
      </c>
      <c r="K3025" s="192" t="s">
        <v>25675</v>
      </c>
      <c r="M3025" s="194" t="s">
        <v>19569</v>
      </c>
      <c r="N3025" s="192">
        <v>0.93100000000000005</v>
      </c>
      <c r="O3025" s="194">
        <v>0.998</v>
      </c>
      <c r="P3025" s="283">
        <v>8</v>
      </c>
    </row>
    <row r="3026" spans="1:16">
      <c r="A3026" s="192" t="s">
        <v>11710</v>
      </c>
      <c r="B3026" s="193" t="s">
        <v>11711</v>
      </c>
      <c r="C3026" s="193" t="s">
        <v>11712</v>
      </c>
      <c r="D3026" s="194" t="s">
        <v>19743</v>
      </c>
      <c r="E3026" s="192" t="s">
        <v>19743</v>
      </c>
      <c r="F3026" s="193" t="s">
        <v>19742</v>
      </c>
      <c r="G3026" s="193" t="s">
        <v>19742</v>
      </c>
      <c r="H3026" s="193" t="s">
        <v>19742</v>
      </c>
      <c r="I3026" s="193" t="s">
        <v>19742</v>
      </c>
      <c r="J3026" s="194" t="s">
        <v>19742</v>
      </c>
      <c r="K3026" s="192" t="s">
        <v>25675</v>
      </c>
      <c r="M3026" s="194" t="s">
        <v>19569</v>
      </c>
      <c r="N3026" s="192">
        <v>0.81200000000000006</v>
      </c>
      <c r="O3026" s="194">
        <v>0.98499999999999999</v>
      </c>
      <c r="P3026" s="283">
        <v>21</v>
      </c>
    </row>
    <row r="3027" spans="1:16">
      <c r="A3027" s="192" t="s">
        <v>11713</v>
      </c>
      <c r="B3027" s="193" t="s">
        <v>11714</v>
      </c>
      <c r="C3027" s="193" t="s">
        <v>11715</v>
      </c>
      <c r="D3027" s="194" t="s">
        <v>19743</v>
      </c>
      <c r="E3027" s="192" t="s">
        <v>19743</v>
      </c>
      <c r="F3027" s="193" t="s">
        <v>19742</v>
      </c>
      <c r="G3027" s="193" t="s">
        <v>19742</v>
      </c>
      <c r="H3027" s="193" t="s">
        <v>19742</v>
      </c>
      <c r="I3027" s="193" t="s">
        <v>19742</v>
      </c>
      <c r="J3027" s="194" t="s">
        <v>19742</v>
      </c>
      <c r="K3027" s="192" t="s">
        <v>11716</v>
      </c>
      <c r="L3027" s="193" t="s">
        <v>11717</v>
      </c>
      <c r="M3027" s="194" t="s">
        <v>19743</v>
      </c>
      <c r="N3027" s="192">
        <v>0.89800000000000002</v>
      </c>
      <c r="O3027" s="194">
        <v>1</v>
      </c>
      <c r="P3027" s="283">
        <v>19</v>
      </c>
    </row>
    <row r="3028" spans="1:16">
      <c r="A3028" s="192" t="s">
        <v>11517</v>
      </c>
      <c r="B3028" s="193" t="s">
        <v>11518</v>
      </c>
      <c r="C3028" s="193" t="s">
        <v>11519</v>
      </c>
      <c r="D3028" s="194" t="s">
        <v>19743</v>
      </c>
      <c r="E3028" s="192" t="s">
        <v>19743</v>
      </c>
      <c r="F3028" s="193" t="s">
        <v>19742</v>
      </c>
      <c r="G3028" s="193" t="s">
        <v>19742</v>
      </c>
      <c r="H3028" s="193" t="s">
        <v>19742</v>
      </c>
      <c r="I3028" s="193" t="s">
        <v>19742</v>
      </c>
      <c r="J3028" s="194" t="s">
        <v>19742</v>
      </c>
      <c r="K3028" s="192" t="s">
        <v>25675</v>
      </c>
      <c r="M3028" s="194" t="s">
        <v>19569</v>
      </c>
      <c r="N3028" s="192">
        <v>0.78700000000000003</v>
      </c>
      <c r="O3028" s="194">
        <v>0.98499999999999999</v>
      </c>
      <c r="P3028" s="283">
        <v>12</v>
      </c>
    </row>
    <row r="3029" spans="1:16">
      <c r="A3029" s="192" t="s">
        <v>11520</v>
      </c>
      <c r="B3029" s="193" t="s">
        <v>11521</v>
      </c>
      <c r="C3029" s="193" t="s">
        <v>11522</v>
      </c>
      <c r="D3029" s="194" t="s">
        <v>19743</v>
      </c>
      <c r="E3029" s="192" t="s">
        <v>19743</v>
      </c>
      <c r="F3029" s="193" t="s">
        <v>19742</v>
      </c>
      <c r="G3029" s="193" t="s">
        <v>19742</v>
      </c>
      <c r="H3029" s="193" t="s">
        <v>19742</v>
      </c>
      <c r="I3029" s="193" t="s">
        <v>19742</v>
      </c>
      <c r="J3029" s="194" t="s">
        <v>19742</v>
      </c>
      <c r="K3029" s="192" t="s">
        <v>11523</v>
      </c>
      <c r="L3029" s="193" t="s">
        <v>11524</v>
      </c>
      <c r="M3029" s="194" t="s">
        <v>19743</v>
      </c>
      <c r="N3029" s="192">
        <v>0.63700000000000001</v>
      </c>
      <c r="O3029" s="194">
        <v>0.94199999999999995</v>
      </c>
      <c r="P3029" s="283">
        <v>6</v>
      </c>
    </row>
    <row r="3030" spans="1:16">
      <c r="A3030" s="192" t="s">
        <v>11525</v>
      </c>
      <c r="B3030" s="193" t="s">
        <v>11526</v>
      </c>
      <c r="C3030" s="193" t="s">
        <v>11527</v>
      </c>
      <c r="D3030" s="194" t="s">
        <v>19743</v>
      </c>
      <c r="E3030" s="192" t="s">
        <v>19743</v>
      </c>
      <c r="F3030" s="193" t="s">
        <v>19742</v>
      </c>
      <c r="G3030" s="193" t="s">
        <v>19742</v>
      </c>
      <c r="H3030" s="193" t="s">
        <v>19742</v>
      </c>
      <c r="I3030" s="193" t="s">
        <v>19742</v>
      </c>
      <c r="J3030" s="194" t="s">
        <v>19742</v>
      </c>
      <c r="K3030" s="192" t="s">
        <v>25675</v>
      </c>
      <c r="M3030" s="194" t="s">
        <v>19569</v>
      </c>
      <c r="N3030" s="192">
        <v>0.43099999999999999</v>
      </c>
      <c r="O3030" s="194">
        <v>0.28999999999999998</v>
      </c>
      <c r="P3030" s="283">
        <v>4</v>
      </c>
    </row>
    <row r="3031" spans="1:16">
      <c r="A3031" s="192" t="s">
        <v>11528</v>
      </c>
      <c r="B3031" s="193" t="s">
        <v>11529</v>
      </c>
      <c r="C3031" s="193" t="s">
        <v>11530</v>
      </c>
      <c r="D3031" s="194" t="s">
        <v>19743</v>
      </c>
      <c r="E3031" s="192" t="s">
        <v>19743</v>
      </c>
      <c r="F3031" s="193" t="s">
        <v>19742</v>
      </c>
      <c r="G3031" s="193" t="s">
        <v>19742</v>
      </c>
      <c r="H3031" s="193" t="s">
        <v>19742</v>
      </c>
      <c r="I3031" s="193" t="s">
        <v>19742</v>
      </c>
      <c r="J3031" s="194" t="s">
        <v>19742</v>
      </c>
      <c r="K3031" s="192" t="s">
        <v>25675</v>
      </c>
      <c r="M3031" s="194" t="s">
        <v>19569</v>
      </c>
      <c r="N3031" s="192">
        <v>0.60099999999999998</v>
      </c>
      <c r="O3031" s="194">
        <v>0.80700000000000005</v>
      </c>
      <c r="P3031" s="283">
        <v>1</v>
      </c>
    </row>
    <row r="3032" spans="1:16">
      <c r="A3032" s="192" t="s">
        <v>11533</v>
      </c>
      <c r="B3032" s="193" t="s">
        <v>11534</v>
      </c>
      <c r="C3032" s="193" t="s">
        <v>11535</v>
      </c>
      <c r="D3032" s="194" t="s">
        <v>19743</v>
      </c>
      <c r="E3032" s="192" t="s">
        <v>19743</v>
      </c>
      <c r="F3032" s="193" t="s">
        <v>19742</v>
      </c>
      <c r="G3032" s="193" t="s">
        <v>19742</v>
      </c>
      <c r="H3032" s="193" t="s">
        <v>19742</v>
      </c>
      <c r="I3032" s="193" t="s">
        <v>19742</v>
      </c>
      <c r="J3032" s="194" t="s">
        <v>19742</v>
      </c>
      <c r="K3032" s="192" t="s">
        <v>11536</v>
      </c>
      <c r="L3032" s="193" t="s">
        <v>11537</v>
      </c>
      <c r="M3032" s="194" t="s">
        <v>19743</v>
      </c>
      <c r="N3032" s="192">
        <v>0.97699999999999998</v>
      </c>
      <c r="O3032" s="194">
        <v>0.999</v>
      </c>
      <c r="P3032" s="283">
        <v>8</v>
      </c>
    </row>
    <row r="3033" spans="1:16">
      <c r="A3033" s="192" t="s">
        <v>11540</v>
      </c>
      <c r="B3033" s="193" t="s">
        <v>11541</v>
      </c>
      <c r="C3033" s="193" t="s">
        <v>11542</v>
      </c>
      <c r="D3033" s="194" t="s">
        <v>19743</v>
      </c>
      <c r="E3033" s="192" t="s">
        <v>19743</v>
      </c>
      <c r="F3033" s="193" t="s">
        <v>19742</v>
      </c>
      <c r="G3033" s="193" t="s">
        <v>19742</v>
      </c>
      <c r="H3033" s="193" t="s">
        <v>19742</v>
      </c>
      <c r="I3033" s="193" t="s">
        <v>19742</v>
      </c>
      <c r="J3033" s="194" t="s">
        <v>19742</v>
      </c>
      <c r="K3033" s="192" t="s">
        <v>11543</v>
      </c>
      <c r="L3033" s="193" t="s">
        <v>15742</v>
      </c>
      <c r="M3033" s="194" t="s">
        <v>19741</v>
      </c>
      <c r="N3033" s="192">
        <v>0.84699999999999998</v>
      </c>
      <c r="O3033" s="194">
        <v>0.998</v>
      </c>
      <c r="P3033" s="283">
        <v>23</v>
      </c>
    </row>
    <row r="3034" spans="1:16">
      <c r="A3034" s="192" t="s">
        <v>11544</v>
      </c>
      <c r="B3034" s="193" t="s">
        <v>11545</v>
      </c>
      <c r="C3034" s="193" t="s">
        <v>11546</v>
      </c>
      <c r="D3034" s="194" t="s">
        <v>19743</v>
      </c>
      <c r="E3034" s="192" t="s">
        <v>19743</v>
      </c>
      <c r="F3034" s="193" t="s">
        <v>19742</v>
      </c>
      <c r="G3034" s="193" t="s">
        <v>19742</v>
      </c>
      <c r="H3034" s="193" t="s">
        <v>19742</v>
      </c>
      <c r="I3034" s="193" t="s">
        <v>19742</v>
      </c>
      <c r="J3034" s="194" t="s">
        <v>19742</v>
      </c>
      <c r="K3034" s="192" t="s">
        <v>11547</v>
      </c>
      <c r="L3034" s="193" t="s">
        <v>11548</v>
      </c>
      <c r="M3034" s="194" t="s">
        <v>19743</v>
      </c>
      <c r="N3034" s="192">
        <v>0.58899999999999997</v>
      </c>
      <c r="O3034" s="194">
        <v>0.72499999999999998</v>
      </c>
      <c r="P3034" s="283">
        <v>6</v>
      </c>
    </row>
    <row r="3035" spans="1:16">
      <c r="A3035" s="192" t="s">
        <v>11555</v>
      </c>
      <c r="B3035" s="193" t="s">
        <v>11556</v>
      </c>
      <c r="C3035" s="193" t="s">
        <v>11557</v>
      </c>
      <c r="D3035" s="194" t="s">
        <v>19743</v>
      </c>
      <c r="E3035" s="192" t="s">
        <v>19743</v>
      </c>
      <c r="F3035" s="193" t="s">
        <v>19742</v>
      </c>
      <c r="G3035" s="193" t="s">
        <v>19743</v>
      </c>
      <c r="H3035" s="193" t="s">
        <v>19742</v>
      </c>
      <c r="I3035" s="193" t="s">
        <v>19742</v>
      </c>
      <c r="J3035" s="194" t="s">
        <v>19742</v>
      </c>
      <c r="K3035" s="192" t="s">
        <v>11558</v>
      </c>
      <c r="L3035" s="193" t="s">
        <v>11559</v>
      </c>
      <c r="M3035" s="194" t="s">
        <v>19743</v>
      </c>
      <c r="N3035" s="192">
        <v>0.78200000000000003</v>
      </c>
      <c r="O3035" s="194">
        <v>0.97299999999999998</v>
      </c>
      <c r="P3035" s="283">
        <v>16</v>
      </c>
    </row>
    <row r="3036" spans="1:16">
      <c r="A3036" s="192" t="s">
        <v>11562</v>
      </c>
      <c r="B3036" s="193" t="s">
        <v>11563</v>
      </c>
      <c r="C3036" s="193" t="s">
        <v>11564</v>
      </c>
      <c r="D3036" s="194" t="s">
        <v>19743</v>
      </c>
      <c r="E3036" s="192" t="s">
        <v>19743</v>
      </c>
      <c r="F3036" s="193" t="s">
        <v>19742</v>
      </c>
      <c r="G3036" s="193" t="s">
        <v>19743</v>
      </c>
      <c r="H3036" s="193" t="s">
        <v>19742</v>
      </c>
      <c r="I3036" s="193" t="s">
        <v>19742</v>
      </c>
      <c r="J3036" s="194" t="s">
        <v>19742</v>
      </c>
      <c r="K3036" s="192" t="s">
        <v>11565</v>
      </c>
      <c r="L3036" s="193" t="s">
        <v>11566</v>
      </c>
      <c r="M3036" s="194" t="s">
        <v>19743</v>
      </c>
      <c r="N3036" s="192">
        <v>0.72199999999999998</v>
      </c>
      <c r="O3036" s="194">
        <v>0.93100000000000005</v>
      </c>
      <c r="P3036" s="283">
        <v>23</v>
      </c>
    </row>
    <row r="3037" spans="1:16">
      <c r="A3037" s="192" t="s">
        <v>11567</v>
      </c>
      <c r="B3037" s="193" t="s">
        <v>11568</v>
      </c>
      <c r="C3037" s="193" t="s">
        <v>11569</v>
      </c>
      <c r="D3037" s="194" t="s">
        <v>19743</v>
      </c>
      <c r="E3037" s="192" t="s">
        <v>19743</v>
      </c>
      <c r="F3037" s="193" t="s">
        <v>19742</v>
      </c>
      <c r="G3037" s="193" t="s">
        <v>19743</v>
      </c>
      <c r="H3037" s="193" t="s">
        <v>19742</v>
      </c>
      <c r="I3037" s="193" t="s">
        <v>19742</v>
      </c>
      <c r="J3037" s="194" t="s">
        <v>19742</v>
      </c>
      <c r="K3037" s="192" t="s">
        <v>11570</v>
      </c>
      <c r="L3037" s="193" t="s">
        <v>11571</v>
      </c>
      <c r="M3037" s="194" t="s">
        <v>19743</v>
      </c>
      <c r="N3037" s="192">
        <v>0.77900000000000003</v>
      </c>
      <c r="O3037" s="194">
        <v>0.98199999999999998</v>
      </c>
      <c r="P3037" s="283">
        <v>24</v>
      </c>
    </row>
    <row r="3038" spans="1:16">
      <c r="A3038" s="192" t="s">
        <v>11572</v>
      </c>
      <c r="B3038" s="193" t="s">
        <v>11573</v>
      </c>
      <c r="C3038" s="193" t="s">
        <v>11574</v>
      </c>
      <c r="D3038" s="194" t="s">
        <v>19743</v>
      </c>
      <c r="E3038" s="192" t="s">
        <v>19743</v>
      </c>
      <c r="F3038" s="193" t="s">
        <v>19743</v>
      </c>
      <c r="G3038" s="193" t="s">
        <v>19742</v>
      </c>
      <c r="H3038" s="193" t="s">
        <v>19742</v>
      </c>
      <c r="I3038" s="193" t="s">
        <v>19742</v>
      </c>
      <c r="J3038" s="194" t="s">
        <v>19742</v>
      </c>
      <c r="K3038" s="192" t="s">
        <v>11575</v>
      </c>
      <c r="L3038" s="193" t="s">
        <v>11576</v>
      </c>
      <c r="M3038" s="194" t="s">
        <v>19743</v>
      </c>
      <c r="N3038" s="192">
        <v>0.73199999999999998</v>
      </c>
      <c r="O3038" s="194">
        <v>0.95399999999999996</v>
      </c>
      <c r="P3038" s="283">
        <v>24</v>
      </c>
    </row>
    <row r="3039" spans="1:16">
      <c r="A3039" s="192" t="s">
        <v>11577</v>
      </c>
      <c r="B3039" s="193"/>
      <c r="C3039" s="193" t="s">
        <v>11578</v>
      </c>
      <c r="D3039" s="194" t="s">
        <v>19743</v>
      </c>
      <c r="E3039" s="192" t="s">
        <v>19743</v>
      </c>
      <c r="F3039" s="193" t="s">
        <v>19742</v>
      </c>
      <c r="G3039" s="193" t="s">
        <v>19742</v>
      </c>
      <c r="H3039" s="193" t="s">
        <v>19742</v>
      </c>
      <c r="I3039" s="193" t="s">
        <v>19742</v>
      </c>
      <c r="J3039" s="194" t="s">
        <v>19742</v>
      </c>
      <c r="K3039" s="192" t="s">
        <v>25675</v>
      </c>
      <c r="M3039" s="194" t="s">
        <v>19569</v>
      </c>
      <c r="N3039" s="192">
        <v>0.66600000000000004</v>
      </c>
      <c r="O3039" s="194">
        <v>0.90800000000000003</v>
      </c>
      <c r="P3039" s="283">
        <v>8</v>
      </c>
    </row>
    <row r="3040" spans="1:16">
      <c r="A3040" s="192" t="s">
        <v>11579</v>
      </c>
      <c r="B3040" s="193" t="s">
        <v>11580</v>
      </c>
      <c r="C3040" s="193" t="s">
        <v>11581</v>
      </c>
      <c r="D3040" s="194" t="s">
        <v>19743</v>
      </c>
      <c r="E3040" s="192" t="s">
        <v>19743</v>
      </c>
      <c r="F3040" s="193" t="s">
        <v>19743</v>
      </c>
      <c r="G3040" s="193" t="s">
        <v>19742</v>
      </c>
      <c r="H3040" s="193" t="s">
        <v>19742</v>
      </c>
      <c r="I3040" s="193" t="s">
        <v>19742</v>
      </c>
      <c r="J3040" s="194" t="s">
        <v>19742</v>
      </c>
      <c r="K3040" s="192" t="s">
        <v>11582</v>
      </c>
      <c r="L3040" s="193" t="s">
        <v>11583</v>
      </c>
      <c r="M3040" s="194" t="s">
        <v>19743</v>
      </c>
      <c r="N3040" s="192">
        <v>0.68899999999999995</v>
      </c>
      <c r="O3040" s="194">
        <v>0.94099999999999995</v>
      </c>
      <c r="P3040" s="283">
        <v>23</v>
      </c>
    </row>
    <row r="3041" spans="1:16">
      <c r="A3041" s="192" t="s">
        <v>11584</v>
      </c>
      <c r="B3041" s="193" t="s">
        <v>11585</v>
      </c>
      <c r="C3041" s="193" t="s">
        <v>11586</v>
      </c>
      <c r="D3041" s="194" t="s">
        <v>19743</v>
      </c>
      <c r="E3041" s="192" t="s">
        <v>19743</v>
      </c>
      <c r="F3041" s="193" t="s">
        <v>19742</v>
      </c>
      <c r="G3041" s="193" t="s">
        <v>19742</v>
      </c>
      <c r="H3041" s="193" t="s">
        <v>19742</v>
      </c>
      <c r="I3041" s="193" t="s">
        <v>19742</v>
      </c>
      <c r="J3041" s="194" t="s">
        <v>19742</v>
      </c>
      <c r="K3041" s="192" t="s">
        <v>25675</v>
      </c>
      <c r="M3041" s="194" t="s">
        <v>19569</v>
      </c>
      <c r="N3041" s="192">
        <v>0.376</v>
      </c>
      <c r="O3041" s="194">
        <v>0.09</v>
      </c>
      <c r="P3041" s="283">
        <v>3</v>
      </c>
    </row>
    <row r="3042" spans="1:16">
      <c r="A3042" s="192" t="s">
        <v>11587</v>
      </c>
      <c r="B3042" s="193"/>
      <c r="C3042" s="193" t="s">
        <v>11588</v>
      </c>
      <c r="D3042" s="194" t="s">
        <v>19743</v>
      </c>
      <c r="E3042" s="192" t="s">
        <v>19743</v>
      </c>
      <c r="F3042" s="193" t="s">
        <v>19742</v>
      </c>
      <c r="G3042" s="193" t="s">
        <v>19742</v>
      </c>
      <c r="H3042" s="193" t="s">
        <v>19742</v>
      </c>
      <c r="I3042" s="193" t="s">
        <v>19742</v>
      </c>
      <c r="J3042" s="194" t="s">
        <v>19742</v>
      </c>
      <c r="K3042" s="192" t="s">
        <v>25675</v>
      </c>
      <c r="M3042" s="194" t="s">
        <v>19569</v>
      </c>
      <c r="N3042" s="192">
        <v>0.41699999999999998</v>
      </c>
      <c r="O3042" s="194">
        <v>0.27400000000000002</v>
      </c>
      <c r="P3042" s="283">
        <v>10</v>
      </c>
    </row>
    <row r="3043" spans="1:16">
      <c r="A3043" s="192" t="s">
        <v>11589</v>
      </c>
      <c r="B3043" s="193" t="s">
        <v>11590</v>
      </c>
      <c r="C3043" s="193" t="s">
        <v>11591</v>
      </c>
      <c r="D3043" s="194" t="s">
        <v>19743</v>
      </c>
      <c r="E3043" s="192" t="s">
        <v>19743</v>
      </c>
      <c r="F3043" s="193" t="s">
        <v>19742</v>
      </c>
      <c r="G3043" s="193" t="s">
        <v>19742</v>
      </c>
      <c r="H3043" s="193" t="s">
        <v>19742</v>
      </c>
      <c r="I3043" s="193" t="s">
        <v>19742</v>
      </c>
      <c r="J3043" s="194" t="s">
        <v>19742</v>
      </c>
      <c r="K3043" s="192" t="s">
        <v>25675</v>
      </c>
      <c r="M3043" s="194" t="s">
        <v>19569</v>
      </c>
      <c r="N3043" s="192">
        <v>0.46</v>
      </c>
      <c r="O3043" s="194">
        <v>0.316</v>
      </c>
      <c r="P3043" s="283">
        <v>4</v>
      </c>
    </row>
    <row r="3044" spans="1:16">
      <c r="A3044" s="192" t="s">
        <v>11592</v>
      </c>
      <c r="B3044" s="193" t="s">
        <v>11593</v>
      </c>
      <c r="C3044" s="193" t="s">
        <v>11594</v>
      </c>
      <c r="D3044" s="194" t="s">
        <v>19743</v>
      </c>
      <c r="E3044" s="192" t="s">
        <v>19743</v>
      </c>
      <c r="F3044" s="193" t="s">
        <v>19742</v>
      </c>
      <c r="G3044" s="193" t="s">
        <v>19743</v>
      </c>
      <c r="H3044" s="193" t="s">
        <v>19743</v>
      </c>
      <c r="I3044" s="193" t="s">
        <v>19742</v>
      </c>
      <c r="J3044" s="194" t="s">
        <v>19742</v>
      </c>
      <c r="K3044" s="192" t="s">
        <v>25675</v>
      </c>
      <c r="M3044" s="194" t="s">
        <v>19569</v>
      </c>
      <c r="N3044" s="192">
        <v>0.84</v>
      </c>
      <c r="O3044" s="194">
        <v>0.99099999999999999</v>
      </c>
      <c r="P3044" s="283">
        <v>5</v>
      </c>
    </row>
    <row r="3045" spans="1:16">
      <c r="A3045" s="192" t="s">
        <v>11595</v>
      </c>
      <c r="B3045" s="193" t="s">
        <v>11596</v>
      </c>
      <c r="C3045" s="193" t="s">
        <v>11597</v>
      </c>
      <c r="D3045" s="194" t="s">
        <v>19743</v>
      </c>
      <c r="E3045" s="192" t="s">
        <v>19743</v>
      </c>
      <c r="F3045" s="193" t="s">
        <v>19742</v>
      </c>
      <c r="G3045" s="193" t="s">
        <v>19743</v>
      </c>
      <c r="H3045" s="193" t="s">
        <v>19742</v>
      </c>
      <c r="I3045" s="193" t="s">
        <v>19742</v>
      </c>
      <c r="J3045" s="194" t="s">
        <v>19742</v>
      </c>
      <c r="K3045" s="192" t="s">
        <v>25675</v>
      </c>
      <c r="M3045" s="194" t="s">
        <v>19569</v>
      </c>
      <c r="N3045" s="192">
        <v>0.81100000000000005</v>
      </c>
      <c r="O3045" s="194">
        <v>0.98399999999999999</v>
      </c>
      <c r="P3045" s="283">
        <v>3</v>
      </c>
    </row>
    <row r="3046" spans="1:16">
      <c r="A3046" s="192" t="s">
        <v>11600</v>
      </c>
      <c r="B3046" s="193" t="s">
        <v>11601</v>
      </c>
      <c r="C3046" s="193" t="s">
        <v>11602</v>
      </c>
      <c r="D3046" s="194" t="s">
        <v>19743</v>
      </c>
      <c r="E3046" s="192" t="s">
        <v>19743</v>
      </c>
      <c r="F3046" s="193" t="s">
        <v>19742</v>
      </c>
      <c r="G3046" s="193" t="s">
        <v>19742</v>
      </c>
      <c r="H3046" s="193" t="s">
        <v>19742</v>
      </c>
      <c r="I3046" s="193" t="s">
        <v>19742</v>
      </c>
      <c r="J3046" s="194" t="s">
        <v>19742</v>
      </c>
      <c r="K3046" s="192" t="s">
        <v>11603</v>
      </c>
      <c r="L3046" s="193" t="s">
        <v>11604</v>
      </c>
      <c r="M3046" s="194" t="s">
        <v>19743</v>
      </c>
      <c r="N3046" s="192">
        <v>0.72399999999999998</v>
      </c>
      <c r="O3046" s="194">
        <v>0.96299999999999997</v>
      </c>
      <c r="P3046" s="283">
        <v>17</v>
      </c>
    </row>
    <row r="3047" spans="1:16">
      <c r="A3047" s="192" t="s">
        <v>11391</v>
      </c>
      <c r="B3047" s="193" t="s">
        <v>11392</v>
      </c>
      <c r="C3047" s="193" t="s">
        <v>11393</v>
      </c>
      <c r="D3047" s="194" t="s">
        <v>19743</v>
      </c>
      <c r="E3047" s="192" t="s">
        <v>19743</v>
      </c>
      <c r="F3047" s="193" t="s">
        <v>19742</v>
      </c>
      <c r="G3047" s="193" t="s">
        <v>19742</v>
      </c>
      <c r="H3047" s="193" t="s">
        <v>19742</v>
      </c>
      <c r="I3047" s="193" t="s">
        <v>19742</v>
      </c>
      <c r="J3047" s="194" t="s">
        <v>19742</v>
      </c>
      <c r="K3047" s="192" t="s">
        <v>11394</v>
      </c>
      <c r="L3047" s="193" t="s">
        <v>11395</v>
      </c>
      <c r="M3047" s="194" t="s">
        <v>19743</v>
      </c>
      <c r="N3047" s="192">
        <v>0.89200000000000002</v>
      </c>
      <c r="O3047" s="194">
        <v>0.97199999999999998</v>
      </c>
      <c r="P3047" s="283">
        <v>6</v>
      </c>
    </row>
    <row r="3048" spans="1:16">
      <c r="A3048" s="192" t="s">
        <v>11398</v>
      </c>
      <c r="B3048" s="193" t="s">
        <v>11399</v>
      </c>
      <c r="C3048" s="193" t="s">
        <v>11400</v>
      </c>
      <c r="D3048" s="194" t="s">
        <v>19743</v>
      </c>
      <c r="E3048" s="192" t="s">
        <v>19743</v>
      </c>
      <c r="F3048" s="193" t="s">
        <v>19743</v>
      </c>
      <c r="G3048" s="193" t="s">
        <v>19742</v>
      </c>
      <c r="H3048" s="193" t="s">
        <v>19742</v>
      </c>
      <c r="I3048" s="193" t="s">
        <v>19742</v>
      </c>
      <c r="J3048" s="194" t="s">
        <v>19742</v>
      </c>
      <c r="K3048" s="192" t="s">
        <v>25675</v>
      </c>
      <c r="M3048" s="194" t="s">
        <v>19569</v>
      </c>
      <c r="N3048" s="192">
        <v>0.61</v>
      </c>
      <c r="O3048" s="194">
        <v>0.85699999999999998</v>
      </c>
      <c r="P3048" s="283">
        <v>20</v>
      </c>
    </row>
    <row r="3049" spans="1:16">
      <c r="A3049" s="192" t="s">
        <v>11401</v>
      </c>
      <c r="B3049" s="193" t="s">
        <v>11402</v>
      </c>
      <c r="C3049" s="193" t="s">
        <v>11403</v>
      </c>
      <c r="D3049" s="194" t="s">
        <v>19743</v>
      </c>
      <c r="E3049" s="192" t="s">
        <v>19743</v>
      </c>
      <c r="F3049" s="193" t="s">
        <v>19742</v>
      </c>
      <c r="G3049" s="193" t="s">
        <v>19743</v>
      </c>
      <c r="H3049" s="193" t="s">
        <v>19742</v>
      </c>
      <c r="I3049" s="193" t="s">
        <v>19742</v>
      </c>
      <c r="J3049" s="194" t="s">
        <v>19742</v>
      </c>
      <c r="K3049" s="192" t="s">
        <v>11404</v>
      </c>
      <c r="L3049" s="193" t="s">
        <v>16820</v>
      </c>
      <c r="M3049" s="194" t="s">
        <v>19743</v>
      </c>
      <c r="N3049" s="192">
        <v>0.95199999999999996</v>
      </c>
      <c r="O3049" s="194">
        <v>1</v>
      </c>
      <c r="P3049" s="283">
        <v>14</v>
      </c>
    </row>
    <row r="3050" spans="1:16">
      <c r="A3050" s="192" t="s">
        <v>11405</v>
      </c>
      <c r="B3050" s="193" t="s">
        <v>11406</v>
      </c>
      <c r="C3050" s="193" t="s">
        <v>11407</v>
      </c>
      <c r="D3050" s="194" t="s">
        <v>19743</v>
      </c>
      <c r="E3050" s="192" t="s">
        <v>19743</v>
      </c>
      <c r="F3050" s="193" t="s">
        <v>19742</v>
      </c>
      <c r="G3050" s="193" t="s">
        <v>19742</v>
      </c>
      <c r="H3050" s="193" t="s">
        <v>19742</v>
      </c>
      <c r="I3050" s="193" t="s">
        <v>19742</v>
      </c>
      <c r="J3050" s="194" t="s">
        <v>19742</v>
      </c>
      <c r="K3050" s="192" t="s">
        <v>25675</v>
      </c>
      <c r="M3050" s="194" t="s">
        <v>19569</v>
      </c>
      <c r="N3050" s="192">
        <v>0.66200000000000003</v>
      </c>
      <c r="O3050" s="194">
        <v>0.872</v>
      </c>
      <c r="P3050" s="283">
        <v>0</v>
      </c>
    </row>
    <row r="3051" spans="1:16">
      <c r="A3051" s="192" t="s">
        <v>11408</v>
      </c>
      <c r="B3051" s="193" t="s">
        <v>11409</v>
      </c>
      <c r="C3051" s="193" t="s">
        <v>11410</v>
      </c>
      <c r="D3051" s="194" t="s">
        <v>19743</v>
      </c>
      <c r="E3051" s="192" t="s">
        <v>19743</v>
      </c>
      <c r="F3051" s="193" t="s">
        <v>19742</v>
      </c>
      <c r="G3051" s="193" t="s">
        <v>19742</v>
      </c>
      <c r="H3051" s="193" t="s">
        <v>19742</v>
      </c>
      <c r="I3051" s="193" t="s">
        <v>19742</v>
      </c>
      <c r="J3051" s="194" t="s">
        <v>19742</v>
      </c>
      <c r="K3051" s="192" t="s">
        <v>11411</v>
      </c>
      <c r="L3051" s="193" t="s">
        <v>16820</v>
      </c>
      <c r="M3051" s="194" t="s">
        <v>19743</v>
      </c>
      <c r="N3051" s="192">
        <v>0.95199999999999996</v>
      </c>
      <c r="O3051" s="194">
        <v>0.999</v>
      </c>
      <c r="P3051" s="283">
        <v>14</v>
      </c>
    </row>
    <row r="3052" spans="1:16">
      <c r="A3052" s="192" t="s">
        <v>11412</v>
      </c>
      <c r="B3052" s="193"/>
      <c r="C3052" s="193" t="s">
        <v>11413</v>
      </c>
      <c r="D3052" s="194" t="s">
        <v>19743</v>
      </c>
      <c r="E3052" s="192" t="s">
        <v>19743</v>
      </c>
      <c r="F3052" s="193" t="s">
        <v>19742</v>
      </c>
      <c r="G3052" s="193" t="s">
        <v>19742</v>
      </c>
      <c r="H3052" s="193" t="s">
        <v>19742</v>
      </c>
      <c r="I3052" s="193" t="s">
        <v>19742</v>
      </c>
      <c r="J3052" s="194" t="s">
        <v>19742</v>
      </c>
      <c r="K3052" s="192" t="s">
        <v>25675</v>
      </c>
      <c r="M3052" s="194" t="s">
        <v>19569</v>
      </c>
      <c r="N3052" s="192">
        <v>0.26</v>
      </c>
      <c r="O3052" s="194">
        <v>1.0999999999999999E-2</v>
      </c>
      <c r="P3052" s="283">
        <v>0</v>
      </c>
    </row>
    <row r="3053" spans="1:16">
      <c r="A3053" s="192" t="s">
        <v>11414</v>
      </c>
      <c r="B3053" s="193" t="s">
        <v>11415</v>
      </c>
      <c r="C3053" s="193" t="s">
        <v>11416</v>
      </c>
      <c r="D3053" s="194" t="s">
        <v>19743</v>
      </c>
      <c r="E3053" s="192" t="s">
        <v>19743</v>
      </c>
      <c r="F3053" s="193" t="s">
        <v>19742</v>
      </c>
      <c r="G3053" s="193" t="s">
        <v>19742</v>
      </c>
      <c r="H3053" s="193" t="s">
        <v>19742</v>
      </c>
      <c r="I3053" s="193" t="s">
        <v>19742</v>
      </c>
      <c r="J3053" s="194" t="s">
        <v>19742</v>
      </c>
      <c r="K3053" s="192" t="s">
        <v>11417</v>
      </c>
      <c r="L3053" s="193" t="s">
        <v>16820</v>
      </c>
      <c r="M3053" s="194" t="s">
        <v>19743</v>
      </c>
      <c r="N3053" s="192">
        <v>0.86699999999999999</v>
      </c>
      <c r="O3053" s="194">
        <v>0.995</v>
      </c>
      <c r="P3053" s="283">
        <v>15</v>
      </c>
    </row>
    <row r="3054" spans="1:16">
      <c r="A3054" s="192" t="s">
        <v>11418</v>
      </c>
      <c r="B3054" s="193"/>
      <c r="C3054" s="193" t="s">
        <v>11419</v>
      </c>
      <c r="D3054" s="194" t="s">
        <v>19743</v>
      </c>
      <c r="E3054" s="192" t="s">
        <v>19743</v>
      </c>
      <c r="F3054" s="193" t="s">
        <v>19742</v>
      </c>
      <c r="G3054" s="193" t="s">
        <v>19742</v>
      </c>
      <c r="H3054" s="193" t="s">
        <v>19742</v>
      </c>
      <c r="I3054" s="193" t="s">
        <v>19742</v>
      </c>
      <c r="J3054" s="194" t="s">
        <v>19742</v>
      </c>
      <c r="K3054" s="192" t="s">
        <v>11420</v>
      </c>
      <c r="L3054" s="193" t="s">
        <v>15605</v>
      </c>
      <c r="M3054" s="194" t="s">
        <v>19743</v>
      </c>
      <c r="N3054" s="192">
        <v>0.69599999999999995</v>
      </c>
      <c r="O3054" s="194">
        <v>0.92</v>
      </c>
      <c r="P3054" s="283">
        <v>4</v>
      </c>
    </row>
    <row r="3055" spans="1:16">
      <c r="A3055" s="192" t="s">
        <v>11421</v>
      </c>
      <c r="B3055" s="193" t="s">
        <v>11422</v>
      </c>
      <c r="C3055" s="193" t="s">
        <v>11423</v>
      </c>
      <c r="D3055" s="194" t="s">
        <v>19743</v>
      </c>
      <c r="E3055" s="192" t="s">
        <v>19743</v>
      </c>
      <c r="F3055" s="193" t="s">
        <v>19743</v>
      </c>
      <c r="G3055" s="193" t="s">
        <v>19742</v>
      </c>
      <c r="H3055" s="193" t="s">
        <v>19742</v>
      </c>
      <c r="I3055" s="193" t="s">
        <v>19742</v>
      </c>
      <c r="J3055" s="194" t="s">
        <v>19742</v>
      </c>
      <c r="K3055" s="192" t="s">
        <v>11424</v>
      </c>
      <c r="L3055" s="193" t="s">
        <v>11425</v>
      </c>
      <c r="M3055" s="194" t="s">
        <v>19561</v>
      </c>
      <c r="N3055" s="192">
        <v>0.85099999999999998</v>
      </c>
      <c r="O3055" s="194">
        <v>0.99099999999999999</v>
      </c>
      <c r="P3055" s="283">
        <v>11</v>
      </c>
    </row>
    <row r="3056" spans="1:16">
      <c r="A3056" s="192" t="s">
        <v>11428</v>
      </c>
      <c r="B3056" s="193" t="s">
        <v>11429</v>
      </c>
      <c r="C3056" s="193" t="s">
        <v>11430</v>
      </c>
      <c r="D3056" s="194" t="s">
        <v>19743</v>
      </c>
      <c r="E3056" s="192" t="s">
        <v>19743</v>
      </c>
      <c r="F3056" s="193" t="s">
        <v>19742</v>
      </c>
      <c r="G3056" s="193" t="s">
        <v>19742</v>
      </c>
      <c r="H3056" s="193" t="s">
        <v>19742</v>
      </c>
      <c r="I3056" s="193" t="s">
        <v>19742</v>
      </c>
      <c r="J3056" s="194" t="s">
        <v>19742</v>
      </c>
      <c r="K3056" s="192" t="s">
        <v>11431</v>
      </c>
      <c r="L3056" s="193" t="s">
        <v>11432</v>
      </c>
      <c r="M3056" s="194" t="s">
        <v>19743</v>
      </c>
      <c r="N3056" s="192">
        <v>0.80700000000000005</v>
      </c>
      <c r="O3056" s="194">
        <v>0.96899999999999997</v>
      </c>
      <c r="P3056" s="283">
        <v>7</v>
      </c>
    </row>
    <row r="3057" spans="1:16">
      <c r="A3057" s="192" t="s">
        <v>11433</v>
      </c>
      <c r="B3057" s="193" t="s">
        <v>11434</v>
      </c>
      <c r="C3057" s="193" t="s">
        <v>11435</v>
      </c>
      <c r="D3057" s="194" t="s">
        <v>19743</v>
      </c>
      <c r="E3057" s="192" t="s">
        <v>19743</v>
      </c>
      <c r="F3057" s="193" t="s">
        <v>19743</v>
      </c>
      <c r="G3057" s="193" t="s">
        <v>19743</v>
      </c>
      <c r="H3057" s="193" t="s">
        <v>19742</v>
      </c>
      <c r="I3057" s="193" t="s">
        <v>19742</v>
      </c>
      <c r="J3057" s="194" t="s">
        <v>19742</v>
      </c>
      <c r="K3057" s="192" t="s">
        <v>25675</v>
      </c>
      <c r="M3057" s="194" t="s">
        <v>19569</v>
      </c>
      <c r="N3057" s="192">
        <v>0.67100000000000004</v>
      </c>
      <c r="O3057" s="194">
        <v>0.95199999999999996</v>
      </c>
      <c r="P3057" s="283">
        <v>19</v>
      </c>
    </row>
    <row r="3058" spans="1:16">
      <c r="A3058" s="192" t="s">
        <v>11436</v>
      </c>
      <c r="B3058" s="193" t="s">
        <v>11437</v>
      </c>
      <c r="C3058" s="193" t="s">
        <v>11438</v>
      </c>
      <c r="D3058" s="194" t="s">
        <v>19743</v>
      </c>
      <c r="E3058" s="192" t="s">
        <v>19743</v>
      </c>
      <c r="F3058" s="193" t="s">
        <v>19742</v>
      </c>
      <c r="G3058" s="193" t="s">
        <v>19742</v>
      </c>
      <c r="H3058" s="193" t="s">
        <v>19742</v>
      </c>
      <c r="I3058" s="193" t="s">
        <v>19742</v>
      </c>
      <c r="J3058" s="194" t="s">
        <v>19742</v>
      </c>
      <c r="K3058" s="192" t="s">
        <v>25675</v>
      </c>
      <c r="M3058" s="194" t="s">
        <v>19569</v>
      </c>
      <c r="N3058" s="192">
        <v>0.59799999999999998</v>
      </c>
      <c r="O3058" s="194">
        <v>0.77100000000000002</v>
      </c>
      <c r="P3058" s="283">
        <v>4</v>
      </c>
    </row>
    <row r="3059" spans="1:16">
      <c r="A3059" s="192" t="s">
        <v>11439</v>
      </c>
      <c r="B3059" s="193" t="s">
        <v>11440</v>
      </c>
      <c r="C3059" s="193" t="s">
        <v>11441</v>
      </c>
      <c r="D3059" s="194" t="s">
        <v>19743</v>
      </c>
      <c r="E3059" s="192" t="s">
        <v>19743</v>
      </c>
      <c r="F3059" s="193" t="s">
        <v>19742</v>
      </c>
      <c r="G3059" s="193" t="s">
        <v>19742</v>
      </c>
      <c r="H3059" s="193" t="s">
        <v>19742</v>
      </c>
      <c r="I3059" s="193" t="s">
        <v>19742</v>
      </c>
      <c r="J3059" s="194" t="s">
        <v>19742</v>
      </c>
      <c r="K3059" s="192" t="s">
        <v>25675</v>
      </c>
      <c r="M3059" s="194" t="s">
        <v>19569</v>
      </c>
      <c r="N3059" s="192">
        <v>0.92400000000000004</v>
      </c>
      <c r="O3059" s="194">
        <v>0.995</v>
      </c>
      <c r="P3059" s="283">
        <v>15</v>
      </c>
    </row>
    <row r="3060" spans="1:16">
      <c r="A3060" s="192" t="s">
        <v>11442</v>
      </c>
      <c r="B3060" s="193" t="s">
        <v>11443</v>
      </c>
      <c r="C3060" s="193" t="s">
        <v>11444</v>
      </c>
      <c r="D3060" s="194" t="s">
        <v>19743</v>
      </c>
      <c r="E3060" s="192" t="s">
        <v>19743</v>
      </c>
      <c r="F3060" s="193" t="s">
        <v>19742</v>
      </c>
      <c r="G3060" s="193" t="s">
        <v>19742</v>
      </c>
      <c r="H3060" s="193" t="s">
        <v>19742</v>
      </c>
      <c r="I3060" s="193" t="s">
        <v>19742</v>
      </c>
      <c r="J3060" s="194" t="s">
        <v>19742</v>
      </c>
      <c r="K3060" s="192" t="s">
        <v>25675</v>
      </c>
      <c r="M3060" s="194" t="s">
        <v>19569</v>
      </c>
      <c r="N3060" s="192">
        <v>0.63800000000000001</v>
      </c>
      <c r="O3060" s="194">
        <v>0.88300000000000001</v>
      </c>
      <c r="P3060" s="283">
        <v>4</v>
      </c>
    </row>
    <row r="3061" spans="1:16">
      <c r="A3061" s="192" t="s">
        <v>11445</v>
      </c>
      <c r="B3061" s="193" t="s">
        <v>11446</v>
      </c>
      <c r="C3061" s="193" t="s">
        <v>11447</v>
      </c>
      <c r="D3061" s="194" t="s">
        <v>19743</v>
      </c>
      <c r="E3061" s="192" t="s">
        <v>19743</v>
      </c>
      <c r="F3061" s="193" t="s">
        <v>19743</v>
      </c>
      <c r="G3061" s="193" t="s">
        <v>19742</v>
      </c>
      <c r="H3061" s="193" t="s">
        <v>19742</v>
      </c>
      <c r="I3061" s="193" t="s">
        <v>19742</v>
      </c>
      <c r="J3061" s="194" t="s">
        <v>19742</v>
      </c>
      <c r="K3061" s="192" t="s">
        <v>11448</v>
      </c>
      <c r="L3061" s="193" t="s">
        <v>15619</v>
      </c>
      <c r="M3061" s="194" t="s">
        <v>19743</v>
      </c>
      <c r="N3061" s="192">
        <v>0.90700000000000003</v>
      </c>
      <c r="O3061" s="194">
        <v>0.998</v>
      </c>
      <c r="P3061" s="283">
        <v>12</v>
      </c>
    </row>
    <row r="3062" spans="1:16">
      <c r="A3062" s="192" t="s">
        <v>11451</v>
      </c>
      <c r="B3062" s="193" t="s">
        <v>11452</v>
      </c>
      <c r="C3062" s="193" t="s">
        <v>11453</v>
      </c>
      <c r="D3062" s="194" t="s">
        <v>19743</v>
      </c>
      <c r="E3062" s="192" t="s">
        <v>19743</v>
      </c>
      <c r="F3062" s="193" t="s">
        <v>19742</v>
      </c>
      <c r="G3062" s="193" t="s">
        <v>19742</v>
      </c>
      <c r="H3062" s="193" t="s">
        <v>19742</v>
      </c>
      <c r="I3062" s="193" t="s">
        <v>19742</v>
      </c>
      <c r="J3062" s="194" t="s">
        <v>19742</v>
      </c>
      <c r="K3062" s="192" t="s">
        <v>11454</v>
      </c>
      <c r="L3062" s="193" t="s">
        <v>15632</v>
      </c>
      <c r="M3062" s="194" t="s">
        <v>19743</v>
      </c>
      <c r="N3062" s="192">
        <v>0.78600000000000003</v>
      </c>
      <c r="O3062" s="194">
        <v>0.98499999999999999</v>
      </c>
      <c r="P3062" s="283">
        <v>23</v>
      </c>
    </row>
    <row r="3063" spans="1:16">
      <c r="A3063" s="192" t="s">
        <v>11455</v>
      </c>
      <c r="B3063" s="193" t="s">
        <v>11456</v>
      </c>
      <c r="C3063" s="193" t="s">
        <v>11457</v>
      </c>
      <c r="D3063" s="194" t="s">
        <v>19743</v>
      </c>
      <c r="E3063" s="192" t="s">
        <v>19743</v>
      </c>
      <c r="F3063" s="193" t="s">
        <v>19742</v>
      </c>
      <c r="G3063" s="193" t="s">
        <v>19742</v>
      </c>
      <c r="H3063" s="193" t="s">
        <v>19742</v>
      </c>
      <c r="I3063" s="193" t="s">
        <v>19742</v>
      </c>
      <c r="J3063" s="194" t="s">
        <v>19742</v>
      </c>
      <c r="K3063" s="192" t="s">
        <v>25675</v>
      </c>
      <c r="M3063" s="194" t="s">
        <v>19569</v>
      </c>
      <c r="N3063" s="192">
        <v>0.45900000000000002</v>
      </c>
      <c r="O3063" s="194">
        <v>0.4</v>
      </c>
      <c r="P3063" s="283">
        <v>4</v>
      </c>
    </row>
    <row r="3064" spans="1:16">
      <c r="A3064" s="192" t="s">
        <v>11458</v>
      </c>
      <c r="B3064" s="193" t="s">
        <v>11459</v>
      </c>
      <c r="C3064" s="193" t="s">
        <v>11460</v>
      </c>
      <c r="D3064" s="194" t="s">
        <v>19743</v>
      </c>
      <c r="E3064" s="192" t="s">
        <v>19743</v>
      </c>
      <c r="F3064" s="193" t="s">
        <v>19742</v>
      </c>
      <c r="G3064" s="193" t="s">
        <v>19742</v>
      </c>
      <c r="H3064" s="193" t="s">
        <v>19742</v>
      </c>
      <c r="I3064" s="193" t="s">
        <v>19742</v>
      </c>
      <c r="J3064" s="194" t="s">
        <v>19742</v>
      </c>
      <c r="K3064" s="192" t="s">
        <v>25675</v>
      </c>
      <c r="M3064" s="194" t="s">
        <v>19569</v>
      </c>
      <c r="N3064" s="192">
        <v>0.68500000000000005</v>
      </c>
      <c r="O3064" s="194">
        <v>0.92600000000000005</v>
      </c>
      <c r="P3064" s="283">
        <v>18</v>
      </c>
    </row>
    <row r="3065" spans="1:16">
      <c r="A3065" s="192" t="s">
        <v>11461</v>
      </c>
      <c r="B3065" s="193" t="s">
        <v>11462</v>
      </c>
      <c r="C3065" s="193" t="s">
        <v>11463</v>
      </c>
      <c r="D3065" s="194" t="s">
        <v>19743</v>
      </c>
      <c r="E3065" s="192" t="s">
        <v>19743</v>
      </c>
      <c r="F3065" s="193" t="s">
        <v>19742</v>
      </c>
      <c r="G3065" s="193" t="s">
        <v>19743</v>
      </c>
      <c r="H3065" s="193" t="s">
        <v>19743</v>
      </c>
      <c r="I3065" s="193" t="s">
        <v>19742</v>
      </c>
      <c r="J3065" s="194" t="s">
        <v>19742</v>
      </c>
      <c r="K3065" s="192" t="s">
        <v>11464</v>
      </c>
      <c r="L3065" s="193" t="s">
        <v>11465</v>
      </c>
      <c r="M3065" s="194" t="s">
        <v>19743</v>
      </c>
      <c r="N3065" s="192">
        <v>0.75700000000000001</v>
      </c>
      <c r="O3065" s="194">
        <v>0.98299999999999998</v>
      </c>
      <c r="P3065" s="283">
        <v>22</v>
      </c>
    </row>
    <row r="3066" spans="1:16">
      <c r="A3066" s="192" t="s">
        <v>11466</v>
      </c>
      <c r="B3066" s="193"/>
      <c r="C3066" s="193" t="s">
        <v>11467</v>
      </c>
      <c r="D3066" s="194" t="s">
        <v>19743</v>
      </c>
      <c r="E3066" s="192" t="s">
        <v>19743</v>
      </c>
      <c r="F3066" s="193" t="s">
        <v>19742</v>
      </c>
      <c r="G3066" s="193" t="s">
        <v>19742</v>
      </c>
      <c r="H3066" s="193" t="s">
        <v>19742</v>
      </c>
      <c r="I3066" s="193" t="s">
        <v>19742</v>
      </c>
      <c r="J3066" s="194" t="s">
        <v>19742</v>
      </c>
      <c r="K3066" s="192" t="s">
        <v>11468</v>
      </c>
      <c r="L3066" s="193" t="s">
        <v>11469</v>
      </c>
      <c r="M3066" s="194" t="s">
        <v>19743</v>
      </c>
      <c r="N3066" s="192">
        <v>0.93799999999999994</v>
      </c>
      <c r="O3066" s="194">
        <v>0.996</v>
      </c>
      <c r="P3066" s="283">
        <v>8</v>
      </c>
    </row>
    <row r="3067" spans="1:16">
      <c r="A3067" s="192" t="s">
        <v>11470</v>
      </c>
      <c r="B3067" s="193" t="s">
        <v>11471</v>
      </c>
      <c r="C3067" s="193" t="s">
        <v>11472</v>
      </c>
      <c r="D3067" s="194" t="s">
        <v>19743</v>
      </c>
      <c r="E3067" s="192" t="s">
        <v>19743</v>
      </c>
      <c r="F3067" s="193" t="s">
        <v>19742</v>
      </c>
      <c r="G3067" s="193" t="s">
        <v>19742</v>
      </c>
      <c r="H3067" s="193" t="s">
        <v>19742</v>
      </c>
      <c r="I3067" s="193" t="s">
        <v>19742</v>
      </c>
      <c r="J3067" s="194" t="s">
        <v>19742</v>
      </c>
      <c r="K3067" s="192" t="s">
        <v>25675</v>
      </c>
      <c r="M3067" s="194" t="s">
        <v>19569</v>
      </c>
      <c r="N3067" s="192">
        <v>0.83599999999999997</v>
      </c>
      <c r="O3067" s="194">
        <v>0.99199999999999999</v>
      </c>
      <c r="P3067" s="283">
        <v>21</v>
      </c>
    </row>
    <row r="3068" spans="1:16">
      <c r="A3068" s="192" t="s">
        <v>11473</v>
      </c>
      <c r="B3068" s="193" t="s">
        <v>11474</v>
      </c>
      <c r="C3068" s="193" t="s">
        <v>11475</v>
      </c>
      <c r="D3068" s="194" t="s">
        <v>19743</v>
      </c>
      <c r="E3068" s="192" t="s">
        <v>19743</v>
      </c>
      <c r="F3068" s="193" t="s">
        <v>19742</v>
      </c>
      <c r="G3068" s="193" t="s">
        <v>19742</v>
      </c>
      <c r="H3068" s="193" t="s">
        <v>19742</v>
      </c>
      <c r="I3068" s="193" t="s">
        <v>19742</v>
      </c>
      <c r="J3068" s="194" t="s">
        <v>19742</v>
      </c>
      <c r="K3068" s="192" t="s">
        <v>11476</v>
      </c>
      <c r="L3068" s="193" t="s">
        <v>11477</v>
      </c>
      <c r="M3068" s="194" t="s">
        <v>19743</v>
      </c>
      <c r="N3068" s="192">
        <v>0.748</v>
      </c>
      <c r="O3068" s="194">
        <v>0.98099999999999998</v>
      </c>
      <c r="P3068" s="283">
        <v>20</v>
      </c>
    </row>
    <row r="3069" spans="1:16">
      <c r="A3069" s="192" t="s">
        <v>11478</v>
      </c>
      <c r="B3069" s="193" t="s">
        <v>11479</v>
      </c>
      <c r="C3069" s="193" t="s">
        <v>11480</v>
      </c>
      <c r="D3069" s="194" t="s">
        <v>19743</v>
      </c>
      <c r="E3069" s="192" t="s">
        <v>19743</v>
      </c>
      <c r="F3069" s="193" t="s">
        <v>19742</v>
      </c>
      <c r="G3069" s="193" t="s">
        <v>19743</v>
      </c>
      <c r="H3069" s="193" t="s">
        <v>19742</v>
      </c>
      <c r="I3069" s="193" t="s">
        <v>19743</v>
      </c>
      <c r="J3069" s="194" t="s">
        <v>19742</v>
      </c>
      <c r="K3069" s="192" t="s">
        <v>11481</v>
      </c>
      <c r="L3069" s="193" t="s">
        <v>11482</v>
      </c>
      <c r="M3069" s="194" t="s">
        <v>19743</v>
      </c>
      <c r="N3069" s="192">
        <v>0.77300000000000002</v>
      </c>
      <c r="O3069" s="194">
        <v>0.98399999999999999</v>
      </c>
      <c r="P3069" s="283">
        <v>9</v>
      </c>
    </row>
    <row r="3070" spans="1:16">
      <c r="A3070" s="192" t="s">
        <v>11483</v>
      </c>
      <c r="B3070" s="193" t="s">
        <v>11484</v>
      </c>
      <c r="C3070" s="193" t="s">
        <v>11485</v>
      </c>
      <c r="D3070" s="194" t="s">
        <v>19743</v>
      </c>
      <c r="E3070" s="192" t="s">
        <v>19743</v>
      </c>
      <c r="F3070" s="193" t="s">
        <v>19742</v>
      </c>
      <c r="G3070" s="193" t="s">
        <v>19742</v>
      </c>
      <c r="H3070" s="193" t="s">
        <v>19742</v>
      </c>
      <c r="I3070" s="193" t="s">
        <v>19742</v>
      </c>
      <c r="J3070" s="194" t="s">
        <v>19742</v>
      </c>
      <c r="K3070" s="192" t="s">
        <v>25675</v>
      </c>
      <c r="M3070" s="194" t="s">
        <v>19569</v>
      </c>
      <c r="N3070" s="192">
        <v>0.66800000000000004</v>
      </c>
      <c r="O3070" s="194">
        <v>0.91600000000000004</v>
      </c>
      <c r="P3070" s="283">
        <v>6</v>
      </c>
    </row>
    <row r="3071" spans="1:16">
      <c r="A3071" s="192" t="s">
        <v>11486</v>
      </c>
      <c r="B3071" s="193" t="s">
        <v>11487</v>
      </c>
      <c r="C3071" s="193" t="s">
        <v>11488</v>
      </c>
      <c r="D3071" s="194" t="s">
        <v>19743</v>
      </c>
      <c r="E3071" s="192" t="s">
        <v>19743</v>
      </c>
      <c r="F3071" s="193" t="s">
        <v>19742</v>
      </c>
      <c r="G3071" s="193" t="s">
        <v>19742</v>
      </c>
      <c r="H3071" s="193" t="s">
        <v>19742</v>
      </c>
      <c r="I3071" s="193" t="s">
        <v>19742</v>
      </c>
      <c r="J3071" s="194" t="s">
        <v>19742</v>
      </c>
      <c r="K3071" s="192" t="s">
        <v>11489</v>
      </c>
      <c r="L3071" s="193" t="s">
        <v>11490</v>
      </c>
      <c r="M3071" s="194" t="s">
        <v>19743</v>
      </c>
      <c r="N3071" s="192">
        <v>0.66900000000000004</v>
      </c>
      <c r="O3071" s="194">
        <v>0.91600000000000004</v>
      </c>
      <c r="P3071" s="283">
        <v>18</v>
      </c>
    </row>
    <row r="3072" spans="1:16">
      <c r="A3072" s="192" t="s">
        <v>11491</v>
      </c>
      <c r="B3072" s="193" t="s">
        <v>11492</v>
      </c>
      <c r="C3072" s="193" t="s">
        <v>11493</v>
      </c>
      <c r="D3072" s="194" t="s">
        <v>19743</v>
      </c>
      <c r="E3072" s="192" t="s">
        <v>19743</v>
      </c>
      <c r="F3072" s="193" t="s">
        <v>19742</v>
      </c>
      <c r="G3072" s="193" t="s">
        <v>19742</v>
      </c>
      <c r="H3072" s="193" t="s">
        <v>19742</v>
      </c>
      <c r="I3072" s="193" t="s">
        <v>19742</v>
      </c>
      <c r="J3072" s="194" t="s">
        <v>19742</v>
      </c>
      <c r="K3072" s="192" t="s">
        <v>11494</v>
      </c>
      <c r="L3072" s="193" t="s">
        <v>11495</v>
      </c>
      <c r="M3072" s="194" t="s">
        <v>19743</v>
      </c>
      <c r="N3072" s="192">
        <v>0.7</v>
      </c>
      <c r="O3072" s="194">
        <v>0.95299999999999996</v>
      </c>
      <c r="P3072" s="283">
        <v>11</v>
      </c>
    </row>
    <row r="3073" spans="1:16">
      <c r="A3073" s="192" t="s">
        <v>11496</v>
      </c>
      <c r="B3073" s="193" t="s">
        <v>11497</v>
      </c>
      <c r="C3073" s="193" t="s">
        <v>11498</v>
      </c>
      <c r="D3073" s="194" t="s">
        <v>19743</v>
      </c>
      <c r="E3073" s="192" t="s">
        <v>19743</v>
      </c>
      <c r="F3073" s="193" t="s">
        <v>19742</v>
      </c>
      <c r="G3073" s="193" t="s">
        <v>19742</v>
      </c>
      <c r="H3073" s="193" t="s">
        <v>19742</v>
      </c>
      <c r="I3073" s="193" t="s">
        <v>19742</v>
      </c>
      <c r="J3073" s="194" t="s">
        <v>19742</v>
      </c>
      <c r="K3073" s="192" t="s">
        <v>25675</v>
      </c>
      <c r="M3073" s="194" t="s">
        <v>19569</v>
      </c>
      <c r="N3073" s="192">
        <v>0.872</v>
      </c>
      <c r="O3073" s="194">
        <v>0.99099999999999999</v>
      </c>
      <c r="P3073" s="283">
        <v>15</v>
      </c>
    </row>
    <row r="3074" spans="1:16">
      <c r="A3074" s="192" t="s">
        <v>11501</v>
      </c>
      <c r="B3074" s="193" t="s">
        <v>11502</v>
      </c>
      <c r="C3074" s="193" t="s">
        <v>11503</v>
      </c>
      <c r="D3074" s="194" t="s">
        <v>19743</v>
      </c>
      <c r="E3074" s="192" t="s">
        <v>19743</v>
      </c>
      <c r="F3074" s="193" t="s">
        <v>19742</v>
      </c>
      <c r="G3074" s="193" t="s">
        <v>19742</v>
      </c>
      <c r="H3074" s="193" t="s">
        <v>19742</v>
      </c>
      <c r="I3074" s="193" t="s">
        <v>19742</v>
      </c>
      <c r="J3074" s="194" t="s">
        <v>19742</v>
      </c>
      <c r="K3074" s="192" t="s">
        <v>11504</v>
      </c>
      <c r="L3074" s="193" t="s">
        <v>11505</v>
      </c>
      <c r="M3074" s="194" t="s">
        <v>19743</v>
      </c>
      <c r="N3074" s="192">
        <v>0.78200000000000003</v>
      </c>
      <c r="O3074" s="194">
        <v>0.97899999999999998</v>
      </c>
      <c r="P3074" s="283">
        <v>22</v>
      </c>
    </row>
    <row r="3075" spans="1:16">
      <c r="A3075" s="192" t="s">
        <v>11506</v>
      </c>
      <c r="B3075" s="193" t="s">
        <v>11507</v>
      </c>
      <c r="C3075" s="193" t="s">
        <v>11508</v>
      </c>
      <c r="D3075" s="194" t="s">
        <v>19743</v>
      </c>
      <c r="E3075" s="192" t="s">
        <v>19743</v>
      </c>
      <c r="F3075" s="193" t="s">
        <v>19742</v>
      </c>
      <c r="G3075" s="193" t="s">
        <v>19742</v>
      </c>
      <c r="H3075" s="193" t="s">
        <v>19742</v>
      </c>
      <c r="I3075" s="193" t="s">
        <v>19743</v>
      </c>
      <c r="J3075" s="194" t="s">
        <v>19742</v>
      </c>
      <c r="K3075" s="192" t="s">
        <v>25675</v>
      </c>
      <c r="M3075" s="194" t="s">
        <v>19569</v>
      </c>
      <c r="N3075" s="192">
        <v>0.79700000000000004</v>
      </c>
      <c r="O3075" s="194">
        <v>0.97899999999999998</v>
      </c>
      <c r="P3075" s="283">
        <v>5</v>
      </c>
    </row>
    <row r="3076" spans="1:16">
      <c r="A3076" s="192" t="s">
        <v>11509</v>
      </c>
      <c r="B3076" s="193"/>
      <c r="C3076" s="193" t="s">
        <v>11510</v>
      </c>
      <c r="D3076" s="194" t="s">
        <v>19743</v>
      </c>
      <c r="E3076" s="192" t="s">
        <v>19743</v>
      </c>
      <c r="F3076" s="193" t="s">
        <v>19742</v>
      </c>
      <c r="G3076" s="193" t="s">
        <v>19742</v>
      </c>
      <c r="H3076" s="193" t="s">
        <v>19742</v>
      </c>
      <c r="I3076" s="193" t="s">
        <v>19742</v>
      </c>
      <c r="J3076" s="194" t="s">
        <v>19742</v>
      </c>
      <c r="K3076" s="192" t="s">
        <v>25675</v>
      </c>
      <c r="M3076" s="194" t="s">
        <v>19569</v>
      </c>
      <c r="N3076" s="192">
        <v>0.26</v>
      </c>
      <c r="O3076" s="194">
        <v>3.9E-2</v>
      </c>
      <c r="P3076" s="283">
        <v>0</v>
      </c>
    </row>
    <row r="3077" spans="1:16">
      <c r="A3077" s="192" t="s">
        <v>11511</v>
      </c>
      <c r="B3077" s="193" t="s">
        <v>11512</v>
      </c>
      <c r="C3077" s="193" t="s">
        <v>11513</v>
      </c>
      <c r="D3077" s="194" t="s">
        <v>19743</v>
      </c>
      <c r="E3077" s="192" t="s">
        <v>19743</v>
      </c>
      <c r="F3077" s="193" t="s">
        <v>19742</v>
      </c>
      <c r="G3077" s="193" t="s">
        <v>19742</v>
      </c>
      <c r="H3077" s="193" t="s">
        <v>19742</v>
      </c>
      <c r="I3077" s="193" t="s">
        <v>19742</v>
      </c>
      <c r="J3077" s="194" t="s">
        <v>19742</v>
      </c>
      <c r="K3077" s="192" t="s">
        <v>25675</v>
      </c>
      <c r="M3077" s="194" t="s">
        <v>19569</v>
      </c>
      <c r="N3077" s="192">
        <v>0.42099999999999999</v>
      </c>
      <c r="O3077" s="194">
        <v>0.30299999999999999</v>
      </c>
      <c r="P3077" s="283">
        <v>0</v>
      </c>
    </row>
    <row r="3078" spans="1:16">
      <c r="A3078" s="192" t="s">
        <v>11514</v>
      </c>
      <c r="B3078" s="193"/>
      <c r="C3078" s="193" t="s">
        <v>11515</v>
      </c>
      <c r="D3078" s="194" t="s">
        <v>19743</v>
      </c>
      <c r="E3078" s="192" t="s">
        <v>19743</v>
      </c>
      <c r="F3078" s="193" t="s">
        <v>19742</v>
      </c>
      <c r="G3078" s="193" t="s">
        <v>19742</v>
      </c>
      <c r="H3078" s="193" t="s">
        <v>19742</v>
      </c>
      <c r="I3078" s="193" t="s">
        <v>19742</v>
      </c>
      <c r="J3078" s="194" t="s">
        <v>19742</v>
      </c>
      <c r="K3078" s="192" t="s">
        <v>25675</v>
      </c>
      <c r="M3078" s="194" t="s">
        <v>19569</v>
      </c>
      <c r="N3078" s="192">
        <v>0.46600000000000003</v>
      </c>
      <c r="O3078" s="194">
        <v>0.40200000000000002</v>
      </c>
      <c r="P3078" s="283">
        <v>3</v>
      </c>
    </row>
    <row r="3079" spans="1:16">
      <c r="A3079" s="192" t="s">
        <v>11516</v>
      </c>
      <c r="B3079" s="193" t="s">
        <v>11270</v>
      </c>
      <c r="C3079" s="193" t="s">
        <v>11271</v>
      </c>
      <c r="D3079" s="194" t="s">
        <v>19743</v>
      </c>
      <c r="E3079" s="192" t="s">
        <v>19743</v>
      </c>
      <c r="F3079" s="193" t="s">
        <v>19742</v>
      </c>
      <c r="G3079" s="193" t="s">
        <v>19743</v>
      </c>
      <c r="H3079" s="193" t="s">
        <v>19742</v>
      </c>
      <c r="I3079" s="193" t="s">
        <v>19742</v>
      </c>
      <c r="J3079" s="194" t="s">
        <v>19742</v>
      </c>
      <c r="K3079" s="192" t="s">
        <v>11272</v>
      </c>
      <c r="L3079" s="193" t="s">
        <v>11273</v>
      </c>
      <c r="M3079" s="194" t="s">
        <v>19743</v>
      </c>
      <c r="N3079" s="192">
        <v>0.97599999999999998</v>
      </c>
      <c r="O3079" s="194">
        <v>1</v>
      </c>
      <c r="P3079" s="283">
        <v>23</v>
      </c>
    </row>
    <row r="3080" spans="1:16">
      <c r="A3080" s="192" t="s">
        <v>11274</v>
      </c>
      <c r="B3080" s="193" t="s">
        <v>11275</v>
      </c>
      <c r="C3080" s="193" t="s">
        <v>11276</v>
      </c>
      <c r="D3080" s="194" t="s">
        <v>19743</v>
      </c>
      <c r="E3080" s="192" t="s">
        <v>19743</v>
      </c>
      <c r="F3080" s="193" t="s">
        <v>19742</v>
      </c>
      <c r="G3080" s="193" t="s">
        <v>19742</v>
      </c>
      <c r="H3080" s="193" t="s">
        <v>19742</v>
      </c>
      <c r="I3080" s="193" t="s">
        <v>19742</v>
      </c>
      <c r="J3080" s="194" t="s">
        <v>19742</v>
      </c>
      <c r="K3080" s="192" t="s">
        <v>25675</v>
      </c>
      <c r="M3080" s="194" t="s">
        <v>19569</v>
      </c>
      <c r="N3080" s="192">
        <v>0.80600000000000005</v>
      </c>
      <c r="O3080" s="194">
        <v>0.98399999999999999</v>
      </c>
      <c r="P3080" s="283">
        <v>2</v>
      </c>
    </row>
    <row r="3081" spans="1:16">
      <c r="A3081" s="192" t="s">
        <v>11277</v>
      </c>
      <c r="B3081" s="193"/>
      <c r="C3081" s="193" t="s">
        <v>11278</v>
      </c>
      <c r="D3081" s="194" t="s">
        <v>19743</v>
      </c>
      <c r="E3081" s="192" t="s">
        <v>19743</v>
      </c>
      <c r="F3081" s="193" t="s">
        <v>19742</v>
      </c>
      <c r="G3081" s="193" t="s">
        <v>19742</v>
      </c>
      <c r="H3081" s="193" t="s">
        <v>19742</v>
      </c>
      <c r="I3081" s="193" t="s">
        <v>19742</v>
      </c>
      <c r="J3081" s="194" t="s">
        <v>19742</v>
      </c>
      <c r="K3081" s="192" t="s">
        <v>25675</v>
      </c>
      <c r="M3081" s="194" t="s">
        <v>19569</v>
      </c>
      <c r="N3081" s="192">
        <v>6.8000000000000005E-2</v>
      </c>
      <c r="O3081" s="194">
        <v>7.0000000000000001E-3</v>
      </c>
      <c r="P3081" s="283">
        <v>0</v>
      </c>
    </row>
    <row r="3082" spans="1:16">
      <c r="A3082" s="192" t="s">
        <v>11279</v>
      </c>
      <c r="B3082" s="193"/>
      <c r="C3082" s="193" t="s">
        <v>11280</v>
      </c>
      <c r="D3082" s="194" t="s">
        <v>19743</v>
      </c>
      <c r="E3082" s="192" t="s">
        <v>19743</v>
      </c>
      <c r="F3082" s="193" t="s">
        <v>19742</v>
      </c>
      <c r="G3082" s="193" t="s">
        <v>19742</v>
      </c>
      <c r="H3082" s="193" t="s">
        <v>19742</v>
      </c>
      <c r="I3082" s="193" t="s">
        <v>19742</v>
      </c>
      <c r="J3082" s="194" t="s">
        <v>19742</v>
      </c>
      <c r="K3082" s="192" t="s">
        <v>25675</v>
      </c>
      <c r="M3082" s="194" t="s">
        <v>19569</v>
      </c>
      <c r="N3082" s="192">
        <v>0.59499999999999997</v>
      </c>
      <c r="O3082" s="194">
        <v>0.78300000000000003</v>
      </c>
      <c r="P3082" s="283">
        <v>3</v>
      </c>
    </row>
    <row r="3083" spans="1:16">
      <c r="A3083" s="192" t="s">
        <v>11281</v>
      </c>
      <c r="B3083" s="193" t="s">
        <v>11282</v>
      </c>
      <c r="C3083" s="193" t="s">
        <v>11283</v>
      </c>
      <c r="D3083" s="194" t="s">
        <v>19743</v>
      </c>
      <c r="E3083" s="192" t="s">
        <v>19743</v>
      </c>
      <c r="F3083" s="193" t="s">
        <v>19742</v>
      </c>
      <c r="G3083" s="193" t="s">
        <v>19742</v>
      </c>
      <c r="H3083" s="193" t="s">
        <v>19742</v>
      </c>
      <c r="I3083" s="193" t="s">
        <v>19742</v>
      </c>
      <c r="J3083" s="194" t="s">
        <v>19742</v>
      </c>
      <c r="K3083" s="192" t="s">
        <v>11284</v>
      </c>
      <c r="L3083" s="193" t="s">
        <v>11285</v>
      </c>
      <c r="M3083" s="194" t="s">
        <v>19743</v>
      </c>
      <c r="N3083" s="192">
        <v>0.82</v>
      </c>
      <c r="O3083" s="194">
        <v>0.98399999999999999</v>
      </c>
      <c r="P3083" s="283">
        <v>20</v>
      </c>
    </row>
    <row r="3084" spans="1:16">
      <c r="A3084" s="192" t="s">
        <v>11286</v>
      </c>
      <c r="B3084" s="193" t="s">
        <v>11287</v>
      </c>
      <c r="C3084" s="193" t="s">
        <v>11288</v>
      </c>
      <c r="D3084" s="194" t="s">
        <v>19743</v>
      </c>
      <c r="E3084" s="192" t="s">
        <v>19743</v>
      </c>
      <c r="F3084" s="193" t="s">
        <v>19742</v>
      </c>
      <c r="G3084" s="193" t="s">
        <v>19742</v>
      </c>
      <c r="H3084" s="193" t="s">
        <v>19742</v>
      </c>
      <c r="I3084" s="193" t="s">
        <v>19742</v>
      </c>
      <c r="J3084" s="194" t="s">
        <v>19742</v>
      </c>
      <c r="K3084" s="192" t="s">
        <v>25675</v>
      </c>
      <c r="M3084" s="194" t="s">
        <v>19569</v>
      </c>
      <c r="N3084" s="192">
        <v>0.94799999999999995</v>
      </c>
      <c r="O3084" s="194">
        <v>0.998</v>
      </c>
      <c r="P3084" s="283">
        <v>7</v>
      </c>
    </row>
    <row r="3085" spans="1:16">
      <c r="A3085" s="192" t="s">
        <v>11289</v>
      </c>
      <c r="B3085" s="193" t="s">
        <v>11290</v>
      </c>
      <c r="C3085" s="193" t="s">
        <v>11291</v>
      </c>
      <c r="D3085" s="194" t="s">
        <v>19743</v>
      </c>
      <c r="E3085" s="192" t="s">
        <v>19743</v>
      </c>
      <c r="F3085" s="193" t="s">
        <v>19742</v>
      </c>
      <c r="G3085" s="193" t="s">
        <v>19742</v>
      </c>
      <c r="H3085" s="193" t="s">
        <v>19742</v>
      </c>
      <c r="I3085" s="193" t="s">
        <v>19742</v>
      </c>
      <c r="J3085" s="194" t="s">
        <v>19742</v>
      </c>
      <c r="K3085" s="192" t="s">
        <v>25675</v>
      </c>
      <c r="M3085" s="194" t="s">
        <v>19569</v>
      </c>
      <c r="N3085" s="192">
        <v>0.53900000000000003</v>
      </c>
      <c r="O3085" s="194">
        <v>0.69799999999999995</v>
      </c>
      <c r="P3085" s="283">
        <v>1</v>
      </c>
    </row>
    <row r="3086" spans="1:16">
      <c r="A3086" s="192" t="s">
        <v>11292</v>
      </c>
      <c r="B3086" s="193" t="s">
        <v>11293</v>
      </c>
      <c r="C3086" s="193" t="s">
        <v>11294</v>
      </c>
      <c r="D3086" s="194" t="s">
        <v>19743</v>
      </c>
      <c r="E3086" s="192" t="s">
        <v>19743</v>
      </c>
      <c r="F3086" s="193" t="s">
        <v>19743</v>
      </c>
      <c r="G3086" s="193" t="s">
        <v>19742</v>
      </c>
      <c r="H3086" s="193" t="s">
        <v>19742</v>
      </c>
      <c r="I3086" s="193" t="s">
        <v>19742</v>
      </c>
      <c r="J3086" s="194" t="s">
        <v>19742</v>
      </c>
      <c r="K3086" s="192" t="s">
        <v>25675</v>
      </c>
      <c r="M3086" s="194" t="s">
        <v>19569</v>
      </c>
      <c r="N3086" s="192">
        <v>0.67200000000000004</v>
      </c>
      <c r="O3086" s="194">
        <v>0.92</v>
      </c>
      <c r="P3086" s="283">
        <v>8</v>
      </c>
    </row>
    <row r="3087" spans="1:16">
      <c r="A3087" s="192" t="s">
        <v>11295</v>
      </c>
      <c r="B3087" s="193" t="s">
        <v>11296</v>
      </c>
      <c r="C3087" s="193" t="s">
        <v>11297</v>
      </c>
      <c r="D3087" s="194" t="s">
        <v>19743</v>
      </c>
      <c r="E3087" s="192" t="s">
        <v>19743</v>
      </c>
      <c r="F3087" s="193" t="s">
        <v>19743</v>
      </c>
      <c r="G3087" s="193" t="s">
        <v>19742</v>
      </c>
      <c r="H3087" s="193" t="s">
        <v>19742</v>
      </c>
      <c r="I3087" s="193" t="s">
        <v>19742</v>
      </c>
      <c r="J3087" s="194" t="s">
        <v>19742</v>
      </c>
      <c r="K3087" s="192" t="s">
        <v>11298</v>
      </c>
      <c r="L3087" s="193" t="s">
        <v>11299</v>
      </c>
      <c r="M3087" s="194" t="s">
        <v>19743</v>
      </c>
      <c r="N3087" s="192">
        <v>0.83699999999999997</v>
      </c>
      <c r="O3087" s="194">
        <v>0.99099999999999999</v>
      </c>
      <c r="P3087" s="283">
        <v>20</v>
      </c>
    </row>
    <row r="3088" spans="1:16">
      <c r="A3088" s="192" t="s">
        <v>11300</v>
      </c>
      <c r="B3088" s="193" t="s">
        <v>11301</v>
      </c>
      <c r="C3088" s="193" t="s">
        <v>11302</v>
      </c>
      <c r="D3088" s="194" t="s">
        <v>19743</v>
      </c>
      <c r="E3088" s="192" t="s">
        <v>19743</v>
      </c>
      <c r="F3088" s="193" t="s">
        <v>19742</v>
      </c>
      <c r="G3088" s="193" t="s">
        <v>19742</v>
      </c>
      <c r="H3088" s="193" t="s">
        <v>19742</v>
      </c>
      <c r="I3088" s="193" t="s">
        <v>19742</v>
      </c>
      <c r="J3088" s="194" t="s">
        <v>19742</v>
      </c>
      <c r="K3088" s="192" t="s">
        <v>25675</v>
      </c>
      <c r="M3088" s="194" t="s">
        <v>19569</v>
      </c>
      <c r="N3088" s="192">
        <v>0.48</v>
      </c>
      <c r="O3088" s="194">
        <v>0.47499999999999998</v>
      </c>
      <c r="P3088" s="283">
        <v>0</v>
      </c>
    </row>
    <row r="3089" spans="1:16">
      <c r="A3089" s="192" t="s">
        <v>11303</v>
      </c>
      <c r="B3089" s="193" t="s">
        <v>11304</v>
      </c>
      <c r="C3089" s="193" t="s">
        <v>11305</v>
      </c>
      <c r="D3089" s="194" t="s">
        <v>19743</v>
      </c>
      <c r="E3089" s="192" t="s">
        <v>19743</v>
      </c>
      <c r="F3089" s="193" t="s">
        <v>19742</v>
      </c>
      <c r="G3089" s="193" t="s">
        <v>19742</v>
      </c>
      <c r="H3089" s="193" t="s">
        <v>19742</v>
      </c>
      <c r="I3089" s="193" t="s">
        <v>19742</v>
      </c>
      <c r="J3089" s="194" t="s">
        <v>19742</v>
      </c>
      <c r="K3089" s="192" t="s">
        <v>25675</v>
      </c>
      <c r="M3089" s="194" t="s">
        <v>19569</v>
      </c>
      <c r="N3089" s="192">
        <v>0.64400000000000002</v>
      </c>
      <c r="O3089" s="194">
        <v>0.85499999999999998</v>
      </c>
      <c r="P3089" s="283">
        <v>4</v>
      </c>
    </row>
    <row r="3090" spans="1:16">
      <c r="A3090" s="192" t="s">
        <v>11306</v>
      </c>
      <c r="B3090" s="193"/>
      <c r="C3090" s="193" t="s">
        <v>11307</v>
      </c>
      <c r="D3090" s="194" t="s">
        <v>19743</v>
      </c>
      <c r="E3090" s="192" t="s">
        <v>19743</v>
      </c>
      <c r="F3090" s="193" t="s">
        <v>19742</v>
      </c>
      <c r="G3090" s="193" t="s">
        <v>19742</v>
      </c>
      <c r="H3090" s="193" t="s">
        <v>19742</v>
      </c>
      <c r="I3090" s="193" t="s">
        <v>19742</v>
      </c>
      <c r="J3090" s="194" t="s">
        <v>19742</v>
      </c>
      <c r="K3090" s="192" t="s">
        <v>25675</v>
      </c>
      <c r="M3090" s="194" t="s">
        <v>19569</v>
      </c>
      <c r="N3090" s="192">
        <v>0.64800000000000002</v>
      </c>
      <c r="O3090" s="194">
        <v>0.80700000000000005</v>
      </c>
      <c r="P3090" s="283">
        <v>4</v>
      </c>
    </row>
    <row r="3091" spans="1:16">
      <c r="A3091" s="192" t="s">
        <v>11308</v>
      </c>
      <c r="B3091" s="193" t="s">
        <v>11309</v>
      </c>
      <c r="C3091" s="193" t="s">
        <v>11310</v>
      </c>
      <c r="D3091" s="194" t="s">
        <v>19743</v>
      </c>
      <c r="E3091" s="192" t="s">
        <v>19743</v>
      </c>
      <c r="F3091" s="193" t="s">
        <v>19742</v>
      </c>
      <c r="G3091" s="193" t="s">
        <v>19742</v>
      </c>
      <c r="H3091" s="193" t="s">
        <v>19742</v>
      </c>
      <c r="I3091" s="193" t="s">
        <v>19742</v>
      </c>
      <c r="J3091" s="194" t="s">
        <v>19742</v>
      </c>
      <c r="K3091" s="192" t="s">
        <v>25675</v>
      </c>
      <c r="M3091" s="194" t="s">
        <v>19569</v>
      </c>
      <c r="N3091" s="192">
        <v>0.63700000000000001</v>
      </c>
      <c r="O3091" s="194">
        <v>0.77</v>
      </c>
      <c r="P3091" s="283">
        <v>0</v>
      </c>
    </row>
    <row r="3092" spans="1:16">
      <c r="A3092" s="192" t="s">
        <v>11311</v>
      </c>
      <c r="B3092" s="193"/>
      <c r="C3092" s="193" t="s">
        <v>11312</v>
      </c>
      <c r="D3092" s="194" t="s">
        <v>19743</v>
      </c>
      <c r="E3092" s="192" t="s">
        <v>19743</v>
      </c>
      <c r="F3092" s="193" t="s">
        <v>19742</v>
      </c>
      <c r="G3092" s="193" t="s">
        <v>19742</v>
      </c>
      <c r="H3092" s="193" t="s">
        <v>19742</v>
      </c>
      <c r="I3092" s="193" t="s">
        <v>19742</v>
      </c>
      <c r="J3092" s="194" t="s">
        <v>19742</v>
      </c>
      <c r="K3092" s="192" t="s">
        <v>25675</v>
      </c>
      <c r="M3092" s="194" t="s">
        <v>19569</v>
      </c>
      <c r="N3092" s="192">
        <v>0.152</v>
      </c>
      <c r="O3092" s="194">
        <v>2E-3</v>
      </c>
      <c r="P3092" s="283">
        <v>0</v>
      </c>
    </row>
    <row r="3093" spans="1:16">
      <c r="A3093" s="192" t="s">
        <v>11313</v>
      </c>
      <c r="B3093" s="193"/>
      <c r="C3093" s="193" t="s">
        <v>11314</v>
      </c>
      <c r="D3093" s="194" t="s">
        <v>19743</v>
      </c>
      <c r="E3093" s="192" t="s">
        <v>19743</v>
      </c>
      <c r="F3093" s="193" t="s">
        <v>19742</v>
      </c>
      <c r="G3093" s="193" t="s">
        <v>19742</v>
      </c>
      <c r="H3093" s="193" t="s">
        <v>19742</v>
      </c>
      <c r="I3093" s="193" t="s">
        <v>19742</v>
      </c>
      <c r="J3093" s="194" t="s">
        <v>19742</v>
      </c>
      <c r="K3093" s="192" t="s">
        <v>11315</v>
      </c>
      <c r="L3093" s="193" t="s">
        <v>11316</v>
      </c>
      <c r="M3093" s="194" t="s">
        <v>19743</v>
      </c>
      <c r="N3093" s="192">
        <v>0.52200000000000002</v>
      </c>
      <c r="O3093" s="194">
        <v>0.57099999999999995</v>
      </c>
      <c r="P3093" s="283">
        <v>5</v>
      </c>
    </row>
    <row r="3094" spans="1:16">
      <c r="A3094" s="192" t="s">
        <v>11317</v>
      </c>
      <c r="B3094" s="193" t="s">
        <v>11318</v>
      </c>
      <c r="C3094" s="193" t="s">
        <v>11319</v>
      </c>
      <c r="D3094" s="194" t="s">
        <v>19743</v>
      </c>
      <c r="E3094" s="192" t="s">
        <v>19743</v>
      </c>
      <c r="F3094" s="193" t="s">
        <v>19742</v>
      </c>
      <c r="G3094" s="193" t="s">
        <v>19742</v>
      </c>
      <c r="H3094" s="193" t="s">
        <v>19742</v>
      </c>
      <c r="I3094" s="193" t="s">
        <v>19742</v>
      </c>
      <c r="J3094" s="194" t="s">
        <v>19742</v>
      </c>
      <c r="K3094" s="192" t="s">
        <v>11320</v>
      </c>
      <c r="L3094" s="193" t="s">
        <v>11321</v>
      </c>
      <c r="M3094" s="194" t="s">
        <v>19743</v>
      </c>
      <c r="N3094" s="192">
        <v>0.503</v>
      </c>
      <c r="O3094" s="194">
        <v>0.55100000000000005</v>
      </c>
      <c r="P3094" s="283">
        <v>23</v>
      </c>
    </row>
    <row r="3095" spans="1:16">
      <c r="A3095" s="192" t="s">
        <v>11322</v>
      </c>
      <c r="B3095" s="193" t="s">
        <v>11323</v>
      </c>
      <c r="C3095" s="193" t="s">
        <v>11324</v>
      </c>
      <c r="D3095" s="194" t="s">
        <v>19743</v>
      </c>
      <c r="E3095" s="192" t="s">
        <v>19743</v>
      </c>
      <c r="F3095" s="193" t="s">
        <v>19742</v>
      </c>
      <c r="G3095" s="193" t="s">
        <v>19742</v>
      </c>
      <c r="H3095" s="193" t="s">
        <v>19742</v>
      </c>
      <c r="I3095" s="193" t="s">
        <v>19742</v>
      </c>
      <c r="J3095" s="194" t="s">
        <v>19742</v>
      </c>
      <c r="K3095" s="192" t="s">
        <v>25675</v>
      </c>
      <c r="M3095" s="194" t="s">
        <v>19569</v>
      </c>
      <c r="N3095" s="192">
        <v>0.874</v>
      </c>
      <c r="O3095" s="194">
        <v>0.99399999999999999</v>
      </c>
      <c r="P3095" s="283">
        <v>8</v>
      </c>
    </row>
    <row r="3096" spans="1:16">
      <c r="A3096" s="192" t="s">
        <v>11325</v>
      </c>
      <c r="B3096" s="193" t="s">
        <v>11326</v>
      </c>
      <c r="C3096" s="193" t="s">
        <v>11327</v>
      </c>
      <c r="D3096" s="194" t="s">
        <v>19743</v>
      </c>
      <c r="E3096" s="192" t="s">
        <v>19743</v>
      </c>
      <c r="F3096" s="193" t="s">
        <v>19742</v>
      </c>
      <c r="G3096" s="193" t="s">
        <v>19743</v>
      </c>
      <c r="H3096" s="193" t="s">
        <v>19742</v>
      </c>
      <c r="I3096" s="193" t="s">
        <v>19742</v>
      </c>
      <c r="J3096" s="194" t="s">
        <v>19742</v>
      </c>
      <c r="K3096" s="192" t="s">
        <v>25675</v>
      </c>
      <c r="M3096" s="194" t="s">
        <v>19569</v>
      </c>
      <c r="N3096" s="192">
        <v>0.48399999999999999</v>
      </c>
      <c r="O3096" s="194">
        <v>0.4</v>
      </c>
      <c r="P3096" s="283">
        <v>2</v>
      </c>
    </row>
    <row r="3097" spans="1:16">
      <c r="A3097" s="192" t="s">
        <v>11330</v>
      </c>
      <c r="B3097" s="193" t="s">
        <v>11331</v>
      </c>
      <c r="C3097" s="193" t="s">
        <v>11332</v>
      </c>
      <c r="D3097" s="194" t="s">
        <v>19743</v>
      </c>
      <c r="E3097" s="192" t="s">
        <v>19743</v>
      </c>
      <c r="F3097" s="193" t="s">
        <v>19742</v>
      </c>
      <c r="G3097" s="193" t="s">
        <v>19742</v>
      </c>
      <c r="H3097" s="193" t="s">
        <v>19742</v>
      </c>
      <c r="I3097" s="193" t="s">
        <v>19742</v>
      </c>
      <c r="J3097" s="194" t="s">
        <v>19742</v>
      </c>
      <c r="K3097" s="192" t="s">
        <v>25675</v>
      </c>
      <c r="M3097" s="194" t="s">
        <v>19569</v>
      </c>
      <c r="N3097" s="192">
        <v>0.42899999999999999</v>
      </c>
      <c r="O3097" s="194">
        <v>0.28699999999999998</v>
      </c>
      <c r="P3097" s="283">
        <v>4</v>
      </c>
    </row>
    <row r="3098" spans="1:16">
      <c r="A3098" s="192" t="s">
        <v>11333</v>
      </c>
      <c r="B3098" s="193" t="s">
        <v>11334</v>
      </c>
      <c r="C3098" s="193" t="s">
        <v>11335</v>
      </c>
      <c r="D3098" s="194" t="s">
        <v>19743</v>
      </c>
      <c r="E3098" s="192" t="s">
        <v>19743</v>
      </c>
      <c r="F3098" s="193" t="s">
        <v>19742</v>
      </c>
      <c r="G3098" s="193" t="s">
        <v>19742</v>
      </c>
      <c r="H3098" s="193" t="s">
        <v>19742</v>
      </c>
      <c r="I3098" s="193" t="s">
        <v>19742</v>
      </c>
      <c r="J3098" s="194" t="s">
        <v>19742</v>
      </c>
      <c r="K3098" s="192" t="s">
        <v>11336</v>
      </c>
      <c r="L3098" s="193" t="s">
        <v>11337</v>
      </c>
      <c r="M3098" s="194" t="s">
        <v>19741</v>
      </c>
      <c r="N3098" s="192">
        <v>0.876</v>
      </c>
      <c r="O3098" s="194">
        <v>0.99</v>
      </c>
      <c r="P3098" s="283">
        <v>13</v>
      </c>
    </row>
    <row r="3099" spans="1:16">
      <c r="A3099" s="192" t="s">
        <v>11338</v>
      </c>
      <c r="B3099" s="193" t="s">
        <v>11339</v>
      </c>
      <c r="C3099" s="193" t="s">
        <v>11340</v>
      </c>
      <c r="D3099" s="194" t="s">
        <v>19743</v>
      </c>
      <c r="E3099" s="192" t="s">
        <v>19743</v>
      </c>
      <c r="F3099" s="193" t="s">
        <v>19742</v>
      </c>
      <c r="G3099" s="193" t="s">
        <v>19743</v>
      </c>
      <c r="H3099" s="193" t="s">
        <v>19742</v>
      </c>
      <c r="I3099" s="193" t="s">
        <v>19743</v>
      </c>
      <c r="J3099" s="194" t="s">
        <v>19742</v>
      </c>
      <c r="K3099" s="192" t="s">
        <v>25675</v>
      </c>
      <c r="M3099" s="194" t="s">
        <v>19569</v>
      </c>
      <c r="N3099" s="192">
        <v>0.621</v>
      </c>
      <c r="O3099" s="194">
        <v>0.79300000000000004</v>
      </c>
      <c r="P3099" s="283">
        <v>4</v>
      </c>
    </row>
    <row r="3100" spans="1:16">
      <c r="A3100" s="192" t="s">
        <v>11341</v>
      </c>
      <c r="B3100" s="193" t="s">
        <v>11342</v>
      </c>
      <c r="C3100" s="193" t="s">
        <v>11343</v>
      </c>
      <c r="D3100" s="194" t="s">
        <v>19743</v>
      </c>
      <c r="E3100" s="192" t="s">
        <v>19743</v>
      </c>
      <c r="F3100" s="193" t="s">
        <v>19742</v>
      </c>
      <c r="G3100" s="193" t="s">
        <v>19742</v>
      </c>
      <c r="H3100" s="193" t="s">
        <v>19742</v>
      </c>
      <c r="I3100" s="193" t="s">
        <v>19742</v>
      </c>
      <c r="J3100" s="194" t="s">
        <v>19742</v>
      </c>
      <c r="K3100" s="192" t="s">
        <v>25675</v>
      </c>
      <c r="M3100" s="194" t="s">
        <v>19569</v>
      </c>
      <c r="N3100" s="192">
        <v>0.51600000000000001</v>
      </c>
      <c r="O3100" s="194">
        <v>0.55100000000000005</v>
      </c>
      <c r="P3100" s="283">
        <v>4</v>
      </c>
    </row>
    <row r="3101" spans="1:16">
      <c r="A3101" s="192" t="s">
        <v>11344</v>
      </c>
      <c r="B3101" s="193" t="s">
        <v>11345</v>
      </c>
      <c r="C3101" s="193" t="s">
        <v>11346</v>
      </c>
      <c r="D3101" s="194" t="s">
        <v>19743</v>
      </c>
      <c r="E3101" s="192" t="s">
        <v>19743</v>
      </c>
      <c r="F3101" s="193" t="s">
        <v>19743</v>
      </c>
      <c r="G3101" s="193" t="s">
        <v>19742</v>
      </c>
      <c r="H3101" s="193" t="s">
        <v>19742</v>
      </c>
      <c r="I3101" s="193" t="s">
        <v>19742</v>
      </c>
      <c r="J3101" s="194" t="s">
        <v>19742</v>
      </c>
      <c r="K3101" s="192" t="s">
        <v>25675</v>
      </c>
      <c r="M3101" s="194" t="s">
        <v>19569</v>
      </c>
      <c r="N3101" s="192">
        <v>0.74399999999999999</v>
      </c>
      <c r="O3101" s="194">
        <v>0.97599999999999998</v>
      </c>
      <c r="P3101" s="283">
        <v>1</v>
      </c>
    </row>
    <row r="3102" spans="1:16">
      <c r="A3102" s="192" t="s">
        <v>11347</v>
      </c>
      <c r="B3102" s="193" t="s">
        <v>11348</v>
      </c>
      <c r="C3102" s="193" t="s">
        <v>11349</v>
      </c>
      <c r="D3102" s="194" t="s">
        <v>19743</v>
      </c>
      <c r="E3102" s="192" t="s">
        <v>19743</v>
      </c>
      <c r="F3102" s="193" t="s">
        <v>19742</v>
      </c>
      <c r="G3102" s="193" t="s">
        <v>19742</v>
      </c>
      <c r="H3102" s="193" t="s">
        <v>19742</v>
      </c>
      <c r="I3102" s="193" t="s">
        <v>19743</v>
      </c>
      <c r="J3102" s="194" t="s">
        <v>19742</v>
      </c>
      <c r="K3102" s="192" t="s">
        <v>25675</v>
      </c>
      <c r="M3102" s="194" t="s">
        <v>19569</v>
      </c>
      <c r="N3102" s="192">
        <v>0.41599999999999998</v>
      </c>
      <c r="O3102" s="194">
        <v>0.33200000000000002</v>
      </c>
      <c r="P3102" s="283">
        <v>0</v>
      </c>
    </row>
    <row r="3103" spans="1:16">
      <c r="A3103" s="192" t="s">
        <v>11350</v>
      </c>
      <c r="B3103" s="193" t="s">
        <v>11351</v>
      </c>
      <c r="C3103" s="193" t="s">
        <v>11352</v>
      </c>
      <c r="D3103" s="194" t="s">
        <v>19743</v>
      </c>
      <c r="E3103" s="192" t="s">
        <v>19743</v>
      </c>
      <c r="F3103" s="193" t="s">
        <v>19743</v>
      </c>
      <c r="G3103" s="193" t="s">
        <v>19742</v>
      </c>
      <c r="H3103" s="193" t="s">
        <v>19742</v>
      </c>
      <c r="I3103" s="193" t="s">
        <v>19742</v>
      </c>
      <c r="J3103" s="194" t="s">
        <v>19742</v>
      </c>
      <c r="K3103" s="192" t="s">
        <v>11353</v>
      </c>
      <c r="L3103" s="193" t="s">
        <v>11354</v>
      </c>
      <c r="M3103" s="194" t="s">
        <v>19743</v>
      </c>
      <c r="N3103" s="192">
        <v>0.46700000000000003</v>
      </c>
      <c r="O3103" s="194">
        <v>0.40899999999999997</v>
      </c>
      <c r="P3103" s="283">
        <v>8</v>
      </c>
    </row>
    <row r="3104" spans="1:16">
      <c r="A3104" s="192" t="s">
        <v>11355</v>
      </c>
      <c r="B3104" s="193" t="s">
        <v>11356</v>
      </c>
      <c r="C3104" s="193" t="s">
        <v>11357</v>
      </c>
      <c r="D3104" s="194" t="s">
        <v>19743</v>
      </c>
      <c r="E3104" s="192" t="s">
        <v>19743</v>
      </c>
      <c r="F3104" s="193" t="s">
        <v>19743</v>
      </c>
      <c r="G3104" s="193" t="s">
        <v>19742</v>
      </c>
      <c r="H3104" s="193" t="s">
        <v>19742</v>
      </c>
      <c r="I3104" s="193" t="s">
        <v>19742</v>
      </c>
      <c r="J3104" s="194" t="s">
        <v>19742</v>
      </c>
      <c r="K3104" s="192" t="s">
        <v>11358</v>
      </c>
      <c r="L3104" s="193" t="s">
        <v>11359</v>
      </c>
      <c r="M3104" s="194" t="s">
        <v>19743</v>
      </c>
      <c r="N3104" s="192">
        <v>0.54400000000000004</v>
      </c>
      <c r="O3104" s="194">
        <v>0.621</v>
      </c>
      <c r="P3104" s="283">
        <v>6</v>
      </c>
    </row>
    <row r="3105" spans="1:16">
      <c r="A3105" s="192" t="s">
        <v>11360</v>
      </c>
      <c r="B3105" s="193" t="s">
        <v>11361</v>
      </c>
      <c r="C3105" s="193" t="s">
        <v>11362</v>
      </c>
      <c r="D3105" s="194" t="s">
        <v>19743</v>
      </c>
      <c r="E3105" s="192" t="s">
        <v>19743</v>
      </c>
      <c r="F3105" s="193" t="s">
        <v>19742</v>
      </c>
      <c r="G3105" s="193" t="s">
        <v>19742</v>
      </c>
      <c r="H3105" s="193" t="s">
        <v>19742</v>
      </c>
      <c r="I3105" s="193" t="s">
        <v>19742</v>
      </c>
      <c r="J3105" s="194" t="s">
        <v>19742</v>
      </c>
      <c r="K3105" s="192" t="s">
        <v>11363</v>
      </c>
      <c r="L3105" s="193" t="s">
        <v>11364</v>
      </c>
      <c r="M3105" s="194" t="s">
        <v>19743</v>
      </c>
      <c r="N3105" s="192">
        <v>0.38500000000000001</v>
      </c>
      <c r="O3105" s="194">
        <v>0.23200000000000001</v>
      </c>
      <c r="P3105" s="283">
        <v>14</v>
      </c>
    </row>
    <row r="3106" spans="1:16">
      <c r="A3106" s="192" t="s">
        <v>11365</v>
      </c>
      <c r="B3106" s="193" t="s">
        <v>11366</v>
      </c>
      <c r="C3106" s="193" t="s">
        <v>11367</v>
      </c>
      <c r="D3106" s="194" t="s">
        <v>19743</v>
      </c>
      <c r="E3106" s="192" t="s">
        <v>19743</v>
      </c>
      <c r="F3106" s="193" t="s">
        <v>19742</v>
      </c>
      <c r="G3106" s="193" t="s">
        <v>19742</v>
      </c>
      <c r="H3106" s="193" t="s">
        <v>19742</v>
      </c>
      <c r="I3106" s="193" t="s">
        <v>19743</v>
      </c>
      <c r="J3106" s="194" t="s">
        <v>19742</v>
      </c>
      <c r="K3106" s="192" t="s">
        <v>25675</v>
      </c>
      <c r="M3106" s="194" t="s">
        <v>19569</v>
      </c>
      <c r="N3106" s="192">
        <v>0.54</v>
      </c>
      <c r="O3106" s="194">
        <v>0.622</v>
      </c>
      <c r="P3106" s="283">
        <v>0</v>
      </c>
    </row>
    <row r="3107" spans="1:16">
      <c r="A3107" s="192" t="s">
        <v>11368</v>
      </c>
      <c r="B3107" s="193" t="s">
        <v>11369</v>
      </c>
      <c r="C3107" s="193" t="s">
        <v>11370</v>
      </c>
      <c r="D3107" s="194" t="s">
        <v>19743</v>
      </c>
      <c r="E3107" s="192" t="s">
        <v>19743</v>
      </c>
      <c r="F3107" s="193" t="s">
        <v>19742</v>
      </c>
      <c r="G3107" s="193" t="s">
        <v>19743</v>
      </c>
      <c r="H3107" s="193" t="s">
        <v>19742</v>
      </c>
      <c r="I3107" s="193" t="s">
        <v>19742</v>
      </c>
      <c r="J3107" s="194" t="s">
        <v>19742</v>
      </c>
      <c r="K3107" s="192" t="s">
        <v>11371</v>
      </c>
      <c r="L3107" s="193" t="s">
        <v>12133</v>
      </c>
      <c r="M3107" s="194" t="s">
        <v>19743</v>
      </c>
      <c r="N3107" s="192">
        <v>0.67600000000000005</v>
      </c>
      <c r="O3107" s="194">
        <v>0.94</v>
      </c>
      <c r="P3107" s="283">
        <v>11</v>
      </c>
    </row>
    <row r="3108" spans="1:16">
      <c r="A3108" s="192" t="s">
        <v>11372</v>
      </c>
      <c r="B3108" s="193" t="s">
        <v>11373</v>
      </c>
      <c r="C3108" s="193" t="s">
        <v>11374</v>
      </c>
      <c r="D3108" s="194" t="s">
        <v>19743</v>
      </c>
      <c r="E3108" s="192" t="s">
        <v>19743</v>
      </c>
      <c r="F3108" s="193" t="s">
        <v>19742</v>
      </c>
      <c r="G3108" s="193" t="s">
        <v>19742</v>
      </c>
      <c r="H3108" s="193" t="s">
        <v>19742</v>
      </c>
      <c r="I3108" s="193" t="s">
        <v>19742</v>
      </c>
      <c r="J3108" s="194" t="s">
        <v>19742</v>
      </c>
      <c r="K3108" s="192" t="s">
        <v>25675</v>
      </c>
      <c r="M3108" s="194" t="s">
        <v>19569</v>
      </c>
      <c r="N3108" s="192">
        <v>0.627</v>
      </c>
      <c r="O3108" s="194">
        <v>0.86199999999999999</v>
      </c>
      <c r="P3108" s="283">
        <v>3</v>
      </c>
    </row>
    <row r="3109" spans="1:16">
      <c r="A3109" s="192" t="s">
        <v>11375</v>
      </c>
      <c r="B3109" s="193" t="s">
        <v>11376</v>
      </c>
      <c r="C3109" s="193" t="s">
        <v>11377</v>
      </c>
      <c r="D3109" s="194" t="s">
        <v>19743</v>
      </c>
      <c r="E3109" s="192" t="s">
        <v>19743</v>
      </c>
      <c r="F3109" s="193" t="s">
        <v>19742</v>
      </c>
      <c r="G3109" s="193" t="s">
        <v>19742</v>
      </c>
      <c r="H3109" s="193" t="s">
        <v>19742</v>
      </c>
      <c r="I3109" s="193" t="s">
        <v>19742</v>
      </c>
      <c r="J3109" s="194" t="s">
        <v>19742</v>
      </c>
      <c r="K3109" s="192" t="s">
        <v>25675</v>
      </c>
      <c r="M3109" s="194" t="s">
        <v>19569</v>
      </c>
      <c r="N3109" s="192">
        <v>0.23799999999999999</v>
      </c>
      <c r="O3109" s="194">
        <v>0.03</v>
      </c>
      <c r="P3109" s="283">
        <v>0</v>
      </c>
    </row>
    <row r="3110" spans="1:16">
      <c r="A3110" s="192" t="s">
        <v>11378</v>
      </c>
      <c r="B3110" s="193" t="s">
        <v>11379</v>
      </c>
      <c r="C3110" s="193" t="s">
        <v>11380</v>
      </c>
      <c r="D3110" s="194" t="s">
        <v>19743</v>
      </c>
      <c r="E3110" s="192" t="s">
        <v>19743</v>
      </c>
      <c r="F3110" s="193" t="s">
        <v>19742</v>
      </c>
      <c r="G3110" s="193" t="s">
        <v>19742</v>
      </c>
      <c r="H3110" s="193" t="s">
        <v>19742</v>
      </c>
      <c r="I3110" s="193" t="s">
        <v>19742</v>
      </c>
      <c r="J3110" s="194" t="s">
        <v>19742</v>
      </c>
      <c r="K3110" s="192" t="s">
        <v>11381</v>
      </c>
      <c r="L3110" s="193" t="s">
        <v>12144</v>
      </c>
      <c r="M3110" s="194" t="s">
        <v>19743</v>
      </c>
      <c r="N3110" s="192">
        <v>0.64600000000000002</v>
      </c>
      <c r="O3110" s="194">
        <v>0.89100000000000001</v>
      </c>
      <c r="P3110" s="283">
        <v>21</v>
      </c>
    </row>
    <row r="3111" spans="1:16">
      <c r="A3111" s="192" t="s">
        <v>11382</v>
      </c>
      <c r="B3111" s="193" t="s">
        <v>11383</v>
      </c>
      <c r="C3111" s="193" t="s">
        <v>11384</v>
      </c>
      <c r="D3111" s="194" t="s">
        <v>19743</v>
      </c>
      <c r="E3111" s="192" t="s">
        <v>19743</v>
      </c>
      <c r="F3111" s="193" t="s">
        <v>19743</v>
      </c>
      <c r="G3111" s="193" t="s">
        <v>19742</v>
      </c>
      <c r="H3111" s="193" t="s">
        <v>19742</v>
      </c>
      <c r="I3111" s="193" t="s">
        <v>19742</v>
      </c>
      <c r="J3111" s="194" t="s">
        <v>19742</v>
      </c>
      <c r="K3111" s="192" t="s">
        <v>11385</v>
      </c>
      <c r="L3111" s="193" t="s">
        <v>12151</v>
      </c>
      <c r="M3111" s="194" t="s">
        <v>19743</v>
      </c>
      <c r="N3111" s="192">
        <v>0.93500000000000005</v>
      </c>
      <c r="O3111" s="194">
        <v>0.995</v>
      </c>
      <c r="P3111" s="283">
        <v>22</v>
      </c>
    </row>
    <row r="3112" spans="1:16">
      <c r="A3112" s="192" t="s">
        <v>11386</v>
      </c>
      <c r="B3112" s="193" t="s">
        <v>11387</v>
      </c>
      <c r="C3112" s="193" t="s">
        <v>11388</v>
      </c>
      <c r="D3112" s="194" t="s">
        <v>19743</v>
      </c>
      <c r="E3112" s="192" t="s">
        <v>19743</v>
      </c>
      <c r="F3112" s="193" t="s">
        <v>19742</v>
      </c>
      <c r="G3112" s="193" t="s">
        <v>19742</v>
      </c>
      <c r="H3112" s="193" t="s">
        <v>19742</v>
      </c>
      <c r="I3112" s="193" t="s">
        <v>19742</v>
      </c>
      <c r="J3112" s="194" t="s">
        <v>19742</v>
      </c>
      <c r="K3112" s="192" t="s">
        <v>25675</v>
      </c>
      <c r="M3112" s="194" t="s">
        <v>19569</v>
      </c>
      <c r="N3112" s="192">
        <v>0.625</v>
      </c>
      <c r="O3112" s="194">
        <v>0.82599999999999996</v>
      </c>
      <c r="P3112" s="283">
        <v>16</v>
      </c>
    </row>
    <row r="3113" spans="1:16">
      <c r="A3113" s="192" t="s">
        <v>11166</v>
      </c>
      <c r="B3113" s="193" t="s">
        <v>11167</v>
      </c>
      <c r="C3113" s="193" t="s">
        <v>11168</v>
      </c>
      <c r="D3113" s="194" t="s">
        <v>19743</v>
      </c>
      <c r="E3113" s="192" t="s">
        <v>19743</v>
      </c>
      <c r="F3113" s="193" t="s">
        <v>19742</v>
      </c>
      <c r="G3113" s="193" t="s">
        <v>19742</v>
      </c>
      <c r="H3113" s="193" t="s">
        <v>19742</v>
      </c>
      <c r="I3113" s="193" t="s">
        <v>19742</v>
      </c>
      <c r="J3113" s="194" t="s">
        <v>19742</v>
      </c>
      <c r="K3113" s="192" t="s">
        <v>25675</v>
      </c>
      <c r="M3113" s="194" t="s">
        <v>19569</v>
      </c>
      <c r="N3113" s="192">
        <v>0.66700000000000004</v>
      </c>
      <c r="O3113" s="194">
        <v>0.871</v>
      </c>
      <c r="P3113" s="283">
        <v>3</v>
      </c>
    </row>
    <row r="3114" spans="1:16">
      <c r="A3114" s="192" t="s">
        <v>11169</v>
      </c>
      <c r="B3114" s="193" t="s">
        <v>11170</v>
      </c>
      <c r="C3114" s="193" t="s">
        <v>11171</v>
      </c>
      <c r="D3114" s="194" t="s">
        <v>19743</v>
      </c>
      <c r="E3114" s="192" t="s">
        <v>19743</v>
      </c>
      <c r="F3114" s="193" t="s">
        <v>19742</v>
      </c>
      <c r="G3114" s="193" t="s">
        <v>19742</v>
      </c>
      <c r="H3114" s="193" t="s">
        <v>19742</v>
      </c>
      <c r="I3114" s="193" t="s">
        <v>19742</v>
      </c>
      <c r="J3114" s="194" t="s">
        <v>19742</v>
      </c>
      <c r="K3114" s="192" t="s">
        <v>11172</v>
      </c>
      <c r="L3114" s="193" t="s">
        <v>11173</v>
      </c>
      <c r="M3114" s="194" t="s">
        <v>19741</v>
      </c>
      <c r="N3114" s="192">
        <v>0.66200000000000003</v>
      </c>
      <c r="O3114" s="194">
        <v>0.95799999999999996</v>
      </c>
      <c r="P3114" s="283">
        <v>23</v>
      </c>
    </row>
    <row r="3115" spans="1:16">
      <c r="A3115" s="192" t="s">
        <v>11174</v>
      </c>
      <c r="B3115" s="193" t="s">
        <v>11175</v>
      </c>
      <c r="C3115" s="193" t="s">
        <v>11176</v>
      </c>
      <c r="D3115" s="194" t="s">
        <v>19743</v>
      </c>
      <c r="E3115" s="192" t="s">
        <v>19743</v>
      </c>
      <c r="F3115" s="193" t="s">
        <v>19741</v>
      </c>
      <c r="G3115" s="193" t="s">
        <v>19742</v>
      </c>
      <c r="H3115" s="193" t="s">
        <v>19742</v>
      </c>
      <c r="I3115" s="193" t="s">
        <v>19742</v>
      </c>
      <c r="J3115" s="194" t="s">
        <v>19742</v>
      </c>
      <c r="K3115" s="192" t="s">
        <v>11177</v>
      </c>
      <c r="L3115" s="193" t="s">
        <v>11178</v>
      </c>
      <c r="M3115" s="194" t="s">
        <v>19741</v>
      </c>
      <c r="N3115" s="192">
        <v>0.97</v>
      </c>
      <c r="O3115" s="194">
        <v>0.998</v>
      </c>
      <c r="P3115" s="283">
        <v>23</v>
      </c>
    </row>
    <row r="3116" spans="1:16">
      <c r="A3116" s="192" t="s">
        <v>11181</v>
      </c>
      <c r="B3116" s="193" t="s">
        <v>11182</v>
      </c>
      <c r="C3116" s="193" t="s">
        <v>11183</v>
      </c>
      <c r="D3116" s="194" t="s">
        <v>19743</v>
      </c>
      <c r="E3116" s="192" t="s">
        <v>19743</v>
      </c>
      <c r="F3116" s="193" t="s">
        <v>19742</v>
      </c>
      <c r="G3116" s="193" t="s">
        <v>19742</v>
      </c>
      <c r="H3116" s="193" t="s">
        <v>19742</v>
      </c>
      <c r="I3116" s="193" t="s">
        <v>19742</v>
      </c>
      <c r="J3116" s="194" t="s">
        <v>19743</v>
      </c>
      <c r="K3116" s="192" t="s">
        <v>11184</v>
      </c>
      <c r="L3116" s="193" t="s">
        <v>11185</v>
      </c>
      <c r="M3116" s="194" t="s">
        <v>19743</v>
      </c>
      <c r="N3116" s="192">
        <v>0.61899999999999999</v>
      </c>
      <c r="O3116" s="194">
        <v>0.86399999999999999</v>
      </c>
      <c r="P3116" s="283">
        <v>24</v>
      </c>
    </row>
    <row r="3117" spans="1:16">
      <c r="A3117" s="192" t="s">
        <v>11188</v>
      </c>
      <c r="B3117" s="193" t="s">
        <v>11189</v>
      </c>
      <c r="C3117" s="193" t="s">
        <v>11190</v>
      </c>
      <c r="D3117" s="194" t="s">
        <v>19743</v>
      </c>
      <c r="E3117" s="192" t="s">
        <v>19743</v>
      </c>
      <c r="F3117" s="193" t="s">
        <v>19742</v>
      </c>
      <c r="G3117" s="193" t="s">
        <v>19742</v>
      </c>
      <c r="H3117" s="193" t="s">
        <v>19742</v>
      </c>
      <c r="I3117" s="193" t="s">
        <v>19742</v>
      </c>
      <c r="J3117" s="194" t="s">
        <v>19742</v>
      </c>
      <c r="K3117" s="192" t="s">
        <v>11191</v>
      </c>
      <c r="L3117" s="193" t="s">
        <v>11192</v>
      </c>
      <c r="M3117" s="194" t="s">
        <v>19743</v>
      </c>
      <c r="N3117" s="192">
        <v>0.51800000000000002</v>
      </c>
      <c r="O3117" s="194">
        <v>0.50700000000000001</v>
      </c>
      <c r="P3117" s="283">
        <v>23</v>
      </c>
    </row>
    <row r="3118" spans="1:16">
      <c r="A3118" s="192" t="s">
        <v>11193</v>
      </c>
      <c r="B3118" s="193"/>
      <c r="C3118" s="193" t="s">
        <v>11194</v>
      </c>
      <c r="D3118" s="194" t="s">
        <v>19743</v>
      </c>
      <c r="E3118" s="192" t="s">
        <v>19743</v>
      </c>
      <c r="F3118" s="193" t="s">
        <v>19742</v>
      </c>
      <c r="G3118" s="193" t="s">
        <v>19742</v>
      </c>
      <c r="H3118" s="193" t="s">
        <v>19742</v>
      </c>
      <c r="I3118" s="193" t="s">
        <v>19742</v>
      </c>
      <c r="J3118" s="194" t="s">
        <v>19742</v>
      </c>
      <c r="K3118" s="192" t="s">
        <v>25675</v>
      </c>
      <c r="M3118" s="194" t="s">
        <v>19569</v>
      </c>
      <c r="N3118" s="192">
        <v>0.434</v>
      </c>
      <c r="O3118" s="194">
        <v>0.37</v>
      </c>
      <c r="P3118" s="283">
        <v>1</v>
      </c>
    </row>
    <row r="3119" spans="1:16">
      <c r="A3119" s="192" t="s">
        <v>11195</v>
      </c>
      <c r="B3119" s="193" t="s">
        <v>11196</v>
      </c>
      <c r="C3119" s="193" t="s">
        <v>11197</v>
      </c>
      <c r="D3119" s="194" t="s">
        <v>19743</v>
      </c>
      <c r="E3119" s="192" t="s">
        <v>19743</v>
      </c>
      <c r="F3119" s="193" t="s">
        <v>19742</v>
      </c>
      <c r="G3119" s="193" t="s">
        <v>19742</v>
      </c>
      <c r="H3119" s="193" t="s">
        <v>19742</v>
      </c>
      <c r="I3119" s="193" t="s">
        <v>19742</v>
      </c>
      <c r="J3119" s="194" t="s">
        <v>19742</v>
      </c>
      <c r="K3119" s="192" t="s">
        <v>25675</v>
      </c>
      <c r="M3119" s="194" t="s">
        <v>19569</v>
      </c>
      <c r="N3119" s="192">
        <v>0.81699999999999995</v>
      </c>
      <c r="O3119" s="194">
        <v>0.98899999999999999</v>
      </c>
      <c r="P3119" s="283">
        <v>5</v>
      </c>
    </row>
    <row r="3120" spans="1:16">
      <c r="A3120" s="192" t="s">
        <v>11198</v>
      </c>
      <c r="B3120" s="193" t="s">
        <v>11199</v>
      </c>
      <c r="C3120" s="193" t="s">
        <v>11200</v>
      </c>
      <c r="D3120" s="194" t="s">
        <v>19743</v>
      </c>
      <c r="E3120" s="192" t="s">
        <v>19743</v>
      </c>
      <c r="F3120" s="193" t="s">
        <v>19742</v>
      </c>
      <c r="G3120" s="193" t="s">
        <v>19742</v>
      </c>
      <c r="H3120" s="193" t="s">
        <v>19742</v>
      </c>
      <c r="I3120" s="193" t="s">
        <v>19742</v>
      </c>
      <c r="J3120" s="194" t="s">
        <v>19742</v>
      </c>
      <c r="K3120" s="192" t="s">
        <v>11201</v>
      </c>
      <c r="L3120" s="193" t="s">
        <v>11202</v>
      </c>
      <c r="M3120" s="194" t="s">
        <v>19743</v>
      </c>
      <c r="N3120" s="192">
        <v>0.95599999999999996</v>
      </c>
      <c r="O3120" s="194">
        <v>0.999</v>
      </c>
      <c r="P3120" s="283">
        <v>13</v>
      </c>
    </row>
    <row r="3121" spans="1:16">
      <c r="A3121" s="192" t="s">
        <v>11203</v>
      </c>
      <c r="B3121" s="193"/>
      <c r="C3121" s="193" t="s">
        <v>11204</v>
      </c>
      <c r="D3121" s="194" t="s">
        <v>19743</v>
      </c>
      <c r="E3121" s="192" t="s">
        <v>19743</v>
      </c>
      <c r="F3121" s="193" t="s">
        <v>19742</v>
      </c>
      <c r="G3121" s="193" t="s">
        <v>19742</v>
      </c>
      <c r="H3121" s="193" t="s">
        <v>19742</v>
      </c>
      <c r="I3121" s="193" t="s">
        <v>19742</v>
      </c>
      <c r="J3121" s="194" t="s">
        <v>19742</v>
      </c>
      <c r="K3121" s="192" t="s">
        <v>25675</v>
      </c>
      <c r="M3121" s="194" t="s">
        <v>19569</v>
      </c>
      <c r="N3121" s="192">
        <v>0.95599999999999996</v>
      </c>
      <c r="O3121" s="194">
        <v>0.99099999999999999</v>
      </c>
      <c r="P3121" s="283">
        <v>0</v>
      </c>
    </row>
    <row r="3122" spans="1:16">
      <c r="A3122" s="192" t="s">
        <v>11205</v>
      </c>
      <c r="B3122" s="193" t="s">
        <v>11206</v>
      </c>
      <c r="C3122" s="193" t="s">
        <v>11207</v>
      </c>
      <c r="D3122" s="194" t="s">
        <v>19743</v>
      </c>
      <c r="E3122" s="192" t="s">
        <v>19743</v>
      </c>
      <c r="F3122" s="193" t="s">
        <v>19742</v>
      </c>
      <c r="G3122" s="193" t="s">
        <v>19742</v>
      </c>
      <c r="H3122" s="193" t="s">
        <v>19742</v>
      </c>
      <c r="I3122" s="193" t="s">
        <v>19742</v>
      </c>
      <c r="J3122" s="194" t="s">
        <v>19742</v>
      </c>
      <c r="K3122" s="192" t="s">
        <v>11208</v>
      </c>
      <c r="L3122" s="193" t="s">
        <v>11209</v>
      </c>
      <c r="M3122" s="194" t="s">
        <v>19743</v>
      </c>
      <c r="N3122" s="192">
        <v>0.88600000000000001</v>
      </c>
      <c r="O3122" s="194">
        <v>0.997</v>
      </c>
      <c r="P3122" s="283">
        <v>17</v>
      </c>
    </row>
    <row r="3123" spans="1:16">
      <c r="A3123" s="192" t="s">
        <v>11210</v>
      </c>
      <c r="B3123" s="193"/>
      <c r="C3123" s="193" t="s">
        <v>11211</v>
      </c>
      <c r="D3123" s="194" t="s">
        <v>19743</v>
      </c>
      <c r="E3123" s="192" t="s">
        <v>19743</v>
      </c>
      <c r="F3123" s="193" t="s">
        <v>19742</v>
      </c>
      <c r="G3123" s="193" t="s">
        <v>19742</v>
      </c>
      <c r="H3123" s="193" t="s">
        <v>19742</v>
      </c>
      <c r="I3123" s="193" t="s">
        <v>19743</v>
      </c>
      <c r="J3123" s="194" t="s">
        <v>19742</v>
      </c>
      <c r="K3123" s="192" t="s">
        <v>25675</v>
      </c>
      <c r="M3123" s="194" t="s">
        <v>19569</v>
      </c>
      <c r="N3123" s="192">
        <v>0.41299999999999998</v>
      </c>
      <c r="O3123" s="194">
        <v>0.249</v>
      </c>
      <c r="P3123" s="283">
        <v>3</v>
      </c>
    </row>
    <row r="3124" spans="1:16">
      <c r="A3124" s="192" t="s">
        <v>11212</v>
      </c>
      <c r="B3124" s="193" t="s">
        <v>11213</v>
      </c>
      <c r="C3124" s="193" t="s">
        <v>11214</v>
      </c>
      <c r="D3124" s="194" t="s">
        <v>19743</v>
      </c>
      <c r="E3124" s="192" t="s">
        <v>19743</v>
      </c>
      <c r="F3124" s="193" t="s">
        <v>19742</v>
      </c>
      <c r="G3124" s="193" t="s">
        <v>19742</v>
      </c>
      <c r="H3124" s="193" t="s">
        <v>19743</v>
      </c>
      <c r="I3124" s="193" t="s">
        <v>19742</v>
      </c>
      <c r="J3124" s="194" t="s">
        <v>19742</v>
      </c>
      <c r="K3124" s="192" t="s">
        <v>11215</v>
      </c>
      <c r="L3124" s="193" t="s">
        <v>12193</v>
      </c>
      <c r="M3124" s="194" t="s">
        <v>19741</v>
      </c>
      <c r="N3124" s="192">
        <v>0.996</v>
      </c>
      <c r="O3124" s="194">
        <v>1</v>
      </c>
      <c r="P3124" s="283">
        <v>25</v>
      </c>
    </row>
    <row r="3125" spans="1:16">
      <c r="A3125" s="192" t="s">
        <v>11216</v>
      </c>
      <c r="B3125" s="193" t="s">
        <v>11217</v>
      </c>
      <c r="C3125" s="193" t="s">
        <v>11218</v>
      </c>
      <c r="D3125" s="194" t="s">
        <v>19743</v>
      </c>
      <c r="E3125" s="192" t="s">
        <v>19743</v>
      </c>
      <c r="F3125" s="193" t="s">
        <v>19742</v>
      </c>
      <c r="G3125" s="193" t="s">
        <v>19742</v>
      </c>
      <c r="H3125" s="193" t="s">
        <v>19742</v>
      </c>
      <c r="I3125" s="193" t="s">
        <v>19743</v>
      </c>
      <c r="J3125" s="194" t="s">
        <v>19742</v>
      </c>
      <c r="K3125" s="192" t="s">
        <v>25675</v>
      </c>
      <c r="M3125" s="194" t="s">
        <v>19569</v>
      </c>
      <c r="N3125" s="192">
        <v>0.71599999999999997</v>
      </c>
      <c r="O3125" s="194">
        <v>0.91800000000000004</v>
      </c>
      <c r="P3125" s="283">
        <v>3</v>
      </c>
    </row>
    <row r="3126" spans="1:16">
      <c r="A3126" s="192" t="s">
        <v>11219</v>
      </c>
      <c r="B3126" s="193" t="s">
        <v>11220</v>
      </c>
      <c r="C3126" s="193" t="s">
        <v>11221</v>
      </c>
      <c r="D3126" s="194" t="s">
        <v>19743</v>
      </c>
      <c r="E3126" s="192" t="s">
        <v>19743</v>
      </c>
      <c r="F3126" s="193" t="s">
        <v>19742</v>
      </c>
      <c r="G3126" s="193" t="s">
        <v>19742</v>
      </c>
      <c r="H3126" s="193" t="s">
        <v>19742</v>
      </c>
      <c r="I3126" s="193" t="s">
        <v>19743</v>
      </c>
      <c r="J3126" s="194" t="s">
        <v>19742</v>
      </c>
      <c r="K3126" s="192" t="s">
        <v>25675</v>
      </c>
      <c r="M3126" s="194" t="s">
        <v>19569</v>
      </c>
      <c r="N3126" s="192">
        <v>0.90500000000000003</v>
      </c>
      <c r="O3126" s="194">
        <v>0.98799999999999999</v>
      </c>
      <c r="P3126" s="283">
        <v>1</v>
      </c>
    </row>
    <row r="3127" spans="1:16">
      <c r="A3127" s="192" t="s">
        <v>11224</v>
      </c>
      <c r="B3127" s="193" t="s">
        <v>11225</v>
      </c>
      <c r="C3127" s="193" t="s">
        <v>11226</v>
      </c>
      <c r="D3127" s="194" t="s">
        <v>19743</v>
      </c>
      <c r="E3127" s="192" t="s">
        <v>19743</v>
      </c>
      <c r="F3127" s="193" t="s">
        <v>19742</v>
      </c>
      <c r="G3127" s="193" t="s">
        <v>19742</v>
      </c>
      <c r="H3127" s="193" t="s">
        <v>19742</v>
      </c>
      <c r="I3127" s="193" t="s">
        <v>19742</v>
      </c>
      <c r="J3127" s="194" t="s">
        <v>19742</v>
      </c>
      <c r="K3127" s="192" t="s">
        <v>11227</v>
      </c>
      <c r="L3127" s="193" t="s">
        <v>11228</v>
      </c>
      <c r="M3127" s="194" t="s">
        <v>19743</v>
      </c>
      <c r="N3127" s="192">
        <v>0.58899999999999997</v>
      </c>
      <c r="O3127" s="194">
        <v>0.748</v>
      </c>
      <c r="P3127" s="283">
        <v>7</v>
      </c>
    </row>
    <row r="3128" spans="1:16">
      <c r="A3128" s="192" t="s">
        <v>11231</v>
      </c>
      <c r="B3128" s="193" t="s">
        <v>11232</v>
      </c>
      <c r="C3128" s="193" t="s">
        <v>11233</v>
      </c>
      <c r="D3128" s="194" t="s">
        <v>19743</v>
      </c>
      <c r="E3128" s="192" t="s">
        <v>19743</v>
      </c>
      <c r="F3128" s="193" t="s">
        <v>19742</v>
      </c>
      <c r="G3128" s="193" t="s">
        <v>19742</v>
      </c>
      <c r="H3128" s="193" t="s">
        <v>19742</v>
      </c>
      <c r="I3128" s="193" t="s">
        <v>19742</v>
      </c>
      <c r="J3128" s="194" t="s">
        <v>19742</v>
      </c>
      <c r="K3128" s="192" t="s">
        <v>11234</v>
      </c>
      <c r="L3128" s="193" t="s">
        <v>11235</v>
      </c>
      <c r="M3128" s="194" t="s">
        <v>19743</v>
      </c>
      <c r="N3128" s="192">
        <v>0.96</v>
      </c>
      <c r="O3128" s="194">
        <v>0.99199999999999999</v>
      </c>
      <c r="P3128" s="283">
        <v>15</v>
      </c>
    </row>
    <row r="3129" spans="1:16">
      <c r="A3129" s="192" t="s">
        <v>11238</v>
      </c>
      <c r="B3129" s="193" t="s">
        <v>11239</v>
      </c>
      <c r="C3129" s="193" t="s">
        <v>11240</v>
      </c>
      <c r="D3129" s="194" t="s">
        <v>19743</v>
      </c>
      <c r="E3129" s="192" t="s">
        <v>19743</v>
      </c>
      <c r="F3129" s="193" t="s">
        <v>19742</v>
      </c>
      <c r="G3129" s="193" t="s">
        <v>19742</v>
      </c>
      <c r="H3129" s="193" t="s">
        <v>19742</v>
      </c>
      <c r="I3129" s="193" t="s">
        <v>19742</v>
      </c>
      <c r="J3129" s="194" t="s">
        <v>19742</v>
      </c>
      <c r="K3129" s="192" t="s">
        <v>25675</v>
      </c>
      <c r="M3129" s="194" t="s">
        <v>19569</v>
      </c>
      <c r="N3129" s="192">
        <v>0.63900000000000001</v>
      </c>
      <c r="O3129" s="194">
        <v>0.86099999999999999</v>
      </c>
      <c r="P3129" s="283">
        <v>6</v>
      </c>
    </row>
    <row r="3130" spans="1:16">
      <c r="A3130" s="192" t="s">
        <v>11241</v>
      </c>
      <c r="B3130" s="193" t="s">
        <v>11242</v>
      </c>
      <c r="C3130" s="193" t="s">
        <v>11243</v>
      </c>
      <c r="D3130" s="194" t="s">
        <v>19743</v>
      </c>
      <c r="E3130" s="192" t="s">
        <v>19743</v>
      </c>
      <c r="F3130" s="193" t="s">
        <v>19742</v>
      </c>
      <c r="G3130" s="193" t="s">
        <v>19742</v>
      </c>
      <c r="H3130" s="193" t="s">
        <v>19742</v>
      </c>
      <c r="I3130" s="193" t="s">
        <v>19742</v>
      </c>
      <c r="J3130" s="194" t="s">
        <v>19742</v>
      </c>
      <c r="K3130" s="192" t="s">
        <v>25675</v>
      </c>
      <c r="M3130" s="194" t="s">
        <v>19569</v>
      </c>
      <c r="N3130" s="192">
        <v>0.74199999999999999</v>
      </c>
      <c r="O3130" s="194">
        <v>0.93899999999999995</v>
      </c>
      <c r="P3130" s="283">
        <v>4</v>
      </c>
    </row>
    <row r="3131" spans="1:16">
      <c r="A3131" s="192" t="s">
        <v>11244</v>
      </c>
      <c r="B3131" s="193" t="s">
        <v>11245</v>
      </c>
      <c r="C3131" s="193" t="s">
        <v>11246</v>
      </c>
      <c r="D3131" s="194" t="s">
        <v>19743</v>
      </c>
      <c r="E3131" s="192" t="s">
        <v>19743</v>
      </c>
      <c r="F3131" s="193" t="s">
        <v>19742</v>
      </c>
      <c r="G3131" s="193" t="s">
        <v>19742</v>
      </c>
      <c r="H3131" s="193" t="s">
        <v>19742</v>
      </c>
      <c r="I3131" s="193" t="s">
        <v>19742</v>
      </c>
      <c r="J3131" s="194" t="s">
        <v>19742</v>
      </c>
      <c r="K3131" s="192" t="s">
        <v>11247</v>
      </c>
      <c r="L3131" s="193" t="s">
        <v>11248</v>
      </c>
      <c r="M3131" s="194" t="s">
        <v>19743</v>
      </c>
      <c r="N3131" s="192">
        <v>0.96</v>
      </c>
      <c r="O3131" s="194">
        <v>1</v>
      </c>
      <c r="P3131" s="283">
        <v>24</v>
      </c>
    </row>
    <row r="3132" spans="1:16">
      <c r="A3132" s="192" t="s">
        <v>11249</v>
      </c>
      <c r="B3132" s="193" t="s">
        <v>11250</v>
      </c>
      <c r="C3132" s="193" t="s">
        <v>11251</v>
      </c>
      <c r="D3132" s="194" t="s">
        <v>19743</v>
      </c>
      <c r="E3132" s="192" t="s">
        <v>19743</v>
      </c>
      <c r="F3132" s="193" t="s">
        <v>19742</v>
      </c>
      <c r="G3132" s="193" t="s">
        <v>19742</v>
      </c>
      <c r="H3132" s="193" t="s">
        <v>19742</v>
      </c>
      <c r="I3132" s="193" t="s">
        <v>19742</v>
      </c>
      <c r="J3132" s="194" t="s">
        <v>19742</v>
      </c>
      <c r="K3132" s="192" t="s">
        <v>11252</v>
      </c>
      <c r="L3132" s="193" t="s">
        <v>11253</v>
      </c>
      <c r="M3132" s="194" t="s">
        <v>19743</v>
      </c>
      <c r="N3132" s="192">
        <v>0.85099999999999998</v>
      </c>
      <c r="O3132" s="194">
        <v>0.99199999999999999</v>
      </c>
      <c r="P3132" s="283">
        <v>10</v>
      </c>
    </row>
    <row r="3133" spans="1:16">
      <c r="A3133" s="192" t="s">
        <v>11254</v>
      </c>
      <c r="B3133" s="193" t="s">
        <v>11255</v>
      </c>
      <c r="C3133" s="193" t="s">
        <v>11256</v>
      </c>
      <c r="D3133" s="194" t="s">
        <v>19743</v>
      </c>
      <c r="E3133" s="192" t="s">
        <v>19743</v>
      </c>
      <c r="F3133" s="193" t="s">
        <v>19742</v>
      </c>
      <c r="G3133" s="193" t="s">
        <v>19742</v>
      </c>
      <c r="H3133" s="193" t="s">
        <v>19742</v>
      </c>
      <c r="I3133" s="193" t="s">
        <v>19742</v>
      </c>
      <c r="J3133" s="194" t="s">
        <v>19742</v>
      </c>
      <c r="K3133" s="192" t="s">
        <v>25675</v>
      </c>
      <c r="M3133" s="194" t="s">
        <v>19569</v>
      </c>
      <c r="N3133" s="192">
        <v>0.64600000000000002</v>
      </c>
      <c r="O3133" s="194">
        <v>0.94699999999999995</v>
      </c>
      <c r="P3133" s="283">
        <v>2</v>
      </c>
    </row>
    <row r="3134" spans="1:16">
      <c r="A3134" s="192" t="s">
        <v>11257</v>
      </c>
      <c r="B3134" s="193" t="s">
        <v>11258</v>
      </c>
      <c r="C3134" s="193" t="s">
        <v>11259</v>
      </c>
      <c r="D3134" s="194" t="s">
        <v>19743</v>
      </c>
      <c r="E3134" s="192" t="s">
        <v>19743</v>
      </c>
      <c r="F3134" s="193" t="s">
        <v>19742</v>
      </c>
      <c r="G3134" s="193" t="s">
        <v>19742</v>
      </c>
      <c r="H3134" s="193" t="s">
        <v>19742</v>
      </c>
      <c r="I3134" s="193" t="s">
        <v>19742</v>
      </c>
      <c r="J3134" s="194" t="s">
        <v>19742</v>
      </c>
      <c r="K3134" s="192" t="s">
        <v>11260</v>
      </c>
      <c r="L3134" s="193" t="s">
        <v>11261</v>
      </c>
      <c r="M3134" s="194" t="s">
        <v>19743</v>
      </c>
      <c r="N3134" s="192">
        <v>0.57799999999999996</v>
      </c>
      <c r="O3134" s="194">
        <v>0.63800000000000001</v>
      </c>
      <c r="P3134" s="283">
        <v>9</v>
      </c>
    </row>
    <row r="3135" spans="1:16">
      <c r="A3135" s="192" t="s">
        <v>11262</v>
      </c>
      <c r="B3135" s="193" t="s">
        <v>11263</v>
      </c>
      <c r="C3135" s="193" t="s">
        <v>11264</v>
      </c>
      <c r="D3135" s="194" t="s">
        <v>19743</v>
      </c>
      <c r="E3135" s="192" t="s">
        <v>19743</v>
      </c>
      <c r="F3135" s="193" t="s">
        <v>19742</v>
      </c>
      <c r="G3135" s="193" t="s">
        <v>19742</v>
      </c>
      <c r="H3135" s="193" t="s">
        <v>19742</v>
      </c>
      <c r="I3135" s="193" t="s">
        <v>19742</v>
      </c>
      <c r="J3135" s="194" t="s">
        <v>19742</v>
      </c>
      <c r="K3135" s="192" t="s">
        <v>11265</v>
      </c>
      <c r="L3135" s="193" t="s">
        <v>11261</v>
      </c>
      <c r="M3135" s="194" t="s">
        <v>19743</v>
      </c>
      <c r="N3135" s="192">
        <v>0.73899999999999999</v>
      </c>
      <c r="O3135" s="194">
        <v>0.94</v>
      </c>
      <c r="P3135" s="283">
        <v>8</v>
      </c>
    </row>
    <row r="3136" spans="1:16">
      <c r="A3136" s="192" t="s">
        <v>11266</v>
      </c>
      <c r="B3136" s="193" t="s">
        <v>11267</v>
      </c>
      <c r="C3136" s="193" t="s">
        <v>11268</v>
      </c>
      <c r="D3136" s="194" t="s">
        <v>19743</v>
      </c>
      <c r="E3136" s="192" t="s">
        <v>19743</v>
      </c>
      <c r="F3136" s="193" t="s">
        <v>19742</v>
      </c>
      <c r="G3136" s="193" t="s">
        <v>19742</v>
      </c>
      <c r="H3136" s="193" t="s">
        <v>19742</v>
      </c>
      <c r="I3136" s="193" t="s">
        <v>19742</v>
      </c>
      <c r="J3136" s="194" t="s">
        <v>19742</v>
      </c>
      <c r="K3136" s="192" t="s">
        <v>11269</v>
      </c>
      <c r="L3136" s="193" t="s">
        <v>11073</v>
      </c>
      <c r="M3136" s="194" t="s">
        <v>19743</v>
      </c>
      <c r="N3136" s="192">
        <v>0.877</v>
      </c>
      <c r="O3136" s="194">
        <v>0.996</v>
      </c>
      <c r="P3136" s="283">
        <v>21</v>
      </c>
    </row>
    <row r="3137" spans="1:16">
      <c r="A3137" s="192" t="s">
        <v>11074</v>
      </c>
      <c r="B3137" s="193"/>
      <c r="C3137" s="193" t="s">
        <v>11075</v>
      </c>
      <c r="D3137" s="194" t="s">
        <v>19743</v>
      </c>
      <c r="E3137" s="192" t="s">
        <v>19743</v>
      </c>
      <c r="F3137" s="193" t="s">
        <v>19742</v>
      </c>
      <c r="G3137" s="193" t="s">
        <v>19742</v>
      </c>
      <c r="H3137" s="193" t="s">
        <v>19742</v>
      </c>
      <c r="I3137" s="193" t="s">
        <v>19743</v>
      </c>
      <c r="J3137" s="194" t="s">
        <v>19742</v>
      </c>
      <c r="K3137" s="192" t="s">
        <v>11076</v>
      </c>
      <c r="L3137" s="193" t="s">
        <v>11077</v>
      </c>
      <c r="M3137" s="194" t="s">
        <v>19743</v>
      </c>
      <c r="N3137" s="192">
        <v>0.627</v>
      </c>
      <c r="O3137" s="194">
        <v>0.83</v>
      </c>
      <c r="P3137" s="283">
        <v>9</v>
      </c>
    </row>
    <row r="3138" spans="1:16">
      <c r="A3138" s="192" t="s">
        <v>11078</v>
      </c>
      <c r="B3138" s="193" t="s">
        <v>11079</v>
      </c>
      <c r="C3138" s="193" t="s">
        <v>11080</v>
      </c>
      <c r="D3138" s="194" t="s">
        <v>19743</v>
      </c>
      <c r="E3138" s="192" t="s">
        <v>19743</v>
      </c>
      <c r="F3138" s="193" t="s">
        <v>19742</v>
      </c>
      <c r="G3138" s="193" t="s">
        <v>19742</v>
      </c>
      <c r="H3138" s="193" t="s">
        <v>19742</v>
      </c>
      <c r="I3138" s="193" t="s">
        <v>19742</v>
      </c>
      <c r="J3138" s="194" t="s">
        <v>19742</v>
      </c>
      <c r="K3138" s="192" t="s">
        <v>11081</v>
      </c>
      <c r="L3138" s="193" t="s">
        <v>11082</v>
      </c>
      <c r="M3138" s="194" t="s">
        <v>19743</v>
      </c>
      <c r="N3138" s="192">
        <v>0.78300000000000003</v>
      </c>
      <c r="O3138" s="194">
        <v>1</v>
      </c>
      <c r="P3138" s="283">
        <v>25</v>
      </c>
    </row>
    <row r="3139" spans="1:16">
      <c r="A3139" s="192" t="s">
        <v>11083</v>
      </c>
      <c r="B3139" s="193" t="s">
        <v>11084</v>
      </c>
      <c r="C3139" s="193" t="s">
        <v>11085</v>
      </c>
      <c r="D3139" s="194" t="s">
        <v>19743</v>
      </c>
      <c r="E3139" s="192" t="s">
        <v>19743</v>
      </c>
      <c r="F3139" s="193" t="s">
        <v>19743</v>
      </c>
      <c r="G3139" s="193" t="s">
        <v>19742</v>
      </c>
      <c r="H3139" s="193" t="s">
        <v>19742</v>
      </c>
      <c r="I3139" s="193" t="s">
        <v>19742</v>
      </c>
      <c r="J3139" s="194" t="s">
        <v>19742</v>
      </c>
      <c r="K3139" s="192" t="s">
        <v>11086</v>
      </c>
      <c r="L3139" s="193" t="s">
        <v>11087</v>
      </c>
      <c r="M3139" s="194" t="s">
        <v>19743</v>
      </c>
      <c r="N3139" s="192">
        <v>0.57999999999999996</v>
      </c>
      <c r="O3139" s="194">
        <v>0.75</v>
      </c>
      <c r="P3139" s="283">
        <v>20</v>
      </c>
    </row>
    <row r="3140" spans="1:16">
      <c r="A3140" s="192" t="s">
        <v>11088</v>
      </c>
      <c r="B3140" s="193" t="s">
        <v>11089</v>
      </c>
      <c r="C3140" s="193" t="s">
        <v>11090</v>
      </c>
      <c r="D3140" s="194" t="s">
        <v>19743</v>
      </c>
      <c r="E3140" s="192" t="s">
        <v>19743</v>
      </c>
      <c r="F3140" s="193" t="s">
        <v>19743</v>
      </c>
      <c r="G3140" s="193" t="s">
        <v>19742</v>
      </c>
      <c r="H3140" s="193" t="s">
        <v>19742</v>
      </c>
      <c r="I3140" s="193" t="s">
        <v>19742</v>
      </c>
      <c r="J3140" s="194" t="s">
        <v>19742</v>
      </c>
      <c r="K3140" s="192" t="s">
        <v>11091</v>
      </c>
      <c r="L3140" s="193" t="s">
        <v>11092</v>
      </c>
      <c r="M3140" s="194" t="s">
        <v>19743</v>
      </c>
      <c r="N3140" s="192">
        <v>0.89400000000000002</v>
      </c>
      <c r="O3140" s="194">
        <v>0.997</v>
      </c>
      <c r="P3140" s="283">
        <v>14</v>
      </c>
    </row>
    <row r="3141" spans="1:16">
      <c r="A3141" s="192" t="s">
        <v>11093</v>
      </c>
      <c r="B3141" s="193" t="s">
        <v>11094</v>
      </c>
      <c r="C3141" s="193" t="s">
        <v>11095</v>
      </c>
      <c r="D3141" s="194" t="s">
        <v>19743</v>
      </c>
      <c r="E3141" s="192" t="s">
        <v>19743</v>
      </c>
      <c r="F3141" s="193" t="s">
        <v>19743</v>
      </c>
      <c r="G3141" s="193" t="s">
        <v>19743</v>
      </c>
      <c r="H3141" s="193" t="s">
        <v>19742</v>
      </c>
      <c r="I3141" s="193" t="s">
        <v>19742</v>
      </c>
      <c r="J3141" s="194" t="s">
        <v>19742</v>
      </c>
      <c r="K3141" s="192" t="s">
        <v>11096</v>
      </c>
      <c r="L3141" s="193" t="s">
        <v>11097</v>
      </c>
      <c r="M3141" s="194" t="s">
        <v>19743</v>
      </c>
      <c r="N3141" s="192">
        <v>0.83299999999999996</v>
      </c>
      <c r="O3141" s="194">
        <v>0.98599999999999999</v>
      </c>
      <c r="P3141" s="283">
        <v>11</v>
      </c>
    </row>
    <row r="3142" spans="1:16">
      <c r="A3142" s="192" t="s">
        <v>11098</v>
      </c>
      <c r="B3142" s="193" t="s">
        <v>11099</v>
      </c>
      <c r="C3142" s="193" t="s">
        <v>11100</v>
      </c>
      <c r="D3142" s="194" t="s">
        <v>19743</v>
      </c>
      <c r="E3142" s="192" t="s">
        <v>19743</v>
      </c>
      <c r="F3142" s="193" t="s">
        <v>19742</v>
      </c>
      <c r="G3142" s="193" t="s">
        <v>19742</v>
      </c>
      <c r="H3142" s="193" t="s">
        <v>19742</v>
      </c>
      <c r="I3142" s="193" t="s">
        <v>19742</v>
      </c>
      <c r="J3142" s="194" t="s">
        <v>19742</v>
      </c>
      <c r="K3142" s="192" t="s">
        <v>11101</v>
      </c>
      <c r="L3142" s="193" t="s">
        <v>11102</v>
      </c>
      <c r="M3142" s="194" t="s">
        <v>19743</v>
      </c>
      <c r="N3142" s="192">
        <v>0.67200000000000004</v>
      </c>
      <c r="O3142" s="194">
        <v>0.873</v>
      </c>
      <c r="P3142" s="283">
        <v>17</v>
      </c>
    </row>
    <row r="3143" spans="1:16">
      <c r="A3143" s="192" t="s">
        <v>11103</v>
      </c>
      <c r="B3143" s="193" t="s">
        <v>11104</v>
      </c>
      <c r="C3143" s="193" t="s">
        <v>11105</v>
      </c>
      <c r="D3143" s="194" t="s">
        <v>19743</v>
      </c>
      <c r="E3143" s="192" t="s">
        <v>19743</v>
      </c>
      <c r="F3143" s="193" t="s">
        <v>19742</v>
      </c>
      <c r="G3143" s="193" t="s">
        <v>19742</v>
      </c>
      <c r="H3143" s="193" t="s">
        <v>19742</v>
      </c>
      <c r="I3143" s="193" t="s">
        <v>19742</v>
      </c>
      <c r="J3143" s="194" t="s">
        <v>19742</v>
      </c>
      <c r="K3143" s="192" t="s">
        <v>11106</v>
      </c>
      <c r="L3143" s="193" t="s">
        <v>11107</v>
      </c>
      <c r="M3143" s="194" t="s">
        <v>19743</v>
      </c>
      <c r="N3143" s="192">
        <v>0.92</v>
      </c>
      <c r="O3143" s="194">
        <v>0.998</v>
      </c>
      <c r="P3143" s="283">
        <v>23</v>
      </c>
    </row>
    <row r="3144" spans="1:16">
      <c r="A3144" s="192" t="s">
        <v>11108</v>
      </c>
      <c r="B3144" s="193" t="s">
        <v>11109</v>
      </c>
      <c r="C3144" s="193" t="s">
        <v>11110</v>
      </c>
      <c r="D3144" s="194" t="s">
        <v>19743</v>
      </c>
      <c r="E3144" s="192" t="s">
        <v>19743</v>
      </c>
      <c r="F3144" s="193" t="s">
        <v>19742</v>
      </c>
      <c r="G3144" s="193" t="s">
        <v>19742</v>
      </c>
      <c r="H3144" s="193" t="s">
        <v>19742</v>
      </c>
      <c r="I3144" s="193" t="s">
        <v>19742</v>
      </c>
      <c r="J3144" s="194" t="s">
        <v>19742</v>
      </c>
      <c r="K3144" s="192" t="s">
        <v>25675</v>
      </c>
      <c r="M3144" s="194" t="s">
        <v>19569</v>
      </c>
      <c r="N3144" s="192">
        <v>0.60299999999999998</v>
      </c>
      <c r="O3144" s="194">
        <v>0.77</v>
      </c>
      <c r="P3144" s="283">
        <v>8</v>
      </c>
    </row>
    <row r="3145" spans="1:16">
      <c r="A3145" s="192" t="s">
        <v>11111</v>
      </c>
      <c r="B3145" s="193"/>
      <c r="C3145" s="193" t="s">
        <v>11112</v>
      </c>
      <c r="D3145" s="194" t="s">
        <v>19743</v>
      </c>
      <c r="E3145" s="192" t="s">
        <v>19743</v>
      </c>
      <c r="F3145" s="193" t="s">
        <v>19742</v>
      </c>
      <c r="G3145" s="193" t="s">
        <v>19742</v>
      </c>
      <c r="H3145" s="193" t="s">
        <v>19742</v>
      </c>
      <c r="I3145" s="193" t="s">
        <v>19742</v>
      </c>
      <c r="J3145" s="194" t="s">
        <v>19742</v>
      </c>
      <c r="K3145" s="192" t="s">
        <v>25675</v>
      </c>
      <c r="M3145" s="194" t="s">
        <v>19569</v>
      </c>
      <c r="N3145" s="192">
        <v>0.58599999999999997</v>
      </c>
      <c r="O3145" s="194">
        <v>0.7</v>
      </c>
      <c r="P3145" s="283">
        <v>14</v>
      </c>
    </row>
    <row r="3146" spans="1:16">
      <c r="A3146" s="192" t="s">
        <v>11113</v>
      </c>
      <c r="B3146" s="193" t="s">
        <v>11114</v>
      </c>
      <c r="C3146" s="193" t="s">
        <v>11115</v>
      </c>
      <c r="D3146" s="194" t="s">
        <v>19743</v>
      </c>
      <c r="E3146" s="192" t="s">
        <v>19743</v>
      </c>
      <c r="F3146" s="193" t="s">
        <v>19742</v>
      </c>
      <c r="G3146" s="193" t="s">
        <v>19742</v>
      </c>
      <c r="H3146" s="193" t="s">
        <v>19742</v>
      </c>
      <c r="I3146" s="193" t="s">
        <v>19742</v>
      </c>
      <c r="J3146" s="194" t="s">
        <v>19742</v>
      </c>
      <c r="K3146" s="192" t="s">
        <v>25675</v>
      </c>
      <c r="M3146" s="194" t="s">
        <v>19569</v>
      </c>
      <c r="N3146" s="192">
        <v>0.94899999999999995</v>
      </c>
      <c r="O3146" s="194">
        <v>0.999</v>
      </c>
      <c r="P3146" s="283">
        <v>0</v>
      </c>
    </row>
    <row r="3147" spans="1:16">
      <c r="A3147" s="192" t="s">
        <v>11116</v>
      </c>
      <c r="B3147" s="193"/>
      <c r="C3147" s="193" t="s">
        <v>11117</v>
      </c>
      <c r="D3147" s="194" t="s">
        <v>19743</v>
      </c>
      <c r="E3147" s="192" t="s">
        <v>19743</v>
      </c>
      <c r="F3147" s="193" t="s">
        <v>19742</v>
      </c>
      <c r="G3147" s="193" t="s">
        <v>19742</v>
      </c>
      <c r="H3147" s="193" t="s">
        <v>19742</v>
      </c>
      <c r="I3147" s="193" t="s">
        <v>19742</v>
      </c>
      <c r="J3147" s="194" t="s">
        <v>19742</v>
      </c>
      <c r="K3147" s="192" t="s">
        <v>11118</v>
      </c>
      <c r="L3147" s="193" t="s">
        <v>11119</v>
      </c>
      <c r="M3147" s="194" t="s">
        <v>19743</v>
      </c>
      <c r="N3147" s="192">
        <v>0.61299999999999999</v>
      </c>
      <c r="O3147" s="194">
        <v>0.82</v>
      </c>
      <c r="P3147" s="283">
        <v>16</v>
      </c>
    </row>
    <row r="3148" spans="1:16">
      <c r="A3148" s="192" t="s">
        <v>11120</v>
      </c>
      <c r="B3148" s="193" t="s">
        <v>11121</v>
      </c>
      <c r="C3148" s="193" t="s">
        <v>11122</v>
      </c>
      <c r="D3148" s="194" t="s">
        <v>19743</v>
      </c>
      <c r="E3148" s="192" t="s">
        <v>19743</v>
      </c>
      <c r="F3148" s="193" t="s">
        <v>19743</v>
      </c>
      <c r="G3148" s="193" t="s">
        <v>19742</v>
      </c>
      <c r="H3148" s="193" t="s">
        <v>19742</v>
      </c>
      <c r="I3148" s="193" t="s">
        <v>19742</v>
      </c>
      <c r="J3148" s="194" t="s">
        <v>19742</v>
      </c>
      <c r="K3148" s="192" t="s">
        <v>25675</v>
      </c>
      <c r="M3148" s="194" t="s">
        <v>19569</v>
      </c>
      <c r="N3148" s="192">
        <v>0.89</v>
      </c>
      <c r="O3148" s="194">
        <v>0.99199999999999999</v>
      </c>
      <c r="P3148" s="283">
        <v>5</v>
      </c>
    </row>
    <row r="3149" spans="1:16">
      <c r="A3149" s="192" t="s">
        <v>11125</v>
      </c>
      <c r="B3149" s="193" t="s">
        <v>11126</v>
      </c>
      <c r="C3149" s="193" t="s">
        <v>11127</v>
      </c>
      <c r="D3149" s="194" t="s">
        <v>19743</v>
      </c>
      <c r="E3149" s="192" t="s">
        <v>19743</v>
      </c>
      <c r="F3149" s="193" t="s">
        <v>19742</v>
      </c>
      <c r="G3149" s="193" t="s">
        <v>19742</v>
      </c>
      <c r="H3149" s="193" t="s">
        <v>19742</v>
      </c>
      <c r="I3149" s="193" t="s">
        <v>19742</v>
      </c>
      <c r="J3149" s="194" t="s">
        <v>19742</v>
      </c>
      <c r="K3149" s="192" t="s">
        <v>11128</v>
      </c>
      <c r="L3149" s="193" t="s">
        <v>11129</v>
      </c>
      <c r="M3149" s="194" t="s">
        <v>19743</v>
      </c>
      <c r="N3149" s="192">
        <v>0.52</v>
      </c>
      <c r="O3149" s="194">
        <v>0.57799999999999996</v>
      </c>
      <c r="P3149" s="283">
        <v>6</v>
      </c>
    </row>
    <row r="3150" spans="1:16">
      <c r="A3150" s="192" t="s">
        <v>11130</v>
      </c>
      <c r="B3150" s="193" t="s">
        <v>11131</v>
      </c>
      <c r="C3150" s="193" t="s">
        <v>11132</v>
      </c>
      <c r="D3150" s="194" t="s">
        <v>19743</v>
      </c>
      <c r="E3150" s="192" t="s">
        <v>19743</v>
      </c>
      <c r="F3150" s="193" t="s">
        <v>19742</v>
      </c>
      <c r="G3150" s="193" t="s">
        <v>19742</v>
      </c>
      <c r="H3150" s="193" t="s">
        <v>19742</v>
      </c>
      <c r="I3150" s="193" t="s">
        <v>19742</v>
      </c>
      <c r="J3150" s="194" t="s">
        <v>19742</v>
      </c>
      <c r="K3150" s="192" t="s">
        <v>11133</v>
      </c>
      <c r="L3150" s="193" t="s">
        <v>14978</v>
      </c>
      <c r="M3150" s="194" t="s">
        <v>19743</v>
      </c>
      <c r="N3150" s="192">
        <v>0.79500000000000004</v>
      </c>
      <c r="O3150" s="194">
        <v>0.98299999999999998</v>
      </c>
      <c r="P3150" s="283">
        <v>23</v>
      </c>
    </row>
    <row r="3151" spans="1:16">
      <c r="A3151" s="192" t="s">
        <v>11134</v>
      </c>
      <c r="B3151" s="193" t="s">
        <v>11135</v>
      </c>
      <c r="C3151" s="193" t="s">
        <v>11136</v>
      </c>
      <c r="D3151" s="194" t="s">
        <v>19743</v>
      </c>
      <c r="E3151" s="192" t="s">
        <v>19743</v>
      </c>
      <c r="F3151" s="193" t="s">
        <v>19742</v>
      </c>
      <c r="G3151" s="193" t="s">
        <v>19742</v>
      </c>
      <c r="H3151" s="193" t="s">
        <v>19742</v>
      </c>
      <c r="I3151" s="193" t="s">
        <v>19742</v>
      </c>
      <c r="J3151" s="194" t="s">
        <v>19742</v>
      </c>
      <c r="K3151" s="192" t="s">
        <v>11137</v>
      </c>
      <c r="L3151" s="193" t="s">
        <v>11138</v>
      </c>
      <c r="M3151" s="194" t="s">
        <v>19743</v>
      </c>
      <c r="N3151" s="192">
        <v>0.77</v>
      </c>
      <c r="O3151" s="194">
        <v>0.93500000000000005</v>
      </c>
      <c r="P3151" s="283">
        <v>24</v>
      </c>
    </row>
    <row r="3152" spans="1:16">
      <c r="A3152" s="192" t="s">
        <v>11139</v>
      </c>
      <c r="B3152" s="193" t="s">
        <v>11140</v>
      </c>
      <c r="C3152" s="193" t="s">
        <v>11141</v>
      </c>
      <c r="D3152" s="194" t="s">
        <v>19743</v>
      </c>
      <c r="E3152" s="192" t="s">
        <v>19743</v>
      </c>
      <c r="F3152" s="193" t="s">
        <v>19743</v>
      </c>
      <c r="G3152" s="193" t="s">
        <v>19742</v>
      </c>
      <c r="H3152" s="193" t="s">
        <v>19742</v>
      </c>
      <c r="I3152" s="193" t="s">
        <v>19742</v>
      </c>
      <c r="J3152" s="194" t="s">
        <v>19742</v>
      </c>
      <c r="K3152" s="192" t="s">
        <v>11142</v>
      </c>
      <c r="L3152" s="193" t="s">
        <v>11143</v>
      </c>
      <c r="M3152" s="194" t="s">
        <v>19742</v>
      </c>
      <c r="N3152" s="192">
        <v>0.90900000000000003</v>
      </c>
      <c r="O3152" s="194">
        <v>0.99</v>
      </c>
      <c r="P3152" s="283">
        <v>22</v>
      </c>
    </row>
    <row r="3153" spans="1:16">
      <c r="A3153" s="192" t="s">
        <v>11144</v>
      </c>
      <c r="B3153" s="193" t="s">
        <v>11145</v>
      </c>
      <c r="C3153" s="193" t="s">
        <v>11146</v>
      </c>
      <c r="D3153" s="194" t="s">
        <v>19743</v>
      </c>
      <c r="E3153" s="192" t="s">
        <v>19743</v>
      </c>
      <c r="F3153" s="193" t="s">
        <v>19742</v>
      </c>
      <c r="G3153" s="193" t="s">
        <v>19742</v>
      </c>
      <c r="H3153" s="193" t="s">
        <v>19742</v>
      </c>
      <c r="I3153" s="193" t="s">
        <v>19742</v>
      </c>
      <c r="J3153" s="194" t="s">
        <v>19742</v>
      </c>
      <c r="K3153" s="192" t="s">
        <v>25675</v>
      </c>
      <c r="M3153" s="194" t="s">
        <v>19569</v>
      </c>
      <c r="N3153" s="192">
        <v>0.53200000000000003</v>
      </c>
      <c r="O3153" s="194">
        <v>0.625</v>
      </c>
      <c r="P3153" s="283">
        <v>4</v>
      </c>
    </row>
    <row r="3154" spans="1:16">
      <c r="A3154" s="192" t="s">
        <v>11147</v>
      </c>
      <c r="B3154" s="193" t="s">
        <v>11148</v>
      </c>
      <c r="C3154" s="193" t="s">
        <v>11149</v>
      </c>
      <c r="D3154" s="194" t="s">
        <v>19743</v>
      </c>
      <c r="E3154" s="192" t="s">
        <v>19743</v>
      </c>
      <c r="F3154" s="193" t="s">
        <v>19742</v>
      </c>
      <c r="G3154" s="193" t="s">
        <v>19742</v>
      </c>
      <c r="H3154" s="193" t="s">
        <v>19742</v>
      </c>
      <c r="I3154" s="193" t="s">
        <v>19742</v>
      </c>
      <c r="J3154" s="194" t="s">
        <v>19742</v>
      </c>
      <c r="K3154" s="192" t="s">
        <v>11150</v>
      </c>
      <c r="L3154" s="193" t="s">
        <v>11151</v>
      </c>
      <c r="M3154" s="194" t="s">
        <v>19743</v>
      </c>
      <c r="N3154" s="192">
        <v>0.749</v>
      </c>
      <c r="O3154" s="194">
        <v>0.98299999999999998</v>
      </c>
      <c r="P3154" s="283">
        <v>23</v>
      </c>
    </row>
    <row r="3155" spans="1:16">
      <c r="A3155" s="192" t="s">
        <v>11152</v>
      </c>
      <c r="B3155" s="193" t="s">
        <v>11153</v>
      </c>
      <c r="C3155" s="193" t="s">
        <v>11154</v>
      </c>
      <c r="D3155" s="194" t="s">
        <v>19743</v>
      </c>
      <c r="E3155" s="192" t="s">
        <v>19743</v>
      </c>
      <c r="F3155" s="193" t="s">
        <v>19742</v>
      </c>
      <c r="G3155" s="193" t="s">
        <v>19742</v>
      </c>
      <c r="H3155" s="193" t="s">
        <v>19742</v>
      </c>
      <c r="I3155" s="193" t="s">
        <v>19742</v>
      </c>
      <c r="J3155" s="194" t="s">
        <v>19742</v>
      </c>
      <c r="K3155" s="192" t="s">
        <v>11155</v>
      </c>
      <c r="L3155" s="193" t="s">
        <v>11156</v>
      </c>
      <c r="M3155" s="194" t="s">
        <v>19743</v>
      </c>
      <c r="N3155" s="192">
        <v>0.78</v>
      </c>
      <c r="O3155" s="194">
        <v>0.98799999999999999</v>
      </c>
      <c r="P3155" s="283">
        <v>9</v>
      </c>
    </row>
    <row r="3156" spans="1:16">
      <c r="A3156" s="192" t="s">
        <v>11157</v>
      </c>
      <c r="B3156" s="193" t="s">
        <v>11158</v>
      </c>
      <c r="C3156" s="193" t="s">
        <v>11159</v>
      </c>
      <c r="D3156" s="194" t="s">
        <v>19743</v>
      </c>
      <c r="E3156" s="192" t="s">
        <v>19743</v>
      </c>
      <c r="F3156" s="193" t="s">
        <v>19742</v>
      </c>
      <c r="G3156" s="193" t="s">
        <v>19742</v>
      </c>
      <c r="H3156" s="193" t="s">
        <v>19742</v>
      </c>
      <c r="I3156" s="193" t="s">
        <v>19742</v>
      </c>
      <c r="J3156" s="194" t="s">
        <v>19742</v>
      </c>
      <c r="K3156" s="192" t="s">
        <v>25675</v>
      </c>
      <c r="M3156" s="194" t="s">
        <v>19569</v>
      </c>
      <c r="N3156" s="192">
        <v>0.752</v>
      </c>
      <c r="O3156" s="194">
        <v>0.96599999999999997</v>
      </c>
      <c r="P3156" s="283">
        <v>2</v>
      </c>
    </row>
    <row r="3157" spans="1:16">
      <c r="A3157" s="192" t="s">
        <v>11160</v>
      </c>
      <c r="B3157" s="193"/>
      <c r="C3157" s="193" t="s">
        <v>11161</v>
      </c>
      <c r="D3157" s="194" t="s">
        <v>19743</v>
      </c>
      <c r="E3157" s="192" t="s">
        <v>19743</v>
      </c>
      <c r="F3157" s="193" t="s">
        <v>19742</v>
      </c>
      <c r="G3157" s="193" t="s">
        <v>19742</v>
      </c>
      <c r="H3157" s="193" t="s">
        <v>19742</v>
      </c>
      <c r="I3157" s="193" t="s">
        <v>19742</v>
      </c>
      <c r="J3157" s="194" t="s">
        <v>19742</v>
      </c>
      <c r="K3157" s="192" t="s">
        <v>25675</v>
      </c>
      <c r="M3157" s="194" t="s">
        <v>19569</v>
      </c>
      <c r="N3157" s="192">
        <v>0.36199999999999999</v>
      </c>
      <c r="O3157" s="194">
        <v>4.7E-2</v>
      </c>
      <c r="P3157" s="283">
        <v>0</v>
      </c>
    </row>
    <row r="3158" spans="1:16">
      <c r="A3158" s="192" t="s">
        <v>11162</v>
      </c>
      <c r="B3158" s="193" t="s">
        <v>11163</v>
      </c>
      <c r="C3158" s="193" t="s">
        <v>10948</v>
      </c>
      <c r="D3158" s="194" t="s">
        <v>19743</v>
      </c>
      <c r="E3158" s="192" t="s">
        <v>19743</v>
      </c>
      <c r="F3158" s="193" t="s">
        <v>19743</v>
      </c>
      <c r="G3158" s="193" t="s">
        <v>19743</v>
      </c>
      <c r="H3158" s="193" t="s">
        <v>19742</v>
      </c>
      <c r="I3158" s="193" t="s">
        <v>19742</v>
      </c>
      <c r="J3158" s="194" t="s">
        <v>19742</v>
      </c>
      <c r="K3158" s="192" t="s">
        <v>25675</v>
      </c>
      <c r="M3158" s="194" t="s">
        <v>19569</v>
      </c>
      <c r="N3158" s="192">
        <v>0.80700000000000005</v>
      </c>
      <c r="O3158" s="194">
        <v>0.98099999999999998</v>
      </c>
      <c r="P3158" s="283">
        <v>6</v>
      </c>
    </row>
    <row r="3159" spans="1:16">
      <c r="A3159" s="192" t="s">
        <v>10949</v>
      </c>
      <c r="B3159" s="193"/>
      <c r="C3159" s="193" t="s">
        <v>10950</v>
      </c>
      <c r="D3159" s="194" t="s">
        <v>19743</v>
      </c>
      <c r="E3159" s="192" t="s">
        <v>19743</v>
      </c>
      <c r="F3159" s="193" t="s">
        <v>19742</v>
      </c>
      <c r="G3159" s="193" t="s">
        <v>19742</v>
      </c>
      <c r="H3159" s="193" t="s">
        <v>19742</v>
      </c>
      <c r="I3159" s="193" t="s">
        <v>19742</v>
      </c>
      <c r="J3159" s="194" t="s">
        <v>19742</v>
      </c>
      <c r="K3159" s="192" t="s">
        <v>25675</v>
      </c>
      <c r="M3159" s="194" t="s">
        <v>19569</v>
      </c>
      <c r="N3159" s="192">
        <v>0.21199999999999999</v>
      </c>
      <c r="O3159" s="194">
        <v>1.2999999999999999E-2</v>
      </c>
      <c r="P3159" s="283">
        <v>0</v>
      </c>
    </row>
    <row r="3160" spans="1:16">
      <c r="A3160" s="192" t="s">
        <v>10951</v>
      </c>
      <c r="B3160" s="193" t="s">
        <v>10952</v>
      </c>
      <c r="C3160" s="193" t="s">
        <v>10953</v>
      </c>
      <c r="D3160" s="194" t="s">
        <v>19743</v>
      </c>
      <c r="E3160" s="192" t="s">
        <v>19743</v>
      </c>
      <c r="F3160" s="193" t="s">
        <v>19742</v>
      </c>
      <c r="G3160" s="193" t="s">
        <v>19742</v>
      </c>
      <c r="H3160" s="193" t="s">
        <v>19742</v>
      </c>
      <c r="I3160" s="193" t="s">
        <v>19742</v>
      </c>
      <c r="J3160" s="194" t="s">
        <v>19742</v>
      </c>
      <c r="K3160" s="192" t="s">
        <v>25675</v>
      </c>
      <c r="M3160" s="194" t="s">
        <v>19569</v>
      </c>
      <c r="N3160" s="192">
        <v>0.52</v>
      </c>
      <c r="O3160" s="194">
        <v>0.53500000000000003</v>
      </c>
      <c r="P3160" s="283">
        <v>4</v>
      </c>
    </row>
    <row r="3161" spans="1:16">
      <c r="A3161" s="192" t="s">
        <v>10954</v>
      </c>
      <c r="B3161" s="193" t="s">
        <v>10955</v>
      </c>
      <c r="C3161" s="193" t="s">
        <v>10956</v>
      </c>
      <c r="D3161" s="194" t="s">
        <v>19743</v>
      </c>
      <c r="E3161" s="192" t="s">
        <v>19743</v>
      </c>
      <c r="F3161" s="193" t="s">
        <v>19742</v>
      </c>
      <c r="G3161" s="193" t="s">
        <v>19742</v>
      </c>
      <c r="H3161" s="193" t="s">
        <v>19742</v>
      </c>
      <c r="I3161" s="193" t="s">
        <v>19742</v>
      </c>
      <c r="J3161" s="194" t="s">
        <v>19742</v>
      </c>
      <c r="K3161" s="192" t="s">
        <v>10957</v>
      </c>
      <c r="L3161" s="193" t="s">
        <v>16281</v>
      </c>
      <c r="M3161" s="194" t="s">
        <v>19743</v>
      </c>
      <c r="N3161" s="192">
        <v>0.52</v>
      </c>
      <c r="O3161" s="194">
        <v>0.57299999999999995</v>
      </c>
      <c r="P3161" s="283">
        <v>8</v>
      </c>
    </row>
    <row r="3162" spans="1:16">
      <c r="A3162" s="192" t="s">
        <v>10958</v>
      </c>
      <c r="B3162" s="193" t="s">
        <v>10959</v>
      </c>
      <c r="C3162" s="193" t="s">
        <v>10960</v>
      </c>
      <c r="D3162" s="194" t="s">
        <v>19743</v>
      </c>
      <c r="E3162" s="192" t="s">
        <v>19743</v>
      </c>
      <c r="F3162" s="193" t="s">
        <v>19742</v>
      </c>
      <c r="G3162" s="193" t="s">
        <v>19742</v>
      </c>
      <c r="H3162" s="193" t="s">
        <v>19742</v>
      </c>
      <c r="I3162" s="193" t="s">
        <v>19742</v>
      </c>
      <c r="J3162" s="194" t="s">
        <v>19742</v>
      </c>
      <c r="K3162" s="192" t="s">
        <v>25675</v>
      </c>
      <c r="M3162" s="194" t="s">
        <v>19569</v>
      </c>
      <c r="N3162" s="192">
        <v>0.58899999999999997</v>
      </c>
      <c r="O3162" s="194">
        <v>0.72099999999999997</v>
      </c>
      <c r="P3162" s="283">
        <v>3</v>
      </c>
    </row>
    <row r="3163" spans="1:16">
      <c r="A3163" s="192" t="s">
        <v>10961</v>
      </c>
      <c r="B3163" s="193" t="s">
        <v>10962</v>
      </c>
      <c r="C3163" s="193" t="s">
        <v>10963</v>
      </c>
      <c r="D3163" s="194" t="s">
        <v>19743</v>
      </c>
      <c r="E3163" s="192" t="s">
        <v>19743</v>
      </c>
      <c r="F3163" s="193" t="s">
        <v>19742</v>
      </c>
      <c r="G3163" s="193" t="s">
        <v>19742</v>
      </c>
      <c r="H3163" s="193" t="s">
        <v>19742</v>
      </c>
      <c r="I3163" s="193" t="s">
        <v>19742</v>
      </c>
      <c r="J3163" s="194" t="s">
        <v>19742</v>
      </c>
      <c r="K3163" s="192" t="s">
        <v>25675</v>
      </c>
      <c r="M3163" s="194" t="s">
        <v>19569</v>
      </c>
      <c r="N3163" s="192">
        <v>0.67600000000000005</v>
      </c>
      <c r="O3163" s="194">
        <v>0.879</v>
      </c>
      <c r="P3163" s="283">
        <v>3</v>
      </c>
    </row>
    <row r="3164" spans="1:16">
      <c r="A3164" s="192" t="s">
        <v>10964</v>
      </c>
      <c r="B3164" s="193" t="s">
        <v>10965</v>
      </c>
      <c r="C3164" s="193" t="s">
        <v>10966</v>
      </c>
      <c r="D3164" s="194" t="s">
        <v>19743</v>
      </c>
      <c r="E3164" s="192" t="s">
        <v>19743</v>
      </c>
      <c r="F3164" s="193" t="s">
        <v>19742</v>
      </c>
      <c r="G3164" s="193" t="s">
        <v>19742</v>
      </c>
      <c r="H3164" s="193" t="s">
        <v>19742</v>
      </c>
      <c r="I3164" s="193" t="s">
        <v>19742</v>
      </c>
      <c r="J3164" s="194" t="s">
        <v>19742</v>
      </c>
      <c r="K3164" s="192" t="s">
        <v>10967</v>
      </c>
      <c r="L3164" s="193" t="s">
        <v>13815</v>
      </c>
      <c r="M3164" s="194" t="s">
        <v>19743</v>
      </c>
      <c r="N3164" s="192">
        <v>0.69499999999999995</v>
      </c>
      <c r="O3164" s="194">
        <v>1</v>
      </c>
      <c r="P3164" s="283">
        <v>23</v>
      </c>
    </row>
    <row r="3165" spans="1:16">
      <c r="A3165" s="192" t="s">
        <v>10970</v>
      </c>
      <c r="B3165" s="193" t="s">
        <v>10971</v>
      </c>
      <c r="C3165" s="193" t="s">
        <v>10972</v>
      </c>
      <c r="D3165" s="194" t="s">
        <v>19743</v>
      </c>
      <c r="E3165" s="192" t="s">
        <v>19743</v>
      </c>
      <c r="F3165" s="193" t="s">
        <v>19742</v>
      </c>
      <c r="G3165" s="193" t="s">
        <v>19742</v>
      </c>
      <c r="H3165" s="193" t="s">
        <v>19742</v>
      </c>
      <c r="I3165" s="193" t="s">
        <v>19742</v>
      </c>
      <c r="J3165" s="194" t="s">
        <v>19742</v>
      </c>
      <c r="K3165" s="192" t="s">
        <v>10973</v>
      </c>
      <c r="L3165" s="193" t="s">
        <v>10974</v>
      </c>
      <c r="M3165" s="194" t="s">
        <v>19743</v>
      </c>
      <c r="N3165" s="192">
        <v>0.81599999999999995</v>
      </c>
      <c r="O3165" s="194">
        <v>0.99</v>
      </c>
      <c r="P3165" s="283">
        <v>11</v>
      </c>
    </row>
    <row r="3166" spans="1:16">
      <c r="A3166" s="192" t="s">
        <v>10979</v>
      </c>
      <c r="B3166" s="193" t="s">
        <v>10980</v>
      </c>
      <c r="C3166" s="193" t="s">
        <v>10981</v>
      </c>
      <c r="D3166" s="194" t="s">
        <v>19743</v>
      </c>
      <c r="E3166" s="192" t="s">
        <v>19743</v>
      </c>
      <c r="F3166" s="193" t="s">
        <v>19742</v>
      </c>
      <c r="G3166" s="193" t="s">
        <v>19742</v>
      </c>
      <c r="H3166" s="193" t="s">
        <v>19742</v>
      </c>
      <c r="I3166" s="193" t="s">
        <v>19742</v>
      </c>
      <c r="J3166" s="194" t="s">
        <v>19742</v>
      </c>
      <c r="K3166" s="192" t="s">
        <v>10982</v>
      </c>
      <c r="L3166" s="193" t="s">
        <v>10983</v>
      </c>
      <c r="M3166" s="194" t="s">
        <v>19743</v>
      </c>
      <c r="N3166" s="192">
        <v>0.62</v>
      </c>
      <c r="O3166" s="194">
        <v>0.85599999999999998</v>
      </c>
      <c r="P3166" s="283">
        <v>19</v>
      </c>
    </row>
    <row r="3167" spans="1:16">
      <c r="A3167" s="192" t="s">
        <v>10984</v>
      </c>
      <c r="B3167" s="193"/>
      <c r="C3167" s="193" t="s">
        <v>10985</v>
      </c>
      <c r="D3167" s="194" t="s">
        <v>19743</v>
      </c>
      <c r="E3167" s="192" t="s">
        <v>19743</v>
      </c>
      <c r="F3167" s="193" t="s">
        <v>19742</v>
      </c>
      <c r="G3167" s="193" t="s">
        <v>19742</v>
      </c>
      <c r="H3167" s="193" t="s">
        <v>19742</v>
      </c>
      <c r="I3167" s="193" t="s">
        <v>19743</v>
      </c>
      <c r="J3167" s="194" t="s">
        <v>19742</v>
      </c>
      <c r="K3167" s="192" t="s">
        <v>25675</v>
      </c>
      <c r="M3167" s="194" t="s">
        <v>19569</v>
      </c>
      <c r="N3167" s="192">
        <v>0.98299999999999998</v>
      </c>
      <c r="O3167" s="194">
        <v>0.998</v>
      </c>
      <c r="P3167" s="283">
        <v>2</v>
      </c>
    </row>
    <row r="3168" spans="1:16">
      <c r="A3168" s="192" t="s">
        <v>10986</v>
      </c>
      <c r="B3168" s="193"/>
      <c r="C3168" s="193" t="s">
        <v>10987</v>
      </c>
      <c r="D3168" s="194" t="s">
        <v>19743</v>
      </c>
      <c r="E3168" s="192" t="s">
        <v>19743</v>
      </c>
      <c r="F3168" s="193" t="s">
        <v>19742</v>
      </c>
      <c r="G3168" s="193" t="s">
        <v>19742</v>
      </c>
      <c r="H3168" s="193" t="s">
        <v>19742</v>
      </c>
      <c r="I3168" s="193" t="s">
        <v>19742</v>
      </c>
      <c r="J3168" s="194" t="s">
        <v>19742</v>
      </c>
      <c r="K3168" s="192" t="s">
        <v>25675</v>
      </c>
      <c r="M3168" s="194" t="s">
        <v>19569</v>
      </c>
      <c r="N3168" s="192">
        <v>0.191</v>
      </c>
      <c r="O3168" s="194">
        <v>5.0000000000000001E-3</v>
      </c>
      <c r="P3168" s="283">
        <v>0</v>
      </c>
    </row>
    <row r="3169" spans="1:16">
      <c r="A3169" s="192" t="s">
        <v>10988</v>
      </c>
      <c r="B3169" s="193" t="s">
        <v>10989</v>
      </c>
      <c r="C3169" s="193" t="s">
        <v>10990</v>
      </c>
      <c r="D3169" s="194" t="s">
        <v>19743</v>
      </c>
      <c r="E3169" s="192" t="s">
        <v>19743</v>
      </c>
      <c r="F3169" s="193" t="s">
        <v>19742</v>
      </c>
      <c r="G3169" s="193" t="s">
        <v>19742</v>
      </c>
      <c r="H3169" s="193" t="s">
        <v>19742</v>
      </c>
      <c r="I3169" s="193" t="s">
        <v>19742</v>
      </c>
      <c r="J3169" s="194" t="s">
        <v>19742</v>
      </c>
      <c r="K3169" s="192" t="s">
        <v>25675</v>
      </c>
      <c r="M3169" s="194" t="s">
        <v>19569</v>
      </c>
      <c r="N3169" s="192">
        <v>0.68799999999999994</v>
      </c>
      <c r="O3169" s="194">
        <v>0.92700000000000005</v>
      </c>
      <c r="P3169" s="283">
        <v>5</v>
      </c>
    </row>
    <row r="3170" spans="1:16">
      <c r="A3170" s="192" t="s">
        <v>10991</v>
      </c>
      <c r="B3170" s="193"/>
      <c r="C3170" s="193" t="s">
        <v>10992</v>
      </c>
      <c r="D3170" s="194" t="s">
        <v>19743</v>
      </c>
      <c r="E3170" s="192" t="s">
        <v>19743</v>
      </c>
      <c r="F3170" s="193" t="s">
        <v>19742</v>
      </c>
      <c r="G3170" s="193" t="s">
        <v>19742</v>
      </c>
      <c r="H3170" s="193" t="s">
        <v>19742</v>
      </c>
      <c r="I3170" s="193" t="s">
        <v>19742</v>
      </c>
      <c r="J3170" s="194" t="s">
        <v>19742</v>
      </c>
      <c r="K3170" s="192" t="s">
        <v>25675</v>
      </c>
      <c r="M3170" s="194" t="s">
        <v>19569</v>
      </c>
      <c r="N3170" s="192">
        <v>9.1999999999999998E-2</v>
      </c>
      <c r="O3170" s="194">
        <v>2.5999999999999999E-2</v>
      </c>
      <c r="P3170" s="283">
        <v>0</v>
      </c>
    </row>
    <row r="3171" spans="1:16">
      <c r="A3171" s="192" t="s">
        <v>10993</v>
      </c>
      <c r="B3171" s="193"/>
      <c r="C3171" s="193" t="s">
        <v>10994</v>
      </c>
      <c r="D3171" s="194" t="s">
        <v>19743</v>
      </c>
      <c r="E3171" s="192" t="s">
        <v>19743</v>
      </c>
      <c r="F3171" s="193" t="s">
        <v>19742</v>
      </c>
      <c r="G3171" s="193" t="s">
        <v>19742</v>
      </c>
      <c r="H3171" s="193" t="s">
        <v>19742</v>
      </c>
      <c r="I3171" s="193" t="s">
        <v>19742</v>
      </c>
      <c r="J3171" s="194" t="s">
        <v>19742</v>
      </c>
      <c r="K3171" s="192" t="s">
        <v>25675</v>
      </c>
      <c r="M3171" s="194" t="s">
        <v>19569</v>
      </c>
      <c r="N3171" s="192">
        <v>0.28399999999999997</v>
      </c>
      <c r="O3171" s="194">
        <v>0.122</v>
      </c>
      <c r="P3171" s="283">
        <v>0</v>
      </c>
    </row>
    <row r="3172" spans="1:16">
      <c r="A3172" s="192" t="s">
        <v>10995</v>
      </c>
      <c r="B3172" s="193" t="s">
        <v>10996</v>
      </c>
      <c r="C3172" s="193" t="s">
        <v>10997</v>
      </c>
      <c r="D3172" s="194" t="s">
        <v>19743</v>
      </c>
      <c r="E3172" s="192" t="s">
        <v>19743</v>
      </c>
      <c r="F3172" s="193" t="s">
        <v>19742</v>
      </c>
      <c r="G3172" s="193" t="s">
        <v>19742</v>
      </c>
      <c r="H3172" s="193" t="s">
        <v>19742</v>
      </c>
      <c r="I3172" s="193" t="s">
        <v>19743</v>
      </c>
      <c r="J3172" s="194" t="s">
        <v>19742</v>
      </c>
      <c r="K3172" s="192" t="s">
        <v>10998</v>
      </c>
      <c r="L3172" s="193" t="s">
        <v>10999</v>
      </c>
      <c r="M3172" s="194" t="s">
        <v>19743</v>
      </c>
      <c r="N3172" s="192">
        <v>0.72899999999999998</v>
      </c>
      <c r="O3172" s="194">
        <v>0.96699999999999997</v>
      </c>
      <c r="P3172" s="283">
        <v>17</v>
      </c>
    </row>
    <row r="3173" spans="1:16">
      <c r="A3173" s="192" t="s">
        <v>23939</v>
      </c>
      <c r="B3173" s="193" t="s">
        <v>23940</v>
      </c>
      <c r="C3173" s="193" t="s">
        <v>23941</v>
      </c>
      <c r="D3173" s="194" t="s">
        <v>19743</v>
      </c>
      <c r="E3173" s="192" t="s">
        <v>19741</v>
      </c>
      <c r="F3173" s="193" t="s">
        <v>19742</v>
      </c>
      <c r="G3173" s="193" t="s">
        <v>19742</v>
      </c>
      <c r="H3173" s="193" t="s">
        <v>19742</v>
      </c>
      <c r="I3173" s="193" t="s">
        <v>19742</v>
      </c>
      <c r="J3173" s="194" t="s">
        <v>19742</v>
      </c>
      <c r="K3173" s="192" t="s">
        <v>25675</v>
      </c>
      <c r="M3173" s="194" t="s">
        <v>19569</v>
      </c>
      <c r="N3173" s="192">
        <v>0.66200000000000003</v>
      </c>
      <c r="O3173" s="194">
        <v>0.877</v>
      </c>
      <c r="P3173" s="283">
        <v>4</v>
      </c>
    </row>
    <row r="3174" spans="1:16">
      <c r="A3174" s="192" t="s">
        <v>11000</v>
      </c>
      <c r="B3174" s="193"/>
      <c r="C3174" s="193" t="s">
        <v>11001</v>
      </c>
      <c r="D3174" s="194" t="s">
        <v>19743</v>
      </c>
      <c r="E3174" s="192" t="s">
        <v>19743</v>
      </c>
      <c r="F3174" s="193" t="s">
        <v>19742</v>
      </c>
      <c r="G3174" s="193" t="s">
        <v>19742</v>
      </c>
      <c r="H3174" s="193" t="s">
        <v>19742</v>
      </c>
      <c r="I3174" s="193" t="s">
        <v>19742</v>
      </c>
      <c r="J3174" s="194" t="s">
        <v>19742</v>
      </c>
      <c r="K3174" s="192" t="s">
        <v>25675</v>
      </c>
      <c r="M3174" s="194" t="s">
        <v>19569</v>
      </c>
      <c r="N3174" s="192">
        <v>0.18</v>
      </c>
      <c r="O3174" s="194">
        <v>2E-3</v>
      </c>
      <c r="P3174" s="283">
        <v>0</v>
      </c>
    </row>
    <row r="3175" spans="1:16">
      <c r="A3175" s="192" t="s">
        <v>11002</v>
      </c>
      <c r="B3175" s="193" t="s">
        <v>11003</v>
      </c>
      <c r="C3175" s="193" t="s">
        <v>11004</v>
      </c>
      <c r="D3175" s="194" t="s">
        <v>19743</v>
      </c>
      <c r="E3175" s="192" t="s">
        <v>19743</v>
      </c>
      <c r="F3175" s="193" t="s">
        <v>19742</v>
      </c>
      <c r="G3175" s="193" t="s">
        <v>19743</v>
      </c>
      <c r="H3175" s="193" t="s">
        <v>19742</v>
      </c>
      <c r="I3175" s="193" t="s">
        <v>19742</v>
      </c>
      <c r="J3175" s="194" t="s">
        <v>19742</v>
      </c>
      <c r="K3175" s="192" t="s">
        <v>11005</v>
      </c>
      <c r="L3175" s="193" t="s">
        <v>11006</v>
      </c>
      <c r="M3175" s="194" t="s">
        <v>19743</v>
      </c>
      <c r="N3175" s="192">
        <v>0.89400000000000002</v>
      </c>
      <c r="O3175" s="194">
        <v>0.995</v>
      </c>
      <c r="P3175" s="283">
        <v>23</v>
      </c>
    </row>
    <row r="3176" spans="1:16">
      <c r="A3176" s="192" t="s">
        <v>11007</v>
      </c>
      <c r="B3176" s="193" t="s">
        <v>11008</v>
      </c>
      <c r="C3176" s="193" t="s">
        <v>11009</v>
      </c>
      <c r="D3176" s="194" t="s">
        <v>19743</v>
      </c>
      <c r="E3176" s="192" t="s">
        <v>19743</v>
      </c>
      <c r="F3176" s="193" t="s">
        <v>19742</v>
      </c>
      <c r="G3176" s="193" t="s">
        <v>19742</v>
      </c>
      <c r="H3176" s="193" t="s">
        <v>19742</v>
      </c>
      <c r="I3176" s="193" t="s">
        <v>19742</v>
      </c>
      <c r="J3176" s="194" t="s">
        <v>19742</v>
      </c>
      <c r="K3176" s="192" t="s">
        <v>11010</v>
      </c>
      <c r="L3176" s="193" t="s">
        <v>11011</v>
      </c>
      <c r="M3176" s="194" t="s">
        <v>19743</v>
      </c>
      <c r="N3176" s="192">
        <v>0.84599999999999997</v>
      </c>
      <c r="O3176" s="194">
        <v>0.99</v>
      </c>
      <c r="P3176" s="283">
        <v>24</v>
      </c>
    </row>
    <row r="3177" spans="1:16">
      <c r="A3177" s="192" t="s">
        <v>11012</v>
      </c>
      <c r="B3177" s="193" t="s">
        <v>11013</v>
      </c>
      <c r="C3177" s="193" t="s">
        <v>11014</v>
      </c>
      <c r="D3177" s="194" t="s">
        <v>19743</v>
      </c>
      <c r="E3177" s="192" t="s">
        <v>19743</v>
      </c>
      <c r="F3177" s="193" t="s">
        <v>19742</v>
      </c>
      <c r="G3177" s="193" t="s">
        <v>19742</v>
      </c>
      <c r="H3177" s="193" t="s">
        <v>19742</v>
      </c>
      <c r="I3177" s="193" t="s">
        <v>19742</v>
      </c>
      <c r="J3177" s="194" t="s">
        <v>19742</v>
      </c>
      <c r="K3177" s="192" t="s">
        <v>25675</v>
      </c>
      <c r="M3177" s="194" t="s">
        <v>19569</v>
      </c>
      <c r="N3177" s="192">
        <v>0.95799999999999996</v>
      </c>
      <c r="O3177" s="194">
        <v>0.999</v>
      </c>
      <c r="P3177" s="283">
        <v>21</v>
      </c>
    </row>
    <row r="3178" spans="1:16">
      <c r="A3178" s="192" t="s">
        <v>11015</v>
      </c>
      <c r="B3178" s="193" t="s">
        <v>11016</v>
      </c>
      <c r="C3178" s="193" t="s">
        <v>11017</v>
      </c>
      <c r="D3178" s="194" t="s">
        <v>19743</v>
      </c>
      <c r="E3178" s="192" t="s">
        <v>19743</v>
      </c>
      <c r="F3178" s="193" t="s">
        <v>19742</v>
      </c>
      <c r="G3178" s="193" t="s">
        <v>19742</v>
      </c>
      <c r="H3178" s="193" t="s">
        <v>19742</v>
      </c>
      <c r="I3178" s="193" t="s">
        <v>19742</v>
      </c>
      <c r="J3178" s="194" t="s">
        <v>19742</v>
      </c>
      <c r="K3178" s="192" t="s">
        <v>25675</v>
      </c>
      <c r="M3178" s="194" t="s">
        <v>19569</v>
      </c>
      <c r="N3178" s="192">
        <v>0.53400000000000003</v>
      </c>
      <c r="O3178" s="194">
        <v>0.56599999999999995</v>
      </c>
      <c r="P3178" s="283">
        <v>3</v>
      </c>
    </row>
    <row r="3179" spans="1:16">
      <c r="A3179" s="192" t="s">
        <v>11018</v>
      </c>
      <c r="B3179" s="193" t="s">
        <v>11019</v>
      </c>
      <c r="C3179" s="193" t="s">
        <v>11020</v>
      </c>
      <c r="D3179" s="194" t="s">
        <v>19743</v>
      </c>
      <c r="E3179" s="192" t="s">
        <v>19743</v>
      </c>
      <c r="F3179" s="193" t="s">
        <v>19742</v>
      </c>
      <c r="G3179" s="193" t="s">
        <v>19742</v>
      </c>
      <c r="H3179" s="193" t="s">
        <v>19742</v>
      </c>
      <c r="I3179" s="193" t="s">
        <v>19743</v>
      </c>
      <c r="J3179" s="194" t="s">
        <v>19742</v>
      </c>
      <c r="K3179" s="192" t="s">
        <v>25675</v>
      </c>
      <c r="M3179" s="194" t="s">
        <v>19569</v>
      </c>
      <c r="N3179" s="192">
        <v>0.33500000000000002</v>
      </c>
      <c r="O3179" s="194">
        <v>0.124</v>
      </c>
      <c r="P3179" s="283">
        <v>0</v>
      </c>
    </row>
    <row r="3180" spans="1:16">
      <c r="A3180" s="192" t="s">
        <v>11021</v>
      </c>
      <c r="B3180" s="193" t="s">
        <v>11022</v>
      </c>
      <c r="C3180" s="193" t="s">
        <v>11023</v>
      </c>
      <c r="D3180" s="194" t="s">
        <v>19743</v>
      </c>
      <c r="E3180" s="192" t="s">
        <v>19743</v>
      </c>
      <c r="F3180" s="193" t="s">
        <v>19742</v>
      </c>
      <c r="G3180" s="193" t="s">
        <v>19742</v>
      </c>
      <c r="H3180" s="193" t="s">
        <v>19742</v>
      </c>
      <c r="I3180" s="193" t="s">
        <v>19742</v>
      </c>
      <c r="J3180" s="194" t="s">
        <v>19742</v>
      </c>
      <c r="K3180" s="192" t="s">
        <v>11024</v>
      </c>
      <c r="L3180" s="193" t="s">
        <v>11025</v>
      </c>
      <c r="M3180" s="194" t="s">
        <v>19743</v>
      </c>
      <c r="N3180" s="192">
        <v>0.76500000000000001</v>
      </c>
      <c r="O3180" s="194">
        <v>0.98599999999999999</v>
      </c>
      <c r="P3180" s="283">
        <v>16</v>
      </c>
    </row>
    <row r="3181" spans="1:16">
      <c r="A3181" s="192" t="s">
        <v>11026</v>
      </c>
      <c r="B3181" s="193" t="s">
        <v>11027</v>
      </c>
      <c r="C3181" s="193" t="s">
        <v>11028</v>
      </c>
      <c r="D3181" s="194" t="s">
        <v>19743</v>
      </c>
      <c r="E3181" s="192" t="s">
        <v>19743</v>
      </c>
      <c r="F3181" s="193" t="s">
        <v>19742</v>
      </c>
      <c r="G3181" s="193" t="s">
        <v>19742</v>
      </c>
      <c r="H3181" s="193" t="s">
        <v>19742</v>
      </c>
      <c r="I3181" s="193" t="s">
        <v>19742</v>
      </c>
      <c r="J3181" s="194" t="s">
        <v>19742</v>
      </c>
      <c r="K3181" s="192" t="s">
        <v>11029</v>
      </c>
      <c r="L3181" s="193" t="s">
        <v>11030</v>
      </c>
      <c r="M3181" s="194" t="s">
        <v>19743</v>
      </c>
      <c r="N3181" s="192">
        <v>0.76500000000000001</v>
      </c>
      <c r="O3181" s="194">
        <v>0.97499999999999998</v>
      </c>
      <c r="P3181" s="283">
        <v>8</v>
      </c>
    </row>
    <row r="3182" spans="1:16">
      <c r="A3182" s="192" t="s">
        <v>11031</v>
      </c>
      <c r="B3182" s="193" t="s">
        <v>11032</v>
      </c>
      <c r="C3182" s="193" t="s">
        <v>11033</v>
      </c>
      <c r="D3182" s="194" t="s">
        <v>19743</v>
      </c>
      <c r="E3182" s="192" t="s">
        <v>19743</v>
      </c>
      <c r="F3182" s="193" t="s">
        <v>19742</v>
      </c>
      <c r="G3182" s="193" t="s">
        <v>19743</v>
      </c>
      <c r="H3182" s="193" t="s">
        <v>19742</v>
      </c>
      <c r="I3182" s="193" t="s">
        <v>19742</v>
      </c>
      <c r="J3182" s="194" t="s">
        <v>19742</v>
      </c>
      <c r="K3182" s="192" t="s">
        <v>25675</v>
      </c>
      <c r="M3182" s="194" t="s">
        <v>19569</v>
      </c>
      <c r="N3182" s="192">
        <v>0.86899999999999999</v>
      </c>
      <c r="O3182" s="194">
        <v>0.98</v>
      </c>
      <c r="P3182" s="283">
        <v>1</v>
      </c>
    </row>
    <row r="3183" spans="1:16">
      <c r="A3183" s="192" t="s">
        <v>11034</v>
      </c>
      <c r="B3183" s="193" t="s">
        <v>11035</v>
      </c>
      <c r="C3183" s="193" t="s">
        <v>11036</v>
      </c>
      <c r="D3183" s="194" t="s">
        <v>19743</v>
      </c>
      <c r="E3183" s="192" t="s">
        <v>19743</v>
      </c>
      <c r="F3183" s="193" t="s">
        <v>19743</v>
      </c>
      <c r="G3183" s="193" t="s">
        <v>19742</v>
      </c>
      <c r="H3183" s="193" t="s">
        <v>19742</v>
      </c>
      <c r="I3183" s="193" t="s">
        <v>19742</v>
      </c>
      <c r="J3183" s="194" t="s">
        <v>19742</v>
      </c>
      <c r="K3183" s="192" t="s">
        <v>11037</v>
      </c>
      <c r="L3183" s="193" t="s">
        <v>11038</v>
      </c>
      <c r="M3183" s="194" t="s">
        <v>19743</v>
      </c>
      <c r="N3183" s="192">
        <v>0.91500000000000004</v>
      </c>
      <c r="O3183" s="194">
        <v>0.99399999999999999</v>
      </c>
      <c r="P3183" s="283">
        <v>10</v>
      </c>
    </row>
    <row r="3184" spans="1:16">
      <c r="A3184" s="192" t="s">
        <v>11039</v>
      </c>
      <c r="B3184" s="193" t="s">
        <v>11040</v>
      </c>
      <c r="C3184" s="193" t="s">
        <v>11041</v>
      </c>
      <c r="D3184" s="194" t="s">
        <v>19743</v>
      </c>
      <c r="E3184" s="192" t="s">
        <v>19743</v>
      </c>
      <c r="F3184" s="193" t="s">
        <v>19742</v>
      </c>
      <c r="G3184" s="193" t="s">
        <v>19742</v>
      </c>
      <c r="H3184" s="193" t="s">
        <v>19743</v>
      </c>
      <c r="I3184" s="193" t="s">
        <v>19743</v>
      </c>
      <c r="J3184" s="194" t="s">
        <v>19742</v>
      </c>
      <c r="K3184" s="192" t="s">
        <v>11042</v>
      </c>
      <c r="L3184" s="193" t="s">
        <v>11043</v>
      </c>
      <c r="M3184" s="194" t="s">
        <v>19743</v>
      </c>
      <c r="N3184" s="192">
        <v>0.71699999999999997</v>
      </c>
      <c r="O3184" s="194">
        <v>0.91200000000000003</v>
      </c>
      <c r="P3184" s="283">
        <v>17</v>
      </c>
    </row>
    <row r="3185" spans="1:16">
      <c r="A3185" s="192" t="s">
        <v>11044</v>
      </c>
      <c r="B3185" s="193" t="s">
        <v>11045</v>
      </c>
      <c r="C3185" s="193" t="s">
        <v>11046</v>
      </c>
      <c r="D3185" s="194" t="s">
        <v>19743</v>
      </c>
      <c r="E3185" s="192" t="s">
        <v>19743</v>
      </c>
      <c r="F3185" s="193" t="s">
        <v>19742</v>
      </c>
      <c r="G3185" s="193" t="s">
        <v>19742</v>
      </c>
      <c r="H3185" s="193" t="s">
        <v>19742</v>
      </c>
      <c r="I3185" s="193" t="s">
        <v>19742</v>
      </c>
      <c r="J3185" s="194" t="s">
        <v>19742</v>
      </c>
      <c r="K3185" s="192" t="s">
        <v>11047</v>
      </c>
      <c r="L3185" s="193" t="s">
        <v>11048</v>
      </c>
      <c r="M3185" s="194" t="s">
        <v>19741</v>
      </c>
      <c r="N3185" s="192">
        <v>0.82899999999999996</v>
      </c>
      <c r="O3185" s="194">
        <v>0.98799999999999999</v>
      </c>
      <c r="P3185" s="283">
        <v>24</v>
      </c>
    </row>
    <row r="3186" spans="1:16">
      <c r="A3186" s="192" t="s">
        <v>11049</v>
      </c>
      <c r="B3186" s="193" t="s">
        <v>11050</v>
      </c>
      <c r="C3186" s="193" t="s">
        <v>11051</v>
      </c>
      <c r="D3186" s="194" t="s">
        <v>19743</v>
      </c>
      <c r="E3186" s="192" t="s">
        <v>19743</v>
      </c>
      <c r="F3186" s="193" t="s">
        <v>19742</v>
      </c>
      <c r="G3186" s="193" t="s">
        <v>19742</v>
      </c>
      <c r="H3186" s="193" t="s">
        <v>19742</v>
      </c>
      <c r="I3186" s="193" t="s">
        <v>19742</v>
      </c>
      <c r="J3186" s="194" t="s">
        <v>19742</v>
      </c>
      <c r="K3186" s="192" t="s">
        <v>11052</v>
      </c>
      <c r="L3186" s="193" t="s">
        <v>11053</v>
      </c>
      <c r="M3186" s="194" t="s">
        <v>19743</v>
      </c>
      <c r="N3186" s="192">
        <v>0.71</v>
      </c>
      <c r="O3186" s="194">
        <v>0.94899999999999995</v>
      </c>
      <c r="P3186" s="283">
        <v>20</v>
      </c>
    </row>
    <row r="3187" spans="1:16">
      <c r="A3187" s="192" t="s">
        <v>11054</v>
      </c>
      <c r="B3187" s="193" t="s">
        <v>11055</v>
      </c>
      <c r="C3187" s="193" t="s">
        <v>11056</v>
      </c>
      <c r="D3187" s="194" t="s">
        <v>19743</v>
      </c>
      <c r="E3187" s="192" t="s">
        <v>19743</v>
      </c>
      <c r="F3187" s="193" t="s">
        <v>19742</v>
      </c>
      <c r="G3187" s="193" t="s">
        <v>19742</v>
      </c>
      <c r="H3187" s="193" t="s">
        <v>19742</v>
      </c>
      <c r="I3187" s="193" t="s">
        <v>19742</v>
      </c>
      <c r="J3187" s="194" t="s">
        <v>19742</v>
      </c>
      <c r="K3187" s="192" t="s">
        <v>25675</v>
      </c>
      <c r="M3187" s="194" t="s">
        <v>19569</v>
      </c>
      <c r="N3187" s="192">
        <v>0.57299999999999995</v>
      </c>
      <c r="O3187" s="194">
        <v>0.69299999999999995</v>
      </c>
      <c r="P3187" s="283">
        <v>3</v>
      </c>
    </row>
    <row r="3188" spans="1:16">
      <c r="A3188" s="192" t="s">
        <v>11059</v>
      </c>
      <c r="B3188" s="193" t="s">
        <v>11060</v>
      </c>
      <c r="C3188" s="193" t="s">
        <v>11061</v>
      </c>
      <c r="D3188" s="194" t="s">
        <v>19743</v>
      </c>
      <c r="E3188" s="192" t="s">
        <v>19743</v>
      </c>
      <c r="F3188" s="193" t="s">
        <v>19742</v>
      </c>
      <c r="G3188" s="193" t="s">
        <v>19742</v>
      </c>
      <c r="H3188" s="193" t="s">
        <v>19742</v>
      </c>
      <c r="I3188" s="193" t="s">
        <v>19742</v>
      </c>
      <c r="J3188" s="194" t="s">
        <v>19742</v>
      </c>
      <c r="K3188" s="192" t="s">
        <v>11062</v>
      </c>
      <c r="L3188" s="193" t="s">
        <v>11063</v>
      </c>
      <c r="M3188" s="194" t="s">
        <v>19743</v>
      </c>
      <c r="N3188" s="192">
        <v>0.73299999999999998</v>
      </c>
      <c r="O3188" s="194">
        <v>0.95399999999999996</v>
      </c>
      <c r="P3188" s="283">
        <v>24</v>
      </c>
    </row>
    <row r="3189" spans="1:16">
      <c r="A3189" s="192" t="s">
        <v>11066</v>
      </c>
      <c r="B3189" s="193" t="s">
        <v>11067</v>
      </c>
      <c r="C3189" s="193" t="s">
        <v>11068</v>
      </c>
      <c r="D3189" s="194" t="s">
        <v>19743</v>
      </c>
      <c r="E3189" s="192" t="s">
        <v>19743</v>
      </c>
      <c r="F3189" s="193" t="s">
        <v>19742</v>
      </c>
      <c r="G3189" s="193" t="s">
        <v>19742</v>
      </c>
      <c r="H3189" s="193" t="s">
        <v>19742</v>
      </c>
      <c r="I3189" s="193" t="s">
        <v>19742</v>
      </c>
      <c r="J3189" s="194" t="s">
        <v>19742</v>
      </c>
      <c r="K3189" s="192" t="s">
        <v>11069</v>
      </c>
      <c r="L3189" s="193" t="s">
        <v>11070</v>
      </c>
      <c r="M3189" s="194" t="s">
        <v>19741</v>
      </c>
      <c r="N3189" s="192">
        <v>0.69299999999999995</v>
      </c>
      <c r="O3189" s="194">
        <v>0.90400000000000003</v>
      </c>
      <c r="P3189" s="283">
        <v>18</v>
      </c>
    </row>
    <row r="3190" spans="1:16">
      <c r="A3190" s="192" t="s">
        <v>11071</v>
      </c>
      <c r="B3190" s="193" t="s">
        <v>11072</v>
      </c>
      <c r="C3190" s="193" t="s">
        <v>10820</v>
      </c>
      <c r="D3190" s="194" t="s">
        <v>19743</v>
      </c>
      <c r="E3190" s="192" t="s">
        <v>19743</v>
      </c>
      <c r="F3190" s="193" t="s">
        <v>19742</v>
      </c>
      <c r="G3190" s="193" t="s">
        <v>19742</v>
      </c>
      <c r="H3190" s="193" t="s">
        <v>19742</v>
      </c>
      <c r="I3190" s="193" t="s">
        <v>19742</v>
      </c>
      <c r="J3190" s="194" t="s">
        <v>19742</v>
      </c>
      <c r="K3190" s="192" t="s">
        <v>10821</v>
      </c>
      <c r="L3190" s="193" t="s">
        <v>14469</v>
      </c>
      <c r="M3190" s="194" t="s">
        <v>19743</v>
      </c>
      <c r="N3190" s="192">
        <v>0.61099999999999999</v>
      </c>
      <c r="O3190" s="194">
        <v>0.83199999999999996</v>
      </c>
      <c r="P3190" s="283">
        <v>8</v>
      </c>
    </row>
    <row r="3191" spans="1:16">
      <c r="A3191" s="192" t="s">
        <v>10823</v>
      </c>
      <c r="B3191" s="193" t="s">
        <v>10824</v>
      </c>
      <c r="C3191" s="193" t="s">
        <v>10825</v>
      </c>
      <c r="D3191" s="194" t="s">
        <v>19743</v>
      </c>
      <c r="E3191" s="192" t="s">
        <v>19743</v>
      </c>
      <c r="F3191" s="193" t="s">
        <v>19742</v>
      </c>
      <c r="G3191" s="193" t="s">
        <v>19742</v>
      </c>
      <c r="H3191" s="193" t="s">
        <v>19742</v>
      </c>
      <c r="I3191" s="193" t="s">
        <v>19742</v>
      </c>
      <c r="J3191" s="194" t="s">
        <v>19742</v>
      </c>
      <c r="K3191" s="192" t="s">
        <v>10826</v>
      </c>
      <c r="L3191" s="193" t="s">
        <v>14456</v>
      </c>
      <c r="M3191" s="194" t="s">
        <v>19561</v>
      </c>
      <c r="N3191" s="192">
        <v>0.5</v>
      </c>
      <c r="O3191" s="194">
        <v>0.34499999999999997</v>
      </c>
      <c r="P3191" s="283">
        <v>23</v>
      </c>
    </row>
    <row r="3192" spans="1:16">
      <c r="A3192" s="192" t="s">
        <v>10827</v>
      </c>
      <c r="B3192" s="193" t="s">
        <v>10828</v>
      </c>
      <c r="C3192" s="193" t="s">
        <v>10829</v>
      </c>
      <c r="D3192" s="194" t="s">
        <v>19743</v>
      </c>
      <c r="E3192" s="192" t="s">
        <v>19743</v>
      </c>
      <c r="F3192" s="193" t="s">
        <v>19742</v>
      </c>
      <c r="G3192" s="193" t="s">
        <v>19742</v>
      </c>
      <c r="H3192" s="193" t="s">
        <v>19742</v>
      </c>
      <c r="I3192" s="193" t="s">
        <v>19742</v>
      </c>
      <c r="J3192" s="194" t="s">
        <v>19742</v>
      </c>
      <c r="K3192" s="192" t="s">
        <v>25675</v>
      </c>
      <c r="M3192" s="194" t="s">
        <v>19569</v>
      </c>
      <c r="N3192" s="192">
        <v>0.998</v>
      </c>
      <c r="O3192" s="194">
        <v>1</v>
      </c>
      <c r="P3192" s="283">
        <v>11</v>
      </c>
    </row>
    <row r="3193" spans="1:16">
      <c r="A3193" s="192" t="s">
        <v>10830</v>
      </c>
      <c r="B3193" s="193"/>
      <c r="C3193" s="193" t="s">
        <v>10831</v>
      </c>
      <c r="D3193" s="194" t="s">
        <v>19743</v>
      </c>
      <c r="E3193" s="192" t="s">
        <v>19743</v>
      </c>
      <c r="F3193" s="193" t="s">
        <v>19742</v>
      </c>
      <c r="G3193" s="193" t="s">
        <v>19742</v>
      </c>
      <c r="H3193" s="193" t="s">
        <v>19742</v>
      </c>
      <c r="I3193" s="193" t="s">
        <v>19742</v>
      </c>
      <c r="J3193" s="194" t="s">
        <v>19742</v>
      </c>
      <c r="K3193" s="192" t="s">
        <v>25675</v>
      </c>
      <c r="M3193" s="194" t="s">
        <v>19569</v>
      </c>
      <c r="N3193" s="192">
        <v>0.71199999999999997</v>
      </c>
      <c r="O3193" s="194">
        <v>0.94399999999999995</v>
      </c>
      <c r="P3193" s="283">
        <v>0</v>
      </c>
    </row>
    <row r="3194" spans="1:16">
      <c r="A3194" s="192" t="s">
        <v>10832</v>
      </c>
      <c r="B3194" s="193"/>
      <c r="C3194" s="193" t="s">
        <v>10833</v>
      </c>
      <c r="D3194" s="194" t="s">
        <v>19743</v>
      </c>
      <c r="E3194" s="192" t="s">
        <v>19743</v>
      </c>
      <c r="F3194" s="193" t="s">
        <v>19742</v>
      </c>
      <c r="G3194" s="193" t="s">
        <v>19742</v>
      </c>
      <c r="H3194" s="193" t="s">
        <v>19742</v>
      </c>
      <c r="I3194" s="193" t="s">
        <v>19743</v>
      </c>
      <c r="J3194" s="194" t="s">
        <v>19742</v>
      </c>
      <c r="K3194" s="192" t="s">
        <v>25675</v>
      </c>
      <c r="M3194" s="194" t="s">
        <v>19569</v>
      </c>
      <c r="N3194" s="192">
        <v>0.65600000000000003</v>
      </c>
      <c r="O3194" s="194">
        <v>0.88900000000000001</v>
      </c>
      <c r="P3194" s="283">
        <v>1</v>
      </c>
    </row>
    <row r="3195" spans="1:16">
      <c r="A3195" s="192" t="s">
        <v>10834</v>
      </c>
      <c r="B3195" s="193" t="s">
        <v>10835</v>
      </c>
      <c r="C3195" s="193" t="s">
        <v>10836</v>
      </c>
      <c r="D3195" s="194" t="s">
        <v>19743</v>
      </c>
      <c r="E3195" s="192" t="s">
        <v>19743</v>
      </c>
      <c r="F3195" s="193" t="s">
        <v>19742</v>
      </c>
      <c r="G3195" s="193" t="s">
        <v>19742</v>
      </c>
      <c r="H3195" s="193" t="s">
        <v>19742</v>
      </c>
      <c r="I3195" s="193" t="s">
        <v>19742</v>
      </c>
      <c r="J3195" s="194" t="s">
        <v>19742</v>
      </c>
      <c r="K3195" s="192" t="s">
        <v>25675</v>
      </c>
      <c r="M3195" s="194" t="s">
        <v>19569</v>
      </c>
      <c r="N3195" s="192">
        <v>0.624</v>
      </c>
      <c r="O3195" s="194">
        <v>0.85599999999999998</v>
      </c>
      <c r="P3195" s="283">
        <v>4</v>
      </c>
    </row>
    <row r="3196" spans="1:16">
      <c r="A3196" s="192" t="s">
        <v>10837</v>
      </c>
      <c r="B3196" s="193" t="s">
        <v>10838</v>
      </c>
      <c r="C3196" s="193" t="s">
        <v>10839</v>
      </c>
      <c r="D3196" s="194" t="s">
        <v>19743</v>
      </c>
      <c r="E3196" s="192" t="s">
        <v>19743</v>
      </c>
      <c r="F3196" s="193" t="s">
        <v>19742</v>
      </c>
      <c r="G3196" s="193" t="s">
        <v>19743</v>
      </c>
      <c r="H3196" s="193" t="s">
        <v>19742</v>
      </c>
      <c r="I3196" s="193" t="s">
        <v>19743</v>
      </c>
      <c r="J3196" s="194" t="s">
        <v>19742</v>
      </c>
      <c r="K3196" s="192" t="s">
        <v>25675</v>
      </c>
      <c r="M3196" s="194" t="s">
        <v>19569</v>
      </c>
      <c r="N3196" s="192">
        <v>0.83899999999999997</v>
      </c>
      <c r="O3196" s="194">
        <v>0.99099999999999999</v>
      </c>
      <c r="P3196" s="283">
        <v>4</v>
      </c>
    </row>
    <row r="3197" spans="1:16">
      <c r="A3197" s="192" t="s">
        <v>10840</v>
      </c>
      <c r="B3197" s="193"/>
      <c r="C3197" s="193" t="s">
        <v>10841</v>
      </c>
      <c r="D3197" s="194" t="s">
        <v>19743</v>
      </c>
      <c r="E3197" s="192" t="s">
        <v>19743</v>
      </c>
      <c r="F3197" s="193" t="s">
        <v>19742</v>
      </c>
      <c r="G3197" s="193" t="s">
        <v>19742</v>
      </c>
      <c r="H3197" s="193" t="s">
        <v>19742</v>
      </c>
      <c r="I3197" s="193" t="s">
        <v>19742</v>
      </c>
      <c r="J3197" s="194" t="s">
        <v>19742</v>
      </c>
      <c r="K3197" s="192" t="s">
        <v>25675</v>
      </c>
      <c r="M3197" s="194" t="s">
        <v>19569</v>
      </c>
      <c r="N3197" s="192">
        <v>0.14499999999999999</v>
      </c>
      <c r="O3197" s="194">
        <v>6.3E-2</v>
      </c>
      <c r="P3197" s="283">
        <v>0</v>
      </c>
    </row>
    <row r="3198" spans="1:16">
      <c r="A3198" s="192" t="s">
        <v>10842</v>
      </c>
      <c r="B3198" s="193"/>
      <c r="C3198" s="193" t="s">
        <v>10843</v>
      </c>
      <c r="D3198" s="194" t="s">
        <v>19743</v>
      </c>
      <c r="E3198" s="192" t="s">
        <v>19743</v>
      </c>
      <c r="F3198" s="193" t="s">
        <v>19742</v>
      </c>
      <c r="G3198" s="193" t="s">
        <v>19742</v>
      </c>
      <c r="H3198" s="193" t="s">
        <v>19742</v>
      </c>
      <c r="I3198" s="193" t="s">
        <v>19742</v>
      </c>
      <c r="J3198" s="194" t="s">
        <v>19742</v>
      </c>
      <c r="K3198" s="192" t="s">
        <v>25675</v>
      </c>
      <c r="M3198" s="194" t="s">
        <v>19569</v>
      </c>
      <c r="N3198" s="192">
        <v>0.4</v>
      </c>
      <c r="O3198" s="194">
        <v>0.28199999999999997</v>
      </c>
      <c r="P3198" s="283">
        <v>0</v>
      </c>
    </row>
    <row r="3199" spans="1:16">
      <c r="A3199" s="192" t="s">
        <v>10844</v>
      </c>
      <c r="B3199" s="193"/>
      <c r="C3199" s="193" t="s">
        <v>10845</v>
      </c>
      <c r="D3199" s="194" t="s">
        <v>19743</v>
      </c>
      <c r="E3199" s="192" t="s">
        <v>19743</v>
      </c>
      <c r="F3199" s="193" t="s">
        <v>19742</v>
      </c>
      <c r="G3199" s="193" t="s">
        <v>19742</v>
      </c>
      <c r="H3199" s="193" t="s">
        <v>19742</v>
      </c>
      <c r="I3199" s="193" t="s">
        <v>19742</v>
      </c>
      <c r="J3199" s="194" t="s">
        <v>19742</v>
      </c>
      <c r="K3199" s="192" t="s">
        <v>25675</v>
      </c>
      <c r="M3199" s="194" t="s">
        <v>19569</v>
      </c>
      <c r="N3199" s="192">
        <v>0.47499999999999998</v>
      </c>
      <c r="O3199" s="194">
        <v>0.46700000000000003</v>
      </c>
      <c r="P3199" s="283">
        <v>0</v>
      </c>
    </row>
    <row r="3200" spans="1:16">
      <c r="A3200" s="192" t="s">
        <v>10852</v>
      </c>
      <c r="B3200" s="193" t="s">
        <v>10853</v>
      </c>
      <c r="C3200" s="193" t="s">
        <v>10854</v>
      </c>
      <c r="D3200" s="194" t="s">
        <v>19743</v>
      </c>
      <c r="E3200" s="192" t="s">
        <v>19743</v>
      </c>
      <c r="F3200" s="193" t="s">
        <v>19742</v>
      </c>
      <c r="G3200" s="193" t="s">
        <v>19743</v>
      </c>
      <c r="H3200" s="193" t="s">
        <v>19742</v>
      </c>
      <c r="I3200" s="193" t="s">
        <v>19742</v>
      </c>
      <c r="J3200" s="194" t="s">
        <v>19742</v>
      </c>
      <c r="K3200" s="192" t="s">
        <v>10855</v>
      </c>
      <c r="L3200" s="193" t="s">
        <v>10856</v>
      </c>
      <c r="M3200" s="194" t="s">
        <v>19743</v>
      </c>
      <c r="N3200" s="192">
        <v>0.81899999999999995</v>
      </c>
      <c r="O3200" s="194">
        <v>0.98899999999999999</v>
      </c>
      <c r="P3200" s="283">
        <v>24</v>
      </c>
    </row>
    <row r="3201" spans="1:16">
      <c r="A3201" s="192" t="s">
        <v>10857</v>
      </c>
      <c r="B3201" s="193" t="s">
        <v>10858</v>
      </c>
      <c r="C3201" s="193" t="s">
        <v>10859</v>
      </c>
      <c r="D3201" s="194" t="s">
        <v>19743</v>
      </c>
      <c r="E3201" s="192" t="s">
        <v>19743</v>
      </c>
      <c r="F3201" s="193" t="s">
        <v>19743</v>
      </c>
      <c r="G3201" s="193" t="s">
        <v>19743</v>
      </c>
      <c r="H3201" s="193" t="s">
        <v>19742</v>
      </c>
      <c r="I3201" s="193" t="s">
        <v>19742</v>
      </c>
      <c r="J3201" s="194" t="s">
        <v>19742</v>
      </c>
      <c r="K3201" s="192" t="s">
        <v>10860</v>
      </c>
      <c r="L3201" s="193" t="s">
        <v>10861</v>
      </c>
      <c r="M3201" s="194" t="s">
        <v>19743</v>
      </c>
      <c r="N3201" s="192">
        <v>0.92600000000000005</v>
      </c>
      <c r="O3201" s="194">
        <v>0.99399999999999999</v>
      </c>
      <c r="P3201" s="283">
        <v>21</v>
      </c>
    </row>
    <row r="3202" spans="1:16">
      <c r="A3202" s="192" t="s">
        <v>10862</v>
      </c>
      <c r="B3202" s="193" t="s">
        <v>10863</v>
      </c>
      <c r="C3202" s="193" t="s">
        <v>10864</v>
      </c>
      <c r="D3202" s="194" t="s">
        <v>19743</v>
      </c>
      <c r="E3202" s="192" t="s">
        <v>19743</v>
      </c>
      <c r="F3202" s="193" t="s">
        <v>19742</v>
      </c>
      <c r="G3202" s="193" t="s">
        <v>19742</v>
      </c>
      <c r="H3202" s="193" t="s">
        <v>19742</v>
      </c>
      <c r="I3202" s="193" t="s">
        <v>19742</v>
      </c>
      <c r="J3202" s="194" t="s">
        <v>19742</v>
      </c>
      <c r="K3202" s="192" t="s">
        <v>10865</v>
      </c>
      <c r="L3202" s="193" t="s">
        <v>14521</v>
      </c>
      <c r="M3202" s="194" t="s">
        <v>19741</v>
      </c>
      <c r="N3202" s="192">
        <v>0.91400000000000003</v>
      </c>
      <c r="O3202" s="194">
        <v>0.998</v>
      </c>
      <c r="P3202" s="283">
        <v>24</v>
      </c>
    </row>
    <row r="3203" spans="1:16">
      <c r="A3203" s="192" t="s">
        <v>10866</v>
      </c>
      <c r="B3203" s="193"/>
      <c r="C3203" s="193" t="s">
        <v>10867</v>
      </c>
      <c r="D3203" s="194" t="s">
        <v>19743</v>
      </c>
      <c r="E3203" s="192" t="s">
        <v>19743</v>
      </c>
      <c r="F3203" s="193" t="s">
        <v>19742</v>
      </c>
      <c r="G3203" s="193" t="s">
        <v>19742</v>
      </c>
      <c r="H3203" s="193" t="s">
        <v>19742</v>
      </c>
      <c r="I3203" s="193" t="s">
        <v>19742</v>
      </c>
      <c r="J3203" s="194" t="s">
        <v>19742</v>
      </c>
      <c r="K3203" s="192" t="s">
        <v>25675</v>
      </c>
      <c r="M3203" s="194" t="s">
        <v>19569</v>
      </c>
      <c r="N3203" s="192">
        <v>0.82</v>
      </c>
      <c r="O3203" s="194">
        <v>0.98799999999999999</v>
      </c>
      <c r="P3203" s="283">
        <v>7</v>
      </c>
    </row>
    <row r="3204" spans="1:16">
      <c r="A3204" s="192" t="s">
        <v>10870</v>
      </c>
      <c r="B3204" s="193" t="s">
        <v>10871</v>
      </c>
      <c r="C3204" s="193" t="s">
        <v>10872</v>
      </c>
      <c r="D3204" s="194" t="s">
        <v>19743</v>
      </c>
      <c r="E3204" s="192" t="s">
        <v>19743</v>
      </c>
      <c r="F3204" s="193" t="s">
        <v>19742</v>
      </c>
      <c r="G3204" s="193" t="s">
        <v>19742</v>
      </c>
      <c r="H3204" s="193" t="s">
        <v>19742</v>
      </c>
      <c r="I3204" s="193" t="s">
        <v>19742</v>
      </c>
      <c r="J3204" s="194" t="s">
        <v>19742</v>
      </c>
      <c r="K3204" s="192" t="s">
        <v>10873</v>
      </c>
      <c r="L3204" s="193" t="s">
        <v>14539</v>
      </c>
      <c r="M3204" s="194" t="s">
        <v>19743</v>
      </c>
      <c r="N3204" s="192">
        <v>0.55300000000000005</v>
      </c>
      <c r="O3204" s="194">
        <v>0.99199999999999999</v>
      </c>
      <c r="P3204" s="283">
        <v>24</v>
      </c>
    </row>
    <row r="3205" spans="1:16">
      <c r="A3205" s="192" t="s">
        <v>10874</v>
      </c>
      <c r="B3205" s="193" t="s">
        <v>10875</v>
      </c>
      <c r="C3205" s="193" t="s">
        <v>10876</v>
      </c>
      <c r="D3205" s="194" t="s">
        <v>19743</v>
      </c>
      <c r="E3205" s="192" t="s">
        <v>19743</v>
      </c>
      <c r="F3205" s="193" t="s">
        <v>19743</v>
      </c>
      <c r="G3205" s="193" t="s">
        <v>19742</v>
      </c>
      <c r="H3205" s="193" t="s">
        <v>19742</v>
      </c>
      <c r="I3205" s="193" t="s">
        <v>19742</v>
      </c>
      <c r="J3205" s="194" t="s">
        <v>19742</v>
      </c>
      <c r="K3205" s="192" t="s">
        <v>10877</v>
      </c>
      <c r="L3205" s="193" t="s">
        <v>10878</v>
      </c>
      <c r="M3205" s="194" t="s">
        <v>19741</v>
      </c>
      <c r="N3205" s="192">
        <v>0.80500000000000005</v>
      </c>
      <c r="O3205" s="194">
        <v>0.98299999999999998</v>
      </c>
      <c r="P3205" s="283">
        <v>13</v>
      </c>
    </row>
    <row r="3206" spans="1:16">
      <c r="A3206" s="192" t="s">
        <v>10879</v>
      </c>
      <c r="B3206" s="193" t="s">
        <v>10880</v>
      </c>
      <c r="C3206" s="193" t="s">
        <v>10881</v>
      </c>
      <c r="D3206" s="194" t="s">
        <v>19743</v>
      </c>
      <c r="E3206" s="192" t="s">
        <v>19743</v>
      </c>
      <c r="F3206" s="193" t="s">
        <v>19742</v>
      </c>
      <c r="G3206" s="193" t="s">
        <v>19742</v>
      </c>
      <c r="H3206" s="193" t="s">
        <v>19742</v>
      </c>
      <c r="I3206" s="193" t="s">
        <v>19742</v>
      </c>
      <c r="J3206" s="194" t="s">
        <v>19742</v>
      </c>
      <c r="K3206" s="192" t="s">
        <v>25675</v>
      </c>
      <c r="M3206" s="194" t="s">
        <v>19569</v>
      </c>
      <c r="N3206" s="192">
        <v>0.57099999999999995</v>
      </c>
      <c r="O3206" s="194">
        <v>0.67100000000000004</v>
      </c>
      <c r="P3206" s="283">
        <v>3</v>
      </c>
    </row>
    <row r="3207" spans="1:16">
      <c r="A3207" s="192" t="s">
        <v>10882</v>
      </c>
      <c r="B3207" s="193" t="s">
        <v>10883</v>
      </c>
      <c r="C3207" s="193" t="s">
        <v>10884</v>
      </c>
      <c r="D3207" s="194" t="s">
        <v>19743</v>
      </c>
      <c r="E3207" s="192" t="s">
        <v>19743</v>
      </c>
      <c r="F3207" s="193" t="s">
        <v>19742</v>
      </c>
      <c r="G3207" s="193" t="s">
        <v>19742</v>
      </c>
      <c r="H3207" s="193" t="s">
        <v>19742</v>
      </c>
      <c r="I3207" s="193" t="s">
        <v>19742</v>
      </c>
      <c r="J3207" s="194" t="s">
        <v>19742</v>
      </c>
      <c r="K3207" s="192" t="s">
        <v>25675</v>
      </c>
      <c r="M3207" s="194" t="s">
        <v>19569</v>
      </c>
      <c r="N3207" s="192">
        <v>0.68500000000000005</v>
      </c>
      <c r="O3207" s="194">
        <v>0.91700000000000004</v>
      </c>
      <c r="P3207" s="283">
        <v>5</v>
      </c>
    </row>
    <row r="3208" spans="1:16">
      <c r="A3208" s="192" t="s">
        <v>10885</v>
      </c>
      <c r="B3208" s="193" t="s">
        <v>10886</v>
      </c>
      <c r="C3208" s="193" t="s">
        <v>10887</v>
      </c>
      <c r="D3208" s="194" t="s">
        <v>19743</v>
      </c>
      <c r="E3208" s="192" t="s">
        <v>19743</v>
      </c>
      <c r="F3208" s="193" t="s">
        <v>19742</v>
      </c>
      <c r="G3208" s="193" t="s">
        <v>19742</v>
      </c>
      <c r="H3208" s="193" t="s">
        <v>19742</v>
      </c>
      <c r="I3208" s="193" t="s">
        <v>19743</v>
      </c>
      <c r="J3208" s="194" t="s">
        <v>19742</v>
      </c>
      <c r="K3208" s="192" t="s">
        <v>25675</v>
      </c>
      <c r="M3208" s="194" t="s">
        <v>19569</v>
      </c>
      <c r="N3208" s="192">
        <v>0.47499999999999998</v>
      </c>
      <c r="O3208" s="194">
        <v>0.47199999999999998</v>
      </c>
      <c r="P3208" s="283">
        <v>3</v>
      </c>
    </row>
    <row r="3209" spans="1:16">
      <c r="A3209" s="192" t="s">
        <v>10888</v>
      </c>
      <c r="B3209" s="193" t="s">
        <v>10889</v>
      </c>
      <c r="C3209" s="193" t="s">
        <v>10890</v>
      </c>
      <c r="D3209" s="194" t="s">
        <v>19743</v>
      </c>
      <c r="E3209" s="192" t="s">
        <v>19743</v>
      </c>
      <c r="F3209" s="193" t="s">
        <v>19742</v>
      </c>
      <c r="G3209" s="193" t="s">
        <v>19742</v>
      </c>
      <c r="H3209" s="193" t="s">
        <v>19742</v>
      </c>
      <c r="I3209" s="193" t="s">
        <v>19742</v>
      </c>
      <c r="J3209" s="194" t="s">
        <v>19742</v>
      </c>
      <c r="K3209" s="192" t="s">
        <v>10891</v>
      </c>
      <c r="L3209" s="193" t="s">
        <v>14330</v>
      </c>
      <c r="M3209" s="194" t="s">
        <v>19743</v>
      </c>
      <c r="N3209" s="192">
        <v>0.93600000000000005</v>
      </c>
      <c r="O3209" s="194">
        <v>0.997</v>
      </c>
      <c r="P3209" s="283">
        <v>23</v>
      </c>
    </row>
    <row r="3210" spans="1:16">
      <c r="A3210" s="192" t="s">
        <v>10894</v>
      </c>
      <c r="B3210" s="193" t="s">
        <v>10895</v>
      </c>
      <c r="C3210" s="193" t="s">
        <v>10896</v>
      </c>
      <c r="D3210" s="194" t="s">
        <v>19743</v>
      </c>
      <c r="E3210" s="192" t="s">
        <v>19743</v>
      </c>
      <c r="F3210" s="193" t="s">
        <v>19742</v>
      </c>
      <c r="G3210" s="193" t="s">
        <v>19742</v>
      </c>
      <c r="H3210" s="193" t="s">
        <v>19742</v>
      </c>
      <c r="I3210" s="193" t="s">
        <v>19742</v>
      </c>
      <c r="J3210" s="194" t="s">
        <v>19742</v>
      </c>
      <c r="K3210" s="192" t="s">
        <v>25675</v>
      </c>
      <c r="M3210" s="194" t="s">
        <v>19569</v>
      </c>
      <c r="N3210" s="192">
        <v>0.74099999999999999</v>
      </c>
      <c r="O3210" s="194">
        <v>0.96499999999999997</v>
      </c>
      <c r="P3210" s="283">
        <v>8</v>
      </c>
    </row>
    <row r="3211" spans="1:16">
      <c r="A3211" s="192" t="s">
        <v>10897</v>
      </c>
      <c r="B3211" s="193"/>
      <c r="C3211" s="193" t="s">
        <v>10898</v>
      </c>
      <c r="D3211" s="194" t="s">
        <v>19743</v>
      </c>
      <c r="E3211" s="192" t="s">
        <v>19743</v>
      </c>
      <c r="F3211" s="193" t="s">
        <v>19742</v>
      </c>
      <c r="G3211" s="193" t="s">
        <v>19742</v>
      </c>
      <c r="H3211" s="193" t="s">
        <v>19742</v>
      </c>
      <c r="I3211" s="193" t="s">
        <v>19742</v>
      </c>
      <c r="J3211" s="194" t="s">
        <v>19742</v>
      </c>
      <c r="K3211" s="192" t="s">
        <v>25675</v>
      </c>
      <c r="M3211" s="194" t="s">
        <v>19569</v>
      </c>
      <c r="N3211" s="192">
        <v>0.53100000000000003</v>
      </c>
      <c r="O3211" s="194">
        <v>0.66500000000000004</v>
      </c>
      <c r="P3211" s="283">
        <v>3</v>
      </c>
    </row>
    <row r="3212" spans="1:16">
      <c r="A3212" s="192" t="s">
        <v>10901</v>
      </c>
      <c r="B3212" s="193" t="s">
        <v>10902</v>
      </c>
      <c r="C3212" s="193" t="s">
        <v>10903</v>
      </c>
      <c r="D3212" s="194" t="s">
        <v>19743</v>
      </c>
      <c r="E3212" s="192" t="s">
        <v>19743</v>
      </c>
      <c r="F3212" s="193" t="s">
        <v>19742</v>
      </c>
      <c r="G3212" s="193" t="s">
        <v>19742</v>
      </c>
      <c r="H3212" s="193" t="s">
        <v>19742</v>
      </c>
      <c r="I3212" s="193" t="s">
        <v>19742</v>
      </c>
      <c r="J3212" s="194" t="s">
        <v>19742</v>
      </c>
      <c r="K3212" s="192" t="s">
        <v>10904</v>
      </c>
      <c r="L3212" s="193" t="s">
        <v>16852</v>
      </c>
      <c r="M3212" s="194" t="s">
        <v>19743</v>
      </c>
      <c r="N3212" s="192">
        <v>0.625</v>
      </c>
      <c r="O3212" s="194">
        <v>0.93100000000000005</v>
      </c>
      <c r="P3212" s="283">
        <v>10</v>
      </c>
    </row>
    <row r="3213" spans="1:16">
      <c r="A3213" s="192" t="s">
        <v>10907</v>
      </c>
      <c r="B3213" s="193" t="s">
        <v>10908</v>
      </c>
      <c r="C3213" s="193" t="s">
        <v>10909</v>
      </c>
      <c r="D3213" s="194" t="s">
        <v>19743</v>
      </c>
      <c r="E3213" s="192" t="s">
        <v>19743</v>
      </c>
      <c r="F3213" s="193" t="s">
        <v>19743</v>
      </c>
      <c r="G3213" s="193" t="s">
        <v>19742</v>
      </c>
      <c r="H3213" s="193" t="s">
        <v>19742</v>
      </c>
      <c r="I3213" s="193" t="s">
        <v>19742</v>
      </c>
      <c r="J3213" s="194" t="s">
        <v>19742</v>
      </c>
      <c r="K3213" s="192" t="s">
        <v>25675</v>
      </c>
      <c r="M3213" s="194" t="s">
        <v>19569</v>
      </c>
      <c r="N3213" s="192">
        <v>0.91800000000000004</v>
      </c>
      <c r="O3213" s="194">
        <v>0.99199999999999999</v>
      </c>
      <c r="P3213" s="283">
        <v>4</v>
      </c>
    </row>
    <row r="3214" spans="1:16">
      <c r="A3214" s="192" t="s">
        <v>10910</v>
      </c>
      <c r="B3214" s="193" t="s">
        <v>10911</v>
      </c>
      <c r="C3214" s="193" t="s">
        <v>10912</v>
      </c>
      <c r="D3214" s="194" t="s">
        <v>19743</v>
      </c>
      <c r="E3214" s="192" t="s">
        <v>19743</v>
      </c>
      <c r="F3214" s="193" t="s">
        <v>19742</v>
      </c>
      <c r="G3214" s="193" t="s">
        <v>19742</v>
      </c>
      <c r="H3214" s="193" t="s">
        <v>19742</v>
      </c>
      <c r="I3214" s="193" t="s">
        <v>19742</v>
      </c>
      <c r="J3214" s="194" t="s">
        <v>19742</v>
      </c>
      <c r="K3214" s="192" t="s">
        <v>10913</v>
      </c>
      <c r="L3214" s="193" t="s">
        <v>10914</v>
      </c>
      <c r="M3214" s="194" t="s">
        <v>19743</v>
      </c>
      <c r="N3214" s="192">
        <v>0.78900000000000003</v>
      </c>
      <c r="O3214" s="194">
        <v>0.96</v>
      </c>
      <c r="P3214" s="283">
        <v>4</v>
      </c>
    </row>
    <row r="3215" spans="1:16">
      <c r="A3215" s="192" t="s">
        <v>10915</v>
      </c>
      <c r="B3215" s="193"/>
      <c r="C3215" s="193" t="s">
        <v>10916</v>
      </c>
      <c r="D3215" s="194" t="s">
        <v>19743</v>
      </c>
      <c r="E3215" s="192" t="s">
        <v>19743</v>
      </c>
      <c r="F3215" s="193" t="s">
        <v>19742</v>
      </c>
      <c r="G3215" s="193" t="s">
        <v>19742</v>
      </c>
      <c r="H3215" s="193" t="s">
        <v>19742</v>
      </c>
      <c r="I3215" s="193" t="s">
        <v>19742</v>
      </c>
      <c r="J3215" s="194" t="s">
        <v>19742</v>
      </c>
      <c r="K3215" s="192" t="s">
        <v>25675</v>
      </c>
      <c r="M3215" s="194" t="s">
        <v>19569</v>
      </c>
      <c r="N3215" s="192">
        <v>0.22</v>
      </c>
      <c r="O3215" s="194">
        <v>5.0000000000000001E-3</v>
      </c>
      <c r="P3215" s="283">
        <v>0</v>
      </c>
    </row>
    <row r="3216" spans="1:16">
      <c r="A3216" s="192" t="s">
        <v>10917</v>
      </c>
      <c r="B3216" s="193" t="s">
        <v>10918</v>
      </c>
      <c r="C3216" s="193" t="s">
        <v>10919</v>
      </c>
      <c r="D3216" s="194" t="s">
        <v>19743</v>
      </c>
      <c r="E3216" s="192" t="s">
        <v>19743</v>
      </c>
      <c r="F3216" s="193" t="s">
        <v>19742</v>
      </c>
      <c r="G3216" s="193" t="s">
        <v>19742</v>
      </c>
      <c r="H3216" s="193" t="s">
        <v>19742</v>
      </c>
      <c r="I3216" s="193" t="s">
        <v>19742</v>
      </c>
      <c r="J3216" s="194" t="s">
        <v>19742</v>
      </c>
      <c r="K3216" s="192" t="s">
        <v>25675</v>
      </c>
      <c r="M3216" s="194" t="s">
        <v>19569</v>
      </c>
      <c r="N3216" s="192">
        <v>0.93100000000000005</v>
      </c>
      <c r="O3216" s="194">
        <v>0.98399999999999999</v>
      </c>
      <c r="P3216" s="283">
        <v>4</v>
      </c>
    </row>
    <row r="3217" spans="1:16">
      <c r="A3217" s="192" t="s">
        <v>10920</v>
      </c>
      <c r="B3217" s="193" t="s">
        <v>10921</v>
      </c>
      <c r="C3217" s="193" t="s">
        <v>10922</v>
      </c>
      <c r="D3217" s="194" t="s">
        <v>19743</v>
      </c>
      <c r="E3217" s="192" t="s">
        <v>19743</v>
      </c>
      <c r="F3217" s="193" t="s">
        <v>19742</v>
      </c>
      <c r="G3217" s="193" t="s">
        <v>19742</v>
      </c>
      <c r="H3217" s="193" t="s">
        <v>19742</v>
      </c>
      <c r="I3217" s="193" t="s">
        <v>19742</v>
      </c>
      <c r="J3217" s="194" t="s">
        <v>19742</v>
      </c>
      <c r="K3217" s="192" t="s">
        <v>25675</v>
      </c>
      <c r="M3217" s="194" t="s">
        <v>19569</v>
      </c>
      <c r="N3217" s="192">
        <v>0.67600000000000005</v>
      </c>
      <c r="O3217" s="194">
        <v>0.84399999999999997</v>
      </c>
      <c r="P3217" s="283">
        <v>15</v>
      </c>
    </row>
    <row r="3218" spans="1:16">
      <c r="A3218" s="192" t="s">
        <v>10923</v>
      </c>
      <c r="B3218" s="193"/>
      <c r="C3218" s="193" t="s">
        <v>10924</v>
      </c>
      <c r="D3218" s="194" t="s">
        <v>19743</v>
      </c>
      <c r="E3218" s="192" t="s">
        <v>19743</v>
      </c>
      <c r="F3218" s="193" t="s">
        <v>19742</v>
      </c>
      <c r="G3218" s="193" t="s">
        <v>19742</v>
      </c>
      <c r="H3218" s="193" t="s">
        <v>19742</v>
      </c>
      <c r="I3218" s="193" t="s">
        <v>19742</v>
      </c>
      <c r="J3218" s="194" t="s">
        <v>19742</v>
      </c>
      <c r="K3218" s="192" t="s">
        <v>25675</v>
      </c>
      <c r="M3218" s="194" t="s">
        <v>19569</v>
      </c>
      <c r="N3218" s="192">
        <v>8.5000000000000006E-2</v>
      </c>
      <c r="O3218" s="194">
        <v>8.9999999999999993E-3</v>
      </c>
      <c r="P3218" s="283">
        <v>0</v>
      </c>
    </row>
    <row r="3219" spans="1:16">
      <c r="A3219" s="192" t="s">
        <v>10925</v>
      </c>
      <c r="B3219" s="193" t="s">
        <v>10926</v>
      </c>
      <c r="C3219" s="193" t="s">
        <v>10927</v>
      </c>
      <c r="D3219" s="194" t="s">
        <v>19743</v>
      </c>
      <c r="E3219" s="192" t="s">
        <v>19743</v>
      </c>
      <c r="F3219" s="193" t="s">
        <v>19742</v>
      </c>
      <c r="G3219" s="193" t="s">
        <v>19742</v>
      </c>
      <c r="H3219" s="193" t="s">
        <v>19742</v>
      </c>
      <c r="I3219" s="193" t="s">
        <v>19742</v>
      </c>
      <c r="J3219" s="194" t="s">
        <v>19742</v>
      </c>
      <c r="K3219" s="192" t="s">
        <v>10928</v>
      </c>
      <c r="L3219" s="193" t="s">
        <v>10929</v>
      </c>
      <c r="M3219" s="194" t="s">
        <v>19743</v>
      </c>
      <c r="N3219" s="192">
        <v>0.89300000000000002</v>
      </c>
      <c r="O3219" s="194">
        <v>0.99399999999999999</v>
      </c>
      <c r="P3219" s="283">
        <v>9</v>
      </c>
    </row>
    <row r="3220" spans="1:16">
      <c r="A3220" s="192" t="s">
        <v>10932</v>
      </c>
      <c r="B3220" s="193"/>
      <c r="C3220" s="193" t="s">
        <v>10933</v>
      </c>
      <c r="D3220" s="194" t="s">
        <v>19743</v>
      </c>
      <c r="E3220" s="192" t="s">
        <v>19743</v>
      </c>
      <c r="F3220" s="193" t="s">
        <v>19742</v>
      </c>
      <c r="G3220" s="193" t="s">
        <v>19742</v>
      </c>
      <c r="H3220" s="193" t="s">
        <v>19742</v>
      </c>
      <c r="I3220" s="193" t="s">
        <v>19742</v>
      </c>
      <c r="J3220" s="194" t="s">
        <v>19742</v>
      </c>
      <c r="K3220" s="192" t="s">
        <v>25675</v>
      </c>
      <c r="M3220" s="194" t="s">
        <v>19569</v>
      </c>
      <c r="N3220" s="192">
        <v>0.221</v>
      </c>
      <c r="O3220" s="194">
        <v>6.0000000000000001E-3</v>
      </c>
      <c r="P3220" s="283">
        <v>0</v>
      </c>
    </row>
    <row r="3221" spans="1:16">
      <c r="A3221" s="192" t="s">
        <v>10934</v>
      </c>
      <c r="B3221" s="193" t="s">
        <v>10935</v>
      </c>
      <c r="C3221" s="193" t="s">
        <v>10936</v>
      </c>
      <c r="D3221" s="194" t="s">
        <v>19743</v>
      </c>
      <c r="E3221" s="192" t="s">
        <v>19743</v>
      </c>
      <c r="F3221" s="193" t="s">
        <v>19742</v>
      </c>
      <c r="G3221" s="193" t="s">
        <v>19742</v>
      </c>
      <c r="H3221" s="193" t="s">
        <v>19742</v>
      </c>
      <c r="I3221" s="193" t="s">
        <v>19742</v>
      </c>
      <c r="J3221" s="194" t="s">
        <v>19742</v>
      </c>
      <c r="K3221" s="192" t="s">
        <v>10937</v>
      </c>
      <c r="L3221" s="193" t="s">
        <v>10938</v>
      </c>
      <c r="M3221" s="194" t="s">
        <v>19741</v>
      </c>
      <c r="N3221" s="192">
        <v>0.83299999999999996</v>
      </c>
      <c r="O3221" s="194">
        <v>0.99</v>
      </c>
      <c r="P3221" s="283">
        <v>8</v>
      </c>
    </row>
    <row r="3222" spans="1:16">
      <c r="A3222" s="192" t="s">
        <v>10939</v>
      </c>
      <c r="B3222" s="193" t="s">
        <v>10940</v>
      </c>
      <c r="C3222" s="193" t="s">
        <v>10941</v>
      </c>
      <c r="D3222" s="194" t="s">
        <v>19743</v>
      </c>
      <c r="E3222" s="192" t="s">
        <v>19743</v>
      </c>
      <c r="F3222" s="193" t="s">
        <v>19742</v>
      </c>
      <c r="G3222" s="193" t="s">
        <v>19742</v>
      </c>
      <c r="H3222" s="193" t="s">
        <v>19742</v>
      </c>
      <c r="I3222" s="193" t="s">
        <v>19742</v>
      </c>
      <c r="J3222" s="194" t="s">
        <v>19742</v>
      </c>
      <c r="K3222" s="192" t="s">
        <v>10942</v>
      </c>
      <c r="L3222" s="193" t="s">
        <v>10943</v>
      </c>
      <c r="M3222" s="194" t="s">
        <v>19743</v>
      </c>
      <c r="N3222" s="192">
        <v>0.98699999999999999</v>
      </c>
      <c r="O3222" s="194">
        <v>1</v>
      </c>
      <c r="P3222" s="283">
        <v>10</v>
      </c>
    </row>
    <row r="3223" spans="1:16">
      <c r="A3223" s="192" t="s">
        <v>10944</v>
      </c>
      <c r="B3223" s="193" t="s">
        <v>10945</v>
      </c>
      <c r="C3223" s="193" t="s">
        <v>10946</v>
      </c>
      <c r="D3223" s="194" t="s">
        <v>19743</v>
      </c>
      <c r="E3223" s="192" t="s">
        <v>19743</v>
      </c>
      <c r="F3223" s="193" t="s">
        <v>19743</v>
      </c>
      <c r="G3223" s="193" t="s">
        <v>19742</v>
      </c>
      <c r="H3223" s="193" t="s">
        <v>19742</v>
      </c>
      <c r="I3223" s="193" t="s">
        <v>19742</v>
      </c>
      <c r="J3223" s="194" t="s">
        <v>19742</v>
      </c>
      <c r="K3223" s="192" t="s">
        <v>10947</v>
      </c>
      <c r="L3223" s="193" t="s">
        <v>10695</v>
      </c>
      <c r="M3223" s="194" t="s">
        <v>19743</v>
      </c>
      <c r="N3223" s="192">
        <v>0.627</v>
      </c>
      <c r="O3223" s="194">
        <v>0.873</v>
      </c>
      <c r="P3223" s="283">
        <v>14</v>
      </c>
    </row>
    <row r="3224" spans="1:16">
      <c r="A3224" s="192" t="s">
        <v>10696</v>
      </c>
      <c r="B3224" s="193"/>
      <c r="C3224" s="193" t="s">
        <v>10697</v>
      </c>
      <c r="D3224" s="194" t="s">
        <v>19743</v>
      </c>
      <c r="E3224" s="192" t="s">
        <v>19743</v>
      </c>
      <c r="F3224" s="193" t="s">
        <v>19742</v>
      </c>
      <c r="G3224" s="193" t="s">
        <v>19742</v>
      </c>
      <c r="H3224" s="193" t="s">
        <v>19742</v>
      </c>
      <c r="I3224" s="193" t="s">
        <v>19742</v>
      </c>
      <c r="J3224" s="194" t="s">
        <v>19742</v>
      </c>
      <c r="K3224" s="192" t="s">
        <v>10698</v>
      </c>
      <c r="L3224" s="193" t="s">
        <v>10699</v>
      </c>
      <c r="M3224" s="194" t="s">
        <v>19743</v>
      </c>
      <c r="N3224" s="192">
        <v>0.75800000000000001</v>
      </c>
      <c r="O3224" s="194">
        <v>0.97</v>
      </c>
      <c r="P3224" s="283">
        <v>10</v>
      </c>
    </row>
    <row r="3225" spans="1:16">
      <c r="A3225" s="192" t="s">
        <v>10700</v>
      </c>
      <c r="B3225" s="193" t="s">
        <v>10701</v>
      </c>
      <c r="C3225" s="193" t="s">
        <v>10702</v>
      </c>
      <c r="D3225" s="194" t="s">
        <v>19743</v>
      </c>
      <c r="E3225" s="192" t="s">
        <v>19743</v>
      </c>
      <c r="F3225" s="193" t="s">
        <v>19742</v>
      </c>
      <c r="G3225" s="193" t="s">
        <v>19742</v>
      </c>
      <c r="H3225" s="193" t="s">
        <v>19742</v>
      </c>
      <c r="I3225" s="193" t="s">
        <v>19742</v>
      </c>
      <c r="J3225" s="194" t="s">
        <v>19742</v>
      </c>
      <c r="K3225" s="192" t="s">
        <v>10703</v>
      </c>
      <c r="L3225" s="193" t="s">
        <v>10704</v>
      </c>
      <c r="M3225" s="194" t="s">
        <v>19743</v>
      </c>
      <c r="N3225" s="192">
        <v>0.55200000000000005</v>
      </c>
      <c r="O3225" s="194">
        <v>0.60399999999999998</v>
      </c>
      <c r="P3225" s="283">
        <v>21</v>
      </c>
    </row>
    <row r="3226" spans="1:16">
      <c r="A3226" s="192" t="s">
        <v>10705</v>
      </c>
      <c r="B3226" s="193" t="s">
        <v>10706</v>
      </c>
      <c r="C3226" s="193" t="s">
        <v>10707</v>
      </c>
      <c r="D3226" s="194" t="s">
        <v>19743</v>
      </c>
      <c r="E3226" s="192" t="s">
        <v>19743</v>
      </c>
      <c r="F3226" s="193" t="s">
        <v>19742</v>
      </c>
      <c r="G3226" s="193" t="s">
        <v>19743</v>
      </c>
      <c r="H3226" s="193" t="s">
        <v>19742</v>
      </c>
      <c r="I3226" s="193" t="s">
        <v>19742</v>
      </c>
      <c r="J3226" s="194" t="s">
        <v>19743</v>
      </c>
      <c r="K3226" s="192" t="s">
        <v>25675</v>
      </c>
      <c r="M3226" s="194" t="s">
        <v>19569</v>
      </c>
      <c r="N3226" s="192">
        <v>0.69399999999999995</v>
      </c>
      <c r="O3226" s="194">
        <v>0.83599999999999997</v>
      </c>
      <c r="P3226" s="283">
        <v>3</v>
      </c>
    </row>
    <row r="3227" spans="1:16">
      <c r="A3227" s="192" t="s">
        <v>10708</v>
      </c>
      <c r="B3227" s="193" t="s">
        <v>10709</v>
      </c>
      <c r="C3227" s="193" t="s">
        <v>10710</v>
      </c>
      <c r="D3227" s="194" t="s">
        <v>19743</v>
      </c>
      <c r="E3227" s="192" t="s">
        <v>19743</v>
      </c>
      <c r="F3227" s="193" t="s">
        <v>19742</v>
      </c>
      <c r="G3227" s="193" t="s">
        <v>19742</v>
      </c>
      <c r="H3227" s="193" t="s">
        <v>19742</v>
      </c>
      <c r="I3227" s="193" t="s">
        <v>19742</v>
      </c>
      <c r="J3227" s="194" t="s">
        <v>19742</v>
      </c>
      <c r="K3227" s="192" t="s">
        <v>10711</v>
      </c>
      <c r="L3227" s="193" t="s">
        <v>10712</v>
      </c>
      <c r="M3227" s="194" t="s">
        <v>19743</v>
      </c>
      <c r="N3227" s="192">
        <v>0.54500000000000004</v>
      </c>
      <c r="O3227" s="194">
        <v>0.57099999999999995</v>
      </c>
      <c r="P3227" s="283">
        <v>9</v>
      </c>
    </row>
    <row r="3228" spans="1:16">
      <c r="A3228" s="192" t="s">
        <v>10713</v>
      </c>
      <c r="B3228" s="193"/>
      <c r="C3228" s="193" t="s">
        <v>10714</v>
      </c>
      <c r="D3228" s="194" t="s">
        <v>19743</v>
      </c>
      <c r="E3228" s="192" t="s">
        <v>19743</v>
      </c>
      <c r="F3228" s="193" t="s">
        <v>19742</v>
      </c>
      <c r="G3228" s="193" t="s">
        <v>19742</v>
      </c>
      <c r="H3228" s="193" t="s">
        <v>19742</v>
      </c>
      <c r="I3228" s="193" t="s">
        <v>19742</v>
      </c>
      <c r="J3228" s="194" t="s">
        <v>19742</v>
      </c>
      <c r="K3228" s="192" t="s">
        <v>25675</v>
      </c>
      <c r="M3228" s="194" t="s">
        <v>19569</v>
      </c>
      <c r="N3228" s="192">
        <v>0.433</v>
      </c>
      <c r="O3228" s="194">
        <v>0.312</v>
      </c>
      <c r="P3228" s="283">
        <v>0</v>
      </c>
    </row>
    <row r="3229" spans="1:16">
      <c r="A3229" s="192" t="s">
        <v>10715</v>
      </c>
      <c r="B3229" s="193" t="s">
        <v>10716</v>
      </c>
      <c r="C3229" s="193" t="s">
        <v>10717</v>
      </c>
      <c r="D3229" s="194" t="s">
        <v>19743</v>
      </c>
      <c r="E3229" s="192" t="s">
        <v>19743</v>
      </c>
      <c r="F3229" s="193" t="s">
        <v>19742</v>
      </c>
      <c r="G3229" s="193" t="s">
        <v>19742</v>
      </c>
      <c r="H3229" s="193" t="s">
        <v>19742</v>
      </c>
      <c r="I3229" s="193" t="s">
        <v>19743</v>
      </c>
      <c r="J3229" s="194" t="s">
        <v>19742</v>
      </c>
      <c r="K3229" s="192" t="s">
        <v>25675</v>
      </c>
      <c r="M3229" s="194" t="s">
        <v>19569</v>
      </c>
      <c r="N3229" s="192">
        <v>0.76900000000000002</v>
      </c>
      <c r="O3229" s="194">
        <v>0.91800000000000004</v>
      </c>
      <c r="P3229" s="283">
        <v>3</v>
      </c>
    </row>
    <row r="3230" spans="1:16">
      <c r="A3230" s="192" t="s">
        <v>10718</v>
      </c>
      <c r="B3230" s="193"/>
      <c r="C3230" s="193" t="s">
        <v>10719</v>
      </c>
      <c r="D3230" s="194" t="s">
        <v>19743</v>
      </c>
      <c r="E3230" s="192" t="s">
        <v>19743</v>
      </c>
      <c r="F3230" s="193" t="s">
        <v>19742</v>
      </c>
      <c r="G3230" s="193" t="s">
        <v>19742</v>
      </c>
      <c r="H3230" s="193" t="s">
        <v>19742</v>
      </c>
      <c r="I3230" s="193" t="s">
        <v>19742</v>
      </c>
      <c r="J3230" s="194" t="s">
        <v>19742</v>
      </c>
      <c r="K3230" s="192" t="s">
        <v>25675</v>
      </c>
      <c r="M3230" s="194" t="s">
        <v>19569</v>
      </c>
      <c r="N3230" s="192">
        <v>0.23</v>
      </c>
      <c r="O3230" s="194">
        <v>7.0999999999999994E-2</v>
      </c>
      <c r="P3230" s="283">
        <v>0</v>
      </c>
    </row>
    <row r="3231" spans="1:16">
      <c r="A3231" s="192" t="s">
        <v>10720</v>
      </c>
      <c r="B3231" s="193" t="s">
        <v>10721</v>
      </c>
      <c r="C3231" s="193" t="s">
        <v>10722</v>
      </c>
      <c r="D3231" s="194" t="s">
        <v>19743</v>
      </c>
      <c r="E3231" s="192" t="s">
        <v>19743</v>
      </c>
      <c r="F3231" s="193" t="s">
        <v>19742</v>
      </c>
      <c r="G3231" s="193" t="s">
        <v>19742</v>
      </c>
      <c r="H3231" s="193" t="s">
        <v>19742</v>
      </c>
      <c r="I3231" s="193" t="s">
        <v>19742</v>
      </c>
      <c r="J3231" s="194" t="s">
        <v>19742</v>
      </c>
      <c r="K3231" s="192" t="s">
        <v>10723</v>
      </c>
      <c r="L3231" s="193" t="s">
        <v>10724</v>
      </c>
      <c r="M3231" s="194" t="s">
        <v>19743</v>
      </c>
      <c r="N3231" s="192">
        <v>0.91400000000000003</v>
      </c>
      <c r="O3231" s="194">
        <v>0.998</v>
      </c>
      <c r="P3231" s="283">
        <v>24</v>
      </c>
    </row>
    <row r="3232" spans="1:16">
      <c r="A3232" s="192" t="s">
        <v>24281</v>
      </c>
      <c r="B3232" s="193" t="s">
        <v>24282</v>
      </c>
      <c r="C3232" s="193" t="s">
        <v>24283</v>
      </c>
      <c r="D3232" s="194" t="s">
        <v>19743</v>
      </c>
      <c r="E3232" s="192" t="s">
        <v>19741</v>
      </c>
      <c r="F3232" s="193" t="s">
        <v>19742</v>
      </c>
      <c r="G3232" s="193" t="s">
        <v>19742</v>
      </c>
      <c r="H3232" s="193" t="s">
        <v>19742</v>
      </c>
      <c r="I3232" s="193" t="s">
        <v>19742</v>
      </c>
      <c r="J3232" s="194" t="s">
        <v>19742</v>
      </c>
      <c r="K3232" s="192" t="s">
        <v>10725</v>
      </c>
      <c r="L3232" s="193" t="s">
        <v>10726</v>
      </c>
      <c r="M3232" s="194" t="s">
        <v>19741</v>
      </c>
      <c r="N3232" s="192">
        <v>0.72299999999999998</v>
      </c>
      <c r="O3232" s="194">
        <v>0.94399999999999995</v>
      </c>
      <c r="P3232" s="283">
        <v>17</v>
      </c>
    </row>
    <row r="3233" spans="1:16">
      <c r="A3233" s="192" t="s">
        <v>10727</v>
      </c>
      <c r="B3233" s="193" t="s">
        <v>10728</v>
      </c>
      <c r="C3233" s="193" t="s">
        <v>10729</v>
      </c>
      <c r="D3233" s="194" t="s">
        <v>19743</v>
      </c>
      <c r="E3233" s="192" t="s">
        <v>19743</v>
      </c>
      <c r="F3233" s="193" t="s">
        <v>19743</v>
      </c>
      <c r="G3233" s="193" t="s">
        <v>19742</v>
      </c>
      <c r="H3233" s="193" t="s">
        <v>19742</v>
      </c>
      <c r="I3233" s="193" t="s">
        <v>19742</v>
      </c>
      <c r="J3233" s="194" t="s">
        <v>19742</v>
      </c>
      <c r="K3233" s="192" t="s">
        <v>10730</v>
      </c>
      <c r="L3233" s="193" t="s">
        <v>10731</v>
      </c>
      <c r="M3233" s="194" t="s">
        <v>19743</v>
      </c>
      <c r="N3233" s="192">
        <v>0.88500000000000001</v>
      </c>
      <c r="O3233" s="194">
        <v>0.995</v>
      </c>
      <c r="P3233" s="283">
        <v>10</v>
      </c>
    </row>
    <row r="3234" spans="1:16">
      <c r="A3234" s="192" t="s">
        <v>10734</v>
      </c>
      <c r="B3234" s="193" t="s">
        <v>10735</v>
      </c>
      <c r="C3234" s="193" t="s">
        <v>10736</v>
      </c>
      <c r="D3234" s="194" t="s">
        <v>19743</v>
      </c>
      <c r="E3234" s="192" t="s">
        <v>19743</v>
      </c>
      <c r="F3234" s="193" t="s">
        <v>19742</v>
      </c>
      <c r="G3234" s="193" t="s">
        <v>19742</v>
      </c>
      <c r="H3234" s="193" t="s">
        <v>19742</v>
      </c>
      <c r="I3234" s="193" t="s">
        <v>19742</v>
      </c>
      <c r="J3234" s="194" t="s">
        <v>19742</v>
      </c>
      <c r="K3234" s="192" t="s">
        <v>10737</v>
      </c>
      <c r="L3234" s="193" t="s">
        <v>10738</v>
      </c>
      <c r="M3234" s="194" t="s">
        <v>19743</v>
      </c>
      <c r="N3234" s="192">
        <v>0.84399999999999997</v>
      </c>
      <c r="O3234" s="194">
        <v>0.99099999999999999</v>
      </c>
      <c r="P3234" s="283">
        <v>6</v>
      </c>
    </row>
    <row r="3235" spans="1:16">
      <c r="A3235" s="192" t="s">
        <v>10739</v>
      </c>
      <c r="B3235" s="193"/>
      <c r="C3235" s="193" t="s">
        <v>10740</v>
      </c>
      <c r="D3235" s="194" t="s">
        <v>19743</v>
      </c>
      <c r="E3235" s="192" t="s">
        <v>19743</v>
      </c>
      <c r="F3235" s="193" t="s">
        <v>19742</v>
      </c>
      <c r="G3235" s="193" t="s">
        <v>19742</v>
      </c>
      <c r="H3235" s="193" t="s">
        <v>19742</v>
      </c>
      <c r="I3235" s="193" t="s">
        <v>19742</v>
      </c>
      <c r="J3235" s="194" t="s">
        <v>19742</v>
      </c>
      <c r="K3235" s="192" t="s">
        <v>10741</v>
      </c>
      <c r="L3235" s="193" t="s">
        <v>10742</v>
      </c>
      <c r="M3235" s="194" t="s">
        <v>19743</v>
      </c>
      <c r="N3235" s="192">
        <v>0.78100000000000003</v>
      </c>
      <c r="O3235" s="194">
        <v>0.97599999999999998</v>
      </c>
      <c r="P3235" s="283">
        <v>7</v>
      </c>
    </row>
    <row r="3236" spans="1:16">
      <c r="A3236" s="192" t="s">
        <v>10745</v>
      </c>
      <c r="B3236" s="193" t="s">
        <v>10746</v>
      </c>
      <c r="C3236" s="193" t="s">
        <v>10747</v>
      </c>
      <c r="D3236" s="194" t="s">
        <v>19743</v>
      </c>
      <c r="E3236" s="192" t="s">
        <v>19743</v>
      </c>
      <c r="F3236" s="193" t="s">
        <v>19742</v>
      </c>
      <c r="G3236" s="193" t="s">
        <v>19742</v>
      </c>
      <c r="H3236" s="193" t="s">
        <v>19742</v>
      </c>
      <c r="I3236" s="193" t="s">
        <v>19742</v>
      </c>
      <c r="J3236" s="194" t="s">
        <v>19742</v>
      </c>
      <c r="K3236" s="192" t="s">
        <v>10748</v>
      </c>
      <c r="L3236" s="193" t="s">
        <v>10749</v>
      </c>
      <c r="M3236" s="194" t="s">
        <v>19743</v>
      </c>
      <c r="N3236" s="192">
        <v>0.55400000000000005</v>
      </c>
      <c r="O3236" s="194">
        <v>0.73299999999999998</v>
      </c>
      <c r="P3236" s="283">
        <v>23</v>
      </c>
    </row>
    <row r="3237" spans="1:16">
      <c r="A3237" s="192" t="s">
        <v>10750</v>
      </c>
      <c r="B3237" s="193" t="s">
        <v>10751</v>
      </c>
      <c r="C3237" s="193" t="s">
        <v>10752</v>
      </c>
      <c r="D3237" s="194" t="s">
        <v>19743</v>
      </c>
      <c r="E3237" s="192" t="s">
        <v>19743</v>
      </c>
      <c r="F3237" s="193" t="s">
        <v>19742</v>
      </c>
      <c r="G3237" s="193" t="s">
        <v>19742</v>
      </c>
      <c r="H3237" s="193" t="s">
        <v>19742</v>
      </c>
      <c r="I3237" s="193" t="s">
        <v>19742</v>
      </c>
      <c r="J3237" s="194" t="s">
        <v>19742</v>
      </c>
      <c r="K3237" s="192" t="s">
        <v>10753</v>
      </c>
      <c r="L3237" s="193" t="s">
        <v>10754</v>
      </c>
      <c r="M3237" s="194" t="s">
        <v>19743</v>
      </c>
      <c r="N3237" s="192">
        <v>0.65</v>
      </c>
      <c r="O3237" s="194">
        <v>0.83699999999999997</v>
      </c>
      <c r="P3237" s="283">
        <v>8</v>
      </c>
    </row>
    <row r="3238" spans="1:16">
      <c r="A3238" s="192" t="s">
        <v>10755</v>
      </c>
      <c r="B3238" s="193" t="s">
        <v>10756</v>
      </c>
      <c r="C3238" s="193" t="s">
        <v>10757</v>
      </c>
      <c r="D3238" s="194" t="s">
        <v>19743</v>
      </c>
      <c r="E3238" s="192" t="s">
        <v>19743</v>
      </c>
      <c r="F3238" s="193" t="s">
        <v>19742</v>
      </c>
      <c r="G3238" s="193" t="s">
        <v>19743</v>
      </c>
      <c r="H3238" s="193" t="s">
        <v>19742</v>
      </c>
      <c r="I3238" s="193" t="s">
        <v>19742</v>
      </c>
      <c r="J3238" s="194" t="s">
        <v>19742</v>
      </c>
      <c r="K3238" s="192" t="s">
        <v>25675</v>
      </c>
      <c r="M3238" s="194" t="s">
        <v>19569</v>
      </c>
      <c r="N3238" s="192">
        <v>0.57999999999999996</v>
      </c>
      <c r="O3238" s="194">
        <v>0.81</v>
      </c>
      <c r="P3238" s="283">
        <v>14</v>
      </c>
    </row>
    <row r="3239" spans="1:16">
      <c r="A3239" s="192" t="s">
        <v>10758</v>
      </c>
      <c r="B3239" s="193" t="s">
        <v>10759</v>
      </c>
      <c r="C3239" s="193" t="s">
        <v>10760</v>
      </c>
      <c r="D3239" s="194" t="s">
        <v>19743</v>
      </c>
      <c r="E3239" s="192" t="s">
        <v>19743</v>
      </c>
      <c r="F3239" s="193" t="s">
        <v>19742</v>
      </c>
      <c r="G3239" s="193" t="s">
        <v>19742</v>
      </c>
      <c r="H3239" s="193" t="s">
        <v>19742</v>
      </c>
      <c r="I3239" s="193" t="s">
        <v>19743</v>
      </c>
      <c r="J3239" s="194" t="s">
        <v>19742</v>
      </c>
      <c r="K3239" s="192" t="s">
        <v>10761</v>
      </c>
      <c r="L3239" s="193" t="s">
        <v>10762</v>
      </c>
      <c r="M3239" s="194" t="s">
        <v>19743</v>
      </c>
      <c r="N3239" s="192">
        <v>0.46400000000000002</v>
      </c>
      <c r="O3239" s="194">
        <v>0.307</v>
      </c>
      <c r="P3239" s="283">
        <v>13</v>
      </c>
    </row>
    <row r="3240" spans="1:16">
      <c r="A3240" s="192" t="s">
        <v>10763</v>
      </c>
      <c r="B3240" s="193" t="s">
        <v>10764</v>
      </c>
      <c r="C3240" s="193" t="s">
        <v>10765</v>
      </c>
      <c r="D3240" s="194" t="s">
        <v>19743</v>
      </c>
      <c r="E3240" s="192" t="s">
        <v>19743</v>
      </c>
      <c r="F3240" s="193" t="s">
        <v>19742</v>
      </c>
      <c r="G3240" s="193" t="s">
        <v>19742</v>
      </c>
      <c r="H3240" s="193" t="s">
        <v>19742</v>
      </c>
      <c r="I3240" s="193" t="s">
        <v>19742</v>
      </c>
      <c r="J3240" s="194" t="s">
        <v>19742</v>
      </c>
      <c r="K3240" s="192" t="s">
        <v>10766</v>
      </c>
      <c r="L3240" s="193" t="s">
        <v>10767</v>
      </c>
      <c r="M3240" s="194" t="s">
        <v>19743</v>
      </c>
      <c r="N3240" s="192">
        <v>0.63200000000000001</v>
      </c>
      <c r="O3240" s="194">
        <v>0.76300000000000001</v>
      </c>
      <c r="P3240" s="283">
        <v>20</v>
      </c>
    </row>
    <row r="3241" spans="1:16">
      <c r="A3241" s="192" t="s">
        <v>10770</v>
      </c>
      <c r="B3241" s="193" t="s">
        <v>10771</v>
      </c>
      <c r="C3241" s="193" t="s">
        <v>10772</v>
      </c>
      <c r="D3241" s="194" t="s">
        <v>19743</v>
      </c>
      <c r="E3241" s="192" t="s">
        <v>19743</v>
      </c>
      <c r="F3241" s="193" t="s">
        <v>19742</v>
      </c>
      <c r="G3241" s="193" t="s">
        <v>19742</v>
      </c>
      <c r="H3241" s="193" t="s">
        <v>19742</v>
      </c>
      <c r="I3241" s="193" t="s">
        <v>19742</v>
      </c>
      <c r="J3241" s="194" t="s">
        <v>19742</v>
      </c>
      <c r="K3241" s="192" t="s">
        <v>10773</v>
      </c>
      <c r="L3241" s="193" t="s">
        <v>10774</v>
      </c>
      <c r="M3241" s="194" t="s">
        <v>19743</v>
      </c>
      <c r="N3241" s="192">
        <v>0.78800000000000003</v>
      </c>
      <c r="O3241" s="194">
        <v>0.98399999999999999</v>
      </c>
      <c r="P3241" s="283">
        <v>12</v>
      </c>
    </row>
    <row r="3242" spans="1:16">
      <c r="A3242" s="192" t="s">
        <v>10775</v>
      </c>
      <c r="B3242" s="193" t="s">
        <v>10776</v>
      </c>
      <c r="C3242" s="193" t="s">
        <v>10777</v>
      </c>
      <c r="D3242" s="194" t="s">
        <v>19743</v>
      </c>
      <c r="E3242" s="192" t="s">
        <v>19743</v>
      </c>
      <c r="F3242" s="193" t="s">
        <v>19742</v>
      </c>
      <c r="G3242" s="193" t="s">
        <v>19742</v>
      </c>
      <c r="H3242" s="193" t="s">
        <v>19742</v>
      </c>
      <c r="I3242" s="193" t="s">
        <v>19742</v>
      </c>
      <c r="J3242" s="194" t="s">
        <v>19742</v>
      </c>
      <c r="K3242" s="192" t="s">
        <v>25675</v>
      </c>
      <c r="M3242" s="194" t="s">
        <v>19569</v>
      </c>
      <c r="N3242" s="192">
        <v>0.36399999999999999</v>
      </c>
      <c r="O3242" s="194">
        <v>0.14399999999999999</v>
      </c>
      <c r="P3242" s="283">
        <v>4</v>
      </c>
    </row>
    <row r="3243" spans="1:16">
      <c r="A3243" s="192" t="s">
        <v>10780</v>
      </c>
      <c r="B3243" s="193" t="s">
        <v>10781</v>
      </c>
      <c r="C3243" s="193" t="s">
        <v>10782</v>
      </c>
      <c r="D3243" s="194" t="s">
        <v>19743</v>
      </c>
      <c r="E3243" s="192" t="s">
        <v>19743</v>
      </c>
      <c r="F3243" s="193" t="s">
        <v>19742</v>
      </c>
      <c r="G3243" s="193" t="s">
        <v>19742</v>
      </c>
      <c r="H3243" s="193" t="s">
        <v>19742</v>
      </c>
      <c r="I3243" s="193" t="s">
        <v>19742</v>
      </c>
      <c r="J3243" s="194" t="s">
        <v>19742</v>
      </c>
      <c r="K3243" s="192" t="s">
        <v>25675</v>
      </c>
      <c r="M3243" s="194" t="s">
        <v>19569</v>
      </c>
      <c r="N3243" s="192">
        <v>0.79600000000000004</v>
      </c>
      <c r="O3243" s="194">
        <v>0.96799999999999997</v>
      </c>
      <c r="P3243" s="283">
        <v>1</v>
      </c>
    </row>
    <row r="3244" spans="1:16">
      <c r="A3244" s="192" t="s">
        <v>10783</v>
      </c>
      <c r="B3244" s="193" t="s">
        <v>10784</v>
      </c>
      <c r="C3244" s="193" t="s">
        <v>10785</v>
      </c>
      <c r="D3244" s="194" t="s">
        <v>19743</v>
      </c>
      <c r="E3244" s="192" t="s">
        <v>19743</v>
      </c>
      <c r="F3244" s="193" t="s">
        <v>19743</v>
      </c>
      <c r="G3244" s="193" t="s">
        <v>19742</v>
      </c>
      <c r="H3244" s="193" t="s">
        <v>19742</v>
      </c>
      <c r="I3244" s="193" t="s">
        <v>19742</v>
      </c>
      <c r="J3244" s="194" t="s">
        <v>19742</v>
      </c>
      <c r="K3244" s="192" t="s">
        <v>25675</v>
      </c>
      <c r="M3244" s="194" t="s">
        <v>19569</v>
      </c>
      <c r="N3244" s="192">
        <v>0.39600000000000002</v>
      </c>
      <c r="O3244" s="194">
        <v>0.23799999999999999</v>
      </c>
      <c r="P3244" s="283">
        <v>10</v>
      </c>
    </row>
    <row r="3245" spans="1:16">
      <c r="A3245" s="192" t="s">
        <v>10786</v>
      </c>
      <c r="B3245" s="193" t="s">
        <v>10787</v>
      </c>
      <c r="C3245" s="193" t="s">
        <v>10788</v>
      </c>
      <c r="D3245" s="194" t="s">
        <v>19743</v>
      </c>
      <c r="E3245" s="192" t="s">
        <v>19743</v>
      </c>
      <c r="F3245" s="193" t="s">
        <v>19743</v>
      </c>
      <c r="G3245" s="193" t="s">
        <v>19742</v>
      </c>
      <c r="H3245" s="193" t="s">
        <v>19742</v>
      </c>
      <c r="I3245" s="193" t="s">
        <v>19742</v>
      </c>
      <c r="J3245" s="194" t="s">
        <v>19742</v>
      </c>
      <c r="K3245" s="192" t="s">
        <v>25675</v>
      </c>
      <c r="M3245" s="194" t="s">
        <v>19569</v>
      </c>
      <c r="N3245" s="192">
        <v>0.71499999999999997</v>
      </c>
      <c r="O3245" s="194">
        <v>0.92900000000000005</v>
      </c>
      <c r="P3245" s="283">
        <v>11</v>
      </c>
    </row>
    <row r="3246" spans="1:16">
      <c r="A3246" s="192" t="s">
        <v>10789</v>
      </c>
      <c r="B3246" s="193" t="s">
        <v>10790</v>
      </c>
      <c r="C3246" s="193" t="s">
        <v>10791</v>
      </c>
      <c r="D3246" s="194" t="s">
        <v>19743</v>
      </c>
      <c r="E3246" s="192" t="s">
        <v>19743</v>
      </c>
      <c r="F3246" s="193" t="s">
        <v>19742</v>
      </c>
      <c r="G3246" s="193" t="s">
        <v>19743</v>
      </c>
      <c r="H3246" s="193" t="s">
        <v>19742</v>
      </c>
      <c r="I3246" s="193" t="s">
        <v>19742</v>
      </c>
      <c r="J3246" s="194" t="s">
        <v>19742</v>
      </c>
      <c r="K3246" s="192" t="s">
        <v>25675</v>
      </c>
      <c r="M3246" s="194" t="s">
        <v>19569</v>
      </c>
      <c r="N3246" s="192">
        <v>0.81</v>
      </c>
      <c r="O3246" s="194">
        <v>0.97599999999999998</v>
      </c>
      <c r="P3246" s="283">
        <v>2</v>
      </c>
    </row>
    <row r="3247" spans="1:16">
      <c r="A3247" s="192" t="s">
        <v>10792</v>
      </c>
      <c r="B3247" s="193" t="s">
        <v>10793</v>
      </c>
      <c r="C3247" s="193" t="s">
        <v>10794</v>
      </c>
      <c r="D3247" s="194" t="s">
        <v>19743</v>
      </c>
      <c r="E3247" s="192" t="s">
        <v>19743</v>
      </c>
      <c r="F3247" s="193" t="s">
        <v>19742</v>
      </c>
      <c r="G3247" s="193" t="s">
        <v>19742</v>
      </c>
      <c r="H3247" s="193" t="s">
        <v>19742</v>
      </c>
      <c r="I3247" s="193" t="s">
        <v>19742</v>
      </c>
      <c r="J3247" s="194" t="s">
        <v>19742</v>
      </c>
      <c r="K3247" s="192" t="s">
        <v>10795</v>
      </c>
      <c r="L3247" s="193" t="s">
        <v>10796</v>
      </c>
      <c r="M3247" s="194" t="s">
        <v>19741</v>
      </c>
      <c r="N3247" s="192">
        <v>0.77400000000000002</v>
      </c>
      <c r="O3247" s="194">
        <v>0.98899999999999999</v>
      </c>
      <c r="P3247" s="283">
        <v>6</v>
      </c>
    </row>
    <row r="3248" spans="1:16">
      <c r="A3248" s="192" t="s">
        <v>10797</v>
      </c>
      <c r="B3248" s="193" t="s">
        <v>10798</v>
      </c>
      <c r="C3248" s="193" t="s">
        <v>10799</v>
      </c>
      <c r="D3248" s="194" t="s">
        <v>19743</v>
      </c>
      <c r="E3248" s="192" t="s">
        <v>19743</v>
      </c>
      <c r="F3248" s="193" t="s">
        <v>19742</v>
      </c>
      <c r="G3248" s="193" t="s">
        <v>19742</v>
      </c>
      <c r="H3248" s="193" t="s">
        <v>19742</v>
      </c>
      <c r="I3248" s="193" t="s">
        <v>19742</v>
      </c>
      <c r="J3248" s="194" t="s">
        <v>19742</v>
      </c>
      <c r="K3248" s="192" t="s">
        <v>10800</v>
      </c>
      <c r="L3248" s="193" t="s">
        <v>10801</v>
      </c>
      <c r="M3248" s="194" t="s">
        <v>19743</v>
      </c>
      <c r="N3248" s="192">
        <v>0.81299999999999994</v>
      </c>
      <c r="O3248" s="194">
        <v>0.98699999999999999</v>
      </c>
      <c r="P3248" s="283">
        <v>16</v>
      </c>
    </row>
    <row r="3249" spans="1:16">
      <c r="A3249" s="192" t="s">
        <v>10802</v>
      </c>
      <c r="B3249" s="193" t="s">
        <v>10803</v>
      </c>
      <c r="C3249" s="193" t="s">
        <v>10804</v>
      </c>
      <c r="D3249" s="194" t="s">
        <v>19743</v>
      </c>
      <c r="E3249" s="192" t="s">
        <v>19743</v>
      </c>
      <c r="F3249" s="193" t="s">
        <v>19743</v>
      </c>
      <c r="G3249" s="193" t="s">
        <v>19742</v>
      </c>
      <c r="H3249" s="193" t="s">
        <v>19742</v>
      </c>
      <c r="I3249" s="193" t="s">
        <v>19742</v>
      </c>
      <c r="J3249" s="194" t="s">
        <v>19742</v>
      </c>
      <c r="K3249" s="192" t="s">
        <v>10805</v>
      </c>
      <c r="L3249" s="193" t="s">
        <v>10806</v>
      </c>
      <c r="M3249" s="194" t="s">
        <v>19743</v>
      </c>
      <c r="N3249" s="192">
        <v>0.93700000000000006</v>
      </c>
      <c r="O3249" s="194">
        <v>0.999</v>
      </c>
      <c r="P3249" s="283">
        <v>25</v>
      </c>
    </row>
    <row r="3250" spans="1:16">
      <c r="A3250" s="192" t="s">
        <v>10809</v>
      </c>
      <c r="B3250" s="193" t="s">
        <v>10810</v>
      </c>
      <c r="C3250" s="193" t="s">
        <v>10811</v>
      </c>
      <c r="D3250" s="194" t="s">
        <v>19743</v>
      </c>
      <c r="E3250" s="192" t="s">
        <v>19743</v>
      </c>
      <c r="F3250" s="193" t="s">
        <v>19742</v>
      </c>
      <c r="G3250" s="193" t="s">
        <v>19742</v>
      </c>
      <c r="H3250" s="193" t="s">
        <v>19742</v>
      </c>
      <c r="I3250" s="193" t="s">
        <v>19742</v>
      </c>
      <c r="J3250" s="194" t="s">
        <v>19742</v>
      </c>
      <c r="K3250" s="192" t="s">
        <v>10812</v>
      </c>
      <c r="L3250" s="193" t="s">
        <v>10813</v>
      </c>
      <c r="M3250" s="194" t="s">
        <v>19743</v>
      </c>
      <c r="N3250" s="192">
        <v>0.63400000000000001</v>
      </c>
      <c r="O3250" s="194">
        <v>0.88</v>
      </c>
      <c r="P3250" s="283">
        <v>19</v>
      </c>
    </row>
    <row r="3251" spans="1:16">
      <c r="A3251" s="192" t="s">
        <v>10816</v>
      </c>
      <c r="B3251" s="193" t="s">
        <v>10817</v>
      </c>
      <c r="C3251" s="193" t="s">
        <v>10818</v>
      </c>
      <c r="D3251" s="194" t="s">
        <v>19743</v>
      </c>
      <c r="E3251" s="192" t="s">
        <v>19743</v>
      </c>
      <c r="F3251" s="193" t="s">
        <v>19742</v>
      </c>
      <c r="G3251" s="193" t="s">
        <v>19742</v>
      </c>
      <c r="H3251" s="193" t="s">
        <v>19742</v>
      </c>
      <c r="I3251" s="193" t="s">
        <v>19742</v>
      </c>
      <c r="J3251" s="194" t="s">
        <v>19742</v>
      </c>
      <c r="K3251" s="192" t="s">
        <v>10819</v>
      </c>
      <c r="L3251" s="193" t="s">
        <v>10578</v>
      </c>
      <c r="M3251" s="194" t="s">
        <v>19743</v>
      </c>
      <c r="N3251" s="192">
        <v>0.61799999999999999</v>
      </c>
      <c r="O3251" s="194">
        <v>0.81599999999999995</v>
      </c>
      <c r="P3251" s="283">
        <v>9</v>
      </c>
    </row>
    <row r="3252" spans="1:16">
      <c r="A3252" s="192" t="s">
        <v>10579</v>
      </c>
      <c r="B3252" s="193" t="s">
        <v>10580</v>
      </c>
      <c r="C3252" s="193" t="s">
        <v>10581</v>
      </c>
      <c r="D3252" s="194" t="s">
        <v>19743</v>
      </c>
      <c r="E3252" s="192" t="s">
        <v>19743</v>
      </c>
      <c r="F3252" s="193" t="s">
        <v>19743</v>
      </c>
      <c r="G3252" s="193" t="s">
        <v>19742</v>
      </c>
      <c r="H3252" s="193" t="s">
        <v>19742</v>
      </c>
      <c r="I3252" s="193" t="s">
        <v>19742</v>
      </c>
      <c r="J3252" s="194" t="s">
        <v>19742</v>
      </c>
      <c r="K3252" s="192" t="s">
        <v>25675</v>
      </c>
      <c r="M3252" s="194" t="s">
        <v>19569</v>
      </c>
      <c r="N3252" s="192">
        <v>0.67400000000000004</v>
      </c>
      <c r="O3252" s="194">
        <v>0.875</v>
      </c>
      <c r="P3252" s="283">
        <v>9</v>
      </c>
    </row>
    <row r="3253" spans="1:16">
      <c r="A3253" s="192" t="s">
        <v>10582</v>
      </c>
      <c r="B3253" s="193" t="s">
        <v>10583</v>
      </c>
      <c r="C3253" s="193" t="s">
        <v>10584</v>
      </c>
      <c r="D3253" s="194" t="s">
        <v>19743</v>
      </c>
      <c r="E3253" s="192" t="s">
        <v>19743</v>
      </c>
      <c r="F3253" s="193" t="s">
        <v>19743</v>
      </c>
      <c r="G3253" s="193" t="s">
        <v>19742</v>
      </c>
      <c r="H3253" s="193" t="s">
        <v>19742</v>
      </c>
      <c r="I3253" s="193" t="s">
        <v>19743</v>
      </c>
      <c r="J3253" s="194" t="s">
        <v>19742</v>
      </c>
      <c r="K3253" s="192" t="s">
        <v>25675</v>
      </c>
      <c r="M3253" s="194" t="s">
        <v>19569</v>
      </c>
      <c r="N3253" s="192">
        <v>0.73799999999999999</v>
      </c>
      <c r="O3253" s="194">
        <v>0.95299999999999996</v>
      </c>
      <c r="P3253" s="283">
        <v>3</v>
      </c>
    </row>
    <row r="3254" spans="1:16">
      <c r="A3254" s="192" t="s">
        <v>10585</v>
      </c>
      <c r="B3254" s="193" t="s">
        <v>10586</v>
      </c>
      <c r="C3254" s="193" t="s">
        <v>10587</v>
      </c>
      <c r="D3254" s="194" t="s">
        <v>19743</v>
      </c>
      <c r="E3254" s="192" t="s">
        <v>19743</v>
      </c>
      <c r="F3254" s="193" t="s">
        <v>19742</v>
      </c>
      <c r="G3254" s="193" t="s">
        <v>19742</v>
      </c>
      <c r="H3254" s="193" t="s">
        <v>19742</v>
      </c>
      <c r="I3254" s="193" t="s">
        <v>19742</v>
      </c>
      <c r="J3254" s="194" t="s">
        <v>19742</v>
      </c>
      <c r="K3254" s="192" t="s">
        <v>10588</v>
      </c>
      <c r="L3254" s="193" t="s">
        <v>10589</v>
      </c>
      <c r="M3254" s="194" t="s">
        <v>19743</v>
      </c>
      <c r="N3254" s="192">
        <v>0.76200000000000001</v>
      </c>
      <c r="O3254" s="194">
        <v>1</v>
      </c>
      <c r="P3254" s="283">
        <v>24</v>
      </c>
    </row>
    <row r="3255" spans="1:16">
      <c r="A3255" s="192" t="s">
        <v>10590</v>
      </c>
      <c r="B3255" s="193" t="s">
        <v>10591</v>
      </c>
      <c r="C3255" s="193" t="s">
        <v>10592</v>
      </c>
      <c r="D3255" s="194" t="s">
        <v>19743</v>
      </c>
      <c r="E3255" s="192" t="s">
        <v>19743</v>
      </c>
      <c r="F3255" s="193" t="s">
        <v>19742</v>
      </c>
      <c r="G3255" s="193" t="s">
        <v>19742</v>
      </c>
      <c r="H3255" s="193" t="s">
        <v>19743</v>
      </c>
      <c r="I3255" s="193" t="s">
        <v>19742</v>
      </c>
      <c r="J3255" s="194" t="s">
        <v>19742</v>
      </c>
      <c r="K3255" s="192" t="s">
        <v>10593</v>
      </c>
      <c r="L3255" s="193" t="s">
        <v>10594</v>
      </c>
      <c r="M3255" s="194" t="s">
        <v>19743</v>
      </c>
      <c r="N3255" s="192">
        <v>0.6</v>
      </c>
      <c r="O3255" s="194">
        <v>0.748</v>
      </c>
      <c r="P3255" s="283">
        <v>12</v>
      </c>
    </row>
    <row r="3256" spans="1:16">
      <c r="A3256" s="192" t="s">
        <v>10595</v>
      </c>
      <c r="B3256" s="193" t="s">
        <v>10596</v>
      </c>
      <c r="C3256" s="193" t="s">
        <v>10597</v>
      </c>
      <c r="D3256" s="194" t="s">
        <v>19743</v>
      </c>
      <c r="E3256" s="192" t="s">
        <v>19743</v>
      </c>
      <c r="F3256" s="193" t="s">
        <v>19742</v>
      </c>
      <c r="G3256" s="193" t="s">
        <v>19742</v>
      </c>
      <c r="H3256" s="193" t="s">
        <v>19742</v>
      </c>
      <c r="I3256" s="193" t="s">
        <v>19742</v>
      </c>
      <c r="J3256" s="194" t="s">
        <v>19742</v>
      </c>
      <c r="K3256" s="192" t="s">
        <v>25675</v>
      </c>
      <c r="M3256" s="194" t="s">
        <v>19569</v>
      </c>
      <c r="N3256" s="192">
        <v>0.84299999999999997</v>
      </c>
      <c r="O3256" s="194">
        <v>0.99199999999999999</v>
      </c>
      <c r="P3256" s="283">
        <v>3</v>
      </c>
    </row>
    <row r="3257" spans="1:16">
      <c r="A3257" s="192" t="s">
        <v>10598</v>
      </c>
      <c r="B3257" s="193" t="s">
        <v>10599</v>
      </c>
      <c r="C3257" s="193" t="s">
        <v>10600</v>
      </c>
      <c r="D3257" s="194" t="s">
        <v>19743</v>
      </c>
      <c r="E3257" s="192" t="s">
        <v>19743</v>
      </c>
      <c r="F3257" s="193" t="s">
        <v>19742</v>
      </c>
      <c r="G3257" s="193" t="s">
        <v>19742</v>
      </c>
      <c r="H3257" s="193" t="s">
        <v>19742</v>
      </c>
      <c r="I3257" s="193" t="s">
        <v>19742</v>
      </c>
      <c r="J3257" s="194" t="s">
        <v>19742</v>
      </c>
      <c r="K3257" s="192" t="s">
        <v>25675</v>
      </c>
      <c r="M3257" s="194" t="s">
        <v>19569</v>
      </c>
      <c r="N3257" s="192">
        <v>0.93500000000000005</v>
      </c>
      <c r="O3257" s="194">
        <v>0.99099999999999999</v>
      </c>
      <c r="P3257" s="283">
        <v>2</v>
      </c>
    </row>
    <row r="3258" spans="1:16">
      <c r="A3258" s="192" t="s">
        <v>10601</v>
      </c>
      <c r="B3258" s="193" t="s">
        <v>10602</v>
      </c>
      <c r="C3258" s="193" t="s">
        <v>10603</v>
      </c>
      <c r="D3258" s="194" t="s">
        <v>19743</v>
      </c>
      <c r="E3258" s="192" t="s">
        <v>19743</v>
      </c>
      <c r="F3258" s="193" t="s">
        <v>19742</v>
      </c>
      <c r="G3258" s="193" t="s">
        <v>19741</v>
      </c>
      <c r="H3258" s="193" t="s">
        <v>19742</v>
      </c>
      <c r="I3258" s="193" t="s">
        <v>19742</v>
      </c>
      <c r="J3258" s="194" t="s">
        <v>19742</v>
      </c>
      <c r="K3258" s="192" t="s">
        <v>25675</v>
      </c>
      <c r="M3258" s="194" t="s">
        <v>19569</v>
      </c>
      <c r="N3258" s="192">
        <v>0.54100000000000004</v>
      </c>
      <c r="O3258" s="194">
        <v>0.61399999999999999</v>
      </c>
      <c r="P3258" s="283">
        <v>3</v>
      </c>
    </row>
    <row r="3259" spans="1:16">
      <c r="A3259" s="192" t="s">
        <v>10604</v>
      </c>
      <c r="B3259" s="193" t="s">
        <v>10605</v>
      </c>
      <c r="C3259" s="193" t="s">
        <v>10606</v>
      </c>
      <c r="D3259" s="194" t="s">
        <v>19743</v>
      </c>
      <c r="E3259" s="192" t="s">
        <v>19743</v>
      </c>
      <c r="F3259" s="193" t="s">
        <v>19742</v>
      </c>
      <c r="G3259" s="193" t="s">
        <v>19742</v>
      </c>
      <c r="H3259" s="193" t="s">
        <v>19742</v>
      </c>
      <c r="I3259" s="193" t="s">
        <v>19742</v>
      </c>
      <c r="J3259" s="194" t="s">
        <v>19742</v>
      </c>
      <c r="K3259" s="192" t="s">
        <v>10607</v>
      </c>
      <c r="L3259" s="193" t="s">
        <v>10608</v>
      </c>
      <c r="M3259" s="194" t="s">
        <v>19741</v>
      </c>
      <c r="N3259" s="192">
        <v>0.97899999999999998</v>
      </c>
      <c r="O3259" s="194">
        <v>0.998</v>
      </c>
      <c r="P3259" s="283">
        <v>11</v>
      </c>
    </row>
    <row r="3260" spans="1:16">
      <c r="A3260" s="192" t="s">
        <v>10609</v>
      </c>
      <c r="B3260" s="193" t="s">
        <v>10610</v>
      </c>
      <c r="C3260" s="193" t="s">
        <v>10611</v>
      </c>
      <c r="D3260" s="194" t="s">
        <v>19743</v>
      </c>
      <c r="E3260" s="192" t="s">
        <v>19743</v>
      </c>
      <c r="F3260" s="193" t="s">
        <v>19742</v>
      </c>
      <c r="G3260" s="193" t="s">
        <v>19742</v>
      </c>
      <c r="H3260" s="193" t="s">
        <v>19742</v>
      </c>
      <c r="I3260" s="193" t="s">
        <v>19742</v>
      </c>
      <c r="J3260" s="194" t="s">
        <v>19742</v>
      </c>
      <c r="K3260" s="192" t="s">
        <v>25675</v>
      </c>
      <c r="M3260" s="194" t="s">
        <v>19569</v>
      </c>
      <c r="N3260" s="192">
        <v>0.75900000000000001</v>
      </c>
      <c r="O3260" s="194">
        <v>0.96299999999999997</v>
      </c>
      <c r="P3260" s="283">
        <v>4</v>
      </c>
    </row>
    <row r="3261" spans="1:16">
      <c r="A3261" s="192" t="s">
        <v>10612</v>
      </c>
      <c r="B3261" s="193" t="s">
        <v>10613</v>
      </c>
      <c r="C3261" s="193" t="s">
        <v>10614</v>
      </c>
      <c r="D3261" s="194" t="s">
        <v>19743</v>
      </c>
      <c r="E3261" s="192" t="s">
        <v>19743</v>
      </c>
      <c r="F3261" s="193" t="s">
        <v>19742</v>
      </c>
      <c r="G3261" s="193" t="s">
        <v>19742</v>
      </c>
      <c r="H3261" s="193" t="s">
        <v>19742</v>
      </c>
      <c r="I3261" s="193" t="s">
        <v>19742</v>
      </c>
      <c r="J3261" s="194" t="s">
        <v>19742</v>
      </c>
      <c r="K3261" s="192" t="s">
        <v>25675</v>
      </c>
      <c r="M3261" s="194" t="s">
        <v>19569</v>
      </c>
      <c r="N3261" s="192">
        <v>0.61</v>
      </c>
      <c r="O3261" s="194">
        <v>0.75700000000000001</v>
      </c>
      <c r="P3261" s="283">
        <v>6</v>
      </c>
    </row>
    <row r="3262" spans="1:16">
      <c r="A3262" s="192" t="s">
        <v>10615</v>
      </c>
      <c r="B3262" s="193"/>
      <c r="C3262" s="193" t="s">
        <v>10616</v>
      </c>
      <c r="D3262" s="194" t="s">
        <v>19743</v>
      </c>
      <c r="E3262" s="192" t="s">
        <v>19743</v>
      </c>
      <c r="F3262" s="193" t="s">
        <v>19742</v>
      </c>
      <c r="G3262" s="193" t="s">
        <v>19742</v>
      </c>
      <c r="H3262" s="193" t="s">
        <v>19742</v>
      </c>
      <c r="I3262" s="193" t="s">
        <v>19742</v>
      </c>
      <c r="J3262" s="194" t="s">
        <v>19742</v>
      </c>
      <c r="K3262" s="192" t="s">
        <v>25675</v>
      </c>
      <c r="M3262" s="194" t="s">
        <v>19569</v>
      </c>
      <c r="N3262" s="192">
        <v>0.53800000000000003</v>
      </c>
      <c r="O3262" s="194">
        <v>0.63700000000000001</v>
      </c>
      <c r="P3262" s="283">
        <v>0</v>
      </c>
    </row>
    <row r="3263" spans="1:16">
      <c r="A3263" s="192" t="s">
        <v>10623</v>
      </c>
      <c r="B3263" s="193" t="s">
        <v>10624</v>
      </c>
      <c r="C3263" s="193" t="s">
        <v>10625</v>
      </c>
      <c r="D3263" s="194" t="s">
        <v>19743</v>
      </c>
      <c r="E3263" s="192" t="s">
        <v>19743</v>
      </c>
      <c r="F3263" s="193" t="s">
        <v>19742</v>
      </c>
      <c r="G3263" s="193" t="s">
        <v>19742</v>
      </c>
      <c r="H3263" s="193" t="s">
        <v>19742</v>
      </c>
      <c r="I3263" s="193" t="s">
        <v>19742</v>
      </c>
      <c r="J3263" s="194" t="s">
        <v>19742</v>
      </c>
      <c r="K3263" s="192" t="s">
        <v>10626</v>
      </c>
      <c r="L3263" s="193" t="s">
        <v>10627</v>
      </c>
      <c r="M3263" s="194" t="s">
        <v>19743</v>
      </c>
      <c r="N3263" s="192">
        <v>0.76</v>
      </c>
      <c r="O3263" s="194">
        <v>0.94399999999999995</v>
      </c>
      <c r="P3263" s="283">
        <v>12</v>
      </c>
    </row>
    <row r="3264" spans="1:16">
      <c r="A3264" s="192" t="s">
        <v>10628</v>
      </c>
      <c r="B3264" s="193" t="s">
        <v>10629</v>
      </c>
      <c r="C3264" s="193" t="s">
        <v>10630</v>
      </c>
      <c r="D3264" s="194" t="s">
        <v>19743</v>
      </c>
      <c r="E3264" s="192" t="s">
        <v>19743</v>
      </c>
      <c r="F3264" s="193" t="s">
        <v>19742</v>
      </c>
      <c r="G3264" s="193" t="s">
        <v>19743</v>
      </c>
      <c r="H3264" s="193" t="s">
        <v>19742</v>
      </c>
      <c r="I3264" s="193" t="s">
        <v>19742</v>
      </c>
      <c r="J3264" s="194" t="s">
        <v>19743</v>
      </c>
      <c r="K3264" s="192" t="s">
        <v>25675</v>
      </c>
      <c r="M3264" s="194" t="s">
        <v>19569</v>
      </c>
      <c r="N3264" s="192">
        <v>0.69199999999999995</v>
      </c>
      <c r="O3264" s="194">
        <v>0.93400000000000005</v>
      </c>
      <c r="P3264" s="283">
        <v>3</v>
      </c>
    </row>
    <row r="3265" spans="1:16">
      <c r="A3265" s="192" t="s">
        <v>10631</v>
      </c>
      <c r="B3265" s="193" t="s">
        <v>10632</v>
      </c>
      <c r="C3265" s="193" t="s">
        <v>10633</v>
      </c>
      <c r="D3265" s="194" t="s">
        <v>19743</v>
      </c>
      <c r="E3265" s="192" t="s">
        <v>19743</v>
      </c>
      <c r="F3265" s="193" t="s">
        <v>19742</v>
      </c>
      <c r="G3265" s="193" t="s">
        <v>19742</v>
      </c>
      <c r="H3265" s="193" t="s">
        <v>19742</v>
      </c>
      <c r="I3265" s="193" t="s">
        <v>19742</v>
      </c>
      <c r="J3265" s="194" t="s">
        <v>19742</v>
      </c>
      <c r="K3265" s="192" t="s">
        <v>10634</v>
      </c>
      <c r="L3265" s="193" t="s">
        <v>10635</v>
      </c>
      <c r="M3265" s="194" t="s">
        <v>19743</v>
      </c>
      <c r="N3265" s="192">
        <v>0.61599999999999999</v>
      </c>
      <c r="O3265" s="194">
        <v>0.99</v>
      </c>
      <c r="P3265" s="283">
        <v>24</v>
      </c>
    </row>
    <row r="3266" spans="1:16">
      <c r="A3266" s="192" t="s">
        <v>10636</v>
      </c>
      <c r="B3266" s="193" t="s">
        <v>10637</v>
      </c>
      <c r="C3266" s="193" t="s">
        <v>10638</v>
      </c>
      <c r="D3266" s="194" t="s">
        <v>19743</v>
      </c>
      <c r="E3266" s="192" t="s">
        <v>19743</v>
      </c>
      <c r="F3266" s="193" t="s">
        <v>19743</v>
      </c>
      <c r="G3266" s="193" t="s">
        <v>19742</v>
      </c>
      <c r="H3266" s="193" t="s">
        <v>19742</v>
      </c>
      <c r="I3266" s="193" t="s">
        <v>19742</v>
      </c>
      <c r="J3266" s="194" t="s">
        <v>19742</v>
      </c>
      <c r="K3266" s="192" t="s">
        <v>10639</v>
      </c>
      <c r="L3266" s="193" t="s">
        <v>10640</v>
      </c>
      <c r="M3266" s="194" t="s">
        <v>19741</v>
      </c>
      <c r="N3266" s="192">
        <v>0.34799999999999998</v>
      </c>
      <c r="O3266" s="194">
        <v>0.11899999999999999</v>
      </c>
      <c r="P3266" s="283">
        <v>18</v>
      </c>
    </row>
    <row r="3267" spans="1:16">
      <c r="A3267" s="192" t="s">
        <v>10643</v>
      </c>
      <c r="B3267" s="193"/>
      <c r="C3267" s="193" t="s">
        <v>10644</v>
      </c>
      <c r="D3267" s="194" t="s">
        <v>19743</v>
      </c>
      <c r="E3267" s="192" t="s">
        <v>19743</v>
      </c>
      <c r="F3267" s="193" t="s">
        <v>19742</v>
      </c>
      <c r="G3267" s="193" t="s">
        <v>19742</v>
      </c>
      <c r="H3267" s="193" t="s">
        <v>19742</v>
      </c>
      <c r="I3267" s="193" t="s">
        <v>19742</v>
      </c>
      <c r="J3267" s="194" t="s">
        <v>19742</v>
      </c>
      <c r="K3267" s="192" t="s">
        <v>25675</v>
      </c>
      <c r="M3267" s="194" t="s">
        <v>19569</v>
      </c>
      <c r="N3267" s="192">
        <v>0.71399999999999997</v>
      </c>
      <c r="O3267" s="194">
        <v>0.97199999999999998</v>
      </c>
      <c r="P3267" s="283">
        <v>1</v>
      </c>
    </row>
    <row r="3268" spans="1:16">
      <c r="A3268" s="192" t="s">
        <v>10645</v>
      </c>
      <c r="B3268" s="193"/>
      <c r="C3268" s="193" t="s">
        <v>10646</v>
      </c>
      <c r="D3268" s="194" t="s">
        <v>19743</v>
      </c>
      <c r="E3268" s="192" t="s">
        <v>19743</v>
      </c>
      <c r="F3268" s="193" t="s">
        <v>19742</v>
      </c>
      <c r="G3268" s="193" t="s">
        <v>19742</v>
      </c>
      <c r="H3268" s="193" t="s">
        <v>19742</v>
      </c>
      <c r="I3268" s="193" t="s">
        <v>19742</v>
      </c>
      <c r="J3268" s="194" t="s">
        <v>19742</v>
      </c>
      <c r="K3268" s="192" t="s">
        <v>25675</v>
      </c>
      <c r="M3268" s="194" t="s">
        <v>19569</v>
      </c>
      <c r="N3268" s="192">
        <v>0.75900000000000001</v>
      </c>
      <c r="O3268" s="194">
        <v>0.92900000000000005</v>
      </c>
      <c r="P3268" s="283">
        <v>0</v>
      </c>
    </row>
    <row r="3269" spans="1:16">
      <c r="A3269" s="192" t="s">
        <v>10647</v>
      </c>
      <c r="B3269" s="193" t="s">
        <v>10648</v>
      </c>
      <c r="C3269" s="193" t="s">
        <v>10649</v>
      </c>
      <c r="D3269" s="194" t="s">
        <v>19743</v>
      </c>
      <c r="E3269" s="192" t="s">
        <v>19743</v>
      </c>
      <c r="F3269" s="193" t="s">
        <v>19742</v>
      </c>
      <c r="G3269" s="193" t="s">
        <v>19742</v>
      </c>
      <c r="H3269" s="193" t="s">
        <v>19742</v>
      </c>
      <c r="I3269" s="193" t="s">
        <v>19742</v>
      </c>
      <c r="J3269" s="194" t="s">
        <v>19742</v>
      </c>
      <c r="K3269" s="192" t="s">
        <v>10650</v>
      </c>
      <c r="L3269" s="193" t="s">
        <v>10651</v>
      </c>
      <c r="M3269" s="194" t="s">
        <v>19743</v>
      </c>
      <c r="N3269" s="192">
        <v>0.73599999999999999</v>
      </c>
      <c r="O3269" s="194">
        <v>0.96499999999999997</v>
      </c>
      <c r="P3269" s="283">
        <v>14</v>
      </c>
    </row>
    <row r="3270" spans="1:16">
      <c r="A3270" s="192" t="s">
        <v>10652</v>
      </c>
      <c r="B3270" s="193" t="s">
        <v>10653</v>
      </c>
      <c r="C3270" s="193" t="s">
        <v>10654</v>
      </c>
      <c r="D3270" s="194" t="s">
        <v>19743</v>
      </c>
      <c r="E3270" s="192" t="s">
        <v>19743</v>
      </c>
      <c r="F3270" s="193" t="s">
        <v>19742</v>
      </c>
      <c r="G3270" s="193" t="s">
        <v>19742</v>
      </c>
      <c r="H3270" s="193" t="s">
        <v>19742</v>
      </c>
      <c r="I3270" s="193" t="s">
        <v>19742</v>
      </c>
      <c r="J3270" s="194" t="s">
        <v>19742</v>
      </c>
      <c r="K3270" s="192" t="s">
        <v>25675</v>
      </c>
      <c r="M3270" s="194" t="s">
        <v>19569</v>
      </c>
      <c r="N3270" s="192">
        <v>0.88900000000000001</v>
      </c>
      <c r="O3270" s="194">
        <v>0.995</v>
      </c>
      <c r="P3270" s="283">
        <v>0</v>
      </c>
    </row>
    <row r="3271" spans="1:16">
      <c r="A3271" s="192" t="s">
        <v>10655</v>
      </c>
      <c r="B3271" s="193" t="s">
        <v>10656</v>
      </c>
      <c r="C3271" s="193" t="s">
        <v>10657</v>
      </c>
      <c r="D3271" s="194" t="s">
        <v>19743</v>
      </c>
      <c r="E3271" s="192" t="s">
        <v>19743</v>
      </c>
      <c r="F3271" s="193" t="s">
        <v>19742</v>
      </c>
      <c r="G3271" s="193" t="s">
        <v>19742</v>
      </c>
      <c r="H3271" s="193" t="s">
        <v>19742</v>
      </c>
      <c r="I3271" s="193" t="s">
        <v>19742</v>
      </c>
      <c r="J3271" s="194" t="s">
        <v>19742</v>
      </c>
      <c r="K3271" s="192" t="s">
        <v>10658</v>
      </c>
      <c r="L3271" s="193" t="s">
        <v>10659</v>
      </c>
      <c r="M3271" s="194" t="s">
        <v>19743</v>
      </c>
      <c r="N3271" s="192">
        <v>0.87</v>
      </c>
      <c r="O3271" s="194">
        <v>0.995</v>
      </c>
      <c r="P3271" s="283">
        <v>25</v>
      </c>
    </row>
    <row r="3272" spans="1:16">
      <c r="A3272" s="192" t="s">
        <v>10660</v>
      </c>
      <c r="B3272" s="193" t="s">
        <v>10661</v>
      </c>
      <c r="C3272" s="193" t="s">
        <v>10662</v>
      </c>
      <c r="D3272" s="194" t="s">
        <v>19743</v>
      </c>
      <c r="E3272" s="192" t="s">
        <v>19743</v>
      </c>
      <c r="F3272" s="193" t="s">
        <v>19742</v>
      </c>
      <c r="G3272" s="193" t="s">
        <v>19742</v>
      </c>
      <c r="H3272" s="193" t="s">
        <v>19742</v>
      </c>
      <c r="I3272" s="193" t="s">
        <v>19742</v>
      </c>
      <c r="J3272" s="194" t="s">
        <v>19742</v>
      </c>
      <c r="K3272" s="192" t="s">
        <v>25675</v>
      </c>
      <c r="M3272" s="194" t="s">
        <v>19569</v>
      </c>
      <c r="N3272" s="192">
        <v>0.69399999999999995</v>
      </c>
      <c r="O3272" s="194">
        <v>0.95099999999999996</v>
      </c>
      <c r="P3272" s="283">
        <v>6</v>
      </c>
    </row>
    <row r="3273" spans="1:16">
      <c r="A3273" s="192" t="s">
        <v>10663</v>
      </c>
      <c r="B3273" s="193" t="s">
        <v>10664</v>
      </c>
      <c r="C3273" s="193" t="s">
        <v>10665</v>
      </c>
      <c r="D3273" s="194" t="s">
        <v>19743</v>
      </c>
      <c r="E3273" s="192" t="s">
        <v>19743</v>
      </c>
      <c r="F3273" s="193" t="s">
        <v>19743</v>
      </c>
      <c r="G3273" s="193" t="s">
        <v>19743</v>
      </c>
      <c r="H3273" s="193" t="s">
        <v>19742</v>
      </c>
      <c r="I3273" s="193" t="s">
        <v>19742</v>
      </c>
      <c r="J3273" s="194" t="s">
        <v>19742</v>
      </c>
      <c r="K3273" s="192" t="s">
        <v>25675</v>
      </c>
      <c r="M3273" s="194" t="s">
        <v>19569</v>
      </c>
      <c r="N3273" s="192">
        <v>0.71499999999999997</v>
      </c>
      <c r="O3273" s="194">
        <v>0.97199999999999998</v>
      </c>
      <c r="P3273" s="283">
        <v>7</v>
      </c>
    </row>
    <row r="3274" spans="1:16">
      <c r="A3274" s="192" t="s">
        <v>10666</v>
      </c>
      <c r="B3274" s="193" t="s">
        <v>10667</v>
      </c>
      <c r="C3274" s="193" t="s">
        <v>10668</v>
      </c>
      <c r="D3274" s="194" t="s">
        <v>19743</v>
      </c>
      <c r="E3274" s="192" t="s">
        <v>19743</v>
      </c>
      <c r="F3274" s="193" t="s">
        <v>19742</v>
      </c>
      <c r="G3274" s="193" t="s">
        <v>19742</v>
      </c>
      <c r="H3274" s="193" t="s">
        <v>19742</v>
      </c>
      <c r="I3274" s="193" t="s">
        <v>19742</v>
      </c>
      <c r="J3274" s="194" t="s">
        <v>19742</v>
      </c>
      <c r="K3274" s="192" t="s">
        <v>25675</v>
      </c>
      <c r="M3274" s="194" t="s">
        <v>19569</v>
      </c>
      <c r="N3274" s="192">
        <v>0.499</v>
      </c>
      <c r="O3274" s="194">
        <v>0.56999999999999995</v>
      </c>
      <c r="P3274" s="283">
        <v>1</v>
      </c>
    </row>
    <row r="3275" spans="1:16">
      <c r="A3275" s="192" t="s">
        <v>10669</v>
      </c>
      <c r="B3275" s="193" t="s">
        <v>10670</v>
      </c>
      <c r="C3275" s="193" t="s">
        <v>10671</v>
      </c>
      <c r="D3275" s="194" t="s">
        <v>19743</v>
      </c>
      <c r="E3275" s="192" t="s">
        <v>19743</v>
      </c>
      <c r="F3275" s="193" t="s">
        <v>19742</v>
      </c>
      <c r="G3275" s="193" t="s">
        <v>19742</v>
      </c>
      <c r="H3275" s="193" t="s">
        <v>19742</v>
      </c>
      <c r="I3275" s="193" t="s">
        <v>19743</v>
      </c>
      <c r="J3275" s="194" t="s">
        <v>19742</v>
      </c>
      <c r="K3275" s="192" t="s">
        <v>25675</v>
      </c>
      <c r="M3275" s="194" t="s">
        <v>19569</v>
      </c>
      <c r="N3275" s="192">
        <v>0.57399999999999995</v>
      </c>
      <c r="O3275" s="194">
        <v>0.73099999999999998</v>
      </c>
      <c r="P3275" s="283">
        <v>16</v>
      </c>
    </row>
    <row r="3276" spans="1:16">
      <c r="A3276" s="192" t="s">
        <v>10672</v>
      </c>
      <c r="B3276" s="193" t="s">
        <v>10673</v>
      </c>
      <c r="C3276" s="193" t="s">
        <v>10674</v>
      </c>
      <c r="D3276" s="194" t="s">
        <v>19743</v>
      </c>
      <c r="E3276" s="192" t="s">
        <v>19743</v>
      </c>
      <c r="F3276" s="193" t="s">
        <v>19742</v>
      </c>
      <c r="G3276" s="193" t="s">
        <v>19742</v>
      </c>
      <c r="H3276" s="193" t="s">
        <v>19742</v>
      </c>
      <c r="I3276" s="193" t="s">
        <v>19742</v>
      </c>
      <c r="J3276" s="194" t="s">
        <v>19742</v>
      </c>
      <c r="K3276" s="192" t="s">
        <v>25675</v>
      </c>
      <c r="M3276" s="194" t="s">
        <v>19569</v>
      </c>
      <c r="N3276" s="192">
        <v>0.875</v>
      </c>
      <c r="O3276" s="194">
        <v>0.99399999999999999</v>
      </c>
      <c r="P3276" s="283">
        <v>20</v>
      </c>
    </row>
    <row r="3277" spans="1:16">
      <c r="A3277" s="192" t="s">
        <v>10675</v>
      </c>
      <c r="B3277" s="193"/>
      <c r="C3277" s="193" t="s">
        <v>10676</v>
      </c>
      <c r="D3277" s="194" t="s">
        <v>19743</v>
      </c>
      <c r="E3277" s="192" t="s">
        <v>19743</v>
      </c>
      <c r="F3277" s="193" t="s">
        <v>19742</v>
      </c>
      <c r="G3277" s="193" t="s">
        <v>19743</v>
      </c>
      <c r="H3277" s="193" t="s">
        <v>19742</v>
      </c>
      <c r="I3277" s="193" t="s">
        <v>19742</v>
      </c>
      <c r="J3277" s="194" t="s">
        <v>19742</v>
      </c>
      <c r="K3277" s="192" t="s">
        <v>25675</v>
      </c>
      <c r="M3277" s="194" t="s">
        <v>19569</v>
      </c>
      <c r="N3277" s="192">
        <v>0.376</v>
      </c>
      <c r="O3277" s="194">
        <v>0.219</v>
      </c>
      <c r="P3277" s="283">
        <v>3</v>
      </c>
    </row>
    <row r="3278" spans="1:16">
      <c r="A3278" s="192" t="s">
        <v>10677</v>
      </c>
      <c r="B3278" s="193" t="s">
        <v>10678</v>
      </c>
      <c r="C3278" s="193" t="s">
        <v>10679</v>
      </c>
      <c r="D3278" s="194" t="s">
        <v>19743</v>
      </c>
      <c r="E3278" s="192" t="s">
        <v>19743</v>
      </c>
      <c r="F3278" s="193" t="s">
        <v>19742</v>
      </c>
      <c r="G3278" s="193" t="s">
        <v>19742</v>
      </c>
      <c r="H3278" s="193" t="s">
        <v>19742</v>
      </c>
      <c r="I3278" s="193" t="s">
        <v>19742</v>
      </c>
      <c r="J3278" s="194" t="s">
        <v>19742</v>
      </c>
      <c r="K3278" s="192" t="s">
        <v>10680</v>
      </c>
      <c r="L3278" s="193" t="s">
        <v>10681</v>
      </c>
      <c r="M3278" s="194" t="s">
        <v>19743</v>
      </c>
      <c r="N3278" s="192">
        <v>0.90700000000000003</v>
      </c>
      <c r="O3278" s="194">
        <v>0.996</v>
      </c>
      <c r="P3278" s="283">
        <v>9</v>
      </c>
    </row>
    <row r="3279" spans="1:16">
      <c r="A3279" s="192" t="s">
        <v>10682</v>
      </c>
      <c r="B3279" s="193"/>
      <c r="C3279" s="193" t="s">
        <v>10683</v>
      </c>
      <c r="D3279" s="194" t="s">
        <v>19743</v>
      </c>
      <c r="E3279" s="192" t="s">
        <v>19743</v>
      </c>
      <c r="F3279" s="193" t="s">
        <v>19742</v>
      </c>
      <c r="G3279" s="193" t="s">
        <v>19742</v>
      </c>
      <c r="H3279" s="193" t="s">
        <v>19742</v>
      </c>
      <c r="I3279" s="193" t="s">
        <v>19742</v>
      </c>
      <c r="J3279" s="194" t="s">
        <v>19742</v>
      </c>
      <c r="K3279" s="192" t="s">
        <v>25675</v>
      </c>
      <c r="M3279" s="194" t="s">
        <v>19569</v>
      </c>
      <c r="N3279" s="192">
        <v>0.34699999999999998</v>
      </c>
      <c r="O3279" s="194">
        <v>7.5999999999999998E-2</v>
      </c>
      <c r="P3279" s="283">
        <v>0</v>
      </c>
    </row>
    <row r="3280" spans="1:16">
      <c r="A3280" s="192" t="s">
        <v>10684</v>
      </c>
      <c r="B3280" s="193" t="s">
        <v>10685</v>
      </c>
      <c r="C3280" s="193" t="s">
        <v>10686</v>
      </c>
      <c r="D3280" s="194" t="s">
        <v>19743</v>
      </c>
      <c r="E3280" s="192" t="s">
        <v>19743</v>
      </c>
      <c r="F3280" s="193" t="s">
        <v>19742</v>
      </c>
      <c r="G3280" s="193" t="s">
        <v>19742</v>
      </c>
      <c r="H3280" s="193" t="s">
        <v>19742</v>
      </c>
      <c r="I3280" s="193" t="s">
        <v>19742</v>
      </c>
      <c r="J3280" s="194" t="s">
        <v>19742</v>
      </c>
      <c r="K3280" s="192" t="s">
        <v>25675</v>
      </c>
      <c r="M3280" s="194" t="s">
        <v>19569</v>
      </c>
      <c r="N3280" s="192">
        <v>0.96</v>
      </c>
      <c r="O3280" s="194">
        <v>0.996</v>
      </c>
      <c r="P3280" s="283">
        <v>5</v>
      </c>
    </row>
    <row r="3281" spans="1:16">
      <c r="A3281" s="192" t="s">
        <v>10687</v>
      </c>
      <c r="B3281" s="193"/>
      <c r="C3281" s="193" t="s">
        <v>10688</v>
      </c>
      <c r="D3281" s="194" t="s">
        <v>19743</v>
      </c>
      <c r="E3281" s="192" t="s">
        <v>19743</v>
      </c>
      <c r="F3281" s="193" t="s">
        <v>19742</v>
      </c>
      <c r="G3281" s="193" t="s">
        <v>19742</v>
      </c>
      <c r="H3281" s="193" t="s">
        <v>19742</v>
      </c>
      <c r="I3281" s="193" t="s">
        <v>19742</v>
      </c>
      <c r="J3281" s="194" t="s">
        <v>19743</v>
      </c>
      <c r="K3281" s="192" t="s">
        <v>25675</v>
      </c>
      <c r="M3281" s="194" t="s">
        <v>19569</v>
      </c>
      <c r="N3281" s="192">
        <v>0.91500000000000004</v>
      </c>
      <c r="O3281" s="194">
        <v>0.995</v>
      </c>
      <c r="P3281" s="283">
        <v>0</v>
      </c>
    </row>
    <row r="3282" spans="1:16">
      <c r="A3282" s="192" t="s">
        <v>10689</v>
      </c>
      <c r="B3282" s="193"/>
      <c r="C3282" s="193" t="s">
        <v>10690</v>
      </c>
      <c r="D3282" s="194" t="s">
        <v>19743</v>
      </c>
      <c r="E3282" s="192" t="s">
        <v>19743</v>
      </c>
      <c r="F3282" s="193" t="s">
        <v>19742</v>
      </c>
      <c r="G3282" s="193" t="s">
        <v>19742</v>
      </c>
      <c r="H3282" s="193" t="s">
        <v>19742</v>
      </c>
      <c r="I3282" s="193" t="s">
        <v>19742</v>
      </c>
      <c r="J3282" s="194" t="s">
        <v>19742</v>
      </c>
      <c r="K3282" s="192" t="s">
        <v>25675</v>
      </c>
      <c r="M3282" s="194" t="s">
        <v>19569</v>
      </c>
      <c r="N3282" s="192">
        <v>0.754</v>
      </c>
      <c r="O3282" s="194">
        <v>0.93</v>
      </c>
      <c r="P3282" s="283">
        <v>9</v>
      </c>
    </row>
    <row r="3283" spans="1:16">
      <c r="A3283" s="192" t="s">
        <v>10691</v>
      </c>
      <c r="B3283" s="193" t="s">
        <v>10692</v>
      </c>
      <c r="C3283" s="193" t="s">
        <v>10693</v>
      </c>
      <c r="D3283" s="194" t="s">
        <v>19743</v>
      </c>
      <c r="E3283" s="192" t="s">
        <v>19743</v>
      </c>
      <c r="F3283" s="193" t="s">
        <v>19742</v>
      </c>
      <c r="G3283" s="193" t="s">
        <v>19742</v>
      </c>
      <c r="H3283" s="193" t="s">
        <v>19742</v>
      </c>
      <c r="I3283" s="193" t="s">
        <v>19742</v>
      </c>
      <c r="J3283" s="194" t="s">
        <v>19742</v>
      </c>
      <c r="K3283" s="192" t="s">
        <v>10694</v>
      </c>
      <c r="L3283" s="193" t="s">
        <v>19250</v>
      </c>
      <c r="M3283" s="194" t="s">
        <v>19743</v>
      </c>
      <c r="N3283" s="192">
        <v>0.49399999999999999</v>
      </c>
      <c r="O3283" s="194">
        <v>0.46800000000000003</v>
      </c>
      <c r="P3283" s="283">
        <v>14</v>
      </c>
    </row>
    <row r="3284" spans="1:16">
      <c r="A3284" s="192" t="s">
        <v>10464</v>
      </c>
      <c r="B3284" s="193" t="s">
        <v>10465</v>
      </c>
      <c r="C3284" s="193" t="s">
        <v>10466</v>
      </c>
      <c r="D3284" s="194" t="s">
        <v>19743</v>
      </c>
      <c r="E3284" s="192" t="s">
        <v>19743</v>
      </c>
      <c r="F3284" s="193" t="s">
        <v>19742</v>
      </c>
      <c r="G3284" s="193" t="s">
        <v>19742</v>
      </c>
      <c r="H3284" s="193" t="s">
        <v>19742</v>
      </c>
      <c r="I3284" s="193" t="s">
        <v>19742</v>
      </c>
      <c r="J3284" s="194" t="s">
        <v>19742</v>
      </c>
      <c r="K3284" s="192" t="s">
        <v>10467</v>
      </c>
      <c r="L3284" s="193" t="s">
        <v>10468</v>
      </c>
      <c r="M3284" s="194" t="s">
        <v>19743</v>
      </c>
      <c r="N3284" s="192">
        <v>0.73299999999999998</v>
      </c>
      <c r="O3284" s="194">
        <v>0.94899999999999995</v>
      </c>
      <c r="P3284" s="283">
        <v>19</v>
      </c>
    </row>
    <row r="3285" spans="1:16">
      <c r="A3285" s="192" t="s">
        <v>10469</v>
      </c>
      <c r="B3285" s="193" t="s">
        <v>10470</v>
      </c>
      <c r="C3285" s="193" t="s">
        <v>10471</v>
      </c>
      <c r="D3285" s="194" t="s">
        <v>19743</v>
      </c>
      <c r="E3285" s="192" t="s">
        <v>19743</v>
      </c>
      <c r="F3285" s="193" t="s">
        <v>19743</v>
      </c>
      <c r="G3285" s="193" t="s">
        <v>19742</v>
      </c>
      <c r="H3285" s="193" t="s">
        <v>19742</v>
      </c>
      <c r="I3285" s="193" t="s">
        <v>19742</v>
      </c>
      <c r="J3285" s="194" t="s">
        <v>19742</v>
      </c>
      <c r="K3285" s="192" t="s">
        <v>10472</v>
      </c>
      <c r="L3285" s="193" t="s">
        <v>10473</v>
      </c>
      <c r="M3285" s="194" t="s">
        <v>19743</v>
      </c>
      <c r="N3285" s="192">
        <v>0.76100000000000001</v>
      </c>
      <c r="O3285" s="194">
        <v>0.99199999999999999</v>
      </c>
      <c r="P3285" s="283">
        <v>16</v>
      </c>
    </row>
    <row r="3286" spans="1:16">
      <c r="A3286" s="192" t="s">
        <v>10474</v>
      </c>
      <c r="B3286" s="193" t="s">
        <v>10475</v>
      </c>
      <c r="C3286" s="193" t="s">
        <v>10476</v>
      </c>
      <c r="D3286" s="194" t="s">
        <v>19743</v>
      </c>
      <c r="E3286" s="192" t="s">
        <v>19743</v>
      </c>
      <c r="F3286" s="193" t="s">
        <v>19742</v>
      </c>
      <c r="G3286" s="193" t="s">
        <v>19742</v>
      </c>
      <c r="H3286" s="193" t="s">
        <v>19742</v>
      </c>
      <c r="I3286" s="193" t="s">
        <v>19742</v>
      </c>
      <c r="J3286" s="194" t="s">
        <v>19742</v>
      </c>
      <c r="K3286" s="192" t="s">
        <v>25675</v>
      </c>
      <c r="M3286" s="194" t="s">
        <v>19569</v>
      </c>
      <c r="N3286" s="192">
        <v>0.27500000000000002</v>
      </c>
      <c r="O3286" s="194">
        <v>3.4000000000000002E-2</v>
      </c>
      <c r="P3286" s="283">
        <v>0</v>
      </c>
    </row>
    <row r="3287" spans="1:16">
      <c r="A3287" s="192" t="s">
        <v>10477</v>
      </c>
      <c r="B3287" s="193" t="s">
        <v>10478</v>
      </c>
      <c r="C3287" s="193" t="s">
        <v>10479</v>
      </c>
      <c r="D3287" s="194" t="s">
        <v>19743</v>
      </c>
      <c r="E3287" s="192" t="s">
        <v>19743</v>
      </c>
      <c r="F3287" s="193" t="s">
        <v>19742</v>
      </c>
      <c r="G3287" s="193" t="s">
        <v>19742</v>
      </c>
      <c r="H3287" s="193" t="s">
        <v>19742</v>
      </c>
      <c r="I3287" s="193" t="s">
        <v>19742</v>
      </c>
      <c r="J3287" s="194" t="s">
        <v>19742</v>
      </c>
      <c r="K3287" s="192" t="s">
        <v>25675</v>
      </c>
      <c r="M3287" s="194" t="s">
        <v>19569</v>
      </c>
      <c r="N3287" s="192">
        <v>0.79200000000000004</v>
      </c>
      <c r="O3287" s="194">
        <v>0.99399999999999999</v>
      </c>
      <c r="P3287" s="283">
        <v>14</v>
      </c>
    </row>
    <row r="3288" spans="1:16">
      <c r="A3288" s="192" t="s">
        <v>10480</v>
      </c>
      <c r="B3288" s="193" t="s">
        <v>10481</v>
      </c>
      <c r="C3288" s="193" t="s">
        <v>10482</v>
      </c>
      <c r="D3288" s="194" t="s">
        <v>19743</v>
      </c>
      <c r="E3288" s="192" t="s">
        <v>19743</v>
      </c>
      <c r="F3288" s="193" t="s">
        <v>19742</v>
      </c>
      <c r="G3288" s="193" t="s">
        <v>19742</v>
      </c>
      <c r="H3288" s="193" t="s">
        <v>19742</v>
      </c>
      <c r="I3288" s="193" t="s">
        <v>19742</v>
      </c>
      <c r="J3288" s="194" t="s">
        <v>19742</v>
      </c>
      <c r="K3288" s="192" t="s">
        <v>10483</v>
      </c>
      <c r="L3288" s="193" t="s">
        <v>10484</v>
      </c>
      <c r="M3288" s="194" t="s">
        <v>19743</v>
      </c>
      <c r="N3288" s="192">
        <v>0.66700000000000004</v>
      </c>
      <c r="O3288" s="194">
        <v>0.94899999999999995</v>
      </c>
      <c r="P3288" s="283">
        <v>19</v>
      </c>
    </row>
    <row r="3289" spans="1:16">
      <c r="A3289" s="192" t="s">
        <v>10487</v>
      </c>
      <c r="B3289" s="193"/>
      <c r="C3289" s="193" t="s">
        <v>10488</v>
      </c>
      <c r="D3289" s="194" t="s">
        <v>19743</v>
      </c>
      <c r="E3289" s="192" t="s">
        <v>19743</v>
      </c>
      <c r="F3289" s="193" t="s">
        <v>19742</v>
      </c>
      <c r="G3289" s="193" t="s">
        <v>19742</v>
      </c>
      <c r="H3289" s="193" t="s">
        <v>19742</v>
      </c>
      <c r="I3289" s="193" t="s">
        <v>19742</v>
      </c>
      <c r="J3289" s="194" t="s">
        <v>19742</v>
      </c>
      <c r="K3289" s="192" t="s">
        <v>25675</v>
      </c>
      <c r="M3289" s="194" t="s">
        <v>19569</v>
      </c>
      <c r="N3289" s="192">
        <v>0.73299999999999998</v>
      </c>
      <c r="O3289" s="194">
        <v>0.95899999999999996</v>
      </c>
      <c r="P3289" s="283">
        <v>8</v>
      </c>
    </row>
    <row r="3290" spans="1:16">
      <c r="A3290" s="192" t="s">
        <v>10491</v>
      </c>
      <c r="B3290" s="193" t="s">
        <v>10492</v>
      </c>
      <c r="C3290" s="193" t="s">
        <v>10493</v>
      </c>
      <c r="D3290" s="194" t="s">
        <v>19743</v>
      </c>
      <c r="E3290" s="192" t="s">
        <v>19743</v>
      </c>
      <c r="F3290" s="193" t="s">
        <v>19742</v>
      </c>
      <c r="G3290" s="193" t="s">
        <v>19742</v>
      </c>
      <c r="H3290" s="193" t="s">
        <v>19742</v>
      </c>
      <c r="I3290" s="193" t="s">
        <v>19742</v>
      </c>
      <c r="J3290" s="194" t="s">
        <v>19742</v>
      </c>
      <c r="K3290" s="192" t="s">
        <v>25675</v>
      </c>
      <c r="M3290" s="194" t="s">
        <v>19569</v>
      </c>
      <c r="N3290" s="192">
        <v>0.84399999999999997</v>
      </c>
      <c r="O3290" s="194">
        <v>0.97899999999999998</v>
      </c>
      <c r="P3290" s="283">
        <v>0</v>
      </c>
    </row>
    <row r="3291" spans="1:16">
      <c r="A3291" s="192" t="s">
        <v>10498</v>
      </c>
      <c r="B3291" s="193" t="s">
        <v>10499</v>
      </c>
      <c r="C3291" s="193" t="s">
        <v>10500</v>
      </c>
      <c r="D3291" s="194" t="s">
        <v>19743</v>
      </c>
      <c r="E3291" s="192" t="s">
        <v>19743</v>
      </c>
      <c r="F3291" s="193" t="s">
        <v>19742</v>
      </c>
      <c r="G3291" s="193" t="s">
        <v>19742</v>
      </c>
      <c r="H3291" s="193" t="s">
        <v>19742</v>
      </c>
      <c r="I3291" s="193" t="s">
        <v>19743</v>
      </c>
      <c r="J3291" s="194" t="s">
        <v>19742</v>
      </c>
      <c r="K3291" s="192" t="s">
        <v>25675</v>
      </c>
      <c r="M3291" s="194" t="s">
        <v>19569</v>
      </c>
      <c r="N3291" s="192">
        <v>0.80400000000000005</v>
      </c>
      <c r="O3291" s="194">
        <v>0.98</v>
      </c>
      <c r="P3291" s="283">
        <v>2</v>
      </c>
    </row>
    <row r="3292" spans="1:16">
      <c r="A3292" s="192" t="s">
        <v>10501</v>
      </c>
      <c r="B3292" s="193"/>
      <c r="C3292" s="193" t="s">
        <v>10502</v>
      </c>
      <c r="D3292" s="194" t="s">
        <v>19743</v>
      </c>
      <c r="E3292" s="192" t="s">
        <v>19743</v>
      </c>
      <c r="F3292" s="193" t="s">
        <v>19742</v>
      </c>
      <c r="G3292" s="193" t="s">
        <v>19742</v>
      </c>
      <c r="H3292" s="193" t="s">
        <v>19742</v>
      </c>
      <c r="I3292" s="193" t="s">
        <v>19742</v>
      </c>
      <c r="J3292" s="194" t="s">
        <v>19742</v>
      </c>
      <c r="K3292" s="192" t="s">
        <v>25675</v>
      </c>
      <c r="M3292" s="194" t="s">
        <v>19569</v>
      </c>
      <c r="N3292" s="192">
        <v>0.78200000000000003</v>
      </c>
      <c r="O3292" s="194">
        <v>0.97499999999999998</v>
      </c>
      <c r="P3292" s="283">
        <v>3</v>
      </c>
    </row>
    <row r="3293" spans="1:16">
      <c r="A3293" s="192" t="s">
        <v>10505</v>
      </c>
      <c r="B3293" s="193"/>
      <c r="C3293" s="193" t="s">
        <v>10506</v>
      </c>
      <c r="D3293" s="194" t="s">
        <v>19743</v>
      </c>
      <c r="E3293" s="192" t="s">
        <v>19743</v>
      </c>
      <c r="F3293" s="193" t="s">
        <v>19742</v>
      </c>
      <c r="G3293" s="193" t="s">
        <v>19742</v>
      </c>
      <c r="H3293" s="193" t="s">
        <v>19742</v>
      </c>
      <c r="I3293" s="193" t="s">
        <v>19742</v>
      </c>
      <c r="J3293" s="194" t="s">
        <v>19742</v>
      </c>
      <c r="K3293" s="192" t="s">
        <v>25675</v>
      </c>
      <c r="M3293" s="194" t="s">
        <v>19569</v>
      </c>
      <c r="N3293" s="192">
        <v>0.40300000000000002</v>
      </c>
      <c r="O3293" s="194">
        <v>0.23100000000000001</v>
      </c>
      <c r="P3293" s="283">
        <v>0</v>
      </c>
    </row>
    <row r="3294" spans="1:16">
      <c r="A3294" s="192" t="s">
        <v>10507</v>
      </c>
      <c r="B3294" s="193" t="s">
        <v>10508</v>
      </c>
      <c r="C3294" s="193" t="s">
        <v>10509</v>
      </c>
      <c r="D3294" s="194" t="s">
        <v>19743</v>
      </c>
      <c r="E3294" s="192" t="s">
        <v>19743</v>
      </c>
      <c r="F3294" s="193" t="s">
        <v>19743</v>
      </c>
      <c r="G3294" s="193" t="s">
        <v>19742</v>
      </c>
      <c r="H3294" s="193" t="s">
        <v>19742</v>
      </c>
      <c r="I3294" s="193" t="s">
        <v>19742</v>
      </c>
      <c r="J3294" s="194" t="s">
        <v>19742</v>
      </c>
      <c r="K3294" s="192" t="s">
        <v>25675</v>
      </c>
      <c r="M3294" s="194" t="s">
        <v>19569</v>
      </c>
      <c r="N3294" s="192">
        <v>0.67300000000000004</v>
      </c>
      <c r="O3294" s="194">
        <v>0.90900000000000003</v>
      </c>
      <c r="P3294" s="283">
        <v>3</v>
      </c>
    </row>
    <row r="3295" spans="1:16">
      <c r="A3295" s="192" t="s">
        <v>10510</v>
      </c>
      <c r="B3295" s="193" t="s">
        <v>10511</v>
      </c>
      <c r="C3295" s="193" t="s">
        <v>10512</v>
      </c>
      <c r="D3295" s="194" t="s">
        <v>19743</v>
      </c>
      <c r="E3295" s="192" t="s">
        <v>19743</v>
      </c>
      <c r="F3295" s="193" t="s">
        <v>19743</v>
      </c>
      <c r="G3295" s="193" t="s">
        <v>19743</v>
      </c>
      <c r="H3295" s="193" t="s">
        <v>19742</v>
      </c>
      <c r="I3295" s="193" t="s">
        <v>19742</v>
      </c>
      <c r="J3295" s="194" t="s">
        <v>19742</v>
      </c>
      <c r="K3295" s="192" t="s">
        <v>25675</v>
      </c>
      <c r="M3295" s="194" t="s">
        <v>19569</v>
      </c>
      <c r="N3295" s="192">
        <v>0.63</v>
      </c>
      <c r="O3295" s="194">
        <v>0.80900000000000005</v>
      </c>
      <c r="P3295" s="283">
        <v>1</v>
      </c>
    </row>
    <row r="3296" spans="1:16">
      <c r="A3296" s="192" t="s">
        <v>10513</v>
      </c>
      <c r="B3296" s="193" t="s">
        <v>10514</v>
      </c>
      <c r="C3296" s="193" t="s">
        <v>10515</v>
      </c>
      <c r="D3296" s="194" t="s">
        <v>19743</v>
      </c>
      <c r="E3296" s="192" t="s">
        <v>19743</v>
      </c>
      <c r="F3296" s="193" t="s">
        <v>19742</v>
      </c>
      <c r="G3296" s="193" t="s">
        <v>19743</v>
      </c>
      <c r="H3296" s="193" t="s">
        <v>19742</v>
      </c>
      <c r="I3296" s="193" t="s">
        <v>19742</v>
      </c>
      <c r="J3296" s="194" t="s">
        <v>19742</v>
      </c>
      <c r="K3296" s="192" t="s">
        <v>10516</v>
      </c>
      <c r="L3296" s="193" t="s">
        <v>10517</v>
      </c>
      <c r="M3296" s="194" t="s">
        <v>19743</v>
      </c>
      <c r="N3296" s="192">
        <v>0.59499999999999997</v>
      </c>
      <c r="O3296" s="194">
        <v>0.82399999999999995</v>
      </c>
      <c r="P3296" s="283">
        <v>2</v>
      </c>
    </row>
    <row r="3297" spans="1:16">
      <c r="A3297" s="192" t="s">
        <v>10518</v>
      </c>
      <c r="B3297" s="193"/>
      <c r="C3297" s="193" t="s">
        <v>10519</v>
      </c>
      <c r="D3297" s="194" t="s">
        <v>19743</v>
      </c>
      <c r="E3297" s="192" t="s">
        <v>19743</v>
      </c>
      <c r="F3297" s="193" t="s">
        <v>19742</v>
      </c>
      <c r="G3297" s="193" t="s">
        <v>19742</v>
      </c>
      <c r="H3297" s="193" t="s">
        <v>19742</v>
      </c>
      <c r="I3297" s="193" t="s">
        <v>19742</v>
      </c>
      <c r="J3297" s="194" t="s">
        <v>19742</v>
      </c>
      <c r="K3297" s="192" t="s">
        <v>25675</v>
      </c>
      <c r="M3297" s="194" t="s">
        <v>19569</v>
      </c>
      <c r="N3297" s="192">
        <v>0.22700000000000001</v>
      </c>
      <c r="O3297" s="194">
        <v>0.11600000000000001</v>
      </c>
      <c r="P3297" s="283">
        <v>0</v>
      </c>
    </row>
    <row r="3298" spans="1:16">
      <c r="A3298" s="192" t="s">
        <v>10520</v>
      </c>
      <c r="B3298" s="193"/>
      <c r="C3298" s="193" t="s">
        <v>10521</v>
      </c>
      <c r="D3298" s="194" t="s">
        <v>19743</v>
      </c>
      <c r="E3298" s="192" t="s">
        <v>19743</v>
      </c>
      <c r="F3298" s="193" t="s">
        <v>19742</v>
      </c>
      <c r="G3298" s="193" t="s">
        <v>19742</v>
      </c>
      <c r="H3298" s="193" t="s">
        <v>19742</v>
      </c>
      <c r="I3298" s="193" t="s">
        <v>19742</v>
      </c>
      <c r="J3298" s="194" t="s">
        <v>19742</v>
      </c>
      <c r="K3298" s="192" t="s">
        <v>25675</v>
      </c>
      <c r="M3298" s="194" t="s">
        <v>19569</v>
      </c>
      <c r="N3298" s="192">
        <v>0.67500000000000004</v>
      </c>
      <c r="O3298" s="194">
        <v>0.97799999999999998</v>
      </c>
      <c r="P3298" s="283">
        <v>0</v>
      </c>
    </row>
    <row r="3299" spans="1:16">
      <c r="A3299" s="192" t="s">
        <v>10522</v>
      </c>
      <c r="B3299" s="193" t="s">
        <v>10523</v>
      </c>
      <c r="C3299" s="193" t="s">
        <v>10524</v>
      </c>
      <c r="D3299" s="194" t="s">
        <v>19743</v>
      </c>
      <c r="E3299" s="192" t="s">
        <v>19743</v>
      </c>
      <c r="F3299" s="193" t="s">
        <v>19742</v>
      </c>
      <c r="G3299" s="193" t="s">
        <v>19742</v>
      </c>
      <c r="H3299" s="193" t="s">
        <v>19742</v>
      </c>
      <c r="I3299" s="193" t="s">
        <v>19742</v>
      </c>
      <c r="J3299" s="194" t="s">
        <v>19742</v>
      </c>
      <c r="K3299" s="192" t="s">
        <v>25675</v>
      </c>
      <c r="M3299" s="194" t="s">
        <v>19569</v>
      </c>
      <c r="N3299" s="192">
        <v>0.71899999999999997</v>
      </c>
      <c r="O3299" s="194">
        <v>0.90500000000000003</v>
      </c>
      <c r="P3299" s="283">
        <v>0</v>
      </c>
    </row>
    <row r="3300" spans="1:16">
      <c r="A3300" s="192" t="s">
        <v>10527</v>
      </c>
      <c r="B3300" s="193" t="s">
        <v>10528</v>
      </c>
      <c r="C3300" s="193" t="s">
        <v>10529</v>
      </c>
      <c r="D3300" s="194" t="s">
        <v>19743</v>
      </c>
      <c r="E3300" s="192" t="s">
        <v>19743</v>
      </c>
      <c r="F3300" s="193" t="s">
        <v>19742</v>
      </c>
      <c r="G3300" s="193" t="s">
        <v>19743</v>
      </c>
      <c r="H3300" s="193" t="s">
        <v>19742</v>
      </c>
      <c r="I3300" s="193" t="s">
        <v>19742</v>
      </c>
      <c r="J3300" s="194" t="s">
        <v>19742</v>
      </c>
      <c r="K3300" s="192" t="s">
        <v>25675</v>
      </c>
      <c r="M3300" s="194" t="s">
        <v>19569</v>
      </c>
      <c r="N3300" s="192">
        <v>0.81699999999999995</v>
      </c>
      <c r="O3300" s="194">
        <v>0.98399999999999999</v>
      </c>
      <c r="P3300" s="283">
        <v>6</v>
      </c>
    </row>
    <row r="3301" spans="1:16">
      <c r="A3301" s="192" t="s">
        <v>10530</v>
      </c>
      <c r="B3301" s="193"/>
      <c r="C3301" s="193" t="s">
        <v>10531</v>
      </c>
      <c r="D3301" s="194" t="s">
        <v>19743</v>
      </c>
      <c r="E3301" s="192" t="s">
        <v>19743</v>
      </c>
      <c r="F3301" s="193" t="s">
        <v>19742</v>
      </c>
      <c r="G3301" s="193" t="s">
        <v>19742</v>
      </c>
      <c r="H3301" s="193" t="s">
        <v>19742</v>
      </c>
      <c r="I3301" s="193" t="s">
        <v>19742</v>
      </c>
      <c r="J3301" s="194" t="s">
        <v>19742</v>
      </c>
      <c r="K3301" s="192" t="s">
        <v>25675</v>
      </c>
      <c r="M3301" s="194" t="s">
        <v>19569</v>
      </c>
      <c r="N3301" s="192">
        <v>0.66800000000000004</v>
      </c>
      <c r="O3301" s="194">
        <v>0.92400000000000004</v>
      </c>
      <c r="P3301" s="283">
        <v>3</v>
      </c>
    </row>
    <row r="3302" spans="1:16">
      <c r="A3302" s="192" t="s">
        <v>10532</v>
      </c>
      <c r="B3302" s="193" t="s">
        <v>10533</v>
      </c>
      <c r="C3302" s="193" t="s">
        <v>10534</v>
      </c>
      <c r="D3302" s="194" t="s">
        <v>19743</v>
      </c>
      <c r="E3302" s="192" t="s">
        <v>19743</v>
      </c>
      <c r="F3302" s="193" t="s">
        <v>19742</v>
      </c>
      <c r="G3302" s="193" t="s">
        <v>19742</v>
      </c>
      <c r="H3302" s="193" t="s">
        <v>19742</v>
      </c>
      <c r="I3302" s="193" t="s">
        <v>19743</v>
      </c>
      <c r="J3302" s="194" t="s">
        <v>19742</v>
      </c>
      <c r="K3302" s="192" t="s">
        <v>25675</v>
      </c>
      <c r="M3302" s="194" t="s">
        <v>19569</v>
      </c>
      <c r="N3302" s="192">
        <v>0.78300000000000003</v>
      </c>
      <c r="O3302" s="194">
        <v>0.96</v>
      </c>
      <c r="P3302" s="283">
        <v>2</v>
      </c>
    </row>
    <row r="3303" spans="1:16">
      <c r="A3303" s="192" t="s">
        <v>10535</v>
      </c>
      <c r="B3303" s="193" t="s">
        <v>10536</v>
      </c>
      <c r="C3303" s="193" t="s">
        <v>10537</v>
      </c>
      <c r="D3303" s="194" t="s">
        <v>19743</v>
      </c>
      <c r="E3303" s="192" t="s">
        <v>19743</v>
      </c>
      <c r="F3303" s="193" t="s">
        <v>19743</v>
      </c>
      <c r="G3303" s="193" t="s">
        <v>19742</v>
      </c>
      <c r="H3303" s="193" t="s">
        <v>19742</v>
      </c>
      <c r="I3303" s="193" t="s">
        <v>19742</v>
      </c>
      <c r="J3303" s="194" t="s">
        <v>19742</v>
      </c>
      <c r="K3303" s="192" t="s">
        <v>10538</v>
      </c>
      <c r="L3303" s="193" t="s">
        <v>10539</v>
      </c>
      <c r="M3303" s="194" t="s">
        <v>19743</v>
      </c>
      <c r="N3303" s="192">
        <v>0.84</v>
      </c>
      <c r="O3303" s="194">
        <v>0.99</v>
      </c>
      <c r="P3303" s="283">
        <v>22</v>
      </c>
    </row>
    <row r="3304" spans="1:16">
      <c r="A3304" s="192" t="s">
        <v>10540</v>
      </c>
      <c r="B3304" s="193" t="s">
        <v>10541</v>
      </c>
      <c r="C3304" s="193" t="s">
        <v>10542</v>
      </c>
      <c r="D3304" s="194" t="s">
        <v>19743</v>
      </c>
      <c r="E3304" s="192" t="s">
        <v>19743</v>
      </c>
      <c r="F3304" s="193" t="s">
        <v>19742</v>
      </c>
      <c r="G3304" s="193" t="s">
        <v>19742</v>
      </c>
      <c r="H3304" s="193" t="s">
        <v>19742</v>
      </c>
      <c r="I3304" s="193" t="s">
        <v>19742</v>
      </c>
      <c r="J3304" s="194" t="s">
        <v>19742</v>
      </c>
      <c r="K3304" s="192" t="s">
        <v>25675</v>
      </c>
      <c r="M3304" s="194" t="s">
        <v>19569</v>
      </c>
      <c r="N3304" s="192">
        <v>0.75900000000000001</v>
      </c>
      <c r="O3304" s="194">
        <v>0.97399999999999998</v>
      </c>
      <c r="P3304" s="283">
        <v>19</v>
      </c>
    </row>
    <row r="3305" spans="1:16">
      <c r="A3305" s="192" t="s">
        <v>10543</v>
      </c>
      <c r="B3305" s="193" t="s">
        <v>10544</v>
      </c>
      <c r="C3305" s="193" t="s">
        <v>10545</v>
      </c>
      <c r="D3305" s="194" t="s">
        <v>19743</v>
      </c>
      <c r="E3305" s="192" t="s">
        <v>19743</v>
      </c>
      <c r="F3305" s="193" t="s">
        <v>19742</v>
      </c>
      <c r="G3305" s="193" t="s">
        <v>19742</v>
      </c>
      <c r="H3305" s="193" t="s">
        <v>19742</v>
      </c>
      <c r="I3305" s="193" t="s">
        <v>19742</v>
      </c>
      <c r="J3305" s="194" t="s">
        <v>19742</v>
      </c>
      <c r="K3305" s="192" t="s">
        <v>10546</v>
      </c>
      <c r="L3305" s="193" t="s">
        <v>19335</v>
      </c>
      <c r="M3305" s="194" t="s">
        <v>19743</v>
      </c>
      <c r="N3305" s="192">
        <v>0.89400000000000002</v>
      </c>
      <c r="O3305" s="194">
        <v>0.996</v>
      </c>
      <c r="P3305" s="283">
        <v>10</v>
      </c>
    </row>
    <row r="3306" spans="1:16">
      <c r="A3306" s="192" t="s">
        <v>10547</v>
      </c>
      <c r="B3306" s="193" t="s">
        <v>10548</v>
      </c>
      <c r="C3306" s="193" t="s">
        <v>10549</v>
      </c>
      <c r="D3306" s="194" t="s">
        <v>19743</v>
      </c>
      <c r="E3306" s="192" t="s">
        <v>19743</v>
      </c>
      <c r="F3306" s="193" t="s">
        <v>19742</v>
      </c>
      <c r="G3306" s="193" t="s">
        <v>19742</v>
      </c>
      <c r="H3306" s="193" t="s">
        <v>19742</v>
      </c>
      <c r="I3306" s="193" t="s">
        <v>19742</v>
      </c>
      <c r="J3306" s="194" t="s">
        <v>19742</v>
      </c>
      <c r="K3306" s="192" t="s">
        <v>10550</v>
      </c>
      <c r="L3306" s="193" t="s">
        <v>10551</v>
      </c>
      <c r="M3306" s="194" t="s">
        <v>19743</v>
      </c>
      <c r="N3306" s="192">
        <v>0.81299999999999994</v>
      </c>
      <c r="O3306" s="194">
        <v>0.98499999999999999</v>
      </c>
      <c r="P3306" s="283">
        <v>16</v>
      </c>
    </row>
    <row r="3307" spans="1:16">
      <c r="A3307" s="192" t="s">
        <v>10552</v>
      </c>
      <c r="B3307" s="193" t="s">
        <v>10553</v>
      </c>
      <c r="C3307" s="193" t="s">
        <v>10554</v>
      </c>
      <c r="D3307" s="194" t="s">
        <v>19743</v>
      </c>
      <c r="E3307" s="192" t="s">
        <v>19743</v>
      </c>
      <c r="F3307" s="193" t="s">
        <v>19742</v>
      </c>
      <c r="G3307" s="193" t="s">
        <v>19742</v>
      </c>
      <c r="H3307" s="193" t="s">
        <v>19742</v>
      </c>
      <c r="I3307" s="193" t="s">
        <v>19742</v>
      </c>
      <c r="J3307" s="194" t="s">
        <v>19742</v>
      </c>
      <c r="K3307" s="192" t="s">
        <v>10555</v>
      </c>
      <c r="L3307" s="193" t="s">
        <v>10556</v>
      </c>
      <c r="M3307" s="194" t="s">
        <v>19743</v>
      </c>
      <c r="N3307" s="192">
        <v>0.63600000000000001</v>
      </c>
      <c r="O3307" s="194">
        <v>0.81799999999999995</v>
      </c>
      <c r="P3307" s="283">
        <v>7</v>
      </c>
    </row>
    <row r="3308" spans="1:16">
      <c r="A3308" s="192" t="s">
        <v>10557</v>
      </c>
      <c r="B3308" s="193" t="s">
        <v>10558</v>
      </c>
      <c r="C3308" s="193" t="s">
        <v>10559</v>
      </c>
      <c r="D3308" s="194" t="s">
        <v>19743</v>
      </c>
      <c r="E3308" s="192" t="s">
        <v>19743</v>
      </c>
      <c r="F3308" s="193" t="s">
        <v>19742</v>
      </c>
      <c r="G3308" s="193" t="s">
        <v>19742</v>
      </c>
      <c r="H3308" s="193" t="s">
        <v>19742</v>
      </c>
      <c r="I3308" s="193" t="s">
        <v>19742</v>
      </c>
      <c r="J3308" s="194" t="s">
        <v>19742</v>
      </c>
      <c r="K3308" s="192" t="s">
        <v>25675</v>
      </c>
      <c r="M3308" s="194" t="s">
        <v>19569</v>
      </c>
      <c r="N3308" s="192">
        <v>0.95499999999999996</v>
      </c>
      <c r="O3308" s="194">
        <v>0.998</v>
      </c>
      <c r="P3308" s="283">
        <v>15</v>
      </c>
    </row>
    <row r="3309" spans="1:16">
      <c r="A3309" s="192" t="s">
        <v>10560</v>
      </c>
      <c r="B3309" s="193" t="s">
        <v>10561</v>
      </c>
      <c r="C3309" s="193" t="s">
        <v>10562</v>
      </c>
      <c r="D3309" s="194" t="s">
        <v>19743</v>
      </c>
      <c r="E3309" s="192" t="s">
        <v>19743</v>
      </c>
      <c r="F3309" s="193" t="s">
        <v>19743</v>
      </c>
      <c r="G3309" s="193" t="s">
        <v>19742</v>
      </c>
      <c r="H3309" s="193" t="s">
        <v>19742</v>
      </c>
      <c r="I3309" s="193" t="s">
        <v>19742</v>
      </c>
      <c r="J3309" s="194" t="s">
        <v>19742</v>
      </c>
      <c r="K3309" s="192" t="s">
        <v>10563</v>
      </c>
      <c r="L3309" s="193" t="s">
        <v>10564</v>
      </c>
      <c r="M3309" s="194" t="s">
        <v>19743</v>
      </c>
      <c r="N3309" s="192">
        <v>0.67200000000000004</v>
      </c>
      <c r="O3309" s="194">
        <v>0.95199999999999996</v>
      </c>
      <c r="P3309" s="283">
        <v>6</v>
      </c>
    </row>
    <row r="3310" spans="1:16">
      <c r="A3310" s="192" t="s">
        <v>10565</v>
      </c>
      <c r="B3310" s="193" t="s">
        <v>10566</v>
      </c>
      <c r="C3310" s="193" t="s">
        <v>10567</v>
      </c>
      <c r="D3310" s="194" t="s">
        <v>19743</v>
      </c>
      <c r="E3310" s="192" t="s">
        <v>19743</v>
      </c>
      <c r="F3310" s="193" t="s">
        <v>19742</v>
      </c>
      <c r="G3310" s="193" t="s">
        <v>19742</v>
      </c>
      <c r="H3310" s="193" t="s">
        <v>19742</v>
      </c>
      <c r="I3310" s="193" t="s">
        <v>19742</v>
      </c>
      <c r="J3310" s="194" t="s">
        <v>19742</v>
      </c>
      <c r="K3310" s="192" t="s">
        <v>10568</v>
      </c>
      <c r="L3310" s="193" t="s">
        <v>10569</v>
      </c>
      <c r="M3310" s="194" t="s">
        <v>19743</v>
      </c>
      <c r="N3310" s="192">
        <v>0.70299999999999996</v>
      </c>
      <c r="O3310" s="194">
        <v>0.93500000000000005</v>
      </c>
      <c r="P3310" s="283">
        <v>9</v>
      </c>
    </row>
    <row r="3311" spans="1:16">
      <c r="A3311" s="192" t="s">
        <v>10570</v>
      </c>
      <c r="B3311" s="193" t="s">
        <v>10571</v>
      </c>
      <c r="C3311" s="193" t="s">
        <v>10572</v>
      </c>
      <c r="D3311" s="194" t="s">
        <v>19743</v>
      </c>
      <c r="E3311" s="192" t="s">
        <v>19743</v>
      </c>
      <c r="F3311" s="193" t="s">
        <v>19742</v>
      </c>
      <c r="G3311" s="193" t="s">
        <v>19742</v>
      </c>
      <c r="H3311" s="193" t="s">
        <v>19742</v>
      </c>
      <c r="I3311" s="193" t="s">
        <v>19742</v>
      </c>
      <c r="J3311" s="194" t="s">
        <v>19742</v>
      </c>
      <c r="K3311" s="192" t="s">
        <v>10573</v>
      </c>
      <c r="L3311" s="193" t="s">
        <v>10574</v>
      </c>
      <c r="M3311" s="194" t="s">
        <v>19743</v>
      </c>
      <c r="N3311" s="192">
        <v>0.96599999999999997</v>
      </c>
      <c r="O3311" s="194">
        <v>0.999</v>
      </c>
      <c r="P3311" s="283">
        <v>10</v>
      </c>
    </row>
    <row r="3312" spans="1:16">
      <c r="A3312" s="192" t="s">
        <v>10575</v>
      </c>
      <c r="B3312" s="193"/>
      <c r="C3312" s="193" t="s">
        <v>10576</v>
      </c>
      <c r="D3312" s="194" t="s">
        <v>19743</v>
      </c>
      <c r="E3312" s="192" t="s">
        <v>19743</v>
      </c>
      <c r="F3312" s="193" t="s">
        <v>19742</v>
      </c>
      <c r="G3312" s="193" t="s">
        <v>19742</v>
      </c>
      <c r="H3312" s="193" t="s">
        <v>19742</v>
      </c>
      <c r="I3312" s="193" t="s">
        <v>19742</v>
      </c>
      <c r="J3312" s="194" t="s">
        <v>19742</v>
      </c>
      <c r="K3312" s="192" t="s">
        <v>10577</v>
      </c>
      <c r="L3312" s="193" t="s">
        <v>10341</v>
      </c>
      <c r="M3312" s="194" t="s">
        <v>19743</v>
      </c>
      <c r="N3312" s="192">
        <v>0.874</v>
      </c>
      <c r="O3312" s="194">
        <v>0.98299999999999998</v>
      </c>
      <c r="P3312" s="283">
        <v>19</v>
      </c>
    </row>
    <row r="3313" spans="1:16">
      <c r="A3313" s="192" t="s">
        <v>10342</v>
      </c>
      <c r="B3313" s="193" t="s">
        <v>10343</v>
      </c>
      <c r="C3313" s="193" t="s">
        <v>10344</v>
      </c>
      <c r="D3313" s="194" t="s">
        <v>19743</v>
      </c>
      <c r="E3313" s="192" t="s">
        <v>19743</v>
      </c>
      <c r="F3313" s="193" t="s">
        <v>19743</v>
      </c>
      <c r="G3313" s="193" t="s">
        <v>19742</v>
      </c>
      <c r="H3313" s="193" t="s">
        <v>19742</v>
      </c>
      <c r="I3313" s="193" t="s">
        <v>19742</v>
      </c>
      <c r="J3313" s="194" t="s">
        <v>19742</v>
      </c>
      <c r="K3313" s="192" t="s">
        <v>10345</v>
      </c>
      <c r="L3313" s="193" t="s">
        <v>10341</v>
      </c>
      <c r="M3313" s="194" t="s">
        <v>19743</v>
      </c>
      <c r="N3313" s="192">
        <v>0.66100000000000003</v>
      </c>
      <c r="O3313" s="194">
        <v>0.91400000000000003</v>
      </c>
      <c r="P3313" s="283">
        <v>16</v>
      </c>
    </row>
    <row r="3314" spans="1:16">
      <c r="A3314" s="192" t="s">
        <v>10346</v>
      </c>
      <c r="B3314" s="193" t="s">
        <v>10347</v>
      </c>
      <c r="C3314" s="193" t="s">
        <v>10348</v>
      </c>
      <c r="D3314" s="194" t="s">
        <v>19743</v>
      </c>
      <c r="E3314" s="192" t="s">
        <v>19743</v>
      </c>
      <c r="F3314" s="193" t="s">
        <v>19742</v>
      </c>
      <c r="G3314" s="193" t="s">
        <v>19742</v>
      </c>
      <c r="H3314" s="193" t="s">
        <v>19742</v>
      </c>
      <c r="I3314" s="193" t="s">
        <v>19742</v>
      </c>
      <c r="J3314" s="194" t="s">
        <v>19742</v>
      </c>
      <c r="K3314" s="192" t="s">
        <v>10349</v>
      </c>
      <c r="L3314" s="193" t="s">
        <v>18088</v>
      </c>
      <c r="M3314" s="194" t="s">
        <v>19743</v>
      </c>
      <c r="N3314" s="192">
        <v>0.76</v>
      </c>
      <c r="O3314" s="194">
        <v>0.99399999999999999</v>
      </c>
      <c r="P3314" s="283">
        <v>23</v>
      </c>
    </row>
    <row r="3315" spans="1:16">
      <c r="A3315" s="192" t="s">
        <v>10350</v>
      </c>
      <c r="B3315" s="193" t="s">
        <v>10351</v>
      </c>
      <c r="C3315" s="193" t="s">
        <v>10352</v>
      </c>
      <c r="D3315" s="194" t="s">
        <v>19743</v>
      </c>
      <c r="E3315" s="192" t="s">
        <v>19743</v>
      </c>
      <c r="F3315" s="193" t="s">
        <v>19742</v>
      </c>
      <c r="G3315" s="193" t="s">
        <v>19742</v>
      </c>
      <c r="H3315" s="193" t="s">
        <v>19742</v>
      </c>
      <c r="I3315" s="193" t="s">
        <v>19742</v>
      </c>
      <c r="J3315" s="194" t="s">
        <v>19742</v>
      </c>
      <c r="K3315" s="192" t="s">
        <v>10353</v>
      </c>
      <c r="L3315" s="193" t="s">
        <v>10354</v>
      </c>
      <c r="M3315" s="194" t="s">
        <v>19743</v>
      </c>
      <c r="N3315" s="192">
        <v>0.9</v>
      </c>
      <c r="O3315" s="194">
        <v>0.996</v>
      </c>
      <c r="P3315" s="283">
        <v>7</v>
      </c>
    </row>
    <row r="3316" spans="1:16">
      <c r="A3316" s="192" t="s">
        <v>10355</v>
      </c>
      <c r="B3316" s="193" t="s">
        <v>10356</v>
      </c>
      <c r="C3316" s="193" t="s">
        <v>10357</v>
      </c>
      <c r="D3316" s="194" t="s">
        <v>19743</v>
      </c>
      <c r="E3316" s="192" t="s">
        <v>19743</v>
      </c>
      <c r="F3316" s="193" t="s">
        <v>19742</v>
      </c>
      <c r="G3316" s="193" t="s">
        <v>19742</v>
      </c>
      <c r="H3316" s="193" t="s">
        <v>19742</v>
      </c>
      <c r="I3316" s="193" t="s">
        <v>19742</v>
      </c>
      <c r="J3316" s="194" t="s">
        <v>19742</v>
      </c>
      <c r="K3316" s="192" t="s">
        <v>10358</v>
      </c>
      <c r="L3316" s="193" t="s">
        <v>16281</v>
      </c>
      <c r="M3316" s="194" t="s">
        <v>19743</v>
      </c>
      <c r="N3316" s="192">
        <v>0.24</v>
      </c>
      <c r="O3316" s="194">
        <v>4.2999999999999997E-2</v>
      </c>
      <c r="P3316" s="283">
        <v>5</v>
      </c>
    </row>
    <row r="3317" spans="1:16">
      <c r="A3317" s="192" t="s">
        <v>10359</v>
      </c>
      <c r="B3317" s="193"/>
      <c r="C3317" s="193" t="s">
        <v>10360</v>
      </c>
      <c r="D3317" s="194" t="s">
        <v>19743</v>
      </c>
      <c r="E3317" s="192" t="s">
        <v>19743</v>
      </c>
      <c r="F3317" s="193" t="s">
        <v>19742</v>
      </c>
      <c r="G3317" s="193" t="s">
        <v>19743</v>
      </c>
      <c r="H3317" s="193" t="s">
        <v>19742</v>
      </c>
      <c r="I3317" s="193" t="s">
        <v>19742</v>
      </c>
      <c r="J3317" s="194" t="s">
        <v>19742</v>
      </c>
      <c r="K3317" s="192" t="s">
        <v>25675</v>
      </c>
      <c r="M3317" s="194" t="s">
        <v>19569</v>
      </c>
      <c r="N3317" s="192">
        <v>0.90100000000000002</v>
      </c>
      <c r="O3317" s="194">
        <v>0.98399999999999999</v>
      </c>
      <c r="P3317" s="283">
        <v>5</v>
      </c>
    </row>
    <row r="3318" spans="1:16">
      <c r="A3318" s="192" t="s">
        <v>10365</v>
      </c>
      <c r="B3318" s="193" t="s">
        <v>10366</v>
      </c>
      <c r="C3318" s="193" t="s">
        <v>10367</v>
      </c>
      <c r="D3318" s="194" t="s">
        <v>19743</v>
      </c>
      <c r="E3318" s="192" t="s">
        <v>19743</v>
      </c>
      <c r="F3318" s="193" t="s">
        <v>19743</v>
      </c>
      <c r="G3318" s="193" t="s">
        <v>19742</v>
      </c>
      <c r="H3318" s="193" t="s">
        <v>19742</v>
      </c>
      <c r="I3318" s="193" t="s">
        <v>19742</v>
      </c>
      <c r="J3318" s="194" t="s">
        <v>19742</v>
      </c>
      <c r="K3318" s="192" t="s">
        <v>10368</v>
      </c>
      <c r="L3318" s="193" t="s">
        <v>10369</v>
      </c>
      <c r="M3318" s="194" t="s">
        <v>19743</v>
      </c>
      <c r="N3318" s="192">
        <v>0.96699999999999997</v>
      </c>
      <c r="O3318" s="194">
        <v>0.997</v>
      </c>
      <c r="P3318" s="283">
        <v>9</v>
      </c>
    </row>
    <row r="3319" spans="1:16">
      <c r="A3319" s="192" t="s">
        <v>10370</v>
      </c>
      <c r="B3319" s="193" t="s">
        <v>10371</v>
      </c>
      <c r="C3319" s="193" t="s">
        <v>10372</v>
      </c>
      <c r="D3319" s="194" t="s">
        <v>19743</v>
      </c>
      <c r="E3319" s="192" t="s">
        <v>19743</v>
      </c>
      <c r="F3319" s="193" t="s">
        <v>19742</v>
      </c>
      <c r="G3319" s="193" t="s">
        <v>19742</v>
      </c>
      <c r="H3319" s="193" t="s">
        <v>19742</v>
      </c>
      <c r="I3319" s="193" t="s">
        <v>19742</v>
      </c>
      <c r="J3319" s="194" t="s">
        <v>19742</v>
      </c>
      <c r="K3319" s="192" t="s">
        <v>25675</v>
      </c>
      <c r="M3319" s="194" t="s">
        <v>19569</v>
      </c>
      <c r="N3319" s="192">
        <v>0.8</v>
      </c>
      <c r="O3319" s="194">
        <v>0.98799999999999999</v>
      </c>
      <c r="P3319" s="283">
        <v>18</v>
      </c>
    </row>
    <row r="3320" spans="1:16">
      <c r="A3320" s="192" t="s">
        <v>10375</v>
      </c>
      <c r="B3320" s="193" t="s">
        <v>10376</v>
      </c>
      <c r="C3320" s="193" t="s">
        <v>10377</v>
      </c>
      <c r="D3320" s="194" t="s">
        <v>19743</v>
      </c>
      <c r="E3320" s="192" t="s">
        <v>19743</v>
      </c>
      <c r="F3320" s="193" t="s">
        <v>19742</v>
      </c>
      <c r="G3320" s="193" t="s">
        <v>19742</v>
      </c>
      <c r="H3320" s="193" t="s">
        <v>19742</v>
      </c>
      <c r="I3320" s="193" t="s">
        <v>19742</v>
      </c>
      <c r="J3320" s="194" t="s">
        <v>19742</v>
      </c>
      <c r="K3320" s="192" t="s">
        <v>10378</v>
      </c>
      <c r="L3320" s="193" t="s">
        <v>10379</v>
      </c>
      <c r="M3320" s="194" t="s">
        <v>19743</v>
      </c>
      <c r="N3320" s="192">
        <v>0.82399999999999995</v>
      </c>
      <c r="O3320" s="194">
        <v>0.97299999999999998</v>
      </c>
      <c r="P3320" s="283">
        <v>8</v>
      </c>
    </row>
    <row r="3321" spans="1:16">
      <c r="A3321" s="192" t="s">
        <v>10380</v>
      </c>
      <c r="B3321" s="193"/>
      <c r="C3321" s="193" t="s">
        <v>10381</v>
      </c>
      <c r="D3321" s="194" t="s">
        <v>19743</v>
      </c>
      <c r="E3321" s="192" t="s">
        <v>19743</v>
      </c>
      <c r="F3321" s="193" t="s">
        <v>19742</v>
      </c>
      <c r="G3321" s="193" t="s">
        <v>19742</v>
      </c>
      <c r="H3321" s="193" t="s">
        <v>19742</v>
      </c>
      <c r="I3321" s="193" t="s">
        <v>19742</v>
      </c>
      <c r="J3321" s="194" t="s">
        <v>19742</v>
      </c>
      <c r="K3321" s="192" t="s">
        <v>25675</v>
      </c>
      <c r="M3321" s="194" t="s">
        <v>19569</v>
      </c>
      <c r="N3321" s="192">
        <v>0.66400000000000003</v>
      </c>
      <c r="O3321" s="194">
        <v>0.97299999999999998</v>
      </c>
      <c r="P3321" s="283">
        <v>0</v>
      </c>
    </row>
    <row r="3322" spans="1:16">
      <c r="A3322" s="192" t="s">
        <v>25365</v>
      </c>
      <c r="B3322" s="193" t="s">
        <v>25366</v>
      </c>
      <c r="C3322" s="193" t="s">
        <v>25367</v>
      </c>
      <c r="D3322" s="194" t="s">
        <v>19743</v>
      </c>
      <c r="E3322" s="192" t="s">
        <v>19741</v>
      </c>
      <c r="F3322" s="193" t="s">
        <v>19742</v>
      </c>
      <c r="G3322" s="193" t="s">
        <v>19742</v>
      </c>
      <c r="H3322" s="193" t="s">
        <v>19742</v>
      </c>
      <c r="I3322" s="193" t="s">
        <v>19742</v>
      </c>
      <c r="J3322" s="194" t="s">
        <v>19742</v>
      </c>
      <c r="K3322" s="192" t="s">
        <v>10388</v>
      </c>
      <c r="L3322" s="193" t="s">
        <v>10389</v>
      </c>
      <c r="M3322" s="194" t="s">
        <v>19743</v>
      </c>
      <c r="N3322" s="192">
        <v>0.96399999999999997</v>
      </c>
      <c r="O3322" s="194">
        <v>0.999</v>
      </c>
      <c r="P3322" s="283">
        <v>11</v>
      </c>
    </row>
    <row r="3323" spans="1:16">
      <c r="A3323" s="192" t="s">
        <v>10390</v>
      </c>
      <c r="B3323" s="193" t="s">
        <v>10391</v>
      </c>
      <c r="C3323" s="193" t="s">
        <v>10392</v>
      </c>
      <c r="D3323" s="194" t="s">
        <v>19743</v>
      </c>
      <c r="E3323" s="192" t="s">
        <v>19743</v>
      </c>
      <c r="F3323" s="193" t="s">
        <v>19743</v>
      </c>
      <c r="G3323" s="193" t="s">
        <v>19742</v>
      </c>
      <c r="H3323" s="193" t="s">
        <v>19742</v>
      </c>
      <c r="I3323" s="193" t="s">
        <v>19742</v>
      </c>
      <c r="J3323" s="194" t="s">
        <v>19742</v>
      </c>
      <c r="K3323" s="192" t="s">
        <v>10393</v>
      </c>
      <c r="L3323" s="193" t="s">
        <v>10394</v>
      </c>
      <c r="M3323" s="194" t="s">
        <v>19743</v>
      </c>
      <c r="N3323" s="192">
        <v>0.46800000000000003</v>
      </c>
      <c r="O3323" s="194">
        <v>0.39500000000000002</v>
      </c>
      <c r="P3323" s="283">
        <v>4</v>
      </c>
    </row>
    <row r="3324" spans="1:16">
      <c r="A3324" s="192" t="s">
        <v>25399</v>
      </c>
      <c r="B3324" s="193"/>
      <c r="C3324" s="193" t="s">
        <v>25400</v>
      </c>
      <c r="D3324" s="194" t="s">
        <v>19743</v>
      </c>
      <c r="E3324" s="192" t="s">
        <v>19741</v>
      </c>
      <c r="F3324" s="193" t="s">
        <v>19742</v>
      </c>
      <c r="G3324" s="193" t="s">
        <v>19742</v>
      </c>
      <c r="H3324" s="193" t="s">
        <v>19742</v>
      </c>
      <c r="I3324" s="193" t="s">
        <v>19742</v>
      </c>
      <c r="J3324" s="194" t="s">
        <v>19742</v>
      </c>
      <c r="K3324" s="192" t="s">
        <v>25675</v>
      </c>
      <c r="M3324" s="194" t="s">
        <v>19569</v>
      </c>
      <c r="N3324" s="192">
        <v>0.45400000000000001</v>
      </c>
      <c r="O3324" s="194">
        <v>0.26700000000000002</v>
      </c>
      <c r="P3324" s="283">
        <v>0</v>
      </c>
    </row>
    <row r="3325" spans="1:16">
      <c r="A3325" s="192" t="s">
        <v>10397</v>
      </c>
      <c r="B3325" s="193"/>
      <c r="C3325" s="193" t="s">
        <v>10398</v>
      </c>
      <c r="D3325" s="194" t="s">
        <v>19743</v>
      </c>
      <c r="E3325" s="192" t="s">
        <v>19743</v>
      </c>
      <c r="F3325" s="193" t="s">
        <v>19742</v>
      </c>
      <c r="G3325" s="193" t="s">
        <v>19742</v>
      </c>
      <c r="H3325" s="193" t="s">
        <v>19742</v>
      </c>
      <c r="I3325" s="193" t="s">
        <v>19743</v>
      </c>
      <c r="J3325" s="194" t="s">
        <v>19742</v>
      </c>
      <c r="K3325" s="192" t="s">
        <v>25675</v>
      </c>
      <c r="M3325" s="194" t="s">
        <v>19569</v>
      </c>
      <c r="N3325" s="192">
        <v>0.80300000000000005</v>
      </c>
      <c r="O3325" s="194">
        <v>0.97399999999999998</v>
      </c>
      <c r="P3325" s="283">
        <v>4</v>
      </c>
    </row>
    <row r="3326" spans="1:16">
      <c r="A3326" s="192" t="s">
        <v>10399</v>
      </c>
      <c r="B3326" s="193" t="s">
        <v>10400</v>
      </c>
      <c r="C3326" s="193" t="s">
        <v>10401</v>
      </c>
      <c r="D3326" s="194" t="s">
        <v>19743</v>
      </c>
      <c r="E3326" s="192" t="s">
        <v>19743</v>
      </c>
      <c r="F3326" s="193" t="s">
        <v>19742</v>
      </c>
      <c r="G3326" s="193" t="s">
        <v>19742</v>
      </c>
      <c r="H3326" s="193" t="s">
        <v>19742</v>
      </c>
      <c r="I3326" s="193" t="s">
        <v>19742</v>
      </c>
      <c r="J3326" s="194" t="s">
        <v>19742</v>
      </c>
      <c r="K3326" s="192" t="s">
        <v>25675</v>
      </c>
      <c r="M3326" s="194" t="s">
        <v>19569</v>
      </c>
      <c r="N3326" s="192">
        <v>0.437</v>
      </c>
      <c r="O3326" s="194">
        <v>0.26900000000000002</v>
      </c>
      <c r="P3326" s="283">
        <v>7</v>
      </c>
    </row>
    <row r="3327" spans="1:16">
      <c r="A3327" s="192" t="s">
        <v>10402</v>
      </c>
      <c r="B3327" s="193"/>
      <c r="C3327" s="193" t="s">
        <v>10403</v>
      </c>
      <c r="D3327" s="194" t="s">
        <v>19743</v>
      </c>
      <c r="E3327" s="192" t="s">
        <v>19743</v>
      </c>
      <c r="F3327" s="193" t="s">
        <v>19742</v>
      </c>
      <c r="G3327" s="193" t="s">
        <v>19742</v>
      </c>
      <c r="H3327" s="193" t="s">
        <v>19742</v>
      </c>
      <c r="I3327" s="193" t="s">
        <v>19742</v>
      </c>
      <c r="J3327" s="194" t="s">
        <v>19742</v>
      </c>
      <c r="K3327" s="192" t="s">
        <v>25675</v>
      </c>
      <c r="M3327" s="194" t="s">
        <v>19569</v>
      </c>
      <c r="N3327" s="192">
        <v>0.436</v>
      </c>
      <c r="O3327" s="194">
        <v>0.214</v>
      </c>
      <c r="P3327" s="283">
        <v>0</v>
      </c>
    </row>
    <row r="3328" spans="1:16">
      <c r="A3328" s="192" t="s">
        <v>10404</v>
      </c>
      <c r="B3328" s="193" t="s">
        <v>10405</v>
      </c>
      <c r="C3328" s="193" t="s">
        <v>10406</v>
      </c>
      <c r="D3328" s="194" t="s">
        <v>19743</v>
      </c>
      <c r="E3328" s="192" t="s">
        <v>19743</v>
      </c>
      <c r="F3328" s="193" t="s">
        <v>19742</v>
      </c>
      <c r="G3328" s="193" t="s">
        <v>19742</v>
      </c>
      <c r="H3328" s="193" t="s">
        <v>19742</v>
      </c>
      <c r="I3328" s="193" t="s">
        <v>19742</v>
      </c>
      <c r="J3328" s="194" t="s">
        <v>19742</v>
      </c>
      <c r="K3328" s="192" t="s">
        <v>25675</v>
      </c>
      <c r="M3328" s="194" t="s">
        <v>19569</v>
      </c>
      <c r="N3328" s="192">
        <v>0.66200000000000003</v>
      </c>
      <c r="O3328" s="194">
        <v>0.89</v>
      </c>
      <c r="P3328" s="283">
        <v>3</v>
      </c>
    </row>
    <row r="3329" spans="1:16">
      <c r="A3329" s="192" t="s">
        <v>10407</v>
      </c>
      <c r="B3329" s="193" t="s">
        <v>10408</v>
      </c>
      <c r="C3329" s="193" t="s">
        <v>10409</v>
      </c>
      <c r="D3329" s="194" t="s">
        <v>19743</v>
      </c>
      <c r="E3329" s="192" t="s">
        <v>19743</v>
      </c>
      <c r="F3329" s="193" t="s">
        <v>19742</v>
      </c>
      <c r="G3329" s="193" t="s">
        <v>19742</v>
      </c>
      <c r="H3329" s="193" t="s">
        <v>19742</v>
      </c>
      <c r="I3329" s="193" t="s">
        <v>19742</v>
      </c>
      <c r="J3329" s="194" t="s">
        <v>19743</v>
      </c>
      <c r="K3329" s="192" t="s">
        <v>10410</v>
      </c>
      <c r="L3329" s="193" t="s">
        <v>10411</v>
      </c>
      <c r="M3329" s="194" t="s">
        <v>19743</v>
      </c>
      <c r="N3329" s="192">
        <v>0.81699999999999995</v>
      </c>
      <c r="O3329" s="194">
        <v>0.998</v>
      </c>
      <c r="P3329" s="283">
        <v>25</v>
      </c>
    </row>
    <row r="3330" spans="1:16">
      <c r="A3330" s="192" t="s">
        <v>10414</v>
      </c>
      <c r="B3330" s="193"/>
      <c r="C3330" s="193" t="s">
        <v>10415</v>
      </c>
      <c r="D3330" s="194" t="s">
        <v>19743</v>
      </c>
      <c r="E3330" s="192" t="s">
        <v>19743</v>
      </c>
      <c r="F3330" s="193" t="s">
        <v>19742</v>
      </c>
      <c r="G3330" s="193" t="s">
        <v>19742</v>
      </c>
      <c r="H3330" s="193" t="s">
        <v>19742</v>
      </c>
      <c r="I3330" s="193" t="s">
        <v>19742</v>
      </c>
      <c r="J3330" s="194" t="s">
        <v>19742</v>
      </c>
      <c r="K3330" s="192" t="s">
        <v>25675</v>
      </c>
      <c r="M3330" s="194" t="s">
        <v>19569</v>
      </c>
      <c r="N3330" s="192">
        <v>0.79</v>
      </c>
      <c r="O3330" s="194">
        <v>0.97599999999999998</v>
      </c>
      <c r="P3330" s="283">
        <v>0</v>
      </c>
    </row>
    <row r="3331" spans="1:16">
      <c r="A3331" s="192" t="s">
        <v>10416</v>
      </c>
      <c r="B3331" s="193"/>
      <c r="C3331" s="193" t="s">
        <v>10417</v>
      </c>
      <c r="D3331" s="194" t="s">
        <v>19743</v>
      </c>
      <c r="E3331" s="192" t="s">
        <v>19743</v>
      </c>
      <c r="F3331" s="193" t="s">
        <v>19742</v>
      </c>
      <c r="G3331" s="193" t="s">
        <v>19742</v>
      </c>
      <c r="H3331" s="193" t="s">
        <v>19742</v>
      </c>
      <c r="I3331" s="193" t="s">
        <v>19742</v>
      </c>
      <c r="J3331" s="194" t="s">
        <v>19742</v>
      </c>
      <c r="K3331" s="192" t="s">
        <v>25675</v>
      </c>
      <c r="M3331" s="194" t="s">
        <v>19569</v>
      </c>
      <c r="N3331" s="192">
        <v>0.19500000000000001</v>
      </c>
      <c r="O3331" s="194">
        <v>1.0999999999999999E-2</v>
      </c>
      <c r="P3331" s="283">
        <v>0</v>
      </c>
    </row>
    <row r="3332" spans="1:16">
      <c r="A3332" s="192" t="s">
        <v>10418</v>
      </c>
      <c r="B3332" s="193" t="s">
        <v>10419</v>
      </c>
      <c r="C3332" s="193" t="s">
        <v>10420</v>
      </c>
      <c r="D3332" s="194" t="s">
        <v>19743</v>
      </c>
      <c r="E3332" s="192" t="s">
        <v>19743</v>
      </c>
      <c r="F3332" s="193" t="s">
        <v>19742</v>
      </c>
      <c r="G3332" s="193" t="s">
        <v>19742</v>
      </c>
      <c r="H3332" s="193" t="s">
        <v>19742</v>
      </c>
      <c r="I3332" s="193" t="s">
        <v>19743</v>
      </c>
      <c r="J3332" s="194" t="s">
        <v>19742</v>
      </c>
      <c r="K3332" s="192" t="s">
        <v>10421</v>
      </c>
      <c r="L3332" s="193" t="s">
        <v>10422</v>
      </c>
      <c r="M3332" s="194" t="s">
        <v>19741</v>
      </c>
      <c r="N3332" s="192">
        <v>0.56299999999999994</v>
      </c>
      <c r="O3332" s="194">
        <v>0.64500000000000002</v>
      </c>
      <c r="P3332" s="283">
        <v>21</v>
      </c>
    </row>
    <row r="3333" spans="1:16">
      <c r="A3333" s="192" t="s">
        <v>10423</v>
      </c>
      <c r="B3333" s="193" t="s">
        <v>10424</v>
      </c>
      <c r="C3333" s="193" t="s">
        <v>10425</v>
      </c>
      <c r="D3333" s="194" t="s">
        <v>19743</v>
      </c>
      <c r="E3333" s="192" t="s">
        <v>19743</v>
      </c>
      <c r="F3333" s="193" t="s">
        <v>19743</v>
      </c>
      <c r="G3333" s="193" t="s">
        <v>19742</v>
      </c>
      <c r="H3333" s="193" t="s">
        <v>19742</v>
      </c>
      <c r="I3333" s="193" t="s">
        <v>19742</v>
      </c>
      <c r="J3333" s="194" t="s">
        <v>19742</v>
      </c>
      <c r="K3333" s="192" t="s">
        <v>10426</v>
      </c>
      <c r="L3333" s="193" t="s">
        <v>10427</v>
      </c>
      <c r="M3333" s="194" t="s">
        <v>19743</v>
      </c>
      <c r="N3333" s="192">
        <v>0.88800000000000001</v>
      </c>
      <c r="O3333" s="194">
        <v>0.997</v>
      </c>
      <c r="P3333" s="283">
        <v>24</v>
      </c>
    </row>
    <row r="3334" spans="1:16">
      <c r="A3334" s="192" t="s">
        <v>10434</v>
      </c>
      <c r="B3334" s="193" t="s">
        <v>10435</v>
      </c>
      <c r="C3334" s="193" t="s">
        <v>10436</v>
      </c>
      <c r="D3334" s="194" t="s">
        <v>19743</v>
      </c>
      <c r="E3334" s="192" t="s">
        <v>19743</v>
      </c>
      <c r="F3334" s="193" t="s">
        <v>19742</v>
      </c>
      <c r="G3334" s="193" t="s">
        <v>19742</v>
      </c>
      <c r="H3334" s="193" t="s">
        <v>19742</v>
      </c>
      <c r="I3334" s="193" t="s">
        <v>19742</v>
      </c>
      <c r="J3334" s="194" t="s">
        <v>19743</v>
      </c>
      <c r="K3334" s="192" t="s">
        <v>10437</v>
      </c>
      <c r="L3334" s="193" t="s">
        <v>10438</v>
      </c>
      <c r="M3334" s="194" t="s">
        <v>19743</v>
      </c>
      <c r="N3334" s="192">
        <v>0.96499999999999997</v>
      </c>
      <c r="O3334" s="194">
        <v>0.996</v>
      </c>
      <c r="P3334" s="283">
        <v>20</v>
      </c>
    </row>
    <row r="3335" spans="1:16">
      <c r="A3335" s="192" t="s">
        <v>10439</v>
      </c>
      <c r="B3335" s="193" t="s">
        <v>10440</v>
      </c>
      <c r="C3335" s="193" t="s">
        <v>10441</v>
      </c>
      <c r="D3335" s="194" t="s">
        <v>19743</v>
      </c>
      <c r="E3335" s="192" t="s">
        <v>19743</v>
      </c>
      <c r="F3335" s="193" t="s">
        <v>19743</v>
      </c>
      <c r="G3335" s="193" t="s">
        <v>19742</v>
      </c>
      <c r="H3335" s="193" t="s">
        <v>19742</v>
      </c>
      <c r="I3335" s="193" t="s">
        <v>19743</v>
      </c>
      <c r="J3335" s="194" t="s">
        <v>19742</v>
      </c>
      <c r="K3335" s="192" t="s">
        <v>25675</v>
      </c>
      <c r="M3335" s="194" t="s">
        <v>19569</v>
      </c>
      <c r="N3335" s="192">
        <v>0.70299999999999996</v>
      </c>
      <c r="O3335" s="194">
        <v>0.89300000000000002</v>
      </c>
      <c r="P3335" s="283">
        <v>0</v>
      </c>
    </row>
    <row r="3336" spans="1:16">
      <c r="A3336" s="192" t="s">
        <v>10442</v>
      </c>
      <c r="B3336" s="193" t="s">
        <v>10443</v>
      </c>
      <c r="C3336" s="193" t="s">
        <v>10444</v>
      </c>
      <c r="D3336" s="194" t="s">
        <v>19743</v>
      </c>
      <c r="E3336" s="192" t="s">
        <v>19743</v>
      </c>
      <c r="F3336" s="193" t="s">
        <v>19742</v>
      </c>
      <c r="G3336" s="193" t="s">
        <v>19742</v>
      </c>
      <c r="H3336" s="193" t="s">
        <v>19742</v>
      </c>
      <c r="I3336" s="193" t="s">
        <v>19743</v>
      </c>
      <c r="J3336" s="194" t="s">
        <v>19742</v>
      </c>
      <c r="K3336" s="192" t="s">
        <v>25675</v>
      </c>
      <c r="M3336" s="194" t="s">
        <v>19569</v>
      </c>
      <c r="N3336" s="192">
        <v>0.70899999999999996</v>
      </c>
      <c r="O3336" s="194">
        <v>0.84099999999999997</v>
      </c>
      <c r="P3336" s="283">
        <v>0</v>
      </c>
    </row>
    <row r="3337" spans="1:16">
      <c r="A3337" s="192" t="s">
        <v>10447</v>
      </c>
      <c r="B3337" s="193" t="s">
        <v>10448</v>
      </c>
      <c r="C3337" s="193" t="s">
        <v>10449</v>
      </c>
      <c r="D3337" s="194" t="s">
        <v>19743</v>
      </c>
      <c r="E3337" s="192" t="s">
        <v>19743</v>
      </c>
      <c r="F3337" s="193" t="s">
        <v>19742</v>
      </c>
      <c r="G3337" s="193" t="s">
        <v>19742</v>
      </c>
      <c r="H3337" s="193" t="s">
        <v>19742</v>
      </c>
      <c r="I3337" s="193" t="s">
        <v>19742</v>
      </c>
      <c r="J3337" s="194" t="s">
        <v>19742</v>
      </c>
      <c r="K3337" s="192" t="s">
        <v>25675</v>
      </c>
      <c r="M3337" s="194" t="s">
        <v>19569</v>
      </c>
      <c r="N3337" s="192">
        <v>0.71299999999999997</v>
      </c>
      <c r="O3337" s="194">
        <v>0.95599999999999996</v>
      </c>
      <c r="P3337" s="283">
        <v>6</v>
      </c>
    </row>
    <row r="3338" spans="1:16">
      <c r="A3338" s="192" t="s">
        <v>10450</v>
      </c>
      <c r="B3338" s="193"/>
      <c r="C3338" s="193" t="s">
        <v>10451</v>
      </c>
      <c r="D3338" s="194" t="s">
        <v>19743</v>
      </c>
      <c r="E3338" s="192" t="s">
        <v>19743</v>
      </c>
      <c r="F3338" s="193" t="s">
        <v>19742</v>
      </c>
      <c r="G3338" s="193" t="s">
        <v>19742</v>
      </c>
      <c r="H3338" s="193" t="s">
        <v>19742</v>
      </c>
      <c r="I3338" s="193" t="s">
        <v>19743</v>
      </c>
      <c r="J3338" s="194" t="s">
        <v>19742</v>
      </c>
      <c r="K3338" s="192" t="s">
        <v>25675</v>
      </c>
      <c r="M3338" s="194" t="s">
        <v>19569</v>
      </c>
      <c r="N3338" s="192">
        <v>0.65900000000000003</v>
      </c>
      <c r="O3338" s="194">
        <v>0.94</v>
      </c>
      <c r="P3338" s="283">
        <v>0</v>
      </c>
    </row>
    <row r="3339" spans="1:16">
      <c r="A3339" s="192" t="s">
        <v>10452</v>
      </c>
      <c r="B3339" s="193" t="s">
        <v>10453</v>
      </c>
      <c r="C3339" s="193" t="s">
        <v>10454</v>
      </c>
      <c r="D3339" s="194" t="s">
        <v>19743</v>
      </c>
      <c r="E3339" s="192" t="s">
        <v>19743</v>
      </c>
      <c r="F3339" s="193" t="s">
        <v>19742</v>
      </c>
      <c r="G3339" s="193" t="s">
        <v>19742</v>
      </c>
      <c r="H3339" s="193" t="s">
        <v>19742</v>
      </c>
      <c r="I3339" s="193" t="s">
        <v>19742</v>
      </c>
      <c r="J3339" s="194" t="s">
        <v>19742</v>
      </c>
      <c r="K3339" s="192" t="s">
        <v>25675</v>
      </c>
      <c r="M3339" s="194" t="s">
        <v>19569</v>
      </c>
      <c r="N3339" s="192">
        <v>0.67900000000000005</v>
      </c>
      <c r="O3339" s="194">
        <v>0.9</v>
      </c>
      <c r="P3339" s="283">
        <v>3</v>
      </c>
    </row>
    <row r="3340" spans="1:16">
      <c r="A3340" s="192" t="s">
        <v>10455</v>
      </c>
      <c r="B3340" s="193"/>
      <c r="C3340" s="193" t="s">
        <v>10456</v>
      </c>
      <c r="D3340" s="194" t="s">
        <v>19743</v>
      </c>
      <c r="E3340" s="192" t="s">
        <v>19743</v>
      </c>
      <c r="F3340" s="193" t="s">
        <v>19742</v>
      </c>
      <c r="G3340" s="193" t="s">
        <v>19742</v>
      </c>
      <c r="H3340" s="193" t="s">
        <v>19742</v>
      </c>
      <c r="I3340" s="193" t="s">
        <v>19742</v>
      </c>
      <c r="J3340" s="194" t="s">
        <v>19742</v>
      </c>
      <c r="K3340" s="192" t="s">
        <v>10457</v>
      </c>
      <c r="L3340" s="193" t="s">
        <v>10458</v>
      </c>
      <c r="M3340" s="194" t="s">
        <v>19743</v>
      </c>
      <c r="N3340" s="192">
        <v>0.88200000000000001</v>
      </c>
      <c r="O3340" s="194">
        <v>0.998</v>
      </c>
      <c r="P3340" s="283">
        <v>24</v>
      </c>
    </row>
    <row r="3341" spans="1:16">
      <c r="A3341" s="192" t="s">
        <v>10459</v>
      </c>
      <c r="B3341" s="193" t="s">
        <v>10460</v>
      </c>
      <c r="C3341" s="193" t="s">
        <v>10461</v>
      </c>
      <c r="D3341" s="194" t="s">
        <v>19743</v>
      </c>
      <c r="E3341" s="192" t="s">
        <v>19743</v>
      </c>
      <c r="F3341" s="193" t="s">
        <v>19742</v>
      </c>
      <c r="G3341" s="193" t="s">
        <v>19742</v>
      </c>
      <c r="H3341" s="193" t="s">
        <v>19742</v>
      </c>
      <c r="I3341" s="193" t="s">
        <v>19742</v>
      </c>
      <c r="J3341" s="194" t="s">
        <v>19742</v>
      </c>
      <c r="K3341" s="192" t="s">
        <v>10462</v>
      </c>
      <c r="L3341" s="193" t="s">
        <v>10463</v>
      </c>
      <c r="M3341" s="194" t="s">
        <v>19743</v>
      </c>
      <c r="N3341" s="192">
        <v>0.52100000000000002</v>
      </c>
      <c r="O3341" s="194">
        <v>0.495</v>
      </c>
      <c r="P3341" s="283">
        <v>21</v>
      </c>
    </row>
    <row r="3342" spans="1:16">
      <c r="A3342" s="192" t="s">
        <v>10212</v>
      </c>
      <c r="B3342" s="193" t="s">
        <v>10213</v>
      </c>
      <c r="C3342" s="193" t="s">
        <v>10214</v>
      </c>
      <c r="D3342" s="194" t="s">
        <v>19743</v>
      </c>
      <c r="E3342" s="192" t="s">
        <v>19743</v>
      </c>
      <c r="F3342" s="193" t="s">
        <v>19743</v>
      </c>
      <c r="G3342" s="193" t="s">
        <v>19742</v>
      </c>
      <c r="H3342" s="193" t="s">
        <v>19742</v>
      </c>
      <c r="I3342" s="193" t="s">
        <v>19742</v>
      </c>
      <c r="J3342" s="194" t="s">
        <v>19742</v>
      </c>
      <c r="K3342" s="192" t="s">
        <v>25675</v>
      </c>
      <c r="M3342" s="194" t="s">
        <v>19569</v>
      </c>
      <c r="N3342" s="192">
        <v>0.623</v>
      </c>
      <c r="O3342" s="194">
        <v>0.78300000000000003</v>
      </c>
      <c r="P3342" s="283">
        <v>1</v>
      </c>
    </row>
    <row r="3343" spans="1:16">
      <c r="A3343" s="192" t="s">
        <v>10215</v>
      </c>
      <c r="B3343" s="193" t="s">
        <v>10216</v>
      </c>
      <c r="C3343" s="193" t="s">
        <v>10217</v>
      </c>
      <c r="D3343" s="194" t="s">
        <v>19743</v>
      </c>
      <c r="E3343" s="192" t="s">
        <v>19743</v>
      </c>
      <c r="F3343" s="193" t="s">
        <v>19742</v>
      </c>
      <c r="G3343" s="193" t="s">
        <v>19742</v>
      </c>
      <c r="H3343" s="193" t="s">
        <v>19742</v>
      </c>
      <c r="I3343" s="193" t="s">
        <v>19742</v>
      </c>
      <c r="J3343" s="194" t="s">
        <v>19742</v>
      </c>
      <c r="K3343" s="192" t="s">
        <v>25675</v>
      </c>
      <c r="M3343" s="194" t="s">
        <v>19569</v>
      </c>
      <c r="N3343" s="192">
        <v>0.76100000000000001</v>
      </c>
      <c r="O3343" s="194">
        <v>0.92900000000000005</v>
      </c>
      <c r="P3343" s="283">
        <v>6</v>
      </c>
    </row>
    <row r="3344" spans="1:16">
      <c r="A3344" s="192" t="s">
        <v>10218</v>
      </c>
      <c r="B3344" s="193"/>
      <c r="C3344" s="193" t="s">
        <v>10219</v>
      </c>
      <c r="D3344" s="194" t="s">
        <v>19743</v>
      </c>
      <c r="E3344" s="192" t="s">
        <v>19743</v>
      </c>
      <c r="F3344" s="193" t="s">
        <v>19742</v>
      </c>
      <c r="G3344" s="193" t="s">
        <v>19742</v>
      </c>
      <c r="H3344" s="193" t="s">
        <v>19742</v>
      </c>
      <c r="I3344" s="193" t="s">
        <v>19742</v>
      </c>
      <c r="J3344" s="194" t="s">
        <v>19742</v>
      </c>
      <c r="K3344" s="192" t="s">
        <v>10220</v>
      </c>
      <c r="L3344" s="193" t="s">
        <v>10221</v>
      </c>
      <c r="M3344" s="194" t="s">
        <v>19743</v>
      </c>
      <c r="N3344" s="192">
        <v>0.42599999999999999</v>
      </c>
      <c r="O3344" s="194">
        <v>0.315</v>
      </c>
      <c r="P3344" s="283">
        <v>9</v>
      </c>
    </row>
    <row r="3345" spans="1:16">
      <c r="A3345" s="192" t="s">
        <v>10224</v>
      </c>
      <c r="B3345" s="193" t="s">
        <v>10225</v>
      </c>
      <c r="C3345" s="193" t="s">
        <v>10226</v>
      </c>
      <c r="D3345" s="194" t="s">
        <v>19743</v>
      </c>
      <c r="E3345" s="192" t="s">
        <v>19743</v>
      </c>
      <c r="F3345" s="193" t="s">
        <v>19743</v>
      </c>
      <c r="G3345" s="193" t="s">
        <v>19742</v>
      </c>
      <c r="H3345" s="193" t="s">
        <v>19742</v>
      </c>
      <c r="I3345" s="193" t="s">
        <v>19742</v>
      </c>
      <c r="J3345" s="194" t="s">
        <v>19742</v>
      </c>
      <c r="K3345" s="192" t="s">
        <v>25675</v>
      </c>
      <c r="M3345" s="194" t="s">
        <v>19569</v>
      </c>
      <c r="N3345" s="192">
        <v>0.67600000000000005</v>
      </c>
      <c r="O3345" s="194">
        <v>0.88600000000000001</v>
      </c>
      <c r="P3345" s="283">
        <v>2</v>
      </c>
    </row>
    <row r="3346" spans="1:16">
      <c r="A3346" s="192" t="s">
        <v>10227</v>
      </c>
      <c r="B3346" s="193" t="s">
        <v>10228</v>
      </c>
      <c r="C3346" s="193" t="s">
        <v>10229</v>
      </c>
      <c r="D3346" s="194" t="s">
        <v>19743</v>
      </c>
      <c r="E3346" s="192" t="s">
        <v>19743</v>
      </c>
      <c r="F3346" s="193" t="s">
        <v>19742</v>
      </c>
      <c r="G3346" s="193" t="s">
        <v>19742</v>
      </c>
      <c r="H3346" s="193" t="s">
        <v>19742</v>
      </c>
      <c r="I3346" s="193" t="s">
        <v>19742</v>
      </c>
      <c r="J3346" s="194" t="s">
        <v>19742</v>
      </c>
      <c r="K3346" s="192" t="s">
        <v>10230</v>
      </c>
      <c r="L3346" s="193" t="s">
        <v>12224</v>
      </c>
      <c r="M3346" s="194" t="s">
        <v>19743</v>
      </c>
      <c r="N3346" s="192">
        <v>0.99299999999999999</v>
      </c>
      <c r="O3346" s="194">
        <v>1</v>
      </c>
      <c r="P3346" s="283">
        <v>23</v>
      </c>
    </row>
    <row r="3347" spans="1:16">
      <c r="A3347" s="192" t="s">
        <v>10231</v>
      </c>
      <c r="B3347" s="193" t="s">
        <v>10232</v>
      </c>
      <c r="C3347" s="193" t="s">
        <v>10233</v>
      </c>
      <c r="D3347" s="194" t="s">
        <v>19743</v>
      </c>
      <c r="E3347" s="192" t="s">
        <v>19743</v>
      </c>
      <c r="F3347" s="193" t="s">
        <v>19742</v>
      </c>
      <c r="G3347" s="193" t="s">
        <v>19742</v>
      </c>
      <c r="H3347" s="193" t="s">
        <v>19742</v>
      </c>
      <c r="I3347" s="193" t="s">
        <v>19742</v>
      </c>
      <c r="J3347" s="194" t="s">
        <v>19742</v>
      </c>
      <c r="K3347" s="192" t="s">
        <v>10234</v>
      </c>
      <c r="L3347" s="193" t="s">
        <v>10235</v>
      </c>
      <c r="M3347" s="194" t="s">
        <v>19743</v>
      </c>
      <c r="N3347" s="192">
        <v>0.78700000000000003</v>
      </c>
      <c r="O3347" s="194">
        <v>0.99199999999999999</v>
      </c>
      <c r="P3347" s="283">
        <v>25</v>
      </c>
    </row>
    <row r="3348" spans="1:16">
      <c r="A3348" s="192" t="s">
        <v>10238</v>
      </c>
      <c r="B3348" s="193"/>
      <c r="C3348" s="193" t="s">
        <v>10239</v>
      </c>
      <c r="D3348" s="194" t="s">
        <v>19743</v>
      </c>
      <c r="E3348" s="192" t="s">
        <v>19743</v>
      </c>
      <c r="F3348" s="193" t="s">
        <v>19742</v>
      </c>
      <c r="G3348" s="193" t="s">
        <v>19742</v>
      </c>
      <c r="H3348" s="193" t="s">
        <v>19742</v>
      </c>
      <c r="I3348" s="193" t="s">
        <v>19742</v>
      </c>
      <c r="J3348" s="194" t="s">
        <v>19742</v>
      </c>
      <c r="K3348" s="192" t="s">
        <v>25675</v>
      </c>
      <c r="M3348" s="194" t="s">
        <v>19569</v>
      </c>
      <c r="N3348" s="192">
        <v>0.77500000000000002</v>
      </c>
      <c r="O3348" s="194">
        <v>0.98799999999999999</v>
      </c>
      <c r="P3348" s="283">
        <v>7</v>
      </c>
    </row>
    <row r="3349" spans="1:16">
      <c r="A3349" s="192" t="s">
        <v>10240</v>
      </c>
      <c r="B3349" s="193" t="s">
        <v>10241</v>
      </c>
      <c r="C3349" s="193" t="s">
        <v>10242</v>
      </c>
      <c r="D3349" s="194" t="s">
        <v>19743</v>
      </c>
      <c r="E3349" s="192" t="s">
        <v>19743</v>
      </c>
      <c r="F3349" s="193" t="s">
        <v>19742</v>
      </c>
      <c r="G3349" s="193" t="s">
        <v>19742</v>
      </c>
      <c r="H3349" s="193" t="s">
        <v>19742</v>
      </c>
      <c r="I3349" s="193" t="s">
        <v>19742</v>
      </c>
      <c r="J3349" s="194" t="s">
        <v>19742</v>
      </c>
      <c r="K3349" s="192" t="s">
        <v>25675</v>
      </c>
      <c r="M3349" s="194" t="s">
        <v>19569</v>
      </c>
      <c r="N3349" s="192">
        <v>0.67600000000000005</v>
      </c>
      <c r="O3349" s="194">
        <v>0.92300000000000004</v>
      </c>
      <c r="P3349" s="283">
        <v>10</v>
      </c>
    </row>
    <row r="3350" spans="1:16">
      <c r="A3350" s="192" t="s">
        <v>10243</v>
      </c>
      <c r="B3350" s="193" t="s">
        <v>10244</v>
      </c>
      <c r="C3350" s="193" t="s">
        <v>10245</v>
      </c>
      <c r="D3350" s="194" t="s">
        <v>19743</v>
      </c>
      <c r="E3350" s="192" t="s">
        <v>19743</v>
      </c>
      <c r="F3350" s="193" t="s">
        <v>19742</v>
      </c>
      <c r="G3350" s="193" t="s">
        <v>19742</v>
      </c>
      <c r="H3350" s="193" t="s">
        <v>19742</v>
      </c>
      <c r="I3350" s="193" t="s">
        <v>19742</v>
      </c>
      <c r="J3350" s="194" t="s">
        <v>19742</v>
      </c>
      <c r="K3350" s="192" t="s">
        <v>25675</v>
      </c>
      <c r="M3350" s="194" t="s">
        <v>19569</v>
      </c>
      <c r="N3350" s="192">
        <v>0.73199999999999998</v>
      </c>
      <c r="O3350" s="194">
        <v>0.94299999999999995</v>
      </c>
      <c r="P3350" s="283">
        <v>9</v>
      </c>
    </row>
    <row r="3351" spans="1:16">
      <c r="A3351" s="192" t="s">
        <v>10246</v>
      </c>
      <c r="B3351" s="193" t="s">
        <v>10247</v>
      </c>
      <c r="C3351" s="193" t="s">
        <v>10248</v>
      </c>
      <c r="D3351" s="194" t="s">
        <v>19743</v>
      </c>
      <c r="E3351" s="192" t="s">
        <v>19743</v>
      </c>
      <c r="F3351" s="193" t="s">
        <v>19742</v>
      </c>
      <c r="G3351" s="193" t="s">
        <v>19742</v>
      </c>
      <c r="H3351" s="193" t="s">
        <v>19742</v>
      </c>
      <c r="I3351" s="193" t="s">
        <v>19742</v>
      </c>
      <c r="J3351" s="194" t="s">
        <v>19742</v>
      </c>
      <c r="K3351" s="192" t="s">
        <v>25675</v>
      </c>
      <c r="M3351" s="194" t="s">
        <v>19569</v>
      </c>
      <c r="N3351" s="192">
        <v>0.67400000000000004</v>
      </c>
      <c r="O3351" s="194">
        <v>0.92600000000000005</v>
      </c>
      <c r="P3351" s="283">
        <v>1</v>
      </c>
    </row>
    <row r="3352" spans="1:16">
      <c r="A3352" s="192" t="s">
        <v>10249</v>
      </c>
      <c r="B3352" s="193" t="s">
        <v>10250</v>
      </c>
      <c r="C3352" s="193" t="s">
        <v>10251</v>
      </c>
      <c r="D3352" s="194" t="s">
        <v>19743</v>
      </c>
      <c r="E3352" s="192" t="s">
        <v>19743</v>
      </c>
      <c r="F3352" s="193" t="s">
        <v>19742</v>
      </c>
      <c r="G3352" s="193" t="s">
        <v>19742</v>
      </c>
      <c r="H3352" s="193" t="s">
        <v>19742</v>
      </c>
      <c r="I3352" s="193" t="s">
        <v>19742</v>
      </c>
      <c r="J3352" s="194" t="s">
        <v>19742</v>
      </c>
      <c r="K3352" s="192" t="s">
        <v>10252</v>
      </c>
      <c r="L3352" s="193" t="s">
        <v>10253</v>
      </c>
      <c r="M3352" s="194" t="s">
        <v>19743</v>
      </c>
      <c r="N3352" s="192">
        <v>0.82299999999999995</v>
      </c>
      <c r="O3352" s="194">
        <v>0.97399999999999998</v>
      </c>
      <c r="P3352" s="283">
        <v>20</v>
      </c>
    </row>
    <row r="3353" spans="1:16">
      <c r="A3353" s="192" t="s">
        <v>10254</v>
      </c>
      <c r="B3353" s="193" t="s">
        <v>10255</v>
      </c>
      <c r="C3353" s="193" t="s">
        <v>10256</v>
      </c>
      <c r="D3353" s="194" t="s">
        <v>19743</v>
      </c>
      <c r="E3353" s="192" t="s">
        <v>19743</v>
      </c>
      <c r="F3353" s="193" t="s">
        <v>19743</v>
      </c>
      <c r="G3353" s="193" t="s">
        <v>19742</v>
      </c>
      <c r="H3353" s="193" t="s">
        <v>19742</v>
      </c>
      <c r="I3353" s="193" t="s">
        <v>19742</v>
      </c>
      <c r="J3353" s="194" t="s">
        <v>19742</v>
      </c>
      <c r="K3353" s="192" t="s">
        <v>10257</v>
      </c>
      <c r="L3353" s="193" t="s">
        <v>10258</v>
      </c>
      <c r="M3353" s="194" t="s">
        <v>19743</v>
      </c>
      <c r="N3353" s="192">
        <v>0.91200000000000003</v>
      </c>
      <c r="O3353" s="194">
        <v>0.995</v>
      </c>
      <c r="P3353" s="283">
        <v>23</v>
      </c>
    </row>
    <row r="3354" spans="1:16">
      <c r="A3354" s="192" t="s">
        <v>10259</v>
      </c>
      <c r="B3354" s="193" t="s">
        <v>10260</v>
      </c>
      <c r="C3354" s="193" t="s">
        <v>10261</v>
      </c>
      <c r="D3354" s="194" t="s">
        <v>19743</v>
      </c>
      <c r="E3354" s="192" t="s">
        <v>19743</v>
      </c>
      <c r="F3354" s="193" t="s">
        <v>19742</v>
      </c>
      <c r="G3354" s="193" t="s">
        <v>19742</v>
      </c>
      <c r="H3354" s="193" t="s">
        <v>19742</v>
      </c>
      <c r="I3354" s="193" t="s">
        <v>19742</v>
      </c>
      <c r="J3354" s="194" t="s">
        <v>19742</v>
      </c>
      <c r="K3354" s="192" t="s">
        <v>10262</v>
      </c>
      <c r="L3354" s="193" t="s">
        <v>10263</v>
      </c>
      <c r="M3354" s="194" t="s">
        <v>19743</v>
      </c>
      <c r="N3354" s="192">
        <v>0.63700000000000001</v>
      </c>
      <c r="O3354" s="194">
        <v>0.88300000000000001</v>
      </c>
      <c r="P3354" s="283">
        <v>19</v>
      </c>
    </row>
    <row r="3355" spans="1:16">
      <c r="A3355" s="192" t="s">
        <v>10264</v>
      </c>
      <c r="B3355" s="193" t="s">
        <v>10265</v>
      </c>
      <c r="C3355" s="193" t="s">
        <v>10266</v>
      </c>
      <c r="D3355" s="194" t="s">
        <v>19743</v>
      </c>
      <c r="E3355" s="192" t="s">
        <v>19743</v>
      </c>
      <c r="F3355" s="193" t="s">
        <v>19743</v>
      </c>
      <c r="G3355" s="193" t="s">
        <v>19742</v>
      </c>
      <c r="H3355" s="193" t="s">
        <v>19742</v>
      </c>
      <c r="I3355" s="193" t="s">
        <v>19742</v>
      </c>
      <c r="J3355" s="194" t="s">
        <v>19742</v>
      </c>
      <c r="K3355" s="192" t="s">
        <v>25675</v>
      </c>
      <c r="M3355" s="194" t="s">
        <v>19569</v>
      </c>
      <c r="N3355" s="192">
        <v>0.96699999999999997</v>
      </c>
      <c r="O3355" s="194">
        <v>0.997</v>
      </c>
      <c r="P3355" s="283">
        <v>3</v>
      </c>
    </row>
    <row r="3356" spans="1:16">
      <c r="A3356" s="192" t="s">
        <v>10267</v>
      </c>
      <c r="B3356" s="193" t="s">
        <v>10268</v>
      </c>
      <c r="C3356" s="193" t="s">
        <v>10269</v>
      </c>
      <c r="D3356" s="194" t="s">
        <v>19743</v>
      </c>
      <c r="E3356" s="192" t="s">
        <v>19743</v>
      </c>
      <c r="F3356" s="193" t="s">
        <v>19742</v>
      </c>
      <c r="G3356" s="193" t="s">
        <v>19742</v>
      </c>
      <c r="H3356" s="193" t="s">
        <v>19742</v>
      </c>
      <c r="I3356" s="193" t="s">
        <v>19742</v>
      </c>
      <c r="J3356" s="194" t="s">
        <v>19742</v>
      </c>
      <c r="K3356" s="192" t="s">
        <v>10270</v>
      </c>
      <c r="L3356" s="193" t="s">
        <v>10271</v>
      </c>
      <c r="M3356" s="194" t="s">
        <v>19741</v>
      </c>
      <c r="N3356" s="192">
        <v>0.78400000000000003</v>
      </c>
      <c r="O3356" s="194">
        <v>0.94199999999999995</v>
      </c>
      <c r="P3356" s="283">
        <v>20</v>
      </c>
    </row>
    <row r="3357" spans="1:16">
      <c r="A3357" s="192" t="s">
        <v>10272</v>
      </c>
      <c r="B3357" s="193"/>
      <c r="C3357" s="193" t="s">
        <v>10273</v>
      </c>
      <c r="D3357" s="194" t="s">
        <v>19743</v>
      </c>
      <c r="E3357" s="192" t="s">
        <v>19743</v>
      </c>
      <c r="F3357" s="193" t="s">
        <v>19742</v>
      </c>
      <c r="G3357" s="193" t="s">
        <v>19742</v>
      </c>
      <c r="H3357" s="193" t="s">
        <v>19742</v>
      </c>
      <c r="I3357" s="193" t="s">
        <v>19742</v>
      </c>
      <c r="J3357" s="194" t="s">
        <v>19742</v>
      </c>
      <c r="K3357" s="192" t="s">
        <v>25675</v>
      </c>
      <c r="M3357" s="194" t="s">
        <v>19569</v>
      </c>
      <c r="N3357" s="192">
        <v>0.63500000000000001</v>
      </c>
      <c r="O3357" s="194">
        <v>0.72899999999999998</v>
      </c>
      <c r="P3357" s="283">
        <v>0</v>
      </c>
    </row>
    <row r="3358" spans="1:16">
      <c r="A3358" s="192" t="s">
        <v>10274</v>
      </c>
      <c r="B3358" s="193" t="s">
        <v>10275</v>
      </c>
      <c r="C3358" s="193" t="s">
        <v>10276</v>
      </c>
      <c r="D3358" s="194" t="s">
        <v>19743</v>
      </c>
      <c r="E3358" s="192" t="s">
        <v>19743</v>
      </c>
      <c r="F3358" s="193" t="s">
        <v>19742</v>
      </c>
      <c r="G3358" s="193" t="s">
        <v>19742</v>
      </c>
      <c r="H3358" s="193" t="s">
        <v>19742</v>
      </c>
      <c r="I3358" s="193" t="s">
        <v>19742</v>
      </c>
      <c r="J3358" s="194" t="s">
        <v>19742</v>
      </c>
      <c r="K3358" s="192" t="s">
        <v>25675</v>
      </c>
      <c r="M3358" s="194" t="s">
        <v>19569</v>
      </c>
      <c r="N3358" s="192">
        <v>0.70799999999999996</v>
      </c>
      <c r="O3358" s="194">
        <v>0.91400000000000003</v>
      </c>
      <c r="P3358" s="283">
        <v>5</v>
      </c>
    </row>
    <row r="3359" spans="1:16">
      <c r="A3359" s="192" t="s">
        <v>10277</v>
      </c>
      <c r="B3359" s="193" t="s">
        <v>10278</v>
      </c>
      <c r="C3359" s="193" t="s">
        <v>10279</v>
      </c>
      <c r="D3359" s="194" t="s">
        <v>19743</v>
      </c>
      <c r="E3359" s="192" t="s">
        <v>19743</v>
      </c>
      <c r="F3359" s="193" t="s">
        <v>19742</v>
      </c>
      <c r="G3359" s="193" t="s">
        <v>19742</v>
      </c>
      <c r="H3359" s="193" t="s">
        <v>19742</v>
      </c>
      <c r="I3359" s="193" t="s">
        <v>19742</v>
      </c>
      <c r="J3359" s="194" t="s">
        <v>19742</v>
      </c>
      <c r="K3359" s="192" t="s">
        <v>25675</v>
      </c>
      <c r="M3359" s="194" t="s">
        <v>19569</v>
      </c>
      <c r="N3359" s="192">
        <v>0.89400000000000002</v>
      </c>
      <c r="O3359" s="194">
        <v>0.98599999999999999</v>
      </c>
      <c r="P3359" s="283">
        <v>4</v>
      </c>
    </row>
    <row r="3360" spans="1:16">
      <c r="A3360" s="192" t="s">
        <v>10280</v>
      </c>
      <c r="B3360" s="193"/>
      <c r="C3360" s="193" t="s">
        <v>10281</v>
      </c>
      <c r="D3360" s="194" t="s">
        <v>19743</v>
      </c>
      <c r="E3360" s="192" t="s">
        <v>19743</v>
      </c>
      <c r="F3360" s="193" t="s">
        <v>19742</v>
      </c>
      <c r="G3360" s="193" t="s">
        <v>19742</v>
      </c>
      <c r="H3360" s="193" t="s">
        <v>19742</v>
      </c>
      <c r="I3360" s="193" t="s">
        <v>19742</v>
      </c>
      <c r="J3360" s="194" t="s">
        <v>19742</v>
      </c>
      <c r="K3360" s="192" t="s">
        <v>25675</v>
      </c>
      <c r="M3360" s="194" t="s">
        <v>19569</v>
      </c>
      <c r="N3360" s="192">
        <v>0.76800000000000002</v>
      </c>
      <c r="O3360" s="194">
        <v>0.91200000000000003</v>
      </c>
      <c r="P3360" s="283">
        <v>0</v>
      </c>
    </row>
    <row r="3361" spans="1:16">
      <c r="A3361" s="192" t="s">
        <v>10282</v>
      </c>
      <c r="B3361" s="193"/>
      <c r="C3361" s="193" t="s">
        <v>10283</v>
      </c>
      <c r="D3361" s="194" t="s">
        <v>19743</v>
      </c>
      <c r="E3361" s="192" t="s">
        <v>19743</v>
      </c>
      <c r="F3361" s="193" t="s">
        <v>19742</v>
      </c>
      <c r="G3361" s="193" t="s">
        <v>19742</v>
      </c>
      <c r="H3361" s="193" t="s">
        <v>19742</v>
      </c>
      <c r="I3361" s="193" t="s">
        <v>19742</v>
      </c>
      <c r="J3361" s="194" t="s">
        <v>19742</v>
      </c>
      <c r="K3361" s="192" t="s">
        <v>25675</v>
      </c>
      <c r="M3361" s="194" t="s">
        <v>19569</v>
      </c>
      <c r="N3361" s="192">
        <v>0.754</v>
      </c>
      <c r="O3361" s="194">
        <v>0.95399999999999996</v>
      </c>
      <c r="P3361" s="283">
        <v>21</v>
      </c>
    </row>
    <row r="3362" spans="1:16">
      <c r="A3362" s="192" t="s">
        <v>10286</v>
      </c>
      <c r="B3362" s="193"/>
      <c r="C3362" s="193" t="s">
        <v>10287</v>
      </c>
      <c r="D3362" s="194" t="s">
        <v>19743</v>
      </c>
      <c r="E3362" s="192" t="s">
        <v>19743</v>
      </c>
      <c r="F3362" s="193" t="s">
        <v>19742</v>
      </c>
      <c r="G3362" s="193" t="s">
        <v>19742</v>
      </c>
      <c r="H3362" s="193" t="s">
        <v>19742</v>
      </c>
      <c r="I3362" s="193" t="s">
        <v>19742</v>
      </c>
      <c r="J3362" s="194" t="s">
        <v>19742</v>
      </c>
      <c r="K3362" s="192" t="s">
        <v>25675</v>
      </c>
      <c r="M3362" s="194" t="s">
        <v>19569</v>
      </c>
      <c r="N3362" s="192">
        <v>0.59</v>
      </c>
      <c r="O3362" s="194">
        <v>0.80800000000000005</v>
      </c>
      <c r="P3362" s="283">
        <v>2</v>
      </c>
    </row>
    <row r="3363" spans="1:16">
      <c r="A3363" s="192" t="s">
        <v>10288</v>
      </c>
      <c r="B3363" s="193" t="s">
        <v>10289</v>
      </c>
      <c r="C3363" s="193" t="s">
        <v>10290</v>
      </c>
      <c r="D3363" s="194" t="s">
        <v>19743</v>
      </c>
      <c r="E3363" s="192" t="s">
        <v>19743</v>
      </c>
      <c r="F3363" s="193" t="s">
        <v>19742</v>
      </c>
      <c r="G3363" s="193" t="s">
        <v>19742</v>
      </c>
      <c r="H3363" s="193" t="s">
        <v>19742</v>
      </c>
      <c r="I3363" s="193" t="s">
        <v>19742</v>
      </c>
      <c r="J3363" s="194" t="s">
        <v>19742</v>
      </c>
      <c r="K3363" s="192" t="s">
        <v>10291</v>
      </c>
      <c r="L3363" s="193" t="s">
        <v>10292</v>
      </c>
      <c r="M3363" s="194" t="s">
        <v>19743</v>
      </c>
      <c r="N3363" s="192">
        <v>0.63700000000000001</v>
      </c>
      <c r="O3363" s="194">
        <v>0.83899999999999997</v>
      </c>
      <c r="P3363" s="283">
        <v>8</v>
      </c>
    </row>
    <row r="3364" spans="1:16">
      <c r="A3364" s="192" t="s">
        <v>10295</v>
      </c>
      <c r="B3364" s="193" t="s">
        <v>10296</v>
      </c>
      <c r="C3364" s="193" t="s">
        <v>10297</v>
      </c>
      <c r="D3364" s="194" t="s">
        <v>19743</v>
      </c>
      <c r="E3364" s="192" t="s">
        <v>19743</v>
      </c>
      <c r="F3364" s="193" t="s">
        <v>19742</v>
      </c>
      <c r="G3364" s="193" t="s">
        <v>19742</v>
      </c>
      <c r="H3364" s="193" t="s">
        <v>19742</v>
      </c>
      <c r="I3364" s="193" t="s">
        <v>19742</v>
      </c>
      <c r="J3364" s="194" t="s">
        <v>19742</v>
      </c>
      <c r="K3364" s="192" t="s">
        <v>25675</v>
      </c>
      <c r="M3364" s="194" t="s">
        <v>19569</v>
      </c>
      <c r="N3364" s="192">
        <v>0.62</v>
      </c>
      <c r="O3364" s="194">
        <v>0.73799999999999999</v>
      </c>
      <c r="P3364" s="283">
        <v>10</v>
      </c>
    </row>
    <row r="3365" spans="1:16">
      <c r="A3365" s="192" t="s">
        <v>10300</v>
      </c>
      <c r="B3365" s="193" t="s">
        <v>10301</v>
      </c>
      <c r="C3365" s="193" t="s">
        <v>10302</v>
      </c>
      <c r="D3365" s="194" t="s">
        <v>19743</v>
      </c>
      <c r="E3365" s="192" t="s">
        <v>19743</v>
      </c>
      <c r="F3365" s="193" t="s">
        <v>19742</v>
      </c>
      <c r="G3365" s="193" t="s">
        <v>19742</v>
      </c>
      <c r="H3365" s="193" t="s">
        <v>19742</v>
      </c>
      <c r="I3365" s="193" t="s">
        <v>19742</v>
      </c>
      <c r="J3365" s="194" t="s">
        <v>19742</v>
      </c>
      <c r="K3365" s="192" t="s">
        <v>25675</v>
      </c>
      <c r="M3365" s="194" t="s">
        <v>19569</v>
      </c>
      <c r="N3365" s="192">
        <v>0.76400000000000001</v>
      </c>
      <c r="O3365" s="194">
        <v>0.97399999999999998</v>
      </c>
      <c r="P3365" s="283">
        <v>0</v>
      </c>
    </row>
    <row r="3366" spans="1:16">
      <c r="A3366" s="192" t="s">
        <v>10303</v>
      </c>
      <c r="B3366" s="193" t="s">
        <v>10304</v>
      </c>
      <c r="C3366" s="193" t="s">
        <v>10305</v>
      </c>
      <c r="D3366" s="194" t="s">
        <v>19743</v>
      </c>
      <c r="E3366" s="192" t="s">
        <v>19743</v>
      </c>
      <c r="F3366" s="193" t="s">
        <v>19742</v>
      </c>
      <c r="G3366" s="193" t="s">
        <v>19742</v>
      </c>
      <c r="H3366" s="193" t="s">
        <v>19742</v>
      </c>
      <c r="I3366" s="193" t="s">
        <v>19742</v>
      </c>
      <c r="J3366" s="194" t="s">
        <v>19742</v>
      </c>
      <c r="K3366" s="192" t="s">
        <v>25675</v>
      </c>
      <c r="M3366" s="194" t="s">
        <v>19569</v>
      </c>
      <c r="N3366" s="192">
        <v>0.28699999999999998</v>
      </c>
      <c r="O3366" s="194">
        <v>4.3999999999999997E-2</v>
      </c>
      <c r="P3366" s="283">
        <v>0</v>
      </c>
    </row>
    <row r="3367" spans="1:16">
      <c r="A3367" s="192" t="s">
        <v>10306</v>
      </c>
      <c r="B3367" s="193"/>
      <c r="C3367" s="193" t="s">
        <v>10307</v>
      </c>
      <c r="D3367" s="194" t="s">
        <v>19743</v>
      </c>
      <c r="E3367" s="192" t="s">
        <v>19743</v>
      </c>
      <c r="F3367" s="193" t="s">
        <v>19742</v>
      </c>
      <c r="G3367" s="193" t="s">
        <v>19742</v>
      </c>
      <c r="H3367" s="193" t="s">
        <v>19742</v>
      </c>
      <c r="I3367" s="193" t="s">
        <v>19742</v>
      </c>
      <c r="J3367" s="194" t="s">
        <v>19742</v>
      </c>
      <c r="K3367" s="192" t="s">
        <v>25675</v>
      </c>
      <c r="M3367" s="194" t="s">
        <v>19569</v>
      </c>
      <c r="N3367" s="192">
        <v>0.48399999999999999</v>
      </c>
      <c r="O3367" s="194">
        <v>0.61099999999999999</v>
      </c>
      <c r="P3367" s="283">
        <v>0</v>
      </c>
    </row>
    <row r="3368" spans="1:16">
      <c r="A3368" s="192" t="s">
        <v>10308</v>
      </c>
      <c r="B3368" s="193" t="s">
        <v>10309</v>
      </c>
      <c r="C3368" s="193" t="s">
        <v>10310</v>
      </c>
      <c r="D3368" s="194" t="s">
        <v>19743</v>
      </c>
      <c r="E3368" s="192" t="s">
        <v>19743</v>
      </c>
      <c r="F3368" s="193" t="s">
        <v>19742</v>
      </c>
      <c r="G3368" s="193" t="s">
        <v>19742</v>
      </c>
      <c r="H3368" s="193" t="s">
        <v>19742</v>
      </c>
      <c r="I3368" s="193" t="s">
        <v>19742</v>
      </c>
      <c r="J3368" s="194" t="s">
        <v>19742</v>
      </c>
      <c r="K3368" s="192" t="s">
        <v>25675</v>
      </c>
      <c r="M3368" s="194" t="s">
        <v>19569</v>
      </c>
      <c r="N3368" s="192">
        <v>0.28199999999999997</v>
      </c>
      <c r="O3368" s="194">
        <v>5.0999999999999997E-2</v>
      </c>
      <c r="P3368" s="283">
        <v>0</v>
      </c>
    </row>
    <row r="3369" spans="1:16">
      <c r="A3369" s="192" t="s">
        <v>10311</v>
      </c>
      <c r="B3369" s="193" t="s">
        <v>10312</v>
      </c>
      <c r="C3369" s="193" t="s">
        <v>10313</v>
      </c>
      <c r="D3369" s="194" t="s">
        <v>19743</v>
      </c>
      <c r="E3369" s="192" t="s">
        <v>19743</v>
      </c>
      <c r="F3369" s="193" t="s">
        <v>19742</v>
      </c>
      <c r="G3369" s="193" t="s">
        <v>19743</v>
      </c>
      <c r="H3369" s="193" t="s">
        <v>19742</v>
      </c>
      <c r="I3369" s="193" t="s">
        <v>19742</v>
      </c>
      <c r="J3369" s="194" t="s">
        <v>19742</v>
      </c>
      <c r="K3369" s="192" t="s">
        <v>25675</v>
      </c>
      <c r="M3369" s="194" t="s">
        <v>19569</v>
      </c>
      <c r="N3369" s="192">
        <v>0.44</v>
      </c>
      <c r="O3369" s="194">
        <v>0.371</v>
      </c>
      <c r="P3369" s="283">
        <v>18</v>
      </c>
    </row>
    <row r="3370" spans="1:16">
      <c r="A3370" s="192" t="s">
        <v>10314</v>
      </c>
      <c r="B3370" s="193" t="s">
        <v>10315</v>
      </c>
      <c r="C3370" s="193" t="s">
        <v>10316</v>
      </c>
      <c r="D3370" s="194" t="s">
        <v>19743</v>
      </c>
      <c r="E3370" s="192" t="s">
        <v>19743</v>
      </c>
      <c r="F3370" s="193" t="s">
        <v>19742</v>
      </c>
      <c r="G3370" s="193" t="s">
        <v>19742</v>
      </c>
      <c r="H3370" s="193" t="s">
        <v>19742</v>
      </c>
      <c r="I3370" s="193" t="s">
        <v>19742</v>
      </c>
      <c r="J3370" s="194" t="s">
        <v>19742</v>
      </c>
      <c r="K3370" s="192" t="s">
        <v>10317</v>
      </c>
      <c r="L3370" s="193" t="s">
        <v>10318</v>
      </c>
      <c r="M3370" s="194" t="s">
        <v>19743</v>
      </c>
      <c r="N3370" s="192">
        <v>0.84599999999999997</v>
      </c>
      <c r="O3370" s="194">
        <v>0.98899999999999999</v>
      </c>
      <c r="P3370" s="283">
        <v>20</v>
      </c>
    </row>
    <row r="3371" spans="1:16">
      <c r="A3371" s="192" t="s">
        <v>10321</v>
      </c>
      <c r="B3371" s="193" t="s">
        <v>10322</v>
      </c>
      <c r="C3371" s="193" t="s">
        <v>10323</v>
      </c>
      <c r="D3371" s="194" t="s">
        <v>19743</v>
      </c>
      <c r="E3371" s="192" t="s">
        <v>19743</v>
      </c>
      <c r="F3371" s="193" t="s">
        <v>19742</v>
      </c>
      <c r="G3371" s="193" t="s">
        <v>19742</v>
      </c>
      <c r="H3371" s="193" t="s">
        <v>19742</v>
      </c>
      <c r="I3371" s="193" t="s">
        <v>19742</v>
      </c>
      <c r="J3371" s="194" t="s">
        <v>19742</v>
      </c>
      <c r="K3371" s="192" t="s">
        <v>10324</v>
      </c>
      <c r="L3371" s="193" t="s">
        <v>10325</v>
      </c>
      <c r="M3371" s="194" t="s">
        <v>19743</v>
      </c>
      <c r="N3371" s="192">
        <v>0.88300000000000001</v>
      </c>
      <c r="O3371" s="194">
        <v>0.99099999999999999</v>
      </c>
      <c r="P3371" s="283">
        <v>15</v>
      </c>
    </row>
    <row r="3372" spans="1:16">
      <c r="A3372" s="192" t="s">
        <v>10326</v>
      </c>
      <c r="B3372" s="193" t="s">
        <v>10327</v>
      </c>
      <c r="C3372" s="193" t="s">
        <v>10328</v>
      </c>
      <c r="D3372" s="194" t="s">
        <v>19743</v>
      </c>
      <c r="E3372" s="192" t="s">
        <v>19743</v>
      </c>
      <c r="F3372" s="193" t="s">
        <v>19742</v>
      </c>
      <c r="G3372" s="193" t="s">
        <v>19742</v>
      </c>
      <c r="H3372" s="193" t="s">
        <v>19742</v>
      </c>
      <c r="I3372" s="193" t="s">
        <v>19742</v>
      </c>
      <c r="J3372" s="194" t="s">
        <v>19742</v>
      </c>
      <c r="K3372" s="192" t="s">
        <v>25675</v>
      </c>
      <c r="M3372" s="194" t="s">
        <v>19569</v>
      </c>
      <c r="N3372" s="192">
        <v>0.54700000000000004</v>
      </c>
      <c r="O3372" s="194">
        <v>0.627</v>
      </c>
      <c r="P3372" s="283">
        <v>4</v>
      </c>
    </row>
    <row r="3373" spans="1:16">
      <c r="A3373" s="192" t="s">
        <v>10329</v>
      </c>
      <c r="B3373" s="193" t="s">
        <v>10330</v>
      </c>
      <c r="C3373" s="193" t="s">
        <v>10331</v>
      </c>
      <c r="D3373" s="194" t="s">
        <v>19743</v>
      </c>
      <c r="E3373" s="192" t="s">
        <v>19743</v>
      </c>
      <c r="F3373" s="193" t="s">
        <v>19742</v>
      </c>
      <c r="G3373" s="193" t="s">
        <v>19742</v>
      </c>
      <c r="H3373" s="193" t="s">
        <v>19742</v>
      </c>
      <c r="I3373" s="193" t="s">
        <v>19743</v>
      </c>
      <c r="J3373" s="194" t="s">
        <v>19742</v>
      </c>
      <c r="K3373" s="192" t="s">
        <v>10332</v>
      </c>
      <c r="L3373" s="193" t="s">
        <v>10333</v>
      </c>
      <c r="M3373" s="194" t="s">
        <v>19743</v>
      </c>
      <c r="N3373" s="192">
        <v>0.64700000000000002</v>
      </c>
      <c r="O3373" s="194">
        <v>0.89300000000000002</v>
      </c>
      <c r="P3373" s="283">
        <v>10</v>
      </c>
    </row>
    <row r="3374" spans="1:16">
      <c r="A3374" s="192" t="s">
        <v>10338</v>
      </c>
      <c r="B3374" s="193" t="s">
        <v>10339</v>
      </c>
      <c r="C3374" s="193" t="s">
        <v>10340</v>
      </c>
      <c r="D3374" s="194" t="s">
        <v>19743</v>
      </c>
      <c r="E3374" s="192" t="s">
        <v>19743</v>
      </c>
      <c r="F3374" s="193" t="s">
        <v>19742</v>
      </c>
      <c r="G3374" s="193" t="s">
        <v>19743</v>
      </c>
      <c r="H3374" s="193" t="s">
        <v>19742</v>
      </c>
      <c r="I3374" s="193" t="s">
        <v>19742</v>
      </c>
      <c r="J3374" s="194" t="s">
        <v>19742</v>
      </c>
      <c r="K3374" s="192" t="s">
        <v>10082</v>
      </c>
      <c r="L3374" s="193" t="s">
        <v>10083</v>
      </c>
      <c r="M3374" s="194" t="s">
        <v>19743</v>
      </c>
      <c r="N3374" s="192">
        <v>0.90600000000000003</v>
      </c>
      <c r="O3374" s="194">
        <v>0.996</v>
      </c>
      <c r="P3374" s="283">
        <v>20</v>
      </c>
    </row>
    <row r="3375" spans="1:16">
      <c r="A3375" s="192" t="s">
        <v>10084</v>
      </c>
      <c r="B3375" s="193" t="s">
        <v>10085</v>
      </c>
      <c r="C3375" s="193" t="s">
        <v>10086</v>
      </c>
      <c r="D3375" s="194" t="s">
        <v>19743</v>
      </c>
      <c r="E3375" s="192" t="s">
        <v>19743</v>
      </c>
      <c r="F3375" s="193" t="s">
        <v>19742</v>
      </c>
      <c r="G3375" s="193" t="s">
        <v>19742</v>
      </c>
      <c r="H3375" s="193" t="s">
        <v>19742</v>
      </c>
      <c r="I3375" s="193" t="s">
        <v>19742</v>
      </c>
      <c r="J3375" s="194" t="s">
        <v>19742</v>
      </c>
      <c r="K3375" s="192" t="s">
        <v>25675</v>
      </c>
      <c r="M3375" s="194" t="s">
        <v>19569</v>
      </c>
      <c r="N3375" s="192">
        <v>0.49399999999999999</v>
      </c>
      <c r="O3375" s="194">
        <v>0.497</v>
      </c>
      <c r="P3375" s="283">
        <v>3</v>
      </c>
    </row>
    <row r="3376" spans="1:16">
      <c r="A3376" s="192" t="s">
        <v>10091</v>
      </c>
      <c r="B3376" s="193" t="s">
        <v>10092</v>
      </c>
      <c r="C3376" s="193" t="s">
        <v>10093</v>
      </c>
      <c r="D3376" s="194" t="s">
        <v>19743</v>
      </c>
      <c r="E3376" s="192" t="s">
        <v>19743</v>
      </c>
      <c r="F3376" s="193" t="s">
        <v>19743</v>
      </c>
      <c r="G3376" s="193" t="s">
        <v>19742</v>
      </c>
      <c r="H3376" s="193" t="s">
        <v>19742</v>
      </c>
      <c r="I3376" s="193" t="s">
        <v>19742</v>
      </c>
      <c r="J3376" s="194" t="s">
        <v>19742</v>
      </c>
      <c r="K3376" s="192" t="s">
        <v>10094</v>
      </c>
      <c r="L3376" s="193" t="s">
        <v>10095</v>
      </c>
      <c r="M3376" s="194" t="s">
        <v>19743</v>
      </c>
      <c r="N3376" s="192">
        <v>0.67400000000000004</v>
      </c>
      <c r="O3376" s="194">
        <v>0.92400000000000004</v>
      </c>
      <c r="P3376" s="283">
        <v>11</v>
      </c>
    </row>
    <row r="3377" spans="1:16">
      <c r="A3377" s="192" t="s">
        <v>10096</v>
      </c>
      <c r="B3377" s="193" t="s">
        <v>10097</v>
      </c>
      <c r="C3377" s="193" t="s">
        <v>10098</v>
      </c>
      <c r="D3377" s="194" t="s">
        <v>19743</v>
      </c>
      <c r="E3377" s="192" t="s">
        <v>19743</v>
      </c>
      <c r="F3377" s="193" t="s">
        <v>19742</v>
      </c>
      <c r="G3377" s="193" t="s">
        <v>19742</v>
      </c>
      <c r="H3377" s="193" t="s">
        <v>19742</v>
      </c>
      <c r="I3377" s="193" t="s">
        <v>19742</v>
      </c>
      <c r="J3377" s="194" t="s">
        <v>19742</v>
      </c>
      <c r="K3377" s="192" t="s">
        <v>25675</v>
      </c>
      <c r="M3377" s="194" t="s">
        <v>19569</v>
      </c>
      <c r="N3377" s="192">
        <v>0.67200000000000004</v>
      </c>
      <c r="O3377" s="194">
        <v>0.92200000000000004</v>
      </c>
      <c r="P3377" s="283">
        <v>6</v>
      </c>
    </row>
    <row r="3378" spans="1:16">
      <c r="A3378" s="192" t="s">
        <v>10099</v>
      </c>
      <c r="B3378" s="193" t="s">
        <v>10100</v>
      </c>
      <c r="C3378" s="193" t="s">
        <v>10101</v>
      </c>
      <c r="D3378" s="194" t="s">
        <v>19743</v>
      </c>
      <c r="E3378" s="192" t="s">
        <v>19743</v>
      </c>
      <c r="F3378" s="193" t="s">
        <v>19742</v>
      </c>
      <c r="G3378" s="193" t="s">
        <v>19742</v>
      </c>
      <c r="H3378" s="193" t="s">
        <v>19742</v>
      </c>
      <c r="I3378" s="193" t="s">
        <v>19742</v>
      </c>
      <c r="J3378" s="194" t="s">
        <v>19742</v>
      </c>
      <c r="K3378" s="192" t="s">
        <v>25675</v>
      </c>
      <c r="M3378" s="194" t="s">
        <v>19569</v>
      </c>
      <c r="N3378" s="192">
        <v>0.747</v>
      </c>
      <c r="O3378" s="194">
        <v>0.97799999999999998</v>
      </c>
      <c r="P3378" s="283">
        <v>8</v>
      </c>
    </row>
    <row r="3379" spans="1:16">
      <c r="A3379" s="192" t="s">
        <v>10102</v>
      </c>
      <c r="B3379" s="193" t="s">
        <v>10103</v>
      </c>
      <c r="C3379" s="193" t="s">
        <v>10104</v>
      </c>
      <c r="D3379" s="194" t="s">
        <v>19743</v>
      </c>
      <c r="E3379" s="192" t="s">
        <v>19743</v>
      </c>
      <c r="F3379" s="193" t="s">
        <v>19743</v>
      </c>
      <c r="G3379" s="193" t="s">
        <v>19742</v>
      </c>
      <c r="H3379" s="193" t="s">
        <v>19742</v>
      </c>
      <c r="I3379" s="193" t="s">
        <v>19742</v>
      </c>
      <c r="J3379" s="194" t="s">
        <v>19743</v>
      </c>
      <c r="K3379" s="192" t="s">
        <v>10105</v>
      </c>
      <c r="L3379" s="193" t="s">
        <v>10106</v>
      </c>
      <c r="M3379" s="194" t="s">
        <v>19743</v>
      </c>
      <c r="N3379" s="192">
        <v>0.72299999999999998</v>
      </c>
      <c r="O3379" s="194">
        <v>0.96099999999999997</v>
      </c>
      <c r="P3379" s="283">
        <v>18</v>
      </c>
    </row>
    <row r="3380" spans="1:16">
      <c r="A3380" s="192" t="s">
        <v>10107</v>
      </c>
      <c r="B3380" s="193" t="s">
        <v>10108</v>
      </c>
      <c r="C3380" s="193" t="s">
        <v>10109</v>
      </c>
      <c r="D3380" s="194" t="s">
        <v>19743</v>
      </c>
      <c r="E3380" s="192" t="s">
        <v>19743</v>
      </c>
      <c r="F3380" s="193" t="s">
        <v>19742</v>
      </c>
      <c r="G3380" s="193" t="s">
        <v>19742</v>
      </c>
      <c r="H3380" s="193" t="s">
        <v>19742</v>
      </c>
      <c r="I3380" s="193" t="s">
        <v>19742</v>
      </c>
      <c r="J3380" s="194" t="s">
        <v>19742</v>
      </c>
      <c r="K3380" s="192" t="s">
        <v>25675</v>
      </c>
      <c r="M3380" s="194" t="s">
        <v>19569</v>
      </c>
      <c r="N3380" s="192">
        <v>0.79700000000000004</v>
      </c>
      <c r="O3380" s="194">
        <v>0.97599999999999998</v>
      </c>
      <c r="P3380" s="283">
        <v>9</v>
      </c>
    </row>
    <row r="3381" spans="1:16">
      <c r="A3381" s="192" t="s">
        <v>10110</v>
      </c>
      <c r="B3381" s="193" t="s">
        <v>10111</v>
      </c>
      <c r="C3381" s="193" t="s">
        <v>10112</v>
      </c>
      <c r="D3381" s="194" t="s">
        <v>19743</v>
      </c>
      <c r="E3381" s="192" t="s">
        <v>19743</v>
      </c>
      <c r="F3381" s="193" t="s">
        <v>19743</v>
      </c>
      <c r="G3381" s="193" t="s">
        <v>19743</v>
      </c>
      <c r="H3381" s="193" t="s">
        <v>19742</v>
      </c>
      <c r="I3381" s="193" t="s">
        <v>19742</v>
      </c>
      <c r="J3381" s="194" t="s">
        <v>19742</v>
      </c>
      <c r="K3381" s="192" t="s">
        <v>10113</v>
      </c>
      <c r="L3381" s="193" t="s">
        <v>10114</v>
      </c>
      <c r="M3381" s="194" t="s">
        <v>19743</v>
      </c>
      <c r="N3381" s="192">
        <v>0.626</v>
      </c>
      <c r="O3381" s="194">
        <v>0.872</v>
      </c>
      <c r="P3381" s="283">
        <v>20</v>
      </c>
    </row>
    <row r="3382" spans="1:16">
      <c r="A3382" s="192" t="s">
        <v>10115</v>
      </c>
      <c r="B3382" s="193" t="s">
        <v>10116</v>
      </c>
      <c r="C3382" s="193" t="s">
        <v>10117</v>
      </c>
      <c r="D3382" s="194" t="s">
        <v>19743</v>
      </c>
      <c r="E3382" s="192" t="s">
        <v>19743</v>
      </c>
      <c r="F3382" s="193" t="s">
        <v>19742</v>
      </c>
      <c r="G3382" s="193" t="s">
        <v>19742</v>
      </c>
      <c r="H3382" s="193" t="s">
        <v>19742</v>
      </c>
      <c r="I3382" s="193" t="s">
        <v>19742</v>
      </c>
      <c r="J3382" s="194" t="s">
        <v>19742</v>
      </c>
      <c r="K3382" s="192" t="s">
        <v>25675</v>
      </c>
      <c r="M3382" s="194" t="s">
        <v>19569</v>
      </c>
      <c r="N3382" s="192">
        <v>0.49099999999999999</v>
      </c>
      <c r="O3382" s="194">
        <v>0.45700000000000002</v>
      </c>
      <c r="P3382" s="283">
        <v>3</v>
      </c>
    </row>
    <row r="3383" spans="1:16">
      <c r="A3383" s="192" t="s">
        <v>10118</v>
      </c>
      <c r="B3383" s="193" t="s">
        <v>10119</v>
      </c>
      <c r="C3383" s="193" t="s">
        <v>10120</v>
      </c>
      <c r="D3383" s="194" t="s">
        <v>19743</v>
      </c>
      <c r="E3383" s="192" t="s">
        <v>19743</v>
      </c>
      <c r="F3383" s="193" t="s">
        <v>19742</v>
      </c>
      <c r="G3383" s="193" t="s">
        <v>19742</v>
      </c>
      <c r="H3383" s="193" t="s">
        <v>19742</v>
      </c>
      <c r="I3383" s="193" t="s">
        <v>19742</v>
      </c>
      <c r="J3383" s="194" t="s">
        <v>19743</v>
      </c>
      <c r="K3383" s="192" t="s">
        <v>10121</v>
      </c>
      <c r="L3383" s="193" t="s">
        <v>10122</v>
      </c>
      <c r="M3383" s="194" t="s">
        <v>19743</v>
      </c>
      <c r="N3383" s="192">
        <v>0.69599999999999995</v>
      </c>
      <c r="O3383" s="194">
        <v>0.93799999999999994</v>
      </c>
      <c r="P3383" s="283">
        <v>17</v>
      </c>
    </row>
    <row r="3384" spans="1:16">
      <c r="A3384" s="192" t="s">
        <v>10123</v>
      </c>
      <c r="B3384" s="193" t="s">
        <v>10124</v>
      </c>
      <c r="C3384" s="193" t="s">
        <v>10125</v>
      </c>
      <c r="D3384" s="194" t="s">
        <v>19743</v>
      </c>
      <c r="E3384" s="192" t="s">
        <v>19743</v>
      </c>
      <c r="F3384" s="193" t="s">
        <v>19742</v>
      </c>
      <c r="G3384" s="193" t="s">
        <v>19742</v>
      </c>
      <c r="H3384" s="193" t="s">
        <v>19742</v>
      </c>
      <c r="I3384" s="193" t="s">
        <v>19742</v>
      </c>
      <c r="J3384" s="194" t="s">
        <v>19742</v>
      </c>
      <c r="K3384" s="192" t="s">
        <v>10126</v>
      </c>
      <c r="L3384" s="193" t="s">
        <v>10127</v>
      </c>
      <c r="M3384" s="194" t="s">
        <v>19743</v>
      </c>
      <c r="N3384" s="192">
        <v>0.81599999999999995</v>
      </c>
      <c r="O3384" s="194">
        <v>0.97699999999999998</v>
      </c>
      <c r="P3384" s="283">
        <v>23</v>
      </c>
    </row>
    <row r="3385" spans="1:16">
      <c r="A3385" s="192" t="s">
        <v>10128</v>
      </c>
      <c r="B3385" s="193" t="s">
        <v>10129</v>
      </c>
      <c r="C3385" s="193" t="s">
        <v>10130</v>
      </c>
      <c r="D3385" s="194" t="s">
        <v>19743</v>
      </c>
      <c r="E3385" s="192" t="s">
        <v>19743</v>
      </c>
      <c r="F3385" s="193" t="s">
        <v>19742</v>
      </c>
      <c r="G3385" s="193" t="s">
        <v>19743</v>
      </c>
      <c r="H3385" s="193" t="s">
        <v>19742</v>
      </c>
      <c r="I3385" s="193" t="s">
        <v>19742</v>
      </c>
      <c r="J3385" s="194" t="s">
        <v>19742</v>
      </c>
      <c r="K3385" s="192" t="s">
        <v>10131</v>
      </c>
      <c r="L3385" s="193" t="s">
        <v>10132</v>
      </c>
      <c r="M3385" s="194" t="s">
        <v>19743</v>
      </c>
      <c r="N3385" s="192">
        <v>0.65</v>
      </c>
      <c r="O3385" s="194">
        <v>0.86799999999999999</v>
      </c>
      <c r="P3385" s="283">
        <v>19</v>
      </c>
    </row>
    <row r="3386" spans="1:16">
      <c r="A3386" s="192" t="s">
        <v>10133</v>
      </c>
      <c r="B3386" s="193" t="s">
        <v>10134</v>
      </c>
      <c r="C3386" s="193" t="s">
        <v>10135</v>
      </c>
      <c r="D3386" s="194" t="s">
        <v>19743</v>
      </c>
      <c r="E3386" s="192" t="s">
        <v>19743</v>
      </c>
      <c r="F3386" s="193" t="s">
        <v>19742</v>
      </c>
      <c r="G3386" s="193" t="s">
        <v>19742</v>
      </c>
      <c r="H3386" s="193" t="s">
        <v>19742</v>
      </c>
      <c r="I3386" s="193" t="s">
        <v>19742</v>
      </c>
      <c r="J3386" s="194" t="s">
        <v>19742</v>
      </c>
      <c r="K3386" s="192" t="s">
        <v>25675</v>
      </c>
      <c r="M3386" s="194" t="s">
        <v>19569</v>
      </c>
      <c r="N3386" s="192">
        <v>0.58399999999999996</v>
      </c>
      <c r="O3386" s="194">
        <v>0.749</v>
      </c>
      <c r="P3386" s="283">
        <v>4</v>
      </c>
    </row>
    <row r="3387" spans="1:16">
      <c r="A3387" s="192" t="s">
        <v>10136</v>
      </c>
      <c r="B3387" s="193" t="s">
        <v>10137</v>
      </c>
      <c r="C3387" s="193" t="s">
        <v>10138</v>
      </c>
      <c r="D3387" s="194" t="s">
        <v>19743</v>
      </c>
      <c r="E3387" s="192" t="s">
        <v>19743</v>
      </c>
      <c r="F3387" s="193" t="s">
        <v>19742</v>
      </c>
      <c r="G3387" s="193" t="s">
        <v>19742</v>
      </c>
      <c r="H3387" s="193" t="s">
        <v>19742</v>
      </c>
      <c r="I3387" s="193" t="s">
        <v>19743</v>
      </c>
      <c r="J3387" s="194" t="s">
        <v>19742</v>
      </c>
      <c r="K3387" s="192" t="s">
        <v>25675</v>
      </c>
      <c r="M3387" s="194" t="s">
        <v>19569</v>
      </c>
      <c r="N3387" s="192">
        <v>0.67300000000000004</v>
      </c>
      <c r="O3387" s="194">
        <v>0.90300000000000002</v>
      </c>
      <c r="P3387" s="283">
        <v>4</v>
      </c>
    </row>
    <row r="3388" spans="1:16">
      <c r="A3388" s="192" t="s">
        <v>10139</v>
      </c>
      <c r="B3388" s="193" t="s">
        <v>10140</v>
      </c>
      <c r="C3388" s="193" t="s">
        <v>10141</v>
      </c>
      <c r="D3388" s="194" t="s">
        <v>19743</v>
      </c>
      <c r="E3388" s="192" t="s">
        <v>19743</v>
      </c>
      <c r="F3388" s="193" t="s">
        <v>19742</v>
      </c>
      <c r="G3388" s="193" t="s">
        <v>19742</v>
      </c>
      <c r="H3388" s="193" t="s">
        <v>19742</v>
      </c>
      <c r="I3388" s="193" t="s">
        <v>19742</v>
      </c>
      <c r="J3388" s="194" t="s">
        <v>19742</v>
      </c>
      <c r="K3388" s="192" t="s">
        <v>10142</v>
      </c>
      <c r="L3388" s="193" t="s">
        <v>10143</v>
      </c>
      <c r="M3388" s="194" t="s">
        <v>19743</v>
      </c>
      <c r="N3388" s="192">
        <v>0.872</v>
      </c>
      <c r="O3388" s="194">
        <v>0.99299999999999999</v>
      </c>
      <c r="P3388" s="283">
        <v>13</v>
      </c>
    </row>
    <row r="3389" spans="1:16">
      <c r="A3389" s="192" t="s">
        <v>10144</v>
      </c>
      <c r="B3389" s="193"/>
      <c r="C3389" s="193" t="s">
        <v>10145</v>
      </c>
      <c r="D3389" s="194" t="s">
        <v>19743</v>
      </c>
      <c r="E3389" s="192" t="s">
        <v>19743</v>
      </c>
      <c r="F3389" s="193" t="s">
        <v>19742</v>
      </c>
      <c r="G3389" s="193" t="s">
        <v>19742</v>
      </c>
      <c r="H3389" s="193" t="s">
        <v>19742</v>
      </c>
      <c r="I3389" s="193" t="s">
        <v>19742</v>
      </c>
      <c r="J3389" s="194" t="s">
        <v>19742</v>
      </c>
      <c r="K3389" s="192" t="s">
        <v>25675</v>
      </c>
      <c r="M3389" s="194" t="s">
        <v>19569</v>
      </c>
      <c r="N3389" s="192">
        <v>0.59499999999999997</v>
      </c>
      <c r="O3389" s="194">
        <v>0.77300000000000002</v>
      </c>
      <c r="P3389" s="283">
        <v>0</v>
      </c>
    </row>
    <row r="3390" spans="1:16">
      <c r="A3390" s="192" t="s">
        <v>10146</v>
      </c>
      <c r="B3390" s="193" t="s">
        <v>10147</v>
      </c>
      <c r="C3390" s="193" t="s">
        <v>10148</v>
      </c>
      <c r="D3390" s="194" t="s">
        <v>19743</v>
      </c>
      <c r="E3390" s="192" t="s">
        <v>19743</v>
      </c>
      <c r="F3390" s="193" t="s">
        <v>19742</v>
      </c>
      <c r="G3390" s="193" t="s">
        <v>19742</v>
      </c>
      <c r="H3390" s="193" t="s">
        <v>19742</v>
      </c>
      <c r="I3390" s="193" t="s">
        <v>19742</v>
      </c>
      <c r="J3390" s="194" t="s">
        <v>19742</v>
      </c>
      <c r="K3390" s="192" t="s">
        <v>10149</v>
      </c>
      <c r="L3390" s="193" t="s">
        <v>10150</v>
      </c>
      <c r="M3390" s="194" t="s">
        <v>19743</v>
      </c>
      <c r="N3390" s="192">
        <v>0.94399999999999995</v>
      </c>
      <c r="O3390" s="194">
        <v>0.996</v>
      </c>
      <c r="P3390" s="283">
        <v>3</v>
      </c>
    </row>
    <row r="3391" spans="1:16">
      <c r="A3391" s="192" t="s">
        <v>10153</v>
      </c>
      <c r="B3391" s="193" t="s">
        <v>10154</v>
      </c>
      <c r="C3391" s="193" t="s">
        <v>10155</v>
      </c>
      <c r="D3391" s="194" t="s">
        <v>19743</v>
      </c>
      <c r="E3391" s="192" t="s">
        <v>19743</v>
      </c>
      <c r="F3391" s="193" t="s">
        <v>19742</v>
      </c>
      <c r="G3391" s="193" t="s">
        <v>19742</v>
      </c>
      <c r="H3391" s="193" t="s">
        <v>19742</v>
      </c>
      <c r="I3391" s="193" t="s">
        <v>19742</v>
      </c>
      <c r="J3391" s="194" t="s">
        <v>19742</v>
      </c>
      <c r="K3391" s="192" t="s">
        <v>25675</v>
      </c>
      <c r="M3391" s="194" t="s">
        <v>19569</v>
      </c>
      <c r="N3391" s="192">
        <v>0.54600000000000004</v>
      </c>
      <c r="O3391" s="194">
        <v>0.63400000000000001</v>
      </c>
      <c r="P3391" s="283">
        <v>3</v>
      </c>
    </row>
    <row r="3392" spans="1:16">
      <c r="A3392" s="192" t="s">
        <v>10158</v>
      </c>
      <c r="B3392" s="193" t="s">
        <v>10159</v>
      </c>
      <c r="C3392" s="193" t="s">
        <v>10160</v>
      </c>
      <c r="D3392" s="194" t="s">
        <v>19743</v>
      </c>
      <c r="E3392" s="192" t="s">
        <v>19743</v>
      </c>
      <c r="F3392" s="193" t="s">
        <v>19743</v>
      </c>
      <c r="G3392" s="193" t="s">
        <v>19742</v>
      </c>
      <c r="H3392" s="193" t="s">
        <v>19742</v>
      </c>
      <c r="I3392" s="193" t="s">
        <v>19742</v>
      </c>
      <c r="J3392" s="194" t="s">
        <v>19742</v>
      </c>
      <c r="K3392" s="192" t="s">
        <v>10161</v>
      </c>
      <c r="L3392" s="193" t="s">
        <v>10162</v>
      </c>
      <c r="M3392" s="194" t="s">
        <v>19743</v>
      </c>
      <c r="N3392" s="192">
        <v>0.64</v>
      </c>
      <c r="O3392" s="194">
        <v>0.82799999999999996</v>
      </c>
      <c r="P3392" s="283">
        <v>16</v>
      </c>
    </row>
    <row r="3393" spans="1:16">
      <c r="A3393" s="192" t="s">
        <v>10163</v>
      </c>
      <c r="B3393" s="193" t="s">
        <v>10164</v>
      </c>
      <c r="C3393" s="193" t="s">
        <v>10165</v>
      </c>
      <c r="D3393" s="194" t="s">
        <v>19743</v>
      </c>
      <c r="E3393" s="192" t="s">
        <v>19743</v>
      </c>
      <c r="F3393" s="193" t="s">
        <v>19743</v>
      </c>
      <c r="G3393" s="193" t="s">
        <v>19742</v>
      </c>
      <c r="H3393" s="193" t="s">
        <v>19742</v>
      </c>
      <c r="I3393" s="193" t="s">
        <v>19742</v>
      </c>
      <c r="J3393" s="194" t="s">
        <v>19742</v>
      </c>
      <c r="K3393" s="192" t="s">
        <v>10166</v>
      </c>
      <c r="L3393" s="193" t="s">
        <v>10167</v>
      </c>
      <c r="M3393" s="194" t="s">
        <v>19561</v>
      </c>
      <c r="N3393" s="192">
        <v>0.879</v>
      </c>
      <c r="O3393" s="194">
        <v>0.997</v>
      </c>
      <c r="P3393" s="283">
        <v>25</v>
      </c>
    </row>
    <row r="3394" spans="1:16">
      <c r="A3394" s="192" t="s">
        <v>10168</v>
      </c>
      <c r="B3394" s="193" t="s">
        <v>10169</v>
      </c>
      <c r="C3394" s="193" t="s">
        <v>10170</v>
      </c>
      <c r="D3394" s="194" t="s">
        <v>19743</v>
      </c>
      <c r="E3394" s="192" t="s">
        <v>19743</v>
      </c>
      <c r="F3394" s="193" t="s">
        <v>19742</v>
      </c>
      <c r="G3394" s="193" t="s">
        <v>19742</v>
      </c>
      <c r="H3394" s="193" t="s">
        <v>19742</v>
      </c>
      <c r="I3394" s="193" t="s">
        <v>19742</v>
      </c>
      <c r="J3394" s="194" t="s">
        <v>19742</v>
      </c>
      <c r="K3394" s="192" t="s">
        <v>25675</v>
      </c>
      <c r="M3394" s="194" t="s">
        <v>19569</v>
      </c>
      <c r="N3394" s="192">
        <v>0.82499999999999996</v>
      </c>
      <c r="O3394" s="194">
        <v>0.98099999999999998</v>
      </c>
      <c r="P3394" s="283">
        <v>3</v>
      </c>
    </row>
    <row r="3395" spans="1:16">
      <c r="A3395" s="192" t="s">
        <v>10171</v>
      </c>
      <c r="B3395" s="193" t="s">
        <v>10172</v>
      </c>
      <c r="C3395" s="193" t="s">
        <v>10173</v>
      </c>
      <c r="D3395" s="194" t="s">
        <v>19743</v>
      </c>
      <c r="E3395" s="192" t="s">
        <v>19743</v>
      </c>
      <c r="F3395" s="193" t="s">
        <v>19742</v>
      </c>
      <c r="G3395" s="193" t="s">
        <v>19742</v>
      </c>
      <c r="H3395" s="193" t="s">
        <v>19742</v>
      </c>
      <c r="I3395" s="193" t="s">
        <v>19742</v>
      </c>
      <c r="J3395" s="194" t="s">
        <v>19742</v>
      </c>
      <c r="K3395" s="192" t="s">
        <v>25675</v>
      </c>
      <c r="M3395" s="194" t="s">
        <v>19569</v>
      </c>
      <c r="N3395" s="192">
        <v>0.65600000000000003</v>
      </c>
      <c r="O3395" s="194">
        <v>0.89400000000000002</v>
      </c>
      <c r="P3395" s="283">
        <v>4</v>
      </c>
    </row>
    <row r="3396" spans="1:16">
      <c r="A3396" s="192" t="s">
        <v>10174</v>
      </c>
      <c r="B3396" s="193"/>
      <c r="C3396" s="193" t="s">
        <v>10175</v>
      </c>
      <c r="D3396" s="194" t="s">
        <v>19743</v>
      </c>
      <c r="E3396" s="192" t="s">
        <v>19743</v>
      </c>
      <c r="F3396" s="193" t="s">
        <v>19742</v>
      </c>
      <c r="G3396" s="193" t="s">
        <v>19742</v>
      </c>
      <c r="H3396" s="193" t="s">
        <v>19742</v>
      </c>
      <c r="I3396" s="193" t="s">
        <v>19742</v>
      </c>
      <c r="J3396" s="194" t="s">
        <v>19742</v>
      </c>
      <c r="K3396" s="192" t="s">
        <v>25675</v>
      </c>
      <c r="M3396" s="194" t="s">
        <v>19569</v>
      </c>
      <c r="N3396" s="192">
        <v>0.90300000000000002</v>
      </c>
      <c r="O3396" s="194">
        <v>0.995</v>
      </c>
      <c r="P3396" s="283">
        <v>0</v>
      </c>
    </row>
    <row r="3397" spans="1:16">
      <c r="A3397" s="192" t="s">
        <v>10176</v>
      </c>
      <c r="B3397" s="193"/>
      <c r="C3397" s="193" t="s">
        <v>10177</v>
      </c>
      <c r="D3397" s="194" t="s">
        <v>19743</v>
      </c>
      <c r="E3397" s="192" t="s">
        <v>19743</v>
      </c>
      <c r="F3397" s="193" t="s">
        <v>19742</v>
      </c>
      <c r="G3397" s="193" t="s">
        <v>19742</v>
      </c>
      <c r="H3397" s="193" t="s">
        <v>19742</v>
      </c>
      <c r="I3397" s="193" t="s">
        <v>19742</v>
      </c>
      <c r="J3397" s="194" t="s">
        <v>19742</v>
      </c>
      <c r="K3397" s="192" t="s">
        <v>25675</v>
      </c>
      <c r="M3397" s="194" t="s">
        <v>19569</v>
      </c>
      <c r="N3397" s="192">
        <v>0.98899999999999999</v>
      </c>
      <c r="O3397" s="194">
        <v>0.999</v>
      </c>
      <c r="P3397" s="283">
        <v>0</v>
      </c>
    </row>
    <row r="3398" spans="1:16">
      <c r="A3398" s="192" t="s">
        <v>10178</v>
      </c>
      <c r="B3398" s="193"/>
      <c r="C3398" s="193" t="s">
        <v>10179</v>
      </c>
      <c r="D3398" s="194" t="s">
        <v>19743</v>
      </c>
      <c r="E3398" s="192" t="s">
        <v>19743</v>
      </c>
      <c r="F3398" s="193" t="s">
        <v>19742</v>
      </c>
      <c r="G3398" s="193" t="s">
        <v>19742</v>
      </c>
      <c r="H3398" s="193" t="s">
        <v>19742</v>
      </c>
      <c r="I3398" s="193" t="s">
        <v>19742</v>
      </c>
      <c r="J3398" s="194" t="s">
        <v>19742</v>
      </c>
      <c r="K3398" s="192" t="s">
        <v>25675</v>
      </c>
      <c r="M3398" s="194" t="s">
        <v>19569</v>
      </c>
      <c r="N3398" s="192">
        <v>0.33500000000000002</v>
      </c>
      <c r="O3398" s="194">
        <v>7.1999999999999995E-2</v>
      </c>
      <c r="P3398" s="283">
        <v>0</v>
      </c>
    </row>
    <row r="3399" spans="1:16">
      <c r="A3399" s="192" t="s">
        <v>10180</v>
      </c>
      <c r="B3399" s="193" t="s">
        <v>10181</v>
      </c>
      <c r="C3399" s="193" t="s">
        <v>10182</v>
      </c>
      <c r="D3399" s="194" t="s">
        <v>19743</v>
      </c>
      <c r="E3399" s="192" t="s">
        <v>19743</v>
      </c>
      <c r="F3399" s="193" t="s">
        <v>19742</v>
      </c>
      <c r="G3399" s="193" t="s">
        <v>19742</v>
      </c>
      <c r="H3399" s="193" t="s">
        <v>19743</v>
      </c>
      <c r="I3399" s="193" t="s">
        <v>19742</v>
      </c>
      <c r="J3399" s="194" t="s">
        <v>19742</v>
      </c>
      <c r="K3399" s="192" t="s">
        <v>10183</v>
      </c>
      <c r="L3399" s="193" t="s">
        <v>10184</v>
      </c>
      <c r="M3399" s="194" t="s">
        <v>19741</v>
      </c>
      <c r="N3399" s="192">
        <v>0.97699999999999998</v>
      </c>
      <c r="O3399" s="194">
        <v>0.999</v>
      </c>
      <c r="P3399" s="283">
        <v>25</v>
      </c>
    </row>
    <row r="3400" spans="1:16">
      <c r="A3400" s="192" t="s">
        <v>10185</v>
      </c>
      <c r="B3400" s="193" t="s">
        <v>10186</v>
      </c>
      <c r="C3400" s="193" t="s">
        <v>10187</v>
      </c>
      <c r="D3400" s="194" t="s">
        <v>19743</v>
      </c>
      <c r="E3400" s="192" t="s">
        <v>19743</v>
      </c>
      <c r="F3400" s="193" t="s">
        <v>19742</v>
      </c>
      <c r="G3400" s="193" t="s">
        <v>19742</v>
      </c>
      <c r="H3400" s="193" t="s">
        <v>19742</v>
      </c>
      <c r="I3400" s="193" t="s">
        <v>19742</v>
      </c>
      <c r="J3400" s="194" t="s">
        <v>19742</v>
      </c>
      <c r="K3400" s="192" t="s">
        <v>25675</v>
      </c>
      <c r="M3400" s="194" t="s">
        <v>19569</v>
      </c>
      <c r="N3400" s="192">
        <v>0.81</v>
      </c>
      <c r="O3400" s="194">
        <v>0.98599999999999999</v>
      </c>
      <c r="P3400" s="283">
        <v>4</v>
      </c>
    </row>
    <row r="3401" spans="1:16">
      <c r="A3401" s="192" t="s">
        <v>10188</v>
      </c>
      <c r="B3401" s="193" t="s">
        <v>10189</v>
      </c>
      <c r="C3401" s="193" t="s">
        <v>10190</v>
      </c>
      <c r="D3401" s="194" t="s">
        <v>19743</v>
      </c>
      <c r="E3401" s="192" t="s">
        <v>19743</v>
      </c>
      <c r="F3401" s="193" t="s">
        <v>19742</v>
      </c>
      <c r="G3401" s="193" t="s">
        <v>19742</v>
      </c>
      <c r="H3401" s="193" t="s">
        <v>19742</v>
      </c>
      <c r="I3401" s="193" t="s">
        <v>19742</v>
      </c>
      <c r="J3401" s="194" t="s">
        <v>19742</v>
      </c>
      <c r="K3401" s="192" t="s">
        <v>10191</v>
      </c>
      <c r="L3401" s="193" t="s">
        <v>10192</v>
      </c>
      <c r="M3401" s="194" t="s">
        <v>19743</v>
      </c>
      <c r="N3401" s="192">
        <v>0.61699999999999999</v>
      </c>
      <c r="O3401" s="194">
        <v>0.85799999999999998</v>
      </c>
      <c r="P3401" s="283">
        <v>7</v>
      </c>
    </row>
    <row r="3402" spans="1:16">
      <c r="A3402" s="192" t="s">
        <v>10193</v>
      </c>
      <c r="B3402" s="193" t="s">
        <v>10194</v>
      </c>
      <c r="C3402" s="193" t="s">
        <v>10195</v>
      </c>
      <c r="D3402" s="194" t="s">
        <v>19743</v>
      </c>
      <c r="E3402" s="192" t="s">
        <v>19743</v>
      </c>
      <c r="F3402" s="193" t="s">
        <v>19742</v>
      </c>
      <c r="G3402" s="193" t="s">
        <v>19742</v>
      </c>
      <c r="H3402" s="193" t="s">
        <v>19742</v>
      </c>
      <c r="I3402" s="193" t="s">
        <v>19742</v>
      </c>
      <c r="J3402" s="194" t="s">
        <v>19742</v>
      </c>
      <c r="K3402" s="192" t="s">
        <v>10196</v>
      </c>
      <c r="L3402" s="193" t="s">
        <v>10197</v>
      </c>
      <c r="M3402" s="194" t="s">
        <v>19743</v>
      </c>
      <c r="N3402" s="192">
        <v>0.96599999999999997</v>
      </c>
      <c r="O3402" s="194">
        <v>0.998</v>
      </c>
      <c r="P3402" s="283">
        <v>25</v>
      </c>
    </row>
    <row r="3403" spans="1:16">
      <c r="A3403" s="192" t="s">
        <v>10200</v>
      </c>
      <c r="B3403" s="193" t="s">
        <v>10201</v>
      </c>
      <c r="C3403" s="193" t="s">
        <v>10202</v>
      </c>
      <c r="D3403" s="194" t="s">
        <v>19743</v>
      </c>
      <c r="E3403" s="192" t="s">
        <v>19743</v>
      </c>
      <c r="F3403" s="193" t="s">
        <v>19742</v>
      </c>
      <c r="G3403" s="193" t="s">
        <v>19742</v>
      </c>
      <c r="H3403" s="193" t="s">
        <v>19742</v>
      </c>
      <c r="I3403" s="193" t="s">
        <v>19742</v>
      </c>
      <c r="J3403" s="194" t="s">
        <v>19742</v>
      </c>
      <c r="K3403" s="192" t="s">
        <v>10203</v>
      </c>
      <c r="L3403" s="193" t="s">
        <v>10204</v>
      </c>
      <c r="M3403" s="194" t="s">
        <v>19743</v>
      </c>
      <c r="N3403" s="192">
        <v>0.57999999999999996</v>
      </c>
      <c r="O3403" s="194">
        <v>0.75</v>
      </c>
      <c r="P3403" s="283">
        <v>21</v>
      </c>
    </row>
    <row r="3404" spans="1:16">
      <c r="A3404" s="192" t="s">
        <v>10205</v>
      </c>
      <c r="B3404" s="193" t="s">
        <v>10206</v>
      </c>
      <c r="C3404" s="193" t="s">
        <v>10207</v>
      </c>
      <c r="D3404" s="194" t="s">
        <v>19743</v>
      </c>
      <c r="E3404" s="192" t="s">
        <v>19743</v>
      </c>
      <c r="F3404" s="193" t="s">
        <v>19742</v>
      </c>
      <c r="G3404" s="193" t="s">
        <v>19742</v>
      </c>
      <c r="H3404" s="193" t="s">
        <v>19742</v>
      </c>
      <c r="I3404" s="193" t="s">
        <v>19742</v>
      </c>
      <c r="J3404" s="194" t="s">
        <v>19742</v>
      </c>
      <c r="K3404" s="192" t="s">
        <v>25675</v>
      </c>
      <c r="M3404" s="194" t="s">
        <v>19569</v>
      </c>
      <c r="N3404" s="192">
        <v>0.80800000000000005</v>
      </c>
      <c r="O3404" s="194">
        <v>0.98699999999999999</v>
      </c>
      <c r="P3404" s="283">
        <v>5</v>
      </c>
    </row>
    <row r="3405" spans="1:16">
      <c r="A3405" s="192" t="s">
        <v>10208</v>
      </c>
      <c r="B3405" s="193" t="s">
        <v>10209</v>
      </c>
      <c r="C3405" s="193" t="s">
        <v>10210</v>
      </c>
      <c r="D3405" s="194" t="s">
        <v>19743</v>
      </c>
      <c r="E3405" s="192" t="s">
        <v>19743</v>
      </c>
      <c r="F3405" s="193" t="s">
        <v>19743</v>
      </c>
      <c r="G3405" s="193" t="s">
        <v>19743</v>
      </c>
      <c r="H3405" s="193" t="s">
        <v>19742</v>
      </c>
      <c r="I3405" s="193" t="s">
        <v>19742</v>
      </c>
      <c r="J3405" s="194" t="s">
        <v>19743</v>
      </c>
      <c r="K3405" s="192" t="s">
        <v>10211</v>
      </c>
      <c r="L3405" s="193" t="s">
        <v>9951</v>
      </c>
      <c r="M3405" s="194" t="s">
        <v>19743</v>
      </c>
      <c r="N3405" s="192">
        <v>0.84499999999999997</v>
      </c>
      <c r="O3405" s="194">
        <v>0.995</v>
      </c>
      <c r="P3405" s="283">
        <v>14</v>
      </c>
    </row>
    <row r="3406" spans="1:16">
      <c r="A3406" s="192" t="s">
        <v>9952</v>
      </c>
      <c r="B3406" s="193" t="s">
        <v>9953</v>
      </c>
      <c r="C3406" s="193" t="s">
        <v>9954</v>
      </c>
      <c r="D3406" s="194" t="s">
        <v>19743</v>
      </c>
      <c r="E3406" s="192" t="s">
        <v>19743</v>
      </c>
      <c r="F3406" s="193" t="s">
        <v>19742</v>
      </c>
      <c r="G3406" s="193" t="s">
        <v>19742</v>
      </c>
      <c r="H3406" s="193" t="s">
        <v>19742</v>
      </c>
      <c r="I3406" s="193" t="s">
        <v>19742</v>
      </c>
      <c r="J3406" s="194" t="s">
        <v>19742</v>
      </c>
      <c r="K3406" s="192" t="s">
        <v>9955</v>
      </c>
      <c r="L3406" s="193" t="s">
        <v>9956</v>
      </c>
      <c r="M3406" s="194" t="s">
        <v>19743</v>
      </c>
      <c r="N3406" s="192">
        <v>0.70299999999999996</v>
      </c>
      <c r="O3406" s="194">
        <v>0.95399999999999996</v>
      </c>
      <c r="P3406" s="283">
        <v>12</v>
      </c>
    </row>
    <row r="3407" spans="1:16">
      <c r="A3407" s="192" t="s">
        <v>9957</v>
      </c>
      <c r="B3407" s="193" t="s">
        <v>9958</v>
      </c>
      <c r="C3407" s="193" t="s">
        <v>9959</v>
      </c>
      <c r="D3407" s="194" t="s">
        <v>19743</v>
      </c>
      <c r="E3407" s="192" t="s">
        <v>19743</v>
      </c>
      <c r="F3407" s="193" t="s">
        <v>19742</v>
      </c>
      <c r="G3407" s="193" t="s">
        <v>19742</v>
      </c>
      <c r="H3407" s="193" t="s">
        <v>19742</v>
      </c>
      <c r="I3407" s="193" t="s">
        <v>19742</v>
      </c>
      <c r="J3407" s="194" t="s">
        <v>19742</v>
      </c>
      <c r="K3407" s="192" t="s">
        <v>9960</v>
      </c>
      <c r="L3407" s="193" t="s">
        <v>9961</v>
      </c>
      <c r="M3407" s="194" t="s">
        <v>19743</v>
      </c>
      <c r="N3407" s="192">
        <v>0.95499999999999996</v>
      </c>
      <c r="O3407" s="194">
        <v>0.999</v>
      </c>
      <c r="P3407" s="283">
        <v>23</v>
      </c>
    </row>
    <row r="3408" spans="1:16">
      <c r="A3408" s="192" t="s">
        <v>9962</v>
      </c>
      <c r="B3408" s="193" t="s">
        <v>9963</v>
      </c>
      <c r="C3408" s="193" t="s">
        <v>9964</v>
      </c>
      <c r="D3408" s="194" t="s">
        <v>19743</v>
      </c>
      <c r="E3408" s="192" t="s">
        <v>19743</v>
      </c>
      <c r="F3408" s="193" t="s">
        <v>19742</v>
      </c>
      <c r="G3408" s="193" t="s">
        <v>19742</v>
      </c>
      <c r="H3408" s="193" t="s">
        <v>19742</v>
      </c>
      <c r="I3408" s="193" t="s">
        <v>19742</v>
      </c>
      <c r="J3408" s="194" t="s">
        <v>19742</v>
      </c>
      <c r="K3408" s="192" t="s">
        <v>25675</v>
      </c>
      <c r="M3408" s="194" t="s">
        <v>19569</v>
      </c>
      <c r="N3408" s="192">
        <v>0.58699999999999997</v>
      </c>
      <c r="O3408" s="194">
        <v>0.70399999999999996</v>
      </c>
      <c r="P3408" s="283">
        <v>4</v>
      </c>
    </row>
    <row r="3409" spans="1:16">
      <c r="A3409" s="192" t="s">
        <v>9965</v>
      </c>
      <c r="B3409" s="193"/>
      <c r="C3409" s="193" t="s">
        <v>9966</v>
      </c>
      <c r="D3409" s="194" t="s">
        <v>19743</v>
      </c>
      <c r="E3409" s="192" t="s">
        <v>19743</v>
      </c>
      <c r="F3409" s="193" t="s">
        <v>19742</v>
      </c>
      <c r="G3409" s="193" t="s">
        <v>19742</v>
      </c>
      <c r="H3409" s="193" t="s">
        <v>19742</v>
      </c>
      <c r="I3409" s="193" t="s">
        <v>19742</v>
      </c>
      <c r="J3409" s="194" t="s">
        <v>19742</v>
      </c>
      <c r="K3409" s="192" t="s">
        <v>25675</v>
      </c>
      <c r="M3409" s="194" t="s">
        <v>19569</v>
      </c>
      <c r="N3409" s="192">
        <v>0.42199999999999999</v>
      </c>
      <c r="O3409" s="194">
        <v>0.29299999999999998</v>
      </c>
      <c r="P3409" s="283">
        <v>2</v>
      </c>
    </row>
    <row r="3410" spans="1:16">
      <c r="A3410" s="192" t="s">
        <v>9967</v>
      </c>
      <c r="B3410" s="193" t="s">
        <v>9968</v>
      </c>
      <c r="C3410" s="193" t="s">
        <v>9969</v>
      </c>
      <c r="D3410" s="194" t="s">
        <v>19743</v>
      </c>
      <c r="E3410" s="192" t="s">
        <v>19743</v>
      </c>
      <c r="F3410" s="193" t="s">
        <v>19742</v>
      </c>
      <c r="G3410" s="193" t="s">
        <v>19742</v>
      </c>
      <c r="H3410" s="193" t="s">
        <v>19742</v>
      </c>
      <c r="I3410" s="193" t="s">
        <v>19742</v>
      </c>
      <c r="J3410" s="194" t="s">
        <v>19742</v>
      </c>
      <c r="K3410" s="192" t="s">
        <v>9970</v>
      </c>
      <c r="L3410" s="193" t="s">
        <v>9971</v>
      </c>
      <c r="M3410" s="194" t="s">
        <v>19743</v>
      </c>
      <c r="N3410" s="192">
        <v>0.96399999999999997</v>
      </c>
      <c r="O3410" s="194">
        <v>0.997</v>
      </c>
      <c r="P3410" s="283">
        <v>23</v>
      </c>
    </row>
    <row r="3411" spans="1:16">
      <c r="A3411" s="192" t="s">
        <v>9972</v>
      </c>
      <c r="B3411" s="193" t="s">
        <v>9973</v>
      </c>
      <c r="C3411" s="193" t="s">
        <v>9974</v>
      </c>
      <c r="D3411" s="194" t="s">
        <v>19743</v>
      </c>
      <c r="E3411" s="192" t="s">
        <v>19743</v>
      </c>
      <c r="F3411" s="193" t="s">
        <v>19742</v>
      </c>
      <c r="G3411" s="193" t="s">
        <v>19742</v>
      </c>
      <c r="H3411" s="193" t="s">
        <v>19742</v>
      </c>
      <c r="I3411" s="193" t="s">
        <v>19742</v>
      </c>
      <c r="J3411" s="194" t="s">
        <v>19742</v>
      </c>
      <c r="K3411" s="192" t="s">
        <v>9975</v>
      </c>
      <c r="L3411" s="193" t="s">
        <v>9976</v>
      </c>
      <c r="M3411" s="194" t="s">
        <v>19741</v>
      </c>
      <c r="N3411" s="192">
        <v>0.70499999999999996</v>
      </c>
      <c r="O3411" s="194">
        <v>0.91600000000000004</v>
      </c>
      <c r="P3411" s="283">
        <v>18</v>
      </c>
    </row>
    <row r="3412" spans="1:16">
      <c r="A3412" s="192" t="s">
        <v>9977</v>
      </c>
      <c r="B3412" s="193"/>
      <c r="C3412" s="193" t="s">
        <v>9978</v>
      </c>
      <c r="D3412" s="194" t="s">
        <v>19743</v>
      </c>
      <c r="E3412" s="192" t="s">
        <v>19743</v>
      </c>
      <c r="F3412" s="193" t="s">
        <v>19742</v>
      </c>
      <c r="G3412" s="193" t="s">
        <v>19742</v>
      </c>
      <c r="H3412" s="193" t="s">
        <v>19742</v>
      </c>
      <c r="I3412" s="193" t="s">
        <v>19742</v>
      </c>
      <c r="J3412" s="194" t="s">
        <v>19742</v>
      </c>
      <c r="K3412" s="192" t="s">
        <v>25675</v>
      </c>
      <c r="M3412" s="194" t="s">
        <v>19569</v>
      </c>
      <c r="N3412" s="192">
        <v>0.375</v>
      </c>
      <c r="O3412" s="194">
        <v>0.05</v>
      </c>
      <c r="P3412" s="283">
        <v>0</v>
      </c>
    </row>
    <row r="3413" spans="1:16">
      <c r="A3413" s="192" t="s">
        <v>9979</v>
      </c>
      <c r="B3413" s="193" t="s">
        <v>9980</v>
      </c>
      <c r="C3413" s="193" t="s">
        <v>9981</v>
      </c>
      <c r="D3413" s="194" t="s">
        <v>19743</v>
      </c>
      <c r="E3413" s="192" t="s">
        <v>19743</v>
      </c>
      <c r="F3413" s="193" t="s">
        <v>19742</v>
      </c>
      <c r="G3413" s="193" t="s">
        <v>19742</v>
      </c>
      <c r="H3413" s="193" t="s">
        <v>19742</v>
      </c>
      <c r="I3413" s="193" t="s">
        <v>19742</v>
      </c>
      <c r="J3413" s="194" t="s">
        <v>19742</v>
      </c>
      <c r="K3413" s="192" t="s">
        <v>9982</v>
      </c>
      <c r="L3413" s="193" t="s">
        <v>9983</v>
      </c>
      <c r="M3413" s="194" t="s">
        <v>19741</v>
      </c>
      <c r="N3413" s="192">
        <v>0.42599999999999999</v>
      </c>
      <c r="O3413" s="194">
        <v>1.2999999999999999E-2</v>
      </c>
      <c r="P3413" s="283">
        <v>23</v>
      </c>
    </row>
    <row r="3414" spans="1:16">
      <c r="A3414" s="192" t="s">
        <v>9984</v>
      </c>
      <c r="B3414" s="193" t="s">
        <v>9985</v>
      </c>
      <c r="C3414" s="193" t="s">
        <v>9986</v>
      </c>
      <c r="D3414" s="194" t="s">
        <v>19743</v>
      </c>
      <c r="E3414" s="192" t="s">
        <v>19743</v>
      </c>
      <c r="F3414" s="193" t="s">
        <v>19742</v>
      </c>
      <c r="G3414" s="193" t="s">
        <v>19742</v>
      </c>
      <c r="H3414" s="193" t="s">
        <v>19742</v>
      </c>
      <c r="I3414" s="193" t="s">
        <v>19742</v>
      </c>
      <c r="J3414" s="194" t="s">
        <v>19742</v>
      </c>
      <c r="K3414" s="192" t="s">
        <v>25675</v>
      </c>
      <c r="M3414" s="194" t="s">
        <v>19569</v>
      </c>
      <c r="N3414" s="192">
        <v>0.502</v>
      </c>
      <c r="O3414" s="194">
        <v>0.61599999999999999</v>
      </c>
      <c r="P3414" s="283">
        <v>12</v>
      </c>
    </row>
    <row r="3415" spans="1:16">
      <c r="A3415" s="192" t="s">
        <v>9987</v>
      </c>
      <c r="B3415" s="193" t="s">
        <v>9988</v>
      </c>
      <c r="C3415" s="193" t="s">
        <v>9989</v>
      </c>
      <c r="D3415" s="194" t="s">
        <v>19743</v>
      </c>
      <c r="E3415" s="192" t="s">
        <v>19743</v>
      </c>
      <c r="F3415" s="193" t="s">
        <v>19742</v>
      </c>
      <c r="G3415" s="193" t="s">
        <v>19742</v>
      </c>
      <c r="H3415" s="193" t="s">
        <v>19742</v>
      </c>
      <c r="I3415" s="193" t="s">
        <v>19742</v>
      </c>
      <c r="J3415" s="194" t="s">
        <v>19742</v>
      </c>
      <c r="K3415" s="192" t="s">
        <v>9990</v>
      </c>
      <c r="L3415" s="193" t="s">
        <v>9991</v>
      </c>
      <c r="M3415" s="194" t="s">
        <v>19741</v>
      </c>
      <c r="N3415" s="192">
        <v>0.995</v>
      </c>
      <c r="O3415" s="194">
        <v>1</v>
      </c>
      <c r="P3415" s="283">
        <v>24</v>
      </c>
    </row>
    <row r="3416" spans="1:16">
      <c r="A3416" s="192" t="s">
        <v>9992</v>
      </c>
      <c r="B3416" s="193" t="s">
        <v>9993</v>
      </c>
      <c r="C3416" s="193" t="s">
        <v>9994</v>
      </c>
      <c r="D3416" s="194" t="s">
        <v>19743</v>
      </c>
      <c r="E3416" s="192" t="s">
        <v>19743</v>
      </c>
      <c r="F3416" s="193" t="s">
        <v>19742</v>
      </c>
      <c r="G3416" s="193" t="s">
        <v>19742</v>
      </c>
      <c r="H3416" s="193" t="s">
        <v>19742</v>
      </c>
      <c r="I3416" s="193" t="s">
        <v>19742</v>
      </c>
      <c r="J3416" s="194" t="s">
        <v>19742</v>
      </c>
      <c r="K3416" s="192" t="s">
        <v>25675</v>
      </c>
      <c r="M3416" s="194" t="s">
        <v>19569</v>
      </c>
      <c r="N3416" s="192">
        <v>0.74099999999999999</v>
      </c>
      <c r="O3416" s="194">
        <v>0.93</v>
      </c>
      <c r="P3416" s="283">
        <v>4</v>
      </c>
    </row>
    <row r="3417" spans="1:16">
      <c r="A3417" s="192" t="s">
        <v>9995</v>
      </c>
      <c r="B3417" s="193" t="s">
        <v>9996</v>
      </c>
      <c r="C3417" s="193" t="s">
        <v>9997</v>
      </c>
      <c r="D3417" s="194" t="s">
        <v>19743</v>
      </c>
      <c r="E3417" s="192" t="s">
        <v>19743</v>
      </c>
      <c r="F3417" s="193" t="s">
        <v>19742</v>
      </c>
      <c r="G3417" s="193" t="s">
        <v>19743</v>
      </c>
      <c r="H3417" s="193" t="s">
        <v>19742</v>
      </c>
      <c r="I3417" s="193" t="s">
        <v>19742</v>
      </c>
      <c r="J3417" s="194" t="s">
        <v>19742</v>
      </c>
      <c r="K3417" s="192" t="s">
        <v>9998</v>
      </c>
      <c r="L3417" s="193" t="s">
        <v>9999</v>
      </c>
      <c r="M3417" s="194" t="s">
        <v>19741</v>
      </c>
      <c r="N3417" s="192">
        <v>0.95899999999999996</v>
      </c>
      <c r="O3417" s="194">
        <v>0.997</v>
      </c>
      <c r="P3417" s="283">
        <v>7</v>
      </c>
    </row>
    <row r="3418" spans="1:16">
      <c r="A3418" s="192" t="s">
        <v>10000</v>
      </c>
      <c r="B3418" s="193" t="s">
        <v>10001</v>
      </c>
      <c r="C3418" s="193" t="s">
        <v>10002</v>
      </c>
      <c r="D3418" s="194" t="s">
        <v>19743</v>
      </c>
      <c r="E3418" s="192" t="s">
        <v>19743</v>
      </c>
      <c r="F3418" s="193" t="s">
        <v>19743</v>
      </c>
      <c r="G3418" s="193" t="s">
        <v>19742</v>
      </c>
      <c r="H3418" s="193" t="s">
        <v>19742</v>
      </c>
      <c r="I3418" s="193" t="s">
        <v>19742</v>
      </c>
      <c r="J3418" s="194" t="s">
        <v>19742</v>
      </c>
      <c r="K3418" s="192" t="s">
        <v>10003</v>
      </c>
      <c r="L3418" s="193" t="s">
        <v>10004</v>
      </c>
      <c r="M3418" s="194" t="s">
        <v>19743</v>
      </c>
      <c r="N3418" s="192">
        <v>0.81599999999999995</v>
      </c>
      <c r="O3418" s="194">
        <v>0.98399999999999999</v>
      </c>
      <c r="P3418" s="283">
        <v>23</v>
      </c>
    </row>
    <row r="3419" spans="1:16">
      <c r="A3419" s="192" t="s">
        <v>10005</v>
      </c>
      <c r="B3419" s="193" t="s">
        <v>10006</v>
      </c>
      <c r="C3419" s="193" t="s">
        <v>10007</v>
      </c>
      <c r="D3419" s="194" t="s">
        <v>19743</v>
      </c>
      <c r="E3419" s="192" t="s">
        <v>19743</v>
      </c>
      <c r="F3419" s="193" t="s">
        <v>19743</v>
      </c>
      <c r="G3419" s="193" t="s">
        <v>19742</v>
      </c>
      <c r="H3419" s="193" t="s">
        <v>19742</v>
      </c>
      <c r="I3419" s="193" t="s">
        <v>19742</v>
      </c>
      <c r="J3419" s="194" t="s">
        <v>19742</v>
      </c>
      <c r="K3419" s="192" t="s">
        <v>25675</v>
      </c>
      <c r="M3419" s="194" t="s">
        <v>19569</v>
      </c>
      <c r="N3419" s="192">
        <v>0.35499999999999998</v>
      </c>
      <c r="O3419" s="194">
        <v>0.11600000000000001</v>
      </c>
      <c r="P3419" s="283">
        <v>0</v>
      </c>
    </row>
    <row r="3420" spans="1:16">
      <c r="A3420" s="192" t="s">
        <v>10010</v>
      </c>
      <c r="B3420" s="193"/>
      <c r="C3420" s="193" t="s">
        <v>10011</v>
      </c>
      <c r="D3420" s="194" t="s">
        <v>19743</v>
      </c>
      <c r="E3420" s="192" t="s">
        <v>19743</v>
      </c>
      <c r="F3420" s="193" t="s">
        <v>19742</v>
      </c>
      <c r="G3420" s="193" t="s">
        <v>19742</v>
      </c>
      <c r="H3420" s="193" t="s">
        <v>19742</v>
      </c>
      <c r="I3420" s="193" t="s">
        <v>19742</v>
      </c>
      <c r="J3420" s="194" t="s">
        <v>19742</v>
      </c>
      <c r="K3420" s="192" t="s">
        <v>25675</v>
      </c>
      <c r="M3420" s="194" t="s">
        <v>19569</v>
      </c>
      <c r="N3420" s="192">
        <v>0.81100000000000005</v>
      </c>
      <c r="O3420" s="194">
        <v>0.96799999999999997</v>
      </c>
      <c r="P3420" s="283">
        <v>0</v>
      </c>
    </row>
    <row r="3421" spans="1:16">
      <c r="A3421" s="192" t="s">
        <v>10012</v>
      </c>
      <c r="B3421" s="193" t="s">
        <v>10013</v>
      </c>
      <c r="C3421" s="193" t="s">
        <v>10014</v>
      </c>
      <c r="D3421" s="194" t="s">
        <v>19743</v>
      </c>
      <c r="E3421" s="192" t="s">
        <v>19743</v>
      </c>
      <c r="F3421" s="193" t="s">
        <v>19742</v>
      </c>
      <c r="G3421" s="193" t="s">
        <v>19742</v>
      </c>
      <c r="H3421" s="193" t="s">
        <v>19742</v>
      </c>
      <c r="I3421" s="193" t="s">
        <v>19742</v>
      </c>
      <c r="J3421" s="194" t="s">
        <v>19742</v>
      </c>
      <c r="K3421" s="192" t="s">
        <v>25675</v>
      </c>
      <c r="M3421" s="194" t="s">
        <v>19569</v>
      </c>
      <c r="N3421" s="192">
        <v>0.73699999999999999</v>
      </c>
      <c r="O3421" s="194">
        <v>0.91400000000000003</v>
      </c>
      <c r="P3421" s="283">
        <v>8</v>
      </c>
    </row>
    <row r="3422" spans="1:16">
      <c r="A3422" s="192" t="s">
        <v>10015</v>
      </c>
      <c r="B3422" s="193" t="s">
        <v>10016</v>
      </c>
      <c r="C3422" s="193" t="s">
        <v>10017</v>
      </c>
      <c r="D3422" s="194" t="s">
        <v>19743</v>
      </c>
      <c r="E3422" s="192" t="s">
        <v>19743</v>
      </c>
      <c r="F3422" s="193" t="s">
        <v>19742</v>
      </c>
      <c r="G3422" s="193" t="s">
        <v>19742</v>
      </c>
      <c r="H3422" s="193" t="s">
        <v>19742</v>
      </c>
      <c r="I3422" s="193" t="s">
        <v>19742</v>
      </c>
      <c r="J3422" s="194" t="s">
        <v>19742</v>
      </c>
      <c r="K3422" s="192" t="s">
        <v>25675</v>
      </c>
      <c r="M3422" s="194" t="s">
        <v>19569</v>
      </c>
      <c r="N3422" s="192">
        <v>0.73399999999999999</v>
      </c>
      <c r="O3422" s="194">
        <v>0.93200000000000005</v>
      </c>
      <c r="P3422" s="283">
        <v>3</v>
      </c>
    </row>
    <row r="3423" spans="1:16">
      <c r="A3423" s="192" t="s">
        <v>10018</v>
      </c>
      <c r="B3423" s="193"/>
      <c r="C3423" s="193" t="s">
        <v>10019</v>
      </c>
      <c r="D3423" s="194" t="s">
        <v>19743</v>
      </c>
      <c r="E3423" s="192" t="s">
        <v>19743</v>
      </c>
      <c r="F3423" s="193" t="s">
        <v>19742</v>
      </c>
      <c r="G3423" s="193" t="s">
        <v>19742</v>
      </c>
      <c r="H3423" s="193" t="s">
        <v>19742</v>
      </c>
      <c r="I3423" s="193" t="s">
        <v>19742</v>
      </c>
      <c r="J3423" s="194" t="s">
        <v>19742</v>
      </c>
      <c r="K3423" s="192" t="s">
        <v>25675</v>
      </c>
      <c r="M3423" s="194" t="s">
        <v>19569</v>
      </c>
      <c r="N3423" s="192">
        <v>0.56100000000000005</v>
      </c>
      <c r="O3423" s="194">
        <v>0.71399999999999997</v>
      </c>
      <c r="P3423" s="283">
        <v>3</v>
      </c>
    </row>
    <row r="3424" spans="1:16">
      <c r="A3424" s="192" t="s">
        <v>10020</v>
      </c>
      <c r="B3424" s="193" t="s">
        <v>10021</v>
      </c>
      <c r="C3424" s="193" t="s">
        <v>10022</v>
      </c>
      <c r="D3424" s="194" t="s">
        <v>19743</v>
      </c>
      <c r="E3424" s="192" t="s">
        <v>19743</v>
      </c>
      <c r="F3424" s="193" t="s">
        <v>19742</v>
      </c>
      <c r="G3424" s="193" t="s">
        <v>19742</v>
      </c>
      <c r="H3424" s="193" t="s">
        <v>19742</v>
      </c>
      <c r="I3424" s="193" t="s">
        <v>19742</v>
      </c>
      <c r="J3424" s="194" t="s">
        <v>19742</v>
      </c>
      <c r="K3424" s="192" t="s">
        <v>25675</v>
      </c>
      <c r="M3424" s="194" t="s">
        <v>19569</v>
      </c>
      <c r="N3424" s="192">
        <v>0.61699999999999999</v>
      </c>
      <c r="O3424" s="194">
        <v>0.752</v>
      </c>
      <c r="P3424" s="283">
        <v>4</v>
      </c>
    </row>
    <row r="3425" spans="1:16">
      <c r="A3425" s="192" t="s">
        <v>10023</v>
      </c>
      <c r="B3425" s="193" t="s">
        <v>10024</v>
      </c>
      <c r="C3425" s="193" t="s">
        <v>10025</v>
      </c>
      <c r="D3425" s="194" t="s">
        <v>19743</v>
      </c>
      <c r="E3425" s="192" t="s">
        <v>19743</v>
      </c>
      <c r="F3425" s="193" t="s">
        <v>19742</v>
      </c>
      <c r="G3425" s="193" t="s">
        <v>19742</v>
      </c>
      <c r="H3425" s="193" t="s">
        <v>19742</v>
      </c>
      <c r="I3425" s="193" t="s">
        <v>19743</v>
      </c>
      <c r="J3425" s="194" t="s">
        <v>19742</v>
      </c>
      <c r="K3425" s="192" t="s">
        <v>25675</v>
      </c>
      <c r="M3425" s="194" t="s">
        <v>19569</v>
      </c>
      <c r="N3425" s="192">
        <v>0.755</v>
      </c>
      <c r="O3425" s="194">
        <v>0.95699999999999996</v>
      </c>
      <c r="P3425" s="283">
        <v>3</v>
      </c>
    </row>
    <row r="3426" spans="1:16">
      <c r="A3426" s="192" t="s">
        <v>10026</v>
      </c>
      <c r="B3426" s="193"/>
      <c r="C3426" s="193" t="s">
        <v>10027</v>
      </c>
      <c r="D3426" s="194" t="s">
        <v>19743</v>
      </c>
      <c r="E3426" s="192" t="s">
        <v>19743</v>
      </c>
      <c r="F3426" s="193" t="s">
        <v>19742</v>
      </c>
      <c r="G3426" s="193" t="s">
        <v>19742</v>
      </c>
      <c r="H3426" s="193" t="s">
        <v>19742</v>
      </c>
      <c r="I3426" s="193" t="s">
        <v>19742</v>
      </c>
      <c r="J3426" s="194" t="s">
        <v>19742</v>
      </c>
      <c r="K3426" s="192" t="s">
        <v>25675</v>
      </c>
      <c r="M3426" s="194" t="s">
        <v>19569</v>
      </c>
      <c r="N3426" s="192">
        <v>0.44700000000000001</v>
      </c>
      <c r="O3426" s="194">
        <v>0.31</v>
      </c>
      <c r="P3426" s="283">
        <v>0</v>
      </c>
    </row>
    <row r="3427" spans="1:16">
      <c r="A3427" s="192" t="s">
        <v>10028</v>
      </c>
      <c r="B3427" s="193" t="s">
        <v>10029</v>
      </c>
      <c r="C3427" s="193" t="s">
        <v>10030</v>
      </c>
      <c r="D3427" s="194" t="s">
        <v>19743</v>
      </c>
      <c r="E3427" s="192" t="s">
        <v>19743</v>
      </c>
      <c r="F3427" s="193" t="s">
        <v>19742</v>
      </c>
      <c r="G3427" s="193" t="s">
        <v>19742</v>
      </c>
      <c r="H3427" s="193" t="s">
        <v>19742</v>
      </c>
      <c r="I3427" s="193" t="s">
        <v>19742</v>
      </c>
      <c r="J3427" s="194" t="s">
        <v>19742</v>
      </c>
      <c r="K3427" s="192" t="s">
        <v>25675</v>
      </c>
      <c r="M3427" s="194" t="s">
        <v>19569</v>
      </c>
      <c r="N3427" s="192">
        <v>0.53600000000000003</v>
      </c>
      <c r="O3427" s="194">
        <v>0.58099999999999996</v>
      </c>
      <c r="P3427" s="283">
        <v>1</v>
      </c>
    </row>
    <row r="3428" spans="1:16">
      <c r="A3428" s="192" t="s">
        <v>10031</v>
      </c>
      <c r="B3428" s="193"/>
      <c r="C3428" s="193" t="s">
        <v>10032</v>
      </c>
      <c r="D3428" s="194" t="s">
        <v>19743</v>
      </c>
      <c r="E3428" s="192" t="s">
        <v>19743</v>
      </c>
      <c r="F3428" s="193" t="s">
        <v>19742</v>
      </c>
      <c r="G3428" s="193" t="s">
        <v>19743</v>
      </c>
      <c r="H3428" s="193" t="s">
        <v>19742</v>
      </c>
      <c r="I3428" s="193" t="s">
        <v>19742</v>
      </c>
      <c r="J3428" s="194" t="s">
        <v>19742</v>
      </c>
      <c r="K3428" s="192" t="s">
        <v>25675</v>
      </c>
      <c r="M3428" s="194" t="s">
        <v>19569</v>
      </c>
      <c r="N3428" s="192">
        <v>0.56499999999999995</v>
      </c>
      <c r="O3428" s="194">
        <v>0.755</v>
      </c>
      <c r="P3428" s="283">
        <v>0</v>
      </c>
    </row>
    <row r="3429" spans="1:16">
      <c r="A3429" s="192" t="s">
        <v>10033</v>
      </c>
      <c r="B3429" s="193" t="s">
        <v>10034</v>
      </c>
      <c r="C3429" s="193" t="s">
        <v>10035</v>
      </c>
      <c r="D3429" s="194" t="s">
        <v>19743</v>
      </c>
      <c r="E3429" s="192" t="s">
        <v>19743</v>
      </c>
      <c r="F3429" s="193" t="s">
        <v>19742</v>
      </c>
      <c r="G3429" s="193" t="s">
        <v>19742</v>
      </c>
      <c r="H3429" s="193" t="s">
        <v>19742</v>
      </c>
      <c r="I3429" s="193" t="s">
        <v>19742</v>
      </c>
      <c r="J3429" s="194" t="s">
        <v>19742</v>
      </c>
      <c r="K3429" s="192" t="s">
        <v>25675</v>
      </c>
      <c r="M3429" s="194" t="s">
        <v>19569</v>
      </c>
      <c r="N3429" s="192">
        <v>0.82199999999999995</v>
      </c>
      <c r="O3429" s="194">
        <v>0.98599999999999999</v>
      </c>
      <c r="P3429" s="283">
        <v>20</v>
      </c>
    </row>
    <row r="3430" spans="1:16">
      <c r="A3430" s="192" t="s">
        <v>10036</v>
      </c>
      <c r="B3430" s="193" t="s">
        <v>10037</v>
      </c>
      <c r="C3430" s="193" t="s">
        <v>10038</v>
      </c>
      <c r="D3430" s="194" t="s">
        <v>19743</v>
      </c>
      <c r="E3430" s="192" t="s">
        <v>19743</v>
      </c>
      <c r="F3430" s="193" t="s">
        <v>19742</v>
      </c>
      <c r="G3430" s="193" t="s">
        <v>19742</v>
      </c>
      <c r="H3430" s="193" t="s">
        <v>19742</v>
      </c>
      <c r="I3430" s="193" t="s">
        <v>19742</v>
      </c>
      <c r="J3430" s="194" t="s">
        <v>19742</v>
      </c>
      <c r="K3430" s="192" t="s">
        <v>10039</v>
      </c>
      <c r="L3430" s="193" t="s">
        <v>10040</v>
      </c>
      <c r="M3430" s="194" t="s">
        <v>19743</v>
      </c>
      <c r="N3430" s="192">
        <v>0.70299999999999996</v>
      </c>
      <c r="O3430" s="194">
        <v>0.91300000000000003</v>
      </c>
      <c r="P3430" s="283">
        <v>25</v>
      </c>
    </row>
    <row r="3431" spans="1:16">
      <c r="A3431" s="192" t="s">
        <v>10041</v>
      </c>
      <c r="B3431" s="193" t="s">
        <v>10042</v>
      </c>
      <c r="C3431" s="193" t="s">
        <v>10043</v>
      </c>
      <c r="D3431" s="194" t="s">
        <v>19743</v>
      </c>
      <c r="E3431" s="192" t="s">
        <v>19743</v>
      </c>
      <c r="F3431" s="193" t="s">
        <v>19742</v>
      </c>
      <c r="G3431" s="193" t="s">
        <v>19742</v>
      </c>
      <c r="H3431" s="193" t="s">
        <v>19742</v>
      </c>
      <c r="I3431" s="193" t="s">
        <v>19742</v>
      </c>
      <c r="J3431" s="194" t="s">
        <v>19742</v>
      </c>
      <c r="K3431" s="192" t="s">
        <v>10044</v>
      </c>
      <c r="L3431" s="193" t="s">
        <v>10045</v>
      </c>
      <c r="M3431" s="194" t="s">
        <v>19743</v>
      </c>
      <c r="N3431" s="192">
        <v>0.82499999999999996</v>
      </c>
      <c r="O3431" s="194">
        <v>0.99399999999999999</v>
      </c>
      <c r="P3431" s="283">
        <v>23</v>
      </c>
    </row>
    <row r="3432" spans="1:16">
      <c r="A3432" s="192" t="s">
        <v>10046</v>
      </c>
      <c r="B3432" s="193" t="s">
        <v>10047</v>
      </c>
      <c r="C3432" s="193" t="s">
        <v>10048</v>
      </c>
      <c r="D3432" s="194" t="s">
        <v>19743</v>
      </c>
      <c r="E3432" s="192" t="s">
        <v>19743</v>
      </c>
      <c r="F3432" s="193" t="s">
        <v>19742</v>
      </c>
      <c r="G3432" s="193" t="s">
        <v>19742</v>
      </c>
      <c r="H3432" s="193" t="s">
        <v>19742</v>
      </c>
      <c r="I3432" s="193" t="s">
        <v>19742</v>
      </c>
      <c r="J3432" s="194" t="s">
        <v>19742</v>
      </c>
      <c r="K3432" s="192" t="s">
        <v>25675</v>
      </c>
      <c r="M3432" s="194" t="s">
        <v>19569</v>
      </c>
      <c r="N3432" s="192">
        <v>0.55400000000000005</v>
      </c>
      <c r="O3432" s="194">
        <v>0.61399999999999999</v>
      </c>
      <c r="P3432" s="283">
        <v>5</v>
      </c>
    </row>
    <row r="3433" spans="1:16">
      <c r="A3433" s="192" t="s">
        <v>10049</v>
      </c>
      <c r="B3433" s="193" t="s">
        <v>10050</v>
      </c>
      <c r="C3433" s="193" t="s">
        <v>10051</v>
      </c>
      <c r="D3433" s="194" t="s">
        <v>19743</v>
      </c>
      <c r="E3433" s="192" t="s">
        <v>19743</v>
      </c>
      <c r="F3433" s="193" t="s">
        <v>19742</v>
      </c>
      <c r="G3433" s="193" t="s">
        <v>19742</v>
      </c>
      <c r="H3433" s="193" t="s">
        <v>19742</v>
      </c>
      <c r="I3433" s="193" t="s">
        <v>19742</v>
      </c>
      <c r="J3433" s="194" t="s">
        <v>19743</v>
      </c>
      <c r="K3433" s="192" t="s">
        <v>25675</v>
      </c>
      <c r="M3433" s="194" t="s">
        <v>19569</v>
      </c>
      <c r="N3433" s="192">
        <v>0.93</v>
      </c>
      <c r="O3433" s="194">
        <v>0.998</v>
      </c>
      <c r="P3433" s="283">
        <v>2</v>
      </c>
    </row>
    <row r="3434" spans="1:16">
      <c r="A3434" s="192" t="s">
        <v>10052</v>
      </c>
      <c r="B3434" s="193" t="s">
        <v>10053</v>
      </c>
      <c r="C3434" s="193" t="s">
        <v>10054</v>
      </c>
      <c r="D3434" s="194" t="s">
        <v>19743</v>
      </c>
      <c r="E3434" s="192" t="s">
        <v>19743</v>
      </c>
      <c r="F3434" s="193" t="s">
        <v>19742</v>
      </c>
      <c r="G3434" s="193" t="s">
        <v>19742</v>
      </c>
      <c r="H3434" s="193" t="s">
        <v>19742</v>
      </c>
      <c r="I3434" s="193" t="s">
        <v>19742</v>
      </c>
      <c r="J3434" s="194" t="s">
        <v>19742</v>
      </c>
      <c r="K3434" s="192" t="s">
        <v>25675</v>
      </c>
      <c r="M3434" s="194" t="s">
        <v>19569</v>
      </c>
      <c r="N3434" s="192">
        <v>0.97699999999999998</v>
      </c>
      <c r="O3434" s="194">
        <v>0.999</v>
      </c>
      <c r="P3434" s="283">
        <v>4</v>
      </c>
    </row>
    <row r="3435" spans="1:16">
      <c r="A3435" s="192" t="s">
        <v>10055</v>
      </c>
      <c r="B3435" s="193"/>
      <c r="C3435" s="193" t="s">
        <v>10056</v>
      </c>
      <c r="D3435" s="194" t="s">
        <v>19743</v>
      </c>
      <c r="E3435" s="192" t="s">
        <v>19743</v>
      </c>
      <c r="F3435" s="193" t="s">
        <v>19742</v>
      </c>
      <c r="G3435" s="193" t="s">
        <v>19742</v>
      </c>
      <c r="H3435" s="193" t="s">
        <v>19742</v>
      </c>
      <c r="I3435" s="193" t="s">
        <v>19742</v>
      </c>
      <c r="J3435" s="194" t="s">
        <v>19742</v>
      </c>
      <c r="K3435" s="192" t="s">
        <v>25675</v>
      </c>
      <c r="M3435" s="194" t="s">
        <v>19569</v>
      </c>
      <c r="N3435" s="192">
        <v>0.66900000000000004</v>
      </c>
      <c r="O3435" s="194">
        <v>0.95199999999999996</v>
      </c>
      <c r="P3435" s="283">
        <v>0</v>
      </c>
    </row>
    <row r="3436" spans="1:16">
      <c r="A3436" s="192" t="s">
        <v>10057</v>
      </c>
      <c r="B3436" s="193" t="s">
        <v>10058</v>
      </c>
      <c r="C3436" s="193" t="s">
        <v>10059</v>
      </c>
      <c r="D3436" s="194" t="s">
        <v>19743</v>
      </c>
      <c r="E3436" s="192" t="s">
        <v>19743</v>
      </c>
      <c r="F3436" s="193" t="s">
        <v>19742</v>
      </c>
      <c r="G3436" s="193" t="s">
        <v>19742</v>
      </c>
      <c r="H3436" s="193" t="s">
        <v>19742</v>
      </c>
      <c r="I3436" s="193" t="s">
        <v>19742</v>
      </c>
      <c r="J3436" s="194" t="s">
        <v>19742</v>
      </c>
      <c r="K3436" s="192" t="s">
        <v>25675</v>
      </c>
      <c r="M3436" s="194" t="s">
        <v>19569</v>
      </c>
      <c r="N3436" s="192">
        <v>0.58799999999999997</v>
      </c>
      <c r="O3436" s="194">
        <v>0.76400000000000001</v>
      </c>
      <c r="P3436" s="283">
        <v>1</v>
      </c>
    </row>
    <row r="3437" spans="1:16">
      <c r="A3437" s="192" t="s">
        <v>10060</v>
      </c>
      <c r="B3437" s="193" t="s">
        <v>10061</v>
      </c>
      <c r="C3437" s="193" t="s">
        <v>10062</v>
      </c>
      <c r="D3437" s="194" t="s">
        <v>19743</v>
      </c>
      <c r="E3437" s="192" t="s">
        <v>19743</v>
      </c>
      <c r="F3437" s="193" t="s">
        <v>19742</v>
      </c>
      <c r="G3437" s="193" t="s">
        <v>19742</v>
      </c>
      <c r="H3437" s="193" t="s">
        <v>19742</v>
      </c>
      <c r="I3437" s="193" t="s">
        <v>19743</v>
      </c>
      <c r="J3437" s="194" t="s">
        <v>19742</v>
      </c>
      <c r="K3437" s="192" t="s">
        <v>10063</v>
      </c>
      <c r="L3437" s="193" t="s">
        <v>10064</v>
      </c>
      <c r="M3437" s="194" t="s">
        <v>19743</v>
      </c>
      <c r="N3437" s="192">
        <v>0.56699999999999995</v>
      </c>
      <c r="O3437" s="194">
        <v>0.78100000000000003</v>
      </c>
      <c r="P3437" s="283">
        <v>3</v>
      </c>
    </row>
    <row r="3438" spans="1:16">
      <c r="A3438" s="192" t="s">
        <v>10065</v>
      </c>
      <c r="B3438" s="193"/>
      <c r="C3438" s="193" t="s">
        <v>10066</v>
      </c>
      <c r="D3438" s="194" t="s">
        <v>19743</v>
      </c>
      <c r="E3438" s="192" t="s">
        <v>19743</v>
      </c>
      <c r="F3438" s="193" t="s">
        <v>19742</v>
      </c>
      <c r="G3438" s="193" t="s">
        <v>19742</v>
      </c>
      <c r="H3438" s="193" t="s">
        <v>19742</v>
      </c>
      <c r="I3438" s="193" t="s">
        <v>19742</v>
      </c>
      <c r="J3438" s="194" t="s">
        <v>19742</v>
      </c>
      <c r="K3438" s="192" t="s">
        <v>10067</v>
      </c>
      <c r="L3438" s="193" t="s">
        <v>10068</v>
      </c>
      <c r="M3438" s="194" t="s">
        <v>19743</v>
      </c>
      <c r="N3438" s="192">
        <v>0.63</v>
      </c>
      <c r="O3438" s="194">
        <v>0.86399999999999999</v>
      </c>
      <c r="P3438" s="283">
        <v>9</v>
      </c>
    </row>
    <row r="3439" spans="1:16">
      <c r="A3439" s="192" t="s">
        <v>10069</v>
      </c>
      <c r="B3439" s="193" t="s">
        <v>10070</v>
      </c>
      <c r="C3439" s="193" t="s">
        <v>10071</v>
      </c>
      <c r="D3439" s="194" t="s">
        <v>19743</v>
      </c>
      <c r="E3439" s="192" t="s">
        <v>19743</v>
      </c>
      <c r="F3439" s="193" t="s">
        <v>19742</v>
      </c>
      <c r="G3439" s="193" t="s">
        <v>19742</v>
      </c>
      <c r="H3439" s="193" t="s">
        <v>19742</v>
      </c>
      <c r="I3439" s="193" t="s">
        <v>19742</v>
      </c>
      <c r="J3439" s="194" t="s">
        <v>19742</v>
      </c>
      <c r="K3439" s="192" t="s">
        <v>10072</v>
      </c>
      <c r="L3439" s="193" t="s">
        <v>10073</v>
      </c>
      <c r="M3439" s="194" t="s">
        <v>19743</v>
      </c>
      <c r="N3439" s="192">
        <v>0.89800000000000002</v>
      </c>
      <c r="O3439" s="194">
        <v>0.997</v>
      </c>
      <c r="P3439" s="283">
        <v>22</v>
      </c>
    </row>
    <row r="3440" spans="1:16">
      <c r="A3440" s="192" t="s">
        <v>10074</v>
      </c>
      <c r="B3440" s="193" t="s">
        <v>10075</v>
      </c>
      <c r="C3440" s="193" t="s">
        <v>10076</v>
      </c>
      <c r="D3440" s="194" t="s">
        <v>19743</v>
      </c>
      <c r="E3440" s="192" t="s">
        <v>19743</v>
      </c>
      <c r="F3440" s="193" t="s">
        <v>19743</v>
      </c>
      <c r="G3440" s="193" t="s">
        <v>19742</v>
      </c>
      <c r="H3440" s="193" t="s">
        <v>19742</v>
      </c>
      <c r="I3440" s="193" t="s">
        <v>19742</v>
      </c>
      <c r="J3440" s="194" t="s">
        <v>19742</v>
      </c>
      <c r="K3440" s="192" t="s">
        <v>25675</v>
      </c>
      <c r="M3440" s="194" t="s">
        <v>19569</v>
      </c>
      <c r="N3440" s="192">
        <v>0.79200000000000004</v>
      </c>
      <c r="O3440" s="194">
        <v>0.98099999999999998</v>
      </c>
      <c r="P3440" s="283">
        <v>5</v>
      </c>
    </row>
    <row r="3441" spans="1:16">
      <c r="A3441" s="192" t="s">
        <v>10077</v>
      </c>
      <c r="B3441" s="193" t="s">
        <v>10078</v>
      </c>
      <c r="C3441" s="193" t="s">
        <v>10079</v>
      </c>
      <c r="D3441" s="194" t="s">
        <v>19743</v>
      </c>
      <c r="E3441" s="192" t="s">
        <v>19743</v>
      </c>
      <c r="F3441" s="193" t="s">
        <v>19743</v>
      </c>
      <c r="G3441" s="193" t="s">
        <v>19742</v>
      </c>
      <c r="H3441" s="193" t="s">
        <v>19743</v>
      </c>
      <c r="I3441" s="193" t="s">
        <v>19742</v>
      </c>
      <c r="J3441" s="194" t="s">
        <v>19742</v>
      </c>
      <c r="K3441" s="192" t="s">
        <v>10080</v>
      </c>
      <c r="L3441" s="193" t="s">
        <v>10081</v>
      </c>
      <c r="M3441" s="194" t="s">
        <v>19743</v>
      </c>
      <c r="N3441" s="192">
        <v>0.98599999999999999</v>
      </c>
      <c r="O3441" s="194">
        <v>0.999</v>
      </c>
      <c r="P3441" s="283">
        <v>8</v>
      </c>
    </row>
    <row r="3442" spans="1:16">
      <c r="A3442" s="192" t="s">
        <v>9820</v>
      </c>
      <c r="B3442" s="193" t="s">
        <v>9821</v>
      </c>
      <c r="C3442" s="193" t="s">
        <v>9822</v>
      </c>
      <c r="D3442" s="194" t="s">
        <v>19743</v>
      </c>
      <c r="E3442" s="192" t="s">
        <v>19743</v>
      </c>
      <c r="F3442" s="193" t="s">
        <v>19742</v>
      </c>
      <c r="G3442" s="193" t="s">
        <v>19742</v>
      </c>
      <c r="H3442" s="193" t="s">
        <v>19742</v>
      </c>
      <c r="I3442" s="193" t="s">
        <v>19742</v>
      </c>
      <c r="J3442" s="194" t="s">
        <v>19742</v>
      </c>
      <c r="K3442" s="192" t="s">
        <v>9823</v>
      </c>
      <c r="L3442" s="193" t="s">
        <v>9824</v>
      </c>
      <c r="M3442" s="194" t="s">
        <v>19743</v>
      </c>
      <c r="N3442" s="192">
        <v>0.74099999999999999</v>
      </c>
      <c r="O3442" s="194">
        <v>0.97699999999999998</v>
      </c>
      <c r="P3442" s="283">
        <v>10</v>
      </c>
    </row>
    <row r="3443" spans="1:16">
      <c r="A3443" s="192" t="s">
        <v>9825</v>
      </c>
      <c r="B3443" s="193"/>
      <c r="C3443" s="193" t="s">
        <v>9826</v>
      </c>
      <c r="D3443" s="194" t="s">
        <v>19743</v>
      </c>
      <c r="E3443" s="192" t="s">
        <v>19743</v>
      </c>
      <c r="F3443" s="193" t="s">
        <v>19742</v>
      </c>
      <c r="G3443" s="193" t="s">
        <v>19742</v>
      </c>
      <c r="H3443" s="193" t="s">
        <v>19742</v>
      </c>
      <c r="I3443" s="193" t="s">
        <v>19742</v>
      </c>
      <c r="J3443" s="194" t="s">
        <v>19742</v>
      </c>
      <c r="K3443" s="192" t="s">
        <v>25675</v>
      </c>
      <c r="M3443" s="194" t="s">
        <v>19569</v>
      </c>
      <c r="N3443" s="192">
        <v>0.72899999999999998</v>
      </c>
      <c r="O3443" s="194">
        <v>0.94199999999999995</v>
      </c>
      <c r="P3443" s="283">
        <v>0</v>
      </c>
    </row>
    <row r="3444" spans="1:16">
      <c r="A3444" s="192" t="s">
        <v>9827</v>
      </c>
      <c r="B3444" s="193" t="s">
        <v>9828</v>
      </c>
      <c r="C3444" s="193" t="s">
        <v>9829</v>
      </c>
      <c r="D3444" s="194" t="s">
        <v>19743</v>
      </c>
      <c r="E3444" s="192" t="s">
        <v>19743</v>
      </c>
      <c r="F3444" s="193" t="s">
        <v>19742</v>
      </c>
      <c r="G3444" s="193" t="s">
        <v>19742</v>
      </c>
      <c r="H3444" s="193" t="s">
        <v>19742</v>
      </c>
      <c r="I3444" s="193" t="s">
        <v>19742</v>
      </c>
      <c r="J3444" s="194" t="s">
        <v>19742</v>
      </c>
      <c r="K3444" s="192" t="s">
        <v>25675</v>
      </c>
      <c r="M3444" s="194" t="s">
        <v>19569</v>
      </c>
      <c r="N3444" s="192">
        <v>0.72099999999999997</v>
      </c>
      <c r="O3444" s="194">
        <v>0.94699999999999995</v>
      </c>
      <c r="P3444" s="283">
        <v>2</v>
      </c>
    </row>
    <row r="3445" spans="1:16">
      <c r="A3445" s="192" t="s">
        <v>9830</v>
      </c>
      <c r="B3445" s="193"/>
      <c r="C3445" s="193" t="s">
        <v>9831</v>
      </c>
      <c r="D3445" s="194" t="s">
        <v>19743</v>
      </c>
      <c r="E3445" s="192" t="s">
        <v>19743</v>
      </c>
      <c r="F3445" s="193" t="s">
        <v>19742</v>
      </c>
      <c r="G3445" s="193" t="s">
        <v>19742</v>
      </c>
      <c r="H3445" s="193" t="s">
        <v>19742</v>
      </c>
      <c r="I3445" s="193" t="s">
        <v>19742</v>
      </c>
      <c r="J3445" s="194" t="s">
        <v>19742</v>
      </c>
      <c r="K3445" s="192" t="s">
        <v>25675</v>
      </c>
      <c r="M3445" s="194" t="s">
        <v>19569</v>
      </c>
      <c r="N3445" s="192">
        <v>0.81799999999999995</v>
      </c>
      <c r="O3445" s="194">
        <v>0.98399999999999999</v>
      </c>
      <c r="P3445" s="283">
        <v>4</v>
      </c>
    </row>
    <row r="3446" spans="1:16">
      <c r="A3446" s="192" t="s">
        <v>9832</v>
      </c>
      <c r="B3446" s="193" t="s">
        <v>9833</v>
      </c>
      <c r="C3446" s="193" t="s">
        <v>9834</v>
      </c>
      <c r="D3446" s="194" t="s">
        <v>19743</v>
      </c>
      <c r="E3446" s="192" t="s">
        <v>19743</v>
      </c>
      <c r="F3446" s="193" t="s">
        <v>19742</v>
      </c>
      <c r="G3446" s="193" t="s">
        <v>19743</v>
      </c>
      <c r="H3446" s="193" t="s">
        <v>19742</v>
      </c>
      <c r="I3446" s="193" t="s">
        <v>19742</v>
      </c>
      <c r="J3446" s="194" t="s">
        <v>19742</v>
      </c>
      <c r="K3446" s="192" t="s">
        <v>9835</v>
      </c>
      <c r="L3446" s="193" t="s">
        <v>9836</v>
      </c>
      <c r="M3446" s="194" t="s">
        <v>19743</v>
      </c>
      <c r="N3446" s="192">
        <v>0.70199999999999996</v>
      </c>
      <c r="O3446" s="194">
        <v>0.94299999999999995</v>
      </c>
      <c r="P3446" s="283">
        <v>20</v>
      </c>
    </row>
    <row r="3447" spans="1:16">
      <c r="A3447" s="192" t="s">
        <v>9837</v>
      </c>
      <c r="B3447" s="193"/>
      <c r="C3447" s="193" t="s">
        <v>9838</v>
      </c>
      <c r="D3447" s="194" t="s">
        <v>19743</v>
      </c>
      <c r="E3447" s="192" t="s">
        <v>19743</v>
      </c>
      <c r="F3447" s="193" t="s">
        <v>19742</v>
      </c>
      <c r="G3447" s="193" t="s">
        <v>19742</v>
      </c>
      <c r="H3447" s="193" t="s">
        <v>19742</v>
      </c>
      <c r="I3447" s="193" t="s">
        <v>19742</v>
      </c>
      <c r="J3447" s="194" t="s">
        <v>19742</v>
      </c>
      <c r="K3447" s="192" t="s">
        <v>25675</v>
      </c>
      <c r="M3447" s="194" t="s">
        <v>19569</v>
      </c>
      <c r="N3447" s="192">
        <v>0.3</v>
      </c>
      <c r="O3447" s="194">
        <v>0.14099999999999999</v>
      </c>
      <c r="P3447" s="283">
        <v>0</v>
      </c>
    </row>
    <row r="3448" spans="1:16">
      <c r="A3448" s="192" t="s">
        <v>9839</v>
      </c>
      <c r="B3448" s="193" t="s">
        <v>9840</v>
      </c>
      <c r="C3448" s="193" t="s">
        <v>9841</v>
      </c>
      <c r="D3448" s="194" t="s">
        <v>19743</v>
      </c>
      <c r="E3448" s="192" t="s">
        <v>19743</v>
      </c>
      <c r="F3448" s="193" t="s">
        <v>19743</v>
      </c>
      <c r="G3448" s="193" t="s">
        <v>19742</v>
      </c>
      <c r="H3448" s="193" t="s">
        <v>19742</v>
      </c>
      <c r="I3448" s="193" t="s">
        <v>19742</v>
      </c>
      <c r="J3448" s="194" t="s">
        <v>19742</v>
      </c>
      <c r="K3448" s="192" t="s">
        <v>25675</v>
      </c>
      <c r="M3448" s="194" t="s">
        <v>19569</v>
      </c>
      <c r="N3448" s="192">
        <v>0.66300000000000003</v>
      </c>
      <c r="O3448" s="194">
        <v>0.94099999999999995</v>
      </c>
      <c r="P3448" s="283">
        <v>11</v>
      </c>
    </row>
    <row r="3449" spans="1:16">
      <c r="A3449" s="192" t="s">
        <v>9842</v>
      </c>
      <c r="B3449" s="193" t="s">
        <v>9843</v>
      </c>
      <c r="C3449" s="193" t="s">
        <v>9844</v>
      </c>
      <c r="D3449" s="194" t="s">
        <v>19743</v>
      </c>
      <c r="E3449" s="192" t="s">
        <v>19743</v>
      </c>
      <c r="F3449" s="193" t="s">
        <v>19742</v>
      </c>
      <c r="G3449" s="193" t="s">
        <v>19742</v>
      </c>
      <c r="H3449" s="193" t="s">
        <v>19742</v>
      </c>
      <c r="I3449" s="193" t="s">
        <v>19742</v>
      </c>
      <c r="J3449" s="194" t="s">
        <v>19742</v>
      </c>
      <c r="K3449" s="192" t="s">
        <v>9845</v>
      </c>
      <c r="L3449" s="193" t="s">
        <v>9846</v>
      </c>
      <c r="M3449" s="194" t="s">
        <v>19743</v>
      </c>
      <c r="N3449" s="192">
        <v>0.69099999999999995</v>
      </c>
      <c r="O3449" s="194">
        <v>1</v>
      </c>
      <c r="P3449" s="283">
        <v>25</v>
      </c>
    </row>
    <row r="3450" spans="1:16">
      <c r="A3450" s="192" t="s">
        <v>9847</v>
      </c>
      <c r="B3450" s="193" t="s">
        <v>9848</v>
      </c>
      <c r="C3450" s="193" t="s">
        <v>9849</v>
      </c>
      <c r="D3450" s="194" t="s">
        <v>19743</v>
      </c>
      <c r="E3450" s="192" t="s">
        <v>19743</v>
      </c>
      <c r="F3450" s="193" t="s">
        <v>19742</v>
      </c>
      <c r="G3450" s="193" t="s">
        <v>19742</v>
      </c>
      <c r="H3450" s="193" t="s">
        <v>19742</v>
      </c>
      <c r="I3450" s="193" t="s">
        <v>19742</v>
      </c>
      <c r="J3450" s="194" t="s">
        <v>19742</v>
      </c>
      <c r="K3450" s="192" t="s">
        <v>25675</v>
      </c>
      <c r="M3450" s="194" t="s">
        <v>19569</v>
      </c>
      <c r="N3450" s="192">
        <v>0.63400000000000001</v>
      </c>
      <c r="O3450" s="194">
        <v>0.85799999999999998</v>
      </c>
      <c r="P3450" s="283">
        <v>4</v>
      </c>
    </row>
    <row r="3451" spans="1:16">
      <c r="A3451" s="192" t="s">
        <v>9850</v>
      </c>
      <c r="B3451" s="193" t="s">
        <v>9851</v>
      </c>
      <c r="C3451" s="193" t="s">
        <v>9852</v>
      </c>
      <c r="D3451" s="194" t="s">
        <v>19743</v>
      </c>
      <c r="E3451" s="192" t="s">
        <v>19743</v>
      </c>
      <c r="F3451" s="193" t="s">
        <v>19742</v>
      </c>
      <c r="G3451" s="193" t="s">
        <v>19742</v>
      </c>
      <c r="H3451" s="193" t="s">
        <v>19742</v>
      </c>
      <c r="I3451" s="193" t="s">
        <v>19742</v>
      </c>
      <c r="J3451" s="194" t="s">
        <v>19742</v>
      </c>
      <c r="K3451" s="192" t="s">
        <v>25675</v>
      </c>
      <c r="M3451" s="194" t="s">
        <v>19569</v>
      </c>
      <c r="N3451" s="192">
        <v>0.92</v>
      </c>
      <c r="O3451" s="194">
        <v>0.98799999999999999</v>
      </c>
      <c r="P3451" s="283">
        <v>11</v>
      </c>
    </row>
    <row r="3452" spans="1:16">
      <c r="A3452" s="192" t="s">
        <v>9853</v>
      </c>
      <c r="B3452" s="193" t="s">
        <v>9854</v>
      </c>
      <c r="C3452" s="193" t="s">
        <v>9855</v>
      </c>
      <c r="D3452" s="194" t="s">
        <v>19743</v>
      </c>
      <c r="E3452" s="192" t="s">
        <v>19743</v>
      </c>
      <c r="F3452" s="193" t="s">
        <v>19743</v>
      </c>
      <c r="G3452" s="193" t="s">
        <v>19742</v>
      </c>
      <c r="H3452" s="193" t="s">
        <v>19742</v>
      </c>
      <c r="I3452" s="193" t="s">
        <v>19742</v>
      </c>
      <c r="J3452" s="194" t="s">
        <v>19742</v>
      </c>
      <c r="K3452" s="192" t="s">
        <v>9856</v>
      </c>
      <c r="L3452" s="193" t="s">
        <v>9857</v>
      </c>
      <c r="M3452" s="194" t="s">
        <v>19743</v>
      </c>
      <c r="N3452" s="192">
        <v>0.52600000000000002</v>
      </c>
      <c r="O3452" s="194">
        <v>0.58399999999999996</v>
      </c>
      <c r="P3452" s="283">
        <v>22</v>
      </c>
    </row>
    <row r="3453" spans="1:16">
      <c r="A3453" s="192" t="s">
        <v>9858</v>
      </c>
      <c r="B3453" s="193"/>
      <c r="C3453" s="193" t="s">
        <v>9859</v>
      </c>
      <c r="D3453" s="194" t="s">
        <v>19743</v>
      </c>
      <c r="E3453" s="192" t="s">
        <v>19743</v>
      </c>
      <c r="F3453" s="193" t="s">
        <v>19742</v>
      </c>
      <c r="G3453" s="193" t="s">
        <v>19742</v>
      </c>
      <c r="H3453" s="193" t="s">
        <v>19742</v>
      </c>
      <c r="I3453" s="193" t="s">
        <v>19742</v>
      </c>
      <c r="J3453" s="194" t="s">
        <v>19742</v>
      </c>
      <c r="K3453" s="192" t="s">
        <v>25675</v>
      </c>
      <c r="M3453" s="194" t="s">
        <v>19569</v>
      </c>
      <c r="N3453" s="192">
        <v>0.28199999999999997</v>
      </c>
      <c r="O3453" s="194">
        <v>0.105</v>
      </c>
      <c r="P3453" s="283">
        <v>1</v>
      </c>
    </row>
    <row r="3454" spans="1:16">
      <c r="A3454" s="192" t="s">
        <v>9860</v>
      </c>
      <c r="B3454" s="193"/>
      <c r="C3454" s="193" t="s">
        <v>9861</v>
      </c>
      <c r="D3454" s="194" t="s">
        <v>19743</v>
      </c>
      <c r="E3454" s="192" t="s">
        <v>19743</v>
      </c>
      <c r="F3454" s="193" t="s">
        <v>19742</v>
      </c>
      <c r="G3454" s="193" t="s">
        <v>19742</v>
      </c>
      <c r="H3454" s="193" t="s">
        <v>19742</v>
      </c>
      <c r="I3454" s="193" t="s">
        <v>19742</v>
      </c>
      <c r="J3454" s="194" t="s">
        <v>19742</v>
      </c>
      <c r="K3454" s="192" t="s">
        <v>25675</v>
      </c>
      <c r="M3454" s="194" t="s">
        <v>19569</v>
      </c>
      <c r="N3454" s="192">
        <v>0.191</v>
      </c>
      <c r="O3454" s="194">
        <v>3.5000000000000003E-2</v>
      </c>
      <c r="P3454" s="283">
        <v>0</v>
      </c>
    </row>
    <row r="3455" spans="1:16">
      <c r="A3455" s="192" t="s">
        <v>9862</v>
      </c>
      <c r="B3455" s="193" t="s">
        <v>9863</v>
      </c>
      <c r="C3455" s="193" t="s">
        <v>9864</v>
      </c>
      <c r="D3455" s="194" t="s">
        <v>19743</v>
      </c>
      <c r="E3455" s="192" t="s">
        <v>19743</v>
      </c>
      <c r="F3455" s="193" t="s">
        <v>19742</v>
      </c>
      <c r="G3455" s="193" t="s">
        <v>19742</v>
      </c>
      <c r="H3455" s="193" t="s">
        <v>19742</v>
      </c>
      <c r="I3455" s="193" t="s">
        <v>19742</v>
      </c>
      <c r="J3455" s="194" t="s">
        <v>19742</v>
      </c>
      <c r="K3455" s="192" t="s">
        <v>9865</v>
      </c>
      <c r="L3455" s="193" t="s">
        <v>9866</v>
      </c>
      <c r="M3455" s="194" t="s">
        <v>19743</v>
      </c>
      <c r="N3455" s="192">
        <v>0.80700000000000005</v>
      </c>
      <c r="O3455" s="194">
        <v>0.96699999999999997</v>
      </c>
      <c r="P3455" s="283">
        <v>7</v>
      </c>
    </row>
    <row r="3456" spans="1:16">
      <c r="A3456" s="192" t="s">
        <v>9867</v>
      </c>
      <c r="B3456" s="193" t="s">
        <v>9868</v>
      </c>
      <c r="C3456" s="193" t="s">
        <v>9869</v>
      </c>
      <c r="D3456" s="194" t="s">
        <v>19743</v>
      </c>
      <c r="E3456" s="192" t="s">
        <v>19743</v>
      </c>
      <c r="F3456" s="193" t="s">
        <v>19742</v>
      </c>
      <c r="G3456" s="193" t="s">
        <v>19741</v>
      </c>
      <c r="H3456" s="193" t="s">
        <v>19742</v>
      </c>
      <c r="I3456" s="193" t="s">
        <v>19742</v>
      </c>
      <c r="J3456" s="194" t="s">
        <v>19742</v>
      </c>
      <c r="K3456" s="192" t="s">
        <v>25675</v>
      </c>
      <c r="M3456" s="194" t="s">
        <v>19569</v>
      </c>
      <c r="N3456" s="192">
        <v>0.78100000000000003</v>
      </c>
      <c r="O3456" s="194">
        <v>0.99</v>
      </c>
      <c r="P3456" s="283">
        <v>4</v>
      </c>
    </row>
    <row r="3457" spans="1:16">
      <c r="A3457" s="192" t="s">
        <v>9870</v>
      </c>
      <c r="B3457" s="193" t="s">
        <v>9871</v>
      </c>
      <c r="C3457" s="193" t="s">
        <v>9872</v>
      </c>
      <c r="D3457" s="194" t="s">
        <v>19743</v>
      </c>
      <c r="E3457" s="192" t="s">
        <v>19743</v>
      </c>
      <c r="F3457" s="193" t="s">
        <v>19742</v>
      </c>
      <c r="G3457" s="193" t="s">
        <v>19742</v>
      </c>
      <c r="H3457" s="193" t="s">
        <v>19742</v>
      </c>
      <c r="I3457" s="193" t="s">
        <v>19742</v>
      </c>
      <c r="J3457" s="194" t="s">
        <v>19742</v>
      </c>
      <c r="K3457" s="192" t="s">
        <v>25675</v>
      </c>
      <c r="M3457" s="194" t="s">
        <v>19569</v>
      </c>
      <c r="N3457" s="192">
        <v>0.71699999999999997</v>
      </c>
      <c r="O3457" s="194">
        <v>0.91</v>
      </c>
      <c r="P3457" s="283">
        <v>1</v>
      </c>
    </row>
    <row r="3458" spans="1:16">
      <c r="A3458" s="192" t="s">
        <v>9873</v>
      </c>
      <c r="B3458" s="193" t="s">
        <v>9874</v>
      </c>
      <c r="C3458" s="193" t="s">
        <v>9875</v>
      </c>
      <c r="D3458" s="194" t="s">
        <v>19743</v>
      </c>
      <c r="E3458" s="192" t="s">
        <v>19743</v>
      </c>
      <c r="F3458" s="193" t="s">
        <v>19742</v>
      </c>
      <c r="G3458" s="193" t="s">
        <v>19743</v>
      </c>
      <c r="H3458" s="193" t="s">
        <v>19742</v>
      </c>
      <c r="I3458" s="193" t="s">
        <v>19742</v>
      </c>
      <c r="J3458" s="194" t="s">
        <v>19743</v>
      </c>
      <c r="K3458" s="192" t="s">
        <v>25675</v>
      </c>
      <c r="M3458" s="194" t="s">
        <v>19569</v>
      </c>
      <c r="N3458" s="192">
        <v>0.56100000000000005</v>
      </c>
      <c r="O3458" s="194">
        <v>0.70399999999999996</v>
      </c>
      <c r="P3458" s="283">
        <v>5</v>
      </c>
    </row>
    <row r="3459" spans="1:16">
      <c r="A3459" s="192" t="s">
        <v>9876</v>
      </c>
      <c r="B3459" s="193" t="s">
        <v>9877</v>
      </c>
      <c r="C3459" s="193" t="s">
        <v>9878</v>
      </c>
      <c r="D3459" s="194" t="s">
        <v>19743</v>
      </c>
      <c r="E3459" s="192" t="s">
        <v>19743</v>
      </c>
      <c r="F3459" s="193" t="s">
        <v>19743</v>
      </c>
      <c r="G3459" s="193" t="s">
        <v>19742</v>
      </c>
      <c r="H3459" s="193" t="s">
        <v>19742</v>
      </c>
      <c r="I3459" s="193" t="s">
        <v>19742</v>
      </c>
      <c r="J3459" s="194" t="s">
        <v>19742</v>
      </c>
      <c r="K3459" s="192" t="s">
        <v>9879</v>
      </c>
      <c r="L3459" s="193" t="s">
        <v>9880</v>
      </c>
      <c r="M3459" s="194" t="s">
        <v>19561</v>
      </c>
      <c r="N3459" s="192">
        <v>0.78</v>
      </c>
      <c r="O3459" s="194">
        <v>0.98199999999999998</v>
      </c>
      <c r="P3459" s="283">
        <v>11</v>
      </c>
    </row>
    <row r="3460" spans="1:16">
      <c r="A3460" s="192" t="s">
        <v>9881</v>
      </c>
      <c r="B3460" s="193" t="s">
        <v>9882</v>
      </c>
      <c r="C3460" s="193" t="s">
        <v>9883</v>
      </c>
      <c r="D3460" s="194" t="s">
        <v>19743</v>
      </c>
      <c r="E3460" s="192" t="s">
        <v>19743</v>
      </c>
      <c r="F3460" s="193" t="s">
        <v>19742</v>
      </c>
      <c r="G3460" s="193" t="s">
        <v>19742</v>
      </c>
      <c r="H3460" s="193" t="s">
        <v>19742</v>
      </c>
      <c r="I3460" s="193" t="s">
        <v>19742</v>
      </c>
      <c r="J3460" s="194" t="s">
        <v>19742</v>
      </c>
      <c r="K3460" s="192" t="s">
        <v>25675</v>
      </c>
      <c r="M3460" s="194" t="s">
        <v>19569</v>
      </c>
      <c r="N3460" s="192">
        <v>0.61</v>
      </c>
      <c r="O3460" s="194">
        <v>0.96499999999999997</v>
      </c>
      <c r="P3460" s="283">
        <v>0</v>
      </c>
    </row>
    <row r="3461" spans="1:16">
      <c r="A3461" s="192" t="s">
        <v>9884</v>
      </c>
      <c r="B3461" s="193" t="s">
        <v>9885</v>
      </c>
      <c r="C3461" s="193" t="s">
        <v>9886</v>
      </c>
      <c r="D3461" s="194" t="s">
        <v>19743</v>
      </c>
      <c r="E3461" s="192" t="s">
        <v>19743</v>
      </c>
      <c r="F3461" s="193" t="s">
        <v>19742</v>
      </c>
      <c r="G3461" s="193" t="s">
        <v>19742</v>
      </c>
      <c r="H3461" s="193" t="s">
        <v>19742</v>
      </c>
      <c r="I3461" s="193" t="s">
        <v>19742</v>
      </c>
      <c r="J3461" s="194" t="s">
        <v>19742</v>
      </c>
      <c r="K3461" s="192" t="s">
        <v>9887</v>
      </c>
      <c r="L3461" s="193" t="s">
        <v>9888</v>
      </c>
      <c r="M3461" s="194" t="s">
        <v>19743</v>
      </c>
      <c r="N3461" s="192">
        <v>0.38100000000000001</v>
      </c>
      <c r="O3461" s="194">
        <v>1.6E-2</v>
      </c>
      <c r="P3461" s="283">
        <v>22</v>
      </c>
    </row>
    <row r="3462" spans="1:16">
      <c r="A3462" s="192" t="s">
        <v>9889</v>
      </c>
      <c r="B3462" s="193" t="s">
        <v>9890</v>
      </c>
      <c r="C3462" s="193" t="s">
        <v>9891</v>
      </c>
      <c r="D3462" s="194" t="s">
        <v>19743</v>
      </c>
      <c r="E3462" s="192" t="s">
        <v>19743</v>
      </c>
      <c r="F3462" s="193" t="s">
        <v>19742</v>
      </c>
      <c r="G3462" s="193" t="s">
        <v>19742</v>
      </c>
      <c r="H3462" s="193" t="s">
        <v>19742</v>
      </c>
      <c r="I3462" s="193" t="s">
        <v>19742</v>
      </c>
      <c r="J3462" s="194" t="s">
        <v>19742</v>
      </c>
      <c r="K3462" s="192" t="s">
        <v>9892</v>
      </c>
      <c r="L3462" s="193" t="s">
        <v>9893</v>
      </c>
      <c r="M3462" s="194" t="s">
        <v>19743</v>
      </c>
      <c r="N3462" s="192">
        <v>1</v>
      </c>
      <c r="O3462" s="194">
        <v>1</v>
      </c>
      <c r="P3462" s="283">
        <v>25</v>
      </c>
    </row>
    <row r="3463" spans="1:16">
      <c r="A3463" s="192" t="s">
        <v>9894</v>
      </c>
      <c r="B3463" s="193" t="s">
        <v>9895</v>
      </c>
      <c r="C3463" s="193" t="s">
        <v>9896</v>
      </c>
      <c r="D3463" s="194" t="s">
        <v>19743</v>
      </c>
      <c r="E3463" s="192" t="s">
        <v>19743</v>
      </c>
      <c r="F3463" s="193" t="s">
        <v>19742</v>
      </c>
      <c r="G3463" s="193" t="s">
        <v>19742</v>
      </c>
      <c r="H3463" s="193" t="s">
        <v>19742</v>
      </c>
      <c r="I3463" s="193" t="s">
        <v>19742</v>
      </c>
      <c r="J3463" s="194" t="s">
        <v>19742</v>
      </c>
      <c r="K3463" s="192" t="s">
        <v>9897</v>
      </c>
      <c r="L3463" s="193" t="s">
        <v>17618</v>
      </c>
      <c r="M3463" s="194" t="s">
        <v>19743</v>
      </c>
      <c r="N3463" s="192">
        <v>0.72699999999999998</v>
      </c>
      <c r="O3463" s="194">
        <v>1</v>
      </c>
      <c r="P3463" s="283">
        <v>24</v>
      </c>
    </row>
    <row r="3464" spans="1:16">
      <c r="A3464" s="192" t="s">
        <v>9898</v>
      </c>
      <c r="B3464" s="193" t="s">
        <v>9899</v>
      </c>
      <c r="C3464" s="193" t="s">
        <v>9900</v>
      </c>
      <c r="D3464" s="194" t="s">
        <v>19743</v>
      </c>
      <c r="E3464" s="192" t="s">
        <v>19743</v>
      </c>
      <c r="F3464" s="193" t="s">
        <v>19742</v>
      </c>
      <c r="G3464" s="193" t="s">
        <v>19742</v>
      </c>
      <c r="H3464" s="193" t="s">
        <v>19742</v>
      </c>
      <c r="I3464" s="193" t="s">
        <v>19742</v>
      </c>
      <c r="J3464" s="194" t="s">
        <v>19742</v>
      </c>
      <c r="K3464" s="192" t="s">
        <v>25675</v>
      </c>
      <c r="M3464" s="194" t="s">
        <v>19569</v>
      </c>
      <c r="N3464" s="192">
        <v>0.68500000000000005</v>
      </c>
      <c r="O3464" s="194">
        <v>0.88500000000000001</v>
      </c>
      <c r="P3464" s="283">
        <v>3</v>
      </c>
    </row>
    <row r="3465" spans="1:16">
      <c r="A3465" s="192" t="s">
        <v>9901</v>
      </c>
      <c r="B3465" s="193"/>
      <c r="C3465" s="193" t="s">
        <v>9902</v>
      </c>
      <c r="D3465" s="194" t="s">
        <v>19743</v>
      </c>
      <c r="E3465" s="192" t="s">
        <v>19743</v>
      </c>
      <c r="F3465" s="193" t="s">
        <v>19742</v>
      </c>
      <c r="G3465" s="193" t="s">
        <v>19742</v>
      </c>
      <c r="H3465" s="193" t="s">
        <v>19742</v>
      </c>
      <c r="I3465" s="193" t="s">
        <v>19742</v>
      </c>
      <c r="J3465" s="194" t="s">
        <v>19742</v>
      </c>
      <c r="K3465" s="192" t="s">
        <v>25675</v>
      </c>
      <c r="M3465" s="194" t="s">
        <v>19569</v>
      </c>
      <c r="N3465" s="192">
        <v>0.68500000000000005</v>
      </c>
      <c r="O3465" s="194">
        <v>0.94799999999999995</v>
      </c>
      <c r="P3465" s="283">
        <v>13</v>
      </c>
    </row>
    <row r="3466" spans="1:16">
      <c r="A3466" s="192" t="s">
        <v>9905</v>
      </c>
      <c r="B3466" s="193" t="s">
        <v>9906</v>
      </c>
      <c r="C3466" s="193" t="s">
        <v>9907</v>
      </c>
      <c r="D3466" s="194" t="s">
        <v>19743</v>
      </c>
      <c r="E3466" s="192" t="s">
        <v>19743</v>
      </c>
      <c r="F3466" s="193" t="s">
        <v>19742</v>
      </c>
      <c r="G3466" s="193" t="s">
        <v>19742</v>
      </c>
      <c r="H3466" s="193" t="s">
        <v>19742</v>
      </c>
      <c r="I3466" s="193" t="s">
        <v>19742</v>
      </c>
      <c r="J3466" s="194" t="s">
        <v>19742</v>
      </c>
      <c r="K3466" s="192" t="s">
        <v>25675</v>
      </c>
      <c r="M3466" s="194" t="s">
        <v>19569</v>
      </c>
      <c r="N3466" s="192">
        <v>0.71199999999999997</v>
      </c>
      <c r="O3466" s="194">
        <v>0.94099999999999995</v>
      </c>
      <c r="P3466" s="283">
        <v>20</v>
      </c>
    </row>
    <row r="3467" spans="1:16">
      <c r="A3467" s="192" t="s">
        <v>9908</v>
      </c>
      <c r="B3467" s="193" t="s">
        <v>9909</v>
      </c>
      <c r="C3467" s="193" t="s">
        <v>9910</v>
      </c>
      <c r="D3467" s="194" t="s">
        <v>19743</v>
      </c>
      <c r="E3467" s="192" t="s">
        <v>19743</v>
      </c>
      <c r="F3467" s="193" t="s">
        <v>19742</v>
      </c>
      <c r="G3467" s="193" t="s">
        <v>19742</v>
      </c>
      <c r="H3467" s="193" t="s">
        <v>19742</v>
      </c>
      <c r="I3467" s="193" t="s">
        <v>19742</v>
      </c>
      <c r="J3467" s="194" t="s">
        <v>19742</v>
      </c>
      <c r="K3467" s="192" t="s">
        <v>9911</v>
      </c>
      <c r="L3467" s="193" t="s">
        <v>9912</v>
      </c>
      <c r="M3467" s="194" t="s">
        <v>19743</v>
      </c>
      <c r="N3467" s="192">
        <v>0.58899999999999997</v>
      </c>
      <c r="O3467" s="194">
        <v>0.752</v>
      </c>
      <c r="P3467" s="283">
        <v>24</v>
      </c>
    </row>
    <row r="3468" spans="1:16">
      <c r="A3468" s="192" t="s">
        <v>9913</v>
      </c>
      <c r="B3468" s="193" t="s">
        <v>9914</v>
      </c>
      <c r="C3468" s="193" t="s">
        <v>9915</v>
      </c>
      <c r="D3468" s="194" t="s">
        <v>19743</v>
      </c>
      <c r="E3468" s="192" t="s">
        <v>19743</v>
      </c>
      <c r="F3468" s="193" t="s">
        <v>19742</v>
      </c>
      <c r="G3468" s="193" t="s">
        <v>19741</v>
      </c>
      <c r="H3468" s="193" t="s">
        <v>19742</v>
      </c>
      <c r="I3468" s="193" t="s">
        <v>19742</v>
      </c>
      <c r="J3468" s="194" t="s">
        <v>19742</v>
      </c>
      <c r="K3468" s="192" t="s">
        <v>25675</v>
      </c>
      <c r="M3468" s="194" t="s">
        <v>19569</v>
      </c>
      <c r="N3468" s="192">
        <v>0.8</v>
      </c>
      <c r="O3468" s="194">
        <v>0.98399999999999999</v>
      </c>
      <c r="P3468" s="283">
        <v>13</v>
      </c>
    </row>
    <row r="3469" spans="1:16">
      <c r="A3469" s="192" t="s">
        <v>9916</v>
      </c>
      <c r="B3469" s="193" t="s">
        <v>9917</v>
      </c>
      <c r="C3469" s="193" t="s">
        <v>9918</v>
      </c>
      <c r="D3469" s="194" t="s">
        <v>19743</v>
      </c>
      <c r="E3469" s="192" t="s">
        <v>19743</v>
      </c>
      <c r="F3469" s="193" t="s">
        <v>19742</v>
      </c>
      <c r="G3469" s="193" t="s">
        <v>19742</v>
      </c>
      <c r="H3469" s="193" t="s">
        <v>19742</v>
      </c>
      <c r="I3469" s="193" t="s">
        <v>19742</v>
      </c>
      <c r="J3469" s="194" t="s">
        <v>19742</v>
      </c>
      <c r="K3469" s="192" t="s">
        <v>25675</v>
      </c>
      <c r="M3469" s="194" t="s">
        <v>19569</v>
      </c>
      <c r="N3469" s="192">
        <v>0.53800000000000003</v>
      </c>
      <c r="O3469" s="194">
        <v>0.61499999999999999</v>
      </c>
      <c r="P3469" s="283">
        <v>0</v>
      </c>
    </row>
    <row r="3470" spans="1:16">
      <c r="A3470" s="192" t="s">
        <v>9919</v>
      </c>
      <c r="B3470" s="193" t="s">
        <v>9920</v>
      </c>
      <c r="C3470" s="193" t="s">
        <v>9921</v>
      </c>
      <c r="D3470" s="194" t="s">
        <v>19743</v>
      </c>
      <c r="E3470" s="192" t="s">
        <v>19743</v>
      </c>
      <c r="F3470" s="193" t="s">
        <v>19742</v>
      </c>
      <c r="G3470" s="193" t="s">
        <v>19742</v>
      </c>
      <c r="H3470" s="193" t="s">
        <v>19742</v>
      </c>
      <c r="I3470" s="193" t="s">
        <v>19742</v>
      </c>
      <c r="J3470" s="194" t="s">
        <v>19742</v>
      </c>
      <c r="K3470" s="192" t="s">
        <v>9922</v>
      </c>
      <c r="L3470" s="193" t="s">
        <v>9923</v>
      </c>
      <c r="M3470" s="194" t="s">
        <v>19741</v>
      </c>
      <c r="N3470" s="192">
        <v>0.94799999999999995</v>
      </c>
      <c r="O3470" s="194">
        <v>0.998</v>
      </c>
      <c r="P3470" s="283">
        <v>13</v>
      </c>
    </row>
    <row r="3471" spans="1:16">
      <c r="A3471" s="192" t="s">
        <v>9924</v>
      </c>
      <c r="B3471" s="193" t="s">
        <v>9925</v>
      </c>
      <c r="C3471" s="193" t="s">
        <v>9926</v>
      </c>
      <c r="D3471" s="194" t="s">
        <v>19743</v>
      </c>
      <c r="E3471" s="192" t="s">
        <v>19743</v>
      </c>
      <c r="F3471" s="193" t="s">
        <v>19742</v>
      </c>
      <c r="G3471" s="193" t="s">
        <v>19742</v>
      </c>
      <c r="H3471" s="193" t="s">
        <v>19742</v>
      </c>
      <c r="I3471" s="193" t="s">
        <v>19742</v>
      </c>
      <c r="J3471" s="194" t="s">
        <v>19742</v>
      </c>
      <c r="K3471" s="192" t="s">
        <v>25675</v>
      </c>
      <c r="M3471" s="194" t="s">
        <v>19569</v>
      </c>
      <c r="N3471" s="192">
        <v>0.76400000000000001</v>
      </c>
      <c r="O3471" s="194">
        <v>0.96499999999999997</v>
      </c>
      <c r="P3471" s="283">
        <v>13</v>
      </c>
    </row>
    <row r="3472" spans="1:16">
      <c r="A3472" s="192" t="s">
        <v>9929</v>
      </c>
      <c r="B3472" s="193" t="s">
        <v>9930</v>
      </c>
      <c r="C3472" s="193" t="s">
        <v>9931</v>
      </c>
      <c r="D3472" s="194" t="s">
        <v>19743</v>
      </c>
      <c r="E3472" s="192" t="s">
        <v>19743</v>
      </c>
      <c r="F3472" s="193" t="s">
        <v>19743</v>
      </c>
      <c r="G3472" s="193" t="s">
        <v>19742</v>
      </c>
      <c r="H3472" s="193" t="s">
        <v>19742</v>
      </c>
      <c r="I3472" s="193" t="s">
        <v>19742</v>
      </c>
      <c r="J3472" s="194" t="s">
        <v>19742</v>
      </c>
      <c r="K3472" s="192" t="s">
        <v>9932</v>
      </c>
      <c r="L3472" s="193" t="s">
        <v>9933</v>
      </c>
      <c r="M3472" s="194" t="s">
        <v>19741</v>
      </c>
      <c r="N3472" s="192">
        <v>0.73699999999999999</v>
      </c>
      <c r="O3472" s="194">
        <v>0.94699999999999995</v>
      </c>
      <c r="P3472" s="283">
        <v>6</v>
      </c>
    </row>
    <row r="3473" spans="1:16">
      <c r="A3473" s="192" t="s">
        <v>9934</v>
      </c>
      <c r="B3473" s="193" t="s">
        <v>9935</v>
      </c>
      <c r="C3473" s="193" t="s">
        <v>9936</v>
      </c>
      <c r="D3473" s="194" t="s">
        <v>19743</v>
      </c>
      <c r="E3473" s="192" t="s">
        <v>19743</v>
      </c>
      <c r="F3473" s="193" t="s">
        <v>19742</v>
      </c>
      <c r="G3473" s="193" t="s">
        <v>19742</v>
      </c>
      <c r="H3473" s="193" t="s">
        <v>19742</v>
      </c>
      <c r="I3473" s="193" t="s">
        <v>19742</v>
      </c>
      <c r="J3473" s="194" t="s">
        <v>19742</v>
      </c>
      <c r="K3473" s="192" t="s">
        <v>9937</v>
      </c>
      <c r="L3473" s="193" t="s">
        <v>9938</v>
      </c>
      <c r="M3473" s="194" t="s">
        <v>19742</v>
      </c>
      <c r="N3473" s="192">
        <v>0.55200000000000005</v>
      </c>
      <c r="O3473" s="194">
        <v>0.84499999999999997</v>
      </c>
      <c r="P3473" s="283">
        <v>2</v>
      </c>
    </row>
    <row r="3474" spans="1:16">
      <c r="A3474" s="192" t="s">
        <v>9939</v>
      </c>
      <c r="B3474" s="193"/>
      <c r="C3474" s="193" t="s">
        <v>9940</v>
      </c>
      <c r="D3474" s="194" t="s">
        <v>19743</v>
      </c>
      <c r="E3474" s="192" t="s">
        <v>19743</v>
      </c>
      <c r="F3474" s="193" t="s">
        <v>19742</v>
      </c>
      <c r="G3474" s="193" t="s">
        <v>19742</v>
      </c>
      <c r="H3474" s="193" t="s">
        <v>19742</v>
      </c>
      <c r="I3474" s="193" t="s">
        <v>19742</v>
      </c>
      <c r="J3474" s="194" t="s">
        <v>19742</v>
      </c>
      <c r="K3474" s="192" t="s">
        <v>9941</v>
      </c>
      <c r="L3474" s="193" t="s">
        <v>10578</v>
      </c>
      <c r="M3474" s="194" t="s">
        <v>19743</v>
      </c>
      <c r="N3474" s="192">
        <v>0.66500000000000004</v>
      </c>
      <c r="O3474" s="194">
        <v>0.89200000000000002</v>
      </c>
      <c r="P3474" s="283">
        <v>6</v>
      </c>
    </row>
    <row r="3475" spans="1:16">
      <c r="A3475" s="192" t="s">
        <v>9942</v>
      </c>
      <c r="B3475" s="193" t="s">
        <v>9943</v>
      </c>
      <c r="C3475" s="193" t="s">
        <v>9944</v>
      </c>
      <c r="D3475" s="194" t="s">
        <v>19743</v>
      </c>
      <c r="E3475" s="192" t="s">
        <v>19743</v>
      </c>
      <c r="F3475" s="193" t="s">
        <v>19742</v>
      </c>
      <c r="G3475" s="193" t="s">
        <v>19742</v>
      </c>
      <c r="H3475" s="193" t="s">
        <v>19742</v>
      </c>
      <c r="I3475" s="193" t="s">
        <v>19742</v>
      </c>
      <c r="J3475" s="194" t="s">
        <v>19742</v>
      </c>
      <c r="K3475" s="192" t="s">
        <v>9945</v>
      </c>
      <c r="L3475" s="193" t="s">
        <v>9946</v>
      </c>
      <c r="M3475" s="194" t="s">
        <v>19561</v>
      </c>
      <c r="N3475" s="192">
        <v>0.63400000000000001</v>
      </c>
      <c r="O3475" s="194">
        <v>0.84199999999999997</v>
      </c>
      <c r="P3475" s="283">
        <v>9</v>
      </c>
    </row>
    <row r="3476" spans="1:16">
      <c r="A3476" s="192" t="s">
        <v>9947</v>
      </c>
      <c r="B3476" s="193" t="s">
        <v>9948</v>
      </c>
      <c r="C3476" s="193" t="s">
        <v>9949</v>
      </c>
      <c r="D3476" s="194" t="s">
        <v>19743</v>
      </c>
      <c r="E3476" s="192" t="s">
        <v>19743</v>
      </c>
      <c r="F3476" s="193" t="s">
        <v>19742</v>
      </c>
      <c r="G3476" s="193" t="s">
        <v>19742</v>
      </c>
      <c r="H3476" s="193" t="s">
        <v>19742</v>
      </c>
      <c r="I3476" s="193" t="s">
        <v>19742</v>
      </c>
      <c r="J3476" s="194" t="s">
        <v>19742</v>
      </c>
      <c r="K3476" s="192" t="s">
        <v>9950</v>
      </c>
      <c r="L3476" s="193" t="s">
        <v>9707</v>
      </c>
      <c r="M3476" s="194" t="s">
        <v>19743</v>
      </c>
      <c r="N3476" s="192">
        <v>0.78800000000000003</v>
      </c>
      <c r="O3476" s="194">
        <v>0.99299999999999999</v>
      </c>
      <c r="P3476" s="283">
        <v>22</v>
      </c>
    </row>
    <row r="3477" spans="1:16">
      <c r="A3477" s="192" t="s">
        <v>9708</v>
      </c>
      <c r="B3477" s="193" t="s">
        <v>9709</v>
      </c>
      <c r="C3477" s="193" t="s">
        <v>9710</v>
      </c>
      <c r="D3477" s="194" t="s">
        <v>19743</v>
      </c>
      <c r="E3477" s="192" t="s">
        <v>19743</v>
      </c>
      <c r="F3477" s="193" t="s">
        <v>19742</v>
      </c>
      <c r="G3477" s="193" t="s">
        <v>19742</v>
      </c>
      <c r="H3477" s="193" t="s">
        <v>19742</v>
      </c>
      <c r="I3477" s="193" t="s">
        <v>19742</v>
      </c>
      <c r="J3477" s="194" t="s">
        <v>19742</v>
      </c>
      <c r="K3477" s="192" t="s">
        <v>25675</v>
      </c>
      <c r="M3477" s="194" t="s">
        <v>19569</v>
      </c>
      <c r="N3477" s="192">
        <v>0.61899999999999999</v>
      </c>
      <c r="O3477" s="194">
        <v>0.74399999999999999</v>
      </c>
      <c r="P3477" s="283">
        <v>1</v>
      </c>
    </row>
    <row r="3478" spans="1:16">
      <c r="A3478" s="192" t="s">
        <v>9711</v>
      </c>
      <c r="B3478" s="193" t="s">
        <v>9712</v>
      </c>
      <c r="C3478" s="193" t="s">
        <v>9713</v>
      </c>
      <c r="D3478" s="194" t="s">
        <v>19743</v>
      </c>
      <c r="E3478" s="192" t="s">
        <v>19743</v>
      </c>
      <c r="F3478" s="193" t="s">
        <v>19742</v>
      </c>
      <c r="G3478" s="193" t="s">
        <v>19742</v>
      </c>
      <c r="H3478" s="193" t="s">
        <v>19742</v>
      </c>
      <c r="I3478" s="193" t="s">
        <v>19742</v>
      </c>
      <c r="J3478" s="194" t="s">
        <v>19742</v>
      </c>
      <c r="K3478" s="192" t="s">
        <v>25675</v>
      </c>
      <c r="M3478" s="194" t="s">
        <v>19569</v>
      </c>
      <c r="N3478" s="192">
        <v>0.53500000000000003</v>
      </c>
      <c r="O3478" s="194">
        <v>0.59099999999999997</v>
      </c>
      <c r="P3478" s="283">
        <v>14</v>
      </c>
    </row>
    <row r="3479" spans="1:16">
      <c r="A3479" s="192" t="s">
        <v>9714</v>
      </c>
      <c r="B3479" s="193"/>
      <c r="C3479" s="193" t="s">
        <v>9715</v>
      </c>
      <c r="D3479" s="194" t="s">
        <v>19743</v>
      </c>
      <c r="E3479" s="192" t="s">
        <v>19743</v>
      </c>
      <c r="F3479" s="193" t="s">
        <v>19742</v>
      </c>
      <c r="G3479" s="193" t="s">
        <v>19742</v>
      </c>
      <c r="H3479" s="193" t="s">
        <v>19742</v>
      </c>
      <c r="I3479" s="193" t="s">
        <v>19742</v>
      </c>
      <c r="J3479" s="194" t="s">
        <v>19742</v>
      </c>
      <c r="K3479" s="192" t="s">
        <v>25675</v>
      </c>
      <c r="M3479" s="194" t="s">
        <v>19569</v>
      </c>
      <c r="N3479" s="192">
        <v>0.56100000000000005</v>
      </c>
      <c r="O3479" s="194">
        <v>0.65</v>
      </c>
      <c r="P3479" s="283">
        <v>0</v>
      </c>
    </row>
    <row r="3480" spans="1:16">
      <c r="A3480" s="192" t="s">
        <v>9716</v>
      </c>
      <c r="B3480" s="193" t="s">
        <v>9717</v>
      </c>
      <c r="C3480" s="193" t="s">
        <v>9718</v>
      </c>
      <c r="D3480" s="194" t="s">
        <v>19743</v>
      </c>
      <c r="E3480" s="192" t="s">
        <v>19743</v>
      </c>
      <c r="F3480" s="193" t="s">
        <v>19742</v>
      </c>
      <c r="G3480" s="193" t="s">
        <v>19742</v>
      </c>
      <c r="H3480" s="193" t="s">
        <v>19742</v>
      </c>
      <c r="I3480" s="193" t="s">
        <v>19742</v>
      </c>
      <c r="J3480" s="194" t="s">
        <v>19742</v>
      </c>
      <c r="K3480" s="192" t="s">
        <v>9719</v>
      </c>
      <c r="L3480" s="193" t="s">
        <v>9720</v>
      </c>
      <c r="M3480" s="194" t="s">
        <v>19743</v>
      </c>
      <c r="N3480" s="192">
        <v>0.94299999999999995</v>
      </c>
      <c r="O3480" s="194">
        <v>0.997</v>
      </c>
      <c r="P3480" s="283">
        <v>11</v>
      </c>
    </row>
    <row r="3481" spans="1:16">
      <c r="A3481" s="192" t="s">
        <v>9721</v>
      </c>
      <c r="B3481" s="193"/>
      <c r="C3481" s="193" t="s">
        <v>9722</v>
      </c>
      <c r="D3481" s="194" t="s">
        <v>19743</v>
      </c>
      <c r="E3481" s="192" t="s">
        <v>19743</v>
      </c>
      <c r="F3481" s="193" t="s">
        <v>19742</v>
      </c>
      <c r="G3481" s="193" t="s">
        <v>19742</v>
      </c>
      <c r="H3481" s="193" t="s">
        <v>19742</v>
      </c>
      <c r="I3481" s="193" t="s">
        <v>19742</v>
      </c>
      <c r="J3481" s="194" t="s">
        <v>19742</v>
      </c>
      <c r="K3481" s="192" t="s">
        <v>25675</v>
      </c>
      <c r="M3481" s="194" t="s">
        <v>19569</v>
      </c>
      <c r="N3481" s="192">
        <v>0.85399999999999998</v>
      </c>
      <c r="O3481" s="194">
        <v>0.98799999999999999</v>
      </c>
      <c r="P3481" s="283">
        <v>1</v>
      </c>
    </row>
    <row r="3482" spans="1:16">
      <c r="A3482" s="192" t="s">
        <v>9723</v>
      </c>
      <c r="B3482" s="193" t="s">
        <v>9724</v>
      </c>
      <c r="C3482" s="193" t="s">
        <v>9725</v>
      </c>
      <c r="D3482" s="194" t="s">
        <v>19743</v>
      </c>
      <c r="E3482" s="192" t="s">
        <v>19743</v>
      </c>
      <c r="F3482" s="193" t="s">
        <v>19742</v>
      </c>
      <c r="G3482" s="193" t="s">
        <v>19742</v>
      </c>
      <c r="H3482" s="193" t="s">
        <v>19742</v>
      </c>
      <c r="I3482" s="193" t="s">
        <v>19742</v>
      </c>
      <c r="J3482" s="194" t="s">
        <v>19742</v>
      </c>
      <c r="K3482" s="192" t="s">
        <v>9726</v>
      </c>
      <c r="L3482" s="193" t="s">
        <v>16820</v>
      </c>
      <c r="M3482" s="194" t="s">
        <v>19743</v>
      </c>
      <c r="N3482" s="192">
        <v>0.76600000000000001</v>
      </c>
      <c r="O3482" s="194">
        <v>0.96699999999999997</v>
      </c>
      <c r="P3482" s="283">
        <v>13</v>
      </c>
    </row>
    <row r="3483" spans="1:16">
      <c r="A3483" s="192" t="s">
        <v>9727</v>
      </c>
      <c r="B3483" s="193"/>
      <c r="C3483" s="193" t="s">
        <v>9728</v>
      </c>
      <c r="D3483" s="194" t="s">
        <v>19743</v>
      </c>
      <c r="E3483" s="192" t="s">
        <v>19743</v>
      </c>
      <c r="F3483" s="193" t="s">
        <v>19742</v>
      </c>
      <c r="G3483" s="193" t="s">
        <v>19742</v>
      </c>
      <c r="H3483" s="193" t="s">
        <v>19742</v>
      </c>
      <c r="I3483" s="193" t="s">
        <v>19742</v>
      </c>
      <c r="J3483" s="194" t="s">
        <v>19742</v>
      </c>
      <c r="K3483" s="192" t="s">
        <v>25675</v>
      </c>
      <c r="M3483" s="194" t="s">
        <v>19569</v>
      </c>
      <c r="N3483" s="192">
        <v>3.6999999999999998E-2</v>
      </c>
      <c r="O3483" s="194">
        <v>2E-3</v>
      </c>
      <c r="P3483" s="283">
        <v>0</v>
      </c>
    </row>
    <row r="3484" spans="1:16">
      <c r="A3484" s="192" t="s">
        <v>9729</v>
      </c>
      <c r="B3484" s="193" t="s">
        <v>9730</v>
      </c>
      <c r="C3484" s="193" t="s">
        <v>9731</v>
      </c>
      <c r="D3484" s="194" t="s">
        <v>19743</v>
      </c>
      <c r="E3484" s="192" t="s">
        <v>19743</v>
      </c>
      <c r="F3484" s="193" t="s">
        <v>19742</v>
      </c>
      <c r="G3484" s="193" t="s">
        <v>19742</v>
      </c>
      <c r="H3484" s="193" t="s">
        <v>19742</v>
      </c>
      <c r="I3484" s="193" t="s">
        <v>19742</v>
      </c>
      <c r="J3484" s="194" t="s">
        <v>19742</v>
      </c>
      <c r="K3484" s="192" t="s">
        <v>9732</v>
      </c>
      <c r="L3484" s="193" t="s">
        <v>18020</v>
      </c>
      <c r="M3484" s="194" t="s">
        <v>19743</v>
      </c>
      <c r="N3484" s="192">
        <v>0.67500000000000004</v>
      </c>
      <c r="O3484" s="194">
        <v>0.90500000000000003</v>
      </c>
      <c r="P3484" s="283">
        <v>19</v>
      </c>
    </row>
    <row r="3485" spans="1:16">
      <c r="A3485" s="192" t="s">
        <v>9733</v>
      </c>
      <c r="B3485" s="193" t="s">
        <v>9734</v>
      </c>
      <c r="C3485" s="193" t="s">
        <v>9735</v>
      </c>
      <c r="D3485" s="194" t="s">
        <v>19743</v>
      </c>
      <c r="E3485" s="192" t="s">
        <v>19743</v>
      </c>
      <c r="F3485" s="193" t="s">
        <v>19742</v>
      </c>
      <c r="G3485" s="193" t="s">
        <v>19742</v>
      </c>
      <c r="H3485" s="193" t="s">
        <v>19742</v>
      </c>
      <c r="I3485" s="193" t="s">
        <v>19742</v>
      </c>
      <c r="J3485" s="194" t="s">
        <v>19742</v>
      </c>
      <c r="K3485" s="192" t="s">
        <v>25675</v>
      </c>
      <c r="M3485" s="194" t="s">
        <v>19569</v>
      </c>
      <c r="N3485" s="192">
        <v>0.52900000000000003</v>
      </c>
      <c r="O3485" s="194">
        <v>0.60799999999999998</v>
      </c>
      <c r="P3485" s="283">
        <v>0</v>
      </c>
    </row>
    <row r="3486" spans="1:16">
      <c r="A3486" s="192" t="s">
        <v>9736</v>
      </c>
      <c r="B3486" s="193"/>
      <c r="C3486" s="193" t="s">
        <v>9737</v>
      </c>
      <c r="D3486" s="194" t="s">
        <v>19743</v>
      </c>
      <c r="E3486" s="192" t="s">
        <v>19743</v>
      </c>
      <c r="F3486" s="193" t="s">
        <v>19742</v>
      </c>
      <c r="G3486" s="193" t="s">
        <v>19742</v>
      </c>
      <c r="H3486" s="193" t="s">
        <v>19742</v>
      </c>
      <c r="I3486" s="193" t="s">
        <v>19742</v>
      </c>
      <c r="J3486" s="194" t="s">
        <v>19742</v>
      </c>
      <c r="K3486" s="192" t="s">
        <v>9738</v>
      </c>
      <c r="L3486" s="193" t="s">
        <v>9739</v>
      </c>
      <c r="M3486" s="194" t="s">
        <v>19743</v>
      </c>
      <c r="N3486" s="192">
        <v>0.76800000000000002</v>
      </c>
      <c r="O3486" s="194">
        <v>0.95399999999999996</v>
      </c>
      <c r="P3486" s="283">
        <v>9</v>
      </c>
    </row>
    <row r="3487" spans="1:16">
      <c r="A3487" s="192" t="s">
        <v>9740</v>
      </c>
      <c r="B3487" s="193" t="s">
        <v>9741</v>
      </c>
      <c r="C3487" s="193" t="s">
        <v>9742</v>
      </c>
      <c r="D3487" s="194" t="s">
        <v>19743</v>
      </c>
      <c r="E3487" s="192" t="s">
        <v>19743</v>
      </c>
      <c r="F3487" s="193" t="s">
        <v>19742</v>
      </c>
      <c r="G3487" s="193" t="s">
        <v>19742</v>
      </c>
      <c r="H3487" s="193" t="s">
        <v>19742</v>
      </c>
      <c r="I3487" s="193" t="s">
        <v>19742</v>
      </c>
      <c r="J3487" s="194" t="s">
        <v>19742</v>
      </c>
      <c r="K3487" s="192" t="s">
        <v>25675</v>
      </c>
      <c r="M3487" s="194" t="s">
        <v>19569</v>
      </c>
      <c r="N3487" s="192">
        <v>0.85899999999999999</v>
      </c>
      <c r="O3487" s="194">
        <v>0.99099999999999999</v>
      </c>
      <c r="P3487" s="283">
        <v>13</v>
      </c>
    </row>
    <row r="3488" spans="1:16">
      <c r="A3488" s="192" t="s">
        <v>9745</v>
      </c>
      <c r="B3488" s="193"/>
      <c r="C3488" s="193" t="s">
        <v>9746</v>
      </c>
      <c r="D3488" s="194" t="s">
        <v>19743</v>
      </c>
      <c r="E3488" s="192" t="s">
        <v>19743</v>
      </c>
      <c r="F3488" s="193" t="s">
        <v>19742</v>
      </c>
      <c r="G3488" s="193" t="s">
        <v>19742</v>
      </c>
      <c r="H3488" s="193" t="s">
        <v>19742</v>
      </c>
      <c r="I3488" s="193" t="s">
        <v>19742</v>
      </c>
      <c r="J3488" s="194" t="s">
        <v>19742</v>
      </c>
      <c r="K3488" s="192" t="s">
        <v>25675</v>
      </c>
      <c r="M3488" s="194" t="s">
        <v>19569</v>
      </c>
      <c r="N3488" s="192">
        <v>0.374</v>
      </c>
      <c r="O3488" s="194">
        <v>0.14599999999999999</v>
      </c>
      <c r="P3488" s="283">
        <v>3</v>
      </c>
    </row>
    <row r="3489" spans="1:16">
      <c r="A3489" s="192" t="s">
        <v>9747</v>
      </c>
      <c r="B3489" s="193" t="s">
        <v>9748</v>
      </c>
      <c r="C3489" s="193" t="s">
        <v>9749</v>
      </c>
      <c r="D3489" s="194" t="s">
        <v>19743</v>
      </c>
      <c r="E3489" s="192" t="s">
        <v>19743</v>
      </c>
      <c r="F3489" s="193" t="s">
        <v>19743</v>
      </c>
      <c r="G3489" s="193" t="s">
        <v>19742</v>
      </c>
      <c r="H3489" s="193" t="s">
        <v>19742</v>
      </c>
      <c r="I3489" s="193" t="s">
        <v>19742</v>
      </c>
      <c r="J3489" s="194" t="s">
        <v>19742</v>
      </c>
      <c r="K3489" s="192" t="s">
        <v>25675</v>
      </c>
      <c r="M3489" s="194" t="s">
        <v>19569</v>
      </c>
      <c r="N3489" s="192">
        <v>0.45800000000000002</v>
      </c>
      <c r="O3489" s="194">
        <v>0.29299999999999998</v>
      </c>
      <c r="P3489" s="283">
        <v>3</v>
      </c>
    </row>
    <row r="3490" spans="1:16">
      <c r="A3490" s="192" t="s">
        <v>9750</v>
      </c>
      <c r="B3490" s="193" t="s">
        <v>9751</v>
      </c>
      <c r="C3490" s="193" t="s">
        <v>9752</v>
      </c>
      <c r="D3490" s="194" t="s">
        <v>19743</v>
      </c>
      <c r="E3490" s="192" t="s">
        <v>19743</v>
      </c>
      <c r="F3490" s="193" t="s">
        <v>19742</v>
      </c>
      <c r="G3490" s="193" t="s">
        <v>19742</v>
      </c>
      <c r="H3490" s="193" t="s">
        <v>19742</v>
      </c>
      <c r="I3490" s="193" t="s">
        <v>19742</v>
      </c>
      <c r="J3490" s="194" t="s">
        <v>19742</v>
      </c>
      <c r="K3490" s="192" t="s">
        <v>9753</v>
      </c>
      <c r="L3490" s="193" t="s">
        <v>9754</v>
      </c>
      <c r="M3490" s="194" t="s">
        <v>19743</v>
      </c>
      <c r="N3490" s="192">
        <v>0.78400000000000003</v>
      </c>
      <c r="O3490" s="194">
        <v>0.97399999999999998</v>
      </c>
      <c r="P3490" s="283">
        <v>8</v>
      </c>
    </row>
    <row r="3491" spans="1:16">
      <c r="A3491" s="192" t="s">
        <v>9759</v>
      </c>
      <c r="B3491" s="193" t="s">
        <v>9760</v>
      </c>
      <c r="C3491" s="193" t="s">
        <v>9761</v>
      </c>
      <c r="D3491" s="194" t="s">
        <v>19743</v>
      </c>
      <c r="E3491" s="192" t="s">
        <v>19743</v>
      </c>
      <c r="F3491" s="193" t="s">
        <v>19742</v>
      </c>
      <c r="G3491" s="193" t="s">
        <v>19742</v>
      </c>
      <c r="H3491" s="193" t="s">
        <v>19742</v>
      </c>
      <c r="I3491" s="193" t="s">
        <v>19742</v>
      </c>
      <c r="J3491" s="194" t="s">
        <v>19742</v>
      </c>
      <c r="K3491" s="192" t="s">
        <v>9762</v>
      </c>
      <c r="L3491" s="193" t="s">
        <v>9763</v>
      </c>
      <c r="M3491" s="194" t="s">
        <v>19743</v>
      </c>
      <c r="N3491" s="192">
        <v>0.77400000000000002</v>
      </c>
      <c r="O3491" s="194">
        <v>0.97599999999999998</v>
      </c>
      <c r="P3491" s="283">
        <v>25</v>
      </c>
    </row>
    <row r="3492" spans="1:16">
      <c r="A3492" s="192" t="s">
        <v>9764</v>
      </c>
      <c r="B3492" s="193" t="s">
        <v>9765</v>
      </c>
      <c r="C3492" s="193" t="s">
        <v>9766</v>
      </c>
      <c r="D3492" s="194" t="s">
        <v>19743</v>
      </c>
      <c r="E3492" s="192" t="s">
        <v>19743</v>
      </c>
      <c r="F3492" s="193" t="s">
        <v>19742</v>
      </c>
      <c r="G3492" s="193" t="s">
        <v>19742</v>
      </c>
      <c r="H3492" s="193" t="s">
        <v>19742</v>
      </c>
      <c r="I3492" s="193" t="s">
        <v>19742</v>
      </c>
      <c r="J3492" s="194" t="s">
        <v>19742</v>
      </c>
      <c r="K3492" s="192" t="s">
        <v>9767</v>
      </c>
      <c r="L3492" s="193" t="s">
        <v>12224</v>
      </c>
      <c r="M3492" s="194" t="s">
        <v>19743</v>
      </c>
      <c r="N3492" s="192">
        <v>1</v>
      </c>
      <c r="O3492" s="194">
        <v>1</v>
      </c>
      <c r="P3492" s="283">
        <v>23</v>
      </c>
    </row>
    <row r="3493" spans="1:16">
      <c r="A3493" s="192" t="s">
        <v>9768</v>
      </c>
      <c r="B3493" s="193" t="s">
        <v>9769</v>
      </c>
      <c r="C3493" s="193" t="s">
        <v>9770</v>
      </c>
      <c r="D3493" s="194" t="s">
        <v>19743</v>
      </c>
      <c r="E3493" s="192" t="s">
        <v>19743</v>
      </c>
      <c r="F3493" s="193" t="s">
        <v>19742</v>
      </c>
      <c r="G3493" s="193" t="s">
        <v>19742</v>
      </c>
      <c r="H3493" s="193" t="s">
        <v>19742</v>
      </c>
      <c r="I3493" s="193" t="s">
        <v>19742</v>
      </c>
      <c r="J3493" s="194" t="s">
        <v>19742</v>
      </c>
      <c r="K3493" s="192" t="s">
        <v>25675</v>
      </c>
      <c r="M3493" s="194" t="s">
        <v>19569</v>
      </c>
      <c r="N3493" s="192">
        <v>0.73099999999999998</v>
      </c>
      <c r="O3493" s="194">
        <v>0.83799999999999997</v>
      </c>
      <c r="P3493" s="283">
        <v>6</v>
      </c>
    </row>
    <row r="3494" spans="1:16">
      <c r="A3494" s="192" t="s">
        <v>9771</v>
      </c>
      <c r="B3494" s="193" t="s">
        <v>9772</v>
      </c>
      <c r="C3494" s="193" t="s">
        <v>9773</v>
      </c>
      <c r="D3494" s="194" t="s">
        <v>19743</v>
      </c>
      <c r="E3494" s="192" t="s">
        <v>19743</v>
      </c>
      <c r="F3494" s="193" t="s">
        <v>19742</v>
      </c>
      <c r="G3494" s="193" t="s">
        <v>19742</v>
      </c>
      <c r="H3494" s="193" t="s">
        <v>19742</v>
      </c>
      <c r="I3494" s="193" t="s">
        <v>19742</v>
      </c>
      <c r="J3494" s="194" t="s">
        <v>19742</v>
      </c>
      <c r="K3494" s="192" t="s">
        <v>9774</v>
      </c>
      <c r="L3494" s="193" t="s">
        <v>9775</v>
      </c>
      <c r="M3494" s="194" t="s">
        <v>19743</v>
      </c>
      <c r="N3494" s="192">
        <v>0.93100000000000005</v>
      </c>
      <c r="O3494" s="194">
        <v>0.999</v>
      </c>
      <c r="P3494" s="283">
        <v>23</v>
      </c>
    </row>
    <row r="3495" spans="1:16">
      <c r="A3495" s="192" t="s">
        <v>9776</v>
      </c>
      <c r="B3495" s="193"/>
      <c r="C3495" s="193" t="s">
        <v>9777</v>
      </c>
      <c r="D3495" s="194" t="s">
        <v>19743</v>
      </c>
      <c r="E3495" s="192" t="s">
        <v>19743</v>
      </c>
      <c r="F3495" s="193" t="s">
        <v>19742</v>
      </c>
      <c r="G3495" s="193" t="s">
        <v>19742</v>
      </c>
      <c r="H3495" s="193" t="s">
        <v>19742</v>
      </c>
      <c r="I3495" s="193" t="s">
        <v>19742</v>
      </c>
      <c r="J3495" s="194" t="s">
        <v>19742</v>
      </c>
      <c r="K3495" s="192" t="s">
        <v>25675</v>
      </c>
      <c r="M3495" s="194" t="s">
        <v>19569</v>
      </c>
      <c r="N3495" s="192">
        <v>0.69199999999999995</v>
      </c>
      <c r="O3495" s="194">
        <v>0.90100000000000002</v>
      </c>
      <c r="P3495" s="283">
        <v>0</v>
      </c>
    </row>
    <row r="3496" spans="1:16">
      <c r="A3496" s="192" t="s">
        <v>9780</v>
      </c>
      <c r="B3496" s="193" t="s">
        <v>9781</v>
      </c>
      <c r="C3496" s="193" t="s">
        <v>9782</v>
      </c>
      <c r="D3496" s="194" t="s">
        <v>19743</v>
      </c>
      <c r="E3496" s="192" t="s">
        <v>19743</v>
      </c>
      <c r="F3496" s="193" t="s">
        <v>19742</v>
      </c>
      <c r="G3496" s="193" t="s">
        <v>19742</v>
      </c>
      <c r="H3496" s="193" t="s">
        <v>19742</v>
      </c>
      <c r="I3496" s="193" t="s">
        <v>19742</v>
      </c>
      <c r="J3496" s="194" t="s">
        <v>19742</v>
      </c>
      <c r="K3496" s="192" t="s">
        <v>9783</v>
      </c>
      <c r="L3496" s="193" t="s">
        <v>9784</v>
      </c>
      <c r="M3496" s="194" t="s">
        <v>19743</v>
      </c>
      <c r="N3496" s="192">
        <v>0.97</v>
      </c>
      <c r="O3496" s="194">
        <v>0.998</v>
      </c>
      <c r="P3496" s="283">
        <v>23</v>
      </c>
    </row>
    <row r="3497" spans="1:16">
      <c r="A3497" s="192" t="s">
        <v>9785</v>
      </c>
      <c r="B3497" s="193"/>
      <c r="C3497" s="193" t="s">
        <v>9786</v>
      </c>
      <c r="D3497" s="194" t="s">
        <v>19743</v>
      </c>
      <c r="E3497" s="192" t="s">
        <v>19743</v>
      </c>
      <c r="F3497" s="193" t="s">
        <v>19742</v>
      </c>
      <c r="G3497" s="193" t="s">
        <v>19742</v>
      </c>
      <c r="H3497" s="193" t="s">
        <v>19742</v>
      </c>
      <c r="I3497" s="193" t="s">
        <v>19742</v>
      </c>
      <c r="J3497" s="194" t="s">
        <v>19742</v>
      </c>
      <c r="K3497" s="192" t="s">
        <v>25675</v>
      </c>
      <c r="M3497" s="194" t="s">
        <v>19569</v>
      </c>
      <c r="N3497" s="192">
        <v>0.47</v>
      </c>
      <c r="O3497" s="194">
        <v>0.40799999999999997</v>
      </c>
      <c r="P3497" s="283">
        <v>7</v>
      </c>
    </row>
    <row r="3498" spans="1:16">
      <c r="A3498" s="192" t="s">
        <v>23581</v>
      </c>
      <c r="B3498" s="193" t="s">
        <v>23582</v>
      </c>
      <c r="C3498" s="193" t="s">
        <v>23583</v>
      </c>
      <c r="D3498" s="194" t="s">
        <v>19743</v>
      </c>
      <c r="E3498" s="192" t="s">
        <v>19741</v>
      </c>
      <c r="F3498" s="193" t="s">
        <v>19742</v>
      </c>
      <c r="G3498" s="193" t="s">
        <v>19742</v>
      </c>
      <c r="H3498" s="193" t="s">
        <v>19742</v>
      </c>
      <c r="I3498" s="193" t="s">
        <v>19742</v>
      </c>
      <c r="J3498" s="194" t="s">
        <v>19742</v>
      </c>
      <c r="K3498" s="192" t="s">
        <v>9789</v>
      </c>
      <c r="L3498" s="193" t="s">
        <v>9790</v>
      </c>
      <c r="M3498" s="194" t="s">
        <v>19743</v>
      </c>
      <c r="N3498" s="192">
        <v>0.91800000000000004</v>
      </c>
      <c r="O3498" s="194">
        <v>0.998</v>
      </c>
      <c r="P3498" s="283">
        <v>22</v>
      </c>
    </row>
    <row r="3499" spans="1:16">
      <c r="A3499" s="192" t="s">
        <v>9791</v>
      </c>
      <c r="B3499" s="193"/>
      <c r="C3499" s="193" t="s">
        <v>9792</v>
      </c>
      <c r="D3499" s="194" t="s">
        <v>19743</v>
      </c>
      <c r="E3499" s="192" t="s">
        <v>19743</v>
      </c>
      <c r="F3499" s="193" t="s">
        <v>19742</v>
      </c>
      <c r="G3499" s="193" t="s">
        <v>19742</v>
      </c>
      <c r="H3499" s="193" t="s">
        <v>19742</v>
      </c>
      <c r="I3499" s="193" t="s">
        <v>19742</v>
      </c>
      <c r="J3499" s="194" t="s">
        <v>19742</v>
      </c>
      <c r="K3499" s="192" t="s">
        <v>25675</v>
      </c>
      <c r="M3499" s="194" t="s">
        <v>19569</v>
      </c>
      <c r="N3499" s="192">
        <v>0.67600000000000005</v>
      </c>
      <c r="O3499" s="194">
        <v>0.98799999999999999</v>
      </c>
      <c r="P3499" s="283">
        <v>0</v>
      </c>
    </row>
    <row r="3500" spans="1:16">
      <c r="A3500" s="192" t="s">
        <v>9793</v>
      </c>
      <c r="B3500" s="193" t="s">
        <v>9794</v>
      </c>
      <c r="C3500" s="193" t="s">
        <v>9795</v>
      </c>
      <c r="D3500" s="194" t="s">
        <v>19743</v>
      </c>
      <c r="E3500" s="192" t="s">
        <v>19743</v>
      </c>
      <c r="F3500" s="193" t="s">
        <v>19743</v>
      </c>
      <c r="G3500" s="193" t="s">
        <v>19742</v>
      </c>
      <c r="H3500" s="193" t="s">
        <v>19742</v>
      </c>
      <c r="I3500" s="193" t="s">
        <v>19742</v>
      </c>
      <c r="J3500" s="194" t="s">
        <v>19742</v>
      </c>
      <c r="K3500" s="192" t="s">
        <v>25675</v>
      </c>
      <c r="M3500" s="194" t="s">
        <v>19569</v>
      </c>
      <c r="N3500" s="192">
        <v>0.80200000000000005</v>
      </c>
      <c r="O3500" s="194">
        <v>0.98699999999999999</v>
      </c>
      <c r="P3500" s="283">
        <v>20</v>
      </c>
    </row>
    <row r="3501" spans="1:16">
      <c r="A3501" s="192" t="s">
        <v>9796</v>
      </c>
      <c r="B3501" s="193"/>
      <c r="C3501" s="193" t="s">
        <v>9797</v>
      </c>
      <c r="D3501" s="194" t="s">
        <v>19743</v>
      </c>
      <c r="E3501" s="192" t="s">
        <v>19743</v>
      </c>
      <c r="F3501" s="193" t="s">
        <v>19742</v>
      </c>
      <c r="G3501" s="193" t="s">
        <v>19742</v>
      </c>
      <c r="H3501" s="193" t="s">
        <v>19742</v>
      </c>
      <c r="I3501" s="193" t="s">
        <v>19742</v>
      </c>
      <c r="J3501" s="194" t="s">
        <v>19742</v>
      </c>
      <c r="K3501" s="192" t="s">
        <v>25675</v>
      </c>
      <c r="M3501" s="194" t="s">
        <v>19569</v>
      </c>
      <c r="N3501" s="192">
        <v>0.77300000000000002</v>
      </c>
      <c r="O3501" s="194">
        <v>0.98899999999999999</v>
      </c>
      <c r="P3501" s="283">
        <v>0</v>
      </c>
    </row>
    <row r="3502" spans="1:16">
      <c r="A3502" s="192" t="s">
        <v>9798</v>
      </c>
      <c r="B3502" s="193" t="s">
        <v>9799</v>
      </c>
      <c r="C3502" s="193" t="s">
        <v>9800</v>
      </c>
      <c r="D3502" s="194" t="s">
        <v>19743</v>
      </c>
      <c r="E3502" s="192" t="s">
        <v>19743</v>
      </c>
      <c r="F3502" s="193" t="s">
        <v>19742</v>
      </c>
      <c r="G3502" s="193" t="s">
        <v>19742</v>
      </c>
      <c r="H3502" s="193" t="s">
        <v>19742</v>
      </c>
      <c r="I3502" s="193" t="s">
        <v>19743</v>
      </c>
      <c r="J3502" s="194" t="s">
        <v>19742</v>
      </c>
      <c r="K3502" s="192" t="s">
        <v>25675</v>
      </c>
      <c r="M3502" s="194" t="s">
        <v>19569</v>
      </c>
      <c r="N3502" s="192">
        <v>0.59</v>
      </c>
      <c r="O3502" s="194">
        <v>0.76900000000000002</v>
      </c>
      <c r="P3502" s="283">
        <v>2</v>
      </c>
    </row>
    <row r="3503" spans="1:16">
      <c r="A3503" s="192" t="s">
        <v>9803</v>
      </c>
      <c r="B3503" s="193" t="s">
        <v>9804</v>
      </c>
      <c r="C3503" s="193" t="s">
        <v>9805</v>
      </c>
      <c r="D3503" s="194" t="s">
        <v>19743</v>
      </c>
      <c r="E3503" s="192" t="s">
        <v>19743</v>
      </c>
      <c r="F3503" s="193" t="s">
        <v>19742</v>
      </c>
      <c r="G3503" s="193" t="s">
        <v>19742</v>
      </c>
      <c r="H3503" s="193" t="s">
        <v>19742</v>
      </c>
      <c r="I3503" s="193" t="s">
        <v>19742</v>
      </c>
      <c r="J3503" s="194" t="s">
        <v>19742</v>
      </c>
      <c r="K3503" s="192" t="s">
        <v>9806</v>
      </c>
      <c r="L3503" s="193" t="s">
        <v>9807</v>
      </c>
      <c r="M3503" s="194" t="s">
        <v>19743</v>
      </c>
      <c r="N3503" s="192">
        <v>0.79300000000000004</v>
      </c>
      <c r="O3503" s="194">
        <v>0.97799999999999998</v>
      </c>
      <c r="P3503" s="283">
        <v>19</v>
      </c>
    </row>
    <row r="3504" spans="1:16">
      <c r="A3504" s="192" t="s">
        <v>9808</v>
      </c>
      <c r="B3504" s="193" t="s">
        <v>9809</v>
      </c>
      <c r="C3504" s="193" t="s">
        <v>9810</v>
      </c>
      <c r="D3504" s="194" t="s">
        <v>19743</v>
      </c>
      <c r="E3504" s="192" t="s">
        <v>19743</v>
      </c>
      <c r="F3504" s="193" t="s">
        <v>19743</v>
      </c>
      <c r="G3504" s="193" t="s">
        <v>19742</v>
      </c>
      <c r="H3504" s="193" t="s">
        <v>19742</v>
      </c>
      <c r="I3504" s="193" t="s">
        <v>19742</v>
      </c>
      <c r="J3504" s="194" t="s">
        <v>19742</v>
      </c>
      <c r="K3504" s="192" t="s">
        <v>25675</v>
      </c>
      <c r="M3504" s="194" t="s">
        <v>19569</v>
      </c>
      <c r="N3504" s="192">
        <v>0.96799999999999997</v>
      </c>
      <c r="O3504" s="194">
        <v>0.997</v>
      </c>
      <c r="P3504" s="283">
        <v>16</v>
      </c>
    </row>
    <row r="3505" spans="1:16">
      <c r="A3505" s="192" t="s">
        <v>9811</v>
      </c>
      <c r="B3505" s="193"/>
      <c r="C3505" s="193" t="s">
        <v>9812</v>
      </c>
      <c r="D3505" s="194" t="s">
        <v>19743</v>
      </c>
      <c r="E3505" s="192" t="s">
        <v>19743</v>
      </c>
      <c r="F3505" s="193" t="s">
        <v>19742</v>
      </c>
      <c r="G3505" s="193" t="s">
        <v>19742</v>
      </c>
      <c r="H3505" s="193" t="s">
        <v>19742</v>
      </c>
      <c r="I3505" s="193" t="s">
        <v>19742</v>
      </c>
      <c r="J3505" s="194" t="s">
        <v>19742</v>
      </c>
      <c r="K3505" s="192" t="s">
        <v>25675</v>
      </c>
      <c r="M3505" s="194" t="s">
        <v>19569</v>
      </c>
      <c r="N3505" s="192">
        <v>0.54200000000000004</v>
      </c>
      <c r="O3505" s="194">
        <v>0.67600000000000005</v>
      </c>
      <c r="P3505" s="283">
        <v>3</v>
      </c>
    </row>
    <row r="3506" spans="1:16">
      <c r="A3506" s="192" t="s">
        <v>9813</v>
      </c>
      <c r="B3506" s="193" t="s">
        <v>9814</v>
      </c>
      <c r="C3506" s="193" t="s">
        <v>9815</v>
      </c>
      <c r="D3506" s="194" t="s">
        <v>19743</v>
      </c>
      <c r="E3506" s="192" t="s">
        <v>19743</v>
      </c>
      <c r="F3506" s="193" t="s">
        <v>19742</v>
      </c>
      <c r="G3506" s="193" t="s">
        <v>19742</v>
      </c>
      <c r="H3506" s="193" t="s">
        <v>19742</v>
      </c>
      <c r="I3506" s="193" t="s">
        <v>19742</v>
      </c>
      <c r="J3506" s="194" t="s">
        <v>19742</v>
      </c>
      <c r="K3506" s="192" t="s">
        <v>9816</v>
      </c>
      <c r="L3506" s="193" t="s">
        <v>15024</v>
      </c>
      <c r="M3506" s="194" t="s">
        <v>19561</v>
      </c>
      <c r="N3506" s="192">
        <v>0.58699999999999997</v>
      </c>
      <c r="O3506" s="194">
        <v>0.752</v>
      </c>
      <c r="P3506" s="283">
        <v>19</v>
      </c>
    </row>
    <row r="3507" spans="1:16">
      <c r="A3507" s="192" t="s">
        <v>9817</v>
      </c>
      <c r="B3507" s="193" t="s">
        <v>9570</v>
      </c>
      <c r="C3507" s="193" t="s">
        <v>9571</v>
      </c>
      <c r="D3507" s="194" t="s">
        <v>19743</v>
      </c>
      <c r="E3507" s="192" t="s">
        <v>19743</v>
      </c>
      <c r="F3507" s="193" t="s">
        <v>19743</v>
      </c>
      <c r="G3507" s="193" t="s">
        <v>19742</v>
      </c>
      <c r="H3507" s="193" t="s">
        <v>19742</v>
      </c>
      <c r="I3507" s="193" t="s">
        <v>19742</v>
      </c>
      <c r="J3507" s="194" t="s">
        <v>19742</v>
      </c>
      <c r="K3507" s="192" t="s">
        <v>25675</v>
      </c>
      <c r="M3507" s="194" t="s">
        <v>19569</v>
      </c>
      <c r="N3507" s="192">
        <v>0.73299999999999998</v>
      </c>
      <c r="O3507" s="194">
        <v>0.97399999999999998</v>
      </c>
      <c r="P3507" s="283">
        <v>5</v>
      </c>
    </row>
    <row r="3508" spans="1:16">
      <c r="A3508" s="192" t="s">
        <v>9572</v>
      </c>
      <c r="B3508" s="193" t="s">
        <v>9573</v>
      </c>
      <c r="C3508" s="193" t="s">
        <v>9574</v>
      </c>
      <c r="D3508" s="194" t="s">
        <v>19743</v>
      </c>
      <c r="E3508" s="192" t="s">
        <v>19743</v>
      </c>
      <c r="F3508" s="193" t="s">
        <v>19743</v>
      </c>
      <c r="G3508" s="193" t="s">
        <v>19742</v>
      </c>
      <c r="H3508" s="193" t="s">
        <v>19742</v>
      </c>
      <c r="I3508" s="193" t="s">
        <v>19742</v>
      </c>
      <c r="J3508" s="194" t="s">
        <v>19742</v>
      </c>
      <c r="K3508" s="192" t="s">
        <v>9575</v>
      </c>
      <c r="L3508" s="193" t="s">
        <v>9576</v>
      </c>
      <c r="M3508" s="194" t="s">
        <v>19743</v>
      </c>
      <c r="N3508" s="192">
        <v>0.73199999999999998</v>
      </c>
      <c r="O3508" s="194">
        <v>0.96699999999999997</v>
      </c>
      <c r="P3508" s="283">
        <v>10</v>
      </c>
    </row>
    <row r="3509" spans="1:16">
      <c r="A3509" s="192" t="s">
        <v>9577</v>
      </c>
      <c r="B3509" s="193" t="s">
        <v>9578</v>
      </c>
      <c r="C3509" s="193" t="s">
        <v>9579</v>
      </c>
      <c r="D3509" s="194" t="s">
        <v>19743</v>
      </c>
      <c r="E3509" s="192" t="s">
        <v>19743</v>
      </c>
      <c r="F3509" s="193" t="s">
        <v>19742</v>
      </c>
      <c r="G3509" s="193" t="s">
        <v>19742</v>
      </c>
      <c r="H3509" s="193" t="s">
        <v>19742</v>
      </c>
      <c r="I3509" s="193" t="s">
        <v>19742</v>
      </c>
      <c r="J3509" s="194" t="s">
        <v>19742</v>
      </c>
      <c r="K3509" s="192" t="s">
        <v>9580</v>
      </c>
      <c r="L3509" s="193" t="s">
        <v>9581</v>
      </c>
      <c r="M3509" s="194" t="s">
        <v>19743</v>
      </c>
      <c r="N3509" s="192">
        <v>0.98899999999999999</v>
      </c>
      <c r="O3509" s="194">
        <v>0.998</v>
      </c>
      <c r="P3509" s="283">
        <v>11</v>
      </c>
    </row>
    <row r="3510" spans="1:16">
      <c r="A3510" s="192" t="s">
        <v>9582</v>
      </c>
      <c r="B3510" s="193" t="s">
        <v>9583</v>
      </c>
      <c r="C3510" s="193" t="s">
        <v>9584</v>
      </c>
      <c r="D3510" s="194" t="s">
        <v>19743</v>
      </c>
      <c r="E3510" s="192" t="s">
        <v>19743</v>
      </c>
      <c r="F3510" s="193" t="s">
        <v>19742</v>
      </c>
      <c r="G3510" s="193" t="s">
        <v>19742</v>
      </c>
      <c r="H3510" s="193" t="s">
        <v>19742</v>
      </c>
      <c r="I3510" s="193" t="s">
        <v>19742</v>
      </c>
      <c r="J3510" s="194" t="s">
        <v>19742</v>
      </c>
      <c r="K3510" s="192" t="s">
        <v>9585</v>
      </c>
      <c r="L3510" s="193" t="s">
        <v>9586</v>
      </c>
      <c r="M3510" s="194" t="s">
        <v>19743</v>
      </c>
      <c r="N3510" s="192">
        <v>0.71099999999999997</v>
      </c>
      <c r="O3510" s="194">
        <v>0.97099999999999997</v>
      </c>
      <c r="P3510" s="283">
        <v>20</v>
      </c>
    </row>
    <row r="3511" spans="1:16">
      <c r="A3511" s="192" t="s">
        <v>9587</v>
      </c>
      <c r="B3511" s="193" t="s">
        <v>9588</v>
      </c>
      <c r="C3511" s="193" t="s">
        <v>9589</v>
      </c>
      <c r="D3511" s="194" t="s">
        <v>19743</v>
      </c>
      <c r="E3511" s="192" t="s">
        <v>19743</v>
      </c>
      <c r="F3511" s="193" t="s">
        <v>19743</v>
      </c>
      <c r="G3511" s="193" t="s">
        <v>19742</v>
      </c>
      <c r="H3511" s="193" t="s">
        <v>19742</v>
      </c>
      <c r="I3511" s="193" t="s">
        <v>19743</v>
      </c>
      <c r="J3511" s="194" t="s">
        <v>19742</v>
      </c>
      <c r="K3511" s="192" t="s">
        <v>9590</v>
      </c>
      <c r="L3511" s="193" t="s">
        <v>9591</v>
      </c>
      <c r="M3511" s="194" t="s">
        <v>19743</v>
      </c>
      <c r="N3511" s="192">
        <v>0.67500000000000004</v>
      </c>
      <c r="O3511" s="194">
        <v>0.90900000000000003</v>
      </c>
      <c r="P3511" s="283">
        <v>16</v>
      </c>
    </row>
    <row r="3512" spans="1:16">
      <c r="A3512" s="192" t="s">
        <v>9592</v>
      </c>
      <c r="B3512" s="193"/>
      <c r="C3512" s="193" t="s">
        <v>9593</v>
      </c>
      <c r="D3512" s="194" t="s">
        <v>19743</v>
      </c>
      <c r="E3512" s="192" t="s">
        <v>19743</v>
      </c>
      <c r="F3512" s="193" t="s">
        <v>19742</v>
      </c>
      <c r="G3512" s="193" t="s">
        <v>19742</v>
      </c>
      <c r="H3512" s="193" t="s">
        <v>19742</v>
      </c>
      <c r="I3512" s="193" t="s">
        <v>19743</v>
      </c>
      <c r="J3512" s="194" t="s">
        <v>19742</v>
      </c>
      <c r="K3512" s="192" t="s">
        <v>25675</v>
      </c>
      <c r="M3512" s="194" t="s">
        <v>19569</v>
      </c>
      <c r="N3512" s="192">
        <v>0.22600000000000001</v>
      </c>
      <c r="O3512" s="194">
        <v>6.0999999999999999E-2</v>
      </c>
      <c r="P3512" s="283">
        <v>0</v>
      </c>
    </row>
    <row r="3513" spans="1:16">
      <c r="A3513" s="192" t="s">
        <v>9594</v>
      </c>
      <c r="B3513" s="193"/>
      <c r="C3513" s="193" t="s">
        <v>9595</v>
      </c>
      <c r="D3513" s="194" t="s">
        <v>19743</v>
      </c>
      <c r="E3513" s="192" t="s">
        <v>19743</v>
      </c>
      <c r="F3513" s="193" t="s">
        <v>19742</v>
      </c>
      <c r="G3513" s="193" t="s">
        <v>19742</v>
      </c>
      <c r="H3513" s="193" t="s">
        <v>19742</v>
      </c>
      <c r="I3513" s="193" t="s">
        <v>19742</v>
      </c>
      <c r="J3513" s="194" t="s">
        <v>19742</v>
      </c>
      <c r="K3513" s="192" t="s">
        <v>25675</v>
      </c>
      <c r="M3513" s="194" t="s">
        <v>19569</v>
      </c>
      <c r="N3513" s="192">
        <v>0.45300000000000001</v>
      </c>
      <c r="O3513" s="194">
        <v>0.45900000000000002</v>
      </c>
      <c r="P3513" s="283">
        <v>0</v>
      </c>
    </row>
    <row r="3514" spans="1:16">
      <c r="A3514" s="192" t="s">
        <v>9596</v>
      </c>
      <c r="B3514" s="193"/>
      <c r="C3514" s="193" t="s">
        <v>9597</v>
      </c>
      <c r="D3514" s="194" t="s">
        <v>19743</v>
      </c>
      <c r="E3514" s="192" t="s">
        <v>19743</v>
      </c>
      <c r="F3514" s="193" t="s">
        <v>19742</v>
      </c>
      <c r="G3514" s="193" t="s">
        <v>19742</v>
      </c>
      <c r="H3514" s="193" t="s">
        <v>19742</v>
      </c>
      <c r="I3514" s="193" t="s">
        <v>19742</v>
      </c>
      <c r="J3514" s="194" t="s">
        <v>19742</v>
      </c>
      <c r="K3514" s="192" t="s">
        <v>25675</v>
      </c>
      <c r="M3514" s="194" t="s">
        <v>19569</v>
      </c>
      <c r="N3514" s="192">
        <v>0.55100000000000005</v>
      </c>
      <c r="O3514" s="194">
        <v>0.625</v>
      </c>
      <c r="P3514" s="283">
        <v>2</v>
      </c>
    </row>
    <row r="3515" spans="1:16">
      <c r="A3515" s="192" t="s">
        <v>9598</v>
      </c>
      <c r="B3515" s="193" t="s">
        <v>9599</v>
      </c>
      <c r="C3515" s="193" t="s">
        <v>9600</v>
      </c>
      <c r="D3515" s="194" t="s">
        <v>19743</v>
      </c>
      <c r="E3515" s="192" t="s">
        <v>19743</v>
      </c>
      <c r="F3515" s="193" t="s">
        <v>19743</v>
      </c>
      <c r="G3515" s="193" t="s">
        <v>19742</v>
      </c>
      <c r="H3515" s="193" t="s">
        <v>19742</v>
      </c>
      <c r="I3515" s="193" t="s">
        <v>19742</v>
      </c>
      <c r="J3515" s="194" t="s">
        <v>19742</v>
      </c>
      <c r="K3515" s="192" t="s">
        <v>9601</v>
      </c>
      <c r="L3515" s="193" t="s">
        <v>9602</v>
      </c>
      <c r="M3515" s="194" t="s">
        <v>19743</v>
      </c>
      <c r="N3515" s="192">
        <v>0.82299999999999995</v>
      </c>
      <c r="O3515" s="194">
        <v>0.98399999999999999</v>
      </c>
      <c r="P3515" s="283">
        <v>24</v>
      </c>
    </row>
    <row r="3516" spans="1:16">
      <c r="A3516" s="192" t="s">
        <v>9607</v>
      </c>
      <c r="B3516" s="193" t="s">
        <v>9608</v>
      </c>
      <c r="C3516" s="193" t="s">
        <v>9609</v>
      </c>
      <c r="D3516" s="194" t="s">
        <v>19743</v>
      </c>
      <c r="E3516" s="192" t="s">
        <v>19743</v>
      </c>
      <c r="F3516" s="193" t="s">
        <v>19742</v>
      </c>
      <c r="G3516" s="193" t="s">
        <v>19742</v>
      </c>
      <c r="H3516" s="193" t="s">
        <v>19742</v>
      </c>
      <c r="I3516" s="193" t="s">
        <v>19742</v>
      </c>
      <c r="J3516" s="194" t="s">
        <v>19742</v>
      </c>
      <c r="K3516" s="192" t="s">
        <v>25675</v>
      </c>
      <c r="M3516" s="194" t="s">
        <v>19569</v>
      </c>
      <c r="N3516" s="192">
        <v>0.60099999999999998</v>
      </c>
      <c r="O3516" s="194">
        <v>0.76600000000000001</v>
      </c>
      <c r="P3516" s="283">
        <v>3</v>
      </c>
    </row>
    <row r="3517" spans="1:16">
      <c r="A3517" s="192" t="s">
        <v>9610</v>
      </c>
      <c r="B3517" s="193" t="s">
        <v>9611</v>
      </c>
      <c r="C3517" s="193" t="s">
        <v>9612</v>
      </c>
      <c r="D3517" s="194" t="s">
        <v>19743</v>
      </c>
      <c r="E3517" s="192" t="s">
        <v>19743</v>
      </c>
      <c r="F3517" s="193" t="s">
        <v>19742</v>
      </c>
      <c r="G3517" s="193" t="s">
        <v>19742</v>
      </c>
      <c r="H3517" s="193" t="s">
        <v>19742</v>
      </c>
      <c r="I3517" s="193" t="s">
        <v>19742</v>
      </c>
      <c r="J3517" s="194" t="s">
        <v>19742</v>
      </c>
      <c r="K3517" s="192" t="s">
        <v>9613</v>
      </c>
      <c r="L3517" s="193" t="s">
        <v>9614</v>
      </c>
      <c r="M3517" s="194" t="s">
        <v>19743</v>
      </c>
      <c r="N3517" s="192">
        <v>0.86699999999999999</v>
      </c>
      <c r="O3517" s="194">
        <v>0.99099999999999999</v>
      </c>
      <c r="P3517" s="283">
        <v>22</v>
      </c>
    </row>
    <row r="3518" spans="1:16">
      <c r="A3518" s="192" t="s">
        <v>9616</v>
      </c>
      <c r="B3518" s="193" t="s">
        <v>9617</v>
      </c>
      <c r="C3518" s="193" t="s">
        <v>9618</v>
      </c>
      <c r="D3518" s="194" t="s">
        <v>19743</v>
      </c>
      <c r="E3518" s="192" t="s">
        <v>19743</v>
      </c>
      <c r="F3518" s="193" t="s">
        <v>19743</v>
      </c>
      <c r="G3518" s="193" t="s">
        <v>19743</v>
      </c>
      <c r="H3518" s="193" t="s">
        <v>19742</v>
      </c>
      <c r="I3518" s="193" t="s">
        <v>19742</v>
      </c>
      <c r="J3518" s="194" t="s">
        <v>19742</v>
      </c>
      <c r="K3518" s="192" t="s">
        <v>9619</v>
      </c>
      <c r="L3518" s="193" t="s">
        <v>14829</v>
      </c>
      <c r="M3518" s="194" t="s">
        <v>19743</v>
      </c>
      <c r="N3518" s="192">
        <v>1</v>
      </c>
      <c r="O3518" s="194">
        <v>1</v>
      </c>
      <c r="P3518" s="283">
        <v>24</v>
      </c>
    </row>
    <row r="3519" spans="1:16">
      <c r="A3519" s="192" t="s">
        <v>9620</v>
      </c>
      <c r="B3519" s="193" t="s">
        <v>9621</v>
      </c>
      <c r="C3519" s="193" t="s">
        <v>9622</v>
      </c>
      <c r="D3519" s="194" t="s">
        <v>19743</v>
      </c>
      <c r="E3519" s="192" t="s">
        <v>19743</v>
      </c>
      <c r="F3519" s="193" t="s">
        <v>19742</v>
      </c>
      <c r="G3519" s="193" t="s">
        <v>19742</v>
      </c>
      <c r="H3519" s="193" t="s">
        <v>19742</v>
      </c>
      <c r="I3519" s="193" t="s">
        <v>19742</v>
      </c>
      <c r="J3519" s="194" t="s">
        <v>19742</v>
      </c>
      <c r="K3519" s="192" t="s">
        <v>9623</v>
      </c>
      <c r="L3519" s="193" t="s">
        <v>14849</v>
      </c>
      <c r="M3519" s="194" t="s">
        <v>19561</v>
      </c>
      <c r="N3519" s="192">
        <v>0.99399999999999999</v>
      </c>
      <c r="O3519" s="194">
        <v>1</v>
      </c>
      <c r="P3519" s="283">
        <v>25</v>
      </c>
    </row>
    <row r="3520" spans="1:16">
      <c r="A3520" s="192" t="s">
        <v>9624</v>
      </c>
      <c r="B3520" s="193" t="s">
        <v>9625</v>
      </c>
      <c r="C3520" s="193" t="s">
        <v>9626</v>
      </c>
      <c r="D3520" s="194" t="s">
        <v>19743</v>
      </c>
      <c r="E3520" s="192" t="s">
        <v>19743</v>
      </c>
      <c r="F3520" s="193" t="s">
        <v>19742</v>
      </c>
      <c r="G3520" s="193" t="s">
        <v>19741</v>
      </c>
      <c r="H3520" s="193" t="s">
        <v>19742</v>
      </c>
      <c r="I3520" s="193" t="s">
        <v>19742</v>
      </c>
      <c r="J3520" s="194" t="s">
        <v>19742</v>
      </c>
      <c r="K3520" s="192" t="s">
        <v>9627</v>
      </c>
      <c r="L3520" s="193" t="s">
        <v>9628</v>
      </c>
      <c r="M3520" s="194" t="s">
        <v>19743</v>
      </c>
      <c r="N3520" s="192">
        <v>0.86599999999999999</v>
      </c>
      <c r="O3520" s="194">
        <v>0.99</v>
      </c>
      <c r="P3520" s="283">
        <v>21</v>
      </c>
    </row>
    <row r="3521" spans="1:16">
      <c r="A3521" s="192" t="s">
        <v>9629</v>
      </c>
      <c r="B3521" s="193" t="s">
        <v>9630</v>
      </c>
      <c r="C3521" s="193" t="s">
        <v>9631</v>
      </c>
      <c r="D3521" s="194" t="s">
        <v>19743</v>
      </c>
      <c r="E3521" s="192" t="s">
        <v>19743</v>
      </c>
      <c r="F3521" s="193" t="s">
        <v>19742</v>
      </c>
      <c r="G3521" s="193" t="s">
        <v>19742</v>
      </c>
      <c r="H3521" s="193" t="s">
        <v>19742</v>
      </c>
      <c r="I3521" s="193" t="s">
        <v>19742</v>
      </c>
      <c r="J3521" s="194" t="s">
        <v>19742</v>
      </c>
      <c r="K3521" s="192" t="s">
        <v>9632</v>
      </c>
      <c r="L3521" s="193" t="s">
        <v>9633</v>
      </c>
      <c r="M3521" s="194" t="s">
        <v>19743</v>
      </c>
      <c r="N3521" s="192">
        <v>0.67400000000000004</v>
      </c>
      <c r="O3521" s="194">
        <v>0.86799999999999999</v>
      </c>
      <c r="P3521" s="283">
        <v>14</v>
      </c>
    </row>
    <row r="3522" spans="1:16">
      <c r="A3522" s="192" t="s">
        <v>9634</v>
      </c>
      <c r="B3522" s="193" t="s">
        <v>9635</v>
      </c>
      <c r="C3522" s="193" t="s">
        <v>9636</v>
      </c>
      <c r="D3522" s="194" t="s">
        <v>19743</v>
      </c>
      <c r="E3522" s="192" t="s">
        <v>19743</v>
      </c>
      <c r="F3522" s="193" t="s">
        <v>19742</v>
      </c>
      <c r="G3522" s="193" t="s">
        <v>19742</v>
      </c>
      <c r="H3522" s="193" t="s">
        <v>19742</v>
      </c>
      <c r="I3522" s="193" t="s">
        <v>19742</v>
      </c>
      <c r="J3522" s="194" t="s">
        <v>19742</v>
      </c>
      <c r="K3522" s="192" t="s">
        <v>9637</v>
      </c>
      <c r="L3522" s="193" t="s">
        <v>14881</v>
      </c>
      <c r="M3522" s="194" t="s">
        <v>19743</v>
      </c>
      <c r="N3522" s="192">
        <v>0.66600000000000004</v>
      </c>
      <c r="O3522" s="194">
        <v>0.98099999999999998</v>
      </c>
      <c r="P3522" s="283">
        <v>10</v>
      </c>
    </row>
    <row r="3523" spans="1:16">
      <c r="A3523" s="192" t="s">
        <v>9638</v>
      </c>
      <c r="B3523" s="193" t="s">
        <v>9639</v>
      </c>
      <c r="C3523" s="193" t="s">
        <v>9640</v>
      </c>
      <c r="D3523" s="194" t="s">
        <v>19743</v>
      </c>
      <c r="E3523" s="192" t="s">
        <v>19743</v>
      </c>
      <c r="F3523" s="193" t="s">
        <v>19742</v>
      </c>
      <c r="G3523" s="193" t="s">
        <v>19742</v>
      </c>
      <c r="H3523" s="193" t="s">
        <v>19742</v>
      </c>
      <c r="I3523" s="193" t="s">
        <v>19742</v>
      </c>
      <c r="J3523" s="194" t="s">
        <v>19742</v>
      </c>
      <c r="K3523" s="192" t="s">
        <v>9641</v>
      </c>
      <c r="L3523" s="193" t="s">
        <v>9642</v>
      </c>
      <c r="M3523" s="194" t="s">
        <v>19743</v>
      </c>
      <c r="N3523" s="192">
        <v>0.622</v>
      </c>
      <c r="O3523" s="194">
        <v>0.82499999999999996</v>
      </c>
      <c r="P3523" s="283">
        <v>22</v>
      </c>
    </row>
    <row r="3524" spans="1:16">
      <c r="A3524" s="192" t="s">
        <v>9643</v>
      </c>
      <c r="B3524" s="193" t="s">
        <v>9644</v>
      </c>
      <c r="C3524" s="193" t="s">
        <v>9645</v>
      </c>
      <c r="D3524" s="194" t="s">
        <v>19743</v>
      </c>
      <c r="E3524" s="192" t="s">
        <v>19743</v>
      </c>
      <c r="F3524" s="193" t="s">
        <v>19742</v>
      </c>
      <c r="G3524" s="193" t="s">
        <v>19742</v>
      </c>
      <c r="H3524" s="193" t="s">
        <v>19742</v>
      </c>
      <c r="I3524" s="193" t="s">
        <v>19742</v>
      </c>
      <c r="J3524" s="194" t="s">
        <v>19742</v>
      </c>
      <c r="K3524" s="192" t="s">
        <v>25675</v>
      </c>
      <c r="M3524" s="194" t="s">
        <v>19569</v>
      </c>
      <c r="N3524" s="192">
        <v>0.625</v>
      </c>
      <c r="O3524" s="194">
        <v>0.81699999999999995</v>
      </c>
      <c r="P3524" s="283">
        <v>4</v>
      </c>
    </row>
    <row r="3525" spans="1:16">
      <c r="A3525" s="192" t="s">
        <v>9646</v>
      </c>
      <c r="B3525" s="193" t="s">
        <v>9647</v>
      </c>
      <c r="C3525" s="193" t="s">
        <v>9648</v>
      </c>
      <c r="D3525" s="194" t="s">
        <v>19743</v>
      </c>
      <c r="E3525" s="192" t="s">
        <v>19743</v>
      </c>
      <c r="F3525" s="193" t="s">
        <v>19742</v>
      </c>
      <c r="G3525" s="193" t="s">
        <v>19742</v>
      </c>
      <c r="H3525" s="193" t="s">
        <v>19742</v>
      </c>
      <c r="I3525" s="193" t="s">
        <v>19742</v>
      </c>
      <c r="J3525" s="194" t="s">
        <v>19742</v>
      </c>
      <c r="K3525" s="192" t="s">
        <v>25675</v>
      </c>
      <c r="M3525" s="194" t="s">
        <v>19569</v>
      </c>
      <c r="N3525" s="192">
        <v>0.64</v>
      </c>
      <c r="O3525" s="194">
        <v>0.86499999999999999</v>
      </c>
      <c r="P3525" s="283">
        <v>5</v>
      </c>
    </row>
    <row r="3526" spans="1:16">
      <c r="A3526" s="192" t="s">
        <v>9649</v>
      </c>
      <c r="B3526" s="193" t="s">
        <v>9650</v>
      </c>
      <c r="C3526" s="193" t="s">
        <v>9651</v>
      </c>
      <c r="D3526" s="194" t="s">
        <v>19743</v>
      </c>
      <c r="E3526" s="192" t="s">
        <v>19743</v>
      </c>
      <c r="F3526" s="193" t="s">
        <v>19742</v>
      </c>
      <c r="G3526" s="193" t="s">
        <v>19742</v>
      </c>
      <c r="H3526" s="193" t="s">
        <v>19742</v>
      </c>
      <c r="I3526" s="193" t="s">
        <v>19743</v>
      </c>
      <c r="J3526" s="194" t="s">
        <v>19742</v>
      </c>
      <c r="K3526" s="192" t="s">
        <v>9652</v>
      </c>
      <c r="L3526" s="193" t="s">
        <v>9653</v>
      </c>
      <c r="M3526" s="194" t="s">
        <v>19743</v>
      </c>
      <c r="N3526" s="192">
        <v>0.50600000000000001</v>
      </c>
      <c r="O3526" s="194">
        <v>0.58499999999999996</v>
      </c>
      <c r="P3526" s="283">
        <v>7</v>
      </c>
    </row>
    <row r="3527" spans="1:16">
      <c r="A3527" s="192" t="s">
        <v>9654</v>
      </c>
      <c r="B3527" s="193"/>
      <c r="C3527" s="193" t="s">
        <v>9655</v>
      </c>
      <c r="D3527" s="194" t="s">
        <v>19743</v>
      </c>
      <c r="E3527" s="192" t="s">
        <v>19743</v>
      </c>
      <c r="F3527" s="193" t="s">
        <v>19742</v>
      </c>
      <c r="G3527" s="193" t="s">
        <v>19742</v>
      </c>
      <c r="H3527" s="193" t="s">
        <v>19742</v>
      </c>
      <c r="I3527" s="193" t="s">
        <v>19742</v>
      </c>
      <c r="J3527" s="194" t="s">
        <v>19742</v>
      </c>
      <c r="K3527" s="192" t="s">
        <v>25675</v>
      </c>
      <c r="M3527" s="194" t="s">
        <v>19569</v>
      </c>
      <c r="N3527" s="192">
        <v>0.63500000000000001</v>
      </c>
      <c r="O3527" s="194">
        <v>0.83</v>
      </c>
      <c r="P3527" s="283">
        <v>2</v>
      </c>
    </row>
    <row r="3528" spans="1:16">
      <c r="A3528" s="192" t="s">
        <v>9658</v>
      </c>
      <c r="B3528" s="193" t="s">
        <v>9659</v>
      </c>
      <c r="C3528" s="193" t="s">
        <v>9660</v>
      </c>
      <c r="D3528" s="194" t="s">
        <v>19743</v>
      </c>
      <c r="E3528" s="192" t="s">
        <v>19743</v>
      </c>
      <c r="F3528" s="193" t="s">
        <v>19742</v>
      </c>
      <c r="G3528" s="193" t="s">
        <v>19742</v>
      </c>
      <c r="H3528" s="193" t="s">
        <v>19742</v>
      </c>
      <c r="I3528" s="193" t="s">
        <v>19742</v>
      </c>
      <c r="J3528" s="194" t="s">
        <v>19742</v>
      </c>
      <c r="K3528" s="192" t="s">
        <v>9661</v>
      </c>
      <c r="L3528" s="193" t="s">
        <v>9662</v>
      </c>
      <c r="M3528" s="194" t="s">
        <v>19743</v>
      </c>
      <c r="N3528" s="192">
        <v>0.96599999999999997</v>
      </c>
      <c r="O3528" s="194">
        <v>0.998</v>
      </c>
      <c r="P3528" s="283">
        <v>22</v>
      </c>
    </row>
    <row r="3529" spans="1:16">
      <c r="A3529" s="192" t="s">
        <v>9663</v>
      </c>
      <c r="B3529" s="193" t="s">
        <v>9664</v>
      </c>
      <c r="C3529" s="193" t="s">
        <v>9665</v>
      </c>
      <c r="D3529" s="194" t="s">
        <v>19743</v>
      </c>
      <c r="E3529" s="192" t="s">
        <v>19743</v>
      </c>
      <c r="F3529" s="193" t="s">
        <v>19742</v>
      </c>
      <c r="G3529" s="193" t="s">
        <v>19742</v>
      </c>
      <c r="H3529" s="193" t="s">
        <v>19742</v>
      </c>
      <c r="I3529" s="193" t="s">
        <v>19742</v>
      </c>
      <c r="J3529" s="194" t="s">
        <v>19742</v>
      </c>
      <c r="K3529" s="192" t="s">
        <v>25675</v>
      </c>
      <c r="M3529" s="194" t="s">
        <v>19569</v>
      </c>
      <c r="N3529" s="192">
        <v>0.82899999999999996</v>
      </c>
      <c r="O3529" s="194">
        <v>0.98799999999999999</v>
      </c>
      <c r="P3529" s="283">
        <v>9</v>
      </c>
    </row>
    <row r="3530" spans="1:16">
      <c r="A3530" s="192" t="s">
        <v>9666</v>
      </c>
      <c r="B3530" s="193" t="s">
        <v>9667</v>
      </c>
      <c r="C3530" s="193" t="s">
        <v>9668</v>
      </c>
      <c r="D3530" s="194" t="s">
        <v>19743</v>
      </c>
      <c r="E3530" s="192" t="s">
        <v>19743</v>
      </c>
      <c r="F3530" s="193" t="s">
        <v>19742</v>
      </c>
      <c r="G3530" s="193" t="s">
        <v>19742</v>
      </c>
      <c r="H3530" s="193" t="s">
        <v>19742</v>
      </c>
      <c r="I3530" s="193" t="s">
        <v>19742</v>
      </c>
      <c r="J3530" s="194" t="s">
        <v>19742</v>
      </c>
      <c r="K3530" s="192" t="s">
        <v>25675</v>
      </c>
      <c r="M3530" s="194" t="s">
        <v>19569</v>
      </c>
      <c r="N3530" s="192">
        <v>0.70599999999999996</v>
      </c>
      <c r="O3530" s="194">
        <v>0.92600000000000005</v>
      </c>
      <c r="P3530" s="283">
        <v>6</v>
      </c>
    </row>
    <row r="3531" spans="1:16">
      <c r="A3531" s="192" t="s">
        <v>9669</v>
      </c>
      <c r="B3531" s="193"/>
      <c r="C3531" s="193" t="s">
        <v>9670</v>
      </c>
      <c r="D3531" s="194" t="s">
        <v>19743</v>
      </c>
      <c r="E3531" s="192" t="s">
        <v>19743</v>
      </c>
      <c r="F3531" s="193" t="s">
        <v>19742</v>
      </c>
      <c r="G3531" s="193" t="s">
        <v>19742</v>
      </c>
      <c r="H3531" s="193" t="s">
        <v>19742</v>
      </c>
      <c r="I3531" s="193" t="s">
        <v>19742</v>
      </c>
      <c r="J3531" s="194" t="s">
        <v>19742</v>
      </c>
      <c r="K3531" s="192" t="s">
        <v>25675</v>
      </c>
      <c r="M3531" s="194" t="s">
        <v>19569</v>
      </c>
      <c r="N3531" s="192">
        <v>0.42599999999999999</v>
      </c>
      <c r="O3531" s="194">
        <v>0.307</v>
      </c>
      <c r="P3531" s="283">
        <v>4</v>
      </c>
    </row>
    <row r="3532" spans="1:16">
      <c r="A3532" s="192" t="s">
        <v>9671</v>
      </c>
      <c r="B3532" s="193" t="s">
        <v>9672</v>
      </c>
      <c r="C3532" s="193" t="s">
        <v>9673</v>
      </c>
      <c r="D3532" s="194" t="s">
        <v>19743</v>
      </c>
      <c r="E3532" s="192" t="s">
        <v>19743</v>
      </c>
      <c r="F3532" s="193" t="s">
        <v>19742</v>
      </c>
      <c r="G3532" s="193" t="s">
        <v>19742</v>
      </c>
      <c r="H3532" s="193" t="s">
        <v>19742</v>
      </c>
      <c r="I3532" s="193" t="s">
        <v>19742</v>
      </c>
      <c r="J3532" s="194" t="s">
        <v>19742</v>
      </c>
      <c r="K3532" s="192" t="s">
        <v>9674</v>
      </c>
      <c r="L3532" s="193" t="s">
        <v>9675</v>
      </c>
      <c r="M3532" s="194" t="s">
        <v>19743</v>
      </c>
      <c r="N3532" s="192">
        <v>0.57199999999999995</v>
      </c>
      <c r="O3532" s="194">
        <v>0.78900000000000003</v>
      </c>
      <c r="P3532" s="283">
        <v>6</v>
      </c>
    </row>
    <row r="3533" spans="1:16">
      <c r="A3533" s="192" t="s">
        <v>9676</v>
      </c>
      <c r="B3533" s="193" t="s">
        <v>9677</v>
      </c>
      <c r="C3533" s="193" t="s">
        <v>9678</v>
      </c>
      <c r="D3533" s="194" t="s">
        <v>19743</v>
      </c>
      <c r="E3533" s="192" t="s">
        <v>19743</v>
      </c>
      <c r="F3533" s="193" t="s">
        <v>19742</v>
      </c>
      <c r="G3533" s="193" t="s">
        <v>19742</v>
      </c>
      <c r="H3533" s="193" t="s">
        <v>19742</v>
      </c>
      <c r="I3533" s="193" t="s">
        <v>19742</v>
      </c>
      <c r="J3533" s="194" t="s">
        <v>19742</v>
      </c>
      <c r="K3533" s="192" t="s">
        <v>9679</v>
      </c>
      <c r="L3533" s="193" t="s">
        <v>9680</v>
      </c>
      <c r="M3533" s="194" t="s">
        <v>19743</v>
      </c>
      <c r="N3533" s="192">
        <v>0.97199999999999998</v>
      </c>
      <c r="O3533" s="194">
        <v>0.999</v>
      </c>
      <c r="P3533" s="283">
        <v>20</v>
      </c>
    </row>
    <row r="3534" spans="1:16">
      <c r="A3534" s="192" t="s">
        <v>9685</v>
      </c>
      <c r="B3534" s="193" t="s">
        <v>9686</v>
      </c>
      <c r="C3534" s="193" t="s">
        <v>9687</v>
      </c>
      <c r="D3534" s="194" t="s">
        <v>19743</v>
      </c>
      <c r="E3534" s="192" t="s">
        <v>19743</v>
      </c>
      <c r="F3534" s="193" t="s">
        <v>19742</v>
      </c>
      <c r="G3534" s="193" t="s">
        <v>19742</v>
      </c>
      <c r="H3534" s="193" t="s">
        <v>19742</v>
      </c>
      <c r="I3534" s="193" t="s">
        <v>19742</v>
      </c>
      <c r="J3534" s="194" t="s">
        <v>19742</v>
      </c>
      <c r="K3534" s="192" t="s">
        <v>9688</v>
      </c>
      <c r="L3534" s="193" t="s">
        <v>9689</v>
      </c>
      <c r="M3534" s="194" t="s">
        <v>19561</v>
      </c>
      <c r="N3534" s="192">
        <v>0.72099999999999997</v>
      </c>
      <c r="O3534" s="194">
        <v>0.97399999999999998</v>
      </c>
      <c r="P3534" s="283">
        <v>22</v>
      </c>
    </row>
    <row r="3535" spans="1:16">
      <c r="A3535" s="192" t="s">
        <v>9692</v>
      </c>
      <c r="B3535" s="193" t="s">
        <v>9693</v>
      </c>
      <c r="C3535" s="193" t="s">
        <v>9694</v>
      </c>
      <c r="D3535" s="194" t="s">
        <v>19743</v>
      </c>
      <c r="E3535" s="192" t="s">
        <v>19743</v>
      </c>
      <c r="F3535" s="193" t="s">
        <v>19742</v>
      </c>
      <c r="G3535" s="193" t="s">
        <v>19742</v>
      </c>
      <c r="H3535" s="193" t="s">
        <v>19742</v>
      </c>
      <c r="I3535" s="193" t="s">
        <v>19742</v>
      </c>
      <c r="J3535" s="194" t="s">
        <v>19742</v>
      </c>
      <c r="K3535" s="192" t="s">
        <v>9695</v>
      </c>
      <c r="L3535" s="193" t="s">
        <v>9696</v>
      </c>
      <c r="M3535" s="194" t="s">
        <v>19743</v>
      </c>
      <c r="N3535" s="192">
        <v>0.84499999999999997</v>
      </c>
      <c r="O3535" s="194">
        <v>0.99299999999999999</v>
      </c>
      <c r="P3535" s="283">
        <v>24</v>
      </c>
    </row>
    <row r="3536" spans="1:16">
      <c r="A3536" s="192" t="s">
        <v>9697</v>
      </c>
      <c r="B3536" s="193" t="s">
        <v>9698</v>
      </c>
      <c r="C3536" s="193" t="s">
        <v>9699</v>
      </c>
      <c r="D3536" s="194" t="s">
        <v>19743</v>
      </c>
      <c r="E3536" s="192" t="s">
        <v>19743</v>
      </c>
      <c r="F3536" s="193" t="s">
        <v>19742</v>
      </c>
      <c r="G3536" s="193" t="s">
        <v>19742</v>
      </c>
      <c r="H3536" s="193" t="s">
        <v>19742</v>
      </c>
      <c r="I3536" s="193" t="s">
        <v>19742</v>
      </c>
      <c r="J3536" s="194" t="s">
        <v>19742</v>
      </c>
      <c r="K3536" s="192" t="s">
        <v>9700</v>
      </c>
      <c r="L3536" s="193" t="s">
        <v>9701</v>
      </c>
      <c r="M3536" s="194" t="s">
        <v>19743</v>
      </c>
      <c r="N3536" s="192">
        <v>0.92</v>
      </c>
      <c r="O3536" s="194">
        <v>0.999</v>
      </c>
      <c r="P3536" s="283">
        <v>25</v>
      </c>
    </row>
    <row r="3537" spans="1:16">
      <c r="A3537" s="192" t="s">
        <v>9704</v>
      </c>
      <c r="B3537" s="193" t="s">
        <v>9705</v>
      </c>
      <c r="C3537" s="193" t="s">
        <v>9706</v>
      </c>
      <c r="D3537" s="194" t="s">
        <v>19743</v>
      </c>
      <c r="E3537" s="192" t="s">
        <v>19743</v>
      </c>
      <c r="F3537" s="193" t="s">
        <v>19742</v>
      </c>
      <c r="G3537" s="193" t="s">
        <v>19743</v>
      </c>
      <c r="H3537" s="193" t="s">
        <v>19742</v>
      </c>
      <c r="I3537" s="193" t="s">
        <v>19742</v>
      </c>
      <c r="J3537" s="194" t="s">
        <v>19742</v>
      </c>
      <c r="K3537" s="192" t="s">
        <v>9437</v>
      </c>
      <c r="L3537" s="193" t="s">
        <v>9438</v>
      </c>
      <c r="M3537" s="194" t="s">
        <v>19743</v>
      </c>
      <c r="N3537" s="192">
        <v>0.85699999999999998</v>
      </c>
      <c r="O3537" s="194">
        <v>0.99199999999999999</v>
      </c>
      <c r="P3537" s="283">
        <v>19</v>
      </c>
    </row>
    <row r="3538" spans="1:16">
      <c r="A3538" s="192" t="s">
        <v>9439</v>
      </c>
      <c r="B3538" s="193" t="s">
        <v>9440</v>
      </c>
      <c r="C3538" s="193" t="s">
        <v>9441</v>
      </c>
      <c r="D3538" s="194" t="s">
        <v>19743</v>
      </c>
      <c r="E3538" s="192" t="s">
        <v>19743</v>
      </c>
      <c r="F3538" s="193" t="s">
        <v>19742</v>
      </c>
      <c r="G3538" s="193" t="s">
        <v>19742</v>
      </c>
      <c r="H3538" s="193" t="s">
        <v>19742</v>
      </c>
      <c r="I3538" s="193" t="s">
        <v>19742</v>
      </c>
      <c r="J3538" s="194" t="s">
        <v>19742</v>
      </c>
      <c r="K3538" s="192" t="s">
        <v>9442</v>
      </c>
      <c r="L3538" s="193" t="s">
        <v>9443</v>
      </c>
      <c r="M3538" s="194" t="s">
        <v>19741</v>
      </c>
      <c r="N3538" s="192">
        <v>0.69499999999999995</v>
      </c>
      <c r="O3538" s="194">
        <v>0.871</v>
      </c>
      <c r="P3538" s="283">
        <v>21</v>
      </c>
    </row>
    <row r="3539" spans="1:16">
      <c r="A3539" s="192" t="s">
        <v>9444</v>
      </c>
      <c r="B3539" s="193" t="s">
        <v>9445</v>
      </c>
      <c r="C3539" s="193" t="s">
        <v>9446</v>
      </c>
      <c r="D3539" s="194" t="s">
        <v>19743</v>
      </c>
      <c r="E3539" s="192" t="s">
        <v>19743</v>
      </c>
      <c r="F3539" s="193" t="s">
        <v>19742</v>
      </c>
      <c r="G3539" s="193" t="s">
        <v>19742</v>
      </c>
      <c r="H3539" s="193" t="s">
        <v>19742</v>
      </c>
      <c r="I3539" s="193" t="s">
        <v>19742</v>
      </c>
      <c r="J3539" s="194" t="s">
        <v>19742</v>
      </c>
      <c r="K3539" s="192" t="s">
        <v>25675</v>
      </c>
      <c r="M3539" s="194" t="s">
        <v>19569</v>
      </c>
      <c r="N3539" s="192">
        <v>0.78200000000000003</v>
      </c>
      <c r="O3539" s="194">
        <v>0.96599999999999997</v>
      </c>
      <c r="P3539" s="283">
        <v>7</v>
      </c>
    </row>
    <row r="3540" spans="1:16">
      <c r="A3540" s="192" t="s">
        <v>9449</v>
      </c>
      <c r="B3540" s="193" t="s">
        <v>9450</v>
      </c>
      <c r="C3540" s="193" t="s">
        <v>9451</v>
      </c>
      <c r="D3540" s="194" t="s">
        <v>19743</v>
      </c>
      <c r="E3540" s="192" t="s">
        <v>19743</v>
      </c>
      <c r="F3540" s="193" t="s">
        <v>19742</v>
      </c>
      <c r="G3540" s="193" t="s">
        <v>19742</v>
      </c>
      <c r="H3540" s="193" t="s">
        <v>19742</v>
      </c>
      <c r="I3540" s="193" t="s">
        <v>19742</v>
      </c>
      <c r="J3540" s="194" t="s">
        <v>19742</v>
      </c>
      <c r="K3540" s="192" t="s">
        <v>25675</v>
      </c>
      <c r="M3540" s="194" t="s">
        <v>19569</v>
      </c>
      <c r="N3540" s="192">
        <v>0.97799999999999998</v>
      </c>
      <c r="O3540" s="194">
        <v>1</v>
      </c>
      <c r="P3540" s="283">
        <v>10</v>
      </c>
    </row>
    <row r="3541" spans="1:16">
      <c r="A3541" s="192" t="s">
        <v>9452</v>
      </c>
      <c r="B3541" s="193" t="s">
        <v>9453</v>
      </c>
      <c r="C3541" s="193" t="s">
        <v>9454</v>
      </c>
      <c r="D3541" s="194" t="s">
        <v>19743</v>
      </c>
      <c r="E3541" s="192" t="s">
        <v>19743</v>
      </c>
      <c r="F3541" s="193" t="s">
        <v>19743</v>
      </c>
      <c r="G3541" s="193" t="s">
        <v>19742</v>
      </c>
      <c r="H3541" s="193" t="s">
        <v>19742</v>
      </c>
      <c r="I3541" s="193" t="s">
        <v>19742</v>
      </c>
      <c r="J3541" s="194" t="s">
        <v>19742</v>
      </c>
      <c r="K3541" s="192" t="s">
        <v>25675</v>
      </c>
      <c r="M3541" s="194" t="s">
        <v>19569</v>
      </c>
      <c r="N3541" s="192">
        <v>0.76500000000000001</v>
      </c>
      <c r="O3541" s="194">
        <v>0.96799999999999997</v>
      </c>
      <c r="P3541" s="283">
        <v>14</v>
      </c>
    </row>
    <row r="3542" spans="1:16">
      <c r="A3542" s="192" t="s">
        <v>9455</v>
      </c>
      <c r="B3542" s="193"/>
      <c r="C3542" s="193" t="s">
        <v>9456</v>
      </c>
      <c r="D3542" s="194" t="s">
        <v>19743</v>
      </c>
      <c r="E3542" s="192" t="s">
        <v>19743</v>
      </c>
      <c r="F3542" s="193" t="s">
        <v>19742</v>
      </c>
      <c r="G3542" s="193" t="s">
        <v>19742</v>
      </c>
      <c r="H3542" s="193" t="s">
        <v>19742</v>
      </c>
      <c r="I3542" s="193" t="s">
        <v>19742</v>
      </c>
      <c r="J3542" s="194" t="s">
        <v>19742</v>
      </c>
      <c r="K3542" s="192" t="s">
        <v>25675</v>
      </c>
      <c r="M3542" s="194" t="s">
        <v>19569</v>
      </c>
      <c r="N3542" s="192">
        <v>0.75700000000000001</v>
      </c>
      <c r="O3542" s="194">
        <v>0.96899999999999997</v>
      </c>
      <c r="P3542" s="283">
        <v>0</v>
      </c>
    </row>
    <row r="3543" spans="1:16">
      <c r="A3543" s="192" t="s">
        <v>9457</v>
      </c>
      <c r="B3543" s="193" t="s">
        <v>9458</v>
      </c>
      <c r="C3543" s="193" t="s">
        <v>9459</v>
      </c>
      <c r="D3543" s="194" t="s">
        <v>19743</v>
      </c>
      <c r="E3543" s="192" t="s">
        <v>19743</v>
      </c>
      <c r="F3543" s="193" t="s">
        <v>19742</v>
      </c>
      <c r="G3543" s="193" t="s">
        <v>19742</v>
      </c>
      <c r="H3543" s="193" t="s">
        <v>19742</v>
      </c>
      <c r="I3543" s="193" t="s">
        <v>19742</v>
      </c>
      <c r="J3543" s="194" t="s">
        <v>19742</v>
      </c>
      <c r="K3543" s="192" t="s">
        <v>25675</v>
      </c>
      <c r="M3543" s="194" t="s">
        <v>19569</v>
      </c>
      <c r="N3543" s="192">
        <v>0.85499999999999998</v>
      </c>
      <c r="O3543" s="194">
        <v>0.98899999999999999</v>
      </c>
      <c r="P3543" s="283">
        <v>5</v>
      </c>
    </row>
    <row r="3544" spans="1:16">
      <c r="A3544" s="192" t="s">
        <v>9460</v>
      </c>
      <c r="B3544" s="193" t="s">
        <v>9461</v>
      </c>
      <c r="C3544" s="193" t="s">
        <v>9462</v>
      </c>
      <c r="D3544" s="194" t="s">
        <v>19743</v>
      </c>
      <c r="E3544" s="192" t="s">
        <v>19743</v>
      </c>
      <c r="F3544" s="193" t="s">
        <v>19742</v>
      </c>
      <c r="G3544" s="193" t="s">
        <v>19742</v>
      </c>
      <c r="H3544" s="193" t="s">
        <v>19742</v>
      </c>
      <c r="I3544" s="193" t="s">
        <v>19742</v>
      </c>
      <c r="J3544" s="194" t="s">
        <v>19742</v>
      </c>
      <c r="K3544" s="192" t="s">
        <v>25675</v>
      </c>
      <c r="M3544" s="194" t="s">
        <v>19569</v>
      </c>
      <c r="N3544" s="192">
        <v>0.91600000000000004</v>
      </c>
      <c r="O3544" s="194">
        <v>0.98599999999999999</v>
      </c>
      <c r="P3544" s="283">
        <v>3</v>
      </c>
    </row>
    <row r="3545" spans="1:16">
      <c r="A3545" s="192" t="s">
        <v>9463</v>
      </c>
      <c r="B3545" s="193" t="s">
        <v>9464</v>
      </c>
      <c r="C3545" s="193" t="s">
        <v>9465</v>
      </c>
      <c r="D3545" s="194" t="s">
        <v>19743</v>
      </c>
      <c r="E3545" s="192" t="s">
        <v>19743</v>
      </c>
      <c r="F3545" s="193" t="s">
        <v>19742</v>
      </c>
      <c r="G3545" s="193" t="s">
        <v>19742</v>
      </c>
      <c r="H3545" s="193" t="s">
        <v>19742</v>
      </c>
      <c r="I3545" s="193" t="s">
        <v>19742</v>
      </c>
      <c r="J3545" s="194" t="s">
        <v>19742</v>
      </c>
      <c r="K3545" s="192" t="s">
        <v>25675</v>
      </c>
      <c r="M3545" s="194" t="s">
        <v>19569</v>
      </c>
      <c r="N3545" s="192">
        <v>0.51800000000000002</v>
      </c>
      <c r="O3545" s="194">
        <v>0.52600000000000002</v>
      </c>
      <c r="P3545" s="283">
        <v>3</v>
      </c>
    </row>
    <row r="3546" spans="1:16">
      <c r="A3546" s="192" t="s">
        <v>9466</v>
      </c>
      <c r="B3546" s="193"/>
      <c r="C3546" s="193" t="s">
        <v>9467</v>
      </c>
      <c r="D3546" s="194" t="s">
        <v>19743</v>
      </c>
      <c r="E3546" s="192" t="s">
        <v>19743</v>
      </c>
      <c r="F3546" s="193" t="s">
        <v>19742</v>
      </c>
      <c r="G3546" s="193" t="s">
        <v>19742</v>
      </c>
      <c r="H3546" s="193" t="s">
        <v>19742</v>
      </c>
      <c r="I3546" s="193" t="s">
        <v>19742</v>
      </c>
      <c r="J3546" s="194" t="s">
        <v>19742</v>
      </c>
      <c r="K3546" s="192" t="s">
        <v>9468</v>
      </c>
      <c r="L3546" s="193" t="s">
        <v>9469</v>
      </c>
      <c r="M3546" s="194" t="s">
        <v>19743</v>
      </c>
      <c r="N3546" s="192">
        <v>0.72699999999999998</v>
      </c>
      <c r="O3546" s="194">
        <v>0.89</v>
      </c>
      <c r="P3546" s="283">
        <v>24</v>
      </c>
    </row>
    <row r="3547" spans="1:16">
      <c r="A3547" s="192" t="s">
        <v>9470</v>
      </c>
      <c r="B3547" s="193" t="s">
        <v>9471</v>
      </c>
      <c r="C3547" s="193" t="s">
        <v>9472</v>
      </c>
      <c r="D3547" s="194" t="s">
        <v>19743</v>
      </c>
      <c r="E3547" s="192" t="s">
        <v>19743</v>
      </c>
      <c r="F3547" s="193" t="s">
        <v>19742</v>
      </c>
      <c r="G3547" s="193" t="s">
        <v>19742</v>
      </c>
      <c r="H3547" s="193" t="s">
        <v>19742</v>
      </c>
      <c r="I3547" s="193" t="s">
        <v>19742</v>
      </c>
      <c r="J3547" s="194" t="s">
        <v>19742</v>
      </c>
      <c r="K3547" s="192" t="s">
        <v>25675</v>
      </c>
      <c r="M3547" s="194" t="s">
        <v>19569</v>
      </c>
      <c r="N3547" s="192">
        <v>0.84599999999999997</v>
      </c>
      <c r="O3547" s="194">
        <v>0.98499999999999999</v>
      </c>
      <c r="P3547" s="283">
        <v>5</v>
      </c>
    </row>
    <row r="3548" spans="1:16">
      <c r="A3548" s="192" t="s">
        <v>9473</v>
      </c>
      <c r="B3548" s="193"/>
      <c r="C3548" s="193" t="s">
        <v>9474</v>
      </c>
      <c r="D3548" s="194" t="s">
        <v>19743</v>
      </c>
      <c r="E3548" s="192" t="s">
        <v>19743</v>
      </c>
      <c r="F3548" s="193" t="s">
        <v>19742</v>
      </c>
      <c r="G3548" s="193" t="s">
        <v>19742</v>
      </c>
      <c r="H3548" s="193" t="s">
        <v>19742</v>
      </c>
      <c r="I3548" s="193" t="s">
        <v>19742</v>
      </c>
      <c r="J3548" s="194" t="s">
        <v>19742</v>
      </c>
      <c r="K3548" s="192" t="s">
        <v>25675</v>
      </c>
      <c r="M3548" s="194" t="s">
        <v>19569</v>
      </c>
      <c r="N3548" s="192">
        <v>0.39</v>
      </c>
      <c r="O3548" s="194">
        <v>0.13100000000000001</v>
      </c>
      <c r="P3548" s="283">
        <v>0</v>
      </c>
    </row>
    <row r="3549" spans="1:16">
      <c r="A3549" s="192" t="s">
        <v>9475</v>
      </c>
      <c r="B3549" s="193" t="s">
        <v>9476</v>
      </c>
      <c r="C3549" s="193" t="s">
        <v>9477</v>
      </c>
      <c r="D3549" s="194" t="s">
        <v>19743</v>
      </c>
      <c r="E3549" s="192" t="s">
        <v>19743</v>
      </c>
      <c r="F3549" s="193" t="s">
        <v>19742</v>
      </c>
      <c r="G3549" s="193" t="s">
        <v>19742</v>
      </c>
      <c r="H3549" s="193" t="s">
        <v>19742</v>
      </c>
      <c r="I3549" s="193" t="s">
        <v>19742</v>
      </c>
      <c r="J3549" s="194" t="s">
        <v>19742</v>
      </c>
      <c r="K3549" s="192" t="s">
        <v>9478</v>
      </c>
      <c r="L3549" s="193" t="s">
        <v>9479</v>
      </c>
      <c r="M3549" s="194" t="s">
        <v>19743</v>
      </c>
      <c r="N3549" s="192">
        <v>0.66900000000000004</v>
      </c>
      <c r="O3549" s="194">
        <v>0.86899999999999999</v>
      </c>
      <c r="P3549" s="283">
        <v>14</v>
      </c>
    </row>
    <row r="3550" spans="1:16">
      <c r="A3550" s="192" t="s">
        <v>9480</v>
      </c>
      <c r="B3550" s="193" t="s">
        <v>9481</v>
      </c>
      <c r="C3550" s="193" t="s">
        <v>9482</v>
      </c>
      <c r="D3550" s="194" t="s">
        <v>19743</v>
      </c>
      <c r="E3550" s="192" t="s">
        <v>19743</v>
      </c>
      <c r="F3550" s="193" t="s">
        <v>19742</v>
      </c>
      <c r="G3550" s="193" t="s">
        <v>19742</v>
      </c>
      <c r="H3550" s="193" t="s">
        <v>19742</v>
      </c>
      <c r="I3550" s="193" t="s">
        <v>19742</v>
      </c>
      <c r="J3550" s="194" t="s">
        <v>19742</v>
      </c>
      <c r="K3550" s="192" t="s">
        <v>9483</v>
      </c>
      <c r="L3550" s="193" t="s">
        <v>9484</v>
      </c>
      <c r="M3550" s="194" t="s">
        <v>19741</v>
      </c>
      <c r="N3550" s="192">
        <v>0.44700000000000001</v>
      </c>
      <c r="O3550" s="194">
        <v>0.28000000000000003</v>
      </c>
      <c r="P3550" s="283">
        <v>3</v>
      </c>
    </row>
    <row r="3551" spans="1:16">
      <c r="A3551" s="192" t="s">
        <v>9485</v>
      </c>
      <c r="B3551" s="193" t="s">
        <v>9486</v>
      </c>
      <c r="C3551" s="193" t="s">
        <v>9487</v>
      </c>
      <c r="D3551" s="194" t="s">
        <v>19743</v>
      </c>
      <c r="E3551" s="192" t="s">
        <v>19743</v>
      </c>
      <c r="F3551" s="193" t="s">
        <v>19742</v>
      </c>
      <c r="G3551" s="193" t="s">
        <v>19742</v>
      </c>
      <c r="H3551" s="193" t="s">
        <v>19742</v>
      </c>
      <c r="I3551" s="193" t="s">
        <v>19742</v>
      </c>
      <c r="J3551" s="194" t="s">
        <v>19742</v>
      </c>
      <c r="K3551" s="192" t="s">
        <v>25675</v>
      </c>
      <c r="M3551" s="194" t="s">
        <v>19569</v>
      </c>
      <c r="N3551" s="192">
        <v>0.80700000000000005</v>
      </c>
      <c r="O3551" s="194">
        <v>0.98699999999999999</v>
      </c>
      <c r="P3551" s="283">
        <v>4</v>
      </c>
    </row>
    <row r="3552" spans="1:16">
      <c r="A3552" s="192" t="s">
        <v>9488</v>
      </c>
      <c r="B3552" s="193" t="s">
        <v>9489</v>
      </c>
      <c r="C3552" s="193" t="s">
        <v>9490</v>
      </c>
      <c r="D3552" s="194" t="s">
        <v>19743</v>
      </c>
      <c r="E3552" s="192" t="s">
        <v>19743</v>
      </c>
      <c r="F3552" s="193" t="s">
        <v>19742</v>
      </c>
      <c r="G3552" s="193" t="s">
        <v>19742</v>
      </c>
      <c r="H3552" s="193" t="s">
        <v>19742</v>
      </c>
      <c r="I3552" s="193" t="s">
        <v>19742</v>
      </c>
      <c r="J3552" s="194" t="s">
        <v>19742</v>
      </c>
      <c r="K3552" s="192" t="s">
        <v>9491</v>
      </c>
      <c r="L3552" s="193" t="s">
        <v>9492</v>
      </c>
      <c r="M3552" s="194" t="s">
        <v>19743</v>
      </c>
      <c r="N3552" s="192">
        <v>0.78800000000000003</v>
      </c>
      <c r="O3552" s="194">
        <v>0.98599999999999999</v>
      </c>
      <c r="P3552" s="283">
        <v>7</v>
      </c>
    </row>
    <row r="3553" spans="1:16">
      <c r="A3553" s="192" t="s">
        <v>9493</v>
      </c>
      <c r="B3553" s="193" t="s">
        <v>9494</v>
      </c>
      <c r="C3553" s="193" t="s">
        <v>9495</v>
      </c>
      <c r="D3553" s="194" t="s">
        <v>19743</v>
      </c>
      <c r="E3553" s="192" t="s">
        <v>19743</v>
      </c>
      <c r="F3553" s="193" t="s">
        <v>19742</v>
      </c>
      <c r="G3553" s="193" t="s">
        <v>19742</v>
      </c>
      <c r="H3553" s="193" t="s">
        <v>19742</v>
      </c>
      <c r="I3553" s="193" t="s">
        <v>19742</v>
      </c>
      <c r="J3553" s="194" t="s">
        <v>19742</v>
      </c>
      <c r="K3553" s="192" t="s">
        <v>25675</v>
      </c>
      <c r="M3553" s="194" t="s">
        <v>19569</v>
      </c>
      <c r="N3553" s="192">
        <v>0.47</v>
      </c>
      <c r="O3553" s="194">
        <v>0.378</v>
      </c>
      <c r="P3553" s="283">
        <v>4</v>
      </c>
    </row>
    <row r="3554" spans="1:16">
      <c r="A3554" s="192" t="s">
        <v>9496</v>
      </c>
      <c r="B3554" s="193" t="s">
        <v>9497</v>
      </c>
      <c r="C3554" s="193" t="s">
        <v>9498</v>
      </c>
      <c r="D3554" s="194" t="s">
        <v>19743</v>
      </c>
      <c r="E3554" s="192" t="s">
        <v>19743</v>
      </c>
      <c r="F3554" s="193" t="s">
        <v>19742</v>
      </c>
      <c r="G3554" s="193" t="s">
        <v>19742</v>
      </c>
      <c r="H3554" s="193" t="s">
        <v>19742</v>
      </c>
      <c r="I3554" s="193" t="s">
        <v>19742</v>
      </c>
      <c r="J3554" s="194" t="s">
        <v>19742</v>
      </c>
      <c r="K3554" s="192" t="s">
        <v>25675</v>
      </c>
      <c r="M3554" s="194" t="s">
        <v>19569</v>
      </c>
      <c r="N3554" s="192">
        <v>0.67</v>
      </c>
      <c r="O3554" s="194">
        <v>0.90300000000000002</v>
      </c>
      <c r="P3554" s="283">
        <v>2</v>
      </c>
    </row>
    <row r="3555" spans="1:16">
      <c r="A3555" s="192" t="s">
        <v>9499</v>
      </c>
      <c r="B3555" s="193" t="s">
        <v>9500</v>
      </c>
      <c r="C3555" s="193" t="s">
        <v>9501</v>
      </c>
      <c r="D3555" s="194" t="s">
        <v>19743</v>
      </c>
      <c r="E3555" s="192" t="s">
        <v>19743</v>
      </c>
      <c r="F3555" s="193" t="s">
        <v>19742</v>
      </c>
      <c r="G3555" s="193" t="s">
        <v>19742</v>
      </c>
      <c r="H3555" s="193" t="s">
        <v>19742</v>
      </c>
      <c r="I3555" s="193" t="s">
        <v>19742</v>
      </c>
      <c r="J3555" s="194" t="s">
        <v>19742</v>
      </c>
      <c r="K3555" s="192" t="s">
        <v>9502</v>
      </c>
      <c r="L3555" s="193" t="s">
        <v>9503</v>
      </c>
      <c r="M3555" s="194" t="s">
        <v>19743</v>
      </c>
      <c r="N3555" s="192">
        <v>0.65300000000000002</v>
      </c>
      <c r="O3555" s="194">
        <v>0.998</v>
      </c>
      <c r="P3555" s="283">
        <v>23</v>
      </c>
    </row>
    <row r="3556" spans="1:16">
      <c r="A3556" s="192" t="s">
        <v>9504</v>
      </c>
      <c r="B3556" s="193" t="s">
        <v>9505</v>
      </c>
      <c r="C3556" s="193" t="s">
        <v>9506</v>
      </c>
      <c r="D3556" s="194" t="s">
        <v>19743</v>
      </c>
      <c r="E3556" s="192" t="s">
        <v>19743</v>
      </c>
      <c r="F3556" s="193" t="s">
        <v>19742</v>
      </c>
      <c r="G3556" s="193" t="s">
        <v>19742</v>
      </c>
      <c r="H3556" s="193" t="s">
        <v>19742</v>
      </c>
      <c r="I3556" s="193" t="s">
        <v>19742</v>
      </c>
      <c r="J3556" s="194" t="s">
        <v>19742</v>
      </c>
      <c r="K3556" s="192" t="s">
        <v>25675</v>
      </c>
      <c r="M3556" s="194" t="s">
        <v>19569</v>
      </c>
      <c r="N3556" s="192">
        <v>0.95699999999999996</v>
      </c>
      <c r="O3556" s="194">
        <v>0.998</v>
      </c>
      <c r="P3556" s="283">
        <v>11</v>
      </c>
    </row>
    <row r="3557" spans="1:16">
      <c r="A3557" s="192" t="s">
        <v>9507</v>
      </c>
      <c r="B3557" s="193"/>
      <c r="C3557" s="193" t="s">
        <v>9508</v>
      </c>
      <c r="D3557" s="194" t="s">
        <v>19743</v>
      </c>
      <c r="E3557" s="192" t="s">
        <v>19743</v>
      </c>
      <c r="F3557" s="193" t="s">
        <v>19742</v>
      </c>
      <c r="G3557" s="193" t="s">
        <v>19742</v>
      </c>
      <c r="H3557" s="193" t="s">
        <v>19742</v>
      </c>
      <c r="I3557" s="193" t="s">
        <v>19742</v>
      </c>
      <c r="J3557" s="194" t="s">
        <v>19742</v>
      </c>
      <c r="K3557" s="192" t="s">
        <v>9509</v>
      </c>
      <c r="L3557" s="193" t="s">
        <v>9510</v>
      </c>
      <c r="M3557" s="194" t="s">
        <v>19743</v>
      </c>
      <c r="N3557" s="192">
        <v>0.85899999999999999</v>
      </c>
      <c r="O3557" s="194">
        <v>0.98699999999999999</v>
      </c>
      <c r="P3557" s="283">
        <v>10</v>
      </c>
    </row>
    <row r="3558" spans="1:16">
      <c r="A3558" s="192" t="s">
        <v>9511</v>
      </c>
      <c r="B3558" s="193" t="s">
        <v>9512</v>
      </c>
      <c r="C3558" s="193" t="s">
        <v>9513</v>
      </c>
      <c r="D3558" s="194" t="s">
        <v>19743</v>
      </c>
      <c r="E3558" s="192" t="s">
        <v>19743</v>
      </c>
      <c r="F3558" s="193" t="s">
        <v>19743</v>
      </c>
      <c r="G3558" s="193" t="s">
        <v>19742</v>
      </c>
      <c r="H3558" s="193" t="s">
        <v>19742</v>
      </c>
      <c r="I3558" s="193" t="s">
        <v>19742</v>
      </c>
      <c r="J3558" s="194" t="s">
        <v>19742</v>
      </c>
      <c r="K3558" s="192" t="s">
        <v>9514</v>
      </c>
      <c r="L3558" s="193" t="s">
        <v>9515</v>
      </c>
      <c r="M3558" s="194" t="s">
        <v>19743</v>
      </c>
      <c r="N3558" s="192">
        <v>0.61</v>
      </c>
      <c r="O3558" s="194">
        <v>0.78800000000000003</v>
      </c>
      <c r="P3558" s="283">
        <v>17</v>
      </c>
    </row>
    <row r="3559" spans="1:16">
      <c r="A3559" s="192" t="s">
        <v>9516</v>
      </c>
      <c r="B3559" s="193"/>
      <c r="C3559" s="193" t="s">
        <v>9517</v>
      </c>
      <c r="D3559" s="194" t="s">
        <v>19743</v>
      </c>
      <c r="E3559" s="192" t="s">
        <v>19743</v>
      </c>
      <c r="F3559" s="193" t="s">
        <v>19742</v>
      </c>
      <c r="G3559" s="193" t="s">
        <v>19742</v>
      </c>
      <c r="H3559" s="193" t="s">
        <v>19742</v>
      </c>
      <c r="I3559" s="193" t="s">
        <v>19742</v>
      </c>
      <c r="J3559" s="194" t="s">
        <v>19742</v>
      </c>
      <c r="K3559" s="192" t="s">
        <v>25675</v>
      </c>
      <c r="M3559" s="194" t="s">
        <v>19569</v>
      </c>
      <c r="N3559" s="192">
        <v>0.66700000000000004</v>
      </c>
      <c r="O3559" s="194">
        <v>0.91900000000000004</v>
      </c>
      <c r="P3559" s="283">
        <v>4</v>
      </c>
    </row>
    <row r="3560" spans="1:16">
      <c r="A3560" s="192" t="s">
        <v>9518</v>
      </c>
      <c r="B3560" s="193" t="s">
        <v>9519</v>
      </c>
      <c r="C3560" s="193" t="s">
        <v>9520</v>
      </c>
      <c r="D3560" s="194" t="s">
        <v>19743</v>
      </c>
      <c r="E3560" s="192" t="s">
        <v>19743</v>
      </c>
      <c r="F3560" s="193" t="s">
        <v>19742</v>
      </c>
      <c r="G3560" s="193" t="s">
        <v>19742</v>
      </c>
      <c r="H3560" s="193" t="s">
        <v>19742</v>
      </c>
      <c r="I3560" s="193" t="s">
        <v>19743</v>
      </c>
      <c r="J3560" s="194" t="s">
        <v>19742</v>
      </c>
      <c r="K3560" s="192" t="s">
        <v>9521</v>
      </c>
      <c r="L3560" s="193" t="s">
        <v>9522</v>
      </c>
      <c r="M3560" s="194" t="s">
        <v>19743</v>
      </c>
      <c r="N3560" s="192">
        <v>0.55400000000000005</v>
      </c>
      <c r="O3560" s="194">
        <v>0.68899999999999995</v>
      </c>
      <c r="P3560" s="283">
        <v>25</v>
      </c>
    </row>
    <row r="3561" spans="1:16">
      <c r="A3561" s="192" t="s">
        <v>9523</v>
      </c>
      <c r="B3561" s="193" t="s">
        <v>9524</v>
      </c>
      <c r="C3561" s="193" t="s">
        <v>9525</v>
      </c>
      <c r="D3561" s="194" t="s">
        <v>19743</v>
      </c>
      <c r="E3561" s="192" t="s">
        <v>19743</v>
      </c>
      <c r="F3561" s="193" t="s">
        <v>19742</v>
      </c>
      <c r="G3561" s="193" t="s">
        <v>19742</v>
      </c>
      <c r="H3561" s="193" t="s">
        <v>19742</v>
      </c>
      <c r="I3561" s="193" t="s">
        <v>19742</v>
      </c>
      <c r="J3561" s="194" t="s">
        <v>19742</v>
      </c>
      <c r="K3561" s="192" t="s">
        <v>9526</v>
      </c>
      <c r="L3561" s="193" t="s">
        <v>9527</v>
      </c>
      <c r="M3561" s="194" t="s">
        <v>19743</v>
      </c>
      <c r="N3561" s="192">
        <v>0.77</v>
      </c>
      <c r="O3561" s="194">
        <v>0.97399999999999998</v>
      </c>
      <c r="P3561" s="283">
        <v>16</v>
      </c>
    </row>
    <row r="3562" spans="1:16">
      <c r="A3562" s="192" t="s">
        <v>9528</v>
      </c>
      <c r="B3562" s="193" t="s">
        <v>9529</v>
      </c>
      <c r="C3562" s="193" t="s">
        <v>9530</v>
      </c>
      <c r="D3562" s="194" t="s">
        <v>19743</v>
      </c>
      <c r="E3562" s="192" t="s">
        <v>19743</v>
      </c>
      <c r="F3562" s="193" t="s">
        <v>19742</v>
      </c>
      <c r="G3562" s="193" t="s">
        <v>19742</v>
      </c>
      <c r="H3562" s="193" t="s">
        <v>19742</v>
      </c>
      <c r="I3562" s="193" t="s">
        <v>19742</v>
      </c>
      <c r="J3562" s="194" t="s">
        <v>19742</v>
      </c>
      <c r="K3562" s="192" t="s">
        <v>9531</v>
      </c>
      <c r="L3562" s="193" t="s">
        <v>9532</v>
      </c>
      <c r="M3562" s="194" t="s">
        <v>19743</v>
      </c>
      <c r="N3562" s="192">
        <v>0.65800000000000003</v>
      </c>
      <c r="O3562" s="194">
        <v>0.86899999999999999</v>
      </c>
      <c r="P3562" s="283">
        <v>7</v>
      </c>
    </row>
    <row r="3563" spans="1:16">
      <c r="A3563" s="192" t="s">
        <v>9533</v>
      </c>
      <c r="B3563" s="193" t="s">
        <v>9534</v>
      </c>
      <c r="C3563" s="193" t="s">
        <v>9535</v>
      </c>
      <c r="D3563" s="194" t="s">
        <v>19743</v>
      </c>
      <c r="E3563" s="192" t="s">
        <v>19743</v>
      </c>
      <c r="F3563" s="193" t="s">
        <v>19742</v>
      </c>
      <c r="G3563" s="193" t="s">
        <v>19743</v>
      </c>
      <c r="H3563" s="193" t="s">
        <v>19742</v>
      </c>
      <c r="I3563" s="193" t="s">
        <v>19742</v>
      </c>
      <c r="J3563" s="194" t="s">
        <v>19742</v>
      </c>
      <c r="K3563" s="192" t="s">
        <v>9536</v>
      </c>
      <c r="L3563" s="193" t="s">
        <v>9537</v>
      </c>
      <c r="M3563" s="194" t="s">
        <v>19743</v>
      </c>
      <c r="N3563" s="192">
        <v>0.80300000000000005</v>
      </c>
      <c r="O3563" s="194">
        <v>0.95499999999999996</v>
      </c>
      <c r="P3563" s="283">
        <v>21</v>
      </c>
    </row>
    <row r="3564" spans="1:16">
      <c r="A3564" s="192" t="s">
        <v>9538</v>
      </c>
      <c r="B3564" s="193" t="s">
        <v>9539</v>
      </c>
      <c r="C3564" s="193" t="s">
        <v>9540</v>
      </c>
      <c r="D3564" s="194" t="s">
        <v>19743</v>
      </c>
      <c r="E3564" s="192" t="s">
        <v>19743</v>
      </c>
      <c r="F3564" s="193" t="s">
        <v>19742</v>
      </c>
      <c r="G3564" s="193" t="s">
        <v>19742</v>
      </c>
      <c r="H3564" s="193" t="s">
        <v>19742</v>
      </c>
      <c r="I3564" s="193" t="s">
        <v>19742</v>
      </c>
      <c r="J3564" s="194" t="s">
        <v>19742</v>
      </c>
      <c r="K3564" s="192" t="s">
        <v>9541</v>
      </c>
      <c r="L3564" s="193" t="s">
        <v>19326</v>
      </c>
      <c r="M3564" s="194" t="s">
        <v>19561</v>
      </c>
      <c r="N3564" s="192">
        <v>0.89500000000000002</v>
      </c>
      <c r="O3564" s="194">
        <v>0.998</v>
      </c>
      <c r="P3564" s="283">
        <v>22</v>
      </c>
    </row>
    <row r="3565" spans="1:16">
      <c r="A3565" s="192" t="s">
        <v>9542</v>
      </c>
      <c r="B3565" s="193" t="s">
        <v>9543</v>
      </c>
      <c r="C3565" s="193" t="s">
        <v>9544</v>
      </c>
      <c r="D3565" s="194" t="s">
        <v>19743</v>
      </c>
      <c r="E3565" s="192" t="s">
        <v>19743</v>
      </c>
      <c r="F3565" s="193" t="s">
        <v>19742</v>
      </c>
      <c r="G3565" s="193" t="s">
        <v>19742</v>
      </c>
      <c r="H3565" s="193" t="s">
        <v>19742</v>
      </c>
      <c r="I3565" s="193" t="s">
        <v>19742</v>
      </c>
      <c r="J3565" s="194" t="s">
        <v>19742</v>
      </c>
      <c r="K3565" s="192" t="s">
        <v>9545</v>
      </c>
      <c r="L3565" s="193" t="s">
        <v>9546</v>
      </c>
      <c r="M3565" s="194" t="s">
        <v>19561</v>
      </c>
      <c r="N3565" s="192">
        <v>0.92300000000000004</v>
      </c>
      <c r="O3565" s="194">
        <v>0.998</v>
      </c>
      <c r="P3565" s="283">
        <v>21</v>
      </c>
    </row>
    <row r="3566" spans="1:16">
      <c r="A3566" s="192" t="s">
        <v>9547</v>
      </c>
      <c r="B3566" s="193" t="s">
        <v>9548</v>
      </c>
      <c r="C3566" s="193" t="s">
        <v>9549</v>
      </c>
      <c r="D3566" s="194" t="s">
        <v>19743</v>
      </c>
      <c r="E3566" s="192" t="s">
        <v>19743</v>
      </c>
      <c r="F3566" s="193" t="s">
        <v>19742</v>
      </c>
      <c r="G3566" s="193" t="s">
        <v>19742</v>
      </c>
      <c r="H3566" s="193" t="s">
        <v>19742</v>
      </c>
      <c r="I3566" s="193" t="s">
        <v>19742</v>
      </c>
      <c r="J3566" s="194" t="s">
        <v>19742</v>
      </c>
      <c r="K3566" s="192" t="s">
        <v>9550</v>
      </c>
      <c r="L3566" s="193" t="s">
        <v>9551</v>
      </c>
      <c r="M3566" s="194" t="s">
        <v>19743</v>
      </c>
      <c r="N3566" s="192">
        <v>0.97199999999999998</v>
      </c>
      <c r="O3566" s="194">
        <v>0.999</v>
      </c>
      <c r="P3566" s="283">
        <v>24</v>
      </c>
    </row>
    <row r="3567" spans="1:16">
      <c r="A3567" s="192" t="s">
        <v>9552</v>
      </c>
      <c r="B3567" s="193" t="s">
        <v>9553</v>
      </c>
      <c r="C3567" s="193" t="s">
        <v>9554</v>
      </c>
      <c r="D3567" s="194" t="s">
        <v>19743</v>
      </c>
      <c r="E3567" s="192" t="s">
        <v>19743</v>
      </c>
      <c r="F3567" s="193" t="s">
        <v>19742</v>
      </c>
      <c r="G3567" s="193" t="s">
        <v>19742</v>
      </c>
      <c r="H3567" s="193" t="s">
        <v>19742</v>
      </c>
      <c r="I3567" s="193" t="s">
        <v>19742</v>
      </c>
      <c r="J3567" s="194" t="s">
        <v>19742</v>
      </c>
      <c r="K3567" s="192" t="s">
        <v>25675</v>
      </c>
      <c r="M3567" s="194" t="s">
        <v>19569</v>
      </c>
      <c r="N3567" s="192">
        <v>0.59899999999999998</v>
      </c>
      <c r="O3567" s="194">
        <v>0.81899999999999995</v>
      </c>
      <c r="P3567" s="283">
        <v>5</v>
      </c>
    </row>
    <row r="3568" spans="1:16">
      <c r="A3568" s="192" t="s">
        <v>9555</v>
      </c>
      <c r="B3568" s="193"/>
      <c r="C3568" s="193" t="s">
        <v>9556</v>
      </c>
      <c r="D3568" s="194" t="s">
        <v>19743</v>
      </c>
      <c r="E3568" s="192" t="s">
        <v>19743</v>
      </c>
      <c r="F3568" s="193" t="s">
        <v>19742</v>
      </c>
      <c r="G3568" s="193" t="s">
        <v>19742</v>
      </c>
      <c r="H3568" s="193" t="s">
        <v>19742</v>
      </c>
      <c r="I3568" s="193" t="s">
        <v>19743</v>
      </c>
      <c r="J3568" s="194" t="s">
        <v>19742</v>
      </c>
      <c r="K3568" s="192" t="s">
        <v>25675</v>
      </c>
      <c r="M3568" s="194" t="s">
        <v>19569</v>
      </c>
      <c r="N3568" s="192">
        <v>0.751</v>
      </c>
      <c r="O3568" s="194">
        <v>0.91400000000000003</v>
      </c>
      <c r="P3568" s="283">
        <v>9</v>
      </c>
    </row>
    <row r="3569" spans="1:16">
      <c r="A3569" s="192" t="s">
        <v>9557</v>
      </c>
      <c r="B3569" s="193" t="s">
        <v>9558</v>
      </c>
      <c r="C3569" s="193" t="s">
        <v>9559</v>
      </c>
      <c r="D3569" s="194" t="s">
        <v>19743</v>
      </c>
      <c r="E3569" s="192" t="s">
        <v>19743</v>
      </c>
      <c r="F3569" s="193" t="s">
        <v>19742</v>
      </c>
      <c r="G3569" s="193" t="s">
        <v>19742</v>
      </c>
      <c r="H3569" s="193" t="s">
        <v>19742</v>
      </c>
      <c r="I3569" s="193" t="s">
        <v>19742</v>
      </c>
      <c r="J3569" s="194" t="s">
        <v>19742</v>
      </c>
      <c r="K3569" s="192" t="s">
        <v>25675</v>
      </c>
      <c r="M3569" s="194" t="s">
        <v>19569</v>
      </c>
      <c r="N3569" s="192">
        <v>0.59599999999999997</v>
      </c>
      <c r="O3569" s="194">
        <v>0.96499999999999997</v>
      </c>
      <c r="P3569" s="283">
        <v>0</v>
      </c>
    </row>
    <row r="3570" spans="1:16">
      <c r="A3570" s="192" t="s">
        <v>9560</v>
      </c>
      <c r="B3570" s="193" t="s">
        <v>9561</v>
      </c>
      <c r="C3570" s="193" t="s">
        <v>9562</v>
      </c>
      <c r="D3570" s="194" t="s">
        <v>19743</v>
      </c>
      <c r="E3570" s="192" t="s">
        <v>19743</v>
      </c>
      <c r="F3570" s="193" t="s">
        <v>19742</v>
      </c>
      <c r="G3570" s="193" t="s">
        <v>19742</v>
      </c>
      <c r="H3570" s="193" t="s">
        <v>19742</v>
      </c>
      <c r="I3570" s="193" t="s">
        <v>19742</v>
      </c>
      <c r="J3570" s="194" t="s">
        <v>19742</v>
      </c>
      <c r="K3570" s="192" t="s">
        <v>9563</v>
      </c>
      <c r="L3570" s="193" t="s">
        <v>9564</v>
      </c>
      <c r="M3570" s="194" t="s">
        <v>19743</v>
      </c>
      <c r="N3570" s="192">
        <v>0.95699999999999996</v>
      </c>
      <c r="O3570" s="194">
        <v>0.999</v>
      </c>
      <c r="P3570" s="283">
        <v>9</v>
      </c>
    </row>
    <row r="3571" spans="1:16">
      <c r="A3571" s="192" t="s">
        <v>9565</v>
      </c>
      <c r="B3571" s="193" t="s">
        <v>9566</v>
      </c>
      <c r="C3571" s="193" t="s">
        <v>9567</v>
      </c>
      <c r="D3571" s="194" t="s">
        <v>19743</v>
      </c>
      <c r="E3571" s="192" t="s">
        <v>19743</v>
      </c>
      <c r="F3571" s="193" t="s">
        <v>19742</v>
      </c>
      <c r="G3571" s="193" t="s">
        <v>19742</v>
      </c>
      <c r="H3571" s="193" t="s">
        <v>19742</v>
      </c>
      <c r="I3571" s="193" t="s">
        <v>19742</v>
      </c>
      <c r="J3571" s="194" t="s">
        <v>19743</v>
      </c>
      <c r="K3571" s="192" t="s">
        <v>9568</v>
      </c>
      <c r="L3571" s="193" t="s">
        <v>9569</v>
      </c>
      <c r="M3571" s="194" t="s">
        <v>19743</v>
      </c>
      <c r="N3571" s="192">
        <v>0.68400000000000005</v>
      </c>
      <c r="O3571" s="194">
        <v>0.92300000000000004</v>
      </c>
      <c r="P3571" s="283">
        <v>24</v>
      </c>
    </row>
    <row r="3572" spans="1:16">
      <c r="A3572" s="192" t="s">
        <v>9326</v>
      </c>
      <c r="B3572" s="193"/>
      <c r="C3572" s="193" t="s">
        <v>9327</v>
      </c>
      <c r="D3572" s="194" t="s">
        <v>19743</v>
      </c>
      <c r="E3572" s="192" t="s">
        <v>19743</v>
      </c>
      <c r="F3572" s="193" t="s">
        <v>19742</v>
      </c>
      <c r="G3572" s="193" t="s">
        <v>19742</v>
      </c>
      <c r="H3572" s="193" t="s">
        <v>19742</v>
      </c>
      <c r="I3572" s="193" t="s">
        <v>19742</v>
      </c>
      <c r="J3572" s="194" t="s">
        <v>19742</v>
      </c>
      <c r="K3572" s="192" t="s">
        <v>9328</v>
      </c>
      <c r="L3572" s="193" t="s">
        <v>9329</v>
      </c>
      <c r="M3572" s="194" t="s">
        <v>19743</v>
      </c>
      <c r="N3572" s="192">
        <v>0.83799999999999997</v>
      </c>
      <c r="O3572" s="194">
        <v>0.98499999999999999</v>
      </c>
      <c r="P3572" s="283">
        <v>8</v>
      </c>
    </row>
    <row r="3573" spans="1:16">
      <c r="A3573" s="192" t="s">
        <v>9332</v>
      </c>
      <c r="B3573" s="193" t="s">
        <v>9333</v>
      </c>
      <c r="C3573" s="193" t="s">
        <v>9334</v>
      </c>
      <c r="D3573" s="194" t="s">
        <v>19743</v>
      </c>
      <c r="E3573" s="192" t="s">
        <v>19743</v>
      </c>
      <c r="F3573" s="193" t="s">
        <v>19742</v>
      </c>
      <c r="G3573" s="193" t="s">
        <v>19742</v>
      </c>
      <c r="H3573" s="193" t="s">
        <v>19742</v>
      </c>
      <c r="I3573" s="193" t="s">
        <v>19742</v>
      </c>
      <c r="J3573" s="194" t="s">
        <v>19742</v>
      </c>
      <c r="K3573" s="192" t="s">
        <v>9335</v>
      </c>
      <c r="L3573" s="193" t="s">
        <v>9336</v>
      </c>
      <c r="M3573" s="194" t="s">
        <v>19741</v>
      </c>
      <c r="N3573" s="192">
        <v>0.80500000000000005</v>
      </c>
      <c r="O3573" s="194">
        <v>0.97</v>
      </c>
      <c r="P3573" s="283">
        <v>15</v>
      </c>
    </row>
    <row r="3574" spans="1:16">
      <c r="A3574" s="192" t="s">
        <v>9337</v>
      </c>
      <c r="B3574" s="193"/>
      <c r="C3574" s="193" t="s">
        <v>9338</v>
      </c>
      <c r="D3574" s="194" t="s">
        <v>19743</v>
      </c>
      <c r="E3574" s="192" t="s">
        <v>19743</v>
      </c>
      <c r="F3574" s="193" t="s">
        <v>19742</v>
      </c>
      <c r="G3574" s="193" t="s">
        <v>19742</v>
      </c>
      <c r="H3574" s="193" t="s">
        <v>19742</v>
      </c>
      <c r="I3574" s="193" t="s">
        <v>19742</v>
      </c>
      <c r="J3574" s="194" t="s">
        <v>19742</v>
      </c>
      <c r="K3574" s="192" t="s">
        <v>25675</v>
      </c>
      <c r="M3574" s="194" t="s">
        <v>19569</v>
      </c>
      <c r="N3574" s="192">
        <v>0.55200000000000005</v>
      </c>
      <c r="O3574" s="194">
        <v>0.74099999999999999</v>
      </c>
      <c r="P3574" s="283">
        <v>0</v>
      </c>
    </row>
    <row r="3575" spans="1:16">
      <c r="A3575" s="192" t="s">
        <v>9339</v>
      </c>
      <c r="B3575" s="193"/>
      <c r="C3575" s="193" t="s">
        <v>9340</v>
      </c>
      <c r="D3575" s="194" t="s">
        <v>19743</v>
      </c>
      <c r="E3575" s="192" t="s">
        <v>19743</v>
      </c>
      <c r="F3575" s="193" t="s">
        <v>19742</v>
      </c>
      <c r="G3575" s="193" t="s">
        <v>19742</v>
      </c>
      <c r="H3575" s="193" t="s">
        <v>19742</v>
      </c>
      <c r="I3575" s="193" t="s">
        <v>19742</v>
      </c>
      <c r="J3575" s="194" t="s">
        <v>19742</v>
      </c>
      <c r="K3575" s="192" t="s">
        <v>25675</v>
      </c>
      <c r="M3575" s="194" t="s">
        <v>19569</v>
      </c>
      <c r="N3575" s="192">
        <v>0.59299999999999997</v>
      </c>
      <c r="O3575" s="194">
        <v>0.82899999999999996</v>
      </c>
      <c r="P3575" s="283">
        <v>0</v>
      </c>
    </row>
    <row r="3576" spans="1:16">
      <c r="A3576" s="192" t="s">
        <v>9341</v>
      </c>
      <c r="B3576" s="193" t="s">
        <v>9342</v>
      </c>
      <c r="C3576" s="193" t="s">
        <v>9343</v>
      </c>
      <c r="D3576" s="194" t="s">
        <v>19743</v>
      </c>
      <c r="E3576" s="192" t="s">
        <v>19743</v>
      </c>
      <c r="F3576" s="193" t="s">
        <v>19742</v>
      </c>
      <c r="G3576" s="193" t="s">
        <v>19742</v>
      </c>
      <c r="H3576" s="193" t="s">
        <v>19742</v>
      </c>
      <c r="I3576" s="193" t="s">
        <v>19742</v>
      </c>
      <c r="J3576" s="194" t="s">
        <v>19742</v>
      </c>
      <c r="K3576" s="192" t="s">
        <v>9344</v>
      </c>
      <c r="L3576" s="193" t="s">
        <v>9345</v>
      </c>
      <c r="M3576" s="194" t="s">
        <v>19743</v>
      </c>
      <c r="N3576" s="192">
        <v>0.77200000000000002</v>
      </c>
      <c r="O3576" s="194">
        <v>0.96299999999999997</v>
      </c>
      <c r="P3576" s="283">
        <v>19</v>
      </c>
    </row>
    <row r="3577" spans="1:16">
      <c r="A3577" s="192" t="s">
        <v>9346</v>
      </c>
      <c r="B3577" s="193" t="s">
        <v>9347</v>
      </c>
      <c r="C3577" s="193" t="s">
        <v>9348</v>
      </c>
      <c r="D3577" s="194" t="s">
        <v>19743</v>
      </c>
      <c r="E3577" s="192" t="s">
        <v>19743</v>
      </c>
      <c r="F3577" s="193" t="s">
        <v>19742</v>
      </c>
      <c r="G3577" s="193" t="s">
        <v>19742</v>
      </c>
      <c r="H3577" s="193" t="s">
        <v>19742</v>
      </c>
      <c r="I3577" s="193" t="s">
        <v>19742</v>
      </c>
      <c r="J3577" s="194" t="s">
        <v>19742</v>
      </c>
      <c r="K3577" s="192" t="s">
        <v>9349</v>
      </c>
      <c r="L3577" s="193" t="s">
        <v>9350</v>
      </c>
      <c r="M3577" s="194" t="s">
        <v>19743</v>
      </c>
      <c r="N3577" s="192">
        <v>0.93200000000000005</v>
      </c>
      <c r="O3577" s="194">
        <v>0.997</v>
      </c>
      <c r="P3577" s="283">
        <v>24</v>
      </c>
    </row>
    <row r="3578" spans="1:16">
      <c r="A3578" s="192" t="s">
        <v>9351</v>
      </c>
      <c r="B3578" s="193" t="s">
        <v>9352</v>
      </c>
      <c r="C3578" s="193" t="s">
        <v>9353</v>
      </c>
      <c r="D3578" s="194" t="s">
        <v>19743</v>
      </c>
      <c r="E3578" s="192" t="s">
        <v>19743</v>
      </c>
      <c r="F3578" s="193" t="s">
        <v>19742</v>
      </c>
      <c r="G3578" s="193" t="s">
        <v>19742</v>
      </c>
      <c r="H3578" s="193" t="s">
        <v>19742</v>
      </c>
      <c r="I3578" s="193" t="s">
        <v>19742</v>
      </c>
      <c r="J3578" s="194" t="s">
        <v>19742</v>
      </c>
      <c r="K3578" s="192" t="s">
        <v>9354</v>
      </c>
      <c r="L3578" s="193" t="s">
        <v>9355</v>
      </c>
      <c r="M3578" s="194" t="s">
        <v>19743</v>
      </c>
      <c r="N3578" s="192">
        <v>0.745</v>
      </c>
      <c r="O3578" s="194">
        <v>0.91800000000000004</v>
      </c>
      <c r="P3578" s="283">
        <v>5</v>
      </c>
    </row>
    <row r="3579" spans="1:16">
      <c r="A3579" s="192" t="s">
        <v>9356</v>
      </c>
      <c r="B3579" s="193" t="s">
        <v>9357</v>
      </c>
      <c r="C3579" s="193" t="s">
        <v>9358</v>
      </c>
      <c r="D3579" s="194" t="s">
        <v>19743</v>
      </c>
      <c r="E3579" s="192" t="s">
        <v>19743</v>
      </c>
      <c r="F3579" s="193" t="s">
        <v>19742</v>
      </c>
      <c r="G3579" s="193" t="s">
        <v>19742</v>
      </c>
      <c r="H3579" s="193" t="s">
        <v>19742</v>
      </c>
      <c r="I3579" s="193" t="s">
        <v>19743</v>
      </c>
      <c r="J3579" s="194" t="s">
        <v>19742</v>
      </c>
      <c r="K3579" s="192" t="s">
        <v>9359</v>
      </c>
      <c r="L3579" s="193" t="s">
        <v>9360</v>
      </c>
      <c r="M3579" s="194" t="s">
        <v>19743</v>
      </c>
      <c r="N3579" s="192">
        <v>0.52900000000000003</v>
      </c>
      <c r="O3579" s="194">
        <v>0.59599999999999997</v>
      </c>
      <c r="P3579" s="283">
        <v>8</v>
      </c>
    </row>
    <row r="3580" spans="1:16">
      <c r="A3580" s="192" t="s">
        <v>9361</v>
      </c>
      <c r="B3580" s="193"/>
      <c r="C3580" s="193" t="s">
        <v>9362</v>
      </c>
      <c r="D3580" s="194" t="s">
        <v>19743</v>
      </c>
      <c r="E3580" s="192" t="s">
        <v>19743</v>
      </c>
      <c r="F3580" s="193" t="s">
        <v>19742</v>
      </c>
      <c r="G3580" s="193" t="s">
        <v>19742</v>
      </c>
      <c r="H3580" s="193" t="s">
        <v>19742</v>
      </c>
      <c r="I3580" s="193" t="s">
        <v>19743</v>
      </c>
      <c r="J3580" s="194" t="s">
        <v>19742</v>
      </c>
      <c r="K3580" s="192" t="s">
        <v>25675</v>
      </c>
      <c r="M3580" s="194" t="s">
        <v>19569</v>
      </c>
      <c r="N3580" s="192">
        <v>0.69</v>
      </c>
      <c r="O3580" s="194">
        <v>0.99399999999999999</v>
      </c>
      <c r="P3580" s="283">
        <v>0</v>
      </c>
    </row>
    <row r="3581" spans="1:16">
      <c r="A3581" s="192" t="s">
        <v>9363</v>
      </c>
      <c r="B3581" s="193" t="s">
        <v>9364</v>
      </c>
      <c r="C3581" s="193" t="s">
        <v>9365</v>
      </c>
      <c r="D3581" s="194" t="s">
        <v>19743</v>
      </c>
      <c r="E3581" s="192" t="s">
        <v>19743</v>
      </c>
      <c r="F3581" s="193" t="s">
        <v>19743</v>
      </c>
      <c r="G3581" s="193" t="s">
        <v>19742</v>
      </c>
      <c r="H3581" s="193" t="s">
        <v>19742</v>
      </c>
      <c r="I3581" s="193" t="s">
        <v>19742</v>
      </c>
      <c r="J3581" s="194" t="s">
        <v>19742</v>
      </c>
      <c r="K3581" s="192" t="s">
        <v>9366</v>
      </c>
      <c r="L3581" s="193" t="s">
        <v>9367</v>
      </c>
      <c r="M3581" s="194" t="s">
        <v>19743</v>
      </c>
      <c r="N3581" s="192">
        <v>0.998</v>
      </c>
      <c r="O3581" s="194">
        <v>1</v>
      </c>
      <c r="P3581" s="283">
        <v>25</v>
      </c>
    </row>
    <row r="3582" spans="1:16">
      <c r="A3582" s="192" t="s">
        <v>9368</v>
      </c>
      <c r="B3582" s="193" t="s">
        <v>9369</v>
      </c>
      <c r="C3582" s="193" t="s">
        <v>9370</v>
      </c>
      <c r="D3582" s="194" t="s">
        <v>19743</v>
      </c>
      <c r="E3582" s="192" t="s">
        <v>19743</v>
      </c>
      <c r="F3582" s="193" t="s">
        <v>19742</v>
      </c>
      <c r="G3582" s="193" t="s">
        <v>19742</v>
      </c>
      <c r="H3582" s="193" t="s">
        <v>19742</v>
      </c>
      <c r="I3582" s="193" t="s">
        <v>19742</v>
      </c>
      <c r="J3582" s="194" t="s">
        <v>19742</v>
      </c>
      <c r="K3582" s="192" t="s">
        <v>9371</v>
      </c>
      <c r="L3582" s="193" t="s">
        <v>9372</v>
      </c>
      <c r="M3582" s="194" t="s">
        <v>19561</v>
      </c>
      <c r="N3582" s="192">
        <v>0.436</v>
      </c>
      <c r="O3582" s="194">
        <v>0.26900000000000002</v>
      </c>
      <c r="P3582" s="283">
        <v>18</v>
      </c>
    </row>
    <row r="3583" spans="1:16">
      <c r="A3583" s="192" t="s">
        <v>9375</v>
      </c>
      <c r="B3583" s="193"/>
      <c r="C3583" s="193" t="s">
        <v>9376</v>
      </c>
      <c r="D3583" s="194" t="s">
        <v>19743</v>
      </c>
      <c r="E3583" s="192" t="s">
        <v>19743</v>
      </c>
      <c r="F3583" s="193" t="s">
        <v>19742</v>
      </c>
      <c r="G3583" s="193" t="s">
        <v>19742</v>
      </c>
      <c r="H3583" s="193" t="s">
        <v>19742</v>
      </c>
      <c r="I3583" s="193" t="s">
        <v>19742</v>
      </c>
      <c r="J3583" s="194" t="s">
        <v>19742</v>
      </c>
      <c r="K3583" s="192" t="s">
        <v>25675</v>
      </c>
      <c r="M3583" s="194" t="s">
        <v>19569</v>
      </c>
      <c r="N3583" s="192">
        <v>0.88</v>
      </c>
      <c r="O3583" s="194">
        <v>0.98599999999999999</v>
      </c>
      <c r="P3583" s="283">
        <v>7</v>
      </c>
    </row>
    <row r="3584" spans="1:16">
      <c r="A3584" s="192" t="s">
        <v>9377</v>
      </c>
      <c r="B3584" s="193" t="s">
        <v>9378</v>
      </c>
      <c r="C3584" s="193" t="s">
        <v>9379</v>
      </c>
      <c r="D3584" s="194" t="s">
        <v>19743</v>
      </c>
      <c r="E3584" s="192" t="s">
        <v>19743</v>
      </c>
      <c r="F3584" s="193" t="s">
        <v>19742</v>
      </c>
      <c r="G3584" s="193" t="s">
        <v>19742</v>
      </c>
      <c r="H3584" s="193" t="s">
        <v>19742</v>
      </c>
      <c r="I3584" s="193" t="s">
        <v>19742</v>
      </c>
      <c r="J3584" s="194" t="s">
        <v>19742</v>
      </c>
      <c r="K3584" s="192" t="s">
        <v>9380</v>
      </c>
      <c r="L3584" s="193" t="s">
        <v>9381</v>
      </c>
      <c r="M3584" s="194" t="s">
        <v>19743</v>
      </c>
      <c r="N3584" s="192">
        <v>0.67300000000000004</v>
      </c>
      <c r="O3584" s="194">
        <v>0.96099999999999997</v>
      </c>
      <c r="P3584" s="283">
        <v>21</v>
      </c>
    </row>
    <row r="3585" spans="1:16">
      <c r="A3585" s="192" t="s">
        <v>9382</v>
      </c>
      <c r="B3585" s="193" t="s">
        <v>9383</v>
      </c>
      <c r="C3585" s="193" t="s">
        <v>9384</v>
      </c>
      <c r="D3585" s="194" t="s">
        <v>19743</v>
      </c>
      <c r="E3585" s="192" t="s">
        <v>19743</v>
      </c>
      <c r="F3585" s="193" t="s">
        <v>19742</v>
      </c>
      <c r="G3585" s="193" t="s">
        <v>19742</v>
      </c>
      <c r="H3585" s="193" t="s">
        <v>19742</v>
      </c>
      <c r="I3585" s="193" t="s">
        <v>19742</v>
      </c>
      <c r="J3585" s="194" t="s">
        <v>19742</v>
      </c>
      <c r="K3585" s="192" t="s">
        <v>25675</v>
      </c>
      <c r="M3585" s="194" t="s">
        <v>19569</v>
      </c>
      <c r="N3585" s="192">
        <v>0.66900000000000004</v>
      </c>
      <c r="O3585" s="194">
        <v>0.88600000000000001</v>
      </c>
      <c r="P3585" s="283">
        <v>20</v>
      </c>
    </row>
    <row r="3586" spans="1:16">
      <c r="A3586" s="192" t="s">
        <v>9385</v>
      </c>
      <c r="B3586" s="193" t="s">
        <v>9386</v>
      </c>
      <c r="C3586" s="193" t="s">
        <v>9387</v>
      </c>
      <c r="D3586" s="194" t="s">
        <v>19743</v>
      </c>
      <c r="E3586" s="192" t="s">
        <v>19743</v>
      </c>
      <c r="F3586" s="193" t="s">
        <v>19742</v>
      </c>
      <c r="G3586" s="193" t="s">
        <v>19742</v>
      </c>
      <c r="H3586" s="193" t="s">
        <v>19742</v>
      </c>
      <c r="I3586" s="193" t="s">
        <v>19742</v>
      </c>
      <c r="J3586" s="194" t="s">
        <v>19742</v>
      </c>
      <c r="K3586" s="192" t="s">
        <v>25675</v>
      </c>
      <c r="M3586" s="194" t="s">
        <v>19569</v>
      </c>
      <c r="N3586" s="192">
        <v>0.65300000000000002</v>
      </c>
      <c r="O3586" s="194">
        <v>0.89500000000000002</v>
      </c>
      <c r="P3586" s="283">
        <v>4</v>
      </c>
    </row>
    <row r="3587" spans="1:16">
      <c r="A3587" s="192" t="s">
        <v>9388</v>
      </c>
      <c r="B3587" s="193"/>
      <c r="C3587" s="193" t="s">
        <v>9389</v>
      </c>
      <c r="D3587" s="194" t="s">
        <v>19743</v>
      </c>
      <c r="E3587" s="192" t="s">
        <v>19743</v>
      </c>
      <c r="F3587" s="193" t="s">
        <v>19742</v>
      </c>
      <c r="G3587" s="193" t="s">
        <v>19742</v>
      </c>
      <c r="H3587" s="193" t="s">
        <v>19742</v>
      </c>
      <c r="I3587" s="193" t="s">
        <v>19742</v>
      </c>
      <c r="J3587" s="194" t="s">
        <v>19742</v>
      </c>
      <c r="K3587" s="192" t="s">
        <v>25675</v>
      </c>
      <c r="M3587" s="194" t="s">
        <v>19569</v>
      </c>
      <c r="N3587" s="192">
        <v>0.54600000000000004</v>
      </c>
      <c r="O3587" s="194">
        <v>0.76100000000000001</v>
      </c>
      <c r="P3587" s="283">
        <v>0</v>
      </c>
    </row>
    <row r="3588" spans="1:16">
      <c r="A3588" s="192" t="s">
        <v>9390</v>
      </c>
      <c r="B3588" s="193"/>
      <c r="C3588" s="193" t="s">
        <v>9391</v>
      </c>
      <c r="D3588" s="194" t="s">
        <v>19743</v>
      </c>
      <c r="E3588" s="192" t="s">
        <v>19743</v>
      </c>
      <c r="F3588" s="193" t="s">
        <v>19742</v>
      </c>
      <c r="G3588" s="193" t="s">
        <v>19742</v>
      </c>
      <c r="H3588" s="193" t="s">
        <v>19742</v>
      </c>
      <c r="I3588" s="193" t="s">
        <v>19742</v>
      </c>
      <c r="J3588" s="194" t="s">
        <v>19742</v>
      </c>
      <c r="K3588" s="192" t="s">
        <v>9392</v>
      </c>
      <c r="L3588" s="193" t="s">
        <v>9393</v>
      </c>
      <c r="M3588" s="194" t="s">
        <v>19743</v>
      </c>
      <c r="N3588" s="192">
        <v>0.53</v>
      </c>
      <c r="O3588" s="194">
        <v>0.55600000000000005</v>
      </c>
      <c r="P3588" s="283">
        <v>21</v>
      </c>
    </row>
    <row r="3589" spans="1:16">
      <c r="A3589" s="192" t="s">
        <v>9394</v>
      </c>
      <c r="B3589" s="193" t="s">
        <v>9395</v>
      </c>
      <c r="C3589" s="193" t="s">
        <v>9396</v>
      </c>
      <c r="D3589" s="194" t="s">
        <v>19743</v>
      </c>
      <c r="E3589" s="192" t="s">
        <v>19743</v>
      </c>
      <c r="F3589" s="193" t="s">
        <v>19742</v>
      </c>
      <c r="G3589" s="193" t="s">
        <v>19742</v>
      </c>
      <c r="H3589" s="193" t="s">
        <v>19742</v>
      </c>
      <c r="I3589" s="193" t="s">
        <v>19742</v>
      </c>
      <c r="J3589" s="194" t="s">
        <v>19742</v>
      </c>
      <c r="K3589" s="192" t="s">
        <v>9397</v>
      </c>
      <c r="L3589" s="193" t="s">
        <v>9398</v>
      </c>
      <c r="M3589" s="194" t="s">
        <v>19743</v>
      </c>
      <c r="N3589" s="192">
        <v>0.745</v>
      </c>
      <c r="O3589" s="194">
        <v>0.97099999999999997</v>
      </c>
      <c r="P3589" s="283">
        <v>10</v>
      </c>
    </row>
    <row r="3590" spans="1:16">
      <c r="A3590" s="192" t="s">
        <v>9399</v>
      </c>
      <c r="B3590" s="193" t="s">
        <v>9400</v>
      </c>
      <c r="C3590" s="193" t="s">
        <v>9401</v>
      </c>
      <c r="D3590" s="194" t="s">
        <v>19743</v>
      </c>
      <c r="E3590" s="192" t="s">
        <v>19743</v>
      </c>
      <c r="F3590" s="193" t="s">
        <v>19743</v>
      </c>
      <c r="G3590" s="193" t="s">
        <v>19742</v>
      </c>
      <c r="H3590" s="193" t="s">
        <v>19742</v>
      </c>
      <c r="I3590" s="193" t="s">
        <v>19742</v>
      </c>
      <c r="J3590" s="194" t="s">
        <v>19742</v>
      </c>
      <c r="K3590" s="192" t="s">
        <v>9402</v>
      </c>
      <c r="L3590" s="193" t="s">
        <v>9403</v>
      </c>
      <c r="M3590" s="194" t="s">
        <v>19743</v>
      </c>
      <c r="N3590" s="192">
        <v>0.67400000000000004</v>
      </c>
      <c r="O3590" s="194">
        <v>0.91700000000000004</v>
      </c>
      <c r="P3590" s="283">
        <v>24</v>
      </c>
    </row>
    <row r="3591" spans="1:16">
      <c r="A3591" s="192" t="s">
        <v>9404</v>
      </c>
      <c r="B3591" s="193" t="s">
        <v>9405</v>
      </c>
      <c r="C3591" s="193" t="s">
        <v>9406</v>
      </c>
      <c r="D3591" s="194" t="s">
        <v>19743</v>
      </c>
      <c r="E3591" s="192" t="s">
        <v>19743</v>
      </c>
      <c r="F3591" s="193" t="s">
        <v>19742</v>
      </c>
      <c r="G3591" s="193" t="s">
        <v>19742</v>
      </c>
      <c r="H3591" s="193" t="s">
        <v>19742</v>
      </c>
      <c r="I3591" s="193" t="s">
        <v>19742</v>
      </c>
      <c r="J3591" s="194" t="s">
        <v>19742</v>
      </c>
      <c r="K3591" s="192" t="s">
        <v>9407</v>
      </c>
      <c r="L3591" s="193" t="s">
        <v>9408</v>
      </c>
      <c r="M3591" s="194" t="s">
        <v>19743</v>
      </c>
      <c r="N3591" s="192">
        <v>0.94899999999999995</v>
      </c>
      <c r="O3591" s="194">
        <v>0.998</v>
      </c>
      <c r="P3591" s="283">
        <v>9</v>
      </c>
    </row>
    <row r="3592" spans="1:16">
      <c r="A3592" s="192" t="s">
        <v>9409</v>
      </c>
      <c r="B3592" s="193" t="s">
        <v>9410</v>
      </c>
      <c r="C3592" s="193" t="s">
        <v>9411</v>
      </c>
      <c r="D3592" s="194" t="s">
        <v>19743</v>
      </c>
      <c r="E3592" s="192" t="s">
        <v>19743</v>
      </c>
      <c r="F3592" s="193" t="s">
        <v>19742</v>
      </c>
      <c r="G3592" s="193" t="s">
        <v>19742</v>
      </c>
      <c r="H3592" s="193" t="s">
        <v>19742</v>
      </c>
      <c r="I3592" s="193" t="s">
        <v>19742</v>
      </c>
      <c r="J3592" s="194" t="s">
        <v>19742</v>
      </c>
      <c r="K3592" s="192" t="s">
        <v>9412</v>
      </c>
      <c r="L3592" s="193" t="s">
        <v>9413</v>
      </c>
      <c r="M3592" s="194" t="s">
        <v>19743</v>
      </c>
      <c r="N3592" s="192">
        <v>0.4</v>
      </c>
      <c r="O3592" s="194">
        <v>0.17599999999999999</v>
      </c>
      <c r="P3592" s="283">
        <v>15</v>
      </c>
    </row>
    <row r="3593" spans="1:16">
      <c r="A3593" s="192" t="s">
        <v>9414</v>
      </c>
      <c r="B3593" s="193" t="s">
        <v>9415</v>
      </c>
      <c r="C3593" s="193" t="s">
        <v>9416</v>
      </c>
      <c r="D3593" s="194" t="s">
        <v>19743</v>
      </c>
      <c r="E3593" s="192" t="s">
        <v>19743</v>
      </c>
      <c r="F3593" s="193" t="s">
        <v>19742</v>
      </c>
      <c r="G3593" s="193" t="s">
        <v>19741</v>
      </c>
      <c r="H3593" s="193" t="s">
        <v>19742</v>
      </c>
      <c r="I3593" s="193" t="s">
        <v>19742</v>
      </c>
      <c r="J3593" s="194" t="s">
        <v>19742</v>
      </c>
      <c r="K3593" s="192" t="s">
        <v>25675</v>
      </c>
      <c r="M3593" s="194" t="s">
        <v>19569</v>
      </c>
      <c r="N3593" s="192">
        <v>0.48199999999999998</v>
      </c>
      <c r="O3593" s="194">
        <v>0.433</v>
      </c>
      <c r="P3593" s="283">
        <v>3</v>
      </c>
    </row>
    <row r="3594" spans="1:16">
      <c r="A3594" s="192" t="s">
        <v>9417</v>
      </c>
      <c r="B3594" s="193" t="s">
        <v>9418</v>
      </c>
      <c r="C3594" s="193" t="s">
        <v>9419</v>
      </c>
      <c r="D3594" s="194" t="s">
        <v>19743</v>
      </c>
      <c r="E3594" s="192" t="s">
        <v>19743</v>
      </c>
      <c r="F3594" s="193" t="s">
        <v>19742</v>
      </c>
      <c r="G3594" s="193" t="s">
        <v>19743</v>
      </c>
      <c r="H3594" s="193" t="s">
        <v>19742</v>
      </c>
      <c r="I3594" s="193" t="s">
        <v>19742</v>
      </c>
      <c r="J3594" s="194" t="s">
        <v>19742</v>
      </c>
      <c r="K3594" s="192" t="s">
        <v>9420</v>
      </c>
      <c r="L3594" s="193" t="s">
        <v>9421</v>
      </c>
      <c r="M3594" s="194" t="s">
        <v>19743</v>
      </c>
      <c r="N3594" s="192">
        <v>0.872</v>
      </c>
      <c r="O3594" s="194">
        <v>0.995</v>
      </c>
      <c r="P3594" s="283">
        <v>10</v>
      </c>
    </row>
    <row r="3595" spans="1:16">
      <c r="A3595" s="192" t="s">
        <v>9422</v>
      </c>
      <c r="B3595" s="193" t="s">
        <v>9423</v>
      </c>
      <c r="C3595" s="193" t="s">
        <v>9424</v>
      </c>
      <c r="D3595" s="194" t="s">
        <v>19743</v>
      </c>
      <c r="E3595" s="192" t="s">
        <v>19743</v>
      </c>
      <c r="F3595" s="193" t="s">
        <v>19742</v>
      </c>
      <c r="G3595" s="193" t="s">
        <v>19742</v>
      </c>
      <c r="H3595" s="193" t="s">
        <v>19742</v>
      </c>
      <c r="I3595" s="193" t="s">
        <v>19742</v>
      </c>
      <c r="J3595" s="194" t="s">
        <v>19742</v>
      </c>
      <c r="K3595" s="192" t="s">
        <v>9425</v>
      </c>
      <c r="L3595" s="193" t="s">
        <v>9426</v>
      </c>
      <c r="M3595" s="194" t="s">
        <v>19743</v>
      </c>
      <c r="N3595" s="192">
        <v>0.93600000000000005</v>
      </c>
      <c r="O3595" s="194">
        <v>1</v>
      </c>
      <c r="P3595" s="283">
        <v>12</v>
      </c>
    </row>
    <row r="3596" spans="1:16">
      <c r="A3596" s="192" t="s">
        <v>9427</v>
      </c>
      <c r="B3596" s="193" t="s">
        <v>9428</v>
      </c>
      <c r="C3596" s="193" t="s">
        <v>9429</v>
      </c>
      <c r="D3596" s="194" t="s">
        <v>19743</v>
      </c>
      <c r="E3596" s="192" t="s">
        <v>19743</v>
      </c>
      <c r="F3596" s="193" t="s">
        <v>19742</v>
      </c>
      <c r="G3596" s="193" t="s">
        <v>19742</v>
      </c>
      <c r="H3596" s="193" t="s">
        <v>19742</v>
      </c>
      <c r="I3596" s="193" t="s">
        <v>19742</v>
      </c>
      <c r="J3596" s="194" t="s">
        <v>19742</v>
      </c>
      <c r="K3596" s="192" t="s">
        <v>9430</v>
      </c>
      <c r="L3596" s="193" t="s">
        <v>9431</v>
      </c>
      <c r="M3596" s="194" t="s">
        <v>19743</v>
      </c>
      <c r="N3596" s="192">
        <v>0.56799999999999995</v>
      </c>
      <c r="O3596" s="194">
        <v>0.65900000000000003</v>
      </c>
      <c r="P3596" s="283">
        <v>8</v>
      </c>
    </row>
    <row r="3597" spans="1:16">
      <c r="A3597" s="192" t="s">
        <v>9434</v>
      </c>
      <c r="B3597" s="193"/>
      <c r="C3597" s="193" t="s">
        <v>9435</v>
      </c>
      <c r="D3597" s="194" t="s">
        <v>19743</v>
      </c>
      <c r="E3597" s="192" t="s">
        <v>19743</v>
      </c>
      <c r="F3597" s="193" t="s">
        <v>19742</v>
      </c>
      <c r="G3597" s="193" t="s">
        <v>19742</v>
      </c>
      <c r="H3597" s="193" t="s">
        <v>19742</v>
      </c>
      <c r="I3597" s="193" t="s">
        <v>19742</v>
      </c>
      <c r="J3597" s="194" t="s">
        <v>19742</v>
      </c>
      <c r="K3597" s="192" t="s">
        <v>25675</v>
      </c>
      <c r="M3597" s="194" t="s">
        <v>19569</v>
      </c>
      <c r="N3597" s="192">
        <v>0.63100000000000001</v>
      </c>
      <c r="O3597" s="194">
        <v>0.75900000000000001</v>
      </c>
      <c r="P3597" s="283">
        <v>13</v>
      </c>
    </row>
    <row r="3598" spans="1:16">
      <c r="A3598" s="192" t="s">
        <v>9436</v>
      </c>
      <c r="B3598" s="193" t="s">
        <v>9216</v>
      </c>
      <c r="C3598" s="193" t="s">
        <v>9217</v>
      </c>
      <c r="D3598" s="194" t="s">
        <v>19743</v>
      </c>
      <c r="E3598" s="192" t="s">
        <v>19743</v>
      </c>
      <c r="F3598" s="193" t="s">
        <v>19742</v>
      </c>
      <c r="G3598" s="193" t="s">
        <v>19743</v>
      </c>
      <c r="H3598" s="193" t="s">
        <v>19742</v>
      </c>
      <c r="I3598" s="193" t="s">
        <v>19742</v>
      </c>
      <c r="J3598" s="194" t="s">
        <v>19742</v>
      </c>
      <c r="K3598" s="192" t="s">
        <v>9218</v>
      </c>
      <c r="L3598" s="193" t="s">
        <v>9219</v>
      </c>
      <c r="M3598" s="194" t="s">
        <v>19741</v>
      </c>
      <c r="N3598" s="192">
        <v>0.85799999999999998</v>
      </c>
      <c r="O3598" s="194">
        <v>0.99099999999999999</v>
      </c>
      <c r="P3598" s="283">
        <v>11</v>
      </c>
    </row>
    <row r="3599" spans="1:16">
      <c r="A3599" s="192" t="s">
        <v>9220</v>
      </c>
      <c r="B3599" s="193" t="s">
        <v>9221</v>
      </c>
      <c r="C3599" s="193" t="s">
        <v>9222</v>
      </c>
      <c r="D3599" s="194" t="s">
        <v>19743</v>
      </c>
      <c r="E3599" s="192" t="s">
        <v>19743</v>
      </c>
      <c r="F3599" s="193" t="s">
        <v>19742</v>
      </c>
      <c r="G3599" s="193" t="s">
        <v>19742</v>
      </c>
      <c r="H3599" s="193" t="s">
        <v>19742</v>
      </c>
      <c r="I3599" s="193" t="s">
        <v>19742</v>
      </c>
      <c r="J3599" s="194" t="s">
        <v>19742</v>
      </c>
      <c r="K3599" s="192" t="s">
        <v>9223</v>
      </c>
      <c r="L3599" s="193" t="s">
        <v>11082</v>
      </c>
      <c r="M3599" s="194" t="s">
        <v>19743</v>
      </c>
      <c r="N3599" s="192">
        <v>0.82399999999999995</v>
      </c>
      <c r="O3599" s="194">
        <v>1</v>
      </c>
      <c r="P3599" s="283">
        <v>25</v>
      </c>
    </row>
    <row r="3600" spans="1:16">
      <c r="A3600" s="192" t="s">
        <v>9224</v>
      </c>
      <c r="B3600" s="193"/>
      <c r="C3600" s="193" t="s">
        <v>9225</v>
      </c>
      <c r="D3600" s="194" t="s">
        <v>19743</v>
      </c>
      <c r="E3600" s="192" t="s">
        <v>19743</v>
      </c>
      <c r="F3600" s="193" t="s">
        <v>19742</v>
      </c>
      <c r="G3600" s="193" t="s">
        <v>19742</v>
      </c>
      <c r="H3600" s="193" t="s">
        <v>19742</v>
      </c>
      <c r="I3600" s="193" t="s">
        <v>19742</v>
      </c>
      <c r="J3600" s="194" t="s">
        <v>19742</v>
      </c>
      <c r="K3600" s="192" t="s">
        <v>25675</v>
      </c>
      <c r="M3600" s="194" t="s">
        <v>19569</v>
      </c>
      <c r="N3600" s="192">
        <v>0.58199999999999996</v>
      </c>
      <c r="O3600" s="194">
        <v>0.65700000000000003</v>
      </c>
      <c r="P3600" s="283">
        <v>0</v>
      </c>
    </row>
    <row r="3601" spans="1:16">
      <c r="A3601" s="192" t="s">
        <v>9226</v>
      </c>
      <c r="B3601" s="193" t="s">
        <v>9227</v>
      </c>
      <c r="C3601" s="193" t="s">
        <v>9228</v>
      </c>
      <c r="D3601" s="194" t="s">
        <v>19743</v>
      </c>
      <c r="E3601" s="192" t="s">
        <v>19743</v>
      </c>
      <c r="F3601" s="193" t="s">
        <v>19742</v>
      </c>
      <c r="G3601" s="193" t="s">
        <v>19742</v>
      </c>
      <c r="H3601" s="193" t="s">
        <v>19742</v>
      </c>
      <c r="I3601" s="193" t="s">
        <v>19742</v>
      </c>
      <c r="J3601" s="194" t="s">
        <v>19742</v>
      </c>
      <c r="K3601" s="192" t="s">
        <v>25675</v>
      </c>
      <c r="M3601" s="194" t="s">
        <v>19569</v>
      </c>
      <c r="N3601" s="192">
        <v>0.61599999999999999</v>
      </c>
      <c r="O3601" s="194">
        <v>0.752</v>
      </c>
      <c r="P3601" s="283">
        <v>0</v>
      </c>
    </row>
    <row r="3602" spans="1:16">
      <c r="A3602" s="192" t="s">
        <v>9229</v>
      </c>
      <c r="B3602" s="193" t="s">
        <v>9230</v>
      </c>
      <c r="C3602" s="193" t="s">
        <v>9231</v>
      </c>
      <c r="D3602" s="194" t="s">
        <v>19743</v>
      </c>
      <c r="E3602" s="192" t="s">
        <v>19743</v>
      </c>
      <c r="F3602" s="193" t="s">
        <v>19742</v>
      </c>
      <c r="G3602" s="193" t="s">
        <v>19742</v>
      </c>
      <c r="H3602" s="193" t="s">
        <v>19742</v>
      </c>
      <c r="I3602" s="193" t="s">
        <v>19742</v>
      </c>
      <c r="J3602" s="194" t="s">
        <v>19742</v>
      </c>
      <c r="K3602" s="192" t="s">
        <v>9232</v>
      </c>
      <c r="L3602" s="193" t="s">
        <v>11107</v>
      </c>
      <c r="M3602" s="194" t="s">
        <v>19743</v>
      </c>
      <c r="N3602" s="192">
        <v>0.93100000000000005</v>
      </c>
      <c r="O3602" s="194">
        <v>0.998</v>
      </c>
      <c r="P3602" s="283">
        <v>21</v>
      </c>
    </row>
    <row r="3603" spans="1:16">
      <c r="A3603" s="192" t="s">
        <v>9233</v>
      </c>
      <c r="B3603" s="193"/>
      <c r="C3603" s="193" t="s">
        <v>9234</v>
      </c>
      <c r="D3603" s="194" t="s">
        <v>19743</v>
      </c>
      <c r="E3603" s="192" t="s">
        <v>19743</v>
      </c>
      <c r="F3603" s="193" t="s">
        <v>19742</v>
      </c>
      <c r="G3603" s="193" t="s">
        <v>19742</v>
      </c>
      <c r="H3603" s="193" t="s">
        <v>19742</v>
      </c>
      <c r="I3603" s="193" t="s">
        <v>19742</v>
      </c>
      <c r="J3603" s="194" t="s">
        <v>19742</v>
      </c>
      <c r="K3603" s="192" t="s">
        <v>25675</v>
      </c>
      <c r="M3603" s="194" t="s">
        <v>19569</v>
      </c>
      <c r="N3603" s="192">
        <v>0.57999999999999996</v>
      </c>
      <c r="O3603" s="194">
        <v>0.71899999999999997</v>
      </c>
      <c r="P3603" s="283">
        <v>4</v>
      </c>
    </row>
    <row r="3604" spans="1:16">
      <c r="A3604" s="192" t="s">
        <v>9235</v>
      </c>
      <c r="B3604" s="193" t="s">
        <v>9236</v>
      </c>
      <c r="C3604" s="193" t="s">
        <v>9237</v>
      </c>
      <c r="D3604" s="194" t="s">
        <v>19743</v>
      </c>
      <c r="E3604" s="192" t="s">
        <v>19743</v>
      </c>
      <c r="F3604" s="193" t="s">
        <v>19743</v>
      </c>
      <c r="G3604" s="193" t="s">
        <v>19742</v>
      </c>
      <c r="H3604" s="193" t="s">
        <v>19742</v>
      </c>
      <c r="I3604" s="193" t="s">
        <v>19742</v>
      </c>
      <c r="J3604" s="194" t="s">
        <v>19742</v>
      </c>
      <c r="K3604" s="192" t="s">
        <v>25675</v>
      </c>
      <c r="M3604" s="194" t="s">
        <v>19569</v>
      </c>
      <c r="N3604" s="192">
        <v>0.48699999999999999</v>
      </c>
      <c r="O3604" s="194">
        <v>0.38500000000000001</v>
      </c>
      <c r="P3604" s="283">
        <v>2</v>
      </c>
    </row>
    <row r="3605" spans="1:16">
      <c r="A3605" s="192" t="s">
        <v>9238</v>
      </c>
      <c r="B3605" s="193" t="s">
        <v>9239</v>
      </c>
      <c r="C3605" s="193" t="s">
        <v>9240</v>
      </c>
      <c r="D3605" s="194" t="s">
        <v>19743</v>
      </c>
      <c r="E3605" s="192" t="s">
        <v>19743</v>
      </c>
      <c r="F3605" s="193" t="s">
        <v>19743</v>
      </c>
      <c r="G3605" s="193" t="s">
        <v>19742</v>
      </c>
      <c r="H3605" s="193" t="s">
        <v>19742</v>
      </c>
      <c r="I3605" s="193" t="s">
        <v>19742</v>
      </c>
      <c r="J3605" s="194" t="s">
        <v>19742</v>
      </c>
      <c r="K3605" s="192" t="s">
        <v>9241</v>
      </c>
      <c r="L3605" s="193" t="s">
        <v>9242</v>
      </c>
      <c r="M3605" s="194" t="s">
        <v>19743</v>
      </c>
      <c r="N3605" s="192">
        <v>0.88400000000000001</v>
      </c>
      <c r="O3605" s="194">
        <v>0.99299999999999999</v>
      </c>
      <c r="P3605" s="283">
        <v>10</v>
      </c>
    </row>
    <row r="3606" spans="1:16">
      <c r="A3606" s="192" t="s">
        <v>9243</v>
      </c>
      <c r="B3606" s="193" t="s">
        <v>9244</v>
      </c>
      <c r="C3606" s="193" t="s">
        <v>9245</v>
      </c>
      <c r="D3606" s="194" t="s">
        <v>19743</v>
      </c>
      <c r="E3606" s="192" t="s">
        <v>19743</v>
      </c>
      <c r="F3606" s="193" t="s">
        <v>19742</v>
      </c>
      <c r="G3606" s="193" t="s">
        <v>19742</v>
      </c>
      <c r="H3606" s="193" t="s">
        <v>19742</v>
      </c>
      <c r="I3606" s="193" t="s">
        <v>19742</v>
      </c>
      <c r="J3606" s="194" t="s">
        <v>19742</v>
      </c>
      <c r="K3606" s="192" t="s">
        <v>25675</v>
      </c>
      <c r="M3606" s="194" t="s">
        <v>19569</v>
      </c>
      <c r="N3606" s="192">
        <v>0.83199999999999996</v>
      </c>
      <c r="O3606" s="194">
        <v>0.98199999999999998</v>
      </c>
      <c r="P3606" s="283">
        <v>6</v>
      </c>
    </row>
    <row r="3607" spans="1:16">
      <c r="A3607" s="192" t="s">
        <v>9246</v>
      </c>
      <c r="B3607" s="193"/>
      <c r="C3607" s="193" t="s">
        <v>9247</v>
      </c>
      <c r="D3607" s="194" t="s">
        <v>19743</v>
      </c>
      <c r="E3607" s="192" t="s">
        <v>19743</v>
      </c>
      <c r="F3607" s="193" t="s">
        <v>19742</v>
      </c>
      <c r="G3607" s="193" t="s">
        <v>19742</v>
      </c>
      <c r="H3607" s="193" t="s">
        <v>19742</v>
      </c>
      <c r="I3607" s="193" t="s">
        <v>19742</v>
      </c>
      <c r="J3607" s="194" t="s">
        <v>19742</v>
      </c>
      <c r="K3607" s="192" t="s">
        <v>25675</v>
      </c>
      <c r="M3607" s="194" t="s">
        <v>19569</v>
      </c>
      <c r="N3607" s="192">
        <v>0.50900000000000001</v>
      </c>
      <c r="O3607" s="194">
        <v>0.53</v>
      </c>
      <c r="P3607" s="283">
        <v>1</v>
      </c>
    </row>
    <row r="3608" spans="1:16">
      <c r="A3608" s="192" t="s">
        <v>9248</v>
      </c>
      <c r="B3608" s="193" t="s">
        <v>9249</v>
      </c>
      <c r="C3608" s="193" t="s">
        <v>9250</v>
      </c>
      <c r="D3608" s="194" t="s">
        <v>19743</v>
      </c>
      <c r="E3608" s="192" t="s">
        <v>19743</v>
      </c>
      <c r="F3608" s="193" t="s">
        <v>19742</v>
      </c>
      <c r="G3608" s="193" t="s">
        <v>19742</v>
      </c>
      <c r="H3608" s="193" t="s">
        <v>19742</v>
      </c>
      <c r="I3608" s="193" t="s">
        <v>19742</v>
      </c>
      <c r="J3608" s="194" t="s">
        <v>19742</v>
      </c>
      <c r="K3608" s="192" t="s">
        <v>25675</v>
      </c>
      <c r="M3608" s="194" t="s">
        <v>19569</v>
      </c>
      <c r="N3608" s="192">
        <v>0.78800000000000003</v>
      </c>
      <c r="O3608" s="194">
        <v>0.98099999999999998</v>
      </c>
      <c r="P3608" s="283">
        <v>12</v>
      </c>
    </row>
    <row r="3609" spans="1:16">
      <c r="A3609" s="192" t="s">
        <v>9251</v>
      </c>
      <c r="B3609" s="193" t="s">
        <v>9252</v>
      </c>
      <c r="C3609" s="193" t="s">
        <v>9253</v>
      </c>
      <c r="D3609" s="194" t="s">
        <v>19743</v>
      </c>
      <c r="E3609" s="192" t="s">
        <v>19743</v>
      </c>
      <c r="F3609" s="193" t="s">
        <v>19742</v>
      </c>
      <c r="G3609" s="193" t="s">
        <v>19742</v>
      </c>
      <c r="H3609" s="193" t="s">
        <v>19742</v>
      </c>
      <c r="I3609" s="193" t="s">
        <v>19742</v>
      </c>
      <c r="J3609" s="194" t="s">
        <v>19742</v>
      </c>
      <c r="K3609" s="192" t="s">
        <v>9254</v>
      </c>
      <c r="L3609" s="193" t="s">
        <v>9255</v>
      </c>
      <c r="M3609" s="194" t="s">
        <v>19743</v>
      </c>
      <c r="N3609" s="192">
        <v>0.95599999999999996</v>
      </c>
      <c r="O3609" s="194">
        <v>0.999</v>
      </c>
      <c r="P3609" s="283">
        <v>12</v>
      </c>
    </row>
    <row r="3610" spans="1:16">
      <c r="A3610" s="192" t="s">
        <v>9256</v>
      </c>
      <c r="B3610" s="193" t="s">
        <v>9257</v>
      </c>
      <c r="C3610" s="193" t="s">
        <v>9258</v>
      </c>
      <c r="D3610" s="194" t="s">
        <v>19743</v>
      </c>
      <c r="E3610" s="192" t="s">
        <v>19743</v>
      </c>
      <c r="F3610" s="193" t="s">
        <v>19742</v>
      </c>
      <c r="G3610" s="193" t="s">
        <v>19743</v>
      </c>
      <c r="H3610" s="193" t="s">
        <v>19742</v>
      </c>
      <c r="I3610" s="193" t="s">
        <v>19742</v>
      </c>
      <c r="J3610" s="194" t="s">
        <v>19742</v>
      </c>
      <c r="K3610" s="192" t="s">
        <v>9259</v>
      </c>
      <c r="L3610" s="193" t="s">
        <v>9260</v>
      </c>
      <c r="M3610" s="194" t="s">
        <v>19561</v>
      </c>
      <c r="N3610" s="192">
        <v>0.88700000000000001</v>
      </c>
      <c r="O3610" s="194">
        <v>0.998</v>
      </c>
      <c r="P3610" s="283">
        <v>25</v>
      </c>
    </row>
    <row r="3611" spans="1:16">
      <c r="A3611" s="192" t="s">
        <v>9261</v>
      </c>
      <c r="B3611" s="193" t="s">
        <v>9262</v>
      </c>
      <c r="C3611" s="193" t="s">
        <v>9263</v>
      </c>
      <c r="D3611" s="194" t="s">
        <v>19743</v>
      </c>
      <c r="E3611" s="192" t="s">
        <v>19743</v>
      </c>
      <c r="F3611" s="193" t="s">
        <v>19743</v>
      </c>
      <c r="G3611" s="193" t="s">
        <v>19742</v>
      </c>
      <c r="H3611" s="193" t="s">
        <v>19742</v>
      </c>
      <c r="I3611" s="193" t="s">
        <v>19742</v>
      </c>
      <c r="J3611" s="194" t="s">
        <v>19742</v>
      </c>
      <c r="K3611" s="192" t="s">
        <v>9264</v>
      </c>
      <c r="L3611" s="193" t="s">
        <v>9265</v>
      </c>
      <c r="M3611" s="194" t="s">
        <v>19741</v>
      </c>
      <c r="N3611" s="192">
        <v>0.89600000000000002</v>
      </c>
      <c r="O3611" s="194">
        <v>0.99299999999999999</v>
      </c>
      <c r="P3611" s="283">
        <v>10</v>
      </c>
    </row>
    <row r="3612" spans="1:16">
      <c r="A3612" s="192" t="s">
        <v>9268</v>
      </c>
      <c r="B3612" s="193" t="s">
        <v>9269</v>
      </c>
      <c r="C3612" s="193" t="s">
        <v>9270</v>
      </c>
      <c r="D3612" s="194" t="s">
        <v>19743</v>
      </c>
      <c r="E3612" s="192" t="s">
        <v>19743</v>
      </c>
      <c r="F3612" s="193" t="s">
        <v>19742</v>
      </c>
      <c r="G3612" s="193" t="s">
        <v>19742</v>
      </c>
      <c r="H3612" s="193" t="s">
        <v>19742</v>
      </c>
      <c r="I3612" s="193" t="s">
        <v>19742</v>
      </c>
      <c r="J3612" s="194" t="s">
        <v>19742</v>
      </c>
      <c r="K3612" s="192" t="s">
        <v>9271</v>
      </c>
      <c r="L3612" s="193" t="s">
        <v>9272</v>
      </c>
      <c r="M3612" s="194" t="s">
        <v>19743</v>
      </c>
      <c r="N3612" s="192">
        <v>0.51700000000000002</v>
      </c>
      <c r="O3612" s="194">
        <v>0.53900000000000003</v>
      </c>
      <c r="P3612" s="283">
        <v>3</v>
      </c>
    </row>
    <row r="3613" spans="1:16">
      <c r="A3613" s="192" t="s">
        <v>9273</v>
      </c>
      <c r="B3613" s="193" t="s">
        <v>9274</v>
      </c>
      <c r="C3613" s="193" t="s">
        <v>9275</v>
      </c>
      <c r="D3613" s="194" t="s">
        <v>19743</v>
      </c>
      <c r="E3613" s="192" t="s">
        <v>19743</v>
      </c>
      <c r="F3613" s="193" t="s">
        <v>19742</v>
      </c>
      <c r="G3613" s="193" t="s">
        <v>19742</v>
      </c>
      <c r="H3613" s="193" t="s">
        <v>19742</v>
      </c>
      <c r="I3613" s="193" t="s">
        <v>19742</v>
      </c>
      <c r="J3613" s="194" t="s">
        <v>19743</v>
      </c>
      <c r="K3613" s="192" t="s">
        <v>9276</v>
      </c>
      <c r="L3613" s="193" t="s">
        <v>11826</v>
      </c>
      <c r="M3613" s="194" t="s">
        <v>19743</v>
      </c>
      <c r="N3613" s="192">
        <v>0.57499999999999996</v>
      </c>
      <c r="O3613" s="194">
        <v>0.998</v>
      </c>
      <c r="P3613" s="283">
        <v>24</v>
      </c>
    </row>
    <row r="3614" spans="1:16">
      <c r="A3614" s="192" t="s">
        <v>9277</v>
      </c>
      <c r="B3614" s="193" t="s">
        <v>9278</v>
      </c>
      <c r="C3614" s="193" t="s">
        <v>9279</v>
      </c>
      <c r="D3614" s="194" t="s">
        <v>19743</v>
      </c>
      <c r="E3614" s="192" t="s">
        <v>19743</v>
      </c>
      <c r="F3614" s="193" t="s">
        <v>19742</v>
      </c>
      <c r="G3614" s="193" t="s">
        <v>19742</v>
      </c>
      <c r="H3614" s="193" t="s">
        <v>19742</v>
      </c>
      <c r="I3614" s="193" t="s">
        <v>19742</v>
      </c>
      <c r="J3614" s="194" t="s">
        <v>19742</v>
      </c>
      <c r="K3614" s="192" t="s">
        <v>9280</v>
      </c>
      <c r="L3614" s="193" t="s">
        <v>9281</v>
      </c>
      <c r="M3614" s="194" t="s">
        <v>19743</v>
      </c>
      <c r="N3614" s="192">
        <v>0.64400000000000002</v>
      </c>
      <c r="O3614" s="194">
        <v>0.92400000000000004</v>
      </c>
      <c r="P3614" s="283">
        <v>24</v>
      </c>
    </row>
    <row r="3615" spans="1:16">
      <c r="A3615" s="192" t="s">
        <v>9282</v>
      </c>
      <c r="B3615" s="193" t="s">
        <v>9283</v>
      </c>
      <c r="C3615" s="193" t="s">
        <v>9284</v>
      </c>
      <c r="D3615" s="194" t="s">
        <v>19743</v>
      </c>
      <c r="E3615" s="192" t="s">
        <v>19743</v>
      </c>
      <c r="F3615" s="193" t="s">
        <v>19743</v>
      </c>
      <c r="G3615" s="193" t="s">
        <v>19742</v>
      </c>
      <c r="H3615" s="193" t="s">
        <v>19742</v>
      </c>
      <c r="I3615" s="193" t="s">
        <v>19742</v>
      </c>
      <c r="J3615" s="194" t="s">
        <v>19742</v>
      </c>
      <c r="K3615" s="192" t="s">
        <v>9285</v>
      </c>
      <c r="L3615" s="193" t="s">
        <v>11836</v>
      </c>
      <c r="M3615" s="194" t="s">
        <v>19743</v>
      </c>
      <c r="N3615" s="192">
        <v>0.92100000000000004</v>
      </c>
      <c r="O3615" s="194">
        <v>0.997</v>
      </c>
      <c r="P3615" s="283">
        <v>23</v>
      </c>
    </row>
    <row r="3616" spans="1:16">
      <c r="A3616" s="192" t="s">
        <v>9286</v>
      </c>
      <c r="B3616" s="193" t="s">
        <v>9287</v>
      </c>
      <c r="C3616" s="193" t="s">
        <v>9288</v>
      </c>
      <c r="D3616" s="194" t="s">
        <v>19743</v>
      </c>
      <c r="E3616" s="192" t="s">
        <v>19743</v>
      </c>
      <c r="F3616" s="193" t="s">
        <v>19742</v>
      </c>
      <c r="G3616" s="193" t="s">
        <v>19742</v>
      </c>
      <c r="H3616" s="193" t="s">
        <v>19742</v>
      </c>
      <c r="I3616" s="193" t="s">
        <v>19742</v>
      </c>
      <c r="J3616" s="194" t="s">
        <v>19742</v>
      </c>
      <c r="K3616" s="192" t="s">
        <v>9289</v>
      </c>
      <c r="L3616" s="193" t="s">
        <v>9290</v>
      </c>
      <c r="M3616" s="194" t="s">
        <v>19743</v>
      </c>
      <c r="N3616" s="192">
        <v>0.98499999999999999</v>
      </c>
      <c r="O3616" s="194">
        <v>1</v>
      </c>
      <c r="P3616" s="283">
        <v>24</v>
      </c>
    </row>
    <row r="3617" spans="1:16">
      <c r="A3617" s="192" t="s">
        <v>9291</v>
      </c>
      <c r="B3617" s="193" t="s">
        <v>9292</v>
      </c>
      <c r="C3617" s="193" t="s">
        <v>9293</v>
      </c>
      <c r="D3617" s="194" t="s">
        <v>19743</v>
      </c>
      <c r="E3617" s="192" t="s">
        <v>19743</v>
      </c>
      <c r="F3617" s="193" t="s">
        <v>19742</v>
      </c>
      <c r="G3617" s="193" t="s">
        <v>19742</v>
      </c>
      <c r="H3617" s="193" t="s">
        <v>19742</v>
      </c>
      <c r="I3617" s="193" t="s">
        <v>19742</v>
      </c>
      <c r="J3617" s="194" t="s">
        <v>19742</v>
      </c>
      <c r="K3617" s="192" t="s">
        <v>9294</v>
      </c>
      <c r="L3617" s="193" t="s">
        <v>9295</v>
      </c>
      <c r="M3617" s="194" t="s">
        <v>19743</v>
      </c>
      <c r="N3617" s="192">
        <v>0.68300000000000005</v>
      </c>
      <c r="O3617" s="194">
        <v>0.93300000000000005</v>
      </c>
      <c r="P3617" s="283">
        <v>23</v>
      </c>
    </row>
    <row r="3618" spans="1:16">
      <c r="A3618" s="192" t="s">
        <v>9296</v>
      </c>
      <c r="B3618" s="193" t="s">
        <v>9297</v>
      </c>
      <c r="C3618" s="193" t="s">
        <v>9298</v>
      </c>
      <c r="D3618" s="194" t="s">
        <v>19743</v>
      </c>
      <c r="E3618" s="192" t="s">
        <v>19743</v>
      </c>
      <c r="F3618" s="193" t="s">
        <v>19742</v>
      </c>
      <c r="G3618" s="193" t="s">
        <v>19742</v>
      </c>
      <c r="H3618" s="193" t="s">
        <v>19742</v>
      </c>
      <c r="I3618" s="193" t="s">
        <v>19742</v>
      </c>
      <c r="J3618" s="194" t="s">
        <v>19742</v>
      </c>
      <c r="K3618" s="192" t="s">
        <v>9299</v>
      </c>
      <c r="L3618" s="193" t="s">
        <v>9300</v>
      </c>
      <c r="M3618" s="194" t="s">
        <v>19743</v>
      </c>
      <c r="N3618" s="192">
        <v>0.60299999999999998</v>
      </c>
      <c r="O3618" s="194">
        <v>0.81499999999999995</v>
      </c>
      <c r="P3618" s="283">
        <v>5</v>
      </c>
    </row>
    <row r="3619" spans="1:16">
      <c r="A3619" s="192" t="s">
        <v>9307</v>
      </c>
      <c r="B3619" s="193" t="s">
        <v>9308</v>
      </c>
      <c r="C3619" s="193" t="s">
        <v>9309</v>
      </c>
      <c r="D3619" s="194" t="s">
        <v>19743</v>
      </c>
      <c r="E3619" s="192" t="s">
        <v>19743</v>
      </c>
      <c r="F3619" s="193" t="s">
        <v>19742</v>
      </c>
      <c r="G3619" s="193" t="s">
        <v>19742</v>
      </c>
      <c r="H3619" s="193" t="s">
        <v>19742</v>
      </c>
      <c r="I3619" s="193" t="s">
        <v>19742</v>
      </c>
      <c r="J3619" s="194" t="s">
        <v>19742</v>
      </c>
      <c r="K3619" s="192" t="s">
        <v>25675</v>
      </c>
      <c r="M3619" s="194" t="s">
        <v>19569</v>
      </c>
      <c r="N3619" s="192">
        <v>0.71</v>
      </c>
      <c r="O3619" s="194">
        <v>0.96199999999999997</v>
      </c>
      <c r="P3619" s="283">
        <v>5</v>
      </c>
    </row>
    <row r="3620" spans="1:16">
      <c r="A3620" s="192" t="s">
        <v>9310</v>
      </c>
      <c r="B3620" s="193" t="s">
        <v>9311</v>
      </c>
      <c r="C3620" s="193" t="s">
        <v>9312</v>
      </c>
      <c r="D3620" s="194" t="s">
        <v>19743</v>
      </c>
      <c r="E3620" s="192" t="s">
        <v>19743</v>
      </c>
      <c r="F3620" s="193" t="s">
        <v>19742</v>
      </c>
      <c r="G3620" s="193" t="s">
        <v>19742</v>
      </c>
      <c r="H3620" s="193" t="s">
        <v>19742</v>
      </c>
      <c r="I3620" s="193" t="s">
        <v>19742</v>
      </c>
      <c r="J3620" s="194" t="s">
        <v>19742</v>
      </c>
      <c r="K3620" s="192" t="s">
        <v>9313</v>
      </c>
      <c r="L3620" s="193" t="s">
        <v>9314</v>
      </c>
      <c r="M3620" s="194" t="s">
        <v>19743</v>
      </c>
      <c r="N3620" s="192">
        <v>0.96099999999999997</v>
      </c>
      <c r="O3620" s="194">
        <v>0.996</v>
      </c>
      <c r="P3620" s="283">
        <v>17</v>
      </c>
    </row>
    <row r="3621" spans="1:16">
      <c r="A3621" s="192" t="s">
        <v>9315</v>
      </c>
      <c r="B3621" s="193" t="s">
        <v>9316</v>
      </c>
      <c r="C3621" s="193" t="s">
        <v>9317</v>
      </c>
      <c r="D3621" s="194" t="s">
        <v>19743</v>
      </c>
      <c r="E3621" s="192" t="s">
        <v>19743</v>
      </c>
      <c r="F3621" s="193" t="s">
        <v>19742</v>
      </c>
      <c r="G3621" s="193" t="s">
        <v>19742</v>
      </c>
      <c r="H3621" s="193" t="s">
        <v>19742</v>
      </c>
      <c r="I3621" s="193" t="s">
        <v>19742</v>
      </c>
      <c r="J3621" s="194" t="s">
        <v>19742</v>
      </c>
      <c r="K3621" s="192" t="s">
        <v>9318</v>
      </c>
      <c r="L3621" s="193" t="s">
        <v>9319</v>
      </c>
      <c r="M3621" s="194" t="s">
        <v>19743</v>
      </c>
      <c r="N3621" s="192">
        <v>0.755</v>
      </c>
      <c r="O3621" s="194">
        <v>0.96299999999999997</v>
      </c>
      <c r="P3621" s="283">
        <v>24</v>
      </c>
    </row>
    <row r="3622" spans="1:16">
      <c r="A3622" s="192" t="s">
        <v>9324</v>
      </c>
      <c r="B3622" s="193" t="s">
        <v>9325</v>
      </c>
      <c r="C3622" s="193" t="s">
        <v>9081</v>
      </c>
      <c r="D3622" s="194" t="s">
        <v>19743</v>
      </c>
      <c r="E3622" s="192" t="s">
        <v>19743</v>
      </c>
      <c r="F3622" s="193" t="s">
        <v>19742</v>
      </c>
      <c r="G3622" s="193" t="s">
        <v>19742</v>
      </c>
      <c r="H3622" s="193" t="s">
        <v>19742</v>
      </c>
      <c r="I3622" s="193" t="s">
        <v>19742</v>
      </c>
      <c r="J3622" s="194" t="s">
        <v>19742</v>
      </c>
      <c r="K3622" s="192" t="s">
        <v>9082</v>
      </c>
      <c r="L3622" s="193" t="s">
        <v>10569</v>
      </c>
      <c r="M3622" s="194" t="s">
        <v>19743</v>
      </c>
      <c r="N3622" s="192">
        <v>0.64700000000000002</v>
      </c>
      <c r="O3622" s="194">
        <v>0.89200000000000002</v>
      </c>
      <c r="P3622" s="283">
        <v>6</v>
      </c>
    </row>
    <row r="3623" spans="1:16">
      <c r="A3623" s="192" t="s">
        <v>9087</v>
      </c>
      <c r="B3623" s="193"/>
      <c r="C3623" s="193" t="s">
        <v>9088</v>
      </c>
      <c r="D3623" s="194" t="s">
        <v>19743</v>
      </c>
      <c r="E3623" s="192" t="s">
        <v>19743</v>
      </c>
      <c r="F3623" s="193" t="s">
        <v>19742</v>
      </c>
      <c r="G3623" s="193" t="s">
        <v>19742</v>
      </c>
      <c r="H3623" s="193" t="s">
        <v>19742</v>
      </c>
      <c r="I3623" s="193" t="s">
        <v>19742</v>
      </c>
      <c r="J3623" s="194" t="s">
        <v>19742</v>
      </c>
      <c r="K3623" s="192" t="s">
        <v>25675</v>
      </c>
      <c r="M3623" s="194" t="s">
        <v>19569</v>
      </c>
      <c r="N3623" s="192">
        <v>0.51200000000000001</v>
      </c>
      <c r="O3623" s="194">
        <v>0.55000000000000004</v>
      </c>
      <c r="P3623" s="283">
        <v>0</v>
      </c>
    </row>
    <row r="3624" spans="1:16">
      <c r="A3624" s="192" t="s">
        <v>9091</v>
      </c>
      <c r="B3624" s="193" t="s">
        <v>9092</v>
      </c>
      <c r="C3624" s="193" t="s">
        <v>9093</v>
      </c>
      <c r="D3624" s="194" t="s">
        <v>19743</v>
      </c>
      <c r="E3624" s="192" t="s">
        <v>19743</v>
      </c>
      <c r="F3624" s="193" t="s">
        <v>19743</v>
      </c>
      <c r="G3624" s="193" t="s">
        <v>19742</v>
      </c>
      <c r="H3624" s="193" t="s">
        <v>19742</v>
      </c>
      <c r="I3624" s="193" t="s">
        <v>19742</v>
      </c>
      <c r="J3624" s="194" t="s">
        <v>19742</v>
      </c>
      <c r="K3624" s="192" t="s">
        <v>9094</v>
      </c>
      <c r="L3624" s="193" t="s">
        <v>9095</v>
      </c>
      <c r="M3624" s="194" t="s">
        <v>19743</v>
      </c>
      <c r="N3624" s="192">
        <v>0.71</v>
      </c>
      <c r="O3624" s="194">
        <v>0.95399999999999996</v>
      </c>
      <c r="P3624" s="283">
        <v>21</v>
      </c>
    </row>
    <row r="3625" spans="1:16">
      <c r="A3625" s="192" t="s">
        <v>9096</v>
      </c>
      <c r="B3625" s="193" t="s">
        <v>9097</v>
      </c>
      <c r="C3625" s="193" t="s">
        <v>9098</v>
      </c>
      <c r="D3625" s="194" t="s">
        <v>19743</v>
      </c>
      <c r="E3625" s="192" t="s">
        <v>19743</v>
      </c>
      <c r="F3625" s="193" t="s">
        <v>19742</v>
      </c>
      <c r="G3625" s="193" t="s">
        <v>19742</v>
      </c>
      <c r="H3625" s="193" t="s">
        <v>19742</v>
      </c>
      <c r="I3625" s="193" t="s">
        <v>19742</v>
      </c>
      <c r="J3625" s="194" t="s">
        <v>19742</v>
      </c>
      <c r="K3625" s="192" t="s">
        <v>25675</v>
      </c>
      <c r="M3625" s="194" t="s">
        <v>19569</v>
      </c>
      <c r="N3625" s="192">
        <v>0.65500000000000003</v>
      </c>
      <c r="O3625" s="194">
        <v>0.88500000000000001</v>
      </c>
      <c r="P3625" s="283">
        <v>15</v>
      </c>
    </row>
    <row r="3626" spans="1:16">
      <c r="A3626" s="192" t="s">
        <v>9099</v>
      </c>
      <c r="B3626" s="193"/>
      <c r="C3626" s="193" t="s">
        <v>9100</v>
      </c>
      <c r="D3626" s="194" t="s">
        <v>19743</v>
      </c>
      <c r="E3626" s="192" t="s">
        <v>19743</v>
      </c>
      <c r="F3626" s="193" t="s">
        <v>19742</v>
      </c>
      <c r="G3626" s="193" t="s">
        <v>19742</v>
      </c>
      <c r="H3626" s="193" t="s">
        <v>19742</v>
      </c>
      <c r="I3626" s="193" t="s">
        <v>19742</v>
      </c>
      <c r="J3626" s="194" t="s">
        <v>19742</v>
      </c>
      <c r="K3626" s="192" t="s">
        <v>9101</v>
      </c>
      <c r="L3626" s="193" t="s">
        <v>11770</v>
      </c>
      <c r="M3626" s="194" t="s">
        <v>19743</v>
      </c>
      <c r="N3626" s="192">
        <v>0.80800000000000005</v>
      </c>
      <c r="O3626" s="194">
        <v>0.98699999999999999</v>
      </c>
      <c r="P3626" s="283">
        <v>13</v>
      </c>
    </row>
    <row r="3627" spans="1:16">
      <c r="A3627" s="192" t="s">
        <v>9104</v>
      </c>
      <c r="B3627" s="193" t="s">
        <v>9105</v>
      </c>
      <c r="C3627" s="193" t="s">
        <v>9106</v>
      </c>
      <c r="D3627" s="194" t="s">
        <v>19743</v>
      </c>
      <c r="E3627" s="192" t="s">
        <v>19743</v>
      </c>
      <c r="F3627" s="193" t="s">
        <v>19742</v>
      </c>
      <c r="G3627" s="193" t="s">
        <v>19742</v>
      </c>
      <c r="H3627" s="193" t="s">
        <v>19742</v>
      </c>
      <c r="I3627" s="193" t="s">
        <v>19742</v>
      </c>
      <c r="J3627" s="194" t="s">
        <v>19742</v>
      </c>
      <c r="K3627" s="192" t="s">
        <v>9107</v>
      </c>
      <c r="L3627" s="193" t="s">
        <v>9108</v>
      </c>
      <c r="M3627" s="194" t="s">
        <v>19743</v>
      </c>
      <c r="N3627" s="192">
        <v>0.95899999999999996</v>
      </c>
      <c r="O3627" s="194">
        <v>0.998</v>
      </c>
      <c r="P3627" s="283">
        <v>24</v>
      </c>
    </row>
    <row r="3628" spans="1:16">
      <c r="A3628" s="192" t="s">
        <v>9109</v>
      </c>
      <c r="B3628" s="193"/>
      <c r="C3628" s="193" t="s">
        <v>9110</v>
      </c>
      <c r="D3628" s="194" t="s">
        <v>19743</v>
      </c>
      <c r="E3628" s="192" t="s">
        <v>19743</v>
      </c>
      <c r="F3628" s="193" t="s">
        <v>19742</v>
      </c>
      <c r="G3628" s="193" t="s">
        <v>19742</v>
      </c>
      <c r="H3628" s="193" t="s">
        <v>19742</v>
      </c>
      <c r="I3628" s="193" t="s">
        <v>19742</v>
      </c>
      <c r="J3628" s="194" t="s">
        <v>19742</v>
      </c>
      <c r="K3628" s="192" t="s">
        <v>25675</v>
      </c>
      <c r="M3628" s="194" t="s">
        <v>19569</v>
      </c>
      <c r="N3628" s="192">
        <v>0.73299999999999998</v>
      </c>
      <c r="O3628" s="194">
        <v>0.98899999999999999</v>
      </c>
      <c r="P3628" s="283">
        <v>0</v>
      </c>
    </row>
    <row r="3629" spans="1:16">
      <c r="A3629" s="192" t="s">
        <v>9111</v>
      </c>
      <c r="B3629" s="193"/>
      <c r="C3629" s="193" t="s">
        <v>9112</v>
      </c>
      <c r="D3629" s="194" t="s">
        <v>19743</v>
      </c>
      <c r="E3629" s="192" t="s">
        <v>19743</v>
      </c>
      <c r="F3629" s="193" t="s">
        <v>19742</v>
      </c>
      <c r="G3629" s="193" t="s">
        <v>19742</v>
      </c>
      <c r="H3629" s="193" t="s">
        <v>19742</v>
      </c>
      <c r="I3629" s="193" t="s">
        <v>19742</v>
      </c>
      <c r="J3629" s="194" t="s">
        <v>19742</v>
      </c>
      <c r="K3629" s="192" t="s">
        <v>25675</v>
      </c>
      <c r="M3629" s="194" t="s">
        <v>19569</v>
      </c>
      <c r="N3629" s="192">
        <v>0.58699999999999997</v>
      </c>
      <c r="O3629" s="194">
        <v>0.75800000000000001</v>
      </c>
      <c r="P3629" s="283">
        <v>0</v>
      </c>
    </row>
    <row r="3630" spans="1:16">
      <c r="A3630" s="192" t="s">
        <v>9113</v>
      </c>
      <c r="B3630" s="193" t="s">
        <v>9114</v>
      </c>
      <c r="C3630" s="193" t="s">
        <v>9115</v>
      </c>
      <c r="D3630" s="194" t="s">
        <v>19743</v>
      </c>
      <c r="E3630" s="192" t="s">
        <v>19743</v>
      </c>
      <c r="F3630" s="193" t="s">
        <v>19742</v>
      </c>
      <c r="G3630" s="193" t="s">
        <v>19742</v>
      </c>
      <c r="H3630" s="193" t="s">
        <v>19742</v>
      </c>
      <c r="I3630" s="193" t="s">
        <v>19742</v>
      </c>
      <c r="J3630" s="194" t="s">
        <v>19742</v>
      </c>
      <c r="K3630" s="192" t="s">
        <v>25675</v>
      </c>
      <c r="M3630" s="194" t="s">
        <v>19569</v>
      </c>
      <c r="N3630" s="192">
        <v>0.77200000000000002</v>
      </c>
      <c r="O3630" s="194">
        <v>0.97199999999999998</v>
      </c>
      <c r="P3630" s="283">
        <v>13</v>
      </c>
    </row>
    <row r="3631" spans="1:16">
      <c r="A3631" s="192" t="s">
        <v>9118</v>
      </c>
      <c r="B3631" s="193"/>
      <c r="C3631" s="193" t="s">
        <v>9119</v>
      </c>
      <c r="D3631" s="194" t="s">
        <v>19743</v>
      </c>
      <c r="E3631" s="192" t="s">
        <v>19743</v>
      </c>
      <c r="F3631" s="193" t="s">
        <v>19742</v>
      </c>
      <c r="G3631" s="193" t="s">
        <v>19742</v>
      </c>
      <c r="H3631" s="193" t="s">
        <v>19742</v>
      </c>
      <c r="I3631" s="193" t="s">
        <v>19742</v>
      </c>
      <c r="J3631" s="194" t="s">
        <v>19742</v>
      </c>
      <c r="K3631" s="192" t="s">
        <v>9120</v>
      </c>
      <c r="L3631" s="193" t="s">
        <v>9121</v>
      </c>
      <c r="M3631" s="194" t="s">
        <v>19743</v>
      </c>
      <c r="N3631" s="192">
        <v>0.86099999999999999</v>
      </c>
      <c r="O3631" s="194">
        <v>0.98499999999999999</v>
      </c>
      <c r="P3631" s="283">
        <v>21</v>
      </c>
    </row>
    <row r="3632" spans="1:16">
      <c r="A3632" s="192" t="s">
        <v>9122</v>
      </c>
      <c r="B3632" s="193" t="s">
        <v>9123</v>
      </c>
      <c r="C3632" s="193" t="s">
        <v>9124</v>
      </c>
      <c r="D3632" s="194" t="s">
        <v>19743</v>
      </c>
      <c r="E3632" s="192" t="s">
        <v>19743</v>
      </c>
      <c r="F3632" s="193" t="s">
        <v>19742</v>
      </c>
      <c r="G3632" s="193" t="s">
        <v>19742</v>
      </c>
      <c r="H3632" s="193" t="s">
        <v>19742</v>
      </c>
      <c r="I3632" s="193" t="s">
        <v>19742</v>
      </c>
      <c r="J3632" s="194" t="s">
        <v>19742</v>
      </c>
      <c r="K3632" s="192" t="s">
        <v>9125</v>
      </c>
      <c r="L3632" s="193" t="s">
        <v>9126</v>
      </c>
      <c r="M3632" s="194" t="s">
        <v>19743</v>
      </c>
      <c r="N3632" s="192">
        <v>0.80600000000000005</v>
      </c>
      <c r="O3632" s="194">
        <v>0.97299999999999998</v>
      </c>
      <c r="P3632" s="283">
        <v>10</v>
      </c>
    </row>
    <row r="3633" spans="1:16">
      <c r="A3633" s="192" t="s">
        <v>9129</v>
      </c>
      <c r="B3633" s="193" t="s">
        <v>9130</v>
      </c>
      <c r="C3633" s="193" t="s">
        <v>9131</v>
      </c>
      <c r="D3633" s="194" t="s">
        <v>19743</v>
      </c>
      <c r="E3633" s="192" t="s">
        <v>19743</v>
      </c>
      <c r="F3633" s="193" t="s">
        <v>19742</v>
      </c>
      <c r="G3633" s="193" t="s">
        <v>19742</v>
      </c>
      <c r="H3633" s="193" t="s">
        <v>19742</v>
      </c>
      <c r="I3633" s="193" t="s">
        <v>19741</v>
      </c>
      <c r="J3633" s="194" t="s">
        <v>19743</v>
      </c>
      <c r="K3633" s="192" t="s">
        <v>25675</v>
      </c>
      <c r="M3633" s="194" t="s">
        <v>19569</v>
      </c>
      <c r="N3633" s="192">
        <v>0.66400000000000003</v>
      </c>
      <c r="O3633" s="194">
        <v>0.94199999999999995</v>
      </c>
      <c r="P3633" s="283">
        <v>0</v>
      </c>
    </row>
    <row r="3634" spans="1:16">
      <c r="A3634" s="192" t="s">
        <v>9132</v>
      </c>
      <c r="B3634" s="193" t="s">
        <v>9133</v>
      </c>
      <c r="C3634" s="193" t="s">
        <v>9134</v>
      </c>
      <c r="D3634" s="194" t="s">
        <v>19743</v>
      </c>
      <c r="E3634" s="192" t="s">
        <v>19743</v>
      </c>
      <c r="F3634" s="193" t="s">
        <v>19743</v>
      </c>
      <c r="G3634" s="193" t="s">
        <v>19743</v>
      </c>
      <c r="H3634" s="193" t="s">
        <v>19742</v>
      </c>
      <c r="I3634" s="193" t="s">
        <v>19742</v>
      </c>
      <c r="J3634" s="194" t="s">
        <v>19742</v>
      </c>
      <c r="K3634" s="192" t="s">
        <v>25675</v>
      </c>
      <c r="M3634" s="194" t="s">
        <v>19569</v>
      </c>
      <c r="N3634" s="192">
        <v>0.67100000000000004</v>
      </c>
      <c r="O3634" s="194">
        <v>0.91500000000000004</v>
      </c>
      <c r="P3634" s="283">
        <v>4</v>
      </c>
    </row>
    <row r="3635" spans="1:16">
      <c r="A3635" s="192" t="s">
        <v>9135</v>
      </c>
      <c r="B3635" s="193" t="s">
        <v>9136</v>
      </c>
      <c r="C3635" s="193" t="s">
        <v>9137</v>
      </c>
      <c r="D3635" s="194" t="s">
        <v>19743</v>
      </c>
      <c r="E3635" s="192" t="s">
        <v>19743</v>
      </c>
      <c r="F3635" s="193" t="s">
        <v>19742</v>
      </c>
      <c r="G3635" s="193" t="s">
        <v>19742</v>
      </c>
      <c r="H3635" s="193" t="s">
        <v>19742</v>
      </c>
      <c r="I3635" s="193" t="s">
        <v>19742</v>
      </c>
      <c r="J3635" s="194" t="s">
        <v>19742</v>
      </c>
      <c r="K3635" s="192" t="s">
        <v>9138</v>
      </c>
      <c r="L3635" s="193" t="s">
        <v>11883</v>
      </c>
      <c r="M3635" s="194" t="s">
        <v>19743</v>
      </c>
      <c r="N3635" s="192">
        <v>0.89400000000000002</v>
      </c>
      <c r="O3635" s="194">
        <v>0.99299999999999999</v>
      </c>
      <c r="P3635" s="283">
        <v>23</v>
      </c>
    </row>
    <row r="3636" spans="1:16">
      <c r="A3636" s="192" t="s">
        <v>9139</v>
      </c>
      <c r="B3636" s="193" t="s">
        <v>9140</v>
      </c>
      <c r="C3636" s="193" t="s">
        <v>9141</v>
      </c>
      <c r="D3636" s="194" t="s">
        <v>19743</v>
      </c>
      <c r="E3636" s="192" t="s">
        <v>19743</v>
      </c>
      <c r="F3636" s="193" t="s">
        <v>19743</v>
      </c>
      <c r="G3636" s="193" t="s">
        <v>19742</v>
      </c>
      <c r="H3636" s="193" t="s">
        <v>19742</v>
      </c>
      <c r="I3636" s="193" t="s">
        <v>19742</v>
      </c>
      <c r="J3636" s="194" t="s">
        <v>19742</v>
      </c>
      <c r="K3636" s="192" t="s">
        <v>9142</v>
      </c>
      <c r="L3636" s="193" t="s">
        <v>9143</v>
      </c>
      <c r="M3636" s="194" t="s">
        <v>19742</v>
      </c>
      <c r="N3636" s="192">
        <v>0.83799999999999997</v>
      </c>
      <c r="O3636" s="194">
        <v>0.99199999999999999</v>
      </c>
      <c r="P3636" s="283">
        <v>24</v>
      </c>
    </row>
    <row r="3637" spans="1:16">
      <c r="A3637" s="192" t="s">
        <v>9144</v>
      </c>
      <c r="B3637" s="193" t="s">
        <v>9145</v>
      </c>
      <c r="C3637" s="193" t="s">
        <v>9146</v>
      </c>
      <c r="D3637" s="194" t="s">
        <v>19743</v>
      </c>
      <c r="E3637" s="192" t="s">
        <v>19743</v>
      </c>
      <c r="F3637" s="193" t="s">
        <v>19742</v>
      </c>
      <c r="G3637" s="193" t="s">
        <v>19743</v>
      </c>
      <c r="H3637" s="193" t="s">
        <v>19742</v>
      </c>
      <c r="I3637" s="193" t="s">
        <v>19742</v>
      </c>
      <c r="J3637" s="194" t="s">
        <v>19742</v>
      </c>
      <c r="K3637" s="192" t="s">
        <v>9147</v>
      </c>
      <c r="L3637" s="193" t="s">
        <v>9148</v>
      </c>
      <c r="M3637" s="194" t="s">
        <v>19561</v>
      </c>
      <c r="N3637" s="192">
        <v>0.95099999999999996</v>
      </c>
      <c r="O3637" s="194">
        <v>0.995</v>
      </c>
      <c r="P3637" s="283">
        <v>21</v>
      </c>
    </row>
    <row r="3638" spans="1:16">
      <c r="A3638" s="192" t="s">
        <v>9149</v>
      </c>
      <c r="B3638" s="193" t="s">
        <v>9150</v>
      </c>
      <c r="C3638" s="193" t="s">
        <v>9151</v>
      </c>
      <c r="D3638" s="194" t="s">
        <v>19743</v>
      </c>
      <c r="E3638" s="192" t="s">
        <v>19743</v>
      </c>
      <c r="F3638" s="193" t="s">
        <v>19742</v>
      </c>
      <c r="G3638" s="193" t="s">
        <v>19743</v>
      </c>
      <c r="H3638" s="193" t="s">
        <v>19742</v>
      </c>
      <c r="I3638" s="193" t="s">
        <v>19742</v>
      </c>
      <c r="J3638" s="194" t="s">
        <v>19742</v>
      </c>
      <c r="K3638" s="192" t="s">
        <v>25675</v>
      </c>
      <c r="M3638" s="194" t="s">
        <v>19569</v>
      </c>
      <c r="N3638" s="192">
        <v>0.72799999999999998</v>
      </c>
      <c r="O3638" s="194">
        <v>0.96899999999999997</v>
      </c>
      <c r="P3638" s="283">
        <v>0</v>
      </c>
    </row>
    <row r="3639" spans="1:16">
      <c r="A3639" s="192" t="s">
        <v>9152</v>
      </c>
      <c r="B3639" s="193"/>
      <c r="C3639" s="193" t="s">
        <v>9153</v>
      </c>
      <c r="D3639" s="194" t="s">
        <v>19743</v>
      </c>
      <c r="E3639" s="192" t="s">
        <v>19743</v>
      </c>
      <c r="F3639" s="193" t="s">
        <v>19742</v>
      </c>
      <c r="G3639" s="193" t="s">
        <v>19742</v>
      </c>
      <c r="H3639" s="193" t="s">
        <v>19742</v>
      </c>
      <c r="I3639" s="193" t="s">
        <v>19742</v>
      </c>
      <c r="J3639" s="194" t="s">
        <v>19742</v>
      </c>
      <c r="K3639" s="192" t="s">
        <v>25675</v>
      </c>
      <c r="M3639" s="194" t="s">
        <v>19569</v>
      </c>
      <c r="N3639" s="192">
        <v>0.69</v>
      </c>
      <c r="O3639" s="194">
        <v>0.85399999999999998</v>
      </c>
      <c r="P3639" s="283">
        <v>0</v>
      </c>
    </row>
    <row r="3640" spans="1:16">
      <c r="A3640" s="192" t="s">
        <v>9156</v>
      </c>
      <c r="B3640" s="193" t="s">
        <v>9157</v>
      </c>
      <c r="C3640" s="193" t="s">
        <v>9158</v>
      </c>
      <c r="D3640" s="194" t="s">
        <v>19743</v>
      </c>
      <c r="E3640" s="192" t="s">
        <v>19743</v>
      </c>
      <c r="F3640" s="193" t="s">
        <v>19742</v>
      </c>
      <c r="G3640" s="193" t="s">
        <v>19742</v>
      </c>
      <c r="H3640" s="193" t="s">
        <v>19742</v>
      </c>
      <c r="I3640" s="193" t="s">
        <v>19742</v>
      </c>
      <c r="J3640" s="194" t="s">
        <v>19742</v>
      </c>
      <c r="K3640" s="192" t="s">
        <v>9159</v>
      </c>
      <c r="L3640" s="193" t="s">
        <v>9160</v>
      </c>
      <c r="M3640" s="194" t="s">
        <v>19743</v>
      </c>
      <c r="N3640" s="192">
        <v>0.93700000000000006</v>
      </c>
      <c r="O3640" s="194">
        <v>0.997</v>
      </c>
      <c r="P3640" s="283">
        <v>8</v>
      </c>
    </row>
    <row r="3641" spans="1:16">
      <c r="A3641" s="192" t="s">
        <v>9161</v>
      </c>
      <c r="B3641" s="193" t="s">
        <v>9162</v>
      </c>
      <c r="C3641" s="193" t="s">
        <v>9163</v>
      </c>
      <c r="D3641" s="194" t="s">
        <v>19743</v>
      </c>
      <c r="E3641" s="192" t="s">
        <v>19743</v>
      </c>
      <c r="F3641" s="193" t="s">
        <v>19742</v>
      </c>
      <c r="G3641" s="193" t="s">
        <v>19742</v>
      </c>
      <c r="H3641" s="193" t="s">
        <v>19742</v>
      </c>
      <c r="I3641" s="193" t="s">
        <v>19742</v>
      </c>
      <c r="J3641" s="194" t="s">
        <v>19742</v>
      </c>
      <c r="K3641" s="192" t="s">
        <v>25675</v>
      </c>
      <c r="M3641" s="194" t="s">
        <v>19569</v>
      </c>
      <c r="N3641" s="192">
        <v>0.47099999999999997</v>
      </c>
      <c r="O3641" s="194">
        <v>0.40699999999999997</v>
      </c>
      <c r="P3641" s="283">
        <v>13</v>
      </c>
    </row>
    <row r="3642" spans="1:16">
      <c r="A3642" s="192" t="s">
        <v>9164</v>
      </c>
      <c r="B3642" s="193" t="s">
        <v>9165</v>
      </c>
      <c r="C3642" s="193" t="s">
        <v>9166</v>
      </c>
      <c r="D3642" s="194" t="s">
        <v>19743</v>
      </c>
      <c r="E3642" s="192" t="s">
        <v>19743</v>
      </c>
      <c r="F3642" s="193" t="s">
        <v>19743</v>
      </c>
      <c r="G3642" s="193" t="s">
        <v>19743</v>
      </c>
      <c r="H3642" s="193" t="s">
        <v>19742</v>
      </c>
      <c r="I3642" s="193" t="s">
        <v>19742</v>
      </c>
      <c r="J3642" s="194" t="s">
        <v>19742</v>
      </c>
      <c r="K3642" s="192" t="s">
        <v>25675</v>
      </c>
      <c r="M3642" s="194" t="s">
        <v>19569</v>
      </c>
      <c r="N3642" s="192">
        <v>0.52500000000000002</v>
      </c>
      <c r="O3642" s="194">
        <v>0.57899999999999996</v>
      </c>
      <c r="P3642" s="283">
        <v>4</v>
      </c>
    </row>
    <row r="3643" spans="1:16">
      <c r="A3643" s="192" t="s">
        <v>9167</v>
      </c>
      <c r="B3643" s="193"/>
      <c r="C3643" s="193" t="s">
        <v>9168</v>
      </c>
      <c r="D3643" s="194" t="s">
        <v>19743</v>
      </c>
      <c r="E3643" s="192" t="s">
        <v>19743</v>
      </c>
      <c r="F3643" s="193" t="s">
        <v>19742</v>
      </c>
      <c r="G3643" s="193" t="s">
        <v>19742</v>
      </c>
      <c r="H3643" s="193" t="s">
        <v>19742</v>
      </c>
      <c r="I3643" s="193" t="s">
        <v>19742</v>
      </c>
      <c r="J3643" s="194" t="s">
        <v>19742</v>
      </c>
      <c r="K3643" s="192" t="s">
        <v>25675</v>
      </c>
      <c r="M3643" s="194" t="s">
        <v>19569</v>
      </c>
      <c r="N3643" s="192">
        <v>0.376</v>
      </c>
      <c r="O3643" s="194">
        <v>0.124</v>
      </c>
      <c r="P3643" s="283">
        <v>1</v>
      </c>
    </row>
    <row r="3644" spans="1:16">
      <c r="A3644" s="192" t="s">
        <v>9169</v>
      </c>
      <c r="B3644" s="193" t="s">
        <v>9170</v>
      </c>
      <c r="C3644" s="193" t="s">
        <v>9171</v>
      </c>
      <c r="D3644" s="194" t="s">
        <v>19743</v>
      </c>
      <c r="E3644" s="192" t="s">
        <v>19743</v>
      </c>
      <c r="F3644" s="193" t="s">
        <v>19742</v>
      </c>
      <c r="G3644" s="193" t="s">
        <v>19742</v>
      </c>
      <c r="H3644" s="193" t="s">
        <v>19742</v>
      </c>
      <c r="I3644" s="193" t="s">
        <v>19742</v>
      </c>
      <c r="J3644" s="194" t="s">
        <v>19742</v>
      </c>
      <c r="K3644" s="192" t="s">
        <v>9172</v>
      </c>
      <c r="L3644" s="193" t="s">
        <v>9173</v>
      </c>
      <c r="M3644" s="194" t="s">
        <v>19743</v>
      </c>
      <c r="N3644" s="192">
        <v>0.82699999999999996</v>
      </c>
      <c r="O3644" s="194">
        <v>0.98699999999999999</v>
      </c>
      <c r="P3644" s="283">
        <v>8</v>
      </c>
    </row>
    <row r="3645" spans="1:16">
      <c r="A3645" s="192" t="s">
        <v>9176</v>
      </c>
      <c r="B3645" s="193" t="s">
        <v>9177</v>
      </c>
      <c r="C3645" s="193" t="s">
        <v>9178</v>
      </c>
      <c r="D3645" s="194" t="s">
        <v>19743</v>
      </c>
      <c r="E3645" s="192" t="s">
        <v>19743</v>
      </c>
      <c r="F3645" s="193" t="s">
        <v>19742</v>
      </c>
      <c r="G3645" s="193" t="s">
        <v>19742</v>
      </c>
      <c r="H3645" s="193" t="s">
        <v>19742</v>
      </c>
      <c r="I3645" s="193" t="s">
        <v>19742</v>
      </c>
      <c r="J3645" s="194" t="s">
        <v>19742</v>
      </c>
      <c r="K3645" s="192" t="s">
        <v>9179</v>
      </c>
      <c r="L3645" s="193" t="s">
        <v>9180</v>
      </c>
      <c r="M3645" s="194" t="s">
        <v>19741</v>
      </c>
      <c r="N3645" s="192">
        <v>0.99099999999999999</v>
      </c>
      <c r="O3645" s="194">
        <v>1</v>
      </c>
      <c r="P3645" s="283">
        <v>19</v>
      </c>
    </row>
    <row r="3646" spans="1:16">
      <c r="A3646" s="192" t="s">
        <v>9181</v>
      </c>
      <c r="B3646" s="193"/>
      <c r="C3646" s="193" t="s">
        <v>9182</v>
      </c>
      <c r="D3646" s="194" t="s">
        <v>19743</v>
      </c>
      <c r="E3646" s="192" t="s">
        <v>19743</v>
      </c>
      <c r="F3646" s="193" t="s">
        <v>19742</v>
      </c>
      <c r="G3646" s="193" t="s">
        <v>19742</v>
      </c>
      <c r="H3646" s="193" t="s">
        <v>19742</v>
      </c>
      <c r="I3646" s="193" t="s">
        <v>19742</v>
      </c>
      <c r="J3646" s="194" t="s">
        <v>19742</v>
      </c>
      <c r="K3646" s="192" t="s">
        <v>25675</v>
      </c>
      <c r="M3646" s="194" t="s">
        <v>19569</v>
      </c>
      <c r="N3646" s="192">
        <v>0.54800000000000004</v>
      </c>
      <c r="O3646" s="194">
        <v>0.67200000000000004</v>
      </c>
      <c r="P3646" s="283">
        <v>0</v>
      </c>
    </row>
    <row r="3647" spans="1:16">
      <c r="A3647" s="192" t="s">
        <v>9183</v>
      </c>
      <c r="B3647" s="193" t="s">
        <v>9184</v>
      </c>
      <c r="C3647" s="193" t="s">
        <v>9185</v>
      </c>
      <c r="D3647" s="194" t="s">
        <v>19743</v>
      </c>
      <c r="E3647" s="192" t="s">
        <v>19743</v>
      </c>
      <c r="F3647" s="193" t="s">
        <v>19743</v>
      </c>
      <c r="G3647" s="193" t="s">
        <v>19742</v>
      </c>
      <c r="H3647" s="193" t="s">
        <v>19742</v>
      </c>
      <c r="I3647" s="193" t="s">
        <v>19743</v>
      </c>
      <c r="J3647" s="194" t="s">
        <v>19742</v>
      </c>
      <c r="K3647" s="192" t="s">
        <v>9186</v>
      </c>
      <c r="L3647" s="193" t="s">
        <v>9187</v>
      </c>
      <c r="M3647" s="194" t="s">
        <v>19743</v>
      </c>
      <c r="N3647" s="192">
        <v>0.75</v>
      </c>
      <c r="O3647" s="194">
        <v>0.97899999999999998</v>
      </c>
      <c r="P3647" s="283">
        <v>6</v>
      </c>
    </row>
    <row r="3648" spans="1:16">
      <c r="A3648" s="192" t="s">
        <v>9188</v>
      </c>
      <c r="B3648" s="193" t="s">
        <v>9189</v>
      </c>
      <c r="C3648" s="193" t="s">
        <v>9190</v>
      </c>
      <c r="D3648" s="194" t="s">
        <v>19743</v>
      </c>
      <c r="E3648" s="192" t="s">
        <v>19743</v>
      </c>
      <c r="F3648" s="193" t="s">
        <v>19742</v>
      </c>
      <c r="G3648" s="193" t="s">
        <v>19742</v>
      </c>
      <c r="H3648" s="193" t="s">
        <v>19742</v>
      </c>
      <c r="I3648" s="193" t="s">
        <v>19742</v>
      </c>
      <c r="J3648" s="194" t="s">
        <v>19742</v>
      </c>
      <c r="K3648" s="192" t="s">
        <v>25675</v>
      </c>
      <c r="M3648" s="194" t="s">
        <v>19569</v>
      </c>
      <c r="N3648" s="192">
        <v>0.46</v>
      </c>
      <c r="O3648" s="194">
        <v>0.318</v>
      </c>
      <c r="P3648" s="283">
        <v>6</v>
      </c>
    </row>
    <row r="3649" spans="1:16">
      <c r="A3649" s="192" t="s">
        <v>9191</v>
      </c>
      <c r="B3649" s="193" t="s">
        <v>9192</v>
      </c>
      <c r="C3649" s="193" t="s">
        <v>9193</v>
      </c>
      <c r="D3649" s="194" t="s">
        <v>19743</v>
      </c>
      <c r="E3649" s="192" t="s">
        <v>19743</v>
      </c>
      <c r="F3649" s="193" t="s">
        <v>19742</v>
      </c>
      <c r="G3649" s="193" t="s">
        <v>19742</v>
      </c>
      <c r="H3649" s="193" t="s">
        <v>19742</v>
      </c>
      <c r="I3649" s="193" t="s">
        <v>19742</v>
      </c>
      <c r="J3649" s="194" t="s">
        <v>19742</v>
      </c>
      <c r="K3649" s="192" t="s">
        <v>9194</v>
      </c>
      <c r="L3649" s="193" t="s">
        <v>9195</v>
      </c>
      <c r="M3649" s="194" t="s">
        <v>19743</v>
      </c>
      <c r="N3649" s="192">
        <v>0.997</v>
      </c>
      <c r="O3649" s="194">
        <v>1</v>
      </c>
      <c r="P3649" s="283">
        <v>25</v>
      </c>
    </row>
    <row r="3650" spans="1:16">
      <c r="A3650" s="192" t="s">
        <v>9196</v>
      </c>
      <c r="B3650" s="193" t="s">
        <v>9197</v>
      </c>
      <c r="C3650" s="193" t="s">
        <v>9198</v>
      </c>
      <c r="D3650" s="194" t="s">
        <v>19743</v>
      </c>
      <c r="E3650" s="192" t="s">
        <v>19743</v>
      </c>
      <c r="F3650" s="193" t="s">
        <v>19742</v>
      </c>
      <c r="G3650" s="193" t="s">
        <v>19742</v>
      </c>
      <c r="H3650" s="193" t="s">
        <v>19742</v>
      </c>
      <c r="I3650" s="193" t="s">
        <v>19742</v>
      </c>
      <c r="J3650" s="194" t="s">
        <v>19742</v>
      </c>
      <c r="K3650" s="192" t="s">
        <v>25675</v>
      </c>
      <c r="M3650" s="194" t="s">
        <v>19569</v>
      </c>
      <c r="N3650" s="192">
        <v>0.51400000000000001</v>
      </c>
      <c r="O3650" s="194">
        <v>0.52700000000000002</v>
      </c>
      <c r="P3650" s="283">
        <v>4</v>
      </c>
    </row>
    <row r="3651" spans="1:16">
      <c r="A3651" s="192" t="s">
        <v>9205</v>
      </c>
      <c r="B3651" s="193" t="s">
        <v>9206</v>
      </c>
      <c r="C3651" s="193" t="s">
        <v>9207</v>
      </c>
      <c r="D3651" s="194" t="s">
        <v>19743</v>
      </c>
      <c r="E3651" s="192" t="s">
        <v>19743</v>
      </c>
      <c r="F3651" s="193" t="s">
        <v>19742</v>
      </c>
      <c r="G3651" s="193" t="s">
        <v>19742</v>
      </c>
      <c r="H3651" s="193" t="s">
        <v>19742</v>
      </c>
      <c r="I3651" s="193" t="s">
        <v>19742</v>
      </c>
      <c r="J3651" s="194" t="s">
        <v>19742</v>
      </c>
      <c r="K3651" s="192" t="s">
        <v>25675</v>
      </c>
      <c r="M3651" s="194" t="s">
        <v>19569</v>
      </c>
      <c r="N3651" s="192">
        <v>0.86199999999999999</v>
      </c>
      <c r="O3651" s="194">
        <v>0.98899999999999999</v>
      </c>
      <c r="P3651" s="283">
        <v>2</v>
      </c>
    </row>
    <row r="3652" spans="1:16">
      <c r="A3652" s="192" t="s">
        <v>9208</v>
      </c>
      <c r="B3652" s="193" t="s">
        <v>9209</v>
      </c>
      <c r="C3652" s="193" t="s">
        <v>9210</v>
      </c>
      <c r="D3652" s="194" t="s">
        <v>19743</v>
      </c>
      <c r="E3652" s="192" t="s">
        <v>19743</v>
      </c>
      <c r="F3652" s="193" t="s">
        <v>19742</v>
      </c>
      <c r="G3652" s="193" t="s">
        <v>19742</v>
      </c>
      <c r="H3652" s="193" t="s">
        <v>19742</v>
      </c>
      <c r="I3652" s="193" t="s">
        <v>19742</v>
      </c>
      <c r="J3652" s="194" t="s">
        <v>19742</v>
      </c>
      <c r="K3652" s="192" t="s">
        <v>25675</v>
      </c>
      <c r="M3652" s="194" t="s">
        <v>19569</v>
      </c>
      <c r="N3652" s="192">
        <v>0.77600000000000002</v>
      </c>
      <c r="O3652" s="194">
        <v>0.96899999999999997</v>
      </c>
      <c r="P3652" s="283">
        <v>14</v>
      </c>
    </row>
    <row r="3653" spans="1:16">
      <c r="A3653" s="192" t="s">
        <v>9211</v>
      </c>
      <c r="B3653" s="193"/>
      <c r="C3653" s="193" t="s">
        <v>9212</v>
      </c>
      <c r="D3653" s="194" t="s">
        <v>19743</v>
      </c>
      <c r="E3653" s="192" t="s">
        <v>19743</v>
      </c>
      <c r="F3653" s="193" t="s">
        <v>19742</v>
      </c>
      <c r="G3653" s="193" t="s">
        <v>19742</v>
      </c>
      <c r="H3653" s="193" t="s">
        <v>19742</v>
      </c>
      <c r="I3653" s="193" t="s">
        <v>19742</v>
      </c>
      <c r="J3653" s="194" t="s">
        <v>19742</v>
      </c>
      <c r="K3653" s="192" t="s">
        <v>25675</v>
      </c>
      <c r="M3653" s="194" t="s">
        <v>19569</v>
      </c>
      <c r="N3653" s="192">
        <v>0.65600000000000003</v>
      </c>
      <c r="O3653" s="194">
        <v>0.97299999999999998</v>
      </c>
      <c r="P3653" s="283">
        <v>2</v>
      </c>
    </row>
    <row r="3654" spans="1:16">
      <c r="A3654" s="192" t="s">
        <v>9213</v>
      </c>
      <c r="B3654" s="193" t="s">
        <v>9214</v>
      </c>
      <c r="C3654" s="193" t="s">
        <v>9215</v>
      </c>
      <c r="D3654" s="194" t="s">
        <v>19743</v>
      </c>
      <c r="E3654" s="192" t="s">
        <v>19743</v>
      </c>
      <c r="F3654" s="193" t="s">
        <v>19743</v>
      </c>
      <c r="G3654" s="193" t="s">
        <v>19742</v>
      </c>
      <c r="H3654" s="193" t="s">
        <v>19742</v>
      </c>
      <c r="I3654" s="193" t="s">
        <v>19742</v>
      </c>
      <c r="J3654" s="194" t="s">
        <v>19742</v>
      </c>
      <c r="K3654" s="192" t="s">
        <v>8952</v>
      </c>
      <c r="L3654" s="193" t="s">
        <v>8953</v>
      </c>
      <c r="M3654" s="194" t="s">
        <v>19743</v>
      </c>
      <c r="N3654" s="192">
        <v>0.871</v>
      </c>
      <c r="O3654" s="194">
        <v>0.995</v>
      </c>
      <c r="P3654" s="283">
        <v>11</v>
      </c>
    </row>
    <row r="3655" spans="1:16">
      <c r="A3655" s="192" t="s">
        <v>8954</v>
      </c>
      <c r="B3655" s="193" t="s">
        <v>8955</v>
      </c>
      <c r="C3655" s="193" t="s">
        <v>8956</v>
      </c>
      <c r="D3655" s="194" t="s">
        <v>19743</v>
      </c>
      <c r="E3655" s="192" t="s">
        <v>19743</v>
      </c>
      <c r="F3655" s="193" t="s">
        <v>19742</v>
      </c>
      <c r="G3655" s="193" t="s">
        <v>19742</v>
      </c>
      <c r="H3655" s="193" t="s">
        <v>19742</v>
      </c>
      <c r="I3655" s="193" t="s">
        <v>19742</v>
      </c>
      <c r="J3655" s="194" t="s">
        <v>19742</v>
      </c>
      <c r="K3655" s="192" t="s">
        <v>25675</v>
      </c>
      <c r="M3655" s="194" t="s">
        <v>19569</v>
      </c>
      <c r="N3655" s="192">
        <v>0.73599999999999999</v>
      </c>
      <c r="O3655" s="194">
        <v>0.96299999999999997</v>
      </c>
      <c r="P3655" s="283">
        <v>4</v>
      </c>
    </row>
    <row r="3656" spans="1:16">
      <c r="A3656" s="192" t="s">
        <v>8957</v>
      </c>
      <c r="B3656" s="193"/>
      <c r="C3656" s="193" t="s">
        <v>8958</v>
      </c>
      <c r="D3656" s="194" t="s">
        <v>19743</v>
      </c>
      <c r="E3656" s="192" t="s">
        <v>19743</v>
      </c>
      <c r="F3656" s="193" t="s">
        <v>19742</v>
      </c>
      <c r="G3656" s="193" t="s">
        <v>19742</v>
      </c>
      <c r="H3656" s="193" t="s">
        <v>19742</v>
      </c>
      <c r="I3656" s="193" t="s">
        <v>19742</v>
      </c>
      <c r="J3656" s="194" t="s">
        <v>19742</v>
      </c>
      <c r="K3656" s="192" t="s">
        <v>25675</v>
      </c>
      <c r="M3656" s="194" t="s">
        <v>19569</v>
      </c>
      <c r="N3656" s="192">
        <v>1.2999999999999999E-2</v>
      </c>
      <c r="O3656" s="194">
        <v>2E-3</v>
      </c>
      <c r="P3656" s="283">
        <v>0</v>
      </c>
    </row>
    <row r="3657" spans="1:16">
      <c r="A3657" s="192" t="s">
        <v>8959</v>
      </c>
      <c r="B3657" s="193" t="s">
        <v>8960</v>
      </c>
      <c r="C3657" s="193" t="s">
        <v>8961</v>
      </c>
      <c r="D3657" s="194" t="s">
        <v>19743</v>
      </c>
      <c r="E3657" s="192" t="s">
        <v>19743</v>
      </c>
      <c r="F3657" s="193" t="s">
        <v>19742</v>
      </c>
      <c r="G3657" s="193" t="s">
        <v>19742</v>
      </c>
      <c r="H3657" s="193" t="s">
        <v>19742</v>
      </c>
      <c r="I3657" s="193" t="s">
        <v>19742</v>
      </c>
      <c r="J3657" s="194" t="s">
        <v>19742</v>
      </c>
      <c r="K3657" s="192" t="s">
        <v>8962</v>
      </c>
      <c r="L3657" s="193" t="s">
        <v>8963</v>
      </c>
      <c r="M3657" s="194" t="s">
        <v>19743</v>
      </c>
      <c r="N3657" s="192">
        <v>0.96099999999999997</v>
      </c>
      <c r="O3657" s="194">
        <v>0.999</v>
      </c>
      <c r="P3657" s="283">
        <v>25</v>
      </c>
    </row>
    <row r="3658" spans="1:16">
      <c r="A3658" s="192" t="s">
        <v>8964</v>
      </c>
      <c r="B3658" s="193" t="s">
        <v>8965</v>
      </c>
      <c r="C3658" s="193" t="s">
        <v>8966</v>
      </c>
      <c r="D3658" s="194" t="s">
        <v>19743</v>
      </c>
      <c r="E3658" s="192" t="s">
        <v>19743</v>
      </c>
      <c r="F3658" s="193" t="s">
        <v>19743</v>
      </c>
      <c r="G3658" s="193" t="s">
        <v>19742</v>
      </c>
      <c r="H3658" s="193" t="s">
        <v>19742</v>
      </c>
      <c r="I3658" s="193" t="s">
        <v>19742</v>
      </c>
      <c r="J3658" s="194" t="s">
        <v>19742</v>
      </c>
      <c r="K3658" s="192" t="s">
        <v>8967</v>
      </c>
      <c r="L3658" s="193" t="s">
        <v>8968</v>
      </c>
      <c r="M3658" s="194" t="s">
        <v>19741</v>
      </c>
      <c r="N3658" s="192">
        <v>0.54</v>
      </c>
      <c r="O3658" s="194">
        <v>0.61599999999999999</v>
      </c>
      <c r="P3658" s="283">
        <v>11</v>
      </c>
    </row>
    <row r="3659" spans="1:16">
      <c r="A3659" s="192" t="s">
        <v>8969</v>
      </c>
      <c r="B3659" s="193"/>
      <c r="C3659" s="193" t="s">
        <v>8970</v>
      </c>
      <c r="D3659" s="194" t="s">
        <v>19743</v>
      </c>
      <c r="E3659" s="192" t="s">
        <v>19743</v>
      </c>
      <c r="F3659" s="193" t="s">
        <v>19742</v>
      </c>
      <c r="G3659" s="193" t="s">
        <v>19742</v>
      </c>
      <c r="H3659" s="193" t="s">
        <v>19742</v>
      </c>
      <c r="I3659" s="193" t="s">
        <v>19742</v>
      </c>
      <c r="J3659" s="194" t="s">
        <v>19742</v>
      </c>
      <c r="K3659" s="192" t="s">
        <v>25675</v>
      </c>
      <c r="M3659" s="194" t="s">
        <v>19569</v>
      </c>
      <c r="N3659" s="192">
        <v>0.74299999999999999</v>
      </c>
      <c r="O3659" s="194">
        <v>0.93</v>
      </c>
      <c r="P3659" s="283">
        <v>9</v>
      </c>
    </row>
    <row r="3660" spans="1:16">
      <c r="A3660" s="192" t="s">
        <v>8971</v>
      </c>
      <c r="B3660" s="193"/>
      <c r="C3660" s="193" t="s">
        <v>8972</v>
      </c>
      <c r="D3660" s="194" t="s">
        <v>19743</v>
      </c>
      <c r="E3660" s="192" t="s">
        <v>19743</v>
      </c>
      <c r="F3660" s="193" t="s">
        <v>19742</v>
      </c>
      <c r="G3660" s="193" t="s">
        <v>19742</v>
      </c>
      <c r="H3660" s="193" t="s">
        <v>19742</v>
      </c>
      <c r="I3660" s="193" t="s">
        <v>19742</v>
      </c>
      <c r="J3660" s="194" t="s">
        <v>19742</v>
      </c>
      <c r="K3660" s="192" t="s">
        <v>25675</v>
      </c>
      <c r="M3660" s="194" t="s">
        <v>19569</v>
      </c>
      <c r="N3660" s="192">
        <v>0.25900000000000001</v>
      </c>
      <c r="O3660" s="194">
        <v>5.2999999999999999E-2</v>
      </c>
      <c r="P3660" s="283">
        <v>4</v>
      </c>
    </row>
    <row r="3661" spans="1:16">
      <c r="A3661" s="192" t="s">
        <v>8973</v>
      </c>
      <c r="B3661" s="193"/>
      <c r="C3661" s="193" t="s">
        <v>8974</v>
      </c>
      <c r="D3661" s="194" t="s">
        <v>19743</v>
      </c>
      <c r="E3661" s="192" t="s">
        <v>19743</v>
      </c>
      <c r="F3661" s="193" t="s">
        <v>19742</v>
      </c>
      <c r="G3661" s="193" t="s">
        <v>19742</v>
      </c>
      <c r="H3661" s="193" t="s">
        <v>19742</v>
      </c>
      <c r="I3661" s="193" t="s">
        <v>19743</v>
      </c>
      <c r="J3661" s="194" t="s">
        <v>19742</v>
      </c>
      <c r="K3661" s="192" t="s">
        <v>8975</v>
      </c>
      <c r="L3661" s="193" t="s">
        <v>8976</v>
      </c>
      <c r="M3661" s="194" t="s">
        <v>19743</v>
      </c>
      <c r="N3661" s="192">
        <v>0.53500000000000003</v>
      </c>
      <c r="O3661" s="194">
        <v>0.58299999999999996</v>
      </c>
      <c r="P3661" s="283">
        <v>12</v>
      </c>
    </row>
    <row r="3662" spans="1:16">
      <c r="A3662" s="192" t="s">
        <v>8977</v>
      </c>
      <c r="B3662" s="193" t="s">
        <v>8978</v>
      </c>
      <c r="C3662" s="193" t="s">
        <v>8979</v>
      </c>
      <c r="D3662" s="194" t="s">
        <v>19743</v>
      </c>
      <c r="E3662" s="192" t="s">
        <v>19743</v>
      </c>
      <c r="F3662" s="193" t="s">
        <v>19742</v>
      </c>
      <c r="G3662" s="193" t="s">
        <v>19742</v>
      </c>
      <c r="H3662" s="193" t="s">
        <v>19742</v>
      </c>
      <c r="I3662" s="193" t="s">
        <v>19742</v>
      </c>
      <c r="J3662" s="194" t="s">
        <v>19742</v>
      </c>
      <c r="K3662" s="192" t="s">
        <v>25675</v>
      </c>
      <c r="M3662" s="194" t="s">
        <v>19569</v>
      </c>
      <c r="N3662" s="192">
        <v>0.51700000000000002</v>
      </c>
      <c r="O3662" s="194">
        <v>0.54100000000000004</v>
      </c>
      <c r="P3662" s="283">
        <v>5</v>
      </c>
    </row>
    <row r="3663" spans="1:16">
      <c r="A3663" s="192" t="s">
        <v>8980</v>
      </c>
      <c r="B3663" s="193" t="s">
        <v>8981</v>
      </c>
      <c r="C3663" s="193" t="s">
        <v>8982</v>
      </c>
      <c r="D3663" s="194" t="s">
        <v>19743</v>
      </c>
      <c r="E3663" s="192" t="s">
        <v>19743</v>
      </c>
      <c r="F3663" s="193" t="s">
        <v>19743</v>
      </c>
      <c r="G3663" s="193" t="s">
        <v>19742</v>
      </c>
      <c r="H3663" s="193" t="s">
        <v>19742</v>
      </c>
      <c r="I3663" s="193" t="s">
        <v>19742</v>
      </c>
      <c r="J3663" s="194" t="s">
        <v>19742</v>
      </c>
      <c r="K3663" s="192" t="s">
        <v>8983</v>
      </c>
      <c r="L3663" s="193" t="s">
        <v>8984</v>
      </c>
      <c r="M3663" s="194" t="s">
        <v>19741</v>
      </c>
      <c r="N3663" s="192">
        <v>0.61199999999999999</v>
      </c>
      <c r="O3663" s="194">
        <v>0.79800000000000004</v>
      </c>
      <c r="P3663" s="283">
        <v>11</v>
      </c>
    </row>
    <row r="3664" spans="1:16">
      <c r="A3664" s="192" t="s">
        <v>8985</v>
      </c>
      <c r="B3664" s="193" t="s">
        <v>8986</v>
      </c>
      <c r="C3664" s="193" t="s">
        <v>8987</v>
      </c>
      <c r="D3664" s="194" t="s">
        <v>19743</v>
      </c>
      <c r="E3664" s="192" t="s">
        <v>19743</v>
      </c>
      <c r="F3664" s="193" t="s">
        <v>19742</v>
      </c>
      <c r="G3664" s="193" t="s">
        <v>19742</v>
      </c>
      <c r="H3664" s="193" t="s">
        <v>19742</v>
      </c>
      <c r="I3664" s="193" t="s">
        <v>19742</v>
      </c>
      <c r="J3664" s="194" t="s">
        <v>19742</v>
      </c>
      <c r="K3664" s="192" t="s">
        <v>25675</v>
      </c>
      <c r="M3664" s="194" t="s">
        <v>19569</v>
      </c>
      <c r="N3664" s="192">
        <v>0.51600000000000001</v>
      </c>
      <c r="O3664" s="194">
        <v>0.502</v>
      </c>
      <c r="P3664" s="283">
        <v>6</v>
      </c>
    </row>
    <row r="3665" spans="1:16">
      <c r="A3665" s="192" t="s">
        <v>8988</v>
      </c>
      <c r="B3665" s="193"/>
      <c r="C3665" s="193" t="s">
        <v>8989</v>
      </c>
      <c r="D3665" s="194" t="s">
        <v>19743</v>
      </c>
      <c r="E3665" s="192" t="s">
        <v>19743</v>
      </c>
      <c r="F3665" s="193" t="s">
        <v>19742</v>
      </c>
      <c r="G3665" s="193" t="s">
        <v>19742</v>
      </c>
      <c r="H3665" s="193" t="s">
        <v>19742</v>
      </c>
      <c r="I3665" s="193" t="s">
        <v>19742</v>
      </c>
      <c r="J3665" s="194" t="s">
        <v>19742</v>
      </c>
      <c r="K3665" s="192" t="s">
        <v>25675</v>
      </c>
      <c r="M3665" s="194" t="s">
        <v>19569</v>
      </c>
      <c r="N3665" s="192">
        <v>0.77100000000000002</v>
      </c>
      <c r="O3665" s="194">
        <v>0.98599999999999999</v>
      </c>
      <c r="P3665" s="283">
        <v>3</v>
      </c>
    </row>
    <row r="3666" spans="1:16">
      <c r="A3666" s="192" t="s">
        <v>8990</v>
      </c>
      <c r="B3666" s="193" t="s">
        <v>8991</v>
      </c>
      <c r="C3666" s="193" t="s">
        <v>8992</v>
      </c>
      <c r="D3666" s="194" t="s">
        <v>19743</v>
      </c>
      <c r="E3666" s="192" t="s">
        <v>19743</v>
      </c>
      <c r="F3666" s="193" t="s">
        <v>19742</v>
      </c>
      <c r="G3666" s="193" t="s">
        <v>19742</v>
      </c>
      <c r="H3666" s="193" t="s">
        <v>19742</v>
      </c>
      <c r="I3666" s="193" t="s">
        <v>19742</v>
      </c>
      <c r="J3666" s="194" t="s">
        <v>19742</v>
      </c>
      <c r="K3666" s="192" t="s">
        <v>25675</v>
      </c>
      <c r="M3666" s="194" t="s">
        <v>19569</v>
      </c>
      <c r="N3666" s="192">
        <v>0.54600000000000004</v>
      </c>
      <c r="O3666" s="194">
        <v>0.92800000000000005</v>
      </c>
      <c r="P3666" s="283">
        <v>0</v>
      </c>
    </row>
    <row r="3667" spans="1:16">
      <c r="A3667" s="192" t="s">
        <v>8993</v>
      </c>
      <c r="B3667" s="193"/>
      <c r="C3667" s="193" t="s">
        <v>8994</v>
      </c>
      <c r="D3667" s="194" t="s">
        <v>19743</v>
      </c>
      <c r="E3667" s="192" t="s">
        <v>19743</v>
      </c>
      <c r="F3667" s="193" t="s">
        <v>19742</v>
      </c>
      <c r="G3667" s="193" t="s">
        <v>19742</v>
      </c>
      <c r="H3667" s="193" t="s">
        <v>19742</v>
      </c>
      <c r="I3667" s="193" t="s">
        <v>19742</v>
      </c>
      <c r="J3667" s="194" t="s">
        <v>19742</v>
      </c>
      <c r="K3667" s="192" t="s">
        <v>25675</v>
      </c>
      <c r="M3667" s="194" t="s">
        <v>19569</v>
      </c>
      <c r="N3667" s="192">
        <v>0.76800000000000002</v>
      </c>
      <c r="O3667" s="194">
        <v>0.96</v>
      </c>
      <c r="P3667" s="283">
        <v>4</v>
      </c>
    </row>
    <row r="3668" spans="1:16">
      <c r="A3668" s="192" t="s">
        <v>8997</v>
      </c>
      <c r="B3668" s="193" t="s">
        <v>8998</v>
      </c>
      <c r="C3668" s="193" t="s">
        <v>8999</v>
      </c>
      <c r="D3668" s="194" t="s">
        <v>19743</v>
      </c>
      <c r="E3668" s="192" t="s">
        <v>19743</v>
      </c>
      <c r="F3668" s="193" t="s">
        <v>19742</v>
      </c>
      <c r="G3668" s="193" t="s">
        <v>19742</v>
      </c>
      <c r="H3668" s="193" t="s">
        <v>19742</v>
      </c>
      <c r="I3668" s="193" t="s">
        <v>19742</v>
      </c>
      <c r="J3668" s="194" t="s">
        <v>19742</v>
      </c>
      <c r="K3668" s="192" t="s">
        <v>25675</v>
      </c>
      <c r="M3668" s="194" t="s">
        <v>19569</v>
      </c>
      <c r="N3668" s="192">
        <v>0.55500000000000005</v>
      </c>
      <c r="O3668" s="194">
        <v>0.66</v>
      </c>
      <c r="P3668" s="283">
        <v>5</v>
      </c>
    </row>
    <row r="3669" spans="1:16">
      <c r="A3669" s="192" t="s">
        <v>9000</v>
      </c>
      <c r="B3669" s="193" t="s">
        <v>9001</v>
      </c>
      <c r="C3669" s="193" t="s">
        <v>9002</v>
      </c>
      <c r="D3669" s="194" t="s">
        <v>19743</v>
      </c>
      <c r="E3669" s="192" t="s">
        <v>19743</v>
      </c>
      <c r="F3669" s="193" t="s">
        <v>19742</v>
      </c>
      <c r="G3669" s="193" t="s">
        <v>19742</v>
      </c>
      <c r="H3669" s="193" t="s">
        <v>19742</v>
      </c>
      <c r="I3669" s="193" t="s">
        <v>19742</v>
      </c>
      <c r="J3669" s="194" t="s">
        <v>19742</v>
      </c>
      <c r="K3669" s="192" t="s">
        <v>9003</v>
      </c>
      <c r="L3669" s="193" t="s">
        <v>9004</v>
      </c>
      <c r="M3669" s="194" t="s">
        <v>19741</v>
      </c>
      <c r="N3669" s="192">
        <v>0.94499999999999995</v>
      </c>
      <c r="O3669" s="194">
        <v>0.999</v>
      </c>
      <c r="P3669" s="283">
        <v>24</v>
      </c>
    </row>
    <row r="3670" spans="1:16">
      <c r="A3670" s="192" t="s">
        <v>9005</v>
      </c>
      <c r="B3670" s="193" t="s">
        <v>9006</v>
      </c>
      <c r="C3670" s="193" t="s">
        <v>9007</v>
      </c>
      <c r="D3670" s="194" t="s">
        <v>19743</v>
      </c>
      <c r="E3670" s="192" t="s">
        <v>19743</v>
      </c>
      <c r="F3670" s="193" t="s">
        <v>19742</v>
      </c>
      <c r="G3670" s="193" t="s">
        <v>19742</v>
      </c>
      <c r="H3670" s="193" t="s">
        <v>19742</v>
      </c>
      <c r="I3670" s="193" t="s">
        <v>19742</v>
      </c>
      <c r="J3670" s="194" t="s">
        <v>19742</v>
      </c>
      <c r="K3670" s="192" t="s">
        <v>9008</v>
      </c>
      <c r="L3670" s="193" t="s">
        <v>12256</v>
      </c>
      <c r="M3670" s="194" t="s">
        <v>19743</v>
      </c>
      <c r="N3670" s="192">
        <v>0.77200000000000002</v>
      </c>
      <c r="O3670" s="194">
        <v>0.99099999999999999</v>
      </c>
      <c r="P3670" s="283">
        <v>23</v>
      </c>
    </row>
    <row r="3671" spans="1:16">
      <c r="A3671" s="192" t="s">
        <v>9011</v>
      </c>
      <c r="B3671" s="193" t="s">
        <v>9012</v>
      </c>
      <c r="C3671" s="193" t="s">
        <v>9013</v>
      </c>
      <c r="D3671" s="194" t="s">
        <v>19743</v>
      </c>
      <c r="E3671" s="192" t="s">
        <v>19743</v>
      </c>
      <c r="F3671" s="193" t="s">
        <v>19742</v>
      </c>
      <c r="G3671" s="193" t="s">
        <v>19742</v>
      </c>
      <c r="H3671" s="193" t="s">
        <v>19742</v>
      </c>
      <c r="I3671" s="193" t="s">
        <v>19742</v>
      </c>
      <c r="J3671" s="194" t="s">
        <v>19742</v>
      </c>
      <c r="K3671" s="192" t="s">
        <v>9014</v>
      </c>
      <c r="L3671" s="193" t="s">
        <v>9015</v>
      </c>
      <c r="M3671" s="194" t="s">
        <v>19743</v>
      </c>
      <c r="N3671" s="192">
        <v>0.496</v>
      </c>
      <c r="O3671" s="194">
        <v>0.48699999999999999</v>
      </c>
      <c r="P3671" s="283">
        <v>4</v>
      </c>
    </row>
    <row r="3672" spans="1:16">
      <c r="A3672" s="192" t="s">
        <v>9016</v>
      </c>
      <c r="B3672" s="193" t="s">
        <v>9017</v>
      </c>
      <c r="C3672" s="193" t="s">
        <v>9018</v>
      </c>
      <c r="D3672" s="194" t="s">
        <v>19743</v>
      </c>
      <c r="E3672" s="192" t="s">
        <v>19743</v>
      </c>
      <c r="F3672" s="193" t="s">
        <v>19742</v>
      </c>
      <c r="G3672" s="193" t="s">
        <v>19742</v>
      </c>
      <c r="H3672" s="193" t="s">
        <v>19742</v>
      </c>
      <c r="I3672" s="193" t="s">
        <v>19742</v>
      </c>
      <c r="J3672" s="194" t="s">
        <v>19742</v>
      </c>
      <c r="K3672" s="192" t="s">
        <v>9019</v>
      </c>
      <c r="L3672" s="193" t="s">
        <v>9020</v>
      </c>
      <c r="M3672" s="194" t="s">
        <v>19743</v>
      </c>
      <c r="N3672" s="192">
        <v>0.89900000000000002</v>
      </c>
      <c r="O3672" s="194">
        <v>0.997</v>
      </c>
      <c r="P3672" s="283">
        <v>25</v>
      </c>
    </row>
    <row r="3673" spans="1:16">
      <c r="A3673" s="192" t="s">
        <v>9021</v>
      </c>
      <c r="B3673" s="193" t="s">
        <v>9022</v>
      </c>
      <c r="C3673" s="193" t="s">
        <v>9023</v>
      </c>
      <c r="D3673" s="194" t="s">
        <v>19743</v>
      </c>
      <c r="E3673" s="192" t="s">
        <v>19743</v>
      </c>
      <c r="F3673" s="193" t="s">
        <v>19742</v>
      </c>
      <c r="G3673" s="193" t="s">
        <v>19742</v>
      </c>
      <c r="H3673" s="193" t="s">
        <v>19742</v>
      </c>
      <c r="I3673" s="193" t="s">
        <v>19743</v>
      </c>
      <c r="J3673" s="194" t="s">
        <v>19742</v>
      </c>
      <c r="K3673" s="192" t="s">
        <v>9024</v>
      </c>
      <c r="L3673" s="193" t="s">
        <v>9025</v>
      </c>
      <c r="M3673" s="194" t="s">
        <v>19743</v>
      </c>
      <c r="N3673" s="192">
        <v>0.86099999999999999</v>
      </c>
      <c r="O3673" s="194">
        <v>0.98799999999999999</v>
      </c>
      <c r="P3673" s="283">
        <v>13</v>
      </c>
    </row>
    <row r="3674" spans="1:16">
      <c r="A3674" s="192" t="s">
        <v>9026</v>
      </c>
      <c r="B3674" s="193" t="s">
        <v>9027</v>
      </c>
      <c r="C3674" s="193" t="s">
        <v>9028</v>
      </c>
      <c r="D3674" s="194" t="s">
        <v>19743</v>
      </c>
      <c r="E3674" s="192" t="s">
        <v>19743</v>
      </c>
      <c r="F3674" s="193" t="s">
        <v>19742</v>
      </c>
      <c r="G3674" s="193" t="s">
        <v>19742</v>
      </c>
      <c r="H3674" s="193" t="s">
        <v>19742</v>
      </c>
      <c r="I3674" s="193" t="s">
        <v>19742</v>
      </c>
      <c r="J3674" s="194" t="s">
        <v>19742</v>
      </c>
      <c r="K3674" s="192" t="s">
        <v>9029</v>
      </c>
      <c r="L3674" s="193" t="s">
        <v>9030</v>
      </c>
      <c r="M3674" s="194" t="s">
        <v>19743</v>
      </c>
      <c r="N3674" s="192">
        <v>0.70699999999999996</v>
      </c>
      <c r="O3674" s="194">
        <v>0.97099999999999997</v>
      </c>
      <c r="P3674" s="283">
        <v>11</v>
      </c>
    </row>
    <row r="3675" spans="1:16">
      <c r="A3675" s="192" t="s">
        <v>9031</v>
      </c>
      <c r="B3675" s="193" t="s">
        <v>9032</v>
      </c>
      <c r="C3675" s="193" t="s">
        <v>9033</v>
      </c>
      <c r="D3675" s="194" t="s">
        <v>19743</v>
      </c>
      <c r="E3675" s="192" t="s">
        <v>19743</v>
      </c>
      <c r="F3675" s="193" t="s">
        <v>19742</v>
      </c>
      <c r="G3675" s="193" t="s">
        <v>19742</v>
      </c>
      <c r="H3675" s="193" t="s">
        <v>19742</v>
      </c>
      <c r="I3675" s="193" t="s">
        <v>19742</v>
      </c>
      <c r="J3675" s="194" t="s">
        <v>19742</v>
      </c>
      <c r="K3675" s="192" t="s">
        <v>25675</v>
      </c>
      <c r="M3675" s="194" t="s">
        <v>19569</v>
      </c>
      <c r="N3675" s="192">
        <v>0.58799999999999997</v>
      </c>
      <c r="O3675" s="194">
        <v>0.752</v>
      </c>
      <c r="P3675" s="283">
        <v>4</v>
      </c>
    </row>
    <row r="3676" spans="1:16">
      <c r="A3676" s="192" t="s">
        <v>9034</v>
      </c>
      <c r="B3676" s="193"/>
      <c r="C3676" s="193" t="s">
        <v>9035</v>
      </c>
      <c r="D3676" s="194" t="s">
        <v>19743</v>
      </c>
      <c r="E3676" s="192" t="s">
        <v>19743</v>
      </c>
      <c r="F3676" s="193" t="s">
        <v>19742</v>
      </c>
      <c r="G3676" s="193" t="s">
        <v>19742</v>
      </c>
      <c r="H3676" s="193" t="s">
        <v>19742</v>
      </c>
      <c r="I3676" s="193" t="s">
        <v>19742</v>
      </c>
      <c r="J3676" s="194" t="s">
        <v>19742</v>
      </c>
      <c r="K3676" s="192" t="s">
        <v>9036</v>
      </c>
      <c r="L3676" s="193" t="s">
        <v>9037</v>
      </c>
      <c r="M3676" s="194" t="s">
        <v>19561</v>
      </c>
      <c r="N3676" s="192">
        <v>0.88500000000000001</v>
      </c>
      <c r="O3676" s="194">
        <v>0.995</v>
      </c>
      <c r="P3676" s="283">
        <v>19</v>
      </c>
    </row>
    <row r="3677" spans="1:16">
      <c r="A3677" s="192" t="s">
        <v>9038</v>
      </c>
      <c r="B3677" s="193" t="s">
        <v>9039</v>
      </c>
      <c r="C3677" s="193" t="s">
        <v>9040</v>
      </c>
      <c r="D3677" s="194" t="s">
        <v>19743</v>
      </c>
      <c r="E3677" s="192" t="s">
        <v>19743</v>
      </c>
      <c r="F3677" s="193" t="s">
        <v>19742</v>
      </c>
      <c r="G3677" s="193" t="s">
        <v>19743</v>
      </c>
      <c r="H3677" s="193" t="s">
        <v>19742</v>
      </c>
      <c r="I3677" s="193" t="s">
        <v>19742</v>
      </c>
      <c r="J3677" s="194" t="s">
        <v>19742</v>
      </c>
      <c r="K3677" s="192" t="s">
        <v>25675</v>
      </c>
      <c r="M3677" s="194" t="s">
        <v>19569</v>
      </c>
      <c r="N3677" s="192">
        <v>0.55200000000000005</v>
      </c>
      <c r="O3677" s="194">
        <v>0.67600000000000005</v>
      </c>
      <c r="P3677" s="283">
        <v>7</v>
      </c>
    </row>
    <row r="3678" spans="1:16">
      <c r="A3678" s="192" t="s">
        <v>9041</v>
      </c>
      <c r="B3678" s="193" t="s">
        <v>9042</v>
      </c>
      <c r="C3678" s="193" t="s">
        <v>9043</v>
      </c>
      <c r="D3678" s="194" t="s">
        <v>19743</v>
      </c>
      <c r="E3678" s="192" t="s">
        <v>19743</v>
      </c>
      <c r="F3678" s="193" t="s">
        <v>19742</v>
      </c>
      <c r="G3678" s="193" t="s">
        <v>19742</v>
      </c>
      <c r="H3678" s="193" t="s">
        <v>19742</v>
      </c>
      <c r="I3678" s="193" t="s">
        <v>19742</v>
      </c>
      <c r="J3678" s="194" t="s">
        <v>19742</v>
      </c>
      <c r="K3678" s="192" t="s">
        <v>25675</v>
      </c>
      <c r="M3678" s="194" t="s">
        <v>19569</v>
      </c>
      <c r="N3678" s="192">
        <v>0.69099999999999995</v>
      </c>
      <c r="O3678" s="194">
        <v>0.92200000000000004</v>
      </c>
      <c r="P3678" s="283">
        <v>0</v>
      </c>
    </row>
    <row r="3679" spans="1:16">
      <c r="A3679" s="192" t="s">
        <v>9044</v>
      </c>
      <c r="B3679" s="193" t="s">
        <v>9045</v>
      </c>
      <c r="C3679" s="193" t="s">
        <v>9046</v>
      </c>
      <c r="D3679" s="194" t="s">
        <v>19743</v>
      </c>
      <c r="E3679" s="192" t="s">
        <v>19743</v>
      </c>
      <c r="F3679" s="193" t="s">
        <v>19743</v>
      </c>
      <c r="G3679" s="193" t="s">
        <v>19742</v>
      </c>
      <c r="H3679" s="193" t="s">
        <v>19742</v>
      </c>
      <c r="I3679" s="193" t="s">
        <v>19742</v>
      </c>
      <c r="J3679" s="194" t="s">
        <v>19742</v>
      </c>
      <c r="K3679" s="192" t="s">
        <v>9047</v>
      </c>
      <c r="L3679" s="193" t="s">
        <v>9048</v>
      </c>
      <c r="M3679" s="194" t="s">
        <v>19743</v>
      </c>
      <c r="N3679" s="192">
        <v>0.77200000000000002</v>
      </c>
      <c r="O3679" s="194">
        <v>0.97499999999999998</v>
      </c>
      <c r="P3679" s="283">
        <v>19</v>
      </c>
    </row>
    <row r="3680" spans="1:16">
      <c r="A3680" s="192" t="s">
        <v>9051</v>
      </c>
      <c r="B3680" s="193"/>
      <c r="C3680" s="193" t="s">
        <v>9052</v>
      </c>
      <c r="D3680" s="194" t="s">
        <v>19743</v>
      </c>
      <c r="E3680" s="192" t="s">
        <v>19743</v>
      </c>
      <c r="F3680" s="193" t="s">
        <v>19742</v>
      </c>
      <c r="G3680" s="193" t="s">
        <v>19742</v>
      </c>
      <c r="H3680" s="193" t="s">
        <v>19742</v>
      </c>
      <c r="I3680" s="193" t="s">
        <v>19742</v>
      </c>
      <c r="J3680" s="194" t="s">
        <v>19742</v>
      </c>
      <c r="K3680" s="192" t="s">
        <v>25675</v>
      </c>
      <c r="M3680" s="194" t="s">
        <v>19569</v>
      </c>
      <c r="N3680" s="192">
        <v>0.46500000000000002</v>
      </c>
      <c r="O3680" s="194">
        <v>0.49399999999999999</v>
      </c>
      <c r="P3680" s="283">
        <v>0</v>
      </c>
    </row>
    <row r="3681" spans="1:16">
      <c r="A3681" s="192" t="s">
        <v>9053</v>
      </c>
      <c r="B3681" s="193" t="s">
        <v>9054</v>
      </c>
      <c r="C3681" s="193" t="s">
        <v>9055</v>
      </c>
      <c r="D3681" s="194" t="s">
        <v>19743</v>
      </c>
      <c r="E3681" s="192" t="s">
        <v>19743</v>
      </c>
      <c r="F3681" s="193" t="s">
        <v>19742</v>
      </c>
      <c r="G3681" s="193" t="s">
        <v>19742</v>
      </c>
      <c r="H3681" s="193" t="s">
        <v>19742</v>
      </c>
      <c r="I3681" s="193" t="s">
        <v>19742</v>
      </c>
      <c r="J3681" s="194" t="s">
        <v>19742</v>
      </c>
      <c r="K3681" s="192" t="s">
        <v>25675</v>
      </c>
      <c r="M3681" s="194" t="s">
        <v>19569</v>
      </c>
      <c r="N3681" s="192">
        <v>0.67200000000000004</v>
      </c>
      <c r="O3681" s="194">
        <v>0.90700000000000003</v>
      </c>
      <c r="P3681" s="283">
        <v>3</v>
      </c>
    </row>
    <row r="3682" spans="1:16">
      <c r="A3682" s="192" t="s">
        <v>9056</v>
      </c>
      <c r="B3682" s="193" t="s">
        <v>9057</v>
      </c>
      <c r="C3682" s="193" t="s">
        <v>9058</v>
      </c>
      <c r="D3682" s="194" t="s">
        <v>19743</v>
      </c>
      <c r="E3682" s="192" t="s">
        <v>19743</v>
      </c>
      <c r="F3682" s="193" t="s">
        <v>19742</v>
      </c>
      <c r="G3682" s="193" t="s">
        <v>19742</v>
      </c>
      <c r="H3682" s="193" t="s">
        <v>19742</v>
      </c>
      <c r="I3682" s="193" t="s">
        <v>19742</v>
      </c>
      <c r="J3682" s="194" t="s">
        <v>19742</v>
      </c>
      <c r="K3682" s="192" t="s">
        <v>25675</v>
      </c>
      <c r="M3682" s="194" t="s">
        <v>19569</v>
      </c>
      <c r="N3682" s="192">
        <v>0.98799999999999999</v>
      </c>
      <c r="O3682" s="194">
        <v>0.999</v>
      </c>
      <c r="P3682" s="283">
        <v>0</v>
      </c>
    </row>
    <row r="3683" spans="1:16">
      <c r="A3683" s="192" t="s">
        <v>9059</v>
      </c>
      <c r="B3683" s="193"/>
      <c r="C3683" s="193" t="s">
        <v>9060</v>
      </c>
      <c r="D3683" s="194" t="s">
        <v>19743</v>
      </c>
      <c r="E3683" s="192" t="s">
        <v>19743</v>
      </c>
      <c r="F3683" s="193" t="s">
        <v>19742</v>
      </c>
      <c r="G3683" s="193" t="s">
        <v>19742</v>
      </c>
      <c r="H3683" s="193" t="s">
        <v>19742</v>
      </c>
      <c r="I3683" s="193" t="s">
        <v>19742</v>
      </c>
      <c r="J3683" s="194" t="s">
        <v>19742</v>
      </c>
      <c r="K3683" s="192" t="s">
        <v>25675</v>
      </c>
      <c r="M3683" s="194" t="s">
        <v>19569</v>
      </c>
      <c r="N3683" s="192">
        <v>0.53900000000000003</v>
      </c>
      <c r="O3683" s="194">
        <v>0.73</v>
      </c>
      <c r="P3683" s="283">
        <v>0</v>
      </c>
    </row>
    <row r="3684" spans="1:16">
      <c r="A3684" s="192" t="s">
        <v>9061</v>
      </c>
      <c r="B3684" s="193" t="s">
        <v>9062</v>
      </c>
      <c r="C3684" s="193" t="s">
        <v>9063</v>
      </c>
      <c r="D3684" s="194" t="s">
        <v>19743</v>
      </c>
      <c r="E3684" s="192" t="s">
        <v>19743</v>
      </c>
      <c r="F3684" s="193" t="s">
        <v>19742</v>
      </c>
      <c r="G3684" s="193" t="s">
        <v>19742</v>
      </c>
      <c r="H3684" s="193" t="s">
        <v>19742</v>
      </c>
      <c r="I3684" s="193" t="s">
        <v>19742</v>
      </c>
      <c r="J3684" s="194" t="s">
        <v>19742</v>
      </c>
      <c r="K3684" s="192" t="s">
        <v>25675</v>
      </c>
      <c r="M3684" s="194" t="s">
        <v>19569</v>
      </c>
      <c r="N3684" s="192">
        <v>0.47499999999999998</v>
      </c>
      <c r="O3684" s="194">
        <v>0.38900000000000001</v>
      </c>
      <c r="P3684" s="283">
        <v>3</v>
      </c>
    </row>
    <row r="3685" spans="1:16">
      <c r="A3685" s="192" t="s">
        <v>9066</v>
      </c>
      <c r="B3685" s="193"/>
      <c r="C3685" s="193" t="s">
        <v>9067</v>
      </c>
      <c r="D3685" s="194" t="s">
        <v>19743</v>
      </c>
      <c r="E3685" s="192" t="s">
        <v>19743</v>
      </c>
      <c r="F3685" s="193" t="s">
        <v>19742</v>
      </c>
      <c r="G3685" s="193" t="s">
        <v>19742</v>
      </c>
      <c r="H3685" s="193" t="s">
        <v>19742</v>
      </c>
      <c r="I3685" s="193" t="s">
        <v>19742</v>
      </c>
      <c r="J3685" s="194" t="s">
        <v>19742</v>
      </c>
      <c r="K3685" s="192" t="s">
        <v>25675</v>
      </c>
      <c r="M3685" s="194" t="s">
        <v>19569</v>
      </c>
      <c r="N3685" s="192">
        <v>0.69599999999999995</v>
      </c>
      <c r="O3685" s="194">
        <v>0.88800000000000001</v>
      </c>
      <c r="P3685" s="283">
        <v>10</v>
      </c>
    </row>
    <row r="3686" spans="1:16">
      <c r="A3686" s="192" t="s">
        <v>9068</v>
      </c>
      <c r="B3686" s="193" t="s">
        <v>9069</v>
      </c>
      <c r="C3686" s="193" t="s">
        <v>9070</v>
      </c>
      <c r="D3686" s="194" t="s">
        <v>19743</v>
      </c>
      <c r="E3686" s="192" t="s">
        <v>19743</v>
      </c>
      <c r="F3686" s="193" t="s">
        <v>19743</v>
      </c>
      <c r="G3686" s="193" t="s">
        <v>19743</v>
      </c>
      <c r="H3686" s="193" t="s">
        <v>19742</v>
      </c>
      <c r="I3686" s="193" t="s">
        <v>19742</v>
      </c>
      <c r="J3686" s="194" t="s">
        <v>19742</v>
      </c>
      <c r="K3686" s="192" t="s">
        <v>9071</v>
      </c>
      <c r="L3686" s="193" t="s">
        <v>17836</v>
      </c>
      <c r="M3686" s="194" t="s">
        <v>19743</v>
      </c>
      <c r="N3686" s="192">
        <v>0.59299999999999997</v>
      </c>
      <c r="O3686" s="194">
        <v>0.82399999999999995</v>
      </c>
      <c r="P3686" s="283">
        <v>21</v>
      </c>
    </row>
    <row r="3687" spans="1:16">
      <c r="A3687" s="192" t="s">
        <v>9072</v>
      </c>
      <c r="B3687" s="193"/>
      <c r="C3687" s="193" t="s">
        <v>9073</v>
      </c>
      <c r="D3687" s="194" t="s">
        <v>19743</v>
      </c>
      <c r="E3687" s="192" t="s">
        <v>19743</v>
      </c>
      <c r="F3687" s="193" t="s">
        <v>19742</v>
      </c>
      <c r="G3687" s="193" t="s">
        <v>19742</v>
      </c>
      <c r="H3687" s="193" t="s">
        <v>19742</v>
      </c>
      <c r="I3687" s="193" t="s">
        <v>19742</v>
      </c>
      <c r="J3687" s="194" t="s">
        <v>19742</v>
      </c>
      <c r="K3687" s="192" t="s">
        <v>25675</v>
      </c>
      <c r="M3687" s="194" t="s">
        <v>19569</v>
      </c>
      <c r="N3687" s="192">
        <v>6.0999999999999999E-2</v>
      </c>
      <c r="O3687" s="194">
        <v>8.0000000000000002E-3</v>
      </c>
      <c r="P3687" s="283">
        <v>0</v>
      </c>
    </row>
    <row r="3688" spans="1:16">
      <c r="A3688" s="192" t="s">
        <v>9074</v>
      </c>
      <c r="B3688" s="193" t="s">
        <v>9075</v>
      </c>
      <c r="C3688" s="193" t="s">
        <v>9076</v>
      </c>
      <c r="D3688" s="194" t="s">
        <v>19743</v>
      </c>
      <c r="E3688" s="192" t="s">
        <v>19743</v>
      </c>
      <c r="F3688" s="193" t="s">
        <v>19742</v>
      </c>
      <c r="G3688" s="193" t="s">
        <v>19742</v>
      </c>
      <c r="H3688" s="193" t="s">
        <v>19742</v>
      </c>
      <c r="I3688" s="193" t="s">
        <v>19742</v>
      </c>
      <c r="J3688" s="194" t="s">
        <v>19742</v>
      </c>
      <c r="K3688" s="192" t="s">
        <v>25675</v>
      </c>
      <c r="M3688" s="194" t="s">
        <v>19569</v>
      </c>
      <c r="N3688" s="192">
        <v>0.76300000000000001</v>
      </c>
      <c r="O3688" s="194">
        <v>0.98299999999999998</v>
      </c>
      <c r="P3688" s="283">
        <v>6</v>
      </c>
    </row>
    <row r="3689" spans="1:16">
      <c r="A3689" s="192" t="s">
        <v>9079</v>
      </c>
      <c r="B3689" s="193" t="s">
        <v>9080</v>
      </c>
      <c r="C3689" s="193" t="s">
        <v>8822</v>
      </c>
      <c r="D3689" s="194" t="s">
        <v>19743</v>
      </c>
      <c r="E3689" s="192" t="s">
        <v>19743</v>
      </c>
      <c r="F3689" s="193" t="s">
        <v>19742</v>
      </c>
      <c r="G3689" s="193" t="s">
        <v>19742</v>
      </c>
      <c r="H3689" s="193" t="s">
        <v>19742</v>
      </c>
      <c r="I3689" s="193" t="s">
        <v>19742</v>
      </c>
      <c r="J3689" s="194" t="s">
        <v>19742</v>
      </c>
      <c r="K3689" s="192" t="s">
        <v>25675</v>
      </c>
      <c r="M3689" s="194" t="s">
        <v>19569</v>
      </c>
      <c r="N3689" s="192">
        <v>0.34</v>
      </c>
      <c r="O3689" s="194">
        <v>8.5000000000000006E-2</v>
      </c>
      <c r="P3689" s="283">
        <v>0</v>
      </c>
    </row>
    <row r="3690" spans="1:16">
      <c r="A3690" s="192" t="s">
        <v>8823</v>
      </c>
      <c r="B3690" s="193" t="s">
        <v>8824</v>
      </c>
      <c r="C3690" s="193" t="s">
        <v>8825</v>
      </c>
      <c r="D3690" s="194" t="s">
        <v>19743</v>
      </c>
      <c r="E3690" s="192" t="s">
        <v>19743</v>
      </c>
      <c r="F3690" s="193" t="s">
        <v>19742</v>
      </c>
      <c r="G3690" s="193" t="s">
        <v>19742</v>
      </c>
      <c r="H3690" s="193" t="s">
        <v>19742</v>
      </c>
      <c r="I3690" s="193" t="s">
        <v>19742</v>
      </c>
      <c r="J3690" s="194" t="s">
        <v>19742</v>
      </c>
      <c r="K3690" s="192" t="s">
        <v>25675</v>
      </c>
      <c r="M3690" s="194" t="s">
        <v>19569</v>
      </c>
      <c r="N3690" s="192">
        <v>0.81299999999999994</v>
      </c>
      <c r="O3690" s="194">
        <v>0.98099999999999998</v>
      </c>
      <c r="P3690" s="283">
        <v>5</v>
      </c>
    </row>
    <row r="3691" spans="1:16">
      <c r="A3691" s="192" t="s">
        <v>8826</v>
      </c>
      <c r="B3691" s="193"/>
      <c r="C3691" s="193" t="s">
        <v>8827</v>
      </c>
      <c r="D3691" s="194" t="s">
        <v>19743</v>
      </c>
      <c r="E3691" s="192" t="s">
        <v>19743</v>
      </c>
      <c r="F3691" s="193" t="s">
        <v>19742</v>
      </c>
      <c r="G3691" s="193" t="s">
        <v>19742</v>
      </c>
      <c r="H3691" s="193" t="s">
        <v>19742</v>
      </c>
      <c r="I3691" s="193" t="s">
        <v>19743</v>
      </c>
      <c r="J3691" s="194" t="s">
        <v>19742</v>
      </c>
      <c r="K3691" s="192" t="s">
        <v>25675</v>
      </c>
      <c r="M3691" s="194" t="s">
        <v>19569</v>
      </c>
      <c r="N3691" s="192">
        <v>0.72899999999999998</v>
      </c>
      <c r="O3691" s="194">
        <v>0.93200000000000005</v>
      </c>
      <c r="P3691" s="283">
        <v>2</v>
      </c>
    </row>
    <row r="3692" spans="1:16">
      <c r="A3692" s="192" t="s">
        <v>8830</v>
      </c>
      <c r="B3692" s="193" t="s">
        <v>8831</v>
      </c>
      <c r="C3692" s="193" t="s">
        <v>8832</v>
      </c>
      <c r="D3692" s="194" t="s">
        <v>19743</v>
      </c>
      <c r="E3692" s="192" t="s">
        <v>19743</v>
      </c>
      <c r="F3692" s="193" t="s">
        <v>19742</v>
      </c>
      <c r="G3692" s="193" t="s">
        <v>19743</v>
      </c>
      <c r="H3692" s="193" t="s">
        <v>19742</v>
      </c>
      <c r="I3692" s="193" t="s">
        <v>19742</v>
      </c>
      <c r="J3692" s="194" t="s">
        <v>19742</v>
      </c>
      <c r="K3692" s="192" t="s">
        <v>25675</v>
      </c>
      <c r="M3692" s="194" t="s">
        <v>19569</v>
      </c>
      <c r="N3692" s="192">
        <v>0.71099999999999997</v>
      </c>
      <c r="O3692" s="194">
        <v>0.96199999999999997</v>
      </c>
      <c r="P3692" s="283">
        <v>1</v>
      </c>
    </row>
    <row r="3693" spans="1:16">
      <c r="A3693" s="192" t="s">
        <v>8833</v>
      </c>
      <c r="B3693" s="193" t="s">
        <v>8834</v>
      </c>
      <c r="C3693" s="193" t="s">
        <v>8835</v>
      </c>
      <c r="D3693" s="194" t="s">
        <v>19743</v>
      </c>
      <c r="E3693" s="192" t="s">
        <v>19743</v>
      </c>
      <c r="F3693" s="193" t="s">
        <v>19742</v>
      </c>
      <c r="G3693" s="193" t="s">
        <v>19742</v>
      </c>
      <c r="H3693" s="193" t="s">
        <v>19742</v>
      </c>
      <c r="I3693" s="193" t="s">
        <v>19742</v>
      </c>
      <c r="J3693" s="194" t="s">
        <v>19742</v>
      </c>
      <c r="K3693" s="192" t="s">
        <v>8836</v>
      </c>
      <c r="L3693" s="193" t="s">
        <v>8837</v>
      </c>
      <c r="M3693" s="194" t="s">
        <v>19743</v>
      </c>
      <c r="N3693" s="192">
        <v>0.78800000000000003</v>
      </c>
      <c r="O3693" s="194">
        <v>0.98</v>
      </c>
      <c r="P3693" s="283">
        <v>20</v>
      </c>
    </row>
    <row r="3694" spans="1:16">
      <c r="A3694" s="192" t="s">
        <v>8838</v>
      </c>
      <c r="B3694" s="193" t="s">
        <v>8839</v>
      </c>
      <c r="C3694" s="193" t="s">
        <v>8840</v>
      </c>
      <c r="D3694" s="194" t="s">
        <v>19743</v>
      </c>
      <c r="E3694" s="192" t="s">
        <v>19743</v>
      </c>
      <c r="F3694" s="193" t="s">
        <v>19742</v>
      </c>
      <c r="G3694" s="193" t="s">
        <v>19743</v>
      </c>
      <c r="H3694" s="193" t="s">
        <v>19742</v>
      </c>
      <c r="I3694" s="193" t="s">
        <v>19742</v>
      </c>
      <c r="J3694" s="194" t="s">
        <v>19742</v>
      </c>
      <c r="K3694" s="192" t="s">
        <v>8841</v>
      </c>
      <c r="L3694" s="193" t="s">
        <v>8842</v>
      </c>
      <c r="M3694" s="194" t="s">
        <v>19743</v>
      </c>
      <c r="N3694" s="192">
        <v>0.94799999999999995</v>
      </c>
      <c r="O3694" s="194">
        <v>0.997</v>
      </c>
      <c r="P3694" s="283">
        <v>23</v>
      </c>
    </row>
    <row r="3695" spans="1:16">
      <c r="A3695" s="192" t="s">
        <v>8843</v>
      </c>
      <c r="B3695" s="193" t="s">
        <v>8844</v>
      </c>
      <c r="C3695" s="193" t="s">
        <v>8845</v>
      </c>
      <c r="D3695" s="194" t="s">
        <v>19743</v>
      </c>
      <c r="E3695" s="192" t="s">
        <v>19743</v>
      </c>
      <c r="F3695" s="193" t="s">
        <v>19742</v>
      </c>
      <c r="G3695" s="193" t="s">
        <v>19742</v>
      </c>
      <c r="H3695" s="193" t="s">
        <v>19742</v>
      </c>
      <c r="I3695" s="193" t="s">
        <v>19742</v>
      </c>
      <c r="J3695" s="194" t="s">
        <v>19742</v>
      </c>
      <c r="K3695" s="192" t="s">
        <v>8846</v>
      </c>
      <c r="L3695" s="193" t="s">
        <v>25675</v>
      </c>
      <c r="M3695" s="194" t="s">
        <v>19742</v>
      </c>
      <c r="N3695" s="192">
        <v>0.86599999999999999</v>
      </c>
      <c r="O3695" s="194">
        <v>0.98699999999999999</v>
      </c>
      <c r="P3695" s="283">
        <v>14</v>
      </c>
    </row>
    <row r="3696" spans="1:16">
      <c r="A3696" s="192" t="s">
        <v>8847</v>
      </c>
      <c r="B3696" s="193"/>
      <c r="C3696" s="193" t="s">
        <v>8848</v>
      </c>
      <c r="D3696" s="194" t="s">
        <v>19743</v>
      </c>
      <c r="E3696" s="192" t="s">
        <v>19743</v>
      </c>
      <c r="F3696" s="193" t="s">
        <v>19742</v>
      </c>
      <c r="G3696" s="193" t="s">
        <v>19742</v>
      </c>
      <c r="H3696" s="193" t="s">
        <v>19742</v>
      </c>
      <c r="I3696" s="193" t="s">
        <v>19742</v>
      </c>
      <c r="J3696" s="194" t="s">
        <v>19742</v>
      </c>
      <c r="K3696" s="192" t="s">
        <v>25675</v>
      </c>
      <c r="M3696" s="194" t="s">
        <v>19569</v>
      </c>
      <c r="N3696" s="192">
        <v>0.3</v>
      </c>
      <c r="O3696" s="194">
        <v>0.04</v>
      </c>
      <c r="P3696" s="283">
        <v>0</v>
      </c>
    </row>
    <row r="3697" spans="1:16">
      <c r="A3697" s="192" t="s">
        <v>8849</v>
      </c>
      <c r="B3697" s="193" t="s">
        <v>8850</v>
      </c>
      <c r="C3697" s="193" t="s">
        <v>8851</v>
      </c>
      <c r="D3697" s="194" t="s">
        <v>19743</v>
      </c>
      <c r="E3697" s="192" t="s">
        <v>19743</v>
      </c>
      <c r="F3697" s="193" t="s">
        <v>19742</v>
      </c>
      <c r="G3697" s="193" t="s">
        <v>19742</v>
      </c>
      <c r="H3697" s="193" t="s">
        <v>19742</v>
      </c>
      <c r="I3697" s="193" t="s">
        <v>19742</v>
      </c>
      <c r="J3697" s="194" t="s">
        <v>19742</v>
      </c>
      <c r="K3697" s="192" t="s">
        <v>25675</v>
      </c>
      <c r="M3697" s="194" t="s">
        <v>19569</v>
      </c>
      <c r="N3697" s="192">
        <v>0.68799999999999994</v>
      </c>
      <c r="O3697" s="194">
        <v>0.93600000000000005</v>
      </c>
      <c r="P3697" s="283">
        <v>5</v>
      </c>
    </row>
    <row r="3698" spans="1:16">
      <c r="A3698" s="192" t="s">
        <v>8852</v>
      </c>
      <c r="B3698" s="193" t="s">
        <v>8853</v>
      </c>
      <c r="C3698" s="193" t="s">
        <v>8854</v>
      </c>
      <c r="D3698" s="194" t="s">
        <v>19743</v>
      </c>
      <c r="E3698" s="192" t="s">
        <v>19743</v>
      </c>
      <c r="F3698" s="193" t="s">
        <v>19742</v>
      </c>
      <c r="G3698" s="193" t="s">
        <v>19743</v>
      </c>
      <c r="H3698" s="193" t="s">
        <v>19742</v>
      </c>
      <c r="I3698" s="193" t="s">
        <v>19742</v>
      </c>
      <c r="J3698" s="194" t="s">
        <v>19742</v>
      </c>
      <c r="K3698" s="192" t="s">
        <v>8855</v>
      </c>
      <c r="L3698" s="193" t="s">
        <v>8856</v>
      </c>
      <c r="M3698" s="194" t="s">
        <v>19743</v>
      </c>
      <c r="N3698" s="192">
        <v>0.92300000000000004</v>
      </c>
      <c r="O3698" s="194">
        <v>0.995</v>
      </c>
      <c r="P3698" s="283">
        <v>20</v>
      </c>
    </row>
    <row r="3699" spans="1:16">
      <c r="A3699" s="192" t="s">
        <v>8857</v>
      </c>
      <c r="B3699" s="193"/>
      <c r="C3699" s="193" t="s">
        <v>8858</v>
      </c>
      <c r="D3699" s="194" t="s">
        <v>19743</v>
      </c>
      <c r="E3699" s="192" t="s">
        <v>19743</v>
      </c>
      <c r="F3699" s="193" t="s">
        <v>19742</v>
      </c>
      <c r="G3699" s="193" t="s">
        <v>19742</v>
      </c>
      <c r="H3699" s="193" t="s">
        <v>19742</v>
      </c>
      <c r="I3699" s="193" t="s">
        <v>19742</v>
      </c>
      <c r="J3699" s="194" t="s">
        <v>19742</v>
      </c>
      <c r="K3699" s="192" t="s">
        <v>25675</v>
      </c>
      <c r="M3699" s="194" t="s">
        <v>19569</v>
      </c>
      <c r="N3699" s="192">
        <v>0.32400000000000001</v>
      </c>
      <c r="O3699" s="194">
        <v>0.13400000000000001</v>
      </c>
      <c r="P3699" s="283">
        <v>0</v>
      </c>
    </row>
    <row r="3700" spans="1:16">
      <c r="A3700" s="192" t="s">
        <v>8859</v>
      </c>
      <c r="B3700" s="193" t="s">
        <v>8860</v>
      </c>
      <c r="C3700" s="193" t="s">
        <v>8861</v>
      </c>
      <c r="D3700" s="194" t="s">
        <v>19743</v>
      </c>
      <c r="E3700" s="192" t="s">
        <v>19743</v>
      </c>
      <c r="F3700" s="193" t="s">
        <v>19742</v>
      </c>
      <c r="G3700" s="193" t="s">
        <v>19742</v>
      </c>
      <c r="H3700" s="193" t="s">
        <v>19742</v>
      </c>
      <c r="I3700" s="193" t="s">
        <v>19742</v>
      </c>
      <c r="J3700" s="194" t="s">
        <v>19742</v>
      </c>
      <c r="K3700" s="192" t="s">
        <v>25675</v>
      </c>
      <c r="M3700" s="194" t="s">
        <v>19569</v>
      </c>
      <c r="N3700" s="192">
        <v>0.63800000000000001</v>
      </c>
      <c r="O3700" s="194">
        <v>0.91</v>
      </c>
      <c r="P3700" s="283">
        <v>4</v>
      </c>
    </row>
    <row r="3701" spans="1:16">
      <c r="A3701" s="192" t="s">
        <v>8862</v>
      </c>
      <c r="B3701" s="193" t="s">
        <v>8863</v>
      </c>
      <c r="C3701" s="193" t="s">
        <v>8864</v>
      </c>
      <c r="D3701" s="194" t="s">
        <v>19743</v>
      </c>
      <c r="E3701" s="192" t="s">
        <v>19743</v>
      </c>
      <c r="F3701" s="193" t="s">
        <v>19742</v>
      </c>
      <c r="G3701" s="193" t="s">
        <v>19742</v>
      </c>
      <c r="H3701" s="193" t="s">
        <v>19742</v>
      </c>
      <c r="I3701" s="193" t="s">
        <v>19742</v>
      </c>
      <c r="J3701" s="194" t="s">
        <v>19742</v>
      </c>
      <c r="K3701" s="192" t="s">
        <v>8865</v>
      </c>
      <c r="L3701" s="193" t="s">
        <v>8866</v>
      </c>
      <c r="M3701" s="194" t="s">
        <v>19743</v>
      </c>
      <c r="N3701" s="192">
        <v>0.97599999999999998</v>
      </c>
      <c r="O3701" s="194">
        <v>0.999</v>
      </c>
      <c r="P3701" s="283">
        <v>19</v>
      </c>
    </row>
    <row r="3702" spans="1:16">
      <c r="A3702" s="192" t="s">
        <v>8867</v>
      </c>
      <c r="B3702" s="193" t="s">
        <v>8868</v>
      </c>
      <c r="C3702" s="193" t="s">
        <v>8869</v>
      </c>
      <c r="D3702" s="194" t="s">
        <v>19743</v>
      </c>
      <c r="E3702" s="192" t="s">
        <v>19743</v>
      </c>
      <c r="F3702" s="193" t="s">
        <v>19742</v>
      </c>
      <c r="G3702" s="193" t="s">
        <v>19742</v>
      </c>
      <c r="H3702" s="193" t="s">
        <v>19742</v>
      </c>
      <c r="I3702" s="193" t="s">
        <v>19743</v>
      </c>
      <c r="J3702" s="194" t="s">
        <v>19742</v>
      </c>
      <c r="K3702" s="192" t="s">
        <v>8870</v>
      </c>
      <c r="L3702" s="193" t="s">
        <v>8871</v>
      </c>
      <c r="M3702" s="194" t="s">
        <v>19743</v>
      </c>
      <c r="N3702" s="192">
        <v>0.59</v>
      </c>
      <c r="O3702" s="194">
        <v>0.73199999999999998</v>
      </c>
      <c r="P3702" s="283">
        <v>8</v>
      </c>
    </row>
    <row r="3703" spans="1:16">
      <c r="A3703" s="192" t="s">
        <v>8872</v>
      </c>
      <c r="B3703" s="193"/>
      <c r="C3703" s="193" t="s">
        <v>8873</v>
      </c>
      <c r="D3703" s="194" t="s">
        <v>19743</v>
      </c>
      <c r="E3703" s="192" t="s">
        <v>19743</v>
      </c>
      <c r="F3703" s="193" t="s">
        <v>19742</v>
      </c>
      <c r="G3703" s="193" t="s">
        <v>19742</v>
      </c>
      <c r="H3703" s="193" t="s">
        <v>19742</v>
      </c>
      <c r="I3703" s="193" t="s">
        <v>19742</v>
      </c>
      <c r="J3703" s="194" t="s">
        <v>19742</v>
      </c>
      <c r="K3703" s="192" t="s">
        <v>25675</v>
      </c>
      <c r="M3703" s="194" t="s">
        <v>19569</v>
      </c>
      <c r="N3703" s="192">
        <v>0.52500000000000002</v>
      </c>
      <c r="O3703" s="194">
        <v>0.46300000000000002</v>
      </c>
      <c r="P3703" s="283">
        <v>0</v>
      </c>
    </row>
    <row r="3704" spans="1:16">
      <c r="A3704" s="192" t="s">
        <v>8874</v>
      </c>
      <c r="B3704" s="193" t="s">
        <v>8875</v>
      </c>
      <c r="C3704" s="193" t="s">
        <v>8876</v>
      </c>
      <c r="D3704" s="194" t="s">
        <v>19743</v>
      </c>
      <c r="E3704" s="192" t="s">
        <v>19743</v>
      </c>
      <c r="F3704" s="193" t="s">
        <v>19742</v>
      </c>
      <c r="G3704" s="193" t="s">
        <v>19742</v>
      </c>
      <c r="H3704" s="193" t="s">
        <v>19742</v>
      </c>
      <c r="I3704" s="193" t="s">
        <v>19742</v>
      </c>
      <c r="J3704" s="194" t="s">
        <v>19742</v>
      </c>
      <c r="K3704" s="192" t="s">
        <v>25675</v>
      </c>
      <c r="M3704" s="194" t="s">
        <v>19569</v>
      </c>
      <c r="N3704" s="192">
        <v>0.84399999999999997</v>
      </c>
      <c r="O3704" s="194">
        <v>0.99099999999999999</v>
      </c>
      <c r="P3704" s="283">
        <v>5</v>
      </c>
    </row>
    <row r="3705" spans="1:16">
      <c r="A3705" s="192" t="s">
        <v>8879</v>
      </c>
      <c r="B3705" s="193" t="s">
        <v>8880</v>
      </c>
      <c r="C3705" s="193" t="s">
        <v>8881</v>
      </c>
      <c r="D3705" s="194" t="s">
        <v>19743</v>
      </c>
      <c r="E3705" s="192" t="s">
        <v>19743</v>
      </c>
      <c r="F3705" s="193" t="s">
        <v>19743</v>
      </c>
      <c r="G3705" s="193" t="s">
        <v>19742</v>
      </c>
      <c r="H3705" s="193" t="s">
        <v>19742</v>
      </c>
      <c r="I3705" s="193" t="s">
        <v>19742</v>
      </c>
      <c r="J3705" s="194" t="s">
        <v>19742</v>
      </c>
      <c r="K3705" s="192" t="s">
        <v>8882</v>
      </c>
      <c r="L3705" s="193" t="s">
        <v>8883</v>
      </c>
      <c r="M3705" s="194" t="s">
        <v>19743</v>
      </c>
      <c r="N3705" s="192">
        <v>0.92100000000000004</v>
      </c>
      <c r="O3705" s="194">
        <v>0.998</v>
      </c>
      <c r="P3705" s="283">
        <v>23</v>
      </c>
    </row>
    <row r="3706" spans="1:16">
      <c r="A3706" s="192" t="s">
        <v>8884</v>
      </c>
      <c r="B3706" s="193" t="s">
        <v>8885</v>
      </c>
      <c r="C3706" s="193" t="s">
        <v>8886</v>
      </c>
      <c r="D3706" s="194" t="s">
        <v>19743</v>
      </c>
      <c r="E3706" s="192" t="s">
        <v>19743</v>
      </c>
      <c r="F3706" s="193" t="s">
        <v>19742</v>
      </c>
      <c r="G3706" s="193" t="s">
        <v>19742</v>
      </c>
      <c r="H3706" s="193" t="s">
        <v>19742</v>
      </c>
      <c r="I3706" s="193" t="s">
        <v>19742</v>
      </c>
      <c r="J3706" s="194" t="s">
        <v>19742</v>
      </c>
      <c r="K3706" s="192" t="s">
        <v>8887</v>
      </c>
      <c r="L3706" s="193" t="s">
        <v>8888</v>
      </c>
      <c r="M3706" s="194" t="s">
        <v>19741</v>
      </c>
      <c r="N3706" s="192">
        <v>0.87</v>
      </c>
      <c r="O3706" s="194">
        <v>0.997</v>
      </c>
      <c r="P3706" s="283">
        <v>23</v>
      </c>
    </row>
    <row r="3707" spans="1:16">
      <c r="A3707" s="192" t="s">
        <v>8889</v>
      </c>
      <c r="B3707" s="193" t="s">
        <v>8890</v>
      </c>
      <c r="C3707" s="193" t="s">
        <v>8891</v>
      </c>
      <c r="D3707" s="194" t="s">
        <v>19743</v>
      </c>
      <c r="E3707" s="192" t="s">
        <v>19743</v>
      </c>
      <c r="F3707" s="193" t="s">
        <v>19742</v>
      </c>
      <c r="G3707" s="193" t="s">
        <v>19742</v>
      </c>
      <c r="H3707" s="193" t="s">
        <v>19742</v>
      </c>
      <c r="I3707" s="193" t="s">
        <v>19742</v>
      </c>
      <c r="J3707" s="194" t="s">
        <v>19742</v>
      </c>
      <c r="K3707" s="192" t="s">
        <v>25675</v>
      </c>
      <c r="M3707" s="194" t="s">
        <v>19569</v>
      </c>
      <c r="N3707" s="192">
        <v>0.64900000000000002</v>
      </c>
      <c r="O3707" s="194">
        <v>0.91700000000000004</v>
      </c>
      <c r="P3707" s="283">
        <v>8</v>
      </c>
    </row>
    <row r="3708" spans="1:16">
      <c r="A3708" s="192" t="s">
        <v>8892</v>
      </c>
      <c r="B3708" s="193" t="s">
        <v>8893</v>
      </c>
      <c r="C3708" s="193" t="s">
        <v>8894</v>
      </c>
      <c r="D3708" s="194" t="s">
        <v>19743</v>
      </c>
      <c r="E3708" s="192" t="s">
        <v>19743</v>
      </c>
      <c r="F3708" s="193" t="s">
        <v>19742</v>
      </c>
      <c r="G3708" s="193" t="s">
        <v>19742</v>
      </c>
      <c r="H3708" s="193" t="s">
        <v>19742</v>
      </c>
      <c r="I3708" s="193" t="s">
        <v>19742</v>
      </c>
      <c r="J3708" s="194" t="s">
        <v>19742</v>
      </c>
      <c r="K3708" s="192" t="s">
        <v>8895</v>
      </c>
      <c r="L3708" s="193" t="s">
        <v>8896</v>
      </c>
      <c r="M3708" s="194" t="s">
        <v>19743</v>
      </c>
      <c r="N3708" s="192">
        <v>0.80100000000000005</v>
      </c>
      <c r="O3708" s="194">
        <v>0.995</v>
      </c>
      <c r="P3708" s="283">
        <v>19</v>
      </c>
    </row>
    <row r="3709" spans="1:16">
      <c r="A3709" s="192" t="s">
        <v>8897</v>
      </c>
      <c r="B3709" s="193" t="s">
        <v>8898</v>
      </c>
      <c r="C3709" s="193" t="s">
        <v>8899</v>
      </c>
      <c r="D3709" s="194" t="s">
        <v>19743</v>
      </c>
      <c r="E3709" s="192" t="s">
        <v>19743</v>
      </c>
      <c r="F3709" s="193" t="s">
        <v>19742</v>
      </c>
      <c r="G3709" s="193" t="s">
        <v>19742</v>
      </c>
      <c r="H3709" s="193" t="s">
        <v>19742</v>
      </c>
      <c r="I3709" s="193" t="s">
        <v>19742</v>
      </c>
      <c r="J3709" s="194" t="s">
        <v>19742</v>
      </c>
      <c r="K3709" s="192" t="s">
        <v>25675</v>
      </c>
      <c r="M3709" s="194" t="s">
        <v>19569</v>
      </c>
      <c r="N3709" s="192">
        <v>0.79900000000000004</v>
      </c>
      <c r="O3709" s="194">
        <v>0.98399999999999999</v>
      </c>
      <c r="P3709" s="283">
        <v>3</v>
      </c>
    </row>
    <row r="3710" spans="1:16">
      <c r="A3710" s="192" t="s">
        <v>8900</v>
      </c>
      <c r="B3710" s="193"/>
      <c r="C3710" s="193" t="s">
        <v>8901</v>
      </c>
      <c r="D3710" s="194" t="s">
        <v>19743</v>
      </c>
      <c r="E3710" s="192" t="s">
        <v>19743</v>
      </c>
      <c r="F3710" s="193" t="s">
        <v>19742</v>
      </c>
      <c r="G3710" s="193" t="s">
        <v>19742</v>
      </c>
      <c r="H3710" s="193" t="s">
        <v>19742</v>
      </c>
      <c r="I3710" s="193" t="s">
        <v>19742</v>
      </c>
      <c r="J3710" s="194" t="s">
        <v>19742</v>
      </c>
      <c r="K3710" s="192" t="s">
        <v>25675</v>
      </c>
      <c r="M3710" s="194" t="s">
        <v>19569</v>
      </c>
      <c r="N3710" s="192">
        <v>0.36799999999999999</v>
      </c>
      <c r="O3710" s="194">
        <v>0.13700000000000001</v>
      </c>
      <c r="P3710" s="283">
        <v>0</v>
      </c>
    </row>
    <row r="3711" spans="1:16">
      <c r="A3711" s="192" t="s">
        <v>8902</v>
      </c>
      <c r="B3711" s="193" t="s">
        <v>8903</v>
      </c>
      <c r="C3711" s="193" t="s">
        <v>8904</v>
      </c>
      <c r="D3711" s="194" t="s">
        <v>19743</v>
      </c>
      <c r="E3711" s="192" t="s">
        <v>19743</v>
      </c>
      <c r="F3711" s="193" t="s">
        <v>19742</v>
      </c>
      <c r="G3711" s="193" t="s">
        <v>19742</v>
      </c>
      <c r="H3711" s="193" t="s">
        <v>19742</v>
      </c>
      <c r="I3711" s="193" t="s">
        <v>19742</v>
      </c>
      <c r="J3711" s="194" t="s">
        <v>19742</v>
      </c>
      <c r="K3711" s="192" t="s">
        <v>8905</v>
      </c>
      <c r="L3711" s="193" t="s">
        <v>8906</v>
      </c>
      <c r="M3711" s="194" t="s">
        <v>19741</v>
      </c>
      <c r="N3711" s="192">
        <v>0.56899999999999995</v>
      </c>
      <c r="O3711" s="194">
        <v>0.71</v>
      </c>
      <c r="P3711" s="283">
        <v>8</v>
      </c>
    </row>
    <row r="3712" spans="1:16">
      <c r="A3712" s="192" t="s">
        <v>8907</v>
      </c>
      <c r="B3712" s="193"/>
      <c r="C3712" s="193" t="s">
        <v>8908</v>
      </c>
      <c r="D3712" s="194" t="s">
        <v>19743</v>
      </c>
      <c r="E3712" s="192" t="s">
        <v>19743</v>
      </c>
      <c r="F3712" s="193" t="s">
        <v>19742</v>
      </c>
      <c r="G3712" s="193" t="s">
        <v>19742</v>
      </c>
      <c r="H3712" s="193" t="s">
        <v>19742</v>
      </c>
      <c r="I3712" s="193" t="s">
        <v>19742</v>
      </c>
      <c r="J3712" s="194" t="s">
        <v>19742</v>
      </c>
      <c r="K3712" s="192" t="s">
        <v>25675</v>
      </c>
      <c r="M3712" s="194" t="s">
        <v>19569</v>
      </c>
      <c r="N3712" s="192">
        <v>0.45</v>
      </c>
      <c r="O3712" s="194">
        <v>0.33300000000000002</v>
      </c>
      <c r="P3712" s="283">
        <v>1</v>
      </c>
    </row>
    <row r="3713" spans="1:16">
      <c r="A3713" s="192" t="s">
        <v>8909</v>
      </c>
      <c r="B3713" s="193">
        <v>41913</v>
      </c>
      <c r="C3713" s="193" t="s">
        <v>8910</v>
      </c>
      <c r="D3713" s="194" t="s">
        <v>19743</v>
      </c>
      <c r="E3713" s="192" t="s">
        <v>19743</v>
      </c>
      <c r="F3713" s="193" t="s">
        <v>19742</v>
      </c>
      <c r="G3713" s="193" t="s">
        <v>19742</v>
      </c>
      <c r="H3713" s="193" t="s">
        <v>19742</v>
      </c>
      <c r="I3713" s="193" t="s">
        <v>19742</v>
      </c>
      <c r="J3713" s="194" t="s">
        <v>19742</v>
      </c>
      <c r="K3713" s="192" t="s">
        <v>8911</v>
      </c>
      <c r="L3713" s="193" t="s">
        <v>8912</v>
      </c>
      <c r="M3713" s="194" t="s">
        <v>19561</v>
      </c>
      <c r="N3713" s="192">
        <v>0.75700000000000001</v>
      </c>
      <c r="O3713" s="194">
        <v>0.97499999999999998</v>
      </c>
      <c r="P3713" s="283">
        <v>25</v>
      </c>
    </row>
    <row r="3714" spans="1:16">
      <c r="A3714" s="192" t="s">
        <v>8913</v>
      </c>
      <c r="B3714" s="193" t="s">
        <v>8914</v>
      </c>
      <c r="C3714" s="193" t="s">
        <v>8915</v>
      </c>
      <c r="D3714" s="194" t="s">
        <v>19743</v>
      </c>
      <c r="E3714" s="192" t="s">
        <v>19743</v>
      </c>
      <c r="F3714" s="193" t="s">
        <v>19742</v>
      </c>
      <c r="G3714" s="193" t="s">
        <v>19742</v>
      </c>
      <c r="H3714" s="193" t="s">
        <v>19742</v>
      </c>
      <c r="I3714" s="193" t="s">
        <v>19742</v>
      </c>
      <c r="J3714" s="194" t="s">
        <v>19742</v>
      </c>
      <c r="K3714" s="192" t="s">
        <v>8916</v>
      </c>
      <c r="L3714" s="193" t="s">
        <v>8917</v>
      </c>
      <c r="M3714" s="194" t="s">
        <v>19743</v>
      </c>
      <c r="N3714" s="192">
        <v>0.84499999999999997</v>
      </c>
      <c r="O3714" s="194">
        <v>0.99</v>
      </c>
      <c r="P3714" s="283">
        <v>25</v>
      </c>
    </row>
    <row r="3715" spans="1:16">
      <c r="A3715" s="192" t="s">
        <v>8918</v>
      </c>
      <c r="B3715" s="193"/>
      <c r="C3715" s="193" t="s">
        <v>8919</v>
      </c>
      <c r="D3715" s="194" t="s">
        <v>19743</v>
      </c>
      <c r="E3715" s="192" t="s">
        <v>19743</v>
      </c>
      <c r="F3715" s="193" t="s">
        <v>19742</v>
      </c>
      <c r="G3715" s="193" t="s">
        <v>19742</v>
      </c>
      <c r="H3715" s="193" t="s">
        <v>19742</v>
      </c>
      <c r="I3715" s="193" t="s">
        <v>19742</v>
      </c>
      <c r="J3715" s="194" t="s">
        <v>19742</v>
      </c>
      <c r="K3715" s="192" t="s">
        <v>25675</v>
      </c>
      <c r="M3715" s="194" t="s">
        <v>19569</v>
      </c>
      <c r="N3715" s="192">
        <v>0.55100000000000005</v>
      </c>
      <c r="O3715" s="194">
        <v>0.71199999999999997</v>
      </c>
      <c r="P3715" s="283">
        <v>0</v>
      </c>
    </row>
    <row r="3716" spans="1:16">
      <c r="A3716" s="192" t="s">
        <v>8920</v>
      </c>
      <c r="B3716" s="193" t="s">
        <v>8921</v>
      </c>
      <c r="C3716" s="193" t="s">
        <v>8922</v>
      </c>
      <c r="D3716" s="194" t="s">
        <v>19743</v>
      </c>
      <c r="E3716" s="192" t="s">
        <v>19743</v>
      </c>
      <c r="F3716" s="193" t="s">
        <v>19743</v>
      </c>
      <c r="G3716" s="193" t="s">
        <v>19742</v>
      </c>
      <c r="H3716" s="193" t="s">
        <v>19742</v>
      </c>
      <c r="I3716" s="193" t="s">
        <v>19742</v>
      </c>
      <c r="J3716" s="194" t="s">
        <v>19742</v>
      </c>
      <c r="K3716" s="192" t="s">
        <v>25675</v>
      </c>
      <c r="M3716" s="194" t="s">
        <v>19569</v>
      </c>
      <c r="N3716" s="192">
        <v>0.84899999999999998</v>
      </c>
      <c r="O3716" s="194">
        <v>0.98899999999999999</v>
      </c>
      <c r="P3716" s="283">
        <v>5</v>
      </c>
    </row>
    <row r="3717" spans="1:16">
      <c r="A3717" s="192" t="s">
        <v>8923</v>
      </c>
      <c r="B3717" s="193" t="s">
        <v>8924</v>
      </c>
      <c r="C3717" s="193" t="s">
        <v>8925</v>
      </c>
      <c r="D3717" s="194" t="s">
        <v>19743</v>
      </c>
      <c r="E3717" s="192" t="s">
        <v>19743</v>
      </c>
      <c r="F3717" s="193" t="s">
        <v>19742</v>
      </c>
      <c r="G3717" s="193" t="s">
        <v>19742</v>
      </c>
      <c r="H3717" s="193" t="s">
        <v>19742</v>
      </c>
      <c r="I3717" s="193" t="s">
        <v>19742</v>
      </c>
      <c r="J3717" s="194" t="s">
        <v>19742</v>
      </c>
      <c r="K3717" s="192" t="s">
        <v>8926</v>
      </c>
      <c r="L3717" s="193" t="s">
        <v>8927</v>
      </c>
      <c r="M3717" s="194" t="s">
        <v>19741</v>
      </c>
      <c r="N3717" s="192">
        <v>0.83399999999999996</v>
      </c>
      <c r="O3717" s="194">
        <v>0.97399999999999998</v>
      </c>
      <c r="P3717" s="283">
        <v>9</v>
      </c>
    </row>
    <row r="3718" spans="1:16">
      <c r="A3718" s="192" t="s">
        <v>8928</v>
      </c>
      <c r="B3718" s="193" t="s">
        <v>8929</v>
      </c>
      <c r="C3718" s="193" t="s">
        <v>8930</v>
      </c>
      <c r="D3718" s="194" t="s">
        <v>19743</v>
      </c>
      <c r="E3718" s="192" t="s">
        <v>19743</v>
      </c>
      <c r="F3718" s="193" t="s">
        <v>19743</v>
      </c>
      <c r="G3718" s="193" t="s">
        <v>19741</v>
      </c>
      <c r="H3718" s="193" t="s">
        <v>19742</v>
      </c>
      <c r="I3718" s="193" t="s">
        <v>19742</v>
      </c>
      <c r="J3718" s="194" t="s">
        <v>19742</v>
      </c>
      <c r="K3718" s="192" t="s">
        <v>8931</v>
      </c>
      <c r="L3718" s="193" t="s">
        <v>8932</v>
      </c>
      <c r="M3718" s="194" t="s">
        <v>19743</v>
      </c>
      <c r="N3718" s="192">
        <v>0.76100000000000001</v>
      </c>
      <c r="O3718" s="194">
        <v>0.97799999999999998</v>
      </c>
      <c r="P3718" s="283">
        <v>22</v>
      </c>
    </row>
    <row r="3719" spans="1:16">
      <c r="A3719" s="192" t="s">
        <v>8933</v>
      </c>
      <c r="B3719" s="193" t="s">
        <v>8934</v>
      </c>
      <c r="C3719" s="193" t="s">
        <v>8935</v>
      </c>
      <c r="D3719" s="194" t="s">
        <v>19743</v>
      </c>
      <c r="E3719" s="192" t="s">
        <v>19743</v>
      </c>
      <c r="F3719" s="193" t="s">
        <v>19742</v>
      </c>
      <c r="G3719" s="193" t="s">
        <v>19742</v>
      </c>
      <c r="H3719" s="193" t="s">
        <v>19742</v>
      </c>
      <c r="I3719" s="193" t="s">
        <v>19742</v>
      </c>
      <c r="J3719" s="194" t="s">
        <v>19742</v>
      </c>
      <c r="K3719" s="192" t="s">
        <v>8936</v>
      </c>
      <c r="L3719" s="193" t="s">
        <v>8937</v>
      </c>
      <c r="M3719" s="194" t="s">
        <v>19743</v>
      </c>
      <c r="N3719" s="192">
        <v>0.82599999999999996</v>
      </c>
      <c r="O3719" s="194">
        <v>0.98599999999999999</v>
      </c>
      <c r="P3719" s="283">
        <v>20</v>
      </c>
    </row>
    <row r="3720" spans="1:16">
      <c r="A3720" s="192" t="s">
        <v>8940</v>
      </c>
      <c r="B3720" s="193" t="s">
        <v>8941</v>
      </c>
      <c r="C3720" s="193" t="s">
        <v>8942</v>
      </c>
      <c r="D3720" s="194" t="s">
        <v>19743</v>
      </c>
      <c r="E3720" s="192" t="s">
        <v>19743</v>
      </c>
      <c r="F3720" s="193" t="s">
        <v>19742</v>
      </c>
      <c r="G3720" s="193" t="s">
        <v>19742</v>
      </c>
      <c r="H3720" s="193" t="s">
        <v>19742</v>
      </c>
      <c r="I3720" s="193" t="s">
        <v>19742</v>
      </c>
      <c r="J3720" s="194" t="s">
        <v>19742</v>
      </c>
      <c r="K3720" s="192" t="s">
        <v>25675</v>
      </c>
      <c r="M3720" s="194" t="s">
        <v>19569</v>
      </c>
      <c r="N3720" s="192">
        <v>0.79200000000000004</v>
      </c>
      <c r="O3720" s="194">
        <v>0.96299999999999997</v>
      </c>
      <c r="P3720" s="283">
        <v>4</v>
      </c>
    </row>
    <row r="3721" spans="1:16">
      <c r="A3721" s="192" t="s">
        <v>8943</v>
      </c>
      <c r="B3721" s="193" t="s">
        <v>8944</v>
      </c>
      <c r="C3721" s="193" t="s">
        <v>8945</v>
      </c>
      <c r="D3721" s="194" t="s">
        <v>19743</v>
      </c>
      <c r="E3721" s="192" t="s">
        <v>19743</v>
      </c>
      <c r="F3721" s="193" t="s">
        <v>19742</v>
      </c>
      <c r="G3721" s="193" t="s">
        <v>19742</v>
      </c>
      <c r="H3721" s="193" t="s">
        <v>19742</v>
      </c>
      <c r="I3721" s="193" t="s">
        <v>19742</v>
      </c>
      <c r="J3721" s="194" t="s">
        <v>19742</v>
      </c>
      <c r="K3721" s="192" t="s">
        <v>8946</v>
      </c>
      <c r="L3721" s="193" t="s">
        <v>8947</v>
      </c>
      <c r="M3721" s="194" t="s">
        <v>19743</v>
      </c>
      <c r="N3721" s="192">
        <v>0.82899999999999996</v>
      </c>
      <c r="O3721" s="194">
        <v>0.99</v>
      </c>
      <c r="P3721" s="283">
        <v>10</v>
      </c>
    </row>
    <row r="3722" spans="1:16">
      <c r="A3722" s="192" t="s">
        <v>8691</v>
      </c>
      <c r="B3722" s="193" t="s">
        <v>8692</v>
      </c>
      <c r="C3722" s="193" t="s">
        <v>8693</v>
      </c>
      <c r="D3722" s="194" t="s">
        <v>19743</v>
      </c>
      <c r="E3722" s="192" t="s">
        <v>19743</v>
      </c>
      <c r="F3722" s="193" t="s">
        <v>19742</v>
      </c>
      <c r="G3722" s="193" t="s">
        <v>19742</v>
      </c>
      <c r="H3722" s="193" t="s">
        <v>19742</v>
      </c>
      <c r="I3722" s="193" t="s">
        <v>19742</v>
      </c>
      <c r="J3722" s="194" t="s">
        <v>19742</v>
      </c>
      <c r="K3722" s="192" t="s">
        <v>8694</v>
      </c>
      <c r="L3722" s="193" t="s">
        <v>8695</v>
      </c>
      <c r="M3722" s="194" t="s">
        <v>19743</v>
      </c>
      <c r="N3722" s="192">
        <v>0.73099999999999998</v>
      </c>
      <c r="O3722" s="194">
        <v>0.95399999999999996</v>
      </c>
      <c r="P3722" s="283">
        <v>22</v>
      </c>
    </row>
    <row r="3723" spans="1:16">
      <c r="A3723" s="192" t="s">
        <v>8696</v>
      </c>
      <c r="B3723" s="193"/>
      <c r="C3723" s="193" t="s">
        <v>8697</v>
      </c>
      <c r="D3723" s="194" t="s">
        <v>19743</v>
      </c>
      <c r="E3723" s="192" t="s">
        <v>19743</v>
      </c>
      <c r="F3723" s="193" t="s">
        <v>19742</v>
      </c>
      <c r="G3723" s="193" t="s">
        <v>19742</v>
      </c>
      <c r="H3723" s="193" t="s">
        <v>19742</v>
      </c>
      <c r="I3723" s="193" t="s">
        <v>19743</v>
      </c>
      <c r="J3723" s="194" t="s">
        <v>19742</v>
      </c>
      <c r="K3723" s="192" t="s">
        <v>25675</v>
      </c>
      <c r="M3723" s="194" t="s">
        <v>19569</v>
      </c>
      <c r="N3723" s="192">
        <v>0.505</v>
      </c>
      <c r="O3723" s="194">
        <v>0.60099999999999998</v>
      </c>
      <c r="P3723" s="283">
        <v>0</v>
      </c>
    </row>
    <row r="3724" spans="1:16">
      <c r="A3724" s="192" t="s">
        <v>8698</v>
      </c>
      <c r="B3724" s="193" t="s">
        <v>8699</v>
      </c>
      <c r="C3724" s="193" t="s">
        <v>8700</v>
      </c>
      <c r="D3724" s="194" t="s">
        <v>19743</v>
      </c>
      <c r="E3724" s="192" t="s">
        <v>19743</v>
      </c>
      <c r="F3724" s="193" t="s">
        <v>19743</v>
      </c>
      <c r="G3724" s="193" t="s">
        <v>19742</v>
      </c>
      <c r="H3724" s="193" t="s">
        <v>19742</v>
      </c>
      <c r="I3724" s="193" t="s">
        <v>19742</v>
      </c>
      <c r="J3724" s="194" t="s">
        <v>19742</v>
      </c>
      <c r="K3724" s="192" t="s">
        <v>8701</v>
      </c>
      <c r="L3724" s="193" t="s">
        <v>10458</v>
      </c>
      <c r="M3724" s="194" t="s">
        <v>19743</v>
      </c>
      <c r="N3724" s="192">
        <v>0.99099999999999999</v>
      </c>
      <c r="O3724" s="194">
        <v>1</v>
      </c>
      <c r="P3724" s="283">
        <v>25</v>
      </c>
    </row>
    <row r="3725" spans="1:16">
      <c r="A3725" s="192" t="s">
        <v>8702</v>
      </c>
      <c r="B3725" s="193" t="s">
        <v>8703</v>
      </c>
      <c r="C3725" s="193" t="s">
        <v>8704</v>
      </c>
      <c r="D3725" s="194" t="s">
        <v>19743</v>
      </c>
      <c r="E3725" s="192" t="s">
        <v>19743</v>
      </c>
      <c r="F3725" s="193" t="s">
        <v>19742</v>
      </c>
      <c r="G3725" s="193" t="s">
        <v>19742</v>
      </c>
      <c r="H3725" s="193" t="s">
        <v>19742</v>
      </c>
      <c r="I3725" s="193" t="s">
        <v>19742</v>
      </c>
      <c r="J3725" s="194" t="s">
        <v>19742</v>
      </c>
      <c r="K3725" s="192" t="s">
        <v>8705</v>
      </c>
      <c r="L3725" s="193" t="s">
        <v>8706</v>
      </c>
      <c r="M3725" s="194" t="s">
        <v>19743</v>
      </c>
      <c r="N3725" s="192">
        <v>0.67900000000000005</v>
      </c>
      <c r="O3725" s="194">
        <v>0.85799999999999998</v>
      </c>
      <c r="P3725" s="283">
        <v>22</v>
      </c>
    </row>
    <row r="3726" spans="1:16">
      <c r="A3726" s="192" t="s">
        <v>8707</v>
      </c>
      <c r="B3726" s="193" t="s">
        <v>8708</v>
      </c>
      <c r="C3726" s="193" t="s">
        <v>8709</v>
      </c>
      <c r="D3726" s="194" t="s">
        <v>19743</v>
      </c>
      <c r="E3726" s="192" t="s">
        <v>19743</v>
      </c>
      <c r="F3726" s="193" t="s">
        <v>19742</v>
      </c>
      <c r="G3726" s="193" t="s">
        <v>19742</v>
      </c>
      <c r="H3726" s="193" t="s">
        <v>19742</v>
      </c>
      <c r="I3726" s="193" t="s">
        <v>19742</v>
      </c>
      <c r="J3726" s="194" t="s">
        <v>19742</v>
      </c>
      <c r="K3726" s="192" t="s">
        <v>25675</v>
      </c>
      <c r="M3726" s="194" t="s">
        <v>19569</v>
      </c>
      <c r="N3726" s="192">
        <v>0.90100000000000002</v>
      </c>
      <c r="O3726" s="194">
        <v>0.99299999999999999</v>
      </c>
      <c r="P3726" s="283">
        <v>12</v>
      </c>
    </row>
    <row r="3727" spans="1:16">
      <c r="A3727" s="192" t="s">
        <v>8710</v>
      </c>
      <c r="B3727" s="193"/>
      <c r="C3727" s="193" t="s">
        <v>8711</v>
      </c>
      <c r="D3727" s="194" t="s">
        <v>19743</v>
      </c>
      <c r="E3727" s="192" t="s">
        <v>19743</v>
      </c>
      <c r="F3727" s="193" t="s">
        <v>19742</v>
      </c>
      <c r="G3727" s="193" t="s">
        <v>19742</v>
      </c>
      <c r="H3727" s="193" t="s">
        <v>19742</v>
      </c>
      <c r="I3727" s="193" t="s">
        <v>19742</v>
      </c>
      <c r="J3727" s="194" t="s">
        <v>19742</v>
      </c>
      <c r="K3727" s="192" t="s">
        <v>8712</v>
      </c>
      <c r="L3727" s="193" t="s">
        <v>8713</v>
      </c>
      <c r="M3727" s="194" t="s">
        <v>19743</v>
      </c>
      <c r="N3727" s="192">
        <v>0.84699999999999998</v>
      </c>
      <c r="O3727" s="194">
        <v>0.98799999999999999</v>
      </c>
      <c r="P3727" s="283">
        <v>25</v>
      </c>
    </row>
    <row r="3728" spans="1:16">
      <c r="A3728" s="192" t="s">
        <v>8717</v>
      </c>
      <c r="B3728" s="193" t="s">
        <v>8718</v>
      </c>
      <c r="C3728" s="193" t="s">
        <v>8719</v>
      </c>
      <c r="D3728" s="194" t="s">
        <v>19743</v>
      </c>
      <c r="E3728" s="192" t="s">
        <v>19743</v>
      </c>
      <c r="F3728" s="193" t="s">
        <v>19742</v>
      </c>
      <c r="G3728" s="193" t="s">
        <v>19742</v>
      </c>
      <c r="H3728" s="193" t="s">
        <v>19742</v>
      </c>
      <c r="I3728" s="193" t="s">
        <v>19742</v>
      </c>
      <c r="J3728" s="194" t="s">
        <v>19742</v>
      </c>
      <c r="K3728" s="192" t="s">
        <v>25675</v>
      </c>
      <c r="M3728" s="194" t="s">
        <v>19569</v>
      </c>
      <c r="N3728" s="192">
        <v>0.63100000000000001</v>
      </c>
      <c r="O3728" s="194">
        <v>0.89800000000000002</v>
      </c>
      <c r="P3728" s="283">
        <v>11</v>
      </c>
    </row>
    <row r="3729" spans="1:16">
      <c r="A3729" s="192" t="s">
        <v>8720</v>
      </c>
      <c r="B3729" s="193" t="s">
        <v>8721</v>
      </c>
      <c r="C3729" s="193" t="s">
        <v>8722</v>
      </c>
      <c r="D3729" s="194" t="s">
        <v>19743</v>
      </c>
      <c r="E3729" s="192" t="s">
        <v>19743</v>
      </c>
      <c r="F3729" s="193" t="s">
        <v>19743</v>
      </c>
      <c r="G3729" s="193" t="s">
        <v>19743</v>
      </c>
      <c r="H3729" s="193" t="s">
        <v>19742</v>
      </c>
      <c r="I3729" s="193" t="s">
        <v>19742</v>
      </c>
      <c r="J3729" s="194" t="s">
        <v>19742</v>
      </c>
      <c r="K3729" s="192" t="s">
        <v>8723</v>
      </c>
      <c r="L3729" s="193" t="s">
        <v>11614</v>
      </c>
      <c r="M3729" s="194" t="s">
        <v>19743</v>
      </c>
      <c r="N3729" s="192">
        <v>0.46200000000000002</v>
      </c>
      <c r="O3729" s="194">
        <v>8.2000000000000003E-2</v>
      </c>
      <c r="P3729" s="283">
        <v>24</v>
      </c>
    </row>
    <row r="3730" spans="1:16">
      <c r="A3730" s="192" t="s">
        <v>8724</v>
      </c>
      <c r="B3730" s="193" t="s">
        <v>8725</v>
      </c>
      <c r="C3730" s="193" t="s">
        <v>8726</v>
      </c>
      <c r="D3730" s="194" t="s">
        <v>19743</v>
      </c>
      <c r="E3730" s="192" t="s">
        <v>19743</v>
      </c>
      <c r="F3730" s="193" t="s">
        <v>19742</v>
      </c>
      <c r="G3730" s="193" t="s">
        <v>19742</v>
      </c>
      <c r="H3730" s="193" t="s">
        <v>19742</v>
      </c>
      <c r="I3730" s="193" t="s">
        <v>19742</v>
      </c>
      <c r="J3730" s="194" t="s">
        <v>19742</v>
      </c>
      <c r="K3730" s="192" t="s">
        <v>8727</v>
      </c>
      <c r="L3730" s="193" t="s">
        <v>11701</v>
      </c>
      <c r="M3730" s="194" t="s">
        <v>19743</v>
      </c>
      <c r="N3730" s="192">
        <v>0.81899999999999995</v>
      </c>
      <c r="O3730" s="194">
        <v>0.995</v>
      </c>
      <c r="P3730" s="283">
        <v>24</v>
      </c>
    </row>
    <row r="3731" spans="1:16">
      <c r="A3731" s="192" t="s">
        <v>8728</v>
      </c>
      <c r="B3731" s="193" t="s">
        <v>8729</v>
      </c>
      <c r="C3731" s="193" t="s">
        <v>8730</v>
      </c>
      <c r="D3731" s="194" t="s">
        <v>19743</v>
      </c>
      <c r="E3731" s="192" t="s">
        <v>19743</v>
      </c>
      <c r="F3731" s="193" t="s">
        <v>19742</v>
      </c>
      <c r="G3731" s="193" t="s">
        <v>19742</v>
      </c>
      <c r="H3731" s="193" t="s">
        <v>19742</v>
      </c>
      <c r="I3731" s="193" t="s">
        <v>19742</v>
      </c>
      <c r="J3731" s="194" t="s">
        <v>19742</v>
      </c>
      <c r="K3731" s="192" t="s">
        <v>25675</v>
      </c>
      <c r="M3731" s="194" t="s">
        <v>19569</v>
      </c>
      <c r="N3731" s="192">
        <v>0.72</v>
      </c>
      <c r="O3731" s="194">
        <v>0.92400000000000004</v>
      </c>
      <c r="P3731" s="283">
        <v>2</v>
      </c>
    </row>
    <row r="3732" spans="1:16">
      <c r="A3732" s="192" t="s">
        <v>8731</v>
      </c>
      <c r="B3732" s="193" t="s">
        <v>8732</v>
      </c>
      <c r="C3732" s="193" t="s">
        <v>8733</v>
      </c>
      <c r="D3732" s="194" t="s">
        <v>19743</v>
      </c>
      <c r="E3732" s="192" t="s">
        <v>19743</v>
      </c>
      <c r="F3732" s="193" t="s">
        <v>19742</v>
      </c>
      <c r="G3732" s="193" t="s">
        <v>19742</v>
      </c>
      <c r="H3732" s="193" t="s">
        <v>19742</v>
      </c>
      <c r="I3732" s="193" t="s">
        <v>19742</v>
      </c>
      <c r="J3732" s="194" t="s">
        <v>19742</v>
      </c>
      <c r="K3732" s="192" t="s">
        <v>8734</v>
      </c>
      <c r="L3732" s="193" t="s">
        <v>8735</v>
      </c>
      <c r="M3732" s="194" t="s">
        <v>19743</v>
      </c>
      <c r="N3732" s="192">
        <v>0.93500000000000005</v>
      </c>
      <c r="O3732" s="194">
        <v>0.999</v>
      </c>
      <c r="P3732" s="283">
        <v>22</v>
      </c>
    </row>
    <row r="3733" spans="1:16">
      <c r="A3733" s="192" t="s">
        <v>8736</v>
      </c>
      <c r="B3733" s="193" t="s">
        <v>8737</v>
      </c>
      <c r="C3733" s="193" t="s">
        <v>8738</v>
      </c>
      <c r="D3733" s="194" t="s">
        <v>19743</v>
      </c>
      <c r="E3733" s="192" t="s">
        <v>19743</v>
      </c>
      <c r="F3733" s="193" t="s">
        <v>19742</v>
      </c>
      <c r="G3733" s="193" t="s">
        <v>19742</v>
      </c>
      <c r="H3733" s="193" t="s">
        <v>19742</v>
      </c>
      <c r="I3733" s="193" t="s">
        <v>19742</v>
      </c>
      <c r="J3733" s="194" t="s">
        <v>19742</v>
      </c>
      <c r="K3733" s="192" t="s">
        <v>25675</v>
      </c>
      <c r="M3733" s="194" t="s">
        <v>19569</v>
      </c>
      <c r="N3733" s="192">
        <v>0.39600000000000002</v>
      </c>
      <c r="O3733" s="194">
        <v>0.185</v>
      </c>
      <c r="P3733" s="283">
        <v>5</v>
      </c>
    </row>
    <row r="3734" spans="1:16">
      <c r="A3734" s="192" t="s">
        <v>8739</v>
      </c>
      <c r="B3734" s="193"/>
      <c r="C3734" s="193" t="s">
        <v>8740</v>
      </c>
      <c r="D3734" s="194" t="s">
        <v>19743</v>
      </c>
      <c r="E3734" s="192" t="s">
        <v>19743</v>
      </c>
      <c r="F3734" s="193" t="s">
        <v>19742</v>
      </c>
      <c r="G3734" s="193" t="s">
        <v>19742</v>
      </c>
      <c r="H3734" s="193" t="s">
        <v>19742</v>
      </c>
      <c r="I3734" s="193" t="s">
        <v>19742</v>
      </c>
      <c r="J3734" s="194" t="s">
        <v>19742</v>
      </c>
      <c r="K3734" s="192" t="s">
        <v>25675</v>
      </c>
      <c r="M3734" s="194" t="s">
        <v>19569</v>
      </c>
      <c r="N3734" s="192">
        <v>0.63800000000000001</v>
      </c>
      <c r="O3734" s="194">
        <v>0.83499999999999996</v>
      </c>
      <c r="P3734" s="283">
        <v>6</v>
      </c>
    </row>
    <row r="3735" spans="1:16">
      <c r="A3735" s="192" t="s">
        <v>8741</v>
      </c>
      <c r="B3735" s="193"/>
      <c r="C3735" s="193" t="s">
        <v>8742</v>
      </c>
      <c r="D3735" s="194" t="s">
        <v>19743</v>
      </c>
      <c r="E3735" s="192" t="s">
        <v>19743</v>
      </c>
      <c r="F3735" s="193" t="s">
        <v>19742</v>
      </c>
      <c r="G3735" s="193" t="s">
        <v>19742</v>
      </c>
      <c r="H3735" s="193" t="s">
        <v>19742</v>
      </c>
      <c r="I3735" s="193" t="s">
        <v>19742</v>
      </c>
      <c r="J3735" s="194" t="s">
        <v>19742</v>
      </c>
      <c r="K3735" s="192" t="s">
        <v>25675</v>
      </c>
      <c r="M3735" s="194" t="s">
        <v>19569</v>
      </c>
      <c r="N3735" s="192">
        <v>0.74099999999999999</v>
      </c>
      <c r="O3735" s="194">
        <v>0.95699999999999996</v>
      </c>
      <c r="P3735" s="283">
        <v>0</v>
      </c>
    </row>
    <row r="3736" spans="1:16">
      <c r="A3736" s="192" t="s">
        <v>8743</v>
      </c>
      <c r="B3736" s="193" t="s">
        <v>8744</v>
      </c>
      <c r="C3736" s="193" t="s">
        <v>8745</v>
      </c>
      <c r="D3736" s="194" t="s">
        <v>19743</v>
      </c>
      <c r="E3736" s="192" t="s">
        <v>19743</v>
      </c>
      <c r="F3736" s="193" t="s">
        <v>19742</v>
      </c>
      <c r="G3736" s="193" t="s">
        <v>19742</v>
      </c>
      <c r="H3736" s="193" t="s">
        <v>19742</v>
      </c>
      <c r="I3736" s="193" t="s">
        <v>19742</v>
      </c>
      <c r="J3736" s="194" t="s">
        <v>19742</v>
      </c>
      <c r="K3736" s="192" t="s">
        <v>25675</v>
      </c>
      <c r="M3736" s="194" t="s">
        <v>19569</v>
      </c>
      <c r="N3736" s="192">
        <v>0.89100000000000001</v>
      </c>
      <c r="O3736" s="194">
        <v>0.996</v>
      </c>
      <c r="P3736" s="283">
        <v>1</v>
      </c>
    </row>
    <row r="3737" spans="1:16">
      <c r="A3737" s="192" t="s">
        <v>8746</v>
      </c>
      <c r="B3737" s="193" t="s">
        <v>8747</v>
      </c>
      <c r="C3737" s="193" t="s">
        <v>8748</v>
      </c>
      <c r="D3737" s="194" t="s">
        <v>19743</v>
      </c>
      <c r="E3737" s="192" t="s">
        <v>19743</v>
      </c>
      <c r="F3737" s="193" t="s">
        <v>19742</v>
      </c>
      <c r="G3737" s="193" t="s">
        <v>19742</v>
      </c>
      <c r="H3737" s="193" t="s">
        <v>19742</v>
      </c>
      <c r="I3737" s="193" t="s">
        <v>19742</v>
      </c>
      <c r="J3737" s="194" t="s">
        <v>19742</v>
      </c>
      <c r="K3737" s="192" t="s">
        <v>25675</v>
      </c>
      <c r="M3737" s="194" t="s">
        <v>19569</v>
      </c>
      <c r="N3737" s="192">
        <v>0.92300000000000004</v>
      </c>
      <c r="O3737" s="194">
        <v>0.999</v>
      </c>
      <c r="P3737" s="283">
        <v>4</v>
      </c>
    </row>
    <row r="3738" spans="1:16">
      <c r="A3738" s="192" t="s">
        <v>8751</v>
      </c>
      <c r="B3738" s="193" t="s">
        <v>8752</v>
      </c>
      <c r="C3738" s="193" t="s">
        <v>8753</v>
      </c>
      <c r="D3738" s="194" t="s">
        <v>19743</v>
      </c>
      <c r="E3738" s="192" t="s">
        <v>19743</v>
      </c>
      <c r="F3738" s="193" t="s">
        <v>19742</v>
      </c>
      <c r="G3738" s="193" t="s">
        <v>19743</v>
      </c>
      <c r="H3738" s="193" t="s">
        <v>19742</v>
      </c>
      <c r="I3738" s="193" t="s">
        <v>19742</v>
      </c>
      <c r="J3738" s="194" t="s">
        <v>19742</v>
      </c>
      <c r="K3738" s="192" t="s">
        <v>8754</v>
      </c>
      <c r="L3738" s="193" t="s">
        <v>10073</v>
      </c>
      <c r="M3738" s="194" t="s">
        <v>19743</v>
      </c>
      <c r="N3738" s="192">
        <v>0.92500000000000004</v>
      </c>
      <c r="O3738" s="194">
        <v>0.998</v>
      </c>
      <c r="P3738" s="283">
        <v>21</v>
      </c>
    </row>
    <row r="3739" spans="1:16">
      <c r="A3739" s="192" t="s">
        <v>8755</v>
      </c>
      <c r="B3739" s="193" t="s">
        <v>8756</v>
      </c>
      <c r="C3739" s="193" t="s">
        <v>8757</v>
      </c>
      <c r="D3739" s="194" t="s">
        <v>19743</v>
      </c>
      <c r="E3739" s="192" t="s">
        <v>19743</v>
      </c>
      <c r="F3739" s="193" t="s">
        <v>19742</v>
      </c>
      <c r="G3739" s="193" t="s">
        <v>19742</v>
      </c>
      <c r="H3739" s="193" t="s">
        <v>19742</v>
      </c>
      <c r="I3739" s="193" t="s">
        <v>19742</v>
      </c>
      <c r="J3739" s="194" t="s">
        <v>19742</v>
      </c>
      <c r="K3739" s="192" t="s">
        <v>8758</v>
      </c>
      <c r="L3739" s="193" t="s">
        <v>8759</v>
      </c>
      <c r="M3739" s="194" t="s">
        <v>19742</v>
      </c>
      <c r="N3739" s="192">
        <v>0.75</v>
      </c>
      <c r="O3739" s="194">
        <v>0.95899999999999996</v>
      </c>
      <c r="P3739" s="283">
        <v>5</v>
      </c>
    </row>
    <row r="3740" spans="1:16">
      <c r="A3740" s="192" t="s">
        <v>8760</v>
      </c>
      <c r="B3740" s="193" t="s">
        <v>8761</v>
      </c>
      <c r="C3740" s="193" t="s">
        <v>8762</v>
      </c>
      <c r="D3740" s="194" t="s">
        <v>19743</v>
      </c>
      <c r="E3740" s="192" t="s">
        <v>19743</v>
      </c>
      <c r="F3740" s="193" t="s">
        <v>19742</v>
      </c>
      <c r="G3740" s="193" t="s">
        <v>19742</v>
      </c>
      <c r="H3740" s="193" t="s">
        <v>19742</v>
      </c>
      <c r="I3740" s="193" t="s">
        <v>19742</v>
      </c>
      <c r="J3740" s="194" t="s">
        <v>19742</v>
      </c>
      <c r="K3740" s="192" t="s">
        <v>25675</v>
      </c>
      <c r="M3740" s="194" t="s">
        <v>19569</v>
      </c>
      <c r="N3740" s="192">
        <v>0.56100000000000005</v>
      </c>
      <c r="O3740" s="194">
        <v>0.67900000000000005</v>
      </c>
      <c r="P3740" s="283">
        <v>2</v>
      </c>
    </row>
    <row r="3741" spans="1:16">
      <c r="A3741" s="192" t="s">
        <v>8763</v>
      </c>
      <c r="B3741" s="193"/>
      <c r="C3741" s="193" t="s">
        <v>8764</v>
      </c>
      <c r="D3741" s="194" t="s">
        <v>19743</v>
      </c>
      <c r="E3741" s="192" t="s">
        <v>19743</v>
      </c>
      <c r="F3741" s="193" t="s">
        <v>19742</v>
      </c>
      <c r="G3741" s="193" t="s">
        <v>19742</v>
      </c>
      <c r="H3741" s="193" t="s">
        <v>19742</v>
      </c>
      <c r="I3741" s="193" t="s">
        <v>19742</v>
      </c>
      <c r="J3741" s="194" t="s">
        <v>19742</v>
      </c>
      <c r="K3741" s="192" t="s">
        <v>25675</v>
      </c>
      <c r="M3741" s="194" t="s">
        <v>19569</v>
      </c>
      <c r="N3741" s="192">
        <v>0.92900000000000005</v>
      </c>
      <c r="O3741" s="194">
        <v>0.998</v>
      </c>
      <c r="P3741" s="283">
        <v>0</v>
      </c>
    </row>
    <row r="3742" spans="1:16">
      <c r="A3742" s="192" t="s">
        <v>8765</v>
      </c>
      <c r="B3742" s="193" t="s">
        <v>8766</v>
      </c>
      <c r="C3742" s="193" t="s">
        <v>8767</v>
      </c>
      <c r="D3742" s="194" t="s">
        <v>19743</v>
      </c>
      <c r="E3742" s="192" t="s">
        <v>19743</v>
      </c>
      <c r="F3742" s="193" t="s">
        <v>19742</v>
      </c>
      <c r="G3742" s="193" t="s">
        <v>19742</v>
      </c>
      <c r="H3742" s="193" t="s">
        <v>19742</v>
      </c>
      <c r="I3742" s="193" t="s">
        <v>19742</v>
      </c>
      <c r="J3742" s="194" t="s">
        <v>19742</v>
      </c>
      <c r="K3742" s="192" t="s">
        <v>8768</v>
      </c>
      <c r="L3742" s="193" t="s">
        <v>8769</v>
      </c>
      <c r="M3742" s="194" t="s">
        <v>19741</v>
      </c>
      <c r="N3742" s="192">
        <v>0.96099999999999997</v>
      </c>
      <c r="O3742" s="194">
        <v>0.998</v>
      </c>
      <c r="P3742" s="283">
        <v>13</v>
      </c>
    </row>
    <row r="3743" spans="1:16">
      <c r="A3743" s="192" t="s">
        <v>8770</v>
      </c>
      <c r="B3743" s="193" t="s">
        <v>8771</v>
      </c>
      <c r="C3743" s="193" t="s">
        <v>8772</v>
      </c>
      <c r="D3743" s="194" t="s">
        <v>19743</v>
      </c>
      <c r="E3743" s="192" t="s">
        <v>19743</v>
      </c>
      <c r="F3743" s="193" t="s">
        <v>19742</v>
      </c>
      <c r="G3743" s="193" t="s">
        <v>19742</v>
      </c>
      <c r="H3743" s="193" t="s">
        <v>19742</v>
      </c>
      <c r="I3743" s="193" t="s">
        <v>19742</v>
      </c>
      <c r="J3743" s="194" t="s">
        <v>19742</v>
      </c>
      <c r="K3743" s="192" t="s">
        <v>25675</v>
      </c>
      <c r="M3743" s="194" t="s">
        <v>19569</v>
      </c>
      <c r="N3743" s="192">
        <v>0.70799999999999996</v>
      </c>
      <c r="O3743" s="194">
        <v>0.92</v>
      </c>
      <c r="P3743" s="283">
        <v>5</v>
      </c>
    </row>
    <row r="3744" spans="1:16">
      <c r="A3744" s="192" t="s">
        <v>8777</v>
      </c>
      <c r="B3744" s="193" t="s">
        <v>8778</v>
      </c>
      <c r="C3744" s="193" t="s">
        <v>8779</v>
      </c>
      <c r="D3744" s="194" t="s">
        <v>19743</v>
      </c>
      <c r="E3744" s="192" t="s">
        <v>19743</v>
      </c>
      <c r="F3744" s="193" t="s">
        <v>19742</v>
      </c>
      <c r="G3744" s="193" t="s">
        <v>19742</v>
      </c>
      <c r="H3744" s="193" t="s">
        <v>19742</v>
      </c>
      <c r="I3744" s="193" t="s">
        <v>19742</v>
      </c>
      <c r="J3744" s="194" t="s">
        <v>19742</v>
      </c>
      <c r="K3744" s="192" t="s">
        <v>25675</v>
      </c>
      <c r="M3744" s="194" t="s">
        <v>19569</v>
      </c>
      <c r="N3744" s="192">
        <v>0.82399999999999995</v>
      </c>
      <c r="O3744" s="194">
        <v>0.98699999999999999</v>
      </c>
      <c r="P3744" s="283">
        <v>8</v>
      </c>
    </row>
    <row r="3745" spans="1:16">
      <c r="A3745" s="192" t="s">
        <v>8780</v>
      </c>
      <c r="B3745" s="193" t="s">
        <v>8781</v>
      </c>
      <c r="C3745" s="193" t="s">
        <v>8782</v>
      </c>
      <c r="D3745" s="194" t="s">
        <v>19743</v>
      </c>
      <c r="E3745" s="192" t="s">
        <v>19743</v>
      </c>
      <c r="F3745" s="193" t="s">
        <v>19742</v>
      </c>
      <c r="G3745" s="193" t="s">
        <v>19742</v>
      </c>
      <c r="H3745" s="193" t="s">
        <v>19742</v>
      </c>
      <c r="I3745" s="193" t="s">
        <v>19742</v>
      </c>
      <c r="J3745" s="194" t="s">
        <v>19742</v>
      </c>
      <c r="K3745" s="192" t="s">
        <v>25675</v>
      </c>
      <c r="M3745" s="194" t="s">
        <v>19569</v>
      </c>
      <c r="N3745" s="192">
        <v>0.67800000000000005</v>
      </c>
      <c r="O3745" s="194">
        <v>0.94799999999999995</v>
      </c>
      <c r="P3745" s="283">
        <v>7</v>
      </c>
    </row>
    <row r="3746" spans="1:16">
      <c r="A3746" s="192" t="s">
        <v>8783</v>
      </c>
      <c r="B3746" s="193" t="s">
        <v>8784</v>
      </c>
      <c r="C3746" s="193" t="s">
        <v>8785</v>
      </c>
      <c r="D3746" s="194" t="s">
        <v>19743</v>
      </c>
      <c r="E3746" s="192" t="s">
        <v>19743</v>
      </c>
      <c r="F3746" s="193" t="s">
        <v>19742</v>
      </c>
      <c r="G3746" s="193" t="s">
        <v>19742</v>
      </c>
      <c r="H3746" s="193" t="s">
        <v>19742</v>
      </c>
      <c r="I3746" s="193" t="s">
        <v>19742</v>
      </c>
      <c r="J3746" s="194" t="s">
        <v>19742</v>
      </c>
      <c r="K3746" s="192" t="s">
        <v>25675</v>
      </c>
      <c r="M3746" s="194" t="s">
        <v>19569</v>
      </c>
      <c r="N3746" s="192">
        <v>0.72599999999999998</v>
      </c>
      <c r="O3746" s="194">
        <v>0.93300000000000005</v>
      </c>
      <c r="P3746" s="283">
        <v>3</v>
      </c>
    </row>
    <row r="3747" spans="1:16">
      <c r="A3747" s="192" t="s">
        <v>8786</v>
      </c>
      <c r="B3747" s="193"/>
      <c r="C3747" s="193" t="s">
        <v>8787</v>
      </c>
      <c r="D3747" s="194" t="s">
        <v>19743</v>
      </c>
      <c r="E3747" s="192" t="s">
        <v>19743</v>
      </c>
      <c r="F3747" s="193" t="s">
        <v>19742</v>
      </c>
      <c r="G3747" s="193" t="s">
        <v>19742</v>
      </c>
      <c r="H3747" s="193" t="s">
        <v>19742</v>
      </c>
      <c r="I3747" s="193" t="s">
        <v>19742</v>
      </c>
      <c r="J3747" s="194" t="s">
        <v>19742</v>
      </c>
      <c r="K3747" s="192" t="s">
        <v>25675</v>
      </c>
      <c r="M3747" s="194" t="s">
        <v>19569</v>
      </c>
      <c r="N3747" s="192">
        <v>0.76500000000000001</v>
      </c>
      <c r="O3747" s="194">
        <v>0.98699999999999999</v>
      </c>
      <c r="P3747" s="283">
        <v>0</v>
      </c>
    </row>
    <row r="3748" spans="1:16">
      <c r="A3748" s="192" t="s">
        <v>8788</v>
      </c>
      <c r="B3748" s="193" t="s">
        <v>8789</v>
      </c>
      <c r="C3748" s="193" t="s">
        <v>8790</v>
      </c>
      <c r="D3748" s="194" t="s">
        <v>19743</v>
      </c>
      <c r="E3748" s="192" t="s">
        <v>19743</v>
      </c>
      <c r="F3748" s="193" t="s">
        <v>19742</v>
      </c>
      <c r="G3748" s="193" t="s">
        <v>19742</v>
      </c>
      <c r="H3748" s="193" t="s">
        <v>19742</v>
      </c>
      <c r="I3748" s="193" t="s">
        <v>19742</v>
      </c>
      <c r="J3748" s="194" t="s">
        <v>19742</v>
      </c>
      <c r="K3748" s="192" t="s">
        <v>8791</v>
      </c>
      <c r="L3748" s="193" t="s">
        <v>8792</v>
      </c>
      <c r="M3748" s="194" t="s">
        <v>19743</v>
      </c>
      <c r="N3748" s="192">
        <v>0.70699999999999996</v>
      </c>
      <c r="O3748" s="194">
        <v>0.93700000000000006</v>
      </c>
      <c r="P3748" s="283">
        <v>9</v>
      </c>
    </row>
    <row r="3749" spans="1:16">
      <c r="A3749" s="192" t="s">
        <v>8793</v>
      </c>
      <c r="B3749" s="193" t="s">
        <v>8794</v>
      </c>
      <c r="C3749" s="193" t="s">
        <v>8795</v>
      </c>
      <c r="D3749" s="194" t="s">
        <v>19743</v>
      </c>
      <c r="E3749" s="192" t="s">
        <v>19743</v>
      </c>
      <c r="F3749" s="193" t="s">
        <v>19742</v>
      </c>
      <c r="G3749" s="193" t="s">
        <v>19742</v>
      </c>
      <c r="H3749" s="193" t="s">
        <v>19742</v>
      </c>
      <c r="I3749" s="193" t="s">
        <v>19742</v>
      </c>
      <c r="J3749" s="194" t="s">
        <v>19742</v>
      </c>
      <c r="K3749" s="192" t="s">
        <v>8796</v>
      </c>
      <c r="L3749" s="193" t="s">
        <v>8797</v>
      </c>
      <c r="M3749" s="194" t="s">
        <v>19743</v>
      </c>
      <c r="N3749" s="192">
        <v>0.72599999999999998</v>
      </c>
      <c r="O3749" s="194">
        <v>0.93500000000000005</v>
      </c>
      <c r="P3749" s="283">
        <v>17</v>
      </c>
    </row>
    <row r="3750" spans="1:16">
      <c r="A3750" s="192" t="s">
        <v>8799</v>
      </c>
      <c r="B3750" s="193" t="s">
        <v>8800</v>
      </c>
      <c r="C3750" s="193" t="s">
        <v>8801</v>
      </c>
      <c r="D3750" s="194" t="s">
        <v>19743</v>
      </c>
      <c r="E3750" s="192" t="s">
        <v>19743</v>
      </c>
      <c r="F3750" s="193" t="s">
        <v>19742</v>
      </c>
      <c r="G3750" s="193" t="s">
        <v>19742</v>
      </c>
      <c r="H3750" s="193" t="s">
        <v>19742</v>
      </c>
      <c r="I3750" s="193" t="s">
        <v>19742</v>
      </c>
      <c r="J3750" s="194" t="s">
        <v>19742</v>
      </c>
      <c r="K3750" s="192" t="s">
        <v>8802</v>
      </c>
      <c r="L3750" s="193" t="s">
        <v>8803</v>
      </c>
      <c r="M3750" s="194" t="s">
        <v>19743</v>
      </c>
      <c r="N3750" s="192">
        <v>0.95799999999999996</v>
      </c>
      <c r="O3750" s="194">
        <v>0.998</v>
      </c>
      <c r="P3750" s="283">
        <v>10</v>
      </c>
    </row>
    <row r="3751" spans="1:16">
      <c r="A3751" s="192" t="s">
        <v>21237</v>
      </c>
      <c r="B3751" s="193" t="s">
        <v>21238</v>
      </c>
      <c r="C3751" s="193" t="s">
        <v>21239</v>
      </c>
      <c r="D3751" s="194" t="s">
        <v>19743</v>
      </c>
      <c r="E3751" s="192" t="s">
        <v>19741</v>
      </c>
      <c r="F3751" s="193" t="s">
        <v>19742</v>
      </c>
      <c r="G3751" s="193" t="s">
        <v>19742</v>
      </c>
      <c r="H3751" s="193" t="s">
        <v>19742</v>
      </c>
      <c r="I3751" s="193" t="s">
        <v>19742</v>
      </c>
      <c r="J3751" s="194" t="s">
        <v>19742</v>
      </c>
      <c r="K3751" s="192" t="s">
        <v>8804</v>
      </c>
      <c r="L3751" s="193" t="s">
        <v>8805</v>
      </c>
      <c r="M3751" s="194" t="s">
        <v>19743</v>
      </c>
      <c r="N3751" s="192">
        <v>0.96499999999999997</v>
      </c>
      <c r="O3751" s="194">
        <v>0.999</v>
      </c>
      <c r="P3751" s="283">
        <v>9</v>
      </c>
    </row>
    <row r="3752" spans="1:16">
      <c r="A3752" s="192" t="s">
        <v>8806</v>
      </c>
      <c r="B3752" s="193" t="s">
        <v>8807</v>
      </c>
      <c r="C3752" s="193" t="s">
        <v>8808</v>
      </c>
      <c r="D3752" s="194" t="s">
        <v>19743</v>
      </c>
      <c r="E3752" s="192" t="s">
        <v>19743</v>
      </c>
      <c r="F3752" s="193" t="s">
        <v>19742</v>
      </c>
      <c r="G3752" s="193" t="s">
        <v>19742</v>
      </c>
      <c r="H3752" s="193" t="s">
        <v>19742</v>
      </c>
      <c r="I3752" s="193" t="s">
        <v>19742</v>
      </c>
      <c r="J3752" s="194" t="s">
        <v>19742</v>
      </c>
      <c r="K3752" s="192" t="s">
        <v>25675</v>
      </c>
      <c r="M3752" s="194" t="s">
        <v>19569</v>
      </c>
      <c r="N3752" s="192">
        <v>0.95499999999999996</v>
      </c>
      <c r="O3752" s="194">
        <v>0.99399999999999999</v>
      </c>
      <c r="P3752" s="283">
        <v>4</v>
      </c>
    </row>
    <row r="3753" spans="1:16">
      <c r="A3753" s="192" t="s">
        <v>8809</v>
      </c>
      <c r="B3753" s="193" t="s">
        <v>8810</v>
      </c>
      <c r="C3753" s="193" t="s">
        <v>8811</v>
      </c>
      <c r="D3753" s="194" t="s">
        <v>19743</v>
      </c>
      <c r="E3753" s="192" t="s">
        <v>19743</v>
      </c>
      <c r="F3753" s="193" t="s">
        <v>19742</v>
      </c>
      <c r="G3753" s="193" t="s">
        <v>19742</v>
      </c>
      <c r="H3753" s="193" t="s">
        <v>19742</v>
      </c>
      <c r="I3753" s="193" t="s">
        <v>19742</v>
      </c>
      <c r="J3753" s="194" t="s">
        <v>19742</v>
      </c>
      <c r="K3753" s="192" t="s">
        <v>8812</v>
      </c>
      <c r="L3753" s="193" t="s">
        <v>8813</v>
      </c>
      <c r="M3753" s="194" t="s">
        <v>19743</v>
      </c>
      <c r="N3753" s="192">
        <v>0.748</v>
      </c>
      <c r="O3753" s="194">
        <v>0.98599999999999999</v>
      </c>
      <c r="P3753" s="283">
        <v>23</v>
      </c>
    </row>
    <row r="3754" spans="1:16">
      <c r="A3754" s="192" t="s">
        <v>8814</v>
      </c>
      <c r="B3754" s="193" t="s">
        <v>8815</v>
      </c>
      <c r="C3754" s="193" t="s">
        <v>8816</v>
      </c>
      <c r="D3754" s="194" t="s">
        <v>19743</v>
      </c>
      <c r="E3754" s="192" t="s">
        <v>19743</v>
      </c>
      <c r="F3754" s="193" t="s">
        <v>19742</v>
      </c>
      <c r="G3754" s="193" t="s">
        <v>19743</v>
      </c>
      <c r="H3754" s="193" t="s">
        <v>19742</v>
      </c>
      <c r="I3754" s="193" t="s">
        <v>19742</v>
      </c>
      <c r="J3754" s="194" t="s">
        <v>19742</v>
      </c>
      <c r="K3754" s="192" t="s">
        <v>25675</v>
      </c>
      <c r="M3754" s="194" t="s">
        <v>19569</v>
      </c>
      <c r="N3754" s="192">
        <v>0.79800000000000004</v>
      </c>
      <c r="O3754" s="194">
        <v>0.98599999999999999</v>
      </c>
      <c r="P3754" s="283">
        <v>3</v>
      </c>
    </row>
    <row r="3755" spans="1:16">
      <c r="A3755" s="192" t="s">
        <v>8817</v>
      </c>
      <c r="B3755" s="193"/>
      <c r="C3755" s="193" t="s">
        <v>8818</v>
      </c>
      <c r="D3755" s="194" t="s">
        <v>19743</v>
      </c>
      <c r="E3755" s="192" t="s">
        <v>19743</v>
      </c>
      <c r="F3755" s="193" t="s">
        <v>19742</v>
      </c>
      <c r="G3755" s="193" t="s">
        <v>19742</v>
      </c>
      <c r="H3755" s="193" t="s">
        <v>19742</v>
      </c>
      <c r="I3755" s="193" t="s">
        <v>19742</v>
      </c>
      <c r="J3755" s="194" t="s">
        <v>19742</v>
      </c>
      <c r="K3755" s="192" t="s">
        <v>25675</v>
      </c>
      <c r="M3755" s="194" t="s">
        <v>19569</v>
      </c>
      <c r="N3755" s="192">
        <v>0.55300000000000005</v>
      </c>
      <c r="O3755" s="194">
        <v>0.628</v>
      </c>
      <c r="P3755" s="283">
        <v>3</v>
      </c>
    </row>
    <row r="3756" spans="1:16">
      <c r="A3756" s="192" t="s">
        <v>8819</v>
      </c>
      <c r="B3756" s="193" t="s">
        <v>8820</v>
      </c>
      <c r="C3756" s="193" t="s">
        <v>8821</v>
      </c>
      <c r="D3756" s="194" t="s">
        <v>19743</v>
      </c>
      <c r="E3756" s="192" t="s">
        <v>19743</v>
      </c>
      <c r="F3756" s="193" t="s">
        <v>19742</v>
      </c>
      <c r="G3756" s="193" t="s">
        <v>19742</v>
      </c>
      <c r="H3756" s="193" t="s">
        <v>19742</v>
      </c>
      <c r="I3756" s="193" t="s">
        <v>19742</v>
      </c>
      <c r="J3756" s="194" t="s">
        <v>19742</v>
      </c>
      <c r="K3756" s="192" t="s">
        <v>25675</v>
      </c>
      <c r="M3756" s="194" t="s">
        <v>19569</v>
      </c>
      <c r="N3756" s="192">
        <v>0.75800000000000001</v>
      </c>
      <c r="O3756" s="194">
        <v>0.97099999999999997</v>
      </c>
      <c r="P3756" s="283">
        <v>8</v>
      </c>
    </row>
    <row r="3757" spans="1:16">
      <c r="A3757" s="192" t="s">
        <v>8565</v>
      </c>
      <c r="B3757" s="193" t="s">
        <v>8566</v>
      </c>
      <c r="C3757" s="193" t="s">
        <v>8567</v>
      </c>
      <c r="D3757" s="194" t="s">
        <v>19743</v>
      </c>
      <c r="E3757" s="192" t="s">
        <v>19743</v>
      </c>
      <c r="F3757" s="193" t="s">
        <v>19742</v>
      </c>
      <c r="G3757" s="193" t="s">
        <v>19742</v>
      </c>
      <c r="H3757" s="193" t="s">
        <v>19742</v>
      </c>
      <c r="I3757" s="193" t="s">
        <v>19742</v>
      </c>
      <c r="J3757" s="194" t="s">
        <v>19742</v>
      </c>
      <c r="K3757" s="192" t="s">
        <v>8568</v>
      </c>
      <c r="L3757" s="193" t="s">
        <v>8569</v>
      </c>
      <c r="M3757" s="194" t="s">
        <v>19743</v>
      </c>
      <c r="N3757" s="192">
        <v>0.90300000000000002</v>
      </c>
      <c r="O3757" s="194">
        <v>0.998</v>
      </c>
      <c r="P3757" s="283">
        <v>23</v>
      </c>
    </row>
    <row r="3758" spans="1:16">
      <c r="A3758" s="192" t="s">
        <v>8570</v>
      </c>
      <c r="B3758" s="193" t="s">
        <v>8571</v>
      </c>
      <c r="C3758" s="193" t="s">
        <v>8572</v>
      </c>
      <c r="D3758" s="194" t="s">
        <v>19743</v>
      </c>
      <c r="E3758" s="192" t="s">
        <v>19743</v>
      </c>
      <c r="F3758" s="193" t="s">
        <v>19742</v>
      </c>
      <c r="G3758" s="193" t="s">
        <v>19742</v>
      </c>
      <c r="H3758" s="193" t="s">
        <v>19742</v>
      </c>
      <c r="I3758" s="193" t="s">
        <v>19742</v>
      </c>
      <c r="J3758" s="194" t="s">
        <v>19742</v>
      </c>
      <c r="K3758" s="192" t="s">
        <v>8573</v>
      </c>
      <c r="L3758" s="193" t="s">
        <v>8574</v>
      </c>
      <c r="M3758" s="194" t="s">
        <v>19743</v>
      </c>
      <c r="N3758" s="192">
        <v>0.72299999999999998</v>
      </c>
      <c r="O3758" s="194">
        <v>0.94399999999999995</v>
      </c>
      <c r="P3758" s="283">
        <v>25</v>
      </c>
    </row>
    <row r="3759" spans="1:16">
      <c r="A3759" s="192" t="s">
        <v>8579</v>
      </c>
      <c r="B3759" s="193" t="s">
        <v>8580</v>
      </c>
      <c r="C3759" s="193" t="s">
        <v>8581</v>
      </c>
      <c r="D3759" s="194" t="s">
        <v>19743</v>
      </c>
      <c r="E3759" s="192" t="s">
        <v>19743</v>
      </c>
      <c r="F3759" s="193" t="s">
        <v>19743</v>
      </c>
      <c r="G3759" s="193" t="s">
        <v>19743</v>
      </c>
      <c r="H3759" s="193" t="s">
        <v>19742</v>
      </c>
      <c r="I3759" s="193" t="s">
        <v>19742</v>
      </c>
      <c r="J3759" s="194" t="s">
        <v>19742</v>
      </c>
      <c r="K3759" s="192" t="s">
        <v>8582</v>
      </c>
      <c r="L3759" s="193" t="s">
        <v>8583</v>
      </c>
      <c r="M3759" s="194" t="s">
        <v>19741</v>
      </c>
      <c r="N3759" s="192">
        <v>0.80800000000000005</v>
      </c>
      <c r="O3759" s="194">
        <v>0.98699999999999999</v>
      </c>
      <c r="P3759" s="283">
        <v>7</v>
      </c>
    </row>
    <row r="3760" spans="1:16">
      <c r="A3760" s="192" t="s">
        <v>8586</v>
      </c>
      <c r="B3760" s="193" t="s">
        <v>8587</v>
      </c>
      <c r="C3760" s="193" t="s">
        <v>8588</v>
      </c>
      <c r="D3760" s="194" t="s">
        <v>19743</v>
      </c>
      <c r="E3760" s="192" t="s">
        <v>19743</v>
      </c>
      <c r="F3760" s="193" t="s">
        <v>19742</v>
      </c>
      <c r="G3760" s="193" t="s">
        <v>19742</v>
      </c>
      <c r="H3760" s="193" t="s">
        <v>19742</v>
      </c>
      <c r="I3760" s="193" t="s">
        <v>19742</v>
      </c>
      <c r="J3760" s="194" t="s">
        <v>19742</v>
      </c>
      <c r="K3760" s="192" t="s">
        <v>8589</v>
      </c>
      <c r="L3760" s="193" t="s">
        <v>8590</v>
      </c>
      <c r="M3760" s="194" t="s">
        <v>19743</v>
      </c>
      <c r="N3760" s="192">
        <v>0.42399999999999999</v>
      </c>
      <c r="O3760" s="194">
        <v>0.23699999999999999</v>
      </c>
      <c r="P3760" s="283">
        <v>22</v>
      </c>
    </row>
    <row r="3761" spans="1:16">
      <c r="A3761" s="192" t="s">
        <v>8591</v>
      </c>
      <c r="B3761" s="193" t="s">
        <v>8592</v>
      </c>
      <c r="C3761" s="193" t="s">
        <v>8593</v>
      </c>
      <c r="D3761" s="194" t="s">
        <v>19743</v>
      </c>
      <c r="E3761" s="192" t="s">
        <v>19743</v>
      </c>
      <c r="F3761" s="193" t="s">
        <v>19742</v>
      </c>
      <c r="G3761" s="193" t="s">
        <v>19742</v>
      </c>
      <c r="H3761" s="193" t="s">
        <v>19742</v>
      </c>
      <c r="I3761" s="193" t="s">
        <v>19742</v>
      </c>
      <c r="J3761" s="194" t="s">
        <v>19742</v>
      </c>
      <c r="K3761" s="192" t="s">
        <v>25675</v>
      </c>
      <c r="M3761" s="194" t="s">
        <v>19569</v>
      </c>
      <c r="N3761" s="192">
        <v>0.36799999999999999</v>
      </c>
      <c r="O3761" s="194">
        <v>0.184</v>
      </c>
      <c r="P3761" s="283">
        <v>8</v>
      </c>
    </row>
    <row r="3762" spans="1:16">
      <c r="A3762" s="192" t="s">
        <v>8594</v>
      </c>
      <c r="B3762" s="193" t="s">
        <v>8595</v>
      </c>
      <c r="C3762" s="193" t="s">
        <v>8596</v>
      </c>
      <c r="D3762" s="194" t="s">
        <v>19743</v>
      </c>
      <c r="E3762" s="192" t="s">
        <v>19743</v>
      </c>
      <c r="F3762" s="193" t="s">
        <v>19742</v>
      </c>
      <c r="G3762" s="193" t="s">
        <v>19742</v>
      </c>
      <c r="H3762" s="193" t="s">
        <v>19742</v>
      </c>
      <c r="I3762" s="193" t="s">
        <v>19742</v>
      </c>
      <c r="J3762" s="194" t="s">
        <v>19742</v>
      </c>
      <c r="K3762" s="192" t="s">
        <v>25675</v>
      </c>
      <c r="M3762" s="194" t="s">
        <v>19569</v>
      </c>
      <c r="N3762" s="192">
        <v>0.35099999999999998</v>
      </c>
      <c r="O3762" s="194">
        <v>8.3000000000000004E-2</v>
      </c>
      <c r="P3762" s="283">
        <v>4</v>
      </c>
    </row>
    <row r="3763" spans="1:16">
      <c r="A3763" s="192" t="s">
        <v>8597</v>
      </c>
      <c r="B3763" s="193"/>
      <c r="C3763" s="193" t="s">
        <v>8598</v>
      </c>
      <c r="D3763" s="194" t="s">
        <v>19743</v>
      </c>
      <c r="E3763" s="192" t="s">
        <v>19743</v>
      </c>
      <c r="F3763" s="193" t="s">
        <v>19742</v>
      </c>
      <c r="G3763" s="193" t="s">
        <v>19742</v>
      </c>
      <c r="H3763" s="193" t="s">
        <v>19742</v>
      </c>
      <c r="I3763" s="193" t="s">
        <v>19742</v>
      </c>
      <c r="J3763" s="194" t="s">
        <v>19742</v>
      </c>
      <c r="K3763" s="192" t="s">
        <v>25675</v>
      </c>
      <c r="M3763" s="194" t="s">
        <v>19569</v>
      </c>
      <c r="N3763" s="192">
        <v>0.54100000000000004</v>
      </c>
      <c r="O3763" s="194">
        <v>0.74099999999999999</v>
      </c>
      <c r="P3763" s="283">
        <v>0</v>
      </c>
    </row>
    <row r="3764" spans="1:16">
      <c r="A3764" s="192" t="s">
        <v>8600</v>
      </c>
      <c r="B3764" s="193" t="s">
        <v>8601</v>
      </c>
      <c r="C3764" s="193" t="s">
        <v>8602</v>
      </c>
      <c r="D3764" s="194" t="s">
        <v>19743</v>
      </c>
      <c r="E3764" s="192" t="s">
        <v>19743</v>
      </c>
      <c r="F3764" s="193" t="s">
        <v>19742</v>
      </c>
      <c r="G3764" s="193" t="s">
        <v>19742</v>
      </c>
      <c r="H3764" s="193" t="s">
        <v>19742</v>
      </c>
      <c r="I3764" s="193" t="s">
        <v>19742</v>
      </c>
      <c r="J3764" s="194" t="s">
        <v>19742</v>
      </c>
      <c r="K3764" s="192" t="s">
        <v>25675</v>
      </c>
      <c r="M3764" s="194" t="s">
        <v>19569</v>
      </c>
      <c r="N3764" s="192">
        <v>0.85099999999999998</v>
      </c>
      <c r="O3764" s="194">
        <v>0.99099999999999999</v>
      </c>
      <c r="P3764" s="283">
        <v>3</v>
      </c>
    </row>
    <row r="3765" spans="1:16">
      <c r="A3765" s="192" t="s">
        <v>8603</v>
      </c>
      <c r="B3765" s="193" t="s">
        <v>8604</v>
      </c>
      <c r="C3765" s="193" t="s">
        <v>8605</v>
      </c>
      <c r="D3765" s="194" t="s">
        <v>19743</v>
      </c>
      <c r="E3765" s="192" t="s">
        <v>19743</v>
      </c>
      <c r="F3765" s="193" t="s">
        <v>19742</v>
      </c>
      <c r="G3765" s="193" t="s">
        <v>19742</v>
      </c>
      <c r="H3765" s="193" t="s">
        <v>19742</v>
      </c>
      <c r="I3765" s="193" t="s">
        <v>19742</v>
      </c>
      <c r="J3765" s="194" t="s">
        <v>19742</v>
      </c>
      <c r="K3765" s="192" t="s">
        <v>8606</v>
      </c>
      <c r="L3765" s="193" t="s">
        <v>8607</v>
      </c>
      <c r="M3765" s="194" t="s">
        <v>19743</v>
      </c>
      <c r="N3765" s="192">
        <v>0.84199999999999997</v>
      </c>
      <c r="O3765" s="194">
        <v>0.98899999999999999</v>
      </c>
      <c r="P3765" s="283">
        <v>23</v>
      </c>
    </row>
    <row r="3766" spans="1:16">
      <c r="A3766" s="192" t="s">
        <v>8608</v>
      </c>
      <c r="B3766" s="193" t="s">
        <v>8609</v>
      </c>
      <c r="C3766" s="193" t="s">
        <v>8610</v>
      </c>
      <c r="D3766" s="194" t="s">
        <v>19743</v>
      </c>
      <c r="E3766" s="192" t="s">
        <v>19743</v>
      </c>
      <c r="F3766" s="193" t="s">
        <v>19742</v>
      </c>
      <c r="G3766" s="193" t="s">
        <v>19742</v>
      </c>
      <c r="H3766" s="193" t="s">
        <v>19742</v>
      </c>
      <c r="I3766" s="193" t="s">
        <v>19742</v>
      </c>
      <c r="J3766" s="194" t="s">
        <v>19742</v>
      </c>
      <c r="K3766" s="192" t="s">
        <v>25675</v>
      </c>
      <c r="M3766" s="194" t="s">
        <v>19569</v>
      </c>
      <c r="N3766" s="192">
        <v>0.86799999999999999</v>
      </c>
      <c r="O3766" s="194">
        <v>0.98499999999999999</v>
      </c>
      <c r="P3766" s="283">
        <v>8</v>
      </c>
    </row>
    <row r="3767" spans="1:16">
      <c r="A3767" s="192" t="s">
        <v>8611</v>
      </c>
      <c r="B3767" s="193" t="s">
        <v>8612</v>
      </c>
      <c r="C3767" s="193" t="s">
        <v>8613</v>
      </c>
      <c r="D3767" s="194" t="s">
        <v>19743</v>
      </c>
      <c r="E3767" s="192" t="s">
        <v>19743</v>
      </c>
      <c r="F3767" s="193" t="s">
        <v>19742</v>
      </c>
      <c r="G3767" s="193" t="s">
        <v>19742</v>
      </c>
      <c r="H3767" s="193" t="s">
        <v>19742</v>
      </c>
      <c r="I3767" s="193" t="s">
        <v>19742</v>
      </c>
      <c r="J3767" s="194" t="s">
        <v>19742</v>
      </c>
      <c r="K3767" s="192" t="s">
        <v>8614</v>
      </c>
      <c r="L3767" s="193" t="s">
        <v>8615</v>
      </c>
      <c r="M3767" s="194" t="s">
        <v>19561</v>
      </c>
      <c r="N3767" s="192">
        <v>0.80800000000000005</v>
      </c>
      <c r="O3767" s="194">
        <v>0.99299999999999999</v>
      </c>
      <c r="P3767" s="283">
        <v>25</v>
      </c>
    </row>
    <row r="3768" spans="1:16">
      <c r="A3768" s="192" t="s">
        <v>8616</v>
      </c>
      <c r="B3768" s="193" t="s">
        <v>8617</v>
      </c>
      <c r="C3768" s="193" t="s">
        <v>8618</v>
      </c>
      <c r="D3768" s="194" t="s">
        <v>19743</v>
      </c>
      <c r="E3768" s="192" t="s">
        <v>19743</v>
      </c>
      <c r="F3768" s="193" t="s">
        <v>19743</v>
      </c>
      <c r="G3768" s="193" t="s">
        <v>19742</v>
      </c>
      <c r="H3768" s="193" t="s">
        <v>19742</v>
      </c>
      <c r="I3768" s="193" t="s">
        <v>19742</v>
      </c>
      <c r="J3768" s="194" t="s">
        <v>19742</v>
      </c>
      <c r="K3768" s="192" t="s">
        <v>25675</v>
      </c>
      <c r="M3768" s="194" t="s">
        <v>19569</v>
      </c>
      <c r="N3768" s="192">
        <v>0.66500000000000004</v>
      </c>
      <c r="O3768" s="194">
        <v>0.80500000000000005</v>
      </c>
      <c r="P3768" s="283">
        <v>1</v>
      </c>
    </row>
    <row r="3769" spans="1:16">
      <c r="A3769" s="192" t="s">
        <v>8619</v>
      </c>
      <c r="B3769" s="193" t="s">
        <v>8620</v>
      </c>
      <c r="C3769" s="193" t="s">
        <v>8621</v>
      </c>
      <c r="D3769" s="194" t="s">
        <v>19743</v>
      </c>
      <c r="E3769" s="192" t="s">
        <v>19743</v>
      </c>
      <c r="F3769" s="193" t="s">
        <v>19742</v>
      </c>
      <c r="G3769" s="193" t="s">
        <v>19742</v>
      </c>
      <c r="H3769" s="193" t="s">
        <v>19742</v>
      </c>
      <c r="I3769" s="193" t="s">
        <v>19742</v>
      </c>
      <c r="J3769" s="194" t="s">
        <v>19742</v>
      </c>
      <c r="K3769" s="192" t="s">
        <v>8622</v>
      </c>
      <c r="L3769" s="193" t="s">
        <v>8623</v>
      </c>
      <c r="M3769" s="194" t="s">
        <v>19743</v>
      </c>
      <c r="N3769" s="192">
        <v>0.59099999999999997</v>
      </c>
      <c r="O3769" s="194">
        <v>0.77700000000000002</v>
      </c>
      <c r="P3769" s="283">
        <v>25</v>
      </c>
    </row>
    <row r="3770" spans="1:16">
      <c r="A3770" s="192" t="s">
        <v>8626</v>
      </c>
      <c r="B3770" s="193" t="s">
        <v>8627</v>
      </c>
      <c r="C3770" s="193" t="s">
        <v>8628</v>
      </c>
      <c r="D3770" s="194" t="s">
        <v>19743</v>
      </c>
      <c r="E3770" s="192" t="s">
        <v>19743</v>
      </c>
      <c r="F3770" s="193" t="s">
        <v>19743</v>
      </c>
      <c r="G3770" s="193" t="s">
        <v>19742</v>
      </c>
      <c r="H3770" s="193" t="s">
        <v>19742</v>
      </c>
      <c r="I3770" s="193" t="s">
        <v>19742</v>
      </c>
      <c r="J3770" s="194" t="s">
        <v>19742</v>
      </c>
      <c r="K3770" s="192" t="s">
        <v>8629</v>
      </c>
      <c r="L3770" s="193" t="s">
        <v>8630</v>
      </c>
      <c r="M3770" s="194" t="s">
        <v>19741</v>
      </c>
      <c r="N3770" s="192">
        <v>0.9</v>
      </c>
      <c r="O3770" s="194">
        <v>0.99399999999999999</v>
      </c>
      <c r="P3770" s="283">
        <v>12</v>
      </c>
    </row>
    <row r="3771" spans="1:16">
      <c r="A3771" s="192" t="s">
        <v>8631</v>
      </c>
      <c r="B3771" s="193" t="s">
        <v>8632</v>
      </c>
      <c r="C3771" s="193" t="s">
        <v>8633</v>
      </c>
      <c r="D3771" s="194" t="s">
        <v>19743</v>
      </c>
      <c r="E3771" s="192" t="s">
        <v>19743</v>
      </c>
      <c r="F3771" s="193" t="s">
        <v>19743</v>
      </c>
      <c r="G3771" s="193" t="s">
        <v>19742</v>
      </c>
      <c r="H3771" s="193" t="s">
        <v>19742</v>
      </c>
      <c r="I3771" s="193" t="s">
        <v>19742</v>
      </c>
      <c r="J3771" s="194" t="s">
        <v>19743</v>
      </c>
      <c r="K3771" s="192" t="s">
        <v>8634</v>
      </c>
      <c r="L3771" s="193" t="s">
        <v>8635</v>
      </c>
      <c r="M3771" s="194" t="s">
        <v>19741</v>
      </c>
      <c r="N3771" s="192">
        <v>0.80800000000000005</v>
      </c>
      <c r="O3771" s="194">
        <v>0.99199999999999999</v>
      </c>
      <c r="P3771" s="283">
        <v>25</v>
      </c>
    </row>
    <row r="3772" spans="1:16">
      <c r="A3772" s="192" t="s">
        <v>8636</v>
      </c>
      <c r="B3772" s="193" t="s">
        <v>8637</v>
      </c>
      <c r="C3772" s="193" t="s">
        <v>8638</v>
      </c>
      <c r="D3772" s="194" t="s">
        <v>19743</v>
      </c>
      <c r="E3772" s="192" t="s">
        <v>19743</v>
      </c>
      <c r="F3772" s="193" t="s">
        <v>19742</v>
      </c>
      <c r="G3772" s="193" t="s">
        <v>19742</v>
      </c>
      <c r="H3772" s="193" t="s">
        <v>19742</v>
      </c>
      <c r="I3772" s="193" t="s">
        <v>19742</v>
      </c>
      <c r="J3772" s="194" t="s">
        <v>19742</v>
      </c>
      <c r="K3772" s="192" t="s">
        <v>8639</v>
      </c>
      <c r="L3772" s="193" t="s">
        <v>8640</v>
      </c>
      <c r="M3772" s="194" t="s">
        <v>19743</v>
      </c>
      <c r="N3772" s="192">
        <v>0.70199999999999996</v>
      </c>
      <c r="O3772" s="194">
        <v>0.94</v>
      </c>
      <c r="P3772" s="283">
        <v>25</v>
      </c>
    </row>
    <row r="3773" spans="1:16">
      <c r="A3773" s="192" t="s">
        <v>8641</v>
      </c>
      <c r="B3773" s="193" t="s">
        <v>8642</v>
      </c>
      <c r="C3773" s="193" t="s">
        <v>8643</v>
      </c>
      <c r="D3773" s="194" t="s">
        <v>19743</v>
      </c>
      <c r="E3773" s="192" t="s">
        <v>19743</v>
      </c>
      <c r="F3773" s="193" t="s">
        <v>19742</v>
      </c>
      <c r="G3773" s="193" t="s">
        <v>19742</v>
      </c>
      <c r="H3773" s="193" t="s">
        <v>19742</v>
      </c>
      <c r="I3773" s="193" t="s">
        <v>19742</v>
      </c>
      <c r="J3773" s="194" t="s">
        <v>19742</v>
      </c>
      <c r="K3773" s="192" t="s">
        <v>25675</v>
      </c>
      <c r="M3773" s="194" t="s">
        <v>19569</v>
      </c>
      <c r="N3773" s="192">
        <v>0.76800000000000002</v>
      </c>
      <c r="O3773" s="194">
        <v>0.98599999999999999</v>
      </c>
      <c r="P3773" s="283">
        <v>3</v>
      </c>
    </row>
    <row r="3774" spans="1:16">
      <c r="A3774" s="192" t="s">
        <v>8644</v>
      </c>
      <c r="B3774" s="193" t="s">
        <v>8645</v>
      </c>
      <c r="C3774" s="193" t="s">
        <v>8646</v>
      </c>
      <c r="D3774" s="194" t="s">
        <v>19743</v>
      </c>
      <c r="E3774" s="192" t="s">
        <v>19743</v>
      </c>
      <c r="F3774" s="193" t="s">
        <v>19742</v>
      </c>
      <c r="G3774" s="193" t="s">
        <v>19742</v>
      </c>
      <c r="H3774" s="193" t="s">
        <v>19742</v>
      </c>
      <c r="I3774" s="193" t="s">
        <v>19742</v>
      </c>
      <c r="J3774" s="194" t="s">
        <v>19742</v>
      </c>
      <c r="K3774" s="192" t="s">
        <v>8647</v>
      </c>
      <c r="L3774" s="193" t="s">
        <v>8648</v>
      </c>
      <c r="M3774" s="194" t="s">
        <v>19743</v>
      </c>
      <c r="N3774" s="192">
        <v>0.88500000000000001</v>
      </c>
      <c r="O3774" s="194">
        <v>0.995</v>
      </c>
      <c r="P3774" s="283">
        <v>22</v>
      </c>
    </row>
    <row r="3775" spans="1:16">
      <c r="A3775" s="192" t="s">
        <v>8649</v>
      </c>
      <c r="B3775" s="193" t="s">
        <v>8650</v>
      </c>
      <c r="C3775" s="193" t="s">
        <v>8651</v>
      </c>
      <c r="D3775" s="194" t="s">
        <v>19743</v>
      </c>
      <c r="E3775" s="192" t="s">
        <v>19743</v>
      </c>
      <c r="F3775" s="193" t="s">
        <v>19742</v>
      </c>
      <c r="G3775" s="193" t="s">
        <v>19742</v>
      </c>
      <c r="H3775" s="193" t="s">
        <v>19742</v>
      </c>
      <c r="I3775" s="193" t="s">
        <v>19742</v>
      </c>
      <c r="J3775" s="194" t="s">
        <v>19742</v>
      </c>
      <c r="K3775" s="192" t="s">
        <v>8652</v>
      </c>
      <c r="L3775" s="193" t="s">
        <v>8653</v>
      </c>
      <c r="M3775" s="194" t="s">
        <v>19743</v>
      </c>
      <c r="N3775" s="192">
        <v>0.94799999999999995</v>
      </c>
      <c r="O3775" s="194">
        <v>0.998</v>
      </c>
      <c r="P3775" s="283">
        <v>22</v>
      </c>
    </row>
    <row r="3776" spans="1:16">
      <c r="A3776" s="192" t="s">
        <v>8654</v>
      </c>
      <c r="B3776" s="193" t="s">
        <v>8655</v>
      </c>
      <c r="C3776" s="193" t="s">
        <v>8656</v>
      </c>
      <c r="D3776" s="194" t="s">
        <v>19743</v>
      </c>
      <c r="E3776" s="192" t="s">
        <v>19743</v>
      </c>
      <c r="F3776" s="193" t="s">
        <v>19743</v>
      </c>
      <c r="G3776" s="193" t="s">
        <v>19742</v>
      </c>
      <c r="H3776" s="193" t="s">
        <v>19743</v>
      </c>
      <c r="I3776" s="193" t="s">
        <v>19742</v>
      </c>
      <c r="J3776" s="194" t="s">
        <v>19742</v>
      </c>
      <c r="K3776" s="192" t="s">
        <v>25675</v>
      </c>
      <c r="M3776" s="194" t="s">
        <v>19569</v>
      </c>
      <c r="N3776" s="192">
        <v>0.92500000000000004</v>
      </c>
      <c r="O3776" s="194">
        <v>0.99199999999999999</v>
      </c>
      <c r="P3776" s="283">
        <v>7</v>
      </c>
    </row>
    <row r="3777" spans="1:16">
      <c r="A3777" s="192" t="s">
        <v>8657</v>
      </c>
      <c r="B3777" s="193" t="s">
        <v>8658</v>
      </c>
      <c r="C3777" s="193" t="s">
        <v>8659</v>
      </c>
      <c r="D3777" s="194" t="s">
        <v>19743</v>
      </c>
      <c r="E3777" s="192" t="s">
        <v>19743</v>
      </c>
      <c r="F3777" s="193" t="s">
        <v>19742</v>
      </c>
      <c r="G3777" s="193" t="s">
        <v>19742</v>
      </c>
      <c r="H3777" s="193" t="s">
        <v>19742</v>
      </c>
      <c r="I3777" s="193" t="s">
        <v>19742</v>
      </c>
      <c r="J3777" s="194" t="s">
        <v>19742</v>
      </c>
      <c r="K3777" s="192" t="s">
        <v>8660</v>
      </c>
      <c r="L3777" s="193" t="s">
        <v>8661</v>
      </c>
      <c r="M3777" s="194" t="s">
        <v>19743</v>
      </c>
      <c r="N3777" s="192">
        <v>0.57399999999999995</v>
      </c>
      <c r="O3777" s="194">
        <v>0.68100000000000005</v>
      </c>
      <c r="P3777" s="283">
        <v>17</v>
      </c>
    </row>
    <row r="3778" spans="1:16">
      <c r="A3778" s="192" t="s">
        <v>8662</v>
      </c>
      <c r="B3778" s="193" t="s">
        <v>8663</v>
      </c>
      <c r="C3778" s="193" t="s">
        <v>8664</v>
      </c>
      <c r="D3778" s="194" t="s">
        <v>19743</v>
      </c>
      <c r="E3778" s="192" t="s">
        <v>19743</v>
      </c>
      <c r="F3778" s="193" t="s">
        <v>19742</v>
      </c>
      <c r="G3778" s="193" t="s">
        <v>19742</v>
      </c>
      <c r="H3778" s="193" t="s">
        <v>19742</v>
      </c>
      <c r="I3778" s="193" t="s">
        <v>19742</v>
      </c>
      <c r="J3778" s="194" t="s">
        <v>19742</v>
      </c>
      <c r="K3778" s="192" t="s">
        <v>8665</v>
      </c>
      <c r="L3778" s="193" t="s">
        <v>8666</v>
      </c>
      <c r="M3778" s="194" t="s">
        <v>19743</v>
      </c>
      <c r="N3778" s="192">
        <v>0.57399999999999995</v>
      </c>
      <c r="O3778" s="194">
        <v>0.69599999999999995</v>
      </c>
      <c r="P3778" s="283">
        <v>11</v>
      </c>
    </row>
    <row r="3779" spans="1:16">
      <c r="A3779" s="192" t="s">
        <v>8667</v>
      </c>
      <c r="B3779" s="193" t="s">
        <v>8668</v>
      </c>
      <c r="C3779" s="193" t="s">
        <v>8669</v>
      </c>
      <c r="D3779" s="194" t="s">
        <v>19743</v>
      </c>
      <c r="E3779" s="192" t="s">
        <v>19743</v>
      </c>
      <c r="F3779" s="193" t="s">
        <v>19742</v>
      </c>
      <c r="G3779" s="193" t="s">
        <v>19742</v>
      </c>
      <c r="H3779" s="193" t="s">
        <v>19742</v>
      </c>
      <c r="I3779" s="193" t="s">
        <v>19743</v>
      </c>
      <c r="J3779" s="194" t="s">
        <v>19742</v>
      </c>
      <c r="K3779" s="192" t="s">
        <v>25675</v>
      </c>
      <c r="M3779" s="194" t="s">
        <v>19569</v>
      </c>
      <c r="N3779" s="192">
        <v>0.82099999999999995</v>
      </c>
      <c r="O3779" s="194">
        <v>0.98699999999999999</v>
      </c>
      <c r="P3779" s="283">
        <v>16</v>
      </c>
    </row>
    <row r="3780" spans="1:16">
      <c r="A3780" s="192" t="s">
        <v>8670</v>
      </c>
      <c r="B3780" s="193"/>
      <c r="C3780" s="193" t="s">
        <v>8671</v>
      </c>
      <c r="D3780" s="194" t="s">
        <v>19743</v>
      </c>
      <c r="E3780" s="192" t="s">
        <v>19743</v>
      </c>
      <c r="F3780" s="193" t="s">
        <v>19742</v>
      </c>
      <c r="G3780" s="193" t="s">
        <v>19742</v>
      </c>
      <c r="H3780" s="193" t="s">
        <v>19742</v>
      </c>
      <c r="I3780" s="193" t="s">
        <v>19742</v>
      </c>
      <c r="J3780" s="194" t="s">
        <v>19742</v>
      </c>
      <c r="K3780" s="192" t="s">
        <v>25675</v>
      </c>
      <c r="M3780" s="194" t="s">
        <v>19569</v>
      </c>
      <c r="N3780" s="192">
        <v>0.56799999999999995</v>
      </c>
      <c r="O3780" s="194">
        <v>0.69899999999999995</v>
      </c>
      <c r="P3780" s="283">
        <v>2</v>
      </c>
    </row>
    <row r="3781" spans="1:16">
      <c r="A3781" s="192" t="s">
        <v>8672</v>
      </c>
      <c r="B3781" s="193" t="s">
        <v>8673</v>
      </c>
      <c r="C3781" s="193" t="s">
        <v>8674</v>
      </c>
      <c r="D3781" s="194" t="s">
        <v>19743</v>
      </c>
      <c r="E3781" s="192" t="s">
        <v>19743</v>
      </c>
      <c r="F3781" s="193" t="s">
        <v>19743</v>
      </c>
      <c r="G3781" s="193" t="s">
        <v>19742</v>
      </c>
      <c r="H3781" s="193" t="s">
        <v>19742</v>
      </c>
      <c r="I3781" s="193" t="s">
        <v>19742</v>
      </c>
      <c r="J3781" s="194" t="s">
        <v>19742</v>
      </c>
      <c r="K3781" s="192" t="s">
        <v>8675</v>
      </c>
      <c r="L3781" s="193" t="s">
        <v>8676</v>
      </c>
      <c r="M3781" s="194" t="s">
        <v>19743</v>
      </c>
      <c r="N3781" s="192">
        <v>0.96899999999999997</v>
      </c>
      <c r="O3781" s="194">
        <v>1</v>
      </c>
      <c r="P3781" s="283">
        <v>11</v>
      </c>
    </row>
    <row r="3782" spans="1:16">
      <c r="A3782" s="192" t="s">
        <v>8679</v>
      </c>
      <c r="B3782" s="193" t="s">
        <v>8680</v>
      </c>
      <c r="C3782" s="193" t="s">
        <v>8681</v>
      </c>
      <c r="D3782" s="194" t="s">
        <v>19743</v>
      </c>
      <c r="E3782" s="192" t="s">
        <v>19743</v>
      </c>
      <c r="F3782" s="193" t="s">
        <v>19742</v>
      </c>
      <c r="G3782" s="193" t="s">
        <v>19742</v>
      </c>
      <c r="H3782" s="193" t="s">
        <v>19742</v>
      </c>
      <c r="I3782" s="193" t="s">
        <v>19742</v>
      </c>
      <c r="J3782" s="194" t="s">
        <v>19742</v>
      </c>
      <c r="K3782" s="192" t="s">
        <v>8682</v>
      </c>
      <c r="L3782" s="193" t="s">
        <v>11763</v>
      </c>
      <c r="M3782" s="194" t="s">
        <v>19743</v>
      </c>
      <c r="N3782" s="192">
        <v>0.875</v>
      </c>
      <c r="O3782" s="194">
        <v>0.996</v>
      </c>
      <c r="P3782" s="283">
        <v>21</v>
      </c>
    </row>
    <row r="3783" spans="1:16">
      <c r="A3783" s="192" t="s">
        <v>8683</v>
      </c>
      <c r="B3783" s="193"/>
      <c r="C3783" s="193" t="s">
        <v>8684</v>
      </c>
      <c r="D3783" s="194" t="s">
        <v>19743</v>
      </c>
      <c r="E3783" s="192" t="s">
        <v>19743</v>
      </c>
      <c r="F3783" s="193" t="s">
        <v>19742</v>
      </c>
      <c r="G3783" s="193" t="s">
        <v>19742</v>
      </c>
      <c r="H3783" s="193" t="s">
        <v>19742</v>
      </c>
      <c r="I3783" s="193" t="s">
        <v>19743</v>
      </c>
      <c r="J3783" s="194" t="s">
        <v>19742</v>
      </c>
      <c r="K3783" s="192" t="s">
        <v>25675</v>
      </c>
      <c r="M3783" s="194" t="s">
        <v>19569</v>
      </c>
      <c r="N3783" s="192">
        <v>0.40899999999999997</v>
      </c>
      <c r="O3783" s="194">
        <v>0.182</v>
      </c>
      <c r="P3783" s="283">
        <v>0</v>
      </c>
    </row>
    <row r="3784" spans="1:16">
      <c r="A3784" s="192" t="s">
        <v>8685</v>
      </c>
      <c r="B3784" s="193" t="s">
        <v>8686</v>
      </c>
      <c r="C3784" s="193" t="s">
        <v>8687</v>
      </c>
      <c r="D3784" s="194" t="s">
        <v>19743</v>
      </c>
      <c r="E3784" s="192" t="s">
        <v>19743</v>
      </c>
      <c r="F3784" s="193" t="s">
        <v>19742</v>
      </c>
      <c r="G3784" s="193" t="s">
        <v>19742</v>
      </c>
      <c r="H3784" s="193" t="s">
        <v>19742</v>
      </c>
      <c r="I3784" s="193" t="s">
        <v>19742</v>
      </c>
      <c r="J3784" s="194" t="s">
        <v>19742</v>
      </c>
      <c r="K3784" s="192" t="s">
        <v>25675</v>
      </c>
      <c r="M3784" s="194" t="s">
        <v>19569</v>
      </c>
      <c r="N3784" s="192">
        <v>0.47199999999999998</v>
      </c>
      <c r="O3784" s="194">
        <v>0.38200000000000001</v>
      </c>
      <c r="P3784" s="283">
        <v>3</v>
      </c>
    </row>
    <row r="3785" spans="1:16">
      <c r="A3785" s="192" t="s">
        <v>8688</v>
      </c>
      <c r="B3785" s="193" t="s">
        <v>8689</v>
      </c>
      <c r="C3785" s="193" t="s">
        <v>8690</v>
      </c>
      <c r="D3785" s="194" t="s">
        <v>19743</v>
      </c>
      <c r="E3785" s="192" t="s">
        <v>19743</v>
      </c>
      <c r="F3785" s="193" t="s">
        <v>19742</v>
      </c>
      <c r="G3785" s="193" t="s">
        <v>19742</v>
      </c>
      <c r="H3785" s="193" t="s">
        <v>19742</v>
      </c>
      <c r="I3785" s="193" t="s">
        <v>19742</v>
      </c>
      <c r="J3785" s="194" t="s">
        <v>19742</v>
      </c>
      <c r="K3785" s="192" t="s">
        <v>25675</v>
      </c>
      <c r="M3785" s="194" t="s">
        <v>19569</v>
      </c>
      <c r="N3785" s="192">
        <v>0.627</v>
      </c>
      <c r="O3785" s="194">
        <v>0.78600000000000003</v>
      </c>
      <c r="P3785" s="283">
        <v>2</v>
      </c>
    </row>
    <row r="3786" spans="1:16">
      <c r="A3786" s="192" t="s">
        <v>8425</v>
      </c>
      <c r="B3786" s="193" t="s">
        <v>8426</v>
      </c>
      <c r="C3786" s="193" t="s">
        <v>8427</v>
      </c>
      <c r="D3786" s="194" t="s">
        <v>19743</v>
      </c>
      <c r="E3786" s="192" t="s">
        <v>19743</v>
      </c>
      <c r="F3786" s="193" t="s">
        <v>19742</v>
      </c>
      <c r="G3786" s="193" t="s">
        <v>19742</v>
      </c>
      <c r="H3786" s="193" t="s">
        <v>19742</v>
      </c>
      <c r="I3786" s="193" t="s">
        <v>19742</v>
      </c>
      <c r="J3786" s="194" t="s">
        <v>19742</v>
      </c>
      <c r="K3786" s="192" t="s">
        <v>25675</v>
      </c>
      <c r="M3786" s="194" t="s">
        <v>19569</v>
      </c>
      <c r="N3786" s="192">
        <v>0.85799999999999998</v>
      </c>
      <c r="O3786" s="194">
        <v>0.99099999999999999</v>
      </c>
      <c r="P3786" s="283">
        <v>18</v>
      </c>
    </row>
    <row r="3787" spans="1:16">
      <c r="A3787" s="192" t="s">
        <v>8428</v>
      </c>
      <c r="B3787" s="193" t="s">
        <v>8429</v>
      </c>
      <c r="C3787" s="193" t="s">
        <v>8430</v>
      </c>
      <c r="D3787" s="194" t="s">
        <v>19743</v>
      </c>
      <c r="E3787" s="192" t="s">
        <v>19743</v>
      </c>
      <c r="F3787" s="193" t="s">
        <v>19743</v>
      </c>
      <c r="G3787" s="193" t="s">
        <v>19743</v>
      </c>
      <c r="H3787" s="193" t="s">
        <v>19742</v>
      </c>
      <c r="I3787" s="193" t="s">
        <v>19742</v>
      </c>
      <c r="J3787" s="194" t="s">
        <v>19742</v>
      </c>
      <c r="K3787" s="192" t="s">
        <v>25675</v>
      </c>
      <c r="M3787" s="194" t="s">
        <v>19569</v>
      </c>
      <c r="N3787" s="192">
        <v>0.36299999999999999</v>
      </c>
      <c r="O3787" s="194">
        <v>9.8000000000000004E-2</v>
      </c>
      <c r="P3787" s="283">
        <v>0</v>
      </c>
    </row>
    <row r="3788" spans="1:16">
      <c r="A3788" s="192" t="s">
        <v>8431</v>
      </c>
      <c r="B3788" s="193"/>
      <c r="C3788" s="193" t="s">
        <v>8432</v>
      </c>
      <c r="D3788" s="194" t="s">
        <v>19743</v>
      </c>
      <c r="E3788" s="192" t="s">
        <v>19743</v>
      </c>
      <c r="F3788" s="193" t="s">
        <v>19742</v>
      </c>
      <c r="G3788" s="193" t="s">
        <v>19742</v>
      </c>
      <c r="H3788" s="193" t="s">
        <v>19742</v>
      </c>
      <c r="I3788" s="193" t="s">
        <v>19742</v>
      </c>
      <c r="J3788" s="194" t="s">
        <v>19742</v>
      </c>
      <c r="K3788" s="192" t="s">
        <v>25675</v>
      </c>
      <c r="M3788" s="194" t="s">
        <v>19569</v>
      </c>
      <c r="N3788" s="192">
        <v>0.77400000000000002</v>
      </c>
      <c r="O3788" s="194">
        <v>0.93200000000000005</v>
      </c>
      <c r="P3788" s="283">
        <v>3</v>
      </c>
    </row>
    <row r="3789" spans="1:16">
      <c r="A3789" s="192" t="s">
        <v>8433</v>
      </c>
      <c r="B3789" s="193"/>
      <c r="C3789" s="193" t="s">
        <v>8434</v>
      </c>
      <c r="D3789" s="194" t="s">
        <v>19743</v>
      </c>
      <c r="E3789" s="192" t="s">
        <v>19743</v>
      </c>
      <c r="F3789" s="193" t="s">
        <v>19742</v>
      </c>
      <c r="G3789" s="193" t="s">
        <v>19742</v>
      </c>
      <c r="H3789" s="193" t="s">
        <v>19742</v>
      </c>
      <c r="I3789" s="193" t="s">
        <v>19742</v>
      </c>
      <c r="J3789" s="194" t="s">
        <v>19742</v>
      </c>
      <c r="K3789" s="192" t="s">
        <v>25675</v>
      </c>
      <c r="M3789" s="194" t="s">
        <v>19569</v>
      </c>
      <c r="N3789" s="192">
        <v>0.68200000000000005</v>
      </c>
      <c r="O3789" s="194">
        <v>0.91900000000000004</v>
      </c>
      <c r="P3789" s="283">
        <v>0</v>
      </c>
    </row>
    <row r="3790" spans="1:16">
      <c r="A3790" s="192" t="s">
        <v>8435</v>
      </c>
      <c r="B3790" s="193" t="s">
        <v>8436</v>
      </c>
      <c r="C3790" s="193" t="s">
        <v>8437</v>
      </c>
      <c r="D3790" s="194" t="s">
        <v>19743</v>
      </c>
      <c r="E3790" s="192" t="s">
        <v>19743</v>
      </c>
      <c r="F3790" s="193" t="s">
        <v>19742</v>
      </c>
      <c r="G3790" s="193" t="s">
        <v>19742</v>
      </c>
      <c r="H3790" s="193" t="s">
        <v>19742</v>
      </c>
      <c r="I3790" s="193" t="s">
        <v>19742</v>
      </c>
      <c r="J3790" s="194" t="s">
        <v>19742</v>
      </c>
      <c r="K3790" s="192" t="s">
        <v>25675</v>
      </c>
      <c r="M3790" s="194" t="s">
        <v>19569</v>
      </c>
      <c r="N3790" s="192">
        <v>0.67900000000000005</v>
      </c>
      <c r="O3790" s="194">
        <v>0.96</v>
      </c>
      <c r="P3790" s="283">
        <v>19</v>
      </c>
    </row>
    <row r="3791" spans="1:16">
      <c r="A3791" s="192" t="s">
        <v>8438</v>
      </c>
      <c r="B3791" s="193" t="s">
        <v>8439</v>
      </c>
      <c r="C3791" s="193" t="s">
        <v>8440</v>
      </c>
      <c r="D3791" s="194" t="s">
        <v>19743</v>
      </c>
      <c r="E3791" s="192" t="s">
        <v>19743</v>
      </c>
      <c r="F3791" s="193" t="s">
        <v>19742</v>
      </c>
      <c r="G3791" s="193" t="s">
        <v>19742</v>
      </c>
      <c r="H3791" s="193" t="s">
        <v>19742</v>
      </c>
      <c r="I3791" s="193" t="s">
        <v>19742</v>
      </c>
      <c r="J3791" s="194" t="s">
        <v>19742</v>
      </c>
      <c r="K3791" s="192" t="s">
        <v>25675</v>
      </c>
      <c r="M3791" s="194" t="s">
        <v>19569</v>
      </c>
      <c r="N3791" s="192">
        <v>0.92200000000000004</v>
      </c>
      <c r="O3791" s="194">
        <v>0.995</v>
      </c>
      <c r="P3791" s="283">
        <v>4</v>
      </c>
    </row>
    <row r="3792" spans="1:16">
      <c r="A3792" s="192" t="s">
        <v>8441</v>
      </c>
      <c r="B3792" s="193"/>
      <c r="C3792" s="193" t="s">
        <v>8442</v>
      </c>
      <c r="D3792" s="194" t="s">
        <v>19743</v>
      </c>
      <c r="E3792" s="192" t="s">
        <v>19743</v>
      </c>
      <c r="F3792" s="193" t="s">
        <v>19742</v>
      </c>
      <c r="G3792" s="193" t="s">
        <v>19742</v>
      </c>
      <c r="H3792" s="193" t="s">
        <v>19742</v>
      </c>
      <c r="I3792" s="193" t="s">
        <v>19743</v>
      </c>
      <c r="J3792" s="194" t="s">
        <v>19742</v>
      </c>
      <c r="K3792" s="192" t="s">
        <v>25675</v>
      </c>
      <c r="M3792" s="194" t="s">
        <v>19569</v>
      </c>
      <c r="N3792" s="192">
        <v>0.51400000000000001</v>
      </c>
      <c r="O3792" s="194">
        <v>0.61799999999999999</v>
      </c>
      <c r="P3792" s="283">
        <v>0</v>
      </c>
    </row>
    <row r="3793" spans="1:16">
      <c r="A3793" s="192" t="s">
        <v>8443</v>
      </c>
      <c r="B3793" s="193" t="s">
        <v>8444</v>
      </c>
      <c r="C3793" s="193" t="s">
        <v>8445</v>
      </c>
      <c r="D3793" s="194" t="s">
        <v>19743</v>
      </c>
      <c r="E3793" s="192" t="s">
        <v>19743</v>
      </c>
      <c r="F3793" s="193" t="s">
        <v>19743</v>
      </c>
      <c r="G3793" s="193" t="s">
        <v>19742</v>
      </c>
      <c r="H3793" s="193" t="s">
        <v>19742</v>
      </c>
      <c r="I3793" s="193" t="s">
        <v>19742</v>
      </c>
      <c r="J3793" s="194" t="s">
        <v>19743</v>
      </c>
      <c r="K3793" s="192" t="s">
        <v>8446</v>
      </c>
      <c r="L3793" s="193" t="s">
        <v>8447</v>
      </c>
      <c r="M3793" s="194" t="s">
        <v>19743</v>
      </c>
      <c r="N3793" s="192">
        <v>0.66600000000000004</v>
      </c>
      <c r="O3793" s="194">
        <v>0.86099999999999999</v>
      </c>
      <c r="P3793" s="283">
        <v>11</v>
      </c>
    </row>
    <row r="3794" spans="1:16">
      <c r="A3794" s="192" t="s">
        <v>8448</v>
      </c>
      <c r="B3794" s="193" t="s">
        <v>8449</v>
      </c>
      <c r="C3794" s="193" t="s">
        <v>8450</v>
      </c>
      <c r="D3794" s="194" t="s">
        <v>19743</v>
      </c>
      <c r="E3794" s="192" t="s">
        <v>19743</v>
      </c>
      <c r="F3794" s="193" t="s">
        <v>19742</v>
      </c>
      <c r="G3794" s="193" t="s">
        <v>19742</v>
      </c>
      <c r="H3794" s="193" t="s">
        <v>19742</v>
      </c>
      <c r="I3794" s="193" t="s">
        <v>19742</v>
      </c>
      <c r="J3794" s="194" t="s">
        <v>19742</v>
      </c>
      <c r="K3794" s="192" t="s">
        <v>8451</v>
      </c>
      <c r="L3794" s="193" t="s">
        <v>8452</v>
      </c>
      <c r="M3794" s="194" t="s">
        <v>19561</v>
      </c>
      <c r="N3794" s="192">
        <v>0.86299999999999999</v>
      </c>
      <c r="O3794" s="194">
        <v>0.99399999999999999</v>
      </c>
      <c r="P3794" s="283">
        <v>25</v>
      </c>
    </row>
    <row r="3795" spans="1:16">
      <c r="A3795" s="192" t="s">
        <v>8453</v>
      </c>
      <c r="B3795" s="193"/>
      <c r="C3795" s="193" t="s">
        <v>8454</v>
      </c>
      <c r="D3795" s="194" t="s">
        <v>19743</v>
      </c>
      <c r="E3795" s="192" t="s">
        <v>19743</v>
      </c>
      <c r="F3795" s="193" t="s">
        <v>19742</v>
      </c>
      <c r="G3795" s="193" t="s">
        <v>19742</v>
      </c>
      <c r="H3795" s="193" t="s">
        <v>19742</v>
      </c>
      <c r="I3795" s="193" t="s">
        <v>19742</v>
      </c>
      <c r="J3795" s="194" t="s">
        <v>19742</v>
      </c>
      <c r="K3795" s="192" t="s">
        <v>8455</v>
      </c>
      <c r="L3795" s="193" t="s">
        <v>10325</v>
      </c>
      <c r="M3795" s="194" t="s">
        <v>19743</v>
      </c>
      <c r="N3795" s="192">
        <v>0.91200000000000003</v>
      </c>
      <c r="O3795" s="194">
        <v>0.995</v>
      </c>
      <c r="P3795" s="283">
        <v>15</v>
      </c>
    </row>
    <row r="3796" spans="1:16">
      <c r="A3796" s="192" t="s">
        <v>8456</v>
      </c>
      <c r="B3796" s="193" t="s">
        <v>8457</v>
      </c>
      <c r="C3796" s="193" t="s">
        <v>8458</v>
      </c>
      <c r="D3796" s="194" t="s">
        <v>19743</v>
      </c>
      <c r="E3796" s="192" t="s">
        <v>19743</v>
      </c>
      <c r="F3796" s="193" t="s">
        <v>19742</v>
      </c>
      <c r="G3796" s="193" t="s">
        <v>19742</v>
      </c>
      <c r="H3796" s="193" t="s">
        <v>19742</v>
      </c>
      <c r="I3796" s="193" t="s">
        <v>19743</v>
      </c>
      <c r="J3796" s="194" t="s">
        <v>19742</v>
      </c>
      <c r="K3796" s="192" t="s">
        <v>25675</v>
      </c>
      <c r="M3796" s="194" t="s">
        <v>19569</v>
      </c>
      <c r="N3796" s="192">
        <v>0.66600000000000004</v>
      </c>
      <c r="O3796" s="194">
        <v>0.88900000000000001</v>
      </c>
      <c r="P3796" s="283">
        <v>2</v>
      </c>
    </row>
    <row r="3797" spans="1:16">
      <c r="A3797" s="192" t="s">
        <v>8459</v>
      </c>
      <c r="B3797" s="193" t="s">
        <v>8460</v>
      </c>
      <c r="C3797" s="193" t="s">
        <v>8461</v>
      </c>
      <c r="D3797" s="194" t="s">
        <v>19743</v>
      </c>
      <c r="E3797" s="192" t="s">
        <v>19743</v>
      </c>
      <c r="F3797" s="193" t="s">
        <v>19742</v>
      </c>
      <c r="G3797" s="193" t="s">
        <v>19742</v>
      </c>
      <c r="H3797" s="193" t="s">
        <v>19742</v>
      </c>
      <c r="I3797" s="193" t="s">
        <v>19743</v>
      </c>
      <c r="J3797" s="194" t="s">
        <v>19742</v>
      </c>
      <c r="K3797" s="192" t="s">
        <v>25675</v>
      </c>
      <c r="M3797" s="194" t="s">
        <v>19569</v>
      </c>
      <c r="N3797" s="192">
        <v>0.56299999999999994</v>
      </c>
      <c r="O3797" s="194">
        <v>0.73699999999999999</v>
      </c>
      <c r="P3797" s="283">
        <v>3</v>
      </c>
    </row>
    <row r="3798" spans="1:16">
      <c r="A3798" s="192" t="s">
        <v>8462</v>
      </c>
      <c r="B3798" s="193" t="s">
        <v>8463</v>
      </c>
      <c r="C3798" s="193" t="s">
        <v>8464</v>
      </c>
      <c r="D3798" s="194" t="s">
        <v>19743</v>
      </c>
      <c r="E3798" s="192" t="s">
        <v>19743</v>
      </c>
      <c r="F3798" s="193" t="s">
        <v>19742</v>
      </c>
      <c r="G3798" s="193" t="s">
        <v>19742</v>
      </c>
      <c r="H3798" s="193" t="s">
        <v>19742</v>
      </c>
      <c r="I3798" s="193" t="s">
        <v>19742</v>
      </c>
      <c r="J3798" s="194" t="s">
        <v>19742</v>
      </c>
      <c r="K3798" s="192" t="s">
        <v>8465</v>
      </c>
      <c r="L3798" s="193" t="s">
        <v>10333</v>
      </c>
      <c r="M3798" s="194" t="s">
        <v>19743</v>
      </c>
      <c r="N3798" s="192">
        <v>0.69899999999999995</v>
      </c>
      <c r="O3798" s="194">
        <v>0.92900000000000005</v>
      </c>
      <c r="P3798" s="283">
        <v>8</v>
      </c>
    </row>
    <row r="3799" spans="1:16">
      <c r="A3799" s="192" t="s">
        <v>8466</v>
      </c>
      <c r="B3799" s="193"/>
      <c r="C3799" s="193" t="s">
        <v>8467</v>
      </c>
      <c r="D3799" s="194" t="s">
        <v>19743</v>
      </c>
      <c r="E3799" s="192" t="s">
        <v>19743</v>
      </c>
      <c r="F3799" s="193" t="s">
        <v>19742</v>
      </c>
      <c r="G3799" s="193" t="s">
        <v>19742</v>
      </c>
      <c r="H3799" s="193" t="s">
        <v>19742</v>
      </c>
      <c r="I3799" s="193" t="s">
        <v>19742</v>
      </c>
      <c r="J3799" s="194" t="s">
        <v>19742</v>
      </c>
      <c r="K3799" s="192" t="s">
        <v>8468</v>
      </c>
      <c r="L3799" s="193" t="s">
        <v>8469</v>
      </c>
      <c r="M3799" s="194" t="s">
        <v>19743</v>
      </c>
      <c r="N3799" s="192">
        <v>0.57199999999999995</v>
      </c>
      <c r="O3799" s="194">
        <v>0.77600000000000002</v>
      </c>
      <c r="P3799" s="283">
        <v>6</v>
      </c>
    </row>
    <row r="3800" spans="1:16">
      <c r="A3800" s="192" t="s">
        <v>8470</v>
      </c>
      <c r="B3800" s="193" t="s">
        <v>8471</v>
      </c>
      <c r="C3800" s="193" t="s">
        <v>8472</v>
      </c>
      <c r="D3800" s="194" t="s">
        <v>19743</v>
      </c>
      <c r="E3800" s="192" t="s">
        <v>19743</v>
      </c>
      <c r="F3800" s="193" t="s">
        <v>19743</v>
      </c>
      <c r="G3800" s="193" t="s">
        <v>19742</v>
      </c>
      <c r="H3800" s="193" t="s">
        <v>19742</v>
      </c>
      <c r="I3800" s="193" t="s">
        <v>19742</v>
      </c>
      <c r="J3800" s="194" t="s">
        <v>19742</v>
      </c>
      <c r="K3800" s="192" t="s">
        <v>8473</v>
      </c>
      <c r="L3800" s="193" t="s">
        <v>8474</v>
      </c>
      <c r="M3800" s="194" t="s">
        <v>19743</v>
      </c>
      <c r="N3800" s="192">
        <v>0.80700000000000005</v>
      </c>
      <c r="O3800" s="194">
        <v>0.99099999999999999</v>
      </c>
      <c r="P3800" s="283">
        <v>24</v>
      </c>
    </row>
    <row r="3801" spans="1:16">
      <c r="A3801" s="192" t="s">
        <v>8477</v>
      </c>
      <c r="B3801" s="193" t="s">
        <v>8478</v>
      </c>
      <c r="C3801" s="193" t="s">
        <v>8479</v>
      </c>
      <c r="D3801" s="194" t="s">
        <v>19743</v>
      </c>
      <c r="E3801" s="192" t="s">
        <v>19743</v>
      </c>
      <c r="F3801" s="193" t="s">
        <v>19742</v>
      </c>
      <c r="G3801" s="193" t="s">
        <v>19742</v>
      </c>
      <c r="H3801" s="193" t="s">
        <v>19742</v>
      </c>
      <c r="I3801" s="193" t="s">
        <v>19742</v>
      </c>
      <c r="J3801" s="194" t="s">
        <v>19742</v>
      </c>
      <c r="K3801" s="192" t="s">
        <v>8480</v>
      </c>
      <c r="L3801" s="193" t="s">
        <v>8481</v>
      </c>
      <c r="M3801" s="194" t="s">
        <v>19743</v>
      </c>
      <c r="N3801" s="192">
        <v>0.98399999999999999</v>
      </c>
      <c r="O3801" s="194">
        <v>0.999</v>
      </c>
      <c r="P3801" s="283">
        <v>25</v>
      </c>
    </row>
    <row r="3802" spans="1:16">
      <c r="A3802" s="192" t="s">
        <v>8482</v>
      </c>
      <c r="B3802" s="193" t="s">
        <v>8483</v>
      </c>
      <c r="C3802" s="193" t="s">
        <v>8484</v>
      </c>
      <c r="D3802" s="194" t="s">
        <v>19743</v>
      </c>
      <c r="E3802" s="192" t="s">
        <v>19743</v>
      </c>
      <c r="F3802" s="193" t="s">
        <v>19742</v>
      </c>
      <c r="G3802" s="193" t="s">
        <v>19742</v>
      </c>
      <c r="H3802" s="193" t="s">
        <v>19742</v>
      </c>
      <c r="I3802" s="193" t="s">
        <v>19742</v>
      </c>
      <c r="J3802" s="194" t="s">
        <v>19742</v>
      </c>
      <c r="K3802" s="192" t="s">
        <v>25675</v>
      </c>
      <c r="M3802" s="194" t="s">
        <v>19569</v>
      </c>
      <c r="N3802" s="192">
        <v>0.45900000000000002</v>
      </c>
      <c r="O3802" s="194">
        <v>0.39200000000000002</v>
      </c>
      <c r="P3802" s="283">
        <v>2</v>
      </c>
    </row>
    <row r="3803" spans="1:16">
      <c r="A3803" s="192" t="s">
        <v>8485</v>
      </c>
      <c r="B3803" s="193" t="s">
        <v>8486</v>
      </c>
      <c r="C3803" s="193" t="s">
        <v>8487</v>
      </c>
      <c r="D3803" s="194" t="s">
        <v>19743</v>
      </c>
      <c r="E3803" s="192" t="s">
        <v>19743</v>
      </c>
      <c r="F3803" s="193" t="s">
        <v>19743</v>
      </c>
      <c r="G3803" s="193" t="s">
        <v>19742</v>
      </c>
      <c r="H3803" s="193" t="s">
        <v>19742</v>
      </c>
      <c r="I3803" s="193" t="s">
        <v>19742</v>
      </c>
      <c r="J3803" s="194" t="s">
        <v>19742</v>
      </c>
      <c r="K3803" s="192" t="s">
        <v>8488</v>
      </c>
      <c r="L3803" s="193" t="s">
        <v>10114</v>
      </c>
      <c r="M3803" s="194" t="s">
        <v>19743</v>
      </c>
      <c r="N3803" s="192">
        <v>0.66200000000000003</v>
      </c>
      <c r="O3803" s="194">
        <v>0.93600000000000005</v>
      </c>
      <c r="P3803" s="283">
        <v>22</v>
      </c>
    </row>
    <row r="3804" spans="1:16">
      <c r="A3804" s="192" t="s">
        <v>8489</v>
      </c>
      <c r="B3804" s="193" t="s">
        <v>8490</v>
      </c>
      <c r="C3804" s="193" t="s">
        <v>8491</v>
      </c>
      <c r="D3804" s="194" t="s">
        <v>19743</v>
      </c>
      <c r="E3804" s="192" t="s">
        <v>19743</v>
      </c>
      <c r="F3804" s="193" t="s">
        <v>19742</v>
      </c>
      <c r="G3804" s="193" t="s">
        <v>19742</v>
      </c>
      <c r="H3804" s="193" t="s">
        <v>19742</v>
      </c>
      <c r="I3804" s="193" t="s">
        <v>19742</v>
      </c>
      <c r="J3804" s="194" t="s">
        <v>19742</v>
      </c>
      <c r="K3804" s="192" t="s">
        <v>25675</v>
      </c>
      <c r="M3804" s="194" t="s">
        <v>19569</v>
      </c>
      <c r="N3804" s="192">
        <v>0.41099999999999998</v>
      </c>
      <c r="O3804" s="194">
        <v>0.214</v>
      </c>
      <c r="P3804" s="283">
        <v>7</v>
      </c>
    </row>
    <row r="3805" spans="1:16">
      <c r="A3805" s="192" t="s">
        <v>8492</v>
      </c>
      <c r="B3805" s="193" t="s">
        <v>8493</v>
      </c>
      <c r="C3805" s="193" t="s">
        <v>8494</v>
      </c>
      <c r="D3805" s="194" t="s">
        <v>19743</v>
      </c>
      <c r="E3805" s="192" t="s">
        <v>19743</v>
      </c>
      <c r="F3805" s="193" t="s">
        <v>19742</v>
      </c>
      <c r="G3805" s="193" t="s">
        <v>19742</v>
      </c>
      <c r="H3805" s="193" t="s">
        <v>19742</v>
      </c>
      <c r="I3805" s="193" t="s">
        <v>19742</v>
      </c>
      <c r="J3805" s="194" t="s">
        <v>19742</v>
      </c>
      <c r="K3805" s="192" t="s">
        <v>8495</v>
      </c>
      <c r="L3805" s="193" t="s">
        <v>8496</v>
      </c>
      <c r="M3805" s="194" t="s">
        <v>19743</v>
      </c>
      <c r="N3805" s="192">
        <v>0.85799999999999998</v>
      </c>
      <c r="O3805" s="194">
        <v>0.98199999999999998</v>
      </c>
      <c r="P3805" s="283">
        <v>19</v>
      </c>
    </row>
    <row r="3806" spans="1:16">
      <c r="A3806" s="192" t="s">
        <v>8497</v>
      </c>
      <c r="B3806" s="193" t="s">
        <v>8498</v>
      </c>
      <c r="C3806" s="193" t="s">
        <v>8499</v>
      </c>
      <c r="D3806" s="194" t="s">
        <v>19743</v>
      </c>
      <c r="E3806" s="192" t="s">
        <v>19743</v>
      </c>
      <c r="F3806" s="193" t="s">
        <v>19742</v>
      </c>
      <c r="G3806" s="193" t="s">
        <v>19742</v>
      </c>
      <c r="H3806" s="193" t="s">
        <v>19742</v>
      </c>
      <c r="I3806" s="193" t="s">
        <v>19743</v>
      </c>
      <c r="J3806" s="194" t="s">
        <v>19742</v>
      </c>
      <c r="K3806" s="192" t="s">
        <v>8500</v>
      </c>
      <c r="L3806" s="193" t="s">
        <v>8501</v>
      </c>
      <c r="M3806" s="194" t="s">
        <v>19743</v>
      </c>
      <c r="N3806" s="192">
        <v>0.75700000000000001</v>
      </c>
      <c r="O3806" s="194">
        <v>0.97199999999999998</v>
      </c>
      <c r="P3806" s="283">
        <v>22</v>
      </c>
    </row>
    <row r="3807" spans="1:16">
      <c r="A3807" s="192" t="s">
        <v>8502</v>
      </c>
      <c r="B3807" s="193"/>
      <c r="C3807" s="193" t="s">
        <v>8503</v>
      </c>
      <c r="D3807" s="194" t="s">
        <v>19743</v>
      </c>
      <c r="E3807" s="192" t="s">
        <v>19743</v>
      </c>
      <c r="F3807" s="193" t="s">
        <v>19742</v>
      </c>
      <c r="G3807" s="193" t="s">
        <v>19742</v>
      </c>
      <c r="H3807" s="193" t="s">
        <v>19742</v>
      </c>
      <c r="I3807" s="193" t="s">
        <v>19742</v>
      </c>
      <c r="J3807" s="194" t="s">
        <v>19742</v>
      </c>
      <c r="K3807" s="192" t="s">
        <v>25675</v>
      </c>
      <c r="M3807" s="194" t="s">
        <v>19569</v>
      </c>
      <c r="N3807" s="192">
        <v>0.71699999999999997</v>
      </c>
      <c r="O3807" s="194">
        <v>0.97</v>
      </c>
      <c r="P3807" s="283">
        <v>0</v>
      </c>
    </row>
    <row r="3808" spans="1:16">
      <c r="A3808" s="192" t="s">
        <v>8504</v>
      </c>
      <c r="B3808" s="193"/>
      <c r="C3808" s="193" t="s">
        <v>8505</v>
      </c>
      <c r="D3808" s="194" t="s">
        <v>19743</v>
      </c>
      <c r="E3808" s="192" t="s">
        <v>19743</v>
      </c>
      <c r="F3808" s="193" t="s">
        <v>19742</v>
      </c>
      <c r="G3808" s="193" t="s">
        <v>19742</v>
      </c>
      <c r="H3808" s="193" t="s">
        <v>19742</v>
      </c>
      <c r="I3808" s="193" t="s">
        <v>19742</v>
      </c>
      <c r="J3808" s="194" t="s">
        <v>19742</v>
      </c>
      <c r="K3808" s="192" t="s">
        <v>25675</v>
      </c>
      <c r="M3808" s="194" t="s">
        <v>19569</v>
      </c>
      <c r="N3808" s="192">
        <v>0.95899999999999996</v>
      </c>
      <c r="O3808" s="194">
        <v>0.99399999999999999</v>
      </c>
      <c r="P3808" s="283">
        <v>0</v>
      </c>
    </row>
    <row r="3809" spans="1:16">
      <c r="A3809" s="192" t="s">
        <v>8506</v>
      </c>
      <c r="B3809" s="193" t="s">
        <v>8507</v>
      </c>
      <c r="C3809" s="193" t="s">
        <v>8508</v>
      </c>
      <c r="D3809" s="194" t="s">
        <v>19743</v>
      </c>
      <c r="E3809" s="192" t="s">
        <v>19743</v>
      </c>
      <c r="F3809" s="193" t="s">
        <v>19742</v>
      </c>
      <c r="G3809" s="193" t="s">
        <v>19743</v>
      </c>
      <c r="H3809" s="193" t="s">
        <v>19742</v>
      </c>
      <c r="I3809" s="193" t="s">
        <v>19742</v>
      </c>
      <c r="J3809" s="194" t="s">
        <v>19742</v>
      </c>
      <c r="K3809" s="192" t="s">
        <v>25675</v>
      </c>
      <c r="M3809" s="194" t="s">
        <v>19569</v>
      </c>
      <c r="N3809" s="192">
        <v>0.82399999999999995</v>
      </c>
      <c r="O3809" s="194">
        <v>0.98099999999999998</v>
      </c>
      <c r="P3809" s="283">
        <v>3</v>
      </c>
    </row>
    <row r="3810" spans="1:16">
      <c r="A3810" s="192" t="s">
        <v>8509</v>
      </c>
      <c r="B3810" s="193" t="s">
        <v>8510</v>
      </c>
      <c r="C3810" s="193" t="s">
        <v>8511</v>
      </c>
      <c r="D3810" s="194" t="s">
        <v>19743</v>
      </c>
      <c r="E3810" s="192" t="s">
        <v>19743</v>
      </c>
      <c r="F3810" s="193" t="s">
        <v>19742</v>
      </c>
      <c r="G3810" s="193" t="s">
        <v>19742</v>
      </c>
      <c r="H3810" s="193" t="s">
        <v>19742</v>
      </c>
      <c r="I3810" s="193" t="s">
        <v>19742</v>
      </c>
      <c r="J3810" s="194" t="s">
        <v>19742</v>
      </c>
      <c r="K3810" s="192" t="s">
        <v>25675</v>
      </c>
      <c r="M3810" s="194" t="s">
        <v>19569</v>
      </c>
      <c r="N3810" s="192">
        <v>0.92100000000000004</v>
      </c>
      <c r="O3810" s="194">
        <v>0.998</v>
      </c>
      <c r="P3810" s="283">
        <v>0</v>
      </c>
    </row>
    <row r="3811" spans="1:16">
      <c r="A3811" s="192" t="s">
        <v>8512</v>
      </c>
      <c r="B3811" s="193" t="s">
        <v>8513</v>
      </c>
      <c r="C3811" s="193" t="s">
        <v>8514</v>
      </c>
      <c r="D3811" s="194" t="s">
        <v>19743</v>
      </c>
      <c r="E3811" s="192" t="s">
        <v>19743</v>
      </c>
      <c r="F3811" s="193" t="s">
        <v>19742</v>
      </c>
      <c r="G3811" s="193" t="s">
        <v>19742</v>
      </c>
      <c r="H3811" s="193" t="s">
        <v>19742</v>
      </c>
      <c r="I3811" s="193" t="s">
        <v>19742</v>
      </c>
      <c r="J3811" s="194" t="s">
        <v>19742</v>
      </c>
      <c r="K3811" s="192" t="s">
        <v>8515</v>
      </c>
      <c r="L3811" s="193" t="s">
        <v>8516</v>
      </c>
      <c r="M3811" s="194" t="s">
        <v>19743</v>
      </c>
      <c r="N3811" s="192">
        <v>0.95399999999999996</v>
      </c>
      <c r="O3811" s="194">
        <v>0.998</v>
      </c>
      <c r="P3811" s="283">
        <v>23</v>
      </c>
    </row>
    <row r="3812" spans="1:16">
      <c r="A3812" s="192" t="s">
        <v>8517</v>
      </c>
      <c r="B3812" s="193" t="s">
        <v>8518</v>
      </c>
      <c r="C3812" s="193" t="s">
        <v>8519</v>
      </c>
      <c r="D3812" s="194" t="s">
        <v>19743</v>
      </c>
      <c r="E3812" s="192" t="s">
        <v>19743</v>
      </c>
      <c r="F3812" s="193" t="s">
        <v>19742</v>
      </c>
      <c r="G3812" s="193" t="s">
        <v>19742</v>
      </c>
      <c r="H3812" s="193" t="s">
        <v>19742</v>
      </c>
      <c r="I3812" s="193" t="s">
        <v>19742</v>
      </c>
      <c r="J3812" s="194" t="s">
        <v>19742</v>
      </c>
      <c r="K3812" s="192" t="s">
        <v>8520</v>
      </c>
      <c r="L3812" s="193" t="s">
        <v>10162</v>
      </c>
      <c r="M3812" s="194" t="s">
        <v>19743</v>
      </c>
      <c r="N3812" s="192">
        <v>0.49199999999999999</v>
      </c>
      <c r="O3812" s="194">
        <v>0.51400000000000001</v>
      </c>
      <c r="P3812" s="283">
        <v>13</v>
      </c>
    </row>
    <row r="3813" spans="1:16">
      <c r="A3813" s="192" t="s">
        <v>8523</v>
      </c>
      <c r="B3813" s="193" t="s">
        <v>8524</v>
      </c>
      <c r="C3813" s="193" t="s">
        <v>8525</v>
      </c>
      <c r="D3813" s="194" t="s">
        <v>19743</v>
      </c>
      <c r="E3813" s="192" t="s">
        <v>19743</v>
      </c>
      <c r="F3813" s="193" t="s">
        <v>19742</v>
      </c>
      <c r="G3813" s="193" t="s">
        <v>19742</v>
      </c>
      <c r="H3813" s="193" t="s">
        <v>19742</v>
      </c>
      <c r="I3813" s="193" t="s">
        <v>19742</v>
      </c>
      <c r="J3813" s="194" t="s">
        <v>19742</v>
      </c>
      <c r="K3813" s="192" t="s">
        <v>8526</v>
      </c>
      <c r="L3813" s="193" t="s">
        <v>18778</v>
      </c>
      <c r="M3813" s="194" t="s">
        <v>19743</v>
      </c>
      <c r="N3813" s="192">
        <v>0.78800000000000003</v>
      </c>
      <c r="O3813" s="194">
        <v>0.97399999999999998</v>
      </c>
      <c r="P3813" s="283">
        <v>23</v>
      </c>
    </row>
    <row r="3814" spans="1:16">
      <c r="A3814" s="192" t="s">
        <v>8527</v>
      </c>
      <c r="B3814" s="193"/>
      <c r="C3814" s="193" t="s">
        <v>8528</v>
      </c>
      <c r="D3814" s="194" t="s">
        <v>19743</v>
      </c>
      <c r="E3814" s="192" t="s">
        <v>19743</v>
      </c>
      <c r="F3814" s="193" t="s">
        <v>19742</v>
      </c>
      <c r="G3814" s="193" t="s">
        <v>19742</v>
      </c>
      <c r="H3814" s="193" t="s">
        <v>19742</v>
      </c>
      <c r="I3814" s="193" t="s">
        <v>19742</v>
      </c>
      <c r="J3814" s="194" t="s">
        <v>19742</v>
      </c>
      <c r="K3814" s="192" t="s">
        <v>25675</v>
      </c>
      <c r="M3814" s="194" t="s">
        <v>19569</v>
      </c>
      <c r="N3814" s="192">
        <v>0.311</v>
      </c>
      <c r="O3814" s="194">
        <v>7.4999999999999997E-2</v>
      </c>
      <c r="P3814" s="283">
        <v>0</v>
      </c>
    </row>
    <row r="3815" spans="1:16">
      <c r="A3815" s="192" t="s">
        <v>8529</v>
      </c>
      <c r="B3815" s="193"/>
      <c r="C3815" s="193" t="s">
        <v>8530</v>
      </c>
      <c r="D3815" s="194" t="s">
        <v>19743</v>
      </c>
      <c r="E3815" s="192" t="s">
        <v>19743</v>
      </c>
      <c r="F3815" s="193" t="s">
        <v>19742</v>
      </c>
      <c r="G3815" s="193" t="s">
        <v>19742</v>
      </c>
      <c r="H3815" s="193" t="s">
        <v>19742</v>
      </c>
      <c r="I3815" s="193" t="s">
        <v>19742</v>
      </c>
      <c r="J3815" s="194" t="s">
        <v>19742</v>
      </c>
      <c r="K3815" s="192" t="s">
        <v>25675</v>
      </c>
      <c r="M3815" s="194" t="s">
        <v>19569</v>
      </c>
      <c r="N3815" s="192">
        <v>0.44600000000000001</v>
      </c>
      <c r="O3815" s="194">
        <v>0.35</v>
      </c>
      <c r="P3815" s="283">
        <v>0</v>
      </c>
    </row>
    <row r="3816" spans="1:16">
      <c r="A3816" s="192" t="s">
        <v>8531</v>
      </c>
      <c r="B3816" s="193" t="s">
        <v>8532</v>
      </c>
      <c r="C3816" s="193" t="s">
        <v>8533</v>
      </c>
      <c r="D3816" s="194" t="s">
        <v>19743</v>
      </c>
      <c r="E3816" s="192" t="s">
        <v>19743</v>
      </c>
      <c r="F3816" s="193" t="s">
        <v>19743</v>
      </c>
      <c r="G3816" s="193" t="s">
        <v>19742</v>
      </c>
      <c r="H3816" s="193" t="s">
        <v>19742</v>
      </c>
      <c r="I3816" s="193" t="s">
        <v>19742</v>
      </c>
      <c r="J3816" s="194" t="s">
        <v>19742</v>
      </c>
      <c r="K3816" s="192" t="s">
        <v>8534</v>
      </c>
      <c r="L3816" s="193" t="s">
        <v>10796</v>
      </c>
      <c r="M3816" s="194" t="s">
        <v>19741</v>
      </c>
      <c r="N3816" s="192">
        <v>0.86299999999999999</v>
      </c>
      <c r="O3816" s="194">
        <v>0.997</v>
      </c>
      <c r="P3816" s="283">
        <v>6</v>
      </c>
    </row>
    <row r="3817" spans="1:16">
      <c r="A3817" s="192" t="s">
        <v>8535</v>
      </c>
      <c r="B3817" s="193" t="s">
        <v>8536</v>
      </c>
      <c r="C3817" s="193" t="s">
        <v>8537</v>
      </c>
      <c r="D3817" s="194" t="s">
        <v>19743</v>
      </c>
      <c r="E3817" s="192" t="s">
        <v>19743</v>
      </c>
      <c r="F3817" s="193" t="s">
        <v>19742</v>
      </c>
      <c r="G3817" s="193" t="s">
        <v>19742</v>
      </c>
      <c r="H3817" s="193" t="s">
        <v>19742</v>
      </c>
      <c r="I3817" s="193" t="s">
        <v>19742</v>
      </c>
      <c r="J3817" s="194" t="s">
        <v>19742</v>
      </c>
      <c r="K3817" s="192" t="s">
        <v>25675</v>
      </c>
      <c r="M3817" s="194" t="s">
        <v>19569</v>
      </c>
      <c r="N3817" s="192">
        <v>0.93799999999999994</v>
      </c>
      <c r="O3817" s="194">
        <v>0.998</v>
      </c>
      <c r="P3817" s="283">
        <v>8</v>
      </c>
    </row>
    <row r="3818" spans="1:16">
      <c r="A3818" s="192" t="s">
        <v>8538</v>
      </c>
      <c r="B3818" s="193" t="s">
        <v>8539</v>
      </c>
      <c r="C3818" s="193" t="s">
        <v>8540</v>
      </c>
      <c r="D3818" s="194" t="s">
        <v>19743</v>
      </c>
      <c r="E3818" s="192" t="s">
        <v>19743</v>
      </c>
      <c r="F3818" s="193" t="s">
        <v>19742</v>
      </c>
      <c r="G3818" s="193" t="s">
        <v>19742</v>
      </c>
      <c r="H3818" s="193" t="s">
        <v>19742</v>
      </c>
      <c r="I3818" s="193" t="s">
        <v>19742</v>
      </c>
      <c r="J3818" s="194" t="s">
        <v>19742</v>
      </c>
      <c r="K3818" s="192" t="s">
        <v>25675</v>
      </c>
      <c r="M3818" s="194" t="s">
        <v>19569</v>
      </c>
      <c r="N3818" s="192">
        <v>0.627</v>
      </c>
      <c r="O3818" s="194">
        <v>0.86099999999999999</v>
      </c>
      <c r="P3818" s="283">
        <v>9</v>
      </c>
    </row>
    <row r="3819" spans="1:16">
      <c r="A3819" s="192" t="s">
        <v>8541</v>
      </c>
      <c r="B3819" s="193"/>
      <c r="C3819" s="193" t="s">
        <v>8542</v>
      </c>
      <c r="D3819" s="194" t="s">
        <v>19743</v>
      </c>
      <c r="E3819" s="192" t="s">
        <v>19743</v>
      </c>
      <c r="F3819" s="193" t="s">
        <v>19742</v>
      </c>
      <c r="G3819" s="193" t="s">
        <v>19742</v>
      </c>
      <c r="H3819" s="193" t="s">
        <v>19742</v>
      </c>
      <c r="I3819" s="193" t="s">
        <v>19742</v>
      </c>
      <c r="J3819" s="194" t="s">
        <v>19742</v>
      </c>
      <c r="K3819" s="192" t="s">
        <v>25675</v>
      </c>
      <c r="M3819" s="194" t="s">
        <v>19569</v>
      </c>
      <c r="N3819" s="192">
        <v>0.84699999999999998</v>
      </c>
      <c r="O3819" s="194">
        <v>0.98099999999999998</v>
      </c>
      <c r="P3819" s="283">
        <v>1</v>
      </c>
    </row>
    <row r="3820" spans="1:16">
      <c r="A3820" s="192" t="s">
        <v>8543</v>
      </c>
      <c r="B3820" s="193" t="s">
        <v>8544</v>
      </c>
      <c r="C3820" s="193" t="s">
        <v>8545</v>
      </c>
      <c r="D3820" s="194" t="s">
        <v>19743</v>
      </c>
      <c r="E3820" s="192" t="s">
        <v>19743</v>
      </c>
      <c r="F3820" s="193" t="s">
        <v>19742</v>
      </c>
      <c r="G3820" s="193" t="s">
        <v>19742</v>
      </c>
      <c r="H3820" s="193" t="s">
        <v>19742</v>
      </c>
      <c r="I3820" s="193" t="s">
        <v>19742</v>
      </c>
      <c r="J3820" s="194" t="s">
        <v>19742</v>
      </c>
      <c r="K3820" s="192" t="s">
        <v>25675</v>
      </c>
      <c r="M3820" s="194" t="s">
        <v>19569</v>
      </c>
      <c r="N3820" s="192">
        <v>0.88</v>
      </c>
      <c r="O3820" s="194">
        <v>0.99099999999999999</v>
      </c>
      <c r="P3820" s="283">
        <v>3</v>
      </c>
    </row>
    <row r="3821" spans="1:16">
      <c r="A3821" s="192" t="s">
        <v>8546</v>
      </c>
      <c r="B3821" s="193"/>
      <c r="C3821" s="193" t="s">
        <v>8547</v>
      </c>
      <c r="D3821" s="194" t="s">
        <v>19743</v>
      </c>
      <c r="E3821" s="192" t="s">
        <v>19743</v>
      </c>
      <c r="F3821" s="193" t="s">
        <v>19742</v>
      </c>
      <c r="G3821" s="193" t="s">
        <v>19742</v>
      </c>
      <c r="H3821" s="193" t="s">
        <v>19742</v>
      </c>
      <c r="I3821" s="193" t="s">
        <v>19742</v>
      </c>
      <c r="J3821" s="194" t="s">
        <v>19742</v>
      </c>
      <c r="K3821" s="192" t="s">
        <v>25675</v>
      </c>
      <c r="M3821" s="194" t="s">
        <v>19569</v>
      </c>
      <c r="N3821" s="192">
        <v>0.51500000000000001</v>
      </c>
      <c r="O3821" s="194">
        <v>0.76600000000000001</v>
      </c>
      <c r="P3821" s="283">
        <v>0</v>
      </c>
    </row>
    <row r="3822" spans="1:16">
      <c r="A3822" s="192" t="s">
        <v>8548</v>
      </c>
      <c r="B3822" s="193" t="s">
        <v>8549</v>
      </c>
      <c r="C3822" s="193" t="s">
        <v>8550</v>
      </c>
      <c r="D3822" s="194" t="s">
        <v>19743</v>
      </c>
      <c r="E3822" s="192" t="s">
        <v>19743</v>
      </c>
      <c r="F3822" s="193" t="s">
        <v>19743</v>
      </c>
      <c r="G3822" s="193" t="s">
        <v>19742</v>
      </c>
      <c r="H3822" s="193" t="s">
        <v>19742</v>
      </c>
      <c r="I3822" s="193" t="s">
        <v>19742</v>
      </c>
      <c r="J3822" s="194" t="s">
        <v>19742</v>
      </c>
      <c r="K3822" s="192" t="s">
        <v>8551</v>
      </c>
      <c r="L3822" s="193" t="s">
        <v>8552</v>
      </c>
      <c r="M3822" s="194" t="s">
        <v>19743</v>
      </c>
      <c r="N3822" s="192">
        <v>0.871</v>
      </c>
      <c r="O3822" s="194">
        <v>0.99</v>
      </c>
      <c r="P3822" s="283">
        <v>25</v>
      </c>
    </row>
    <row r="3823" spans="1:16">
      <c r="A3823" s="192" t="s">
        <v>8553</v>
      </c>
      <c r="B3823" s="193" t="s">
        <v>8554</v>
      </c>
      <c r="C3823" s="193" t="s">
        <v>8555</v>
      </c>
      <c r="D3823" s="194" t="s">
        <v>19743</v>
      </c>
      <c r="E3823" s="192" t="s">
        <v>19743</v>
      </c>
      <c r="F3823" s="193" t="s">
        <v>19742</v>
      </c>
      <c r="G3823" s="193" t="s">
        <v>19742</v>
      </c>
      <c r="H3823" s="193" t="s">
        <v>19742</v>
      </c>
      <c r="I3823" s="193" t="s">
        <v>19742</v>
      </c>
      <c r="J3823" s="194" t="s">
        <v>19742</v>
      </c>
      <c r="K3823" s="192" t="s">
        <v>25675</v>
      </c>
      <c r="M3823" s="194" t="s">
        <v>19569</v>
      </c>
      <c r="N3823" s="192">
        <v>0.98599999999999999</v>
      </c>
      <c r="O3823" s="194">
        <v>0.99399999999999999</v>
      </c>
      <c r="P3823" s="283">
        <v>3</v>
      </c>
    </row>
    <row r="3824" spans="1:16">
      <c r="A3824" s="192" t="s">
        <v>8556</v>
      </c>
      <c r="B3824" s="193" t="s">
        <v>8557</v>
      </c>
      <c r="C3824" s="193" t="s">
        <v>8558</v>
      </c>
      <c r="D3824" s="194" t="s">
        <v>19743</v>
      </c>
      <c r="E3824" s="192" t="s">
        <v>19743</v>
      </c>
      <c r="F3824" s="193" t="s">
        <v>19742</v>
      </c>
      <c r="G3824" s="193" t="s">
        <v>19742</v>
      </c>
      <c r="H3824" s="193" t="s">
        <v>19742</v>
      </c>
      <c r="I3824" s="193" t="s">
        <v>19742</v>
      </c>
      <c r="J3824" s="194" t="s">
        <v>19742</v>
      </c>
      <c r="K3824" s="192" t="s">
        <v>8559</v>
      </c>
      <c r="L3824" s="193" t="s">
        <v>9956</v>
      </c>
      <c r="M3824" s="194" t="s">
        <v>19743</v>
      </c>
      <c r="N3824" s="192">
        <v>0.63500000000000001</v>
      </c>
      <c r="O3824" s="194">
        <v>0.90300000000000002</v>
      </c>
      <c r="P3824" s="283">
        <v>9</v>
      </c>
    </row>
    <row r="3825" spans="1:16">
      <c r="A3825" s="192" t="s">
        <v>8560</v>
      </c>
      <c r="B3825" s="193"/>
      <c r="C3825" s="193" t="s">
        <v>8561</v>
      </c>
      <c r="D3825" s="194" t="s">
        <v>19743</v>
      </c>
      <c r="E3825" s="192" t="s">
        <v>19743</v>
      </c>
      <c r="F3825" s="193" t="s">
        <v>19742</v>
      </c>
      <c r="G3825" s="193" t="s">
        <v>19742</v>
      </c>
      <c r="H3825" s="193" t="s">
        <v>19742</v>
      </c>
      <c r="I3825" s="193" t="s">
        <v>19742</v>
      </c>
      <c r="J3825" s="194" t="s">
        <v>19742</v>
      </c>
      <c r="K3825" s="192" t="s">
        <v>8562</v>
      </c>
      <c r="L3825" s="193" t="s">
        <v>8563</v>
      </c>
      <c r="M3825" s="194" t="s">
        <v>19743</v>
      </c>
      <c r="N3825" s="192">
        <v>0.71</v>
      </c>
      <c r="O3825" s="194">
        <v>0.94499999999999995</v>
      </c>
      <c r="P3825" s="283">
        <v>23</v>
      </c>
    </row>
    <row r="3826" spans="1:16">
      <c r="A3826" s="192" t="s">
        <v>8564</v>
      </c>
      <c r="B3826" s="193" t="s">
        <v>8288</v>
      </c>
      <c r="C3826" s="193" t="s">
        <v>8289</v>
      </c>
      <c r="D3826" s="194" t="s">
        <v>19743</v>
      </c>
      <c r="E3826" s="192" t="s">
        <v>19743</v>
      </c>
      <c r="F3826" s="193" t="s">
        <v>19742</v>
      </c>
      <c r="G3826" s="193" t="s">
        <v>19742</v>
      </c>
      <c r="H3826" s="193" t="s">
        <v>19742</v>
      </c>
      <c r="I3826" s="193" t="s">
        <v>19742</v>
      </c>
      <c r="J3826" s="194" t="s">
        <v>19742</v>
      </c>
      <c r="K3826" s="192" t="s">
        <v>8290</v>
      </c>
      <c r="L3826" s="193" t="s">
        <v>9971</v>
      </c>
      <c r="M3826" s="194" t="s">
        <v>19743</v>
      </c>
      <c r="N3826" s="192">
        <v>0.93300000000000005</v>
      </c>
      <c r="O3826" s="194">
        <v>0.995</v>
      </c>
      <c r="P3826" s="283">
        <v>24</v>
      </c>
    </row>
    <row r="3827" spans="1:16">
      <c r="A3827" s="192" t="s">
        <v>8291</v>
      </c>
      <c r="B3827" s="193" t="s">
        <v>8292</v>
      </c>
      <c r="C3827" s="193" t="s">
        <v>8293</v>
      </c>
      <c r="D3827" s="194" t="s">
        <v>19743</v>
      </c>
      <c r="E3827" s="192" t="s">
        <v>19743</v>
      </c>
      <c r="F3827" s="193" t="s">
        <v>19742</v>
      </c>
      <c r="G3827" s="193" t="s">
        <v>19742</v>
      </c>
      <c r="H3827" s="193" t="s">
        <v>19742</v>
      </c>
      <c r="I3827" s="193" t="s">
        <v>19742</v>
      </c>
      <c r="J3827" s="194" t="s">
        <v>19742</v>
      </c>
      <c r="K3827" s="192" t="s">
        <v>8294</v>
      </c>
      <c r="L3827" s="193" t="s">
        <v>9976</v>
      </c>
      <c r="M3827" s="194" t="s">
        <v>19741</v>
      </c>
      <c r="N3827" s="192">
        <v>0.41199999999999998</v>
      </c>
      <c r="O3827" s="194">
        <v>0.23799999999999999</v>
      </c>
      <c r="P3827" s="283">
        <v>18</v>
      </c>
    </row>
    <row r="3828" spans="1:16">
      <c r="A3828" s="192" t="s">
        <v>8295</v>
      </c>
      <c r="B3828" s="193" t="s">
        <v>8296</v>
      </c>
      <c r="C3828" s="193" t="s">
        <v>8297</v>
      </c>
      <c r="D3828" s="194" t="s">
        <v>19743</v>
      </c>
      <c r="E3828" s="192" t="s">
        <v>19743</v>
      </c>
      <c r="F3828" s="193" t="s">
        <v>19742</v>
      </c>
      <c r="G3828" s="193" t="s">
        <v>19742</v>
      </c>
      <c r="H3828" s="193" t="s">
        <v>19742</v>
      </c>
      <c r="I3828" s="193" t="s">
        <v>19742</v>
      </c>
      <c r="J3828" s="194" t="s">
        <v>19742</v>
      </c>
      <c r="K3828" s="192" t="s">
        <v>8298</v>
      </c>
      <c r="L3828" s="193" t="s">
        <v>8299</v>
      </c>
      <c r="M3828" s="194" t="s">
        <v>19743</v>
      </c>
      <c r="N3828" s="192">
        <v>0.54400000000000004</v>
      </c>
      <c r="O3828" s="194">
        <v>0.624</v>
      </c>
      <c r="P3828" s="283">
        <v>22</v>
      </c>
    </row>
    <row r="3829" spans="1:16">
      <c r="A3829" s="192" t="s">
        <v>8300</v>
      </c>
      <c r="B3829" s="193" t="s">
        <v>8301</v>
      </c>
      <c r="C3829" s="193" t="s">
        <v>8302</v>
      </c>
      <c r="D3829" s="194" t="s">
        <v>19743</v>
      </c>
      <c r="E3829" s="192" t="s">
        <v>19743</v>
      </c>
      <c r="F3829" s="193" t="s">
        <v>19742</v>
      </c>
      <c r="G3829" s="193" t="s">
        <v>19742</v>
      </c>
      <c r="H3829" s="193" t="s">
        <v>19742</v>
      </c>
      <c r="I3829" s="193" t="s">
        <v>19742</v>
      </c>
      <c r="J3829" s="194" t="s">
        <v>19742</v>
      </c>
      <c r="K3829" s="192" t="s">
        <v>25675</v>
      </c>
      <c r="M3829" s="194" t="s">
        <v>19569</v>
      </c>
      <c r="N3829" s="192">
        <v>0.76600000000000001</v>
      </c>
      <c r="O3829" s="194">
        <v>0.93300000000000005</v>
      </c>
      <c r="P3829" s="283">
        <v>4</v>
      </c>
    </row>
    <row r="3830" spans="1:16">
      <c r="A3830" s="192" t="s">
        <v>8303</v>
      </c>
      <c r="B3830" s="193" t="s">
        <v>8304</v>
      </c>
      <c r="C3830" s="193" t="s">
        <v>8305</v>
      </c>
      <c r="D3830" s="194" t="s">
        <v>19743</v>
      </c>
      <c r="E3830" s="192" t="s">
        <v>19743</v>
      </c>
      <c r="F3830" s="193" t="s">
        <v>19742</v>
      </c>
      <c r="G3830" s="193" t="s">
        <v>19742</v>
      </c>
      <c r="H3830" s="193" t="s">
        <v>19742</v>
      </c>
      <c r="I3830" s="193" t="s">
        <v>19742</v>
      </c>
      <c r="J3830" s="194" t="s">
        <v>19742</v>
      </c>
      <c r="K3830" s="192" t="s">
        <v>8306</v>
      </c>
      <c r="L3830" s="193" t="s">
        <v>8307</v>
      </c>
      <c r="M3830" s="194" t="s">
        <v>19743</v>
      </c>
      <c r="N3830" s="192">
        <v>0.82399999999999995</v>
      </c>
      <c r="O3830" s="194">
        <v>0.99</v>
      </c>
      <c r="P3830" s="283">
        <v>12</v>
      </c>
    </row>
    <row r="3831" spans="1:16">
      <c r="A3831" s="192" t="s">
        <v>8308</v>
      </c>
      <c r="B3831" s="193" t="s">
        <v>8309</v>
      </c>
      <c r="C3831" s="193" t="s">
        <v>8310</v>
      </c>
      <c r="D3831" s="194" t="s">
        <v>19743</v>
      </c>
      <c r="E3831" s="192" t="s">
        <v>19743</v>
      </c>
      <c r="F3831" s="193" t="s">
        <v>19742</v>
      </c>
      <c r="G3831" s="193" t="s">
        <v>19742</v>
      </c>
      <c r="H3831" s="193" t="s">
        <v>19742</v>
      </c>
      <c r="I3831" s="193" t="s">
        <v>19742</v>
      </c>
      <c r="J3831" s="194" t="s">
        <v>19742</v>
      </c>
      <c r="K3831" s="192" t="s">
        <v>8311</v>
      </c>
      <c r="L3831" s="193" t="s">
        <v>9983</v>
      </c>
      <c r="M3831" s="194" t="s">
        <v>19741</v>
      </c>
      <c r="N3831" s="192">
        <v>0.502</v>
      </c>
      <c r="O3831" s="194">
        <v>0.308</v>
      </c>
      <c r="P3831" s="283">
        <v>23</v>
      </c>
    </row>
    <row r="3832" spans="1:16">
      <c r="A3832" s="192" t="s">
        <v>8312</v>
      </c>
      <c r="B3832" s="193" t="s">
        <v>8313</v>
      </c>
      <c r="C3832" s="193" t="s">
        <v>8314</v>
      </c>
      <c r="D3832" s="194" t="s">
        <v>19743</v>
      </c>
      <c r="E3832" s="192" t="s">
        <v>19743</v>
      </c>
      <c r="F3832" s="193" t="s">
        <v>19742</v>
      </c>
      <c r="G3832" s="193" t="s">
        <v>19742</v>
      </c>
      <c r="H3832" s="193" t="s">
        <v>19742</v>
      </c>
      <c r="I3832" s="193" t="s">
        <v>19742</v>
      </c>
      <c r="J3832" s="194" t="s">
        <v>19742</v>
      </c>
      <c r="K3832" s="192" t="s">
        <v>25675</v>
      </c>
      <c r="M3832" s="194" t="s">
        <v>19569</v>
      </c>
      <c r="N3832" s="192">
        <v>0.39300000000000002</v>
      </c>
      <c r="O3832" s="194">
        <v>6.8000000000000005E-2</v>
      </c>
      <c r="P3832" s="283">
        <v>13</v>
      </c>
    </row>
    <row r="3833" spans="1:16">
      <c r="A3833" s="192" t="s">
        <v>8315</v>
      </c>
      <c r="B3833" s="193" t="s">
        <v>8316</v>
      </c>
      <c r="C3833" s="193" t="s">
        <v>8317</v>
      </c>
      <c r="D3833" s="194" t="s">
        <v>19743</v>
      </c>
      <c r="E3833" s="192" t="s">
        <v>19743</v>
      </c>
      <c r="F3833" s="193" t="s">
        <v>19742</v>
      </c>
      <c r="G3833" s="193" t="s">
        <v>19742</v>
      </c>
      <c r="H3833" s="193" t="s">
        <v>19742</v>
      </c>
      <c r="I3833" s="193" t="s">
        <v>19742</v>
      </c>
      <c r="J3833" s="194" t="s">
        <v>19742</v>
      </c>
      <c r="K3833" s="192" t="s">
        <v>9990</v>
      </c>
      <c r="L3833" s="193" t="s">
        <v>9991</v>
      </c>
      <c r="M3833" s="194" t="s">
        <v>19741</v>
      </c>
      <c r="N3833" s="192">
        <v>0.996</v>
      </c>
      <c r="O3833" s="194">
        <v>1</v>
      </c>
      <c r="P3833" s="283">
        <v>24</v>
      </c>
    </row>
    <row r="3834" spans="1:16">
      <c r="A3834" s="192" t="s">
        <v>8318</v>
      </c>
      <c r="B3834" s="193" t="s">
        <v>8319</v>
      </c>
      <c r="C3834" s="193" t="s">
        <v>8320</v>
      </c>
      <c r="D3834" s="194" t="s">
        <v>19743</v>
      </c>
      <c r="E3834" s="192" t="s">
        <v>19743</v>
      </c>
      <c r="F3834" s="193" t="s">
        <v>19742</v>
      </c>
      <c r="G3834" s="193" t="s">
        <v>19742</v>
      </c>
      <c r="H3834" s="193" t="s">
        <v>19742</v>
      </c>
      <c r="I3834" s="193" t="s">
        <v>19742</v>
      </c>
      <c r="J3834" s="194" t="s">
        <v>19742</v>
      </c>
      <c r="K3834" s="192" t="s">
        <v>25675</v>
      </c>
      <c r="M3834" s="194" t="s">
        <v>19569</v>
      </c>
      <c r="N3834" s="192">
        <v>0.71599999999999997</v>
      </c>
      <c r="O3834" s="194">
        <v>0.93600000000000005</v>
      </c>
      <c r="P3834" s="283">
        <v>8</v>
      </c>
    </row>
    <row r="3835" spans="1:16">
      <c r="A3835" s="192" t="s">
        <v>8321</v>
      </c>
      <c r="B3835" s="193" t="s">
        <v>8322</v>
      </c>
      <c r="C3835" s="193" t="s">
        <v>8323</v>
      </c>
      <c r="D3835" s="194" t="s">
        <v>19743</v>
      </c>
      <c r="E3835" s="192" t="s">
        <v>19743</v>
      </c>
      <c r="F3835" s="193" t="s">
        <v>19742</v>
      </c>
      <c r="G3835" s="193" t="s">
        <v>19742</v>
      </c>
      <c r="H3835" s="193" t="s">
        <v>19742</v>
      </c>
      <c r="I3835" s="193" t="s">
        <v>19742</v>
      </c>
      <c r="J3835" s="194" t="s">
        <v>19742</v>
      </c>
      <c r="K3835" s="192" t="s">
        <v>25675</v>
      </c>
      <c r="M3835" s="194" t="s">
        <v>19569</v>
      </c>
      <c r="N3835" s="192">
        <v>0.76900000000000002</v>
      </c>
      <c r="O3835" s="194">
        <v>0.97699999999999998</v>
      </c>
      <c r="P3835" s="283">
        <v>4</v>
      </c>
    </row>
    <row r="3836" spans="1:16">
      <c r="A3836" s="192" t="s">
        <v>8326</v>
      </c>
      <c r="B3836" s="193" t="s">
        <v>8327</v>
      </c>
      <c r="C3836" s="193" t="s">
        <v>8328</v>
      </c>
      <c r="D3836" s="194" t="s">
        <v>19743</v>
      </c>
      <c r="E3836" s="192" t="s">
        <v>19743</v>
      </c>
      <c r="F3836" s="193" t="s">
        <v>19742</v>
      </c>
      <c r="G3836" s="193" t="s">
        <v>19742</v>
      </c>
      <c r="H3836" s="193" t="s">
        <v>19742</v>
      </c>
      <c r="I3836" s="193" t="s">
        <v>19742</v>
      </c>
      <c r="J3836" s="194" t="s">
        <v>19742</v>
      </c>
      <c r="K3836" s="192" t="s">
        <v>25675</v>
      </c>
      <c r="M3836" s="194" t="s">
        <v>19569</v>
      </c>
      <c r="N3836" s="192">
        <v>0.53800000000000003</v>
      </c>
      <c r="O3836" s="194">
        <v>0.57399999999999995</v>
      </c>
      <c r="P3836" s="283">
        <v>4</v>
      </c>
    </row>
    <row r="3837" spans="1:16">
      <c r="A3837" s="192" t="s">
        <v>8329</v>
      </c>
      <c r="B3837" s="193" t="s">
        <v>8330</v>
      </c>
      <c r="C3837" s="193" t="s">
        <v>8331</v>
      </c>
      <c r="D3837" s="194" t="s">
        <v>19743</v>
      </c>
      <c r="E3837" s="192" t="s">
        <v>19743</v>
      </c>
      <c r="F3837" s="193" t="s">
        <v>19742</v>
      </c>
      <c r="G3837" s="193" t="s">
        <v>19742</v>
      </c>
      <c r="H3837" s="193" t="s">
        <v>19742</v>
      </c>
      <c r="I3837" s="193" t="s">
        <v>19742</v>
      </c>
      <c r="J3837" s="194" t="s">
        <v>19742</v>
      </c>
      <c r="K3837" s="192" t="s">
        <v>8332</v>
      </c>
      <c r="L3837" s="193" t="s">
        <v>8333</v>
      </c>
      <c r="M3837" s="194" t="s">
        <v>19743</v>
      </c>
      <c r="N3837" s="192">
        <v>0.73099999999999998</v>
      </c>
      <c r="O3837" s="194">
        <v>0.96</v>
      </c>
      <c r="P3837" s="283">
        <v>10</v>
      </c>
    </row>
    <row r="3838" spans="1:16">
      <c r="A3838" s="192" t="s">
        <v>8334</v>
      </c>
      <c r="B3838" s="193" t="s">
        <v>8335</v>
      </c>
      <c r="C3838" s="193" t="s">
        <v>8336</v>
      </c>
      <c r="D3838" s="194" t="s">
        <v>19743</v>
      </c>
      <c r="E3838" s="192" t="s">
        <v>19743</v>
      </c>
      <c r="F3838" s="193" t="s">
        <v>19742</v>
      </c>
      <c r="G3838" s="193" t="s">
        <v>19742</v>
      </c>
      <c r="H3838" s="193" t="s">
        <v>19742</v>
      </c>
      <c r="I3838" s="193" t="s">
        <v>19742</v>
      </c>
      <c r="J3838" s="194" t="s">
        <v>19742</v>
      </c>
      <c r="K3838" s="192" t="s">
        <v>25675</v>
      </c>
      <c r="M3838" s="194" t="s">
        <v>19569</v>
      </c>
      <c r="N3838" s="192">
        <v>0.81200000000000006</v>
      </c>
      <c r="O3838" s="194">
        <v>0.98899999999999999</v>
      </c>
      <c r="P3838" s="283">
        <v>10</v>
      </c>
    </row>
    <row r="3839" spans="1:16">
      <c r="A3839" s="192" t="s">
        <v>8337</v>
      </c>
      <c r="B3839" s="193" t="s">
        <v>8338</v>
      </c>
      <c r="C3839" s="193" t="s">
        <v>8339</v>
      </c>
      <c r="D3839" s="194" t="s">
        <v>19743</v>
      </c>
      <c r="E3839" s="192" t="s">
        <v>19743</v>
      </c>
      <c r="F3839" s="193" t="s">
        <v>19743</v>
      </c>
      <c r="G3839" s="193" t="s">
        <v>19742</v>
      </c>
      <c r="H3839" s="193" t="s">
        <v>19742</v>
      </c>
      <c r="I3839" s="193" t="s">
        <v>19742</v>
      </c>
      <c r="J3839" s="194" t="s">
        <v>19742</v>
      </c>
      <c r="K3839" s="192" t="s">
        <v>25675</v>
      </c>
      <c r="M3839" s="194" t="s">
        <v>19569</v>
      </c>
      <c r="N3839" s="192">
        <v>0.753</v>
      </c>
      <c r="O3839" s="194">
        <v>0.97399999999999998</v>
      </c>
      <c r="P3839" s="283">
        <v>4</v>
      </c>
    </row>
    <row r="3840" spans="1:16">
      <c r="A3840" s="192" t="s">
        <v>8342</v>
      </c>
      <c r="B3840" s="193" t="s">
        <v>8343</v>
      </c>
      <c r="C3840" s="193" t="s">
        <v>8344</v>
      </c>
      <c r="D3840" s="194" t="s">
        <v>19743</v>
      </c>
      <c r="E3840" s="192" t="s">
        <v>19743</v>
      </c>
      <c r="F3840" s="193" t="s">
        <v>19742</v>
      </c>
      <c r="G3840" s="193" t="s">
        <v>19742</v>
      </c>
      <c r="H3840" s="193" t="s">
        <v>19742</v>
      </c>
      <c r="I3840" s="193" t="s">
        <v>19742</v>
      </c>
      <c r="J3840" s="194" t="s">
        <v>19742</v>
      </c>
      <c r="K3840" s="192" t="s">
        <v>8345</v>
      </c>
      <c r="L3840" s="193" t="s">
        <v>8346</v>
      </c>
      <c r="M3840" s="194" t="s">
        <v>19743</v>
      </c>
      <c r="N3840" s="192">
        <v>0.73</v>
      </c>
      <c r="O3840" s="194">
        <v>0.97299999999999998</v>
      </c>
      <c r="P3840" s="283">
        <v>11</v>
      </c>
    </row>
    <row r="3841" spans="1:16">
      <c r="A3841" s="192" t="s">
        <v>8347</v>
      </c>
      <c r="B3841" s="193"/>
      <c r="C3841" s="193" t="s">
        <v>8348</v>
      </c>
      <c r="D3841" s="194" t="s">
        <v>19743</v>
      </c>
      <c r="E3841" s="192" t="s">
        <v>19743</v>
      </c>
      <c r="F3841" s="193" t="s">
        <v>19742</v>
      </c>
      <c r="G3841" s="193" t="s">
        <v>19742</v>
      </c>
      <c r="H3841" s="193" t="s">
        <v>19742</v>
      </c>
      <c r="I3841" s="193" t="s">
        <v>19742</v>
      </c>
      <c r="J3841" s="194" t="s">
        <v>19742</v>
      </c>
      <c r="K3841" s="192" t="s">
        <v>8349</v>
      </c>
      <c r="L3841" s="193" t="s">
        <v>8350</v>
      </c>
      <c r="M3841" s="194" t="s">
        <v>19741</v>
      </c>
      <c r="N3841" s="192">
        <v>0.81699999999999995</v>
      </c>
      <c r="O3841" s="194">
        <v>0.99299999999999999</v>
      </c>
      <c r="P3841" s="283">
        <v>22</v>
      </c>
    </row>
    <row r="3842" spans="1:16">
      <c r="A3842" s="192" t="s">
        <v>8351</v>
      </c>
      <c r="B3842" s="193" t="s">
        <v>8352</v>
      </c>
      <c r="C3842" s="193" t="s">
        <v>8353</v>
      </c>
      <c r="D3842" s="194" t="s">
        <v>19743</v>
      </c>
      <c r="E3842" s="192" t="s">
        <v>19743</v>
      </c>
      <c r="F3842" s="193" t="s">
        <v>19743</v>
      </c>
      <c r="G3842" s="193" t="s">
        <v>19742</v>
      </c>
      <c r="H3842" s="193" t="s">
        <v>19742</v>
      </c>
      <c r="I3842" s="193" t="s">
        <v>19742</v>
      </c>
      <c r="J3842" s="194" t="s">
        <v>19742</v>
      </c>
      <c r="K3842" s="192" t="s">
        <v>25675</v>
      </c>
      <c r="M3842" s="194" t="s">
        <v>19569</v>
      </c>
      <c r="N3842" s="192">
        <v>0.754</v>
      </c>
      <c r="O3842" s="194">
        <v>0.99199999999999999</v>
      </c>
      <c r="P3842" s="283">
        <v>0</v>
      </c>
    </row>
    <row r="3843" spans="1:16">
      <c r="A3843" s="192" t="s">
        <v>8354</v>
      </c>
      <c r="B3843" s="193"/>
      <c r="C3843" s="193" t="s">
        <v>8355</v>
      </c>
      <c r="D3843" s="194" t="s">
        <v>19743</v>
      </c>
      <c r="E3843" s="192" t="s">
        <v>19743</v>
      </c>
      <c r="F3843" s="193" t="s">
        <v>19742</v>
      </c>
      <c r="G3843" s="193" t="s">
        <v>19742</v>
      </c>
      <c r="H3843" s="193" t="s">
        <v>19742</v>
      </c>
      <c r="I3843" s="193" t="s">
        <v>19743</v>
      </c>
      <c r="J3843" s="194" t="s">
        <v>19742</v>
      </c>
      <c r="K3843" s="192" t="s">
        <v>25675</v>
      </c>
      <c r="M3843" s="194" t="s">
        <v>19569</v>
      </c>
      <c r="N3843" s="192">
        <v>0.52900000000000003</v>
      </c>
      <c r="O3843" s="194">
        <v>0.53100000000000003</v>
      </c>
      <c r="P3843" s="283">
        <v>0</v>
      </c>
    </row>
    <row r="3844" spans="1:16">
      <c r="A3844" s="192" t="s">
        <v>8356</v>
      </c>
      <c r="B3844" s="193" t="s">
        <v>8357</v>
      </c>
      <c r="C3844" s="193" t="s">
        <v>8358</v>
      </c>
      <c r="D3844" s="194" t="s">
        <v>19743</v>
      </c>
      <c r="E3844" s="192" t="s">
        <v>19743</v>
      </c>
      <c r="F3844" s="193" t="s">
        <v>19742</v>
      </c>
      <c r="G3844" s="193" t="s">
        <v>19743</v>
      </c>
      <c r="H3844" s="193" t="s">
        <v>19742</v>
      </c>
      <c r="I3844" s="193" t="s">
        <v>19742</v>
      </c>
      <c r="J3844" s="194" t="s">
        <v>19742</v>
      </c>
      <c r="K3844" s="192" t="s">
        <v>8359</v>
      </c>
      <c r="L3844" s="193" t="s">
        <v>8360</v>
      </c>
      <c r="M3844" s="194" t="s">
        <v>19741</v>
      </c>
      <c r="N3844" s="192">
        <v>0.77100000000000002</v>
      </c>
      <c r="O3844" s="194">
        <v>0.98399999999999999</v>
      </c>
      <c r="P3844" s="283">
        <v>18</v>
      </c>
    </row>
    <row r="3845" spans="1:16">
      <c r="A3845" s="192" t="s">
        <v>8361</v>
      </c>
      <c r="B3845" s="193"/>
      <c r="C3845" s="193" t="s">
        <v>8362</v>
      </c>
      <c r="D3845" s="194" t="s">
        <v>19743</v>
      </c>
      <c r="E3845" s="192" t="s">
        <v>19743</v>
      </c>
      <c r="F3845" s="193" t="s">
        <v>19742</v>
      </c>
      <c r="G3845" s="193" t="s">
        <v>19741</v>
      </c>
      <c r="H3845" s="193" t="s">
        <v>19742</v>
      </c>
      <c r="I3845" s="193" t="s">
        <v>19742</v>
      </c>
      <c r="J3845" s="194" t="s">
        <v>19742</v>
      </c>
      <c r="K3845" s="192" t="s">
        <v>25675</v>
      </c>
      <c r="M3845" s="194" t="s">
        <v>19569</v>
      </c>
      <c r="N3845" s="192">
        <v>0.53200000000000003</v>
      </c>
      <c r="O3845" s="194">
        <v>0.55000000000000004</v>
      </c>
      <c r="P3845" s="283">
        <v>3</v>
      </c>
    </row>
    <row r="3846" spans="1:16">
      <c r="A3846" s="192" t="s">
        <v>8363</v>
      </c>
      <c r="B3846" s="193" t="s">
        <v>8364</v>
      </c>
      <c r="C3846" s="193" t="s">
        <v>8365</v>
      </c>
      <c r="D3846" s="194" t="s">
        <v>19743</v>
      </c>
      <c r="E3846" s="192" t="s">
        <v>19743</v>
      </c>
      <c r="F3846" s="193" t="s">
        <v>19742</v>
      </c>
      <c r="G3846" s="193" t="s">
        <v>19742</v>
      </c>
      <c r="H3846" s="193" t="s">
        <v>19742</v>
      </c>
      <c r="I3846" s="193" t="s">
        <v>19742</v>
      </c>
      <c r="J3846" s="194" t="s">
        <v>19742</v>
      </c>
      <c r="K3846" s="192" t="s">
        <v>8366</v>
      </c>
      <c r="L3846" s="193" t="s">
        <v>12364</v>
      </c>
      <c r="M3846" s="194" t="s">
        <v>19743</v>
      </c>
      <c r="N3846" s="192">
        <v>0.83899999999999997</v>
      </c>
      <c r="O3846" s="194">
        <v>0.98599999999999999</v>
      </c>
      <c r="P3846" s="283">
        <v>12</v>
      </c>
    </row>
    <row r="3847" spans="1:16">
      <c r="A3847" s="192" t="s">
        <v>8367</v>
      </c>
      <c r="B3847" s="193" t="s">
        <v>8368</v>
      </c>
      <c r="C3847" s="193" t="s">
        <v>8369</v>
      </c>
      <c r="D3847" s="194" t="s">
        <v>19743</v>
      </c>
      <c r="E3847" s="192" t="s">
        <v>19743</v>
      </c>
      <c r="F3847" s="193" t="s">
        <v>19742</v>
      </c>
      <c r="G3847" s="193" t="s">
        <v>19742</v>
      </c>
      <c r="H3847" s="193" t="s">
        <v>19742</v>
      </c>
      <c r="I3847" s="193" t="s">
        <v>19742</v>
      </c>
      <c r="J3847" s="194" t="s">
        <v>19742</v>
      </c>
      <c r="K3847" s="192" t="s">
        <v>25675</v>
      </c>
      <c r="M3847" s="194" t="s">
        <v>19569</v>
      </c>
      <c r="N3847" s="192">
        <v>0.75</v>
      </c>
      <c r="O3847" s="194">
        <v>0.97599999999999998</v>
      </c>
      <c r="P3847" s="283">
        <v>0</v>
      </c>
    </row>
    <row r="3848" spans="1:16">
      <c r="A3848" s="192" t="s">
        <v>8370</v>
      </c>
      <c r="B3848" s="193"/>
      <c r="C3848" s="193" t="s">
        <v>8371</v>
      </c>
      <c r="D3848" s="194" t="s">
        <v>19743</v>
      </c>
      <c r="E3848" s="192" t="s">
        <v>19743</v>
      </c>
      <c r="F3848" s="193" t="s">
        <v>19742</v>
      </c>
      <c r="G3848" s="193" t="s">
        <v>19742</v>
      </c>
      <c r="H3848" s="193" t="s">
        <v>19742</v>
      </c>
      <c r="I3848" s="193" t="s">
        <v>19742</v>
      </c>
      <c r="J3848" s="194" t="s">
        <v>19742</v>
      </c>
      <c r="K3848" s="192" t="s">
        <v>25675</v>
      </c>
      <c r="M3848" s="194" t="s">
        <v>19569</v>
      </c>
      <c r="N3848" s="192">
        <v>0.69699999999999995</v>
      </c>
      <c r="O3848" s="194">
        <v>0.91700000000000004</v>
      </c>
      <c r="P3848" s="283">
        <v>0</v>
      </c>
    </row>
    <row r="3849" spans="1:16">
      <c r="A3849" s="192" t="s">
        <v>8374</v>
      </c>
      <c r="B3849" s="193" t="s">
        <v>8375</v>
      </c>
      <c r="C3849" s="193" t="s">
        <v>8376</v>
      </c>
      <c r="D3849" s="194" t="s">
        <v>19743</v>
      </c>
      <c r="E3849" s="192" t="s">
        <v>19743</v>
      </c>
      <c r="F3849" s="193" t="s">
        <v>19742</v>
      </c>
      <c r="G3849" s="193" t="s">
        <v>19742</v>
      </c>
      <c r="H3849" s="193" t="s">
        <v>19742</v>
      </c>
      <c r="I3849" s="193" t="s">
        <v>19742</v>
      </c>
      <c r="J3849" s="194" t="s">
        <v>19742</v>
      </c>
      <c r="K3849" s="192" t="s">
        <v>8377</v>
      </c>
      <c r="L3849" s="193" t="s">
        <v>8378</v>
      </c>
      <c r="M3849" s="194" t="s">
        <v>19743</v>
      </c>
      <c r="N3849" s="192">
        <v>0.92100000000000004</v>
      </c>
      <c r="O3849" s="194">
        <v>0.998</v>
      </c>
      <c r="P3849" s="283">
        <v>24</v>
      </c>
    </row>
    <row r="3850" spans="1:16">
      <c r="A3850" s="192" t="s">
        <v>8381</v>
      </c>
      <c r="B3850" s="193" t="s">
        <v>8382</v>
      </c>
      <c r="C3850" s="193" t="s">
        <v>8383</v>
      </c>
      <c r="D3850" s="194" t="s">
        <v>19743</v>
      </c>
      <c r="E3850" s="192" t="s">
        <v>19743</v>
      </c>
      <c r="F3850" s="193" t="s">
        <v>19743</v>
      </c>
      <c r="G3850" s="193" t="s">
        <v>19742</v>
      </c>
      <c r="H3850" s="193" t="s">
        <v>19742</v>
      </c>
      <c r="I3850" s="193" t="s">
        <v>19742</v>
      </c>
      <c r="J3850" s="194" t="s">
        <v>19742</v>
      </c>
      <c r="K3850" s="192" t="s">
        <v>8384</v>
      </c>
      <c r="L3850" s="193" t="s">
        <v>8385</v>
      </c>
      <c r="M3850" s="194" t="s">
        <v>19561</v>
      </c>
      <c r="N3850" s="192">
        <v>0.59099999999999997</v>
      </c>
      <c r="O3850" s="194">
        <v>0.745</v>
      </c>
      <c r="P3850" s="283">
        <v>7</v>
      </c>
    </row>
    <row r="3851" spans="1:16">
      <c r="A3851" s="192" t="s">
        <v>8386</v>
      </c>
      <c r="B3851" s="193" t="s">
        <v>8387</v>
      </c>
      <c r="C3851" s="193" t="s">
        <v>8388</v>
      </c>
      <c r="D3851" s="194" t="s">
        <v>19743</v>
      </c>
      <c r="E3851" s="192" t="s">
        <v>19743</v>
      </c>
      <c r="F3851" s="193" t="s">
        <v>19742</v>
      </c>
      <c r="G3851" s="193" t="s">
        <v>19742</v>
      </c>
      <c r="H3851" s="193" t="s">
        <v>19742</v>
      </c>
      <c r="I3851" s="193" t="s">
        <v>19742</v>
      </c>
      <c r="J3851" s="194" t="s">
        <v>19742</v>
      </c>
      <c r="K3851" s="192" t="s">
        <v>8389</v>
      </c>
      <c r="L3851" s="193" t="s">
        <v>8390</v>
      </c>
      <c r="M3851" s="194" t="s">
        <v>19743</v>
      </c>
      <c r="N3851" s="192">
        <v>0.73499999999999999</v>
      </c>
      <c r="O3851" s="194">
        <v>0.96899999999999997</v>
      </c>
      <c r="P3851" s="283">
        <v>9</v>
      </c>
    </row>
    <row r="3852" spans="1:16">
      <c r="A3852" s="192" t="s">
        <v>8391</v>
      </c>
      <c r="B3852" s="193" t="s">
        <v>8392</v>
      </c>
      <c r="C3852" s="193" t="s">
        <v>8393</v>
      </c>
      <c r="D3852" s="194" t="s">
        <v>19743</v>
      </c>
      <c r="E3852" s="192" t="s">
        <v>19743</v>
      </c>
      <c r="F3852" s="193" t="s">
        <v>19742</v>
      </c>
      <c r="G3852" s="193" t="s">
        <v>19742</v>
      </c>
      <c r="H3852" s="193" t="s">
        <v>19742</v>
      </c>
      <c r="I3852" s="193" t="s">
        <v>19742</v>
      </c>
      <c r="J3852" s="194" t="s">
        <v>19742</v>
      </c>
      <c r="K3852" s="192" t="s">
        <v>25675</v>
      </c>
      <c r="M3852" s="194" t="s">
        <v>19569</v>
      </c>
      <c r="N3852" s="192">
        <v>0.89600000000000002</v>
      </c>
      <c r="O3852" s="194">
        <v>0.99</v>
      </c>
      <c r="P3852" s="283">
        <v>5</v>
      </c>
    </row>
    <row r="3853" spans="1:16">
      <c r="A3853" s="192" t="s">
        <v>8396</v>
      </c>
      <c r="B3853" s="193" t="s">
        <v>8397</v>
      </c>
      <c r="C3853" s="193" t="s">
        <v>8398</v>
      </c>
      <c r="D3853" s="194" t="s">
        <v>19743</v>
      </c>
      <c r="E3853" s="192" t="s">
        <v>19743</v>
      </c>
      <c r="F3853" s="193" t="s">
        <v>19742</v>
      </c>
      <c r="G3853" s="193" t="s">
        <v>19742</v>
      </c>
      <c r="H3853" s="193" t="s">
        <v>19742</v>
      </c>
      <c r="I3853" s="193" t="s">
        <v>19742</v>
      </c>
      <c r="J3853" s="194" t="s">
        <v>19742</v>
      </c>
      <c r="K3853" s="192" t="s">
        <v>8399</v>
      </c>
      <c r="L3853" s="193" t="s">
        <v>8400</v>
      </c>
      <c r="M3853" s="194" t="s">
        <v>19743</v>
      </c>
      <c r="N3853" s="192">
        <v>0.76200000000000001</v>
      </c>
      <c r="O3853" s="194">
        <v>0.98199999999999998</v>
      </c>
      <c r="P3853" s="283">
        <v>18</v>
      </c>
    </row>
    <row r="3854" spans="1:16">
      <c r="A3854" s="192" t="s">
        <v>8401</v>
      </c>
      <c r="B3854" s="193" t="s">
        <v>8402</v>
      </c>
      <c r="C3854" s="193" t="s">
        <v>8403</v>
      </c>
      <c r="D3854" s="194" t="s">
        <v>19743</v>
      </c>
      <c r="E3854" s="192" t="s">
        <v>19743</v>
      </c>
      <c r="F3854" s="193" t="s">
        <v>19742</v>
      </c>
      <c r="G3854" s="193" t="s">
        <v>19742</v>
      </c>
      <c r="H3854" s="193" t="s">
        <v>19742</v>
      </c>
      <c r="I3854" s="193" t="s">
        <v>19742</v>
      </c>
      <c r="J3854" s="194" t="s">
        <v>19742</v>
      </c>
      <c r="K3854" s="192" t="s">
        <v>8404</v>
      </c>
      <c r="L3854" s="193" t="s">
        <v>8405</v>
      </c>
      <c r="M3854" s="194" t="s">
        <v>19743</v>
      </c>
      <c r="N3854" s="192">
        <v>0.73599999999999999</v>
      </c>
      <c r="O3854" s="194">
        <v>0.91500000000000004</v>
      </c>
      <c r="P3854" s="283">
        <v>15</v>
      </c>
    </row>
    <row r="3855" spans="1:16">
      <c r="A3855" s="192" t="s">
        <v>8406</v>
      </c>
      <c r="B3855" s="193" t="s">
        <v>8407</v>
      </c>
      <c r="C3855" s="193" t="s">
        <v>8408</v>
      </c>
      <c r="D3855" s="194" t="s">
        <v>19743</v>
      </c>
      <c r="E3855" s="192" t="s">
        <v>19743</v>
      </c>
      <c r="F3855" s="193" t="s">
        <v>19742</v>
      </c>
      <c r="G3855" s="193" t="s">
        <v>19742</v>
      </c>
      <c r="H3855" s="193" t="s">
        <v>19742</v>
      </c>
      <c r="I3855" s="193" t="s">
        <v>19742</v>
      </c>
      <c r="J3855" s="194" t="s">
        <v>19742</v>
      </c>
      <c r="K3855" s="192" t="s">
        <v>8409</v>
      </c>
      <c r="L3855" s="193" t="s">
        <v>8410</v>
      </c>
      <c r="M3855" s="194" t="s">
        <v>19743</v>
      </c>
      <c r="N3855" s="192">
        <v>0.80600000000000005</v>
      </c>
      <c r="O3855" s="194">
        <v>0.98899999999999999</v>
      </c>
      <c r="P3855" s="283">
        <v>13</v>
      </c>
    </row>
    <row r="3856" spans="1:16">
      <c r="A3856" s="192" t="s">
        <v>8411</v>
      </c>
      <c r="B3856" s="193" t="s">
        <v>8412</v>
      </c>
      <c r="C3856" s="193" t="s">
        <v>8413</v>
      </c>
      <c r="D3856" s="194" t="s">
        <v>19743</v>
      </c>
      <c r="E3856" s="192" t="s">
        <v>19743</v>
      </c>
      <c r="F3856" s="193" t="s">
        <v>19742</v>
      </c>
      <c r="G3856" s="193" t="s">
        <v>19742</v>
      </c>
      <c r="H3856" s="193" t="s">
        <v>19742</v>
      </c>
      <c r="I3856" s="193" t="s">
        <v>19742</v>
      </c>
      <c r="J3856" s="194" t="s">
        <v>19742</v>
      </c>
      <c r="K3856" s="192" t="s">
        <v>25675</v>
      </c>
      <c r="M3856" s="194" t="s">
        <v>19569</v>
      </c>
      <c r="N3856" s="192">
        <v>0.505</v>
      </c>
      <c r="O3856" s="194">
        <v>0.53800000000000003</v>
      </c>
      <c r="P3856" s="283">
        <v>4</v>
      </c>
    </row>
    <row r="3857" spans="1:16">
      <c r="A3857" s="192" t="s">
        <v>8414</v>
      </c>
      <c r="B3857" s="193" t="s">
        <v>8415</v>
      </c>
      <c r="C3857" s="193" t="s">
        <v>8416</v>
      </c>
      <c r="D3857" s="194" t="s">
        <v>19743</v>
      </c>
      <c r="E3857" s="192" t="s">
        <v>19743</v>
      </c>
      <c r="F3857" s="193" t="s">
        <v>19742</v>
      </c>
      <c r="G3857" s="193" t="s">
        <v>19742</v>
      </c>
      <c r="H3857" s="193" t="s">
        <v>19742</v>
      </c>
      <c r="I3857" s="193" t="s">
        <v>19742</v>
      </c>
      <c r="J3857" s="194" t="s">
        <v>19742</v>
      </c>
      <c r="K3857" s="192" t="s">
        <v>25675</v>
      </c>
      <c r="M3857" s="194" t="s">
        <v>19569</v>
      </c>
      <c r="N3857" s="192">
        <v>0.58599999999999997</v>
      </c>
      <c r="O3857" s="194">
        <v>0.73199999999999998</v>
      </c>
      <c r="P3857" s="283">
        <v>2</v>
      </c>
    </row>
    <row r="3858" spans="1:16">
      <c r="A3858" s="192" t="s">
        <v>8417</v>
      </c>
      <c r="B3858" s="193" t="s">
        <v>8418</v>
      </c>
      <c r="C3858" s="193" t="s">
        <v>8419</v>
      </c>
      <c r="D3858" s="194" t="s">
        <v>19743</v>
      </c>
      <c r="E3858" s="192" t="s">
        <v>19743</v>
      </c>
      <c r="F3858" s="193" t="s">
        <v>19742</v>
      </c>
      <c r="G3858" s="193" t="s">
        <v>19742</v>
      </c>
      <c r="H3858" s="193" t="s">
        <v>19742</v>
      </c>
      <c r="I3858" s="193" t="s">
        <v>19742</v>
      </c>
      <c r="J3858" s="194" t="s">
        <v>19742</v>
      </c>
      <c r="K3858" s="192" t="s">
        <v>8420</v>
      </c>
      <c r="L3858" s="193" t="s">
        <v>8421</v>
      </c>
      <c r="M3858" s="194" t="s">
        <v>19743</v>
      </c>
      <c r="N3858" s="192">
        <v>0.70799999999999996</v>
      </c>
      <c r="O3858" s="194">
        <v>0.88900000000000001</v>
      </c>
      <c r="P3858" s="283">
        <v>10</v>
      </c>
    </row>
    <row r="3859" spans="1:16">
      <c r="A3859" s="192" t="s">
        <v>8422</v>
      </c>
      <c r="B3859" s="193" t="s">
        <v>8423</v>
      </c>
      <c r="C3859" s="193" t="s">
        <v>8424</v>
      </c>
      <c r="D3859" s="194" t="s">
        <v>19743</v>
      </c>
      <c r="E3859" s="192" t="s">
        <v>19743</v>
      </c>
      <c r="F3859" s="193" t="s">
        <v>19742</v>
      </c>
      <c r="G3859" s="193" t="s">
        <v>19742</v>
      </c>
      <c r="H3859" s="193" t="s">
        <v>19742</v>
      </c>
      <c r="I3859" s="193" t="s">
        <v>19742</v>
      </c>
      <c r="J3859" s="194" t="s">
        <v>19742</v>
      </c>
      <c r="K3859" s="192" t="s">
        <v>8163</v>
      </c>
      <c r="L3859" s="193" t="s">
        <v>8164</v>
      </c>
      <c r="M3859" s="194" t="s">
        <v>19743</v>
      </c>
      <c r="N3859" s="192">
        <v>0.92900000000000005</v>
      </c>
      <c r="O3859" s="194">
        <v>0.99399999999999999</v>
      </c>
      <c r="P3859" s="283">
        <v>23</v>
      </c>
    </row>
    <row r="3860" spans="1:16">
      <c r="A3860" s="192" t="s">
        <v>8165</v>
      </c>
      <c r="B3860" s="193" t="s">
        <v>8166</v>
      </c>
      <c r="C3860" s="193" t="s">
        <v>8167</v>
      </c>
      <c r="D3860" s="194" t="s">
        <v>19743</v>
      </c>
      <c r="E3860" s="192" t="s">
        <v>19743</v>
      </c>
      <c r="F3860" s="193" t="s">
        <v>19742</v>
      </c>
      <c r="G3860" s="193" t="s">
        <v>19742</v>
      </c>
      <c r="H3860" s="193" t="s">
        <v>19742</v>
      </c>
      <c r="I3860" s="193" t="s">
        <v>19742</v>
      </c>
      <c r="J3860" s="194" t="s">
        <v>19742</v>
      </c>
      <c r="K3860" s="192" t="s">
        <v>8168</v>
      </c>
      <c r="L3860" s="193" t="s">
        <v>10635</v>
      </c>
      <c r="M3860" s="194" t="s">
        <v>19743</v>
      </c>
      <c r="N3860" s="192">
        <v>0.60499999999999998</v>
      </c>
      <c r="O3860" s="194">
        <v>0.999</v>
      </c>
      <c r="P3860" s="283">
        <v>24</v>
      </c>
    </row>
    <row r="3861" spans="1:16">
      <c r="A3861" s="192" t="s">
        <v>8169</v>
      </c>
      <c r="B3861" s="193" t="s">
        <v>8170</v>
      </c>
      <c r="C3861" s="193" t="s">
        <v>8171</v>
      </c>
      <c r="D3861" s="194" t="s">
        <v>19743</v>
      </c>
      <c r="E3861" s="192" t="s">
        <v>19743</v>
      </c>
      <c r="F3861" s="193" t="s">
        <v>19743</v>
      </c>
      <c r="G3861" s="193" t="s">
        <v>19742</v>
      </c>
      <c r="H3861" s="193" t="s">
        <v>19742</v>
      </c>
      <c r="I3861" s="193" t="s">
        <v>19742</v>
      </c>
      <c r="J3861" s="194" t="s">
        <v>19742</v>
      </c>
      <c r="K3861" s="192" t="s">
        <v>8172</v>
      </c>
      <c r="L3861" s="193" t="s">
        <v>10640</v>
      </c>
      <c r="M3861" s="194" t="s">
        <v>19741</v>
      </c>
      <c r="N3861" s="192">
        <v>0.42099999999999999</v>
      </c>
      <c r="O3861" s="194">
        <v>0.23499999999999999</v>
      </c>
      <c r="P3861" s="283">
        <v>21</v>
      </c>
    </row>
    <row r="3862" spans="1:16">
      <c r="A3862" s="192" t="s">
        <v>8173</v>
      </c>
      <c r="B3862" s="193" t="s">
        <v>8174</v>
      </c>
      <c r="C3862" s="193" t="s">
        <v>8175</v>
      </c>
      <c r="D3862" s="194" t="s">
        <v>19743</v>
      </c>
      <c r="E3862" s="192" t="s">
        <v>19743</v>
      </c>
      <c r="F3862" s="193" t="s">
        <v>19742</v>
      </c>
      <c r="G3862" s="193" t="s">
        <v>19742</v>
      </c>
      <c r="H3862" s="193" t="s">
        <v>19742</v>
      </c>
      <c r="I3862" s="193" t="s">
        <v>19742</v>
      </c>
      <c r="J3862" s="194" t="s">
        <v>19742</v>
      </c>
      <c r="K3862" s="192" t="s">
        <v>25675</v>
      </c>
      <c r="M3862" s="194" t="s">
        <v>19569</v>
      </c>
      <c r="N3862" s="192">
        <v>0.65500000000000003</v>
      </c>
      <c r="O3862" s="194">
        <v>0.94599999999999995</v>
      </c>
      <c r="P3862" s="283">
        <v>4</v>
      </c>
    </row>
    <row r="3863" spans="1:16">
      <c r="A3863" s="192" t="s">
        <v>8176</v>
      </c>
      <c r="B3863" s="193" t="s">
        <v>8177</v>
      </c>
      <c r="C3863" s="193" t="s">
        <v>8178</v>
      </c>
      <c r="D3863" s="194" t="s">
        <v>19743</v>
      </c>
      <c r="E3863" s="192" t="s">
        <v>19743</v>
      </c>
      <c r="F3863" s="193" t="s">
        <v>19742</v>
      </c>
      <c r="G3863" s="193" t="s">
        <v>19742</v>
      </c>
      <c r="H3863" s="193" t="s">
        <v>19742</v>
      </c>
      <c r="I3863" s="193" t="s">
        <v>19742</v>
      </c>
      <c r="J3863" s="194" t="s">
        <v>19742</v>
      </c>
      <c r="K3863" s="192" t="s">
        <v>25675</v>
      </c>
      <c r="M3863" s="194" t="s">
        <v>19569</v>
      </c>
      <c r="N3863" s="192">
        <v>0.97199999999999998</v>
      </c>
      <c r="O3863" s="194">
        <v>0.999</v>
      </c>
      <c r="P3863" s="283">
        <v>13</v>
      </c>
    </row>
    <row r="3864" spans="1:16">
      <c r="A3864" s="192" t="s">
        <v>8179</v>
      </c>
      <c r="B3864" s="193" t="s">
        <v>8180</v>
      </c>
      <c r="C3864" s="193" t="s">
        <v>8181</v>
      </c>
      <c r="D3864" s="194" t="s">
        <v>19743</v>
      </c>
      <c r="E3864" s="192" t="s">
        <v>19743</v>
      </c>
      <c r="F3864" s="193" t="s">
        <v>19742</v>
      </c>
      <c r="G3864" s="193" t="s">
        <v>19742</v>
      </c>
      <c r="H3864" s="193" t="s">
        <v>19742</v>
      </c>
      <c r="I3864" s="193" t="s">
        <v>19742</v>
      </c>
      <c r="J3864" s="194" t="s">
        <v>19742</v>
      </c>
      <c r="K3864" s="192" t="s">
        <v>25675</v>
      </c>
      <c r="M3864" s="194" t="s">
        <v>19569</v>
      </c>
      <c r="N3864" s="192">
        <v>0.58099999999999996</v>
      </c>
      <c r="O3864" s="194">
        <v>0.77</v>
      </c>
      <c r="P3864" s="283">
        <v>2</v>
      </c>
    </row>
    <row r="3865" spans="1:16">
      <c r="A3865" s="192" t="s">
        <v>8182</v>
      </c>
      <c r="B3865" s="193" t="s">
        <v>8183</v>
      </c>
      <c r="C3865" s="193" t="s">
        <v>8184</v>
      </c>
      <c r="D3865" s="194" t="s">
        <v>19743</v>
      </c>
      <c r="E3865" s="192" t="s">
        <v>19743</v>
      </c>
      <c r="F3865" s="193" t="s">
        <v>19742</v>
      </c>
      <c r="G3865" s="193" t="s">
        <v>19742</v>
      </c>
      <c r="H3865" s="193" t="s">
        <v>19742</v>
      </c>
      <c r="I3865" s="193" t="s">
        <v>19742</v>
      </c>
      <c r="J3865" s="194" t="s">
        <v>19742</v>
      </c>
      <c r="K3865" s="192" t="s">
        <v>25675</v>
      </c>
      <c r="M3865" s="194" t="s">
        <v>19569</v>
      </c>
      <c r="N3865" s="192">
        <v>0.71</v>
      </c>
      <c r="O3865" s="194">
        <v>0.94599999999999995</v>
      </c>
      <c r="P3865" s="283">
        <v>6</v>
      </c>
    </row>
    <row r="3866" spans="1:16">
      <c r="A3866" s="192" t="s">
        <v>8185</v>
      </c>
      <c r="B3866" s="193" t="s">
        <v>8186</v>
      </c>
      <c r="C3866" s="193" t="s">
        <v>8187</v>
      </c>
      <c r="D3866" s="194" t="s">
        <v>19743</v>
      </c>
      <c r="E3866" s="192" t="s">
        <v>19743</v>
      </c>
      <c r="F3866" s="193" t="s">
        <v>19742</v>
      </c>
      <c r="G3866" s="193" t="s">
        <v>19743</v>
      </c>
      <c r="H3866" s="193" t="s">
        <v>19742</v>
      </c>
      <c r="I3866" s="193" t="s">
        <v>19742</v>
      </c>
      <c r="J3866" s="194" t="s">
        <v>19742</v>
      </c>
      <c r="K3866" s="192" t="s">
        <v>25675</v>
      </c>
      <c r="M3866" s="194" t="s">
        <v>19569</v>
      </c>
      <c r="N3866" s="192">
        <v>0.65900000000000003</v>
      </c>
      <c r="O3866" s="194">
        <v>0.89300000000000002</v>
      </c>
      <c r="P3866" s="283">
        <v>4</v>
      </c>
    </row>
    <row r="3867" spans="1:16">
      <c r="A3867" s="192" t="s">
        <v>8188</v>
      </c>
      <c r="B3867" s="193" t="s">
        <v>8189</v>
      </c>
      <c r="C3867" s="193" t="s">
        <v>8190</v>
      </c>
      <c r="D3867" s="194" t="s">
        <v>19743</v>
      </c>
      <c r="E3867" s="192" t="s">
        <v>19743</v>
      </c>
      <c r="F3867" s="193" t="s">
        <v>19742</v>
      </c>
      <c r="G3867" s="193" t="s">
        <v>19742</v>
      </c>
      <c r="H3867" s="193" t="s">
        <v>19742</v>
      </c>
      <c r="I3867" s="193" t="s">
        <v>19742</v>
      </c>
      <c r="J3867" s="194" t="s">
        <v>19742</v>
      </c>
      <c r="K3867" s="192" t="s">
        <v>25675</v>
      </c>
      <c r="M3867" s="194" t="s">
        <v>19569</v>
      </c>
      <c r="N3867" s="192">
        <v>0.39900000000000002</v>
      </c>
      <c r="O3867" s="194">
        <v>0.21199999999999999</v>
      </c>
      <c r="P3867" s="283">
        <v>0</v>
      </c>
    </row>
    <row r="3868" spans="1:16">
      <c r="A3868" s="192" t="s">
        <v>8191</v>
      </c>
      <c r="B3868" s="193" t="s">
        <v>8192</v>
      </c>
      <c r="C3868" s="193" t="s">
        <v>8193</v>
      </c>
      <c r="D3868" s="194" t="s">
        <v>19743</v>
      </c>
      <c r="E3868" s="192" t="s">
        <v>19743</v>
      </c>
      <c r="F3868" s="193" t="s">
        <v>19742</v>
      </c>
      <c r="G3868" s="193" t="s">
        <v>19742</v>
      </c>
      <c r="H3868" s="193" t="s">
        <v>19742</v>
      </c>
      <c r="I3868" s="193" t="s">
        <v>19742</v>
      </c>
      <c r="J3868" s="194" t="s">
        <v>19742</v>
      </c>
      <c r="K3868" s="192" t="s">
        <v>25675</v>
      </c>
      <c r="M3868" s="194" t="s">
        <v>19569</v>
      </c>
      <c r="N3868" s="192">
        <v>0.254</v>
      </c>
      <c r="O3868" s="194">
        <v>1.9E-2</v>
      </c>
      <c r="P3868" s="283">
        <v>3</v>
      </c>
    </row>
    <row r="3869" spans="1:16">
      <c r="A3869" s="192" t="s">
        <v>8194</v>
      </c>
      <c r="B3869" s="193" t="s">
        <v>8195</v>
      </c>
      <c r="C3869" s="193" t="s">
        <v>8196</v>
      </c>
      <c r="D3869" s="194" t="s">
        <v>19743</v>
      </c>
      <c r="E3869" s="192" t="s">
        <v>19743</v>
      </c>
      <c r="F3869" s="193" t="s">
        <v>19742</v>
      </c>
      <c r="G3869" s="193" t="s">
        <v>19742</v>
      </c>
      <c r="H3869" s="193" t="s">
        <v>19742</v>
      </c>
      <c r="I3869" s="193" t="s">
        <v>19742</v>
      </c>
      <c r="J3869" s="194" t="s">
        <v>19743</v>
      </c>
      <c r="K3869" s="192" t="s">
        <v>8197</v>
      </c>
      <c r="L3869" s="193" t="s">
        <v>11727</v>
      </c>
      <c r="M3869" s="194" t="s">
        <v>19743</v>
      </c>
      <c r="N3869" s="192">
        <v>0.24299999999999999</v>
      </c>
      <c r="O3869" s="194">
        <v>2.9000000000000001E-2</v>
      </c>
      <c r="P3869" s="283">
        <v>2</v>
      </c>
    </row>
    <row r="3870" spans="1:16">
      <c r="A3870" s="192" t="s">
        <v>8198</v>
      </c>
      <c r="B3870" s="193"/>
      <c r="C3870" s="193" t="s">
        <v>8199</v>
      </c>
      <c r="D3870" s="194" t="s">
        <v>19743</v>
      </c>
      <c r="E3870" s="192" t="s">
        <v>19743</v>
      </c>
      <c r="F3870" s="193" t="s">
        <v>19742</v>
      </c>
      <c r="G3870" s="193" t="s">
        <v>19742</v>
      </c>
      <c r="H3870" s="193" t="s">
        <v>19742</v>
      </c>
      <c r="I3870" s="193" t="s">
        <v>19742</v>
      </c>
      <c r="J3870" s="194" t="s">
        <v>19742</v>
      </c>
      <c r="K3870" s="192" t="s">
        <v>25675</v>
      </c>
      <c r="M3870" s="194" t="s">
        <v>19569</v>
      </c>
      <c r="N3870" s="192">
        <v>0.33</v>
      </c>
      <c r="O3870" s="194">
        <v>7.5999999999999998E-2</v>
      </c>
      <c r="P3870" s="283">
        <v>8</v>
      </c>
    </row>
    <row r="3871" spans="1:16">
      <c r="A3871" s="192" t="s">
        <v>8200</v>
      </c>
      <c r="B3871" s="193" t="s">
        <v>8201</v>
      </c>
      <c r="C3871" s="193" t="s">
        <v>8202</v>
      </c>
      <c r="D3871" s="194" t="s">
        <v>19743</v>
      </c>
      <c r="E3871" s="192" t="s">
        <v>19743</v>
      </c>
      <c r="F3871" s="193" t="s">
        <v>19742</v>
      </c>
      <c r="G3871" s="193" t="s">
        <v>19742</v>
      </c>
      <c r="H3871" s="193" t="s">
        <v>19742</v>
      </c>
      <c r="I3871" s="193" t="s">
        <v>19742</v>
      </c>
      <c r="J3871" s="194" t="s">
        <v>19742</v>
      </c>
      <c r="K3871" s="192" t="s">
        <v>8203</v>
      </c>
      <c r="L3871" s="193" t="s">
        <v>17726</v>
      </c>
      <c r="M3871" s="194" t="s">
        <v>19743</v>
      </c>
      <c r="N3871" s="192">
        <v>0.56200000000000006</v>
      </c>
      <c r="O3871" s="194">
        <v>0.70599999999999996</v>
      </c>
      <c r="P3871" s="283">
        <v>8</v>
      </c>
    </row>
    <row r="3872" spans="1:16">
      <c r="A3872" s="192" t="s">
        <v>8204</v>
      </c>
      <c r="B3872" s="193" t="s">
        <v>8205</v>
      </c>
      <c r="C3872" s="193" t="s">
        <v>8206</v>
      </c>
      <c r="D3872" s="194" t="s">
        <v>19743</v>
      </c>
      <c r="E3872" s="192" t="s">
        <v>19743</v>
      </c>
      <c r="F3872" s="193" t="s">
        <v>19742</v>
      </c>
      <c r="G3872" s="193" t="s">
        <v>19742</v>
      </c>
      <c r="H3872" s="193" t="s">
        <v>19742</v>
      </c>
      <c r="I3872" s="193" t="s">
        <v>19742</v>
      </c>
      <c r="J3872" s="194" t="s">
        <v>19742</v>
      </c>
      <c r="K3872" s="192" t="s">
        <v>8207</v>
      </c>
      <c r="L3872" s="193" t="s">
        <v>17727</v>
      </c>
      <c r="M3872" s="194" t="s">
        <v>19743</v>
      </c>
      <c r="N3872" s="192">
        <v>0.25900000000000001</v>
      </c>
      <c r="O3872" s="194">
        <v>4.9000000000000002E-2</v>
      </c>
      <c r="P3872" s="283">
        <v>5</v>
      </c>
    </row>
    <row r="3873" spans="1:16">
      <c r="A3873" s="192" t="s">
        <v>8208</v>
      </c>
      <c r="B3873" s="193" t="s">
        <v>8209</v>
      </c>
      <c r="C3873" s="193" t="s">
        <v>8210</v>
      </c>
      <c r="D3873" s="194" t="s">
        <v>19743</v>
      </c>
      <c r="E3873" s="192" t="s">
        <v>19743</v>
      </c>
      <c r="F3873" s="193" t="s">
        <v>19743</v>
      </c>
      <c r="G3873" s="193" t="s">
        <v>19742</v>
      </c>
      <c r="H3873" s="193" t="s">
        <v>19742</v>
      </c>
      <c r="I3873" s="193" t="s">
        <v>19742</v>
      </c>
      <c r="J3873" s="194" t="s">
        <v>19743</v>
      </c>
      <c r="K3873" s="192" t="s">
        <v>8211</v>
      </c>
      <c r="L3873" s="193" t="s">
        <v>8212</v>
      </c>
      <c r="M3873" s="194" t="s">
        <v>19743</v>
      </c>
      <c r="N3873" s="192">
        <v>0.874</v>
      </c>
      <c r="O3873" s="194">
        <v>0.995</v>
      </c>
      <c r="P3873" s="283">
        <v>24</v>
      </c>
    </row>
    <row r="3874" spans="1:16">
      <c r="A3874" s="192" t="s">
        <v>8213</v>
      </c>
      <c r="B3874" s="193" t="s">
        <v>8214</v>
      </c>
      <c r="C3874" s="193" t="s">
        <v>8215</v>
      </c>
      <c r="D3874" s="194" t="s">
        <v>19743</v>
      </c>
      <c r="E3874" s="192" t="s">
        <v>19743</v>
      </c>
      <c r="F3874" s="193" t="s">
        <v>19743</v>
      </c>
      <c r="G3874" s="193" t="s">
        <v>19742</v>
      </c>
      <c r="H3874" s="193" t="s">
        <v>19742</v>
      </c>
      <c r="I3874" s="193" t="s">
        <v>19742</v>
      </c>
      <c r="J3874" s="194" t="s">
        <v>19742</v>
      </c>
      <c r="K3874" s="192" t="s">
        <v>8216</v>
      </c>
      <c r="L3874" s="193" t="s">
        <v>8217</v>
      </c>
      <c r="M3874" s="194" t="s">
        <v>19743</v>
      </c>
      <c r="N3874" s="192">
        <v>0.55000000000000004</v>
      </c>
      <c r="O3874" s="194">
        <v>0.64500000000000002</v>
      </c>
      <c r="P3874" s="283">
        <v>6</v>
      </c>
    </row>
    <row r="3875" spans="1:16">
      <c r="A3875" s="192" t="s">
        <v>8218</v>
      </c>
      <c r="B3875" s="193" t="s">
        <v>8219</v>
      </c>
      <c r="C3875" s="193" t="s">
        <v>8220</v>
      </c>
      <c r="D3875" s="194" t="s">
        <v>19743</v>
      </c>
      <c r="E3875" s="192" t="s">
        <v>19743</v>
      </c>
      <c r="F3875" s="193" t="s">
        <v>19742</v>
      </c>
      <c r="G3875" s="193" t="s">
        <v>19743</v>
      </c>
      <c r="H3875" s="193" t="s">
        <v>19742</v>
      </c>
      <c r="I3875" s="193" t="s">
        <v>19743</v>
      </c>
      <c r="J3875" s="194" t="s">
        <v>19742</v>
      </c>
      <c r="K3875" s="192" t="s">
        <v>25675</v>
      </c>
      <c r="M3875" s="194" t="s">
        <v>19569</v>
      </c>
      <c r="N3875" s="192">
        <v>0.60699999999999998</v>
      </c>
      <c r="O3875" s="194">
        <v>0.80900000000000005</v>
      </c>
      <c r="P3875" s="283">
        <v>4</v>
      </c>
    </row>
    <row r="3876" spans="1:16">
      <c r="A3876" s="192" t="s">
        <v>8221</v>
      </c>
      <c r="B3876" s="193" t="s">
        <v>8222</v>
      </c>
      <c r="C3876" s="193" t="s">
        <v>8223</v>
      </c>
      <c r="D3876" s="194" t="s">
        <v>19743</v>
      </c>
      <c r="E3876" s="192" t="s">
        <v>19743</v>
      </c>
      <c r="F3876" s="193" t="s">
        <v>19743</v>
      </c>
      <c r="G3876" s="193" t="s">
        <v>19743</v>
      </c>
      <c r="H3876" s="193" t="s">
        <v>19742</v>
      </c>
      <c r="I3876" s="193" t="s">
        <v>19742</v>
      </c>
      <c r="J3876" s="194" t="s">
        <v>19742</v>
      </c>
      <c r="K3876" s="192" t="s">
        <v>8224</v>
      </c>
      <c r="L3876" s="193" t="s">
        <v>8225</v>
      </c>
      <c r="M3876" s="194" t="s">
        <v>19741</v>
      </c>
      <c r="N3876" s="192">
        <v>0.78900000000000003</v>
      </c>
      <c r="O3876" s="194">
        <v>0.98499999999999999</v>
      </c>
      <c r="P3876" s="283">
        <v>11</v>
      </c>
    </row>
    <row r="3877" spans="1:16">
      <c r="A3877" s="192" t="s">
        <v>8226</v>
      </c>
      <c r="B3877" s="193"/>
      <c r="C3877" s="193" t="s">
        <v>8227</v>
      </c>
      <c r="D3877" s="194" t="s">
        <v>19743</v>
      </c>
      <c r="E3877" s="192" t="s">
        <v>19743</v>
      </c>
      <c r="F3877" s="193" t="s">
        <v>19742</v>
      </c>
      <c r="G3877" s="193" t="s">
        <v>19742</v>
      </c>
      <c r="H3877" s="193" t="s">
        <v>19742</v>
      </c>
      <c r="I3877" s="193" t="s">
        <v>19742</v>
      </c>
      <c r="J3877" s="194" t="s">
        <v>19742</v>
      </c>
      <c r="K3877" s="192" t="s">
        <v>25675</v>
      </c>
      <c r="M3877" s="194" t="s">
        <v>19569</v>
      </c>
      <c r="N3877" s="192">
        <v>0.52900000000000003</v>
      </c>
      <c r="O3877" s="194">
        <v>0.55500000000000005</v>
      </c>
      <c r="P3877" s="283">
        <v>4</v>
      </c>
    </row>
    <row r="3878" spans="1:16">
      <c r="A3878" s="192" t="s">
        <v>8228</v>
      </c>
      <c r="B3878" s="193" t="s">
        <v>8229</v>
      </c>
      <c r="C3878" s="193" t="s">
        <v>8230</v>
      </c>
      <c r="D3878" s="194" t="s">
        <v>19743</v>
      </c>
      <c r="E3878" s="192" t="s">
        <v>19743</v>
      </c>
      <c r="F3878" s="193" t="s">
        <v>19742</v>
      </c>
      <c r="G3878" s="193" t="s">
        <v>19742</v>
      </c>
      <c r="H3878" s="193" t="s">
        <v>19742</v>
      </c>
      <c r="I3878" s="193" t="s">
        <v>19742</v>
      </c>
      <c r="J3878" s="194" t="s">
        <v>19742</v>
      </c>
      <c r="K3878" s="192" t="s">
        <v>8231</v>
      </c>
      <c r="L3878" s="193" t="s">
        <v>8232</v>
      </c>
      <c r="M3878" s="194" t="s">
        <v>19743</v>
      </c>
      <c r="N3878" s="192">
        <v>0.97599999999999998</v>
      </c>
      <c r="O3878" s="194">
        <v>0.997</v>
      </c>
      <c r="P3878" s="283">
        <v>22</v>
      </c>
    </row>
    <row r="3879" spans="1:16">
      <c r="A3879" s="192" t="s">
        <v>8233</v>
      </c>
      <c r="B3879" s="193" t="s">
        <v>8234</v>
      </c>
      <c r="C3879" s="193" t="s">
        <v>8235</v>
      </c>
      <c r="D3879" s="194" t="s">
        <v>19743</v>
      </c>
      <c r="E3879" s="192" t="s">
        <v>19743</v>
      </c>
      <c r="F3879" s="193" t="s">
        <v>19742</v>
      </c>
      <c r="G3879" s="193" t="s">
        <v>19742</v>
      </c>
      <c r="H3879" s="193" t="s">
        <v>19742</v>
      </c>
      <c r="I3879" s="193" t="s">
        <v>19742</v>
      </c>
      <c r="J3879" s="194" t="s">
        <v>19742</v>
      </c>
      <c r="K3879" s="192" t="s">
        <v>8236</v>
      </c>
      <c r="L3879" s="193" t="s">
        <v>8237</v>
      </c>
      <c r="M3879" s="194" t="s">
        <v>19743</v>
      </c>
      <c r="N3879" s="192">
        <v>0.86799999999999999</v>
      </c>
      <c r="O3879" s="194">
        <v>0.99299999999999999</v>
      </c>
      <c r="P3879" s="283">
        <v>20</v>
      </c>
    </row>
    <row r="3880" spans="1:16">
      <c r="A3880" s="192" t="s">
        <v>8240</v>
      </c>
      <c r="B3880" s="193" t="s">
        <v>8241</v>
      </c>
      <c r="C3880" s="193" t="s">
        <v>8242</v>
      </c>
      <c r="D3880" s="194" t="s">
        <v>19743</v>
      </c>
      <c r="E3880" s="192" t="s">
        <v>19743</v>
      </c>
      <c r="F3880" s="193" t="s">
        <v>19742</v>
      </c>
      <c r="G3880" s="193" t="s">
        <v>19742</v>
      </c>
      <c r="H3880" s="193" t="s">
        <v>19742</v>
      </c>
      <c r="I3880" s="193" t="s">
        <v>19742</v>
      </c>
      <c r="J3880" s="194" t="s">
        <v>19742</v>
      </c>
      <c r="K3880" s="192" t="s">
        <v>25675</v>
      </c>
      <c r="M3880" s="194" t="s">
        <v>19569</v>
      </c>
      <c r="N3880" s="192">
        <v>0.78700000000000003</v>
      </c>
      <c r="O3880" s="194">
        <v>0.97799999999999998</v>
      </c>
      <c r="P3880" s="283">
        <v>7</v>
      </c>
    </row>
    <row r="3881" spans="1:16">
      <c r="A3881" s="192" t="s">
        <v>8243</v>
      </c>
      <c r="B3881" s="193" t="s">
        <v>8244</v>
      </c>
      <c r="C3881" s="193" t="s">
        <v>8245</v>
      </c>
      <c r="D3881" s="194" t="s">
        <v>19743</v>
      </c>
      <c r="E3881" s="192" t="s">
        <v>19743</v>
      </c>
      <c r="F3881" s="193" t="s">
        <v>19742</v>
      </c>
      <c r="G3881" s="193" t="s">
        <v>19742</v>
      </c>
      <c r="H3881" s="193" t="s">
        <v>19742</v>
      </c>
      <c r="I3881" s="193" t="s">
        <v>19742</v>
      </c>
      <c r="J3881" s="194" t="s">
        <v>19742</v>
      </c>
      <c r="K3881" s="192" t="s">
        <v>25675</v>
      </c>
      <c r="M3881" s="194" t="s">
        <v>19569</v>
      </c>
      <c r="N3881" s="192">
        <v>0.83099999999999996</v>
      </c>
      <c r="O3881" s="194">
        <v>0.98099999999999998</v>
      </c>
      <c r="P3881" s="283">
        <v>9</v>
      </c>
    </row>
    <row r="3882" spans="1:16">
      <c r="A3882" s="192" t="s">
        <v>8246</v>
      </c>
      <c r="B3882" s="193" t="s">
        <v>8247</v>
      </c>
      <c r="C3882" s="193" t="s">
        <v>8248</v>
      </c>
      <c r="D3882" s="194" t="s">
        <v>19743</v>
      </c>
      <c r="E3882" s="192" t="s">
        <v>19743</v>
      </c>
      <c r="F3882" s="193" t="s">
        <v>19742</v>
      </c>
      <c r="G3882" s="193" t="s">
        <v>19742</v>
      </c>
      <c r="H3882" s="193" t="s">
        <v>19742</v>
      </c>
      <c r="I3882" s="193" t="s">
        <v>19742</v>
      </c>
      <c r="J3882" s="194" t="s">
        <v>19742</v>
      </c>
      <c r="K3882" s="192" t="s">
        <v>25675</v>
      </c>
      <c r="M3882" s="194" t="s">
        <v>19569</v>
      </c>
      <c r="N3882" s="192">
        <v>0.747</v>
      </c>
      <c r="O3882" s="194">
        <v>0.94899999999999995</v>
      </c>
      <c r="P3882" s="283">
        <v>5</v>
      </c>
    </row>
    <row r="3883" spans="1:16">
      <c r="A3883" s="192" t="s">
        <v>8249</v>
      </c>
      <c r="B3883" s="193" t="s">
        <v>8250</v>
      </c>
      <c r="C3883" s="193" t="s">
        <v>8251</v>
      </c>
      <c r="D3883" s="194" t="s">
        <v>19743</v>
      </c>
      <c r="E3883" s="192" t="s">
        <v>19743</v>
      </c>
      <c r="F3883" s="193" t="s">
        <v>19742</v>
      </c>
      <c r="G3883" s="193" t="s">
        <v>19742</v>
      </c>
      <c r="H3883" s="193" t="s">
        <v>19742</v>
      </c>
      <c r="I3883" s="193" t="s">
        <v>19742</v>
      </c>
      <c r="J3883" s="194" t="s">
        <v>19742</v>
      </c>
      <c r="K3883" s="192" t="s">
        <v>25675</v>
      </c>
      <c r="M3883" s="194" t="s">
        <v>19569</v>
      </c>
      <c r="N3883" s="192">
        <v>0.55800000000000005</v>
      </c>
      <c r="O3883" s="194">
        <v>0.67500000000000004</v>
      </c>
      <c r="P3883" s="283">
        <v>7</v>
      </c>
    </row>
    <row r="3884" spans="1:16">
      <c r="A3884" s="192" t="s">
        <v>8254</v>
      </c>
      <c r="B3884" s="193" t="s">
        <v>8255</v>
      </c>
      <c r="C3884" s="193" t="s">
        <v>8256</v>
      </c>
      <c r="D3884" s="194" t="s">
        <v>19743</v>
      </c>
      <c r="E3884" s="192" t="s">
        <v>19743</v>
      </c>
      <c r="F3884" s="193" t="s">
        <v>19743</v>
      </c>
      <c r="G3884" s="193" t="s">
        <v>19742</v>
      </c>
      <c r="H3884" s="193" t="s">
        <v>19742</v>
      </c>
      <c r="I3884" s="193" t="s">
        <v>19742</v>
      </c>
      <c r="J3884" s="194" t="s">
        <v>19742</v>
      </c>
      <c r="K3884" s="192" t="s">
        <v>8257</v>
      </c>
      <c r="L3884" s="193" t="s">
        <v>8258</v>
      </c>
      <c r="M3884" s="194" t="s">
        <v>19743</v>
      </c>
      <c r="N3884" s="192">
        <v>0.84199999999999997</v>
      </c>
      <c r="O3884" s="194">
        <v>0.99399999999999999</v>
      </c>
      <c r="P3884" s="283">
        <v>19</v>
      </c>
    </row>
    <row r="3885" spans="1:16">
      <c r="A3885" s="192" t="s">
        <v>8259</v>
      </c>
      <c r="B3885" s="193" t="s">
        <v>8260</v>
      </c>
      <c r="C3885" s="193" t="s">
        <v>8261</v>
      </c>
      <c r="D3885" s="194" t="s">
        <v>19743</v>
      </c>
      <c r="E3885" s="192" t="s">
        <v>19743</v>
      </c>
      <c r="F3885" s="193" t="s">
        <v>19742</v>
      </c>
      <c r="G3885" s="193" t="s">
        <v>19743</v>
      </c>
      <c r="H3885" s="193" t="s">
        <v>19742</v>
      </c>
      <c r="I3885" s="193" t="s">
        <v>19742</v>
      </c>
      <c r="J3885" s="194" t="s">
        <v>19742</v>
      </c>
      <c r="K3885" s="192" t="s">
        <v>25675</v>
      </c>
      <c r="M3885" s="194" t="s">
        <v>19569</v>
      </c>
      <c r="N3885" s="192">
        <v>0.86299999999999999</v>
      </c>
      <c r="O3885" s="194">
        <v>0.99099999999999999</v>
      </c>
      <c r="P3885" s="283">
        <v>19</v>
      </c>
    </row>
    <row r="3886" spans="1:16">
      <c r="A3886" s="192" t="s">
        <v>8262</v>
      </c>
      <c r="B3886" s="193"/>
      <c r="C3886" s="193" t="s">
        <v>8263</v>
      </c>
      <c r="D3886" s="194" t="s">
        <v>19743</v>
      </c>
      <c r="E3886" s="192" t="s">
        <v>19743</v>
      </c>
      <c r="F3886" s="193" t="s">
        <v>19742</v>
      </c>
      <c r="G3886" s="193" t="s">
        <v>19742</v>
      </c>
      <c r="H3886" s="193" t="s">
        <v>19742</v>
      </c>
      <c r="I3886" s="193" t="s">
        <v>19742</v>
      </c>
      <c r="J3886" s="194" t="s">
        <v>19742</v>
      </c>
      <c r="K3886" s="192" t="s">
        <v>25675</v>
      </c>
      <c r="M3886" s="194" t="s">
        <v>19569</v>
      </c>
      <c r="N3886" s="192">
        <v>0.65100000000000002</v>
      </c>
      <c r="O3886" s="194">
        <v>0.96799999999999997</v>
      </c>
      <c r="P3886" s="283">
        <v>0</v>
      </c>
    </row>
    <row r="3887" spans="1:16">
      <c r="A3887" s="192" t="s">
        <v>8264</v>
      </c>
      <c r="B3887" s="193" t="s">
        <v>8265</v>
      </c>
      <c r="C3887" s="193" t="s">
        <v>8266</v>
      </c>
      <c r="D3887" s="194" t="s">
        <v>19743</v>
      </c>
      <c r="E3887" s="192" t="s">
        <v>19743</v>
      </c>
      <c r="F3887" s="193" t="s">
        <v>19742</v>
      </c>
      <c r="G3887" s="193" t="s">
        <v>19743</v>
      </c>
      <c r="H3887" s="193" t="s">
        <v>19742</v>
      </c>
      <c r="I3887" s="193" t="s">
        <v>19742</v>
      </c>
      <c r="J3887" s="194" t="s">
        <v>19742</v>
      </c>
      <c r="K3887" s="192" t="s">
        <v>8267</v>
      </c>
      <c r="L3887" s="193" t="s">
        <v>8268</v>
      </c>
      <c r="M3887" s="194" t="s">
        <v>19743</v>
      </c>
      <c r="N3887" s="192">
        <v>0.46300000000000002</v>
      </c>
      <c r="O3887" s="194">
        <v>0.39400000000000002</v>
      </c>
      <c r="P3887" s="283">
        <v>7</v>
      </c>
    </row>
    <row r="3888" spans="1:16">
      <c r="A3888" s="192" t="s">
        <v>8269</v>
      </c>
      <c r="B3888" s="193" t="s">
        <v>8270</v>
      </c>
      <c r="C3888" s="193" t="s">
        <v>8271</v>
      </c>
      <c r="D3888" s="194" t="s">
        <v>19743</v>
      </c>
      <c r="E3888" s="192" t="s">
        <v>19743</v>
      </c>
      <c r="F3888" s="193" t="s">
        <v>19742</v>
      </c>
      <c r="G3888" s="193" t="s">
        <v>19742</v>
      </c>
      <c r="H3888" s="193" t="s">
        <v>19742</v>
      </c>
      <c r="I3888" s="193" t="s">
        <v>19742</v>
      </c>
      <c r="J3888" s="194" t="s">
        <v>19742</v>
      </c>
      <c r="K3888" s="192" t="s">
        <v>8272</v>
      </c>
      <c r="L3888" s="193" t="s">
        <v>8273</v>
      </c>
      <c r="M3888" s="194" t="s">
        <v>19743</v>
      </c>
      <c r="N3888" s="192">
        <v>0.77500000000000002</v>
      </c>
      <c r="O3888" s="194">
        <v>0.96799999999999997</v>
      </c>
      <c r="P3888" s="283">
        <v>17</v>
      </c>
    </row>
    <row r="3889" spans="1:16">
      <c r="A3889" s="192" t="s">
        <v>8274</v>
      </c>
      <c r="B3889" s="193" t="s">
        <v>8275</v>
      </c>
      <c r="C3889" s="193" t="s">
        <v>8276</v>
      </c>
      <c r="D3889" s="194" t="s">
        <v>19743</v>
      </c>
      <c r="E3889" s="192" t="s">
        <v>19743</v>
      </c>
      <c r="F3889" s="193" t="s">
        <v>19742</v>
      </c>
      <c r="G3889" s="193" t="s">
        <v>19743</v>
      </c>
      <c r="H3889" s="193" t="s">
        <v>19742</v>
      </c>
      <c r="I3889" s="193" t="s">
        <v>19742</v>
      </c>
      <c r="J3889" s="194" t="s">
        <v>19742</v>
      </c>
      <c r="K3889" s="192" t="s">
        <v>8277</v>
      </c>
      <c r="L3889" s="193" t="s">
        <v>19574</v>
      </c>
      <c r="M3889" s="194" t="s">
        <v>19561</v>
      </c>
      <c r="N3889" s="192">
        <v>0.999</v>
      </c>
      <c r="O3889" s="194">
        <v>1</v>
      </c>
      <c r="P3889" s="283">
        <v>25</v>
      </c>
    </row>
    <row r="3890" spans="1:16">
      <c r="A3890" s="192" t="s">
        <v>8278</v>
      </c>
      <c r="B3890" s="193" t="s">
        <v>8279</v>
      </c>
      <c r="C3890" s="193" t="s">
        <v>8280</v>
      </c>
      <c r="D3890" s="194" t="s">
        <v>19743</v>
      </c>
      <c r="E3890" s="192" t="s">
        <v>19743</v>
      </c>
      <c r="F3890" s="193" t="s">
        <v>19742</v>
      </c>
      <c r="G3890" s="193" t="s">
        <v>19742</v>
      </c>
      <c r="H3890" s="193" t="s">
        <v>19742</v>
      </c>
      <c r="I3890" s="193" t="s">
        <v>19742</v>
      </c>
      <c r="J3890" s="194" t="s">
        <v>19742</v>
      </c>
      <c r="K3890" s="192" t="s">
        <v>25675</v>
      </c>
      <c r="M3890" s="194" t="s">
        <v>19569</v>
      </c>
      <c r="N3890" s="192">
        <v>0.95099999999999996</v>
      </c>
      <c r="O3890" s="194">
        <v>0.995</v>
      </c>
      <c r="P3890" s="283">
        <v>0</v>
      </c>
    </row>
    <row r="3891" spans="1:16">
      <c r="A3891" s="192" t="s">
        <v>8281</v>
      </c>
      <c r="B3891" s="193" t="s">
        <v>8282</v>
      </c>
      <c r="C3891" s="193" t="s">
        <v>8283</v>
      </c>
      <c r="D3891" s="194" t="s">
        <v>19743</v>
      </c>
      <c r="E3891" s="192" t="s">
        <v>19743</v>
      </c>
      <c r="F3891" s="193" t="s">
        <v>19742</v>
      </c>
      <c r="G3891" s="193" t="s">
        <v>19742</v>
      </c>
      <c r="H3891" s="193" t="s">
        <v>19742</v>
      </c>
      <c r="I3891" s="193" t="s">
        <v>19742</v>
      </c>
      <c r="J3891" s="194" t="s">
        <v>19742</v>
      </c>
      <c r="K3891" s="192" t="s">
        <v>8284</v>
      </c>
      <c r="L3891" s="193" t="s">
        <v>8285</v>
      </c>
      <c r="M3891" s="194" t="s">
        <v>19743</v>
      </c>
      <c r="N3891" s="192">
        <v>0.95899999999999996</v>
      </c>
      <c r="O3891" s="194">
        <v>0.999</v>
      </c>
      <c r="P3891" s="283">
        <v>13</v>
      </c>
    </row>
    <row r="3892" spans="1:16">
      <c r="A3892" s="192" t="s">
        <v>8286</v>
      </c>
      <c r="B3892" s="193" t="s">
        <v>8287</v>
      </c>
      <c r="C3892" s="193" t="s">
        <v>8045</v>
      </c>
      <c r="D3892" s="194" t="s">
        <v>19743</v>
      </c>
      <c r="E3892" s="192" t="s">
        <v>19743</v>
      </c>
      <c r="F3892" s="193" t="s">
        <v>19742</v>
      </c>
      <c r="G3892" s="193" t="s">
        <v>19742</v>
      </c>
      <c r="H3892" s="193" t="s">
        <v>19742</v>
      </c>
      <c r="I3892" s="193" t="s">
        <v>19742</v>
      </c>
      <c r="J3892" s="194" t="s">
        <v>19742</v>
      </c>
      <c r="K3892" s="192" t="s">
        <v>25675</v>
      </c>
      <c r="M3892" s="194" t="s">
        <v>19569</v>
      </c>
      <c r="N3892" s="192">
        <v>0.85399999999999998</v>
      </c>
      <c r="O3892" s="194">
        <v>0.99399999999999999</v>
      </c>
      <c r="P3892" s="283">
        <v>8</v>
      </c>
    </row>
    <row r="3893" spans="1:16">
      <c r="A3893" s="192" t="s">
        <v>8046</v>
      </c>
      <c r="B3893" s="193" t="s">
        <v>8047</v>
      </c>
      <c r="C3893" s="193" t="s">
        <v>8048</v>
      </c>
      <c r="D3893" s="194" t="s">
        <v>19743</v>
      </c>
      <c r="E3893" s="192" t="s">
        <v>19743</v>
      </c>
      <c r="F3893" s="193" t="s">
        <v>19742</v>
      </c>
      <c r="G3893" s="193" t="s">
        <v>19743</v>
      </c>
      <c r="H3893" s="193" t="s">
        <v>19742</v>
      </c>
      <c r="I3893" s="193" t="s">
        <v>19742</v>
      </c>
      <c r="J3893" s="194" t="s">
        <v>19742</v>
      </c>
      <c r="K3893" s="192" t="s">
        <v>8049</v>
      </c>
      <c r="L3893" s="193" t="s">
        <v>8050</v>
      </c>
      <c r="M3893" s="194" t="s">
        <v>19743</v>
      </c>
      <c r="N3893" s="192">
        <v>0.91</v>
      </c>
      <c r="O3893" s="194">
        <v>0.997</v>
      </c>
      <c r="P3893" s="283">
        <v>9</v>
      </c>
    </row>
    <row r="3894" spans="1:16">
      <c r="A3894" s="192" t="s">
        <v>8051</v>
      </c>
      <c r="B3894" s="193" t="s">
        <v>8052</v>
      </c>
      <c r="C3894" s="193" t="s">
        <v>8053</v>
      </c>
      <c r="D3894" s="194" t="s">
        <v>19743</v>
      </c>
      <c r="E3894" s="192" t="s">
        <v>19743</v>
      </c>
      <c r="F3894" s="193" t="s">
        <v>19743</v>
      </c>
      <c r="G3894" s="193" t="s">
        <v>19742</v>
      </c>
      <c r="H3894" s="193" t="s">
        <v>19742</v>
      </c>
      <c r="I3894" s="193" t="s">
        <v>19742</v>
      </c>
      <c r="J3894" s="194" t="s">
        <v>19742</v>
      </c>
      <c r="K3894" s="192" t="s">
        <v>8054</v>
      </c>
      <c r="L3894" s="193" t="s">
        <v>8055</v>
      </c>
      <c r="M3894" s="194" t="s">
        <v>19743</v>
      </c>
      <c r="N3894" s="192">
        <v>0.8</v>
      </c>
      <c r="O3894" s="194">
        <v>0.98299999999999998</v>
      </c>
      <c r="P3894" s="283">
        <v>25</v>
      </c>
    </row>
    <row r="3895" spans="1:16">
      <c r="A3895" s="192" t="s">
        <v>8056</v>
      </c>
      <c r="B3895" s="193" t="s">
        <v>8057</v>
      </c>
      <c r="C3895" s="193" t="s">
        <v>8058</v>
      </c>
      <c r="D3895" s="194" t="s">
        <v>19743</v>
      </c>
      <c r="E3895" s="192" t="s">
        <v>19743</v>
      </c>
      <c r="F3895" s="193" t="s">
        <v>19742</v>
      </c>
      <c r="G3895" s="193" t="s">
        <v>19742</v>
      </c>
      <c r="H3895" s="193" t="s">
        <v>19742</v>
      </c>
      <c r="I3895" s="193" t="s">
        <v>19743</v>
      </c>
      <c r="J3895" s="194" t="s">
        <v>19742</v>
      </c>
      <c r="K3895" s="192" t="s">
        <v>25675</v>
      </c>
      <c r="M3895" s="194" t="s">
        <v>19569</v>
      </c>
      <c r="N3895" s="192">
        <v>7.2999999999999995E-2</v>
      </c>
      <c r="O3895" s="194">
        <v>1E-3</v>
      </c>
      <c r="P3895" s="283">
        <v>0</v>
      </c>
    </row>
    <row r="3896" spans="1:16">
      <c r="A3896" s="192" t="s">
        <v>8061</v>
      </c>
      <c r="B3896" s="193"/>
      <c r="C3896" s="193" t="s">
        <v>8062</v>
      </c>
      <c r="D3896" s="194" t="s">
        <v>19743</v>
      </c>
      <c r="E3896" s="192" t="s">
        <v>19743</v>
      </c>
      <c r="F3896" s="193" t="s">
        <v>19742</v>
      </c>
      <c r="G3896" s="193" t="s">
        <v>19742</v>
      </c>
      <c r="H3896" s="193" t="s">
        <v>19742</v>
      </c>
      <c r="I3896" s="193" t="s">
        <v>19742</v>
      </c>
      <c r="J3896" s="194" t="s">
        <v>19742</v>
      </c>
      <c r="K3896" s="192" t="s">
        <v>25675</v>
      </c>
      <c r="M3896" s="194" t="s">
        <v>19569</v>
      </c>
      <c r="N3896" s="192">
        <v>0.54900000000000004</v>
      </c>
      <c r="O3896" s="194">
        <v>0.65900000000000003</v>
      </c>
      <c r="P3896" s="283">
        <v>4</v>
      </c>
    </row>
    <row r="3897" spans="1:16">
      <c r="A3897" s="192" t="s">
        <v>8063</v>
      </c>
      <c r="B3897" s="193" t="s">
        <v>8064</v>
      </c>
      <c r="C3897" s="193" t="s">
        <v>8065</v>
      </c>
      <c r="D3897" s="194" t="s">
        <v>19743</v>
      </c>
      <c r="E3897" s="192" t="s">
        <v>19743</v>
      </c>
      <c r="F3897" s="193" t="s">
        <v>19743</v>
      </c>
      <c r="G3897" s="193" t="s">
        <v>19742</v>
      </c>
      <c r="H3897" s="193" t="s">
        <v>19742</v>
      </c>
      <c r="I3897" s="193" t="s">
        <v>19743</v>
      </c>
      <c r="J3897" s="194" t="s">
        <v>19742</v>
      </c>
      <c r="K3897" s="192" t="s">
        <v>25675</v>
      </c>
      <c r="M3897" s="194" t="s">
        <v>19569</v>
      </c>
      <c r="N3897" s="192">
        <v>0.59099999999999997</v>
      </c>
      <c r="O3897" s="194">
        <v>0.67300000000000004</v>
      </c>
      <c r="P3897" s="283">
        <v>3</v>
      </c>
    </row>
    <row r="3898" spans="1:16">
      <c r="A3898" s="192" t="s">
        <v>8070</v>
      </c>
      <c r="B3898" s="193" t="s">
        <v>8071</v>
      </c>
      <c r="C3898" s="193" t="s">
        <v>8072</v>
      </c>
      <c r="D3898" s="194" t="s">
        <v>19743</v>
      </c>
      <c r="E3898" s="192" t="s">
        <v>19743</v>
      </c>
      <c r="F3898" s="193" t="s">
        <v>19742</v>
      </c>
      <c r="G3898" s="193" t="s">
        <v>19742</v>
      </c>
      <c r="H3898" s="193" t="s">
        <v>19742</v>
      </c>
      <c r="I3898" s="193" t="s">
        <v>19742</v>
      </c>
      <c r="J3898" s="194" t="s">
        <v>19742</v>
      </c>
      <c r="K3898" s="192" t="s">
        <v>25675</v>
      </c>
      <c r="M3898" s="194" t="s">
        <v>19569</v>
      </c>
      <c r="N3898" s="192">
        <v>0.748</v>
      </c>
      <c r="O3898" s="194">
        <v>0.94899999999999995</v>
      </c>
      <c r="P3898" s="283">
        <v>5</v>
      </c>
    </row>
    <row r="3899" spans="1:16">
      <c r="A3899" s="192" t="s">
        <v>8073</v>
      </c>
      <c r="B3899" s="193" t="s">
        <v>8074</v>
      </c>
      <c r="C3899" s="193" t="s">
        <v>8075</v>
      </c>
      <c r="D3899" s="194" t="s">
        <v>19743</v>
      </c>
      <c r="E3899" s="192" t="s">
        <v>19743</v>
      </c>
      <c r="F3899" s="193" t="s">
        <v>19742</v>
      </c>
      <c r="G3899" s="193" t="s">
        <v>19742</v>
      </c>
      <c r="H3899" s="193" t="s">
        <v>19742</v>
      </c>
      <c r="I3899" s="193" t="s">
        <v>19742</v>
      </c>
      <c r="J3899" s="194" t="s">
        <v>19742</v>
      </c>
      <c r="K3899" s="192" t="s">
        <v>8076</v>
      </c>
      <c r="L3899" s="193" t="s">
        <v>8077</v>
      </c>
      <c r="M3899" s="194" t="s">
        <v>19743</v>
      </c>
      <c r="N3899" s="192">
        <v>0.96899999999999997</v>
      </c>
      <c r="O3899" s="194">
        <v>0.999</v>
      </c>
      <c r="P3899" s="283">
        <v>23</v>
      </c>
    </row>
    <row r="3900" spans="1:16">
      <c r="A3900" s="192" t="s">
        <v>8078</v>
      </c>
      <c r="B3900" s="193" t="s">
        <v>8079</v>
      </c>
      <c r="C3900" s="193" t="s">
        <v>8080</v>
      </c>
      <c r="D3900" s="194" t="s">
        <v>19743</v>
      </c>
      <c r="E3900" s="192" t="s">
        <v>19743</v>
      </c>
      <c r="F3900" s="193" t="s">
        <v>19742</v>
      </c>
      <c r="G3900" s="193" t="s">
        <v>19742</v>
      </c>
      <c r="H3900" s="193" t="s">
        <v>19742</v>
      </c>
      <c r="I3900" s="193" t="s">
        <v>19742</v>
      </c>
      <c r="J3900" s="194" t="s">
        <v>19742</v>
      </c>
      <c r="K3900" s="192" t="s">
        <v>8081</v>
      </c>
      <c r="L3900" s="193" t="s">
        <v>8082</v>
      </c>
      <c r="M3900" s="194" t="s">
        <v>19743</v>
      </c>
      <c r="N3900" s="192">
        <v>0.73299999999999998</v>
      </c>
      <c r="O3900" s="194">
        <v>0.94799999999999995</v>
      </c>
      <c r="P3900" s="283">
        <v>23</v>
      </c>
    </row>
    <row r="3901" spans="1:16">
      <c r="A3901" s="192" t="s">
        <v>8083</v>
      </c>
      <c r="B3901" s="193" t="s">
        <v>8084</v>
      </c>
      <c r="C3901" s="193" t="s">
        <v>8085</v>
      </c>
      <c r="D3901" s="194" t="s">
        <v>19743</v>
      </c>
      <c r="E3901" s="192" t="s">
        <v>19743</v>
      </c>
      <c r="F3901" s="193" t="s">
        <v>19743</v>
      </c>
      <c r="G3901" s="193" t="s">
        <v>19742</v>
      </c>
      <c r="H3901" s="193" t="s">
        <v>19742</v>
      </c>
      <c r="I3901" s="193" t="s">
        <v>19742</v>
      </c>
      <c r="J3901" s="194" t="s">
        <v>19742</v>
      </c>
      <c r="K3901" s="192" t="s">
        <v>8086</v>
      </c>
      <c r="L3901" s="193" t="s">
        <v>8087</v>
      </c>
      <c r="M3901" s="194" t="s">
        <v>19743</v>
      </c>
      <c r="N3901" s="192">
        <v>0.98199999999999998</v>
      </c>
      <c r="O3901" s="194">
        <v>0.999</v>
      </c>
      <c r="P3901" s="283">
        <v>25</v>
      </c>
    </row>
    <row r="3902" spans="1:16">
      <c r="A3902" s="192" t="s">
        <v>8088</v>
      </c>
      <c r="B3902" s="193" t="s">
        <v>8089</v>
      </c>
      <c r="C3902" s="193" t="s">
        <v>8090</v>
      </c>
      <c r="D3902" s="194" t="s">
        <v>19743</v>
      </c>
      <c r="E3902" s="192" t="s">
        <v>19743</v>
      </c>
      <c r="F3902" s="193" t="s">
        <v>19742</v>
      </c>
      <c r="G3902" s="193" t="s">
        <v>19742</v>
      </c>
      <c r="H3902" s="193" t="s">
        <v>19742</v>
      </c>
      <c r="I3902" s="193" t="s">
        <v>19742</v>
      </c>
      <c r="J3902" s="194" t="s">
        <v>19743</v>
      </c>
      <c r="K3902" s="192" t="s">
        <v>25675</v>
      </c>
      <c r="M3902" s="194" t="s">
        <v>19569</v>
      </c>
      <c r="N3902" s="192">
        <v>0.41</v>
      </c>
      <c r="O3902" s="194">
        <v>0.19400000000000001</v>
      </c>
      <c r="P3902" s="283">
        <v>3</v>
      </c>
    </row>
    <row r="3903" spans="1:16">
      <c r="A3903" s="192" t="s">
        <v>8091</v>
      </c>
      <c r="B3903" s="193" t="s">
        <v>8092</v>
      </c>
      <c r="C3903" s="193" t="s">
        <v>8093</v>
      </c>
      <c r="D3903" s="194" t="s">
        <v>19743</v>
      </c>
      <c r="E3903" s="192" t="s">
        <v>19743</v>
      </c>
      <c r="F3903" s="193" t="s">
        <v>19743</v>
      </c>
      <c r="G3903" s="193" t="s">
        <v>19742</v>
      </c>
      <c r="H3903" s="193" t="s">
        <v>19742</v>
      </c>
      <c r="I3903" s="193" t="s">
        <v>19742</v>
      </c>
      <c r="J3903" s="194" t="s">
        <v>19742</v>
      </c>
      <c r="K3903" s="192" t="s">
        <v>25675</v>
      </c>
      <c r="M3903" s="194" t="s">
        <v>19569</v>
      </c>
      <c r="N3903" s="192">
        <v>0.82</v>
      </c>
      <c r="O3903" s="194">
        <v>0.98499999999999999</v>
      </c>
      <c r="P3903" s="283">
        <v>3</v>
      </c>
    </row>
    <row r="3904" spans="1:16">
      <c r="A3904" s="192" t="s">
        <v>8094</v>
      </c>
      <c r="B3904" s="193"/>
      <c r="C3904" s="193" t="s">
        <v>8095</v>
      </c>
      <c r="D3904" s="194" t="s">
        <v>19743</v>
      </c>
      <c r="E3904" s="192" t="s">
        <v>19743</v>
      </c>
      <c r="F3904" s="193" t="s">
        <v>19742</v>
      </c>
      <c r="G3904" s="193" t="s">
        <v>19742</v>
      </c>
      <c r="H3904" s="193" t="s">
        <v>19742</v>
      </c>
      <c r="I3904" s="193" t="s">
        <v>19742</v>
      </c>
      <c r="J3904" s="194" t="s">
        <v>19742</v>
      </c>
      <c r="K3904" s="192" t="s">
        <v>25675</v>
      </c>
      <c r="M3904" s="194" t="s">
        <v>19569</v>
      </c>
      <c r="N3904" s="192">
        <v>0.97099999999999997</v>
      </c>
      <c r="O3904" s="194">
        <v>1</v>
      </c>
      <c r="P3904" s="283">
        <v>0</v>
      </c>
    </row>
    <row r="3905" spans="1:16">
      <c r="A3905" s="192" t="s">
        <v>8096</v>
      </c>
      <c r="B3905" s="193" t="s">
        <v>8097</v>
      </c>
      <c r="C3905" s="193" t="s">
        <v>8098</v>
      </c>
      <c r="D3905" s="194" t="s">
        <v>19743</v>
      </c>
      <c r="E3905" s="192" t="s">
        <v>19743</v>
      </c>
      <c r="F3905" s="193" t="s">
        <v>19742</v>
      </c>
      <c r="G3905" s="193" t="s">
        <v>19742</v>
      </c>
      <c r="H3905" s="193" t="s">
        <v>19742</v>
      </c>
      <c r="I3905" s="193" t="s">
        <v>19742</v>
      </c>
      <c r="J3905" s="194" t="s">
        <v>19742</v>
      </c>
      <c r="K3905" s="192" t="s">
        <v>8099</v>
      </c>
      <c r="L3905" s="193" t="s">
        <v>11719</v>
      </c>
      <c r="M3905" s="194" t="s">
        <v>19741</v>
      </c>
      <c r="N3905" s="192">
        <v>0.998</v>
      </c>
      <c r="O3905" s="194">
        <v>1</v>
      </c>
      <c r="P3905" s="283">
        <v>25</v>
      </c>
    </row>
    <row r="3906" spans="1:16">
      <c r="A3906" s="192" t="s">
        <v>8100</v>
      </c>
      <c r="B3906" s="193" t="s">
        <v>8101</v>
      </c>
      <c r="C3906" s="193" t="s">
        <v>8102</v>
      </c>
      <c r="D3906" s="194" t="s">
        <v>19743</v>
      </c>
      <c r="E3906" s="192" t="s">
        <v>19743</v>
      </c>
      <c r="F3906" s="193" t="s">
        <v>19742</v>
      </c>
      <c r="G3906" s="193" t="s">
        <v>19742</v>
      </c>
      <c r="H3906" s="193" t="s">
        <v>19742</v>
      </c>
      <c r="I3906" s="193" t="s">
        <v>19742</v>
      </c>
      <c r="J3906" s="194" t="s">
        <v>19742</v>
      </c>
      <c r="K3906" s="192" t="s">
        <v>25675</v>
      </c>
      <c r="M3906" s="194" t="s">
        <v>19569</v>
      </c>
      <c r="N3906" s="192">
        <v>0.65100000000000002</v>
      </c>
      <c r="O3906" s="194">
        <v>0.79400000000000004</v>
      </c>
      <c r="P3906" s="283">
        <v>2</v>
      </c>
    </row>
    <row r="3907" spans="1:16">
      <c r="A3907" s="192" t="s">
        <v>8103</v>
      </c>
      <c r="B3907" s="193"/>
      <c r="C3907" s="193" t="s">
        <v>8104</v>
      </c>
      <c r="D3907" s="194" t="s">
        <v>19743</v>
      </c>
      <c r="E3907" s="192" t="s">
        <v>19743</v>
      </c>
      <c r="F3907" s="193" t="s">
        <v>19742</v>
      </c>
      <c r="G3907" s="193" t="s">
        <v>19742</v>
      </c>
      <c r="H3907" s="193" t="s">
        <v>19742</v>
      </c>
      <c r="I3907" s="193" t="s">
        <v>19742</v>
      </c>
      <c r="J3907" s="194" t="s">
        <v>19742</v>
      </c>
      <c r="K3907" s="192" t="s">
        <v>25675</v>
      </c>
      <c r="M3907" s="194" t="s">
        <v>19569</v>
      </c>
      <c r="N3907" s="192">
        <v>0.65900000000000003</v>
      </c>
      <c r="O3907" s="194">
        <v>0.86699999999999999</v>
      </c>
      <c r="P3907" s="283">
        <v>0</v>
      </c>
    </row>
    <row r="3908" spans="1:16">
      <c r="A3908" s="192" t="s">
        <v>8105</v>
      </c>
      <c r="B3908" s="193" t="s">
        <v>8106</v>
      </c>
      <c r="C3908" s="193" t="s">
        <v>8107</v>
      </c>
      <c r="D3908" s="194" t="s">
        <v>19743</v>
      </c>
      <c r="E3908" s="192" t="s">
        <v>19743</v>
      </c>
      <c r="F3908" s="193" t="s">
        <v>19742</v>
      </c>
      <c r="G3908" s="193" t="s">
        <v>19742</v>
      </c>
      <c r="H3908" s="193" t="s">
        <v>19742</v>
      </c>
      <c r="I3908" s="193" t="s">
        <v>19742</v>
      </c>
      <c r="J3908" s="194" t="s">
        <v>19742</v>
      </c>
      <c r="K3908" s="192" t="s">
        <v>8108</v>
      </c>
      <c r="L3908" s="193" t="s">
        <v>11727</v>
      </c>
      <c r="M3908" s="194" t="s">
        <v>19743</v>
      </c>
      <c r="N3908" s="192">
        <v>0.70499999999999996</v>
      </c>
      <c r="O3908" s="194">
        <v>0.93100000000000005</v>
      </c>
      <c r="P3908" s="283">
        <v>10</v>
      </c>
    </row>
    <row r="3909" spans="1:16">
      <c r="A3909" s="192" t="s">
        <v>8109</v>
      </c>
      <c r="B3909" s="193" t="s">
        <v>8110</v>
      </c>
      <c r="C3909" s="193" t="s">
        <v>8111</v>
      </c>
      <c r="D3909" s="194" t="s">
        <v>19743</v>
      </c>
      <c r="E3909" s="192" t="s">
        <v>19743</v>
      </c>
      <c r="F3909" s="193" t="s">
        <v>19742</v>
      </c>
      <c r="G3909" s="193" t="s">
        <v>19742</v>
      </c>
      <c r="H3909" s="193" t="s">
        <v>19742</v>
      </c>
      <c r="I3909" s="193" t="s">
        <v>19742</v>
      </c>
      <c r="J3909" s="194" t="s">
        <v>19742</v>
      </c>
      <c r="K3909" s="192" t="s">
        <v>25675</v>
      </c>
      <c r="M3909" s="194" t="s">
        <v>19569</v>
      </c>
      <c r="N3909" s="192">
        <v>0.55100000000000005</v>
      </c>
      <c r="O3909" s="194">
        <v>0.625</v>
      </c>
      <c r="P3909" s="283">
        <v>0</v>
      </c>
    </row>
    <row r="3910" spans="1:16">
      <c r="A3910" s="192" t="s">
        <v>8114</v>
      </c>
      <c r="B3910" s="193" t="s">
        <v>8115</v>
      </c>
      <c r="C3910" s="193" t="s">
        <v>8116</v>
      </c>
      <c r="D3910" s="194" t="s">
        <v>19743</v>
      </c>
      <c r="E3910" s="192" t="s">
        <v>19743</v>
      </c>
      <c r="F3910" s="193" t="s">
        <v>19742</v>
      </c>
      <c r="G3910" s="193" t="s">
        <v>19742</v>
      </c>
      <c r="H3910" s="193" t="s">
        <v>19742</v>
      </c>
      <c r="I3910" s="193" t="s">
        <v>19742</v>
      </c>
      <c r="J3910" s="194" t="s">
        <v>19742</v>
      </c>
      <c r="K3910" s="192" t="s">
        <v>8117</v>
      </c>
      <c r="L3910" s="193" t="s">
        <v>8666</v>
      </c>
      <c r="M3910" s="194" t="s">
        <v>19743</v>
      </c>
      <c r="N3910" s="192">
        <v>0.59799999999999998</v>
      </c>
      <c r="O3910" s="194">
        <v>0.77400000000000002</v>
      </c>
      <c r="P3910" s="283">
        <v>12</v>
      </c>
    </row>
    <row r="3911" spans="1:16">
      <c r="A3911" s="192" t="s">
        <v>8118</v>
      </c>
      <c r="B3911" s="193" t="s">
        <v>8119</v>
      </c>
      <c r="C3911" s="193" t="s">
        <v>8120</v>
      </c>
      <c r="D3911" s="194" t="s">
        <v>19743</v>
      </c>
      <c r="E3911" s="192" t="s">
        <v>19743</v>
      </c>
      <c r="F3911" s="193" t="s">
        <v>19742</v>
      </c>
      <c r="G3911" s="193" t="s">
        <v>19742</v>
      </c>
      <c r="H3911" s="193" t="s">
        <v>19742</v>
      </c>
      <c r="I3911" s="193" t="s">
        <v>19742</v>
      </c>
      <c r="J3911" s="194" t="s">
        <v>19742</v>
      </c>
      <c r="K3911" s="192" t="s">
        <v>25675</v>
      </c>
      <c r="M3911" s="194" t="s">
        <v>19569</v>
      </c>
      <c r="N3911" s="192">
        <v>0.92600000000000005</v>
      </c>
      <c r="O3911" s="194">
        <v>0.996</v>
      </c>
      <c r="P3911" s="283">
        <v>0</v>
      </c>
    </row>
    <row r="3912" spans="1:16">
      <c r="A3912" s="192" t="s">
        <v>8121</v>
      </c>
      <c r="B3912" s="193"/>
      <c r="C3912" s="193" t="s">
        <v>8122</v>
      </c>
      <c r="D3912" s="194" t="s">
        <v>19743</v>
      </c>
      <c r="E3912" s="192" t="s">
        <v>19743</v>
      </c>
      <c r="F3912" s="193" t="s">
        <v>19742</v>
      </c>
      <c r="G3912" s="193" t="s">
        <v>19742</v>
      </c>
      <c r="H3912" s="193" t="s">
        <v>19742</v>
      </c>
      <c r="I3912" s="193" t="s">
        <v>19742</v>
      </c>
      <c r="J3912" s="194" t="s">
        <v>19742</v>
      </c>
      <c r="K3912" s="192" t="s">
        <v>25675</v>
      </c>
      <c r="M3912" s="194" t="s">
        <v>19569</v>
      </c>
      <c r="N3912" s="192">
        <v>0.90500000000000003</v>
      </c>
      <c r="O3912" s="194">
        <v>0.99299999999999999</v>
      </c>
      <c r="P3912" s="283">
        <v>1</v>
      </c>
    </row>
    <row r="3913" spans="1:16">
      <c r="A3913" s="192" t="s">
        <v>8123</v>
      </c>
      <c r="B3913" s="193"/>
      <c r="C3913" s="193" t="s">
        <v>8124</v>
      </c>
      <c r="D3913" s="194" t="s">
        <v>19743</v>
      </c>
      <c r="E3913" s="192" t="s">
        <v>19743</v>
      </c>
      <c r="F3913" s="193" t="s">
        <v>19742</v>
      </c>
      <c r="G3913" s="193" t="s">
        <v>19742</v>
      </c>
      <c r="H3913" s="193" t="s">
        <v>19742</v>
      </c>
      <c r="I3913" s="193" t="s">
        <v>19743</v>
      </c>
      <c r="J3913" s="194" t="s">
        <v>19742</v>
      </c>
      <c r="K3913" s="192" t="s">
        <v>25675</v>
      </c>
      <c r="M3913" s="194" t="s">
        <v>19569</v>
      </c>
      <c r="N3913" s="192">
        <v>0.54100000000000004</v>
      </c>
      <c r="O3913" s="194">
        <v>0.58699999999999997</v>
      </c>
      <c r="P3913" s="283">
        <v>3</v>
      </c>
    </row>
    <row r="3914" spans="1:16">
      <c r="A3914" s="192" t="s">
        <v>8125</v>
      </c>
      <c r="B3914" s="193" t="s">
        <v>8126</v>
      </c>
      <c r="C3914" s="193" t="s">
        <v>8127</v>
      </c>
      <c r="D3914" s="194" t="s">
        <v>19743</v>
      </c>
      <c r="E3914" s="192" t="s">
        <v>19743</v>
      </c>
      <c r="F3914" s="193" t="s">
        <v>19742</v>
      </c>
      <c r="G3914" s="193" t="s">
        <v>19742</v>
      </c>
      <c r="H3914" s="193" t="s">
        <v>19742</v>
      </c>
      <c r="I3914" s="193" t="s">
        <v>19742</v>
      </c>
      <c r="J3914" s="194" t="s">
        <v>19742</v>
      </c>
      <c r="K3914" s="192" t="s">
        <v>8128</v>
      </c>
      <c r="L3914" s="193" t="s">
        <v>8129</v>
      </c>
      <c r="M3914" s="194" t="s">
        <v>19743</v>
      </c>
      <c r="N3914" s="192">
        <v>0.78300000000000003</v>
      </c>
      <c r="O3914" s="194">
        <v>0.95899999999999996</v>
      </c>
      <c r="P3914" s="283">
        <v>5</v>
      </c>
    </row>
    <row r="3915" spans="1:16">
      <c r="A3915" s="192" t="s">
        <v>8130</v>
      </c>
      <c r="B3915" s="193"/>
      <c r="C3915" s="193" t="s">
        <v>8131</v>
      </c>
      <c r="D3915" s="194" t="s">
        <v>19743</v>
      </c>
      <c r="E3915" s="192" t="s">
        <v>19743</v>
      </c>
      <c r="F3915" s="193" t="s">
        <v>19742</v>
      </c>
      <c r="G3915" s="193" t="s">
        <v>19742</v>
      </c>
      <c r="H3915" s="193" t="s">
        <v>19742</v>
      </c>
      <c r="I3915" s="193" t="s">
        <v>19742</v>
      </c>
      <c r="J3915" s="194" t="s">
        <v>19742</v>
      </c>
      <c r="K3915" s="192" t="s">
        <v>8132</v>
      </c>
      <c r="L3915" s="193" t="s">
        <v>8133</v>
      </c>
      <c r="M3915" s="194" t="s">
        <v>19743</v>
      </c>
      <c r="N3915" s="192">
        <v>0.45800000000000002</v>
      </c>
      <c r="O3915" s="194">
        <v>0.39</v>
      </c>
      <c r="P3915" s="283">
        <v>5</v>
      </c>
    </row>
    <row r="3916" spans="1:16">
      <c r="A3916" s="192" t="s">
        <v>8134</v>
      </c>
      <c r="B3916" s="193" t="s">
        <v>8135</v>
      </c>
      <c r="C3916" s="193" t="s">
        <v>8136</v>
      </c>
      <c r="D3916" s="194" t="s">
        <v>19743</v>
      </c>
      <c r="E3916" s="192" t="s">
        <v>19743</v>
      </c>
      <c r="F3916" s="193" t="s">
        <v>19742</v>
      </c>
      <c r="G3916" s="193" t="s">
        <v>19742</v>
      </c>
      <c r="H3916" s="193" t="s">
        <v>19742</v>
      </c>
      <c r="I3916" s="193" t="s">
        <v>19743</v>
      </c>
      <c r="J3916" s="194" t="s">
        <v>19742</v>
      </c>
      <c r="K3916" s="192" t="s">
        <v>8137</v>
      </c>
      <c r="L3916" s="193" t="s">
        <v>8138</v>
      </c>
      <c r="M3916" s="194" t="s">
        <v>19742</v>
      </c>
      <c r="N3916" s="192">
        <v>0.86299999999999999</v>
      </c>
      <c r="O3916" s="194">
        <v>0.99399999999999999</v>
      </c>
      <c r="P3916" s="283">
        <v>9</v>
      </c>
    </row>
    <row r="3917" spans="1:16">
      <c r="A3917" s="192" t="s">
        <v>8139</v>
      </c>
      <c r="B3917" s="193"/>
      <c r="C3917" s="193" t="s">
        <v>8140</v>
      </c>
      <c r="D3917" s="194" t="s">
        <v>19743</v>
      </c>
      <c r="E3917" s="192" t="s">
        <v>19743</v>
      </c>
      <c r="F3917" s="193" t="s">
        <v>19742</v>
      </c>
      <c r="G3917" s="193" t="s">
        <v>19742</v>
      </c>
      <c r="H3917" s="193" t="s">
        <v>19742</v>
      </c>
      <c r="I3917" s="193" t="s">
        <v>19742</v>
      </c>
      <c r="J3917" s="194" t="s">
        <v>19742</v>
      </c>
      <c r="K3917" s="192" t="s">
        <v>25675</v>
      </c>
      <c r="M3917" s="194" t="s">
        <v>19569</v>
      </c>
      <c r="N3917" s="192">
        <v>0.56100000000000005</v>
      </c>
      <c r="O3917" s="194">
        <v>0.69399999999999995</v>
      </c>
      <c r="P3917" s="283">
        <v>1</v>
      </c>
    </row>
    <row r="3918" spans="1:16">
      <c r="A3918" s="192" t="s">
        <v>8141</v>
      </c>
      <c r="B3918" s="193"/>
      <c r="C3918" s="193" t="s">
        <v>8142</v>
      </c>
      <c r="D3918" s="194" t="s">
        <v>19743</v>
      </c>
      <c r="E3918" s="192" t="s">
        <v>19743</v>
      </c>
      <c r="F3918" s="193" t="s">
        <v>19742</v>
      </c>
      <c r="G3918" s="193" t="s">
        <v>19742</v>
      </c>
      <c r="H3918" s="193" t="s">
        <v>19742</v>
      </c>
      <c r="I3918" s="193" t="s">
        <v>19743</v>
      </c>
      <c r="J3918" s="194" t="s">
        <v>19742</v>
      </c>
      <c r="K3918" s="192" t="s">
        <v>25675</v>
      </c>
      <c r="M3918" s="194" t="s">
        <v>19569</v>
      </c>
      <c r="N3918" s="192">
        <v>0.11</v>
      </c>
      <c r="O3918" s="194">
        <v>1.6E-2</v>
      </c>
      <c r="P3918" s="283">
        <v>0</v>
      </c>
    </row>
    <row r="3919" spans="1:16">
      <c r="A3919" s="192" t="s">
        <v>8143</v>
      </c>
      <c r="B3919" s="193" t="s">
        <v>8144</v>
      </c>
      <c r="C3919" s="193" t="s">
        <v>8145</v>
      </c>
      <c r="D3919" s="194" t="s">
        <v>19743</v>
      </c>
      <c r="E3919" s="192" t="s">
        <v>19743</v>
      </c>
      <c r="F3919" s="193" t="s">
        <v>19742</v>
      </c>
      <c r="G3919" s="193" t="s">
        <v>19742</v>
      </c>
      <c r="H3919" s="193" t="s">
        <v>19742</v>
      </c>
      <c r="I3919" s="193" t="s">
        <v>19742</v>
      </c>
      <c r="J3919" s="194" t="s">
        <v>19742</v>
      </c>
      <c r="K3919" s="192" t="s">
        <v>25675</v>
      </c>
      <c r="M3919" s="194" t="s">
        <v>19569</v>
      </c>
      <c r="N3919" s="192">
        <v>0.76400000000000001</v>
      </c>
      <c r="O3919" s="194">
        <v>0.93700000000000006</v>
      </c>
      <c r="P3919" s="283">
        <v>14</v>
      </c>
    </row>
    <row r="3920" spans="1:16">
      <c r="A3920" s="192" t="s">
        <v>8146</v>
      </c>
      <c r="B3920" s="193" t="s">
        <v>8147</v>
      </c>
      <c r="C3920" s="193" t="s">
        <v>8148</v>
      </c>
      <c r="D3920" s="194" t="s">
        <v>19743</v>
      </c>
      <c r="E3920" s="192" t="s">
        <v>19743</v>
      </c>
      <c r="F3920" s="193" t="s">
        <v>19742</v>
      </c>
      <c r="G3920" s="193" t="s">
        <v>19742</v>
      </c>
      <c r="H3920" s="193" t="s">
        <v>19742</v>
      </c>
      <c r="I3920" s="193" t="s">
        <v>19742</v>
      </c>
      <c r="J3920" s="194" t="s">
        <v>19742</v>
      </c>
      <c r="K3920" s="192" t="s">
        <v>25675</v>
      </c>
      <c r="M3920" s="194" t="s">
        <v>19569</v>
      </c>
      <c r="N3920" s="192">
        <v>0.40100000000000002</v>
      </c>
      <c r="O3920" s="194">
        <v>0.28599999999999998</v>
      </c>
      <c r="P3920" s="283">
        <v>16</v>
      </c>
    </row>
    <row r="3921" spans="1:16">
      <c r="A3921" s="192" t="s">
        <v>8149</v>
      </c>
      <c r="B3921" s="193" t="s">
        <v>8150</v>
      </c>
      <c r="C3921" s="193" t="s">
        <v>8151</v>
      </c>
      <c r="D3921" s="194" t="s">
        <v>19743</v>
      </c>
      <c r="E3921" s="192" t="s">
        <v>19743</v>
      </c>
      <c r="F3921" s="193" t="s">
        <v>19742</v>
      </c>
      <c r="G3921" s="193" t="s">
        <v>19742</v>
      </c>
      <c r="H3921" s="193" t="s">
        <v>19742</v>
      </c>
      <c r="I3921" s="193" t="s">
        <v>19742</v>
      </c>
      <c r="J3921" s="194" t="s">
        <v>19742</v>
      </c>
      <c r="K3921" s="192" t="s">
        <v>8152</v>
      </c>
      <c r="L3921" s="193" t="s">
        <v>8153</v>
      </c>
      <c r="M3921" s="194" t="s">
        <v>19743</v>
      </c>
      <c r="N3921" s="192">
        <v>0.67700000000000005</v>
      </c>
      <c r="O3921" s="194">
        <v>0.91500000000000004</v>
      </c>
      <c r="P3921" s="283">
        <v>20</v>
      </c>
    </row>
    <row r="3922" spans="1:16">
      <c r="A3922" s="192" t="s">
        <v>8154</v>
      </c>
      <c r="B3922" s="193" t="s">
        <v>8155</v>
      </c>
      <c r="C3922" s="193" t="s">
        <v>8156</v>
      </c>
      <c r="D3922" s="194" t="s">
        <v>19743</v>
      </c>
      <c r="E3922" s="192" t="s">
        <v>19743</v>
      </c>
      <c r="F3922" s="193" t="s">
        <v>19742</v>
      </c>
      <c r="G3922" s="193" t="s">
        <v>19742</v>
      </c>
      <c r="H3922" s="193" t="s">
        <v>19742</v>
      </c>
      <c r="I3922" s="193" t="s">
        <v>19742</v>
      </c>
      <c r="J3922" s="194" t="s">
        <v>19742</v>
      </c>
      <c r="K3922" s="192" t="s">
        <v>25675</v>
      </c>
      <c r="M3922" s="194" t="s">
        <v>19569</v>
      </c>
      <c r="N3922" s="192">
        <v>0.73599999999999999</v>
      </c>
      <c r="O3922" s="194">
        <v>0.92600000000000005</v>
      </c>
      <c r="P3922" s="283">
        <v>4</v>
      </c>
    </row>
    <row r="3923" spans="1:16">
      <c r="A3923" s="192" t="s">
        <v>8157</v>
      </c>
      <c r="B3923" s="193"/>
      <c r="C3923" s="193" t="s">
        <v>8158</v>
      </c>
      <c r="D3923" s="194" t="s">
        <v>19743</v>
      </c>
      <c r="E3923" s="192" t="s">
        <v>19743</v>
      </c>
      <c r="F3923" s="193" t="s">
        <v>19742</v>
      </c>
      <c r="G3923" s="193" t="s">
        <v>19742</v>
      </c>
      <c r="H3923" s="193" t="s">
        <v>19742</v>
      </c>
      <c r="I3923" s="193" t="s">
        <v>19742</v>
      </c>
      <c r="J3923" s="194" t="s">
        <v>19742</v>
      </c>
      <c r="K3923" s="192" t="s">
        <v>8159</v>
      </c>
      <c r="L3923" s="193" t="s">
        <v>8160</v>
      </c>
      <c r="M3923" s="194" t="s">
        <v>19743</v>
      </c>
      <c r="N3923" s="192">
        <v>0.48</v>
      </c>
      <c r="O3923" s="194">
        <v>0.40899999999999997</v>
      </c>
      <c r="P3923" s="283">
        <v>7</v>
      </c>
    </row>
    <row r="3924" spans="1:16">
      <c r="A3924" s="192" t="s">
        <v>7907</v>
      </c>
      <c r="B3924" s="193" t="s">
        <v>7908</v>
      </c>
      <c r="C3924" s="193" t="s">
        <v>7909</v>
      </c>
      <c r="D3924" s="194" t="s">
        <v>19743</v>
      </c>
      <c r="E3924" s="192" t="s">
        <v>19743</v>
      </c>
      <c r="F3924" s="193" t="s">
        <v>19742</v>
      </c>
      <c r="G3924" s="193" t="s">
        <v>19742</v>
      </c>
      <c r="H3924" s="193" t="s">
        <v>19742</v>
      </c>
      <c r="I3924" s="193" t="s">
        <v>19742</v>
      </c>
      <c r="J3924" s="194" t="s">
        <v>19742</v>
      </c>
      <c r="K3924" s="192" t="s">
        <v>25675</v>
      </c>
      <c r="M3924" s="194" t="s">
        <v>19569</v>
      </c>
      <c r="N3924" s="192">
        <v>0.72799999999999998</v>
      </c>
      <c r="O3924" s="194">
        <v>0.97199999999999998</v>
      </c>
      <c r="P3924" s="283">
        <v>6</v>
      </c>
    </row>
    <row r="3925" spans="1:16">
      <c r="A3925" s="192" t="s">
        <v>7910</v>
      </c>
      <c r="B3925" s="193" t="s">
        <v>7911</v>
      </c>
      <c r="C3925" s="193" t="s">
        <v>7912</v>
      </c>
      <c r="D3925" s="194" t="s">
        <v>19743</v>
      </c>
      <c r="E3925" s="192" t="s">
        <v>19743</v>
      </c>
      <c r="F3925" s="193" t="s">
        <v>19742</v>
      </c>
      <c r="G3925" s="193" t="s">
        <v>19743</v>
      </c>
      <c r="H3925" s="193" t="s">
        <v>19742</v>
      </c>
      <c r="I3925" s="193" t="s">
        <v>19742</v>
      </c>
      <c r="J3925" s="194" t="s">
        <v>19742</v>
      </c>
      <c r="K3925" s="192" t="s">
        <v>25675</v>
      </c>
      <c r="M3925" s="194" t="s">
        <v>19569</v>
      </c>
      <c r="N3925" s="192">
        <v>0.93100000000000005</v>
      </c>
      <c r="O3925" s="194">
        <v>0.999</v>
      </c>
      <c r="P3925" s="283">
        <v>9</v>
      </c>
    </row>
    <row r="3926" spans="1:16">
      <c r="A3926" s="192" t="s">
        <v>7915</v>
      </c>
      <c r="B3926" s="193" t="s">
        <v>7916</v>
      </c>
      <c r="C3926" s="193" t="s">
        <v>7917</v>
      </c>
      <c r="D3926" s="194" t="s">
        <v>19743</v>
      </c>
      <c r="E3926" s="192" t="s">
        <v>19743</v>
      </c>
      <c r="F3926" s="193" t="s">
        <v>19742</v>
      </c>
      <c r="G3926" s="193" t="s">
        <v>19742</v>
      </c>
      <c r="H3926" s="193" t="s">
        <v>19742</v>
      </c>
      <c r="I3926" s="193" t="s">
        <v>19742</v>
      </c>
      <c r="J3926" s="194" t="s">
        <v>19743</v>
      </c>
      <c r="K3926" s="192" t="s">
        <v>25675</v>
      </c>
      <c r="M3926" s="194" t="s">
        <v>19569</v>
      </c>
      <c r="N3926" s="192">
        <v>0.64800000000000002</v>
      </c>
      <c r="O3926" s="194">
        <v>0.89600000000000002</v>
      </c>
      <c r="P3926" s="283">
        <v>3</v>
      </c>
    </row>
    <row r="3927" spans="1:16">
      <c r="A3927" s="192" t="s">
        <v>7920</v>
      </c>
      <c r="B3927" s="193" t="s">
        <v>7921</v>
      </c>
      <c r="C3927" s="193" t="s">
        <v>7922</v>
      </c>
      <c r="D3927" s="194" t="s">
        <v>19743</v>
      </c>
      <c r="E3927" s="192" t="s">
        <v>19743</v>
      </c>
      <c r="F3927" s="193" t="s">
        <v>19742</v>
      </c>
      <c r="G3927" s="193" t="s">
        <v>19742</v>
      </c>
      <c r="H3927" s="193" t="s">
        <v>19742</v>
      </c>
      <c r="I3927" s="193" t="s">
        <v>19742</v>
      </c>
      <c r="J3927" s="194" t="s">
        <v>19742</v>
      </c>
      <c r="K3927" s="192" t="s">
        <v>7923</v>
      </c>
      <c r="L3927" s="193" t="s">
        <v>7924</v>
      </c>
      <c r="M3927" s="194" t="s">
        <v>19743</v>
      </c>
      <c r="N3927" s="192">
        <v>0.55500000000000005</v>
      </c>
      <c r="O3927" s="194">
        <v>0.61499999999999999</v>
      </c>
      <c r="P3927" s="283">
        <v>4</v>
      </c>
    </row>
    <row r="3928" spans="1:16">
      <c r="A3928" s="192" t="s">
        <v>7925</v>
      </c>
      <c r="B3928" s="193"/>
      <c r="C3928" s="193" t="s">
        <v>7926</v>
      </c>
      <c r="D3928" s="194" t="s">
        <v>19743</v>
      </c>
      <c r="E3928" s="192" t="s">
        <v>19743</v>
      </c>
      <c r="F3928" s="193" t="s">
        <v>19742</v>
      </c>
      <c r="G3928" s="193" t="s">
        <v>19742</v>
      </c>
      <c r="H3928" s="193" t="s">
        <v>19742</v>
      </c>
      <c r="I3928" s="193" t="s">
        <v>19743</v>
      </c>
      <c r="J3928" s="194" t="s">
        <v>19742</v>
      </c>
      <c r="K3928" s="192" t="s">
        <v>25675</v>
      </c>
      <c r="M3928" s="194" t="s">
        <v>19569</v>
      </c>
      <c r="N3928" s="192">
        <v>0.76300000000000001</v>
      </c>
      <c r="O3928" s="194">
        <v>0.98499999999999999</v>
      </c>
      <c r="P3928" s="283">
        <v>0</v>
      </c>
    </row>
    <row r="3929" spans="1:16">
      <c r="A3929" s="192" t="s">
        <v>7927</v>
      </c>
      <c r="B3929" s="193" t="s">
        <v>7928</v>
      </c>
      <c r="C3929" s="193" t="s">
        <v>7929</v>
      </c>
      <c r="D3929" s="194" t="s">
        <v>19743</v>
      </c>
      <c r="E3929" s="192" t="s">
        <v>19743</v>
      </c>
      <c r="F3929" s="193" t="s">
        <v>19742</v>
      </c>
      <c r="G3929" s="193" t="s">
        <v>19743</v>
      </c>
      <c r="H3929" s="193" t="s">
        <v>19742</v>
      </c>
      <c r="I3929" s="193" t="s">
        <v>19743</v>
      </c>
      <c r="J3929" s="194" t="s">
        <v>19742</v>
      </c>
      <c r="K3929" s="192" t="s">
        <v>25675</v>
      </c>
      <c r="M3929" s="194" t="s">
        <v>19569</v>
      </c>
      <c r="N3929" s="192">
        <v>0.63100000000000001</v>
      </c>
      <c r="O3929" s="194">
        <v>0.90300000000000002</v>
      </c>
      <c r="P3929" s="283">
        <v>2</v>
      </c>
    </row>
    <row r="3930" spans="1:16">
      <c r="A3930" s="192" t="s">
        <v>7930</v>
      </c>
      <c r="B3930" s="193" t="s">
        <v>7931</v>
      </c>
      <c r="C3930" s="193" t="s">
        <v>7932</v>
      </c>
      <c r="D3930" s="194" t="s">
        <v>19743</v>
      </c>
      <c r="E3930" s="192" t="s">
        <v>19743</v>
      </c>
      <c r="F3930" s="193" t="s">
        <v>19742</v>
      </c>
      <c r="G3930" s="193" t="s">
        <v>19742</v>
      </c>
      <c r="H3930" s="193" t="s">
        <v>19742</v>
      </c>
      <c r="I3930" s="193" t="s">
        <v>19742</v>
      </c>
      <c r="J3930" s="194" t="s">
        <v>19742</v>
      </c>
      <c r="K3930" s="192" t="s">
        <v>25675</v>
      </c>
      <c r="M3930" s="194" t="s">
        <v>19569</v>
      </c>
      <c r="N3930" s="192">
        <v>0.625</v>
      </c>
      <c r="O3930" s="194">
        <v>0.83199999999999996</v>
      </c>
      <c r="P3930" s="283">
        <v>7</v>
      </c>
    </row>
    <row r="3931" spans="1:16">
      <c r="A3931" s="192" t="s">
        <v>7933</v>
      </c>
      <c r="B3931" s="193" t="s">
        <v>7934</v>
      </c>
      <c r="C3931" s="193" t="s">
        <v>7935</v>
      </c>
      <c r="D3931" s="194" t="s">
        <v>19743</v>
      </c>
      <c r="E3931" s="192" t="s">
        <v>19743</v>
      </c>
      <c r="F3931" s="193" t="s">
        <v>19742</v>
      </c>
      <c r="G3931" s="193" t="s">
        <v>19742</v>
      </c>
      <c r="H3931" s="193" t="s">
        <v>19742</v>
      </c>
      <c r="I3931" s="193" t="s">
        <v>19743</v>
      </c>
      <c r="J3931" s="194" t="s">
        <v>19742</v>
      </c>
      <c r="K3931" s="192" t="s">
        <v>25675</v>
      </c>
      <c r="M3931" s="194" t="s">
        <v>19569</v>
      </c>
      <c r="N3931" s="192">
        <v>0.62</v>
      </c>
      <c r="O3931" s="194">
        <v>0.876</v>
      </c>
      <c r="P3931" s="283">
        <v>8</v>
      </c>
    </row>
    <row r="3932" spans="1:16">
      <c r="A3932" s="192" t="s">
        <v>7936</v>
      </c>
      <c r="B3932" s="193" t="s">
        <v>7937</v>
      </c>
      <c r="C3932" s="193" t="s">
        <v>7938</v>
      </c>
      <c r="D3932" s="194" t="s">
        <v>19743</v>
      </c>
      <c r="E3932" s="192" t="s">
        <v>19743</v>
      </c>
      <c r="F3932" s="193" t="s">
        <v>19742</v>
      </c>
      <c r="G3932" s="193" t="s">
        <v>19742</v>
      </c>
      <c r="H3932" s="193" t="s">
        <v>19742</v>
      </c>
      <c r="I3932" s="193" t="s">
        <v>19742</v>
      </c>
      <c r="J3932" s="194" t="s">
        <v>19742</v>
      </c>
      <c r="K3932" s="192" t="s">
        <v>25675</v>
      </c>
      <c r="M3932" s="194" t="s">
        <v>19569</v>
      </c>
      <c r="N3932" s="192">
        <v>0.65500000000000003</v>
      </c>
      <c r="O3932" s="194">
        <v>0.77900000000000003</v>
      </c>
      <c r="P3932" s="283">
        <v>4</v>
      </c>
    </row>
    <row r="3933" spans="1:16">
      <c r="A3933" s="192" t="s">
        <v>7939</v>
      </c>
      <c r="B3933" s="193" t="s">
        <v>7940</v>
      </c>
      <c r="C3933" s="193" t="s">
        <v>7941</v>
      </c>
      <c r="D3933" s="194" t="s">
        <v>19743</v>
      </c>
      <c r="E3933" s="192" t="s">
        <v>19743</v>
      </c>
      <c r="F3933" s="193" t="s">
        <v>19742</v>
      </c>
      <c r="G3933" s="193" t="s">
        <v>19742</v>
      </c>
      <c r="H3933" s="193" t="s">
        <v>19742</v>
      </c>
      <c r="I3933" s="193" t="s">
        <v>19742</v>
      </c>
      <c r="J3933" s="194" t="s">
        <v>19742</v>
      </c>
      <c r="K3933" s="192" t="s">
        <v>25675</v>
      </c>
      <c r="M3933" s="194" t="s">
        <v>19569</v>
      </c>
      <c r="N3933" s="192">
        <v>0.97699999999999998</v>
      </c>
      <c r="O3933" s="194">
        <v>0.998</v>
      </c>
      <c r="P3933" s="283">
        <v>0</v>
      </c>
    </row>
    <row r="3934" spans="1:16">
      <c r="A3934" s="192" t="s">
        <v>7942</v>
      </c>
      <c r="B3934" s="193" t="s">
        <v>7943</v>
      </c>
      <c r="C3934" s="193" t="s">
        <v>7944</v>
      </c>
      <c r="D3934" s="194" t="s">
        <v>19743</v>
      </c>
      <c r="E3934" s="192" t="s">
        <v>19743</v>
      </c>
      <c r="F3934" s="193" t="s">
        <v>19742</v>
      </c>
      <c r="G3934" s="193" t="s">
        <v>19743</v>
      </c>
      <c r="H3934" s="193" t="s">
        <v>19742</v>
      </c>
      <c r="I3934" s="193" t="s">
        <v>19743</v>
      </c>
      <c r="J3934" s="194" t="s">
        <v>19742</v>
      </c>
      <c r="K3934" s="192" t="s">
        <v>25675</v>
      </c>
      <c r="M3934" s="194" t="s">
        <v>19569</v>
      </c>
      <c r="N3934" s="192">
        <v>0.54600000000000004</v>
      </c>
      <c r="O3934" s="194">
        <v>0.69599999999999995</v>
      </c>
      <c r="P3934" s="283">
        <v>3</v>
      </c>
    </row>
    <row r="3935" spans="1:16">
      <c r="A3935" s="192" t="s">
        <v>7945</v>
      </c>
      <c r="B3935" s="193" t="s">
        <v>7946</v>
      </c>
      <c r="C3935" s="193" t="s">
        <v>7947</v>
      </c>
      <c r="D3935" s="194" t="s">
        <v>19743</v>
      </c>
      <c r="E3935" s="192" t="s">
        <v>19743</v>
      </c>
      <c r="F3935" s="193" t="s">
        <v>19742</v>
      </c>
      <c r="G3935" s="193" t="s">
        <v>19742</v>
      </c>
      <c r="H3935" s="193" t="s">
        <v>19742</v>
      </c>
      <c r="I3935" s="193" t="s">
        <v>19742</v>
      </c>
      <c r="J3935" s="194" t="s">
        <v>19742</v>
      </c>
      <c r="K3935" s="192" t="s">
        <v>7948</v>
      </c>
      <c r="L3935" s="193" t="s">
        <v>8237</v>
      </c>
      <c r="M3935" s="194" t="s">
        <v>19743</v>
      </c>
      <c r="N3935" s="192">
        <v>0.81299999999999994</v>
      </c>
      <c r="O3935" s="194">
        <v>0.99199999999999999</v>
      </c>
      <c r="P3935" s="283">
        <v>19</v>
      </c>
    </row>
    <row r="3936" spans="1:16">
      <c r="A3936" s="192" t="s">
        <v>7949</v>
      </c>
      <c r="B3936" s="193" t="s">
        <v>7950</v>
      </c>
      <c r="C3936" s="193" t="s">
        <v>7951</v>
      </c>
      <c r="D3936" s="194" t="s">
        <v>19743</v>
      </c>
      <c r="E3936" s="192" t="s">
        <v>19743</v>
      </c>
      <c r="F3936" s="193" t="s">
        <v>19742</v>
      </c>
      <c r="G3936" s="193" t="s">
        <v>19742</v>
      </c>
      <c r="H3936" s="193" t="s">
        <v>19742</v>
      </c>
      <c r="I3936" s="193" t="s">
        <v>19742</v>
      </c>
      <c r="J3936" s="194" t="s">
        <v>19742</v>
      </c>
      <c r="K3936" s="192" t="s">
        <v>25675</v>
      </c>
      <c r="M3936" s="194" t="s">
        <v>19569</v>
      </c>
      <c r="N3936" s="192">
        <v>0.82099999999999995</v>
      </c>
      <c r="O3936" s="194">
        <v>0.97899999999999998</v>
      </c>
      <c r="P3936" s="283">
        <v>9</v>
      </c>
    </row>
    <row r="3937" spans="1:16">
      <c r="A3937" s="192" t="s">
        <v>7952</v>
      </c>
      <c r="B3937" s="193" t="s">
        <v>7953</v>
      </c>
      <c r="C3937" s="193" t="s">
        <v>7954</v>
      </c>
      <c r="D3937" s="194" t="s">
        <v>19743</v>
      </c>
      <c r="E3937" s="192" t="s">
        <v>19743</v>
      </c>
      <c r="F3937" s="193" t="s">
        <v>19743</v>
      </c>
      <c r="G3937" s="193" t="s">
        <v>19742</v>
      </c>
      <c r="H3937" s="193" t="s">
        <v>19742</v>
      </c>
      <c r="I3937" s="193" t="s">
        <v>19742</v>
      </c>
      <c r="J3937" s="194" t="s">
        <v>19742</v>
      </c>
      <c r="K3937" s="192" t="s">
        <v>25675</v>
      </c>
      <c r="M3937" s="194" t="s">
        <v>19569</v>
      </c>
      <c r="N3937" s="192">
        <v>0.61099999999999999</v>
      </c>
      <c r="O3937" s="194">
        <v>0.81</v>
      </c>
      <c r="P3937" s="283">
        <v>4</v>
      </c>
    </row>
    <row r="3938" spans="1:16">
      <c r="A3938" s="192" t="s">
        <v>7957</v>
      </c>
      <c r="B3938" s="193" t="s">
        <v>7958</v>
      </c>
      <c r="C3938" s="193" t="s">
        <v>7959</v>
      </c>
      <c r="D3938" s="194" t="s">
        <v>19743</v>
      </c>
      <c r="E3938" s="192" t="s">
        <v>19743</v>
      </c>
      <c r="F3938" s="193" t="s">
        <v>19742</v>
      </c>
      <c r="G3938" s="193" t="s">
        <v>19743</v>
      </c>
      <c r="H3938" s="193" t="s">
        <v>19742</v>
      </c>
      <c r="I3938" s="193" t="s">
        <v>19742</v>
      </c>
      <c r="J3938" s="194" t="s">
        <v>19742</v>
      </c>
      <c r="K3938" s="192" t="s">
        <v>7960</v>
      </c>
      <c r="L3938" s="193" t="s">
        <v>7961</v>
      </c>
      <c r="M3938" s="194" t="s">
        <v>19743</v>
      </c>
      <c r="N3938" s="192">
        <v>0.76700000000000002</v>
      </c>
      <c r="O3938" s="194">
        <v>0.97899999999999998</v>
      </c>
      <c r="P3938" s="283">
        <v>7</v>
      </c>
    </row>
    <row r="3939" spans="1:16">
      <c r="A3939" s="192" t="s">
        <v>7962</v>
      </c>
      <c r="B3939" s="193" t="s">
        <v>7963</v>
      </c>
      <c r="C3939" s="193" t="s">
        <v>7964</v>
      </c>
      <c r="D3939" s="194" t="s">
        <v>19743</v>
      </c>
      <c r="E3939" s="192" t="s">
        <v>19743</v>
      </c>
      <c r="F3939" s="193" t="s">
        <v>19742</v>
      </c>
      <c r="G3939" s="193" t="s">
        <v>19742</v>
      </c>
      <c r="H3939" s="193" t="s">
        <v>19742</v>
      </c>
      <c r="I3939" s="193" t="s">
        <v>19743</v>
      </c>
      <c r="J3939" s="194" t="s">
        <v>19742</v>
      </c>
      <c r="K3939" s="192" t="s">
        <v>25675</v>
      </c>
      <c r="M3939" s="194" t="s">
        <v>19569</v>
      </c>
      <c r="N3939" s="192">
        <v>0.69199999999999995</v>
      </c>
      <c r="O3939" s="194">
        <v>0.92800000000000005</v>
      </c>
      <c r="P3939" s="283">
        <v>7</v>
      </c>
    </row>
    <row r="3940" spans="1:16">
      <c r="A3940" s="192" t="s">
        <v>7965</v>
      </c>
      <c r="B3940" s="193" t="s">
        <v>7966</v>
      </c>
      <c r="C3940" s="193" t="s">
        <v>7967</v>
      </c>
      <c r="D3940" s="194" t="s">
        <v>19743</v>
      </c>
      <c r="E3940" s="192" t="s">
        <v>19743</v>
      </c>
      <c r="F3940" s="193" t="s">
        <v>19742</v>
      </c>
      <c r="G3940" s="193" t="s">
        <v>19743</v>
      </c>
      <c r="H3940" s="193" t="s">
        <v>19742</v>
      </c>
      <c r="I3940" s="193" t="s">
        <v>19742</v>
      </c>
      <c r="J3940" s="194" t="s">
        <v>19742</v>
      </c>
      <c r="K3940" s="192" t="s">
        <v>7968</v>
      </c>
      <c r="L3940" s="193" t="s">
        <v>7969</v>
      </c>
      <c r="M3940" s="194" t="s">
        <v>19743</v>
      </c>
      <c r="N3940" s="192">
        <v>0.85</v>
      </c>
      <c r="O3940" s="194">
        <v>0.996</v>
      </c>
      <c r="P3940" s="283">
        <v>25</v>
      </c>
    </row>
    <row r="3941" spans="1:16">
      <c r="A3941" s="192" t="s">
        <v>7972</v>
      </c>
      <c r="B3941" s="193" t="s">
        <v>7973</v>
      </c>
      <c r="C3941" s="193" t="s">
        <v>7974</v>
      </c>
      <c r="D3941" s="194" t="s">
        <v>19743</v>
      </c>
      <c r="E3941" s="192" t="s">
        <v>19743</v>
      </c>
      <c r="F3941" s="193" t="s">
        <v>19742</v>
      </c>
      <c r="G3941" s="193" t="s">
        <v>19741</v>
      </c>
      <c r="H3941" s="193" t="s">
        <v>19742</v>
      </c>
      <c r="I3941" s="193" t="s">
        <v>19742</v>
      </c>
      <c r="J3941" s="194" t="s">
        <v>19742</v>
      </c>
      <c r="K3941" s="192" t="s">
        <v>7975</v>
      </c>
      <c r="L3941" s="193" t="s">
        <v>7976</v>
      </c>
      <c r="M3941" s="194" t="s">
        <v>19743</v>
      </c>
      <c r="N3941" s="192">
        <v>0.879</v>
      </c>
      <c r="O3941" s="194">
        <v>0.99399999999999999</v>
      </c>
      <c r="P3941" s="283">
        <v>24</v>
      </c>
    </row>
    <row r="3942" spans="1:16">
      <c r="A3942" s="192" t="s">
        <v>7977</v>
      </c>
      <c r="B3942" s="193" t="s">
        <v>7978</v>
      </c>
      <c r="C3942" s="193" t="s">
        <v>7979</v>
      </c>
      <c r="D3942" s="194" t="s">
        <v>19743</v>
      </c>
      <c r="E3942" s="192" t="s">
        <v>19743</v>
      </c>
      <c r="F3942" s="193" t="s">
        <v>19742</v>
      </c>
      <c r="G3942" s="193" t="s">
        <v>19742</v>
      </c>
      <c r="H3942" s="193" t="s">
        <v>19742</v>
      </c>
      <c r="I3942" s="193" t="s">
        <v>19742</v>
      </c>
      <c r="J3942" s="194" t="s">
        <v>19742</v>
      </c>
      <c r="K3942" s="192" t="s">
        <v>7980</v>
      </c>
      <c r="L3942" s="193" t="s">
        <v>7981</v>
      </c>
      <c r="M3942" s="194" t="s">
        <v>19561</v>
      </c>
      <c r="N3942" s="192">
        <v>0.97</v>
      </c>
      <c r="O3942" s="194">
        <v>0.998</v>
      </c>
      <c r="P3942" s="283">
        <v>20</v>
      </c>
    </row>
    <row r="3943" spans="1:16">
      <c r="A3943" s="192" t="s">
        <v>7984</v>
      </c>
      <c r="B3943" s="193"/>
      <c r="C3943" s="193" t="s">
        <v>7985</v>
      </c>
      <c r="D3943" s="194" t="s">
        <v>19743</v>
      </c>
      <c r="E3943" s="192" t="s">
        <v>19743</v>
      </c>
      <c r="F3943" s="193" t="s">
        <v>19742</v>
      </c>
      <c r="G3943" s="193" t="s">
        <v>19742</v>
      </c>
      <c r="H3943" s="193" t="s">
        <v>19742</v>
      </c>
      <c r="I3943" s="193" t="s">
        <v>19743</v>
      </c>
      <c r="J3943" s="194" t="s">
        <v>19742</v>
      </c>
      <c r="K3943" s="192" t="s">
        <v>25675</v>
      </c>
      <c r="M3943" s="194" t="s">
        <v>19569</v>
      </c>
      <c r="N3943" s="192">
        <v>0.3</v>
      </c>
      <c r="O3943" s="194">
        <v>2.5999999999999999E-2</v>
      </c>
      <c r="P3943" s="283">
        <v>0</v>
      </c>
    </row>
    <row r="3944" spans="1:16">
      <c r="A3944" s="192" t="s">
        <v>7986</v>
      </c>
      <c r="B3944" s="193"/>
      <c r="C3944" s="193" t="s">
        <v>7987</v>
      </c>
      <c r="D3944" s="194" t="s">
        <v>19743</v>
      </c>
      <c r="E3944" s="192" t="s">
        <v>19743</v>
      </c>
      <c r="F3944" s="193" t="s">
        <v>19742</v>
      </c>
      <c r="G3944" s="193" t="s">
        <v>19742</v>
      </c>
      <c r="H3944" s="193" t="s">
        <v>19742</v>
      </c>
      <c r="I3944" s="193" t="s">
        <v>19743</v>
      </c>
      <c r="J3944" s="194" t="s">
        <v>19742</v>
      </c>
      <c r="K3944" s="192" t="s">
        <v>25675</v>
      </c>
      <c r="M3944" s="194" t="s">
        <v>19569</v>
      </c>
      <c r="N3944" s="192">
        <v>0.65200000000000002</v>
      </c>
      <c r="O3944" s="194">
        <v>0.875</v>
      </c>
      <c r="P3944" s="283">
        <v>0</v>
      </c>
    </row>
    <row r="3945" spans="1:16">
      <c r="A3945" s="192" t="s">
        <v>7988</v>
      </c>
      <c r="B3945" s="193" t="s">
        <v>7989</v>
      </c>
      <c r="C3945" s="193" t="s">
        <v>7990</v>
      </c>
      <c r="D3945" s="194" t="s">
        <v>19743</v>
      </c>
      <c r="E3945" s="192" t="s">
        <v>19743</v>
      </c>
      <c r="F3945" s="193" t="s">
        <v>19742</v>
      </c>
      <c r="G3945" s="193" t="s">
        <v>19742</v>
      </c>
      <c r="H3945" s="193" t="s">
        <v>19742</v>
      </c>
      <c r="I3945" s="193" t="s">
        <v>19742</v>
      </c>
      <c r="J3945" s="194" t="s">
        <v>19742</v>
      </c>
      <c r="K3945" s="192" t="s">
        <v>7991</v>
      </c>
      <c r="L3945" s="193" t="s">
        <v>7992</v>
      </c>
      <c r="M3945" s="194" t="s">
        <v>19743</v>
      </c>
      <c r="N3945" s="192">
        <v>0.67100000000000004</v>
      </c>
      <c r="O3945" s="194">
        <v>0.91400000000000003</v>
      </c>
      <c r="P3945" s="283">
        <v>22</v>
      </c>
    </row>
    <row r="3946" spans="1:16">
      <c r="A3946" s="192" t="s">
        <v>7993</v>
      </c>
      <c r="B3946" s="193" t="s">
        <v>7994</v>
      </c>
      <c r="C3946" s="193" t="s">
        <v>7995</v>
      </c>
      <c r="D3946" s="194" t="s">
        <v>19743</v>
      </c>
      <c r="E3946" s="192" t="s">
        <v>19743</v>
      </c>
      <c r="F3946" s="193" t="s">
        <v>19742</v>
      </c>
      <c r="G3946" s="193" t="s">
        <v>19742</v>
      </c>
      <c r="H3946" s="193" t="s">
        <v>19742</v>
      </c>
      <c r="I3946" s="193" t="s">
        <v>19742</v>
      </c>
      <c r="J3946" s="194" t="s">
        <v>19742</v>
      </c>
      <c r="K3946" s="192" t="s">
        <v>25675</v>
      </c>
      <c r="M3946" s="194" t="s">
        <v>19569</v>
      </c>
      <c r="N3946" s="192">
        <v>0.871</v>
      </c>
      <c r="O3946" s="194">
        <v>0.99399999999999999</v>
      </c>
      <c r="P3946" s="283">
        <v>21</v>
      </c>
    </row>
    <row r="3947" spans="1:16">
      <c r="A3947" s="192" t="s">
        <v>7996</v>
      </c>
      <c r="B3947" s="193" t="s">
        <v>7997</v>
      </c>
      <c r="C3947" s="193" t="s">
        <v>7998</v>
      </c>
      <c r="D3947" s="194" t="s">
        <v>19743</v>
      </c>
      <c r="E3947" s="192" t="s">
        <v>19743</v>
      </c>
      <c r="F3947" s="193" t="s">
        <v>19742</v>
      </c>
      <c r="G3947" s="193" t="s">
        <v>19742</v>
      </c>
      <c r="H3947" s="193" t="s">
        <v>19742</v>
      </c>
      <c r="I3947" s="193" t="s">
        <v>19742</v>
      </c>
      <c r="J3947" s="194" t="s">
        <v>19742</v>
      </c>
      <c r="K3947" s="192" t="s">
        <v>25675</v>
      </c>
      <c r="M3947" s="194" t="s">
        <v>19569</v>
      </c>
      <c r="N3947" s="192">
        <v>0.54500000000000004</v>
      </c>
      <c r="O3947" s="194">
        <v>0.68799999999999994</v>
      </c>
      <c r="P3947" s="283">
        <v>4</v>
      </c>
    </row>
    <row r="3948" spans="1:16">
      <c r="A3948" s="192" t="s">
        <v>7999</v>
      </c>
      <c r="B3948" s="193"/>
      <c r="C3948" s="193" t="s">
        <v>8000</v>
      </c>
      <c r="D3948" s="194" t="s">
        <v>19743</v>
      </c>
      <c r="E3948" s="192" t="s">
        <v>19743</v>
      </c>
      <c r="F3948" s="193" t="s">
        <v>19742</v>
      </c>
      <c r="G3948" s="193" t="s">
        <v>19742</v>
      </c>
      <c r="H3948" s="193" t="s">
        <v>19742</v>
      </c>
      <c r="I3948" s="193" t="s">
        <v>19742</v>
      </c>
      <c r="J3948" s="194" t="s">
        <v>19742</v>
      </c>
      <c r="K3948" s="192" t="s">
        <v>25675</v>
      </c>
      <c r="M3948" s="194" t="s">
        <v>19569</v>
      </c>
      <c r="N3948" s="192">
        <v>9.7000000000000003E-2</v>
      </c>
      <c r="O3948" s="194">
        <v>1.4999999999999999E-2</v>
      </c>
      <c r="P3948" s="283">
        <v>0</v>
      </c>
    </row>
    <row r="3949" spans="1:16">
      <c r="A3949" s="192" t="s">
        <v>8001</v>
      </c>
      <c r="B3949" s="193" t="s">
        <v>8002</v>
      </c>
      <c r="C3949" s="193" t="s">
        <v>8003</v>
      </c>
      <c r="D3949" s="194" t="s">
        <v>19743</v>
      </c>
      <c r="E3949" s="192" t="s">
        <v>19743</v>
      </c>
      <c r="F3949" s="193" t="s">
        <v>19742</v>
      </c>
      <c r="G3949" s="193" t="s">
        <v>19742</v>
      </c>
      <c r="H3949" s="193" t="s">
        <v>19742</v>
      </c>
      <c r="I3949" s="193" t="s">
        <v>19742</v>
      </c>
      <c r="J3949" s="194" t="s">
        <v>19742</v>
      </c>
      <c r="K3949" s="192" t="s">
        <v>25675</v>
      </c>
      <c r="M3949" s="194" t="s">
        <v>19569</v>
      </c>
      <c r="N3949" s="192">
        <v>0.88</v>
      </c>
      <c r="O3949" s="194">
        <v>0.99399999999999999</v>
      </c>
      <c r="P3949" s="283">
        <v>0</v>
      </c>
    </row>
    <row r="3950" spans="1:16">
      <c r="A3950" s="192" t="s">
        <v>8004</v>
      </c>
      <c r="B3950" s="193" t="s">
        <v>8005</v>
      </c>
      <c r="C3950" s="193" t="s">
        <v>8006</v>
      </c>
      <c r="D3950" s="194" t="s">
        <v>19743</v>
      </c>
      <c r="E3950" s="192" t="s">
        <v>19743</v>
      </c>
      <c r="F3950" s="193" t="s">
        <v>19743</v>
      </c>
      <c r="G3950" s="193" t="s">
        <v>19742</v>
      </c>
      <c r="H3950" s="193" t="s">
        <v>19742</v>
      </c>
      <c r="I3950" s="193" t="s">
        <v>19742</v>
      </c>
      <c r="J3950" s="194" t="s">
        <v>19742</v>
      </c>
      <c r="K3950" s="192" t="s">
        <v>8007</v>
      </c>
      <c r="L3950" s="193" t="s">
        <v>8008</v>
      </c>
      <c r="M3950" s="194" t="s">
        <v>19743</v>
      </c>
      <c r="N3950" s="192">
        <v>0.97599999999999998</v>
      </c>
      <c r="O3950" s="194">
        <v>1</v>
      </c>
      <c r="P3950" s="283">
        <v>24</v>
      </c>
    </row>
    <row r="3951" spans="1:16">
      <c r="A3951" s="192" t="s">
        <v>8009</v>
      </c>
      <c r="B3951" s="193" t="s">
        <v>8010</v>
      </c>
      <c r="C3951" s="193" t="s">
        <v>8011</v>
      </c>
      <c r="D3951" s="194" t="s">
        <v>19743</v>
      </c>
      <c r="E3951" s="192" t="s">
        <v>19743</v>
      </c>
      <c r="F3951" s="193" t="s">
        <v>19742</v>
      </c>
      <c r="G3951" s="193" t="s">
        <v>19742</v>
      </c>
      <c r="H3951" s="193" t="s">
        <v>19742</v>
      </c>
      <c r="I3951" s="193" t="s">
        <v>19742</v>
      </c>
      <c r="J3951" s="194" t="s">
        <v>19742</v>
      </c>
      <c r="K3951" s="192" t="s">
        <v>25675</v>
      </c>
      <c r="M3951" s="194" t="s">
        <v>19569</v>
      </c>
      <c r="N3951" s="192">
        <v>0.622</v>
      </c>
      <c r="O3951" s="194">
        <v>0.81899999999999995</v>
      </c>
      <c r="P3951" s="283">
        <v>4</v>
      </c>
    </row>
    <row r="3952" spans="1:16">
      <c r="A3952" s="192" t="s">
        <v>8012</v>
      </c>
      <c r="B3952" s="193"/>
      <c r="C3952" s="193" t="s">
        <v>8013</v>
      </c>
      <c r="D3952" s="194" t="s">
        <v>19743</v>
      </c>
      <c r="E3952" s="192" t="s">
        <v>19743</v>
      </c>
      <c r="F3952" s="193" t="s">
        <v>19742</v>
      </c>
      <c r="G3952" s="193" t="s">
        <v>19742</v>
      </c>
      <c r="H3952" s="193" t="s">
        <v>19742</v>
      </c>
      <c r="I3952" s="193" t="s">
        <v>19742</v>
      </c>
      <c r="J3952" s="194" t="s">
        <v>19742</v>
      </c>
      <c r="K3952" s="192" t="s">
        <v>25675</v>
      </c>
      <c r="M3952" s="194" t="s">
        <v>19569</v>
      </c>
      <c r="N3952" s="192">
        <v>0.42899999999999999</v>
      </c>
      <c r="O3952" s="194">
        <v>0.224</v>
      </c>
      <c r="P3952" s="283">
        <v>2</v>
      </c>
    </row>
    <row r="3953" spans="1:16">
      <c r="A3953" s="192" t="s">
        <v>8014</v>
      </c>
      <c r="B3953" s="193"/>
      <c r="C3953" s="193" t="s">
        <v>8015</v>
      </c>
      <c r="D3953" s="194" t="s">
        <v>19743</v>
      </c>
      <c r="E3953" s="192" t="s">
        <v>19743</v>
      </c>
      <c r="F3953" s="193" t="s">
        <v>19742</v>
      </c>
      <c r="G3953" s="193" t="s">
        <v>19742</v>
      </c>
      <c r="H3953" s="193" t="s">
        <v>19742</v>
      </c>
      <c r="I3953" s="193" t="s">
        <v>19742</v>
      </c>
      <c r="J3953" s="194" t="s">
        <v>19742</v>
      </c>
      <c r="K3953" s="192" t="s">
        <v>25675</v>
      </c>
      <c r="M3953" s="194" t="s">
        <v>19569</v>
      </c>
      <c r="N3953" s="192">
        <v>0.26</v>
      </c>
      <c r="O3953" s="194">
        <v>1.4999999999999999E-2</v>
      </c>
      <c r="P3953" s="283">
        <v>0</v>
      </c>
    </row>
    <row r="3954" spans="1:16">
      <c r="A3954" s="192" t="s">
        <v>8016</v>
      </c>
      <c r="B3954" s="193"/>
      <c r="C3954" s="193" t="s">
        <v>8017</v>
      </c>
      <c r="D3954" s="194" t="s">
        <v>19743</v>
      </c>
      <c r="E3954" s="192" t="s">
        <v>19743</v>
      </c>
      <c r="F3954" s="193" t="s">
        <v>19742</v>
      </c>
      <c r="G3954" s="193" t="s">
        <v>19742</v>
      </c>
      <c r="H3954" s="193" t="s">
        <v>19742</v>
      </c>
      <c r="I3954" s="193" t="s">
        <v>19742</v>
      </c>
      <c r="J3954" s="194" t="s">
        <v>19742</v>
      </c>
      <c r="K3954" s="192" t="s">
        <v>25675</v>
      </c>
      <c r="M3954" s="194" t="s">
        <v>19569</v>
      </c>
      <c r="N3954" s="192">
        <v>0.54400000000000004</v>
      </c>
      <c r="O3954" s="194">
        <v>0.50900000000000001</v>
      </c>
      <c r="P3954" s="283">
        <v>0</v>
      </c>
    </row>
    <row r="3955" spans="1:16">
      <c r="A3955" s="192" t="s">
        <v>8018</v>
      </c>
      <c r="B3955" s="193" t="s">
        <v>8019</v>
      </c>
      <c r="C3955" s="193" t="s">
        <v>8020</v>
      </c>
      <c r="D3955" s="194" t="s">
        <v>19743</v>
      </c>
      <c r="E3955" s="192" t="s">
        <v>19743</v>
      </c>
      <c r="F3955" s="193" t="s">
        <v>19742</v>
      </c>
      <c r="G3955" s="193" t="s">
        <v>19742</v>
      </c>
      <c r="H3955" s="193" t="s">
        <v>19742</v>
      </c>
      <c r="I3955" s="193" t="s">
        <v>19742</v>
      </c>
      <c r="J3955" s="194" t="s">
        <v>19742</v>
      </c>
      <c r="K3955" s="192" t="s">
        <v>8021</v>
      </c>
      <c r="L3955" s="193" t="s">
        <v>12293</v>
      </c>
      <c r="M3955" s="194" t="s">
        <v>19743</v>
      </c>
      <c r="N3955" s="192">
        <v>0.98799999999999999</v>
      </c>
      <c r="O3955" s="194">
        <v>0.999</v>
      </c>
      <c r="P3955" s="283">
        <v>23</v>
      </c>
    </row>
    <row r="3956" spans="1:16">
      <c r="A3956" s="192" t="s">
        <v>8022</v>
      </c>
      <c r="B3956" s="193" t="s">
        <v>8023</v>
      </c>
      <c r="C3956" s="193" t="s">
        <v>8024</v>
      </c>
      <c r="D3956" s="194" t="s">
        <v>19743</v>
      </c>
      <c r="E3956" s="192" t="s">
        <v>19743</v>
      </c>
      <c r="F3956" s="193" t="s">
        <v>19742</v>
      </c>
      <c r="G3956" s="193" t="s">
        <v>19742</v>
      </c>
      <c r="H3956" s="193" t="s">
        <v>19742</v>
      </c>
      <c r="I3956" s="193" t="s">
        <v>19742</v>
      </c>
      <c r="J3956" s="194" t="s">
        <v>19742</v>
      </c>
      <c r="K3956" s="192" t="s">
        <v>8025</v>
      </c>
      <c r="L3956" s="193" t="s">
        <v>17336</v>
      </c>
      <c r="M3956" s="194" t="s">
        <v>19743</v>
      </c>
      <c r="N3956" s="192">
        <v>0.99099999999999999</v>
      </c>
      <c r="O3956" s="194">
        <v>1</v>
      </c>
      <c r="P3956" s="283">
        <v>12</v>
      </c>
    </row>
    <row r="3957" spans="1:16">
      <c r="A3957" s="192" t="s">
        <v>8028</v>
      </c>
      <c r="B3957" s="193"/>
      <c r="C3957" s="193" t="s">
        <v>8029</v>
      </c>
      <c r="D3957" s="194" t="s">
        <v>19743</v>
      </c>
      <c r="E3957" s="192" t="s">
        <v>19743</v>
      </c>
      <c r="F3957" s="193" t="s">
        <v>19742</v>
      </c>
      <c r="G3957" s="193" t="s">
        <v>19742</v>
      </c>
      <c r="H3957" s="193" t="s">
        <v>19742</v>
      </c>
      <c r="I3957" s="193" t="s">
        <v>19742</v>
      </c>
      <c r="J3957" s="194" t="s">
        <v>19742</v>
      </c>
      <c r="K3957" s="192" t="s">
        <v>25675</v>
      </c>
      <c r="M3957" s="194" t="s">
        <v>19569</v>
      </c>
      <c r="N3957" s="192">
        <v>0.25</v>
      </c>
      <c r="O3957" s="194">
        <v>0.03</v>
      </c>
      <c r="P3957" s="283">
        <v>3</v>
      </c>
    </row>
    <row r="3958" spans="1:16">
      <c r="A3958" s="192" t="s">
        <v>8030</v>
      </c>
      <c r="B3958" s="193" t="s">
        <v>8031</v>
      </c>
      <c r="C3958" s="193" t="s">
        <v>8032</v>
      </c>
      <c r="D3958" s="194" t="s">
        <v>19743</v>
      </c>
      <c r="E3958" s="192" t="s">
        <v>19743</v>
      </c>
      <c r="F3958" s="193" t="s">
        <v>19742</v>
      </c>
      <c r="G3958" s="193" t="s">
        <v>19742</v>
      </c>
      <c r="H3958" s="193" t="s">
        <v>19742</v>
      </c>
      <c r="I3958" s="193" t="s">
        <v>19742</v>
      </c>
      <c r="J3958" s="194" t="s">
        <v>19742</v>
      </c>
      <c r="K3958" s="192" t="s">
        <v>25675</v>
      </c>
      <c r="M3958" s="194" t="s">
        <v>19569</v>
      </c>
      <c r="N3958" s="192">
        <v>0.72299999999999998</v>
      </c>
      <c r="O3958" s="194">
        <v>0.93899999999999995</v>
      </c>
      <c r="P3958" s="283">
        <v>5</v>
      </c>
    </row>
    <row r="3959" spans="1:16">
      <c r="A3959" s="192" t="s">
        <v>8033</v>
      </c>
      <c r="B3959" s="193" t="s">
        <v>8034</v>
      </c>
      <c r="C3959" s="193" t="s">
        <v>8035</v>
      </c>
      <c r="D3959" s="194" t="s">
        <v>19743</v>
      </c>
      <c r="E3959" s="192" t="s">
        <v>19743</v>
      </c>
      <c r="F3959" s="193" t="s">
        <v>19742</v>
      </c>
      <c r="G3959" s="193" t="s">
        <v>19742</v>
      </c>
      <c r="H3959" s="193" t="s">
        <v>19742</v>
      </c>
      <c r="I3959" s="193" t="s">
        <v>19742</v>
      </c>
      <c r="J3959" s="194" t="s">
        <v>19742</v>
      </c>
      <c r="K3959" s="192" t="s">
        <v>8036</v>
      </c>
      <c r="L3959" s="193" t="s">
        <v>12312</v>
      </c>
      <c r="M3959" s="194" t="s">
        <v>19743</v>
      </c>
      <c r="N3959" s="192">
        <v>0.747</v>
      </c>
      <c r="O3959" s="194">
        <v>1</v>
      </c>
      <c r="P3959" s="283">
        <v>24</v>
      </c>
    </row>
    <row r="3960" spans="1:16">
      <c r="A3960" s="192" t="s">
        <v>8037</v>
      </c>
      <c r="B3960" s="193"/>
      <c r="C3960" s="193" t="s">
        <v>8038</v>
      </c>
      <c r="D3960" s="194" t="s">
        <v>19743</v>
      </c>
      <c r="E3960" s="192" t="s">
        <v>19743</v>
      </c>
      <c r="F3960" s="193" t="s">
        <v>19742</v>
      </c>
      <c r="G3960" s="193" t="s">
        <v>19742</v>
      </c>
      <c r="H3960" s="193" t="s">
        <v>19742</v>
      </c>
      <c r="I3960" s="193" t="s">
        <v>19743</v>
      </c>
      <c r="J3960" s="194" t="s">
        <v>19742</v>
      </c>
      <c r="K3960" s="192" t="s">
        <v>25675</v>
      </c>
      <c r="M3960" s="194" t="s">
        <v>19569</v>
      </c>
      <c r="N3960" s="192">
        <v>0.63900000000000001</v>
      </c>
      <c r="O3960" s="194">
        <v>0.76300000000000001</v>
      </c>
      <c r="P3960" s="283">
        <v>2</v>
      </c>
    </row>
    <row r="3961" spans="1:16">
      <c r="A3961" s="192" t="s">
        <v>8039</v>
      </c>
      <c r="B3961" s="193"/>
      <c r="C3961" s="193" t="s">
        <v>8040</v>
      </c>
      <c r="D3961" s="194" t="s">
        <v>19743</v>
      </c>
      <c r="E3961" s="192" t="s">
        <v>19743</v>
      </c>
      <c r="F3961" s="193" t="s">
        <v>19742</v>
      </c>
      <c r="G3961" s="193" t="s">
        <v>19742</v>
      </c>
      <c r="H3961" s="193" t="s">
        <v>19742</v>
      </c>
      <c r="I3961" s="193" t="s">
        <v>19742</v>
      </c>
      <c r="J3961" s="194" t="s">
        <v>19742</v>
      </c>
      <c r="K3961" s="192" t="s">
        <v>25675</v>
      </c>
      <c r="M3961" s="194" t="s">
        <v>19569</v>
      </c>
      <c r="N3961" s="192">
        <v>0.66700000000000004</v>
      </c>
      <c r="O3961" s="194">
        <v>0.84099999999999997</v>
      </c>
      <c r="P3961" s="283">
        <v>11</v>
      </c>
    </row>
    <row r="3962" spans="1:16">
      <c r="A3962" s="192" t="s">
        <v>8043</v>
      </c>
      <c r="B3962" s="193" t="s">
        <v>8044</v>
      </c>
      <c r="C3962" s="193" t="s">
        <v>7768</v>
      </c>
      <c r="D3962" s="194" t="s">
        <v>19743</v>
      </c>
      <c r="E3962" s="192" t="s">
        <v>19743</v>
      </c>
      <c r="F3962" s="193" t="s">
        <v>19743</v>
      </c>
      <c r="G3962" s="193" t="s">
        <v>19742</v>
      </c>
      <c r="H3962" s="193" t="s">
        <v>19742</v>
      </c>
      <c r="I3962" s="193" t="s">
        <v>19742</v>
      </c>
      <c r="J3962" s="194" t="s">
        <v>19742</v>
      </c>
      <c r="K3962" s="192" t="s">
        <v>25675</v>
      </c>
      <c r="M3962" s="194" t="s">
        <v>19569</v>
      </c>
      <c r="N3962" s="192">
        <v>0.76500000000000001</v>
      </c>
      <c r="O3962" s="194">
        <v>0.97399999999999998</v>
      </c>
      <c r="P3962" s="283">
        <v>3</v>
      </c>
    </row>
    <row r="3963" spans="1:16">
      <c r="A3963" s="192" t="s">
        <v>7769</v>
      </c>
      <c r="B3963" s="193"/>
      <c r="C3963" s="193" t="s">
        <v>7770</v>
      </c>
      <c r="D3963" s="194" t="s">
        <v>19743</v>
      </c>
      <c r="E3963" s="192" t="s">
        <v>19743</v>
      </c>
      <c r="F3963" s="193" t="s">
        <v>19742</v>
      </c>
      <c r="G3963" s="193" t="s">
        <v>19742</v>
      </c>
      <c r="H3963" s="193" t="s">
        <v>19742</v>
      </c>
      <c r="I3963" s="193" t="s">
        <v>19742</v>
      </c>
      <c r="J3963" s="194" t="s">
        <v>19742</v>
      </c>
      <c r="K3963" s="192" t="s">
        <v>25675</v>
      </c>
      <c r="M3963" s="194" t="s">
        <v>19569</v>
      </c>
      <c r="N3963" s="192">
        <v>0.38200000000000001</v>
      </c>
      <c r="O3963" s="194">
        <v>0.255</v>
      </c>
      <c r="P3963" s="283">
        <v>0</v>
      </c>
    </row>
    <row r="3964" spans="1:16">
      <c r="A3964" s="192" t="s">
        <v>7771</v>
      </c>
      <c r="B3964" s="193" t="s">
        <v>7772</v>
      </c>
      <c r="C3964" s="193" t="s">
        <v>7773</v>
      </c>
      <c r="D3964" s="194" t="s">
        <v>19743</v>
      </c>
      <c r="E3964" s="192" t="s">
        <v>19743</v>
      </c>
      <c r="F3964" s="193" t="s">
        <v>19742</v>
      </c>
      <c r="G3964" s="193" t="s">
        <v>19742</v>
      </c>
      <c r="H3964" s="193" t="s">
        <v>19742</v>
      </c>
      <c r="I3964" s="193" t="s">
        <v>19743</v>
      </c>
      <c r="J3964" s="194" t="s">
        <v>19742</v>
      </c>
      <c r="K3964" s="192" t="s">
        <v>25675</v>
      </c>
      <c r="M3964" s="194" t="s">
        <v>19569</v>
      </c>
      <c r="N3964" s="192">
        <v>0.67900000000000005</v>
      </c>
      <c r="O3964" s="194">
        <v>0.91500000000000004</v>
      </c>
      <c r="P3964" s="283">
        <v>3</v>
      </c>
    </row>
    <row r="3965" spans="1:16">
      <c r="A3965" s="192" t="s">
        <v>7774</v>
      </c>
      <c r="B3965" s="193" t="s">
        <v>7775</v>
      </c>
      <c r="C3965" s="193" t="s">
        <v>7776</v>
      </c>
      <c r="D3965" s="194" t="s">
        <v>19743</v>
      </c>
      <c r="E3965" s="192" t="s">
        <v>19743</v>
      </c>
      <c r="F3965" s="193" t="s">
        <v>19742</v>
      </c>
      <c r="G3965" s="193" t="s">
        <v>19742</v>
      </c>
      <c r="H3965" s="193" t="s">
        <v>19742</v>
      </c>
      <c r="I3965" s="193" t="s">
        <v>19742</v>
      </c>
      <c r="J3965" s="194" t="s">
        <v>19742</v>
      </c>
      <c r="K3965" s="192" t="s">
        <v>7777</v>
      </c>
      <c r="L3965" s="193" t="s">
        <v>7778</v>
      </c>
      <c r="M3965" s="194" t="s">
        <v>19561</v>
      </c>
      <c r="N3965" s="192">
        <v>0.747</v>
      </c>
      <c r="O3965" s="194">
        <v>0.98299999999999998</v>
      </c>
      <c r="P3965" s="283">
        <v>10</v>
      </c>
    </row>
    <row r="3966" spans="1:16">
      <c r="A3966" s="192" t="s">
        <v>7779</v>
      </c>
      <c r="B3966" s="193" t="s">
        <v>7780</v>
      </c>
      <c r="C3966" s="193" t="s">
        <v>7781</v>
      </c>
      <c r="D3966" s="194" t="s">
        <v>19743</v>
      </c>
      <c r="E3966" s="192" t="s">
        <v>19743</v>
      </c>
      <c r="F3966" s="193" t="s">
        <v>19743</v>
      </c>
      <c r="G3966" s="193" t="s">
        <v>19742</v>
      </c>
      <c r="H3966" s="193" t="s">
        <v>19742</v>
      </c>
      <c r="I3966" s="193" t="s">
        <v>19742</v>
      </c>
      <c r="J3966" s="194" t="s">
        <v>19742</v>
      </c>
      <c r="K3966" s="192" t="s">
        <v>7782</v>
      </c>
      <c r="L3966" s="193" t="s">
        <v>7783</v>
      </c>
      <c r="M3966" s="194" t="s">
        <v>19743</v>
      </c>
      <c r="N3966" s="192">
        <v>0.84099999999999997</v>
      </c>
      <c r="O3966" s="194">
        <v>0.99299999999999999</v>
      </c>
      <c r="P3966" s="283">
        <v>18</v>
      </c>
    </row>
    <row r="3967" spans="1:16">
      <c r="A3967" s="192" t="s">
        <v>7784</v>
      </c>
      <c r="B3967" s="193" t="s">
        <v>7785</v>
      </c>
      <c r="C3967" s="193" t="s">
        <v>7786</v>
      </c>
      <c r="D3967" s="194" t="s">
        <v>19743</v>
      </c>
      <c r="E3967" s="192" t="s">
        <v>19743</v>
      </c>
      <c r="F3967" s="193" t="s">
        <v>19742</v>
      </c>
      <c r="G3967" s="193" t="s">
        <v>19742</v>
      </c>
      <c r="H3967" s="193" t="s">
        <v>19742</v>
      </c>
      <c r="I3967" s="193" t="s">
        <v>19742</v>
      </c>
      <c r="J3967" s="194" t="s">
        <v>19742</v>
      </c>
      <c r="K3967" s="192" t="s">
        <v>25675</v>
      </c>
      <c r="M3967" s="194" t="s">
        <v>19569</v>
      </c>
      <c r="N3967" s="192">
        <v>0.59499999999999997</v>
      </c>
      <c r="O3967" s="194">
        <v>0.78900000000000003</v>
      </c>
      <c r="P3967" s="283">
        <v>5</v>
      </c>
    </row>
    <row r="3968" spans="1:16">
      <c r="A3968" s="192" t="s">
        <v>7787</v>
      </c>
      <c r="B3968" s="193" t="s">
        <v>7788</v>
      </c>
      <c r="C3968" s="193" t="s">
        <v>7789</v>
      </c>
      <c r="D3968" s="194" t="s">
        <v>19743</v>
      </c>
      <c r="E3968" s="192" t="s">
        <v>19743</v>
      </c>
      <c r="F3968" s="193" t="s">
        <v>19743</v>
      </c>
      <c r="G3968" s="193" t="s">
        <v>19742</v>
      </c>
      <c r="H3968" s="193" t="s">
        <v>19742</v>
      </c>
      <c r="I3968" s="193" t="s">
        <v>19742</v>
      </c>
      <c r="J3968" s="194" t="s">
        <v>19742</v>
      </c>
      <c r="K3968" s="192" t="s">
        <v>7790</v>
      </c>
      <c r="L3968" s="193" t="s">
        <v>7791</v>
      </c>
      <c r="M3968" s="194" t="s">
        <v>19743</v>
      </c>
      <c r="N3968" s="192">
        <v>0.97899999999999998</v>
      </c>
      <c r="O3968" s="194">
        <v>1</v>
      </c>
      <c r="P3968" s="283">
        <v>25</v>
      </c>
    </row>
    <row r="3969" spans="1:16">
      <c r="A3969" s="192" t="s">
        <v>7792</v>
      </c>
      <c r="B3969" s="193" t="s">
        <v>7793</v>
      </c>
      <c r="C3969" s="193" t="s">
        <v>7794</v>
      </c>
      <c r="D3969" s="194" t="s">
        <v>19743</v>
      </c>
      <c r="E3969" s="192" t="s">
        <v>19743</v>
      </c>
      <c r="F3969" s="193" t="s">
        <v>19742</v>
      </c>
      <c r="G3969" s="193" t="s">
        <v>19742</v>
      </c>
      <c r="H3969" s="193" t="s">
        <v>19742</v>
      </c>
      <c r="I3969" s="193" t="s">
        <v>19742</v>
      </c>
      <c r="J3969" s="194" t="s">
        <v>19742</v>
      </c>
      <c r="K3969" s="192" t="s">
        <v>7795</v>
      </c>
      <c r="L3969" s="193" t="s">
        <v>7796</v>
      </c>
      <c r="M3969" s="194" t="s">
        <v>19743</v>
      </c>
      <c r="N3969" s="192">
        <v>0.86</v>
      </c>
      <c r="O3969" s="194">
        <v>0.99099999999999999</v>
      </c>
      <c r="P3969" s="283">
        <v>21</v>
      </c>
    </row>
    <row r="3970" spans="1:16">
      <c r="A3970" s="192" t="s">
        <v>7799</v>
      </c>
      <c r="B3970" s="193" t="s">
        <v>7800</v>
      </c>
      <c r="C3970" s="193" t="s">
        <v>7801</v>
      </c>
      <c r="D3970" s="194" t="s">
        <v>19743</v>
      </c>
      <c r="E3970" s="192" t="s">
        <v>19743</v>
      </c>
      <c r="F3970" s="193" t="s">
        <v>19742</v>
      </c>
      <c r="G3970" s="193" t="s">
        <v>19742</v>
      </c>
      <c r="H3970" s="193" t="s">
        <v>19742</v>
      </c>
      <c r="I3970" s="193" t="s">
        <v>19742</v>
      </c>
      <c r="J3970" s="194" t="s">
        <v>19742</v>
      </c>
      <c r="K3970" s="192" t="s">
        <v>7802</v>
      </c>
      <c r="L3970" s="193" t="s">
        <v>14081</v>
      </c>
      <c r="M3970" s="194" t="s">
        <v>19743</v>
      </c>
      <c r="N3970" s="192">
        <v>0.80300000000000005</v>
      </c>
      <c r="O3970" s="194">
        <v>1</v>
      </c>
      <c r="P3970" s="283">
        <v>23</v>
      </c>
    </row>
    <row r="3971" spans="1:16">
      <c r="A3971" s="192" t="s">
        <v>7803</v>
      </c>
      <c r="B3971" s="193" t="s">
        <v>7804</v>
      </c>
      <c r="C3971" s="193" t="s">
        <v>7805</v>
      </c>
      <c r="D3971" s="194" t="s">
        <v>19743</v>
      </c>
      <c r="E3971" s="192" t="s">
        <v>19743</v>
      </c>
      <c r="F3971" s="193" t="s">
        <v>19742</v>
      </c>
      <c r="G3971" s="193" t="s">
        <v>19742</v>
      </c>
      <c r="H3971" s="193" t="s">
        <v>19742</v>
      </c>
      <c r="I3971" s="193" t="s">
        <v>19742</v>
      </c>
      <c r="J3971" s="194" t="s">
        <v>19742</v>
      </c>
      <c r="K3971" s="192" t="s">
        <v>25675</v>
      </c>
      <c r="M3971" s="194" t="s">
        <v>19569</v>
      </c>
      <c r="N3971" s="192">
        <v>0.96199999999999997</v>
      </c>
      <c r="O3971" s="194">
        <v>1</v>
      </c>
      <c r="P3971" s="283">
        <v>0</v>
      </c>
    </row>
    <row r="3972" spans="1:16">
      <c r="A3972" s="192" t="s">
        <v>7806</v>
      </c>
      <c r="B3972" s="193"/>
      <c r="C3972" s="193" t="s">
        <v>7807</v>
      </c>
      <c r="D3972" s="194" t="s">
        <v>19743</v>
      </c>
      <c r="E3972" s="192" t="s">
        <v>19743</v>
      </c>
      <c r="F3972" s="193" t="s">
        <v>19742</v>
      </c>
      <c r="G3972" s="193" t="s">
        <v>19742</v>
      </c>
      <c r="H3972" s="193" t="s">
        <v>19742</v>
      </c>
      <c r="I3972" s="193" t="s">
        <v>19742</v>
      </c>
      <c r="J3972" s="194" t="s">
        <v>19742</v>
      </c>
      <c r="K3972" s="192" t="s">
        <v>25675</v>
      </c>
      <c r="M3972" s="194" t="s">
        <v>19569</v>
      </c>
      <c r="N3972" s="192">
        <v>0.66600000000000004</v>
      </c>
      <c r="O3972" s="194">
        <v>0.89</v>
      </c>
      <c r="P3972" s="283">
        <v>7</v>
      </c>
    </row>
    <row r="3973" spans="1:16">
      <c r="A3973" s="192" t="s">
        <v>7808</v>
      </c>
      <c r="B3973" s="193" t="s">
        <v>7809</v>
      </c>
      <c r="C3973" s="193" t="s">
        <v>7810</v>
      </c>
      <c r="D3973" s="194" t="s">
        <v>19743</v>
      </c>
      <c r="E3973" s="192" t="s">
        <v>19743</v>
      </c>
      <c r="F3973" s="193" t="s">
        <v>19742</v>
      </c>
      <c r="G3973" s="193" t="s">
        <v>19742</v>
      </c>
      <c r="H3973" s="193" t="s">
        <v>19742</v>
      </c>
      <c r="I3973" s="193" t="s">
        <v>19742</v>
      </c>
      <c r="J3973" s="194" t="s">
        <v>19742</v>
      </c>
      <c r="K3973" s="192" t="s">
        <v>25675</v>
      </c>
      <c r="M3973" s="194" t="s">
        <v>19569</v>
      </c>
      <c r="N3973" s="192">
        <v>0.68300000000000005</v>
      </c>
      <c r="O3973" s="194">
        <v>0.88800000000000001</v>
      </c>
      <c r="P3973" s="283">
        <v>5</v>
      </c>
    </row>
    <row r="3974" spans="1:16">
      <c r="A3974" s="192" t="s">
        <v>7811</v>
      </c>
      <c r="B3974" s="193" t="s">
        <v>7812</v>
      </c>
      <c r="C3974" s="193" t="s">
        <v>7813</v>
      </c>
      <c r="D3974" s="194" t="s">
        <v>19743</v>
      </c>
      <c r="E3974" s="192" t="s">
        <v>19743</v>
      </c>
      <c r="F3974" s="193" t="s">
        <v>19742</v>
      </c>
      <c r="G3974" s="193" t="s">
        <v>19742</v>
      </c>
      <c r="H3974" s="193" t="s">
        <v>19742</v>
      </c>
      <c r="I3974" s="193" t="s">
        <v>19742</v>
      </c>
      <c r="J3974" s="194" t="s">
        <v>19742</v>
      </c>
      <c r="K3974" s="192" t="s">
        <v>25675</v>
      </c>
      <c r="M3974" s="194" t="s">
        <v>19569</v>
      </c>
      <c r="N3974" s="192">
        <v>0.80200000000000005</v>
      </c>
      <c r="O3974" s="194">
        <v>0.94799999999999995</v>
      </c>
      <c r="P3974" s="283">
        <v>9</v>
      </c>
    </row>
    <row r="3975" spans="1:16">
      <c r="A3975" s="192" t="s">
        <v>7816</v>
      </c>
      <c r="B3975" s="193" t="s">
        <v>7817</v>
      </c>
      <c r="C3975" s="193" t="s">
        <v>7818</v>
      </c>
      <c r="D3975" s="194" t="s">
        <v>19743</v>
      </c>
      <c r="E3975" s="192" t="s">
        <v>19743</v>
      </c>
      <c r="F3975" s="193" t="s">
        <v>19742</v>
      </c>
      <c r="G3975" s="193" t="s">
        <v>19742</v>
      </c>
      <c r="H3975" s="193" t="s">
        <v>19742</v>
      </c>
      <c r="I3975" s="193" t="s">
        <v>19742</v>
      </c>
      <c r="J3975" s="194" t="s">
        <v>19742</v>
      </c>
      <c r="K3975" s="192" t="s">
        <v>25675</v>
      </c>
      <c r="M3975" s="194" t="s">
        <v>19569</v>
      </c>
      <c r="N3975" s="192">
        <v>0.64700000000000002</v>
      </c>
      <c r="O3975" s="194">
        <v>0.875</v>
      </c>
      <c r="P3975" s="283">
        <v>5</v>
      </c>
    </row>
    <row r="3976" spans="1:16">
      <c r="A3976" s="192" t="s">
        <v>7819</v>
      </c>
      <c r="B3976" s="193" t="s">
        <v>7820</v>
      </c>
      <c r="C3976" s="193" t="s">
        <v>7821</v>
      </c>
      <c r="D3976" s="194" t="s">
        <v>19743</v>
      </c>
      <c r="E3976" s="192" t="s">
        <v>19743</v>
      </c>
      <c r="F3976" s="193" t="s">
        <v>19742</v>
      </c>
      <c r="G3976" s="193" t="s">
        <v>19742</v>
      </c>
      <c r="H3976" s="193" t="s">
        <v>19742</v>
      </c>
      <c r="I3976" s="193" t="s">
        <v>19742</v>
      </c>
      <c r="J3976" s="194" t="s">
        <v>19742</v>
      </c>
      <c r="K3976" s="192" t="s">
        <v>25675</v>
      </c>
      <c r="M3976" s="194" t="s">
        <v>19569</v>
      </c>
      <c r="N3976" s="192">
        <v>0.72499999999999998</v>
      </c>
      <c r="O3976" s="194">
        <v>0.97699999999999998</v>
      </c>
      <c r="P3976" s="283">
        <v>4</v>
      </c>
    </row>
    <row r="3977" spans="1:16">
      <c r="A3977" s="192" t="s">
        <v>7822</v>
      </c>
      <c r="B3977" s="193" t="s">
        <v>7823</v>
      </c>
      <c r="C3977" s="193" t="s">
        <v>7824</v>
      </c>
      <c r="D3977" s="194" t="s">
        <v>19743</v>
      </c>
      <c r="E3977" s="192" t="s">
        <v>19743</v>
      </c>
      <c r="F3977" s="193" t="s">
        <v>19743</v>
      </c>
      <c r="G3977" s="193" t="s">
        <v>19742</v>
      </c>
      <c r="H3977" s="193" t="s">
        <v>19742</v>
      </c>
      <c r="I3977" s="193" t="s">
        <v>19742</v>
      </c>
      <c r="J3977" s="194" t="s">
        <v>19742</v>
      </c>
      <c r="K3977" s="192" t="s">
        <v>7825</v>
      </c>
      <c r="L3977" s="193" t="s">
        <v>7826</v>
      </c>
      <c r="M3977" s="194" t="s">
        <v>19741</v>
      </c>
      <c r="N3977" s="192">
        <v>0.91300000000000003</v>
      </c>
      <c r="O3977" s="194">
        <v>0.998</v>
      </c>
      <c r="P3977" s="283">
        <v>25</v>
      </c>
    </row>
    <row r="3978" spans="1:16">
      <c r="A3978" s="192" t="s">
        <v>7827</v>
      </c>
      <c r="B3978" s="193" t="s">
        <v>7828</v>
      </c>
      <c r="C3978" s="193" t="s">
        <v>7829</v>
      </c>
      <c r="D3978" s="194" t="s">
        <v>19743</v>
      </c>
      <c r="E3978" s="192" t="s">
        <v>19743</v>
      </c>
      <c r="F3978" s="193" t="s">
        <v>19742</v>
      </c>
      <c r="G3978" s="193" t="s">
        <v>19742</v>
      </c>
      <c r="H3978" s="193" t="s">
        <v>19742</v>
      </c>
      <c r="I3978" s="193" t="s">
        <v>19742</v>
      </c>
      <c r="J3978" s="194" t="s">
        <v>19742</v>
      </c>
      <c r="K3978" s="192" t="s">
        <v>7830</v>
      </c>
      <c r="L3978" s="193" t="s">
        <v>16821</v>
      </c>
      <c r="M3978" s="194" t="s">
        <v>19743</v>
      </c>
      <c r="N3978" s="192">
        <v>0.30299999999999999</v>
      </c>
      <c r="O3978" s="194">
        <v>7.2999999999999995E-2</v>
      </c>
      <c r="P3978" s="283">
        <v>18</v>
      </c>
    </row>
    <row r="3979" spans="1:16">
      <c r="A3979" s="192" t="s">
        <v>7831</v>
      </c>
      <c r="B3979" s="193"/>
      <c r="C3979" s="193" t="s">
        <v>7832</v>
      </c>
      <c r="D3979" s="194" t="s">
        <v>19743</v>
      </c>
      <c r="E3979" s="192" t="s">
        <v>19743</v>
      </c>
      <c r="F3979" s="193" t="s">
        <v>19742</v>
      </c>
      <c r="G3979" s="193" t="s">
        <v>19742</v>
      </c>
      <c r="H3979" s="193" t="s">
        <v>19742</v>
      </c>
      <c r="I3979" s="193" t="s">
        <v>19743</v>
      </c>
      <c r="J3979" s="194" t="s">
        <v>19742</v>
      </c>
      <c r="K3979" s="192" t="s">
        <v>7833</v>
      </c>
      <c r="L3979" s="193" t="s">
        <v>13886</v>
      </c>
      <c r="M3979" s="194" t="s">
        <v>19743</v>
      </c>
      <c r="N3979" s="192">
        <v>0.72299999999999998</v>
      </c>
      <c r="O3979" s="194">
        <v>0.89900000000000002</v>
      </c>
      <c r="P3979" s="283">
        <v>14</v>
      </c>
    </row>
    <row r="3980" spans="1:16">
      <c r="A3980" s="192" t="s">
        <v>7834</v>
      </c>
      <c r="B3980" s="193" t="s">
        <v>7835</v>
      </c>
      <c r="C3980" s="193" t="s">
        <v>7836</v>
      </c>
      <c r="D3980" s="194" t="s">
        <v>19743</v>
      </c>
      <c r="E3980" s="192" t="s">
        <v>19743</v>
      </c>
      <c r="F3980" s="193" t="s">
        <v>19742</v>
      </c>
      <c r="G3980" s="193" t="s">
        <v>19743</v>
      </c>
      <c r="H3980" s="193" t="s">
        <v>19742</v>
      </c>
      <c r="I3980" s="193" t="s">
        <v>19742</v>
      </c>
      <c r="J3980" s="194" t="s">
        <v>19742</v>
      </c>
      <c r="K3980" s="192" t="s">
        <v>25675</v>
      </c>
      <c r="M3980" s="194" t="s">
        <v>19569</v>
      </c>
      <c r="N3980" s="192">
        <v>0.68700000000000006</v>
      </c>
      <c r="O3980" s="194">
        <v>0.94</v>
      </c>
      <c r="P3980" s="283">
        <v>3</v>
      </c>
    </row>
    <row r="3981" spans="1:16">
      <c r="A3981" s="192" t="s">
        <v>7837</v>
      </c>
      <c r="B3981" s="193" t="s">
        <v>7838</v>
      </c>
      <c r="C3981" s="193" t="s">
        <v>7839</v>
      </c>
      <c r="D3981" s="194" t="s">
        <v>19743</v>
      </c>
      <c r="E3981" s="192" t="s">
        <v>19743</v>
      </c>
      <c r="F3981" s="193" t="s">
        <v>19742</v>
      </c>
      <c r="G3981" s="193" t="s">
        <v>19742</v>
      </c>
      <c r="H3981" s="193" t="s">
        <v>19742</v>
      </c>
      <c r="I3981" s="193" t="s">
        <v>19742</v>
      </c>
      <c r="J3981" s="194" t="s">
        <v>19742</v>
      </c>
      <c r="K3981" s="192" t="s">
        <v>7840</v>
      </c>
      <c r="L3981" s="193" t="s">
        <v>7841</v>
      </c>
      <c r="M3981" s="194" t="s">
        <v>19743</v>
      </c>
      <c r="N3981" s="192">
        <v>0.80300000000000005</v>
      </c>
      <c r="O3981" s="194">
        <v>0.997</v>
      </c>
      <c r="P3981" s="283">
        <v>23</v>
      </c>
    </row>
    <row r="3982" spans="1:16">
      <c r="A3982" s="192" t="s">
        <v>7844</v>
      </c>
      <c r="B3982" s="193" t="s">
        <v>7845</v>
      </c>
      <c r="C3982" s="193" t="s">
        <v>7846</v>
      </c>
      <c r="D3982" s="194" t="s">
        <v>19743</v>
      </c>
      <c r="E3982" s="192" t="s">
        <v>19743</v>
      </c>
      <c r="F3982" s="193" t="s">
        <v>19743</v>
      </c>
      <c r="G3982" s="193" t="s">
        <v>19743</v>
      </c>
      <c r="H3982" s="193" t="s">
        <v>19742</v>
      </c>
      <c r="I3982" s="193" t="s">
        <v>19742</v>
      </c>
      <c r="J3982" s="194" t="s">
        <v>19742</v>
      </c>
      <c r="K3982" s="192" t="s">
        <v>25675</v>
      </c>
      <c r="M3982" s="194" t="s">
        <v>19569</v>
      </c>
      <c r="N3982" s="192">
        <v>0.57399999999999995</v>
      </c>
      <c r="O3982" s="194">
        <v>0.76600000000000001</v>
      </c>
      <c r="P3982" s="283">
        <v>9</v>
      </c>
    </row>
    <row r="3983" spans="1:16">
      <c r="A3983" s="192" t="s">
        <v>7849</v>
      </c>
      <c r="B3983" s="193" t="s">
        <v>7850</v>
      </c>
      <c r="C3983" s="193" t="s">
        <v>7851</v>
      </c>
      <c r="D3983" s="194" t="s">
        <v>19743</v>
      </c>
      <c r="E3983" s="192" t="s">
        <v>19743</v>
      </c>
      <c r="F3983" s="193" t="s">
        <v>19742</v>
      </c>
      <c r="G3983" s="193" t="s">
        <v>19742</v>
      </c>
      <c r="H3983" s="193" t="s">
        <v>19742</v>
      </c>
      <c r="I3983" s="193" t="s">
        <v>19742</v>
      </c>
      <c r="J3983" s="194" t="s">
        <v>19742</v>
      </c>
      <c r="K3983" s="192" t="s">
        <v>25675</v>
      </c>
      <c r="M3983" s="194" t="s">
        <v>19569</v>
      </c>
      <c r="N3983" s="192">
        <v>0.627</v>
      </c>
      <c r="O3983" s="194">
        <v>0.84199999999999997</v>
      </c>
      <c r="P3983" s="283">
        <v>3</v>
      </c>
    </row>
    <row r="3984" spans="1:16">
      <c r="A3984" s="192" t="s">
        <v>7852</v>
      </c>
      <c r="B3984" s="193" t="s">
        <v>7853</v>
      </c>
      <c r="C3984" s="193" t="s">
        <v>7854</v>
      </c>
      <c r="D3984" s="194" t="s">
        <v>19743</v>
      </c>
      <c r="E3984" s="192" t="s">
        <v>19743</v>
      </c>
      <c r="F3984" s="193" t="s">
        <v>19742</v>
      </c>
      <c r="G3984" s="193" t="s">
        <v>19742</v>
      </c>
      <c r="H3984" s="193" t="s">
        <v>19742</v>
      </c>
      <c r="I3984" s="193" t="s">
        <v>19742</v>
      </c>
      <c r="J3984" s="194" t="s">
        <v>19742</v>
      </c>
      <c r="K3984" s="192" t="s">
        <v>7855</v>
      </c>
      <c r="L3984" s="193" t="s">
        <v>13908</v>
      </c>
      <c r="M3984" s="194" t="s">
        <v>19743</v>
      </c>
      <c r="N3984" s="192">
        <v>0.26400000000000001</v>
      </c>
      <c r="O3984" s="194">
        <v>5.7000000000000002E-2</v>
      </c>
      <c r="P3984" s="283">
        <v>5</v>
      </c>
    </row>
    <row r="3985" spans="1:16">
      <c r="A3985" s="192" t="s">
        <v>7856</v>
      </c>
      <c r="B3985" s="193" t="s">
        <v>7857</v>
      </c>
      <c r="C3985" s="193" t="s">
        <v>7858</v>
      </c>
      <c r="D3985" s="194" t="s">
        <v>19743</v>
      </c>
      <c r="E3985" s="192" t="s">
        <v>19743</v>
      </c>
      <c r="F3985" s="193" t="s">
        <v>19742</v>
      </c>
      <c r="G3985" s="193" t="s">
        <v>19742</v>
      </c>
      <c r="H3985" s="193" t="s">
        <v>19742</v>
      </c>
      <c r="I3985" s="193" t="s">
        <v>19742</v>
      </c>
      <c r="J3985" s="194" t="s">
        <v>19742</v>
      </c>
      <c r="K3985" s="192" t="s">
        <v>7859</v>
      </c>
      <c r="L3985" s="193" t="s">
        <v>16820</v>
      </c>
      <c r="M3985" s="194" t="s">
        <v>19743</v>
      </c>
      <c r="N3985" s="192">
        <v>0.78700000000000003</v>
      </c>
      <c r="O3985" s="194">
        <v>0.98699999999999999</v>
      </c>
      <c r="P3985" s="283">
        <v>13</v>
      </c>
    </row>
    <row r="3986" spans="1:16">
      <c r="A3986" s="192" t="s">
        <v>7860</v>
      </c>
      <c r="B3986" s="193" t="s">
        <v>7861</v>
      </c>
      <c r="C3986" s="193" t="s">
        <v>7862</v>
      </c>
      <c r="D3986" s="194" t="s">
        <v>19743</v>
      </c>
      <c r="E3986" s="192" t="s">
        <v>19743</v>
      </c>
      <c r="F3986" s="193" t="s">
        <v>19742</v>
      </c>
      <c r="G3986" s="193" t="s">
        <v>19742</v>
      </c>
      <c r="H3986" s="193" t="s">
        <v>19742</v>
      </c>
      <c r="I3986" s="193" t="s">
        <v>19742</v>
      </c>
      <c r="J3986" s="194" t="s">
        <v>19742</v>
      </c>
      <c r="K3986" s="192" t="s">
        <v>25675</v>
      </c>
      <c r="M3986" s="194" t="s">
        <v>19569</v>
      </c>
      <c r="N3986" s="192">
        <v>0.75900000000000001</v>
      </c>
      <c r="O3986" s="194">
        <v>0.96199999999999997</v>
      </c>
      <c r="P3986" s="283">
        <v>0</v>
      </c>
    </row>
    <row r="3987" spans="1:16">
      <c r="A3987" s="192" t="s">
        <v>7863</v>
      </c>
      <c r="B3987" s="193" t="s">
        <v>7864</v>
      </c>
      <c r="C3987" s="193" t="s">
        <v>7865</v>
      </c>
      <c r="D3987" s="194" t="s">
        <v>19743</v>
      </c>
      <c r="E3987" s="192" t="s">
        <v>19743</v>
      </c>
      <c r="F3987" s="193" t="s">
        <v>19742</v>
      </c>
      <c r="G3987" s="193" t="s">
        <v>19743</v>
      </c>
      <c r="H3987" s="193" t="s">
        <v>19742</v>
      </c>
      <c r="I3987" s="193" t="s">
        <v>19742</v>
      </c>
      <c r="J3987" s="194" t="s">
        <v>19742</v>
      </c>
      <c r="K3987" s="192" t="s">
        <v>7866</v>
      </c>
      <c r="L3987" s="193" t="s">
        <v>16417</v>
      </c>
      <c r="M3987" s="194" t="s">
        <v>19743</v>
      </c>
      <c r="N3987" s="192">
        <v>0.77700000000000002</v>
      </c>
      <c r="O3987" s="194">
        <v>0.97899999999999998</v>
      </c>
      <c r="P3987" s="283">
        <v>25</v>
      </c>
    </row>
    <row r="3988" spans="1:16">
      <c r="A3988" s="192" t="s">
        <v>7867</v>
      </c>
      <c r="B3988" s="193" t="s">
        <v>7868</v>
      </c>
      <c r="C3988" s="193" t="s">
        <v>7869</v>
      </c>
      <c r="D3988" s="194" t="s">
        <v>19743</v>
      </c>
      <c r="E3988" s="192" t="s">
        <v>19743</v>
      </c>
      <c r="F3988" s="193" t="s">
        <v>19742</v>
      </c>
      <c r="G3988" s="193" t="s">
        <v>19742</v>
      </c>
      <c r="H3988" s="193" t="s">
        <v>19742</v>
      </c>
      <c r="I3988" s="193" t="s">
        <v>19743</v>
      </c>
      <c r="J3988" s="194" t="s">
        <v>19742</v>
      </c>
      <c r="K3988" s="192" t="s">
        <v>7870</v>
      </c>
      <c r="L3988" s="193" t="s">
        <v>7871</v>
      </c>
      <c r="M3988" s="194" t="s">
        <v>19743</v>
      </c>
      <c r="N3988" s="192">
        <v>0.46300000000000002</v>
      </c>
      <c r="O3988" s="194">
        <v>0.39600000000000002</v>
      </c>
      <c r="P3988" s="283">
        <v>9</v>
      </c>
    </row>
    <row r="3989" spans="1:16">
      <c r="A3989" s="192" t="s">
        <v>7872</v>
      </c>
      <c r="B3989" s="193" t="s">
        <v>7873</v>
      </c>
      <c r="C3989" s="193" t="s">
        <v>7874</v>
      </c>
      <c r="D3989" s="194" t="s">
        <v>19743</v>
      </c>
      <c r="E3989" s="192" t="s">
        <v>19743</v>
      </c>
      <c r="F3989" s="193" t="s">
        <v>19742</v>
      </c>
      <c r="G3989" s="193" t="s">
        <v>19742</v>
      </c>
      <c r="H3989" s="193" t="s">
        <v>19742</v>
      </c>
      <c r="I3989" s="193" t="s">
        <v>19742</v>
      </c>
      <c r="J3989" s="194" t="s">
        <v>19742</v>
      </c>
      <c r="K3989" s="192" t="s">
        <v>7875</v>
      </c>
      <c r="L3989" s="193" t="s">
        <v>7876</v>
      </c>
      <c r="M3989" s="194" t="s">
        <v>19743</v>
      </c>
      <c r="N3989" s="192">
        <v>0.80300000000000005</v>
      </c>
      <c r="O3989" s="194">
        <v>0.98699999999999999</v>
      </c>
      <c r="P3989" s="283">
        <v>17</v>
      </c>
    </row>
    <row r="3990" spans="1:16">
      <c r="A3990" s="192" t="s">
        <v>7879</v>
      </c>
      <c r="B3990" s="193" t="s">
        <v>7880</v>
      </c>
      <c r="C3990" s="193" t="s">
        <v>7881</v>
      </c>
      <c r="D3990" s="194" t="s">
        <v>19743</v>
      </c>
      <c r="E3990" s="192" t="s">
        <v>19743</v>
      </c>
      <c r="F3990" s="193" t="s">
        <v>19742</v>
      </c>
      <c r="G3990" s="193" t="s">
        <v>19742</v>
      </c>
      <c r="H3990" s="193" t="s">
        <v>19742</v>
      </c>
      <c r="I3990" s="193" t="s">
        <v>19742</v>
      </c>
      <c r="J3990" s="194" t="s">
        <v>19742</v>
      </c>
      <c r="K3990" s="192" t="s">
        <v>25675</v>
      </c>
      <c r="M3990" s="194" t="s">
        <v>19569</v>
      </c>
      <c r="N3990" s="192">
        <v>0.72299999999999998</v>
      </c>
      <c r="O3990" s="194">
        <v>0.93600000000000005</v>
      </c>
      <c r="P3990" s="283">
        <v>8</v>
      </c>
    </row>
    <row r="3991" spans="1:16">
      <c r="A3991" s="192" t="s">
        <v>7884</v>
      </c>
      <c r="B3991" s="193" t="s">
        <v>7885</v>
      </c>
      <c r="C3991" s="193" t="s">
        <v>7886</v>
      </c>
      <c r="D3991" s="194" t="s">
        <v>19743</v>
      </c>
      <c r="E3991" s="192" t="s">
        <v>19743</v>
      </c>
      <c r="F3991" s="193" t="s">
        <v>19742</v>
      </c>
      <c r="G3991" s="193" t="s">
        <v>19742</v>
      </c>
      <c r="H3991" s="193" t="s">
        <v>19742</v>
      </c>
      <c r="I3991" s="193" t="s">
        <v>19742</v>
      </c>
      <c r="J3991" s="194" t="s">
        <v>19742</v>
      </c>
      <c r="K3991" s="192" t="s">
        <v>7887</v>
      </c>
      <c r="L3991" s="193" t="s">
        <v>16432</v>
      </c>
      <c r="M3991" s="194" t="s">
        <v>19743</v>
      </c>
      <c r="N3991" s="192">
        <v>0.69299999999999995</v>
      </c>
      <c r="O3991" s="194">
        <v>0.96599999999999997</v>
      </c>
      <c r="P3991" s="283">
        <v>23</v>
      </c>
    </row>
    <row r="3992" spans="1:16">
      <c r="A3992" s="192" t="s">
        <v>7888</v>
      </c>
      <c r="B3992" s="193" t="s">
        <v>7889</v>
      </c>
      <c r="C3992" s="193" t="s">
        <v>7890</v>
      </c>
      <c r="D3992" s="194" t="s">
        <v>19743</v>
      </c>
      <c r="E3992" s="192" t="s">
        <v>19743</v>
      </c>
      <c r="F3992" s="193" t="s">
        <v>19742</v>
      </c>
      <c r="G3992" s="193" t="s">
        <v>19742</v>
      </c>
      <c r="H3992" s="193" t="s">
        <v>19742</v>
      </c>
      <c r="I3992" s="193" t="s">
        <v>19742</v>
      </c>
      <c r="J3992" s="194" t="s">
        <v>19742</v>
      </c>
      <c r="K3992" s="192" t="s">
        <v>25675</v>
      </c>
      <c r="M3992" s="194" t="s">
        <v>19569</v>
      </c>
      <c r="N3992" s="192">
        <v>0.53400000000000003</v>
      </c>
      <c r="O3992" s="194">
        <v>0.53800000000000003</v>
      </c>
      <c r="P3992" s="283">
        <v>3</v>
      </c>
    </row>
    <row r="3993" spans="1:16">
      <c r="A3993" s="192" t="s">
        <v>7891</v>
      </c>
      <c r="B3993" s="193" t="s">
        <v>7892</v>
      </c>
      <c r="C3993" s="193" t="s">
        <v>7893</v>
      </c>
      <c r="D3993" s="194" t="s">
        <v>19743</v>
      </c>
      <c r="E3993" s="192" t="s">
        <v>19743</v>
      </c>
      <c r="F3993" s="193" t="s">
        <v>19742</v>
      </c>
      <c r="G3993" s="193" t="s">
        <v>19742</v>
      </c>
      <c r="H3993" s="193" t="s">
        <v>19742</v>
      </c>
      <c r="I3993" s="193" t="s">
        <v>19742</v>
      </c>
      <c r="J3993" s="194" t="s">
        <v>19742</v>
      </c>
      <c r="K3993" s="192" t="s">
        <v>25675</v>
      </c>
      <c r="M3993" s="194" t="s">
        <v>19569</v>
      </c>
      <c r="N3993" s="192">
        <v>0.64900000000000002</v>
      </c>
      <c r="O3993" s="194">
        <v>0.81100000000000005</v>
      </c>
      <c r="P3993" s="283">
        <v>2</v>
      </c>
    </row>
    <row r="3994" spans="1:16">
      <c r="A3994" s="192" t="s">
        <v>7894</v>
      </c>
      <c r="B3994" s="193" t="s">
        <v>7895</v>
      </c>
      <c r="C3994" s="193" t="s">
        <v>7896</v>
      </c>
      <c r="D3994" s="194" t="s">
        <v>19743</v>
      </c>
      <c r="E3994" s="192" t="s">
        <v>19743</v>
      </c>
      <c r="F3994" s="193" t="s">
        <v>19742</v>
      </c>
      <c r="G3994" s="193" t="s">
        <v>19742</v>
      </c>
      <c r="H3994" s="193" t="s">
        <v>19742</v>
      </c>
      <c r="I3994" s="193" t="s">
        <v>19742</v>
      </c>
      <c r="J3994" s="194" t="s">
        <v>19742</v>
      </c>
      <c r="K3994" s="192" t="s">
        <v>7897</v>
      </c>
      <c r="L3994" s="193" t="s">
        <v>18001</v>
      </c>
      <c r="M3994" s="194" t="s">
        <v>19743</v>
      </c>
      <c r="N3994" s="192">
        <v>0.80100000000000005</v>
      </c>
      <c r="O3994" s="194">
        <v>0.99</v>
      </c>
      <c r="P3994" s="283">
        <v>24</v>
      </c>
    </row>
    <row r="3995" spans="1:16">
      <c r="A3995" s="192" t="s">
        <v>7898</v>
      </c>
      <c r="B3995" s="193" t="s">
        <v>7899</v>
      </c>
      <c r="C3995" s="193" t="s">
        <v>7900</v>
      </c>
      <c r="D3995" s="194" t="s">
        <v>19743</v>
      </c>
      <c r="E3995" s="192" t="s">
        <v>19743</v>
      </c>
      <c r="F3995" s="193" t="s">
        <v>19742</v>
      </c>
      <c r="G3995" s="193" t="s">
        <v>19742</v>
      </c>
      <c r="H3995" s="193" t="s">
        <v>19742</v>
      </c>
      <c r="I3995" s="193" t="s">
        <v>19742</v>
      </c>
      <c r="J3995" s="194" t="s">
        <v>19742</v>
      </c>
      <c r="K3995" s="192" t="s">
        <v>25675</v>
      </c>
      <c r="M3995" s="194" t="s">
        <v>19569</v>
      </c>
      <c r="N3995" s="192">
        <v>0.78</v>
      </c>
      <c r="O3995" s="194">
        <v>0.96599999999999997</v>
      </c>
      <c r="P3995" s="283">
        <v>3</v>
      </c>
    </row>
    <row r="3996" spans="1:16">
      <c r="A3996" s="192" t="s">
        <v>7901</v>
      </c>
      <c r="B3996" s="193" t="s">
        <v>7902</v>
      </c>
      <c r="C3996" s="193" t="s">
        <v>7903</v>
      </c>
      <c r="D3996" s="194" t="s">
        <v>19743</v>
      </c>
      <c r="E3996" s="192" t="s">
        <v>19743</v>
      </c>
      <c r="F3996" s="193" t="s">
        <v>19742</v>
      </c>
      <c r="G3996" s="193" t="s">
        <v>19742</v>
      </c>
      <c r="H3996" s="193" t="s">
        <v>19742</v>
      </c>
      <c r="I3996" s="193" t="s">
        <v>19742</v>
      </c>
      <c r="J3996" s="194" t="s">
        <v>19742</v>
      </c>
      <c r="K3996" s="192" t="s">
        <v>25675</v>
      </c>
      <c r="M3996" s="194" t="s">
        <v>19569</v>
      </c>
      <c r="N3996" s="192">
        <v>0.68100000000000005</v>
      </c>
      <c r="O3996" s="194">
        <v>0.89400000000000002</v>
      </c>
      <c r="P3996" s="283">
        <v>3</v>
      </c>
    </row>
    <row r="3997" spans="1:16">
      <c r="A3997" s="192" t="s">
        <v>7904</v>
      </c>
      <c r="B3997" s="193" t="s">
        <v>7905</v>
      </c>
      <c r="C3997" s="193" t="s">
        <v>7906</v>
      </c>
      <c r="D3997" s="194" t="s">
        <v>19743</v>
      </c>
      <c r="E3997" s="192" t="s">
        <v>19743</v>
      </c>
      <c r="F3997" s="193" t="s">
        <v>19743</v>
      </c>
      <c r="G3997" s="193" t="s">
        <v>19742</v>
      </c>
      <c r="H3997" s="193" t="s">
        <v>19742</v>
      </c>
      <c r="I3997" s="193" t="s">
        <v>19742</v>
      </c>
      <c r="J3997" s="194" t="s">
        <v>19742</v>
      </c>
      <c r="K3997" s="192" t="s">
        <v>25675</v>
      </c>
      <c r="M3997" s="194" t="s">
        <v>19569</v>
      </c>
      <c r="N3997" s="192">
        <v>0.52</v>
      </c>
      <c r="O3997" s="194">
        <v>0.50600000000000001</v>
      </c>
      <c r="P3997" s="283">
        <v>3</v>
      </c>
    </row>
    <row r="3998" spans="1:16">
      <c r="A3998" s="192" t="s">
        <v>7638</v>
      </c>
      <c r="B3998" s="193" t="s">
        <v>7639</v>
      </c>
      <c r="C3998" s="193" t="s">
        <v>7640</v>
      </c>
      <c r="D3998" s="194" t="s">
        <v>19743</v>
      </c>
      <c r="E3998" s="192" t="s">
        <v>19743</v>
      </c>
      <c r="F3998" s="193" t="s">
        <v>19742</v>
      </c>
      <c r="G3998" s="193" t="s">
        <v>19743</v>
      </c>
      <c r="H3998" s="193" t="s">
        <v>19742</v>
      </c>
      <c r="I3998" s="193" t="s">
        <v>19743</v>
      </c>
      <c r="J3998" s="194" t="s">
        <v>19742</v>
      </c>
      <c r="K3998" s="192" t="s">
        <v>7641</v>
      </c>
      <c r="L3998" s="193" t="s">
        <v>16205</v>
      </c>
      <c r="M3998" s="194" t="s">
        <v>19743</v>
      </c>
      <c r="N3998" s="192">
        <v>0.624</v>
      </c>
      <c r="O3998" s="194">
        <v>0.86499999999999999</v>
      </c>
      <c r="P3998" s="283">
        <v>16</v>
      </c>
    </row>
    <row r="3999" spans="1:16">
      <c r="A3999" s="192" t="s">
        <v>7642</v>
      </c>
      <c r="B3999" s="193" t="s">
        <v>7643</v>
      </c>
      <c r="C3999" s="193" t="s">
        <v>7644</v>
      </c>
      <c r="D3999" s="194" t="s">
        <v>19743</v>
      </c>
      <c r="E3999" s="192" t="s">
        <v>19743</v>
      </c>
      <c r="F3999" s="193" t="s">
        <v>19742</v>
      </c>
      <c r="G3999" s="193" t="s">
        <v>19742</v>
      </c>
      <c r="H3999" s="193" t="s">
        <v>19742</v>
      </c>
      <c r="I3999" s="193" t="s">
        <v>19742</v>
      </c>
      <c r="J3999" s="194" t="s">
        <v>19742</v>
      </c>
      <c r="K3999" s="192" t="s">
        <v>7645</v>
      </c>
      <c r="L3999" s="193" t="s">
        <v>7646</v>
      </c>
      <c r="M3999" s="194" t="s">
        <v>19743</v>
      </c>
      <c r="N3999" s="192">
        <v>0.67600000000000005</v>
      </c>
      <c r="O3999" s="194">
        <v>0.92800000000000005</v>
      </c>
      <c r="P3999" s="283">
        <v>17</v>
      </c>
    </row>
    <row r="4000" spans="1:16">
      <c r="A4000" s="192" t="s">
        <v>7647</v>
      </c>
      <c r="B4000" s="193" t="s">
        <v>7648</v>
      </c>
      <c r="C4000" s="193" t="s">
        <v>7649</v>
      </c>
      <c r="D4000" s="194" t="s">
        <v>19743</v>
      </c>
      <c r="E4000" s="192" t="s">
        <v>19743</v>
      </c>
      <c r="F4000" s="193" t="s">
        <v>19742</v>
      </c>
      <c r="G4000" s="193" t="s">
        <v>19742</v>
      </c>
      <c r="H4000" s="193" t="s">
        <v>19742</v>
      </c>
      <c r="I4000" s="193" t="s">
        <v>19742</v>
      </c>
      <c r="J4000" s="194" t="s">
        <v>19742</v>
      </c>
      <c r="K4000" s="192" t="s">
        <v>7650</v>
      </c>
      <c r="L4000" s="193" t="s">
        <v>7651</v>
      </c>
      <c r="M4000" s="194" t="s">
        <v>19743</v>
      </c>
      <c r="N4000" s="192">
        <v>0.83</v>
      </c>
      <c r="O4000" s="194">
        <v>0.98499999999999999</v>
      </c>
      <c r="P4000" s="283">
        <v>8</v>
      </c>
    </row>
    <row r="4001" spans="1:16">
      <c r="A4001" s="192" t="s">
        <v>7652</v>
      </c>
      <c r="B4001" s="193" t="s">
        <v>7653</v>
      </c>
      <c r="C4001" s="193" t="s">
        <v>7654</v>
      </c>
      <c r="D4001" s="194" t="s">
        <v>19743</v>
      </c>
      <c r="E4001" s="192" t="s">
        <v>19743</v>
      </c>
      <c r="F4001" s="193" t="s">
        <v>19742</v>
      </c>
      <c r="G4001" s="193" t="s">
        <v>19742</v>
      </c>
      <c r="H4001" s="193" t="s">
        <v>19742</v>
      </c>
      <c r="I4001" s="193" t="s">
        <v>19743</v>
      </c>
      <c r="J4001" s="194" t="s">
        <v>19742</v>
      </c>
      <c r="K4001" s="192" t="s">
        <v>25675</v>
      </c>
      <c r="M4001" s="194" t="s">
        <v>19569</v>
      </c>
      <c r="N4001" s="192">
        <v>0.53300000000000003</v>
      </c>
      <c r="O4001" s="194">
        <v>0.59699999999999998</v>
      </c>
      <c r="P4001" s="283">
        <v>15</v>
      </c>
    </row>
    <row r="4002" spans="1:16">
      <c r="A4002" s="192" t="s">
        <v>7657</v>
      </c>
      <c r="B4002" s="193" t="s">
        <v>7658</v>
      </c>
      <c r="C4002" s="193" t="s">
        <v>7659</v>
      </c>
      <c r="D4002" s="194" t="s">
        <v>19743</v>
      </c>
      <c r="E4002" s="192" t="s">
        <v>19743</v>
      </c>
      <c r="F4002" s="193" t="s">
        <v>19742</v>
      </c>
      <c r="G4002" s="193" t="s">
        <v>19742</v>
      </c>
      <c r="H4002" s="193" t="s">
        <v>19742</v>
      </c>
      <c r="I4002" s="193" t="s">
        <v>19742</v>
      </c>
      <c r="J4002" s="194" t="s">
        <v>19742</v>
      </c>
      <c r="K4002" s="192" t="s">
        <v>25675</v>
      </c>
      <c r="M4002" s="194" t="s">
        <v>19569</v>
      </c>
      <c r="N4002" s="192">
        <v>0.73199999999999998</v>
      </c>
      <c r="O4002" s="194">
        <v>0.93600000000000005</v>
      </c>
      <c r="P4002" s="283">
        <v>2</v>
      </c>
    </row>
    <row r="4003" spans="1:16">
      <c r="A4003" s="192" t="s">
        <v>7662</v>
      </c>
      <c r="B4003" s="193" t="s">
        <v>7663</v>
      </c>
      <c r="C4003" s="193" t="s">
        <v>7664</v>
      </c>
      <c r="D4003" s="194" t="s">
        <v>19743</v>
      </c>
      <c r="E4003" s="192" t="s">
        <v>19743</v>
      </c>
      <c r="F4003" s="193" t="s">
        <v>19742</v>
      </c>
      <c r="G4003" s="193" t="s">
        <v>19742</v>
      </c>
      <c r="H4003" s="193" t="s">
        <v>19742</v>
      </c>
      <c r="I4003" s="193" t="s">
        <v>19742</v>
      </c>
      <c r="J4003" s="194" t="s">
        <v>19742</v>
      </c>
      <c r="K4003" s="192" t="s">
        <v>25675</v>
      </c>
      <c r="M4003" s="194" t="s">
        <v>19569</v>
      </c>
      <c r="N4003" s="192">
        <v>0.68899999999999995</v>
      </c>
      <c r="O4003" s="194">
        <v>0.93799999999999994</v>
      </c>
      <c r="P4003" s="283">
        <v>5</v>
      </c>
    </row>
    <row r="4004" spans="1:16">
      <c r="A4004" s="192" t="s">
        <v>7669</v>
      </c>
      <c r="B4004" s="193" t="s">
        <v>7670</v>
      </c>
      <c r="C4004" s="193" t="s">
        <v>7671</v>
      </c>
      <c r="D4004" s="194" t="s">
        <v>19743</v>
      </c>
      <c r="E4004" s="192" t="s">
        <v>19743</v>
      </c>
      <c r="F4004" s="193" t="s">
        <v>19742</v>
      </c>
      <c r="G4004" s="193" t="s">
        <v>19742</v>
      </c>
      <c r="H4004" s="193" t="s">
        <v>19742</v>
      </c>
      <c r="I4004" s="193" t="s">
        <v>19742</v>
      </c>
      <c r="J4004" s="194" t="s">
        <v>19742</v>
      </c>
      <c r="K4004" s="192" t="s">
        <v>7672</v>
      </c>
      <c r="L4004" s="193" t="s">
        <v>7673</v>
      </c>
      <c r="M4004" s="194" t="s">
        <v>19743</v>
      </c>
      <c r="N4004" s="192">
        <v>0.66200000000000003</v>
      </c>
      <c r="O4004" s="194">
        <v>0.90500000000000003</v>
      </c>
      <c r="P4004" s="283">
        <v>11</v>
      </c>
    </row>
    <row r="4005" spans="1:16">
      <c r="A4005" s="192" t="s">
        <v>7674</v>
      </c>
      <c r="B4005" s="193"/>
      <c r="C4005" s="193" t="s">
        <v>7675</v>
      </c>
      <c r="D4005" s="194" t="s">
        <v>19743</v>
      </c>
      <c r="E4005" s="192" t="s">
        <v>19743</v>
      </c>
      <c r="F4005" s="193" t="s">
        <v>19742</v>
      </c>
      <c r="G4005" s="193" t="s">
        <v>19742</v>
      </c>
      <c r="H4005" s="193" t="s">
        <v>19742</v>
      </c>
      <c r="I4005" s="193" t="s">
        <v>19742</v>
      </c>
      <c r="J4005" s="194" t="s">
        <v>19742</v>
      </c>
      <c r="K4005" s="192" t="s">
        <v>25675</v>
      </c>
      <c r="M4005" s="194" t="s">
        <v>19569</v>
      </c>
      <c r="N4005" s="192">
        <v>0.29599999999999999</v>
      </c>
      <c r="O4005" s="194">
        <v>6.5000000000000002E-2</v>
      </c>
      <c r="P4005" s="283">
        <v>4</v>
      </c>
    </row>
    <row r="4006" spans="1:16">
      <c r="A4006" s="192" t="s">
        <v>7676</v>
      </c>
      <c r="B4006" s="193" t="s">
        <v>7677</v>
      </c>
      <c r="C4006" s="193" t="s">
        <v>7678</v>
      </c>
      <c r="D4006" s="194" t="s">
        <v>19743</v>
      </c>
      <c r="E4006" s="192" t="s">
        <v>19743</v>
      </c>
      <c r="F4006" s="193" t="s">
        <v>19742</v>
      </c>
      <c r="G4006" s="193" t="s">
        <v>19742</v>
      </c>
      <c r="H4006" s="193" t="s">
        <v>19742</v>
      </c>
      <c r="I4006" s="193" t="s">
        <v>19742</v>
      </c>
      <c r="J4006" s="194" t="s">
        <v>19742</v>
      </c>
      <c r="K4006" s="192" t="s">
        <v>7679</v>
      </c>
      <c r="L4006" s="193" t="s">
        <v>7680</v>
      </c>
      <c r="M4006" s="194" t="s">
        <v>19743</v>
      </c>
      <c r="N4006" s="192">
        <v>0.98</v>
      </c>
      <c r="O4006" s="194">
        <v>0.999</v>
      </c>
      <c r="P4006" s="283">
        <v>21</v>
      </c>
    </row>
    <row r="4007" spans="1:16">
      <c r="A4007" s="192" t="s">
        <v>7681</v>
      </c>
      <c r="B4007" s="193" t="s">
        <v>7682</v>
      </c>
      <c r="C4007" s="193" t="s">
        <v>7683</v>
      </c>
      <c r="D4007" s="194" t="s">
        <v>19743</v>
      </c>
      <c r="E4007" s="192" t="s">
        <v>19743</v>
      </c>
      <c r="F4007" s="193" t="s">
        <v>19742</v>
      </c>
      <c r="G4007" s="193" t="s">
        <v>19742</v>
      </c>
      <c r="H4007" s="193" t="s">
        <v>19742</v>
      </c>
      <c r="I4007" s="193" t="s">
        <v>19742</v>
      </c>
      <c r="J4007" s="194" t="s">
        <v>19743</v>
      </c>
      <c r="K4007" s="192" t="s">
        <v>25675</v>
      </c>
      <c r="M4007" s="194" t="s">
        <v>19569</v>
      </c>
      <c r="N4007" s="192">
        <v>0.95699999999999996</v>
      </c>
      <c r="O4007" s="194">
        <v>1</v>
      </c>
      <c r="P4007" s="283">
        <v>4</v>
      </c>
    </row>
    <row r="4008" spans="1:16">
      <c r="A4008" s="192" t="s">
        <v>7684</v>
      </c>
      <c r="B4008" s="193"/>
      <c r="C4008" s="193" t="s">
        <v>7685</v>
      </c>
      <c r="D4008" s="194" t="s">
        <v>19743</v>
      </c>
      <c r="E4008" s="192" t="s">
        <v>19743</v>
      </c>
      <c r="F4008" s="193" t="s">
        <v>19742</v>
      </c>
      <c r="G4008" s="193" t="s">
        <v>19742</v>
      </c>
      <c r="H4008" s="193" t="s">
        <v>19742</v>
      </c>
      <c r="I4008" s="193" t="s">
        <v>19742</v>
      </c>
      <c r="J4008" s="194" t="s">
        <v>19742</v>
      </c>
      <c r="K4008" s="192" t="s">
        <v>25675</v>
      </c>
      <c r="M4008" s="194" t="s">
        <v>19569</v>
      </c>
      <c r="N4008" s="192">
        <v>0.70799999999999996</v>
      </c>
      <c r="O4008" s="194">
        <v>0.92700000000000005</v>
      </c>
      <c r="P4008" s="283">
        <v>0</v>
      </c>
    </row>
    <row r="4009" spans="1:16">
      <c r="A4009" s="192" t="s">
        <v>7686</v>
      </c>
      <c r="B4009" s="193"/>
      <c r="C4009" s="193" t="s">
        <v>7687</v>
      </c>
      <c r="D4009" s="194" t="s">
        <v>19743</v>
      </c>
      <c r="E4009" s="192" t="s">
        <v>19743</v>
      </c>
      <c r="F4009" s="193" t="s">
        <v>19742</v>
      </c>
      <c r="G4009" s="193" t="s">
        <v>19743</v>
      </c>
      <c r="H4009" s="193" t="s">
        <v>19742</v>
      </c>
      <c r="I4009" s="193" t="s">
        <v>19742</v>
      </c>
      <c r="J4009" s="194" t="s">
        <v>19742</v>
      </c>
      <c r="K4009" s="192" t="s">
        <v>25675</v>
      </c>
      <c r="M4009" s="194" t="s">
        <v>19569</v>
      </c>
      <c r="N4009" s="192">
        <v>0.30599999999999999</v>
      </c>
      <c r="O4009" s="194">
        <v>4.5999999999999999E-2</v>
      </c>
      <c r="P4009" s="283">
        <v>0</v>
      </c>
    </row>
    <row r="4010" spans="1:16">
      <c r="A4010" s="192" t="s">
        <v>7688</v>
      </c>
      <c r="B4010" s="193" t="s">
        <v>7689</v>
      </c>
      <c r="C4010" s="193" t="s">
        <v>7690</v>
      </c>
      <c r="D4010" s="194" t="s">
        <v>19743</v>
      </c>
      <c r="E4010" s="192" t="s">
        <v>19743</v>
      </c>
      <c r="F4010" s="193" t="s">
        <v>19743</v>
      </c>
      <c r="G4010" s="193" t="s">
        <v>19743</v>
      </c>
      <c r="H4010" s="193" t="s">
        <v>19742</v>
      </c>
      <c r="I4010" s="193" t="s">
        <v>19742</v>
      </c>
      <c r="J4010" s="194" t="s">
        <v>19743</v>
      </c>
      <c r="K4010" s="192" t="s">
        <v>7691</v>
      </c>
      <c r="L4010" s="193" t="s">
        <v>7692</v>
      </c>
      <c r="M4010" s="194" t="s">
        <v>19561</v>
      </c>
      <c r="N4010" s="192">
        <v>0.91800000000000004</v>
      </c>
      <c r="O4010" s="194">
        <v>0.997</v>
      </c>
      <c r="P4010" s="283">
        <v>23</v>
      </c>
    </row>
    <row r="4011" spans="1:16">
      <c r="A4011" s="192" t="s">
        <v>7693</v>
      </c>
      <c r="B4011" s="193" t="s">
        <v>7694</v>
      </c>
      <c r="C4011" s="193" t="s">
        <v>7695</v>
      </c>
      <c r="D4011" s="194" t="s">
        <v>19743</v>
      </c>
      <c r="E4011" s="192" t="s">
        <v>19743</v>
      </c>
      <c r="F4011" s="193" t="s">
        <v>19742</v>
      </c>
      <c r="G4011" s="193" t="s">
        <v>19742</v>
      </c>
      <c r="H4011" s="193" t="s">
        <v>19742</v>
      </c>
      <c r="I4011" s="193" t="s">
        <v>19742</v>
      </c>
      <c r="J4011" s="194" t="s">
        <v>19742</v>
      </c>
      <c r="K4011" s="192" t="s">
        <v>7696</v>
      </c>
      <c r="L4011" s="193" t="s">
        <v>7697</v>
      </c>
      <c r="M4011" s="194" t="s">
        <v>19743</v>
      </c>
      <c r="N4011" s="192">
        <v>0.6</v>
      </c>
      <c r="O4011" s="194">
        <v>0.85799999999999998</v>
      </c>
      <c r="P4011" s="283">
        <v>20</v>
      </c>
    </row>
    <row r="4012" spans="1:16">
      <c r="A4012" s="192" t="s">
        <v>7704</v>
      </c>
      <c r="B4012" s="193"/>
      <c r="C4012" s="193" t="s">
        <v>7705</v>
      </c>
      <c r="D4012" s="194" t="s">
        <v>19743</v>
      </c>
      <c r="E4012" s="192" t="s">
        <v>19743</v>
      </c>
      <c r="F4012" s="193" t="s">
        <v>19742</v>
      </c>
      <c r="G4012" s="193" t="s">
        <v>19742</v>
      </c>
      <c r="H4012" s="193" t="s">
        <v>19742</v>
      </c>
      <c r="I4012" s="193" t="s">
        <v>19742</v>
      </c>
      <c r="J4012" s="194" t="s">
        <v>19742</v>
      </c>
      <c r="K4012" s="192" t="s">
        <v>7706</v>
      </c>
      <c r="L4012" s="193" t="s">
        <v>7707</v>
      </c>
      <c r="M4012" s="194" t="s">
        <v>19743</v>
      </c>
      <c r="N4012" s="192">
        <v>0.60799999999999998</v>
      </c>
      <c r="O4012" s="194">
        <v>0.69399999999999995</v>
      </c>
      <c r="P4012" s="283">
        <v>24</v>
      </c>
    </row>
    <row r="4013" spans="1:16">
      <c r="A4013" s="192" t="s">
        <v>7708</v>
      </c>
      <c r="B4013" s="193" t="s">
        <v>7709</v>
      </c>
      <c r="C4013" s="193" t="s">
        <v>7710</v>
      </c>
      <c r="D4013" s="194" t="s">
        <v>19743</v>
      </c>
      <c r="E4013" s="192" t="s">
        <v>19743</v>
      </c>
      <c r="F4013" s="193" t="s">
        <v>19742</v>
      </c>
      <c r="G4013" s="193" t="s">
        <v>19742</v>
      </c>
      <c r="H4013" s="193" t="s">
        <v>19742</v>
      </c>
      <c r="I4013" s="193" t="s">
        <v>19742</v>
      </c>
      <c r="J4013" s="194" t="s">
        <v>19742</v>
      </c>
      <c r="K4013" s="192" t="s">
        <v>25675</v>
      </c>
      <c r="M4013" s="194" t="s">
        <v>19569</v>
      </c>
      <c r="N4013" s="192">
        <v>0.32400000000000001</v>
      </c>
      <c r="O4013" s="194">
        <v>0.14399999999999999</v>
      </c>
      <c r="P4013" s="283">
        <v>4</v>
      </c>
    </row>
    <row r="4014" spans="1:16">
      <c r="A4014" s="192" t="s">
        <v>7711</v>
      </c>
      <c r="B4014" s="193" t="s">
        <v>7712</v>
      </c>
      <c r="C4014" s="193" t="s">
        <v>7713</v>
      </c>
      <c r="D4014" s="194" t="s">
        <v>19743</v>
      </c>
      <c r="E4014" s="192" t="s">
        <v>19743</v>
      </c>
      <c r="F4014" s="193" t="s">
        <v>19743</v>
      </c>
      <c r="G4014" s="193" t="s">
        <v>19742</v>
      </c>
      <c r="H4014" s="193" t="s">
        <v>19742</v>
      </c>
      <c r="I4014" s="193" t="s">
        <v>19742</v>
      </c>
      <c r="J4014" s="194" t="s">
        <v>19742</v>
      </c>
      <c r="K4014" s="192" t="s">
        <v>7714</v>
      </c>
      <c r="L4014" s="193" t="s">
        <v>16281</v>
      </c>
      <c r="M4014" s="194" t="s">
        <v>19743</v>
      </c>
      <c r="N4014" s="192">
        <v>0.59299999999999997</v>
      </c>
      <c r="O4014" s="194">
        <v>0.84</v>
      </c>
      <c r="P4014" s="283">
        <v>9</v>
      </c>
    </row>
    <row r="4015" spans="1:16">
      <c r="A4015" s="192" t="s">
        <v>7715</v>
      </c>
      <c r="B4015" s="193" t="s">
        <v>7716</v>
      </c>
      <c r="C4015" s="193" t="s">
        <v>7717</v>
      </c>
      <c r="D4015" s="194" t="s">
        <v>19743</v>
      </c>
      <c r="E4015" s="192" t="s">
        <v>19743</v>
      </c>
      <c r="F4015" s="193" t="s">
        <v>19742</v>
      </c>
      <c r="G4015" s="193" t="s">
        <v>19742</v>
      </c>
      <c r="H4015" s="193" t="s">
        <v>19742</v>
      </c>
      <c r="I4015" s="193" t="s">
        <v>19742</v>
      </c>
      <c r="J4015" s="194" t="s">
        <v>19742</v>
      </c>
      <c r="K4015" s="192" t="s">
        <v>7718</v>
      </c>
      <c r="L4015" s="193" t="s">
        <v>16281</v>
      </c>
      <c r="M4015" s="194" t="s">
        <v>19743</v>
      </c>
      <c r="N4015" s="192">
        <v>0.32300000000000001</v>
      </c>
      <c r="O4015" s="194">
        <v>0.14699999999999999</v>
      </c>
      <c r="P4015" s="283">
        <v>7</v>
      </c>
    </row>
    <row r="4016" spans="1:16">
      <c r="A4016" s="192" t="s">
        <v>7719</v>
      </c>
      <c r="B4016" s="193"/>
      <c r="C4016" s="193" t="s">
        <v>7720</v>
      </c>
      <c r="D4016" s="194" t="s">
        <v>19743</v>
      </c>
      <c r="E4016" s="192" t="s">
        <v>19743</v>
      </c>
      <c r="F4016" s="193" t="s">
        <v>19742</v>
      </c>
      <c r="G4016" s="193" t="s">
        <v>19742</v>
      </c>
      <c r="H4016" s="193" t="s">
        <v>19742</v>
      </c>
      <c r="I4016" s="193" t="s">
        <v>19742</v>
      </c>
      <c r="J4016" s="194" t="s">
        <v>19742</v>
      </c>
      <c r="K4016" s="192" t="s">
        <v>25675</v>
      </c>
      <c r="M4016" s="194" t="s">
        <v>19569</v>
      </c>
      <c r="N4016" s="192">
        <v>8.0000000000000002E-3</v>
      </c>
      <c r="O4016" s="194">
        <v>2E-3</v>
      </c>
      <c r="P4016" s="283">
        <v>0</v>
      </c>
    </row>
    <row r="4017" spans="1:16">
      <c r="A4017" s="192" t="s">
        <v>7721</v>
      </c>
      <c r="B4017" s="193"/>
      <c r="C4017" s="193" t="s">
        <v>7722</v>
      </c>
      <c r="D4017" s="194" t="s">
        <v>19743</v>
      </c>
      <c r="E4017" s="192" t="s">
        <v>19743</v>
      </c>
      <c r="F4017" s="193" t="s">
        <v>19742</v>
      </c>
      <c r="G4017" s="193" t="s">
        <v>19742</v>
      </c>
      <c r="H4017" s="193" t="s">
        <v>19742</v>
      </c>
      <c r="I4017" s="193" t="s">
        <v>19743</v>
      </c>
      <c r="J4017" s="194" t="s">
        <v>19742</v>
      </c>
      <c r="K4017" s="192" t="s">
        <v>25675</v>
      </c>
      <c r="M4017" s="194" t="s">
        <v>19569</v>
      </c>
      <c r="N4017" s="192">
        <v>6.0000000000000001E-3</v>
      </c>
      <c r="O4017" s="194">
        <v>2E-3</v>
      </c>
      <c r="P4017" s="283">
        <v>0</v>
      </c>
    </row>
    <row r="4018" spans="1:16">
      <c r="A4018" s="192" t="s">
        <v>7723</v>
      </c>
      <c r="B4018" s="193"/>
      <c r="C4018" s="193" t="s">
        <v>7724</v>
      </c>
      <c r="D4018" s="194" t="s">
        <v>19743</v>
      </c>
      <c r="E4018" s="192" t="s">
        <v>19743</v>
      </c>
      <c r="F4018" s="193" t="s">
        <v>19742</v>
      </c>
      <c r="G4018" s="193" t="s">
        <v>19742</v>
      </c>
      <c r="H4018" s="193" t="s">
        <v>19742</v>
      </c>
      <c r="I4018" s="193" t="s">
        <v>19743</v>
      </c>
      <c r="J4018" s="194" t="s">
        <v>19742</v>
      </c>
      <c r="K4018" s="192" t="s">
        <v>25675</v>
      </c>
      <c r="M4018" s="194" t="s">
        <v>19569</v>
      </c>
      <c r="N4018" s="192">
        <v>1.2E-2</v>
      </c>
      <c r="O4018" s="194">
        <v>3.0000000000000001E-3</v>
      </c>
      <c r="P4018" s="283">
        <v>0</v>
      </c>
    </row>
    <row r="4019" spans="1:16">
      <c r="A4019" s="192" t="s">
        <v>7725</v>
      </c>
      <c r="B4019" s="193"/>
      <c r="C4019" s="193" t="s">
        <v>7726</v>
      </c>
      <c r="D4019" s="194" t="s">
        <v>19743</v>
      </c>
      <c r="E4019" s="192" t="s">
        <v>19743</v>
      </c>
      <c r="F4019" s="193" t="s">
        <v>19742</v>
      </c>
      <c r="G4019" s="193" t="s">
        <v>19742</v>
      </c>
      <c r="H4019" s="193" t="s">
        <v>19742</v>
      </c>
      <c r="I4019" s="193" t="s">
        <v>19742</v>
      </c>
      <c r="J4019" s="194" t="s">
        <v>19742</v>
      </c>
      <c r="K4019" s="192" t="s">
        <v>25675</v>
      </c>
      <c r="M4019" s="194" t="s">
        <v>19569</v>
      </c>
      <c r="N4019" s="192">
        <v>0.218</v>
      </c>
      <c r="O4019" s="194">
        <v>7.0000000000000001E-3</v>
      </c>
      <c r="P4019" s="283">
        <v>0</v>
      </c>
    </row>
    <row r="4020" spans="1:16">
      <c r="A4020" s="192" t="s">
        <v>7727</v>
      </c>
      <c r="B4020" s="193"/>
      <c r="C4020" s="193" t="s">
        <v>7728</v>
      </c>
      <c r="D4020" s="194" t="s">
        <v>19743</v>
      </c>
      <c r="E4020" s="192" t="s">
        <v>19743</v>
      </c>
      <c r="F4020" s="193" t="s">
        <v>19742</v>
      </c>
      <c r="G4020" s="193" t="s">
        <v>19742</v>
      </c>
      <c r="H4020" s="193" t="s">
        <v>19742</v>
      </c>
      <c r="I4020" s="193" t="s">
        <v>19742</v>
      </c>
      <c r="J4020" s="194" t="s">
        <v>19742</v>
      </c>
      <c r="K4020" s="192" t="s">
        <v>25675</v>
      </c>
      <c r="M4020" s="194" t="s">
        <v>19569</v>
      </c>
      <c r="N4020" s="192">
        <v>0.68500000000000005</v>
      </c>
      <c r="O4020" s="194">
        <v>0.94299999999999995</v>
      </c>
      <c r="P4020" s="283">
        <v>0</v>
      </c>
    </row>
    <row r="4021" spans="1:16">
      <c r="A4021" s="192" t="s">
        <v>7729</v>
      </c>
      <c r="B4021" s="193" t="s">
        <v>7730</v>
      </c>
      <c r="C4021" s="193" t="s">
        <v>7731</v>
      </c>
      <c r="D4021" s="194" t="s">
        <v>19743</v>
      </c>
      <c r="E4021" s="192" t="s">
        <v>19743</v>
      </c>
      <c r="F4021" s="193" t="s">
        <v>19742</v>
      </c>
      <c r="G4021" s="193" t="s">
        <v>19742</v>
      </c>
      <c r="H4021" s="193" t="s">
        <v>19742</v>
      </c>
      <c r="I4021" s="193" t="s">
        <v>19742</v>
      </c>
      <c r="J4021" s="194" t="s">
        <v>19742</v>
      </c>
      <c r="K4021" s="192" t="s">
        <v>7732</v>
      </c>
      <c r="L4021" s="193" t="s">
        <v>7733</v>
      </c>
      <c r="M4021" s="194" t="s">
        <v>19743</v>
      </c>
      <c r="N4021" s="192">
        <v>0.59099999999999997</v>
      </c>
      <c r="O4021" s="194">
        <v>0.78300000000000003</v>
      </c>
      <c r="P4021" s="283">
        <v>23</v>
      </c>
    </row>
    <row r="4022" spans="1:16">
      <c r="A4022" s="192" t="s">
        <v>7736</v>
      </c>
      <c r="B4022" s="193" t="s">
        <v>7737</v>
      </c>
      <c r="C4022" s="193" t="s">
        <v>7738</v>
      </c>
      <c r="D4022" s="194" t="s">
        <v>19743</v>
      </c>
      <c r="E4022" s="192" t="s">
        <v>19743</v>
      </c>
      <c r="F4022" s="193" t="s">
        <v>19742</v>
      </c>
      <c r="G4022" s="193" t="s">
        <v>19742</v>
      </c>
      <c r="H4022" s="193" t="s">
        <v>19742</v>
      </c>
      <c r="I4022" s="193" t="s">
        <v>19742</v>
      </c>
      <c r="J4022" s="194" t="s">
        <v>19742</v>
      </c>
      <c r="K4022" s="192" t="s">
        <v>25675</v>
      </c>
      <c r="M4022" s="194" t="s">
        <v>19569</v>
      </c>
      <c r="N4022" s="192">
        <v>0.81599999999999995</v>
      </c>
      <c r="O4022" s="194">
        <v>0.99</v>
      </c>
      <c r="P4022" s="283">
        <v>17</v>
      </c>
    </row>
    <row r="4023" spans="1:16">
      <c r="A4023" s="192" t="s">
        <v>7739</v>
      </c>
      <c r="B4023" s="193" t="s">
        <v>7740</v>
      </c>
      <c r="C4023" s="193" t="s">
        <v>7741</v>
      </c>
      <c r="D4023" s="194" t="s">
        <v>19743</v>
      </c>
      <c r="E4023" s="192" t="s">
        <v>19743</v>
      </c>
      <c r="F4023" s="193" t="s">
        <v>19743</v>
      </c>
      <c r="G4023" s="193" t="s">
        <v>19742</v>
      </c>
      <c r="H4023" s="193" t="s">
        <v>19742</v>
      </c>
      <c r="I4023" s="193" t="s">
        <v>19742</v>
      </c>
      <c r="J4023" s="194" t="s">
        <v>19742</v>
      </c>
      <c r="K4023" s="192" t="s">
        <v>7742</v>
      </c>
      <c r="L4023" s="193" t="s">
        <v>7743</v>
      </c>
      <c r="M4023" s="194" t="s">
        <v>19743</v>
      </c>
      <c r="N4023" s="192">
        <v>0.59199999999999997</v>
      </c>
      <c r="O4023" s="194">
        <v>0.76700000000000002</v>
      </c>
      <c r="P4023" s="283">
        <v>12</v>
      </c>
    </row>
    <row r="4024" spans="1:16">
      <c r="A4024" s="192" t="s">
        <v>7744</v>
      </c>
      <c r="B4024" s="193" t="s">
        <v>7745</v>
      </c>
      <c r="C4024" s="193" t="s">
        <v>7746</v>
      </c>
      <c r="D4024" s="194" t="s">
        <v>19743</v>
      </c>
      <c r="E4024" s="192" t="s">
        <v>19743</v>
      </c>
      <c r="F4024" s="193" t="s">
        <v>19742</v>
      </c>
      <c r="G4024" s="193" t="s">
        <v>19742</v>
      </c>
      <c r="H4024" s="193" t="s">
        <v>19742</v>
      </c>
      <c r="I4024" s="193" t="s">
        <v>19742</v>
      </c>
      <c r="J4024" s="194" t="s">
        <v>19742</v>
      </c>
      <c r="K4024" s="192" t="s">
        <v>7747</v>
      </c>
      <c r="L4024" s="193" t="s">
        <v>16293</v>
      </c>
      <c r="M4024" s="194" t="s">
        <v>19743</v>
      </c>
      <c r="N4024" s="192">
        <v>0.67800000000000005</v>
      </c>
      <c r="O4024" s="194">
        <v>0.90600000000000003</v>
      </c>
      <c r="P4024" s="283">
        <v>25</v>
      </c>
    </row>
    <row r="4025" spans="1:16">
      <c r="A4025" s="192" t="s">
        <v>7748</v>
      </c>
      <c r="B4025" s="193" t="s">
        <v>7749</v>
      </c>
      <c r="C4025" s="193" t="s">
        <v>7750</v>
      </c>
      <c r="D4025" s="194" t="s">
        <v>19743</v>
      </c>
      <c r="E4025" s="192" t="s">
        <v>19743</v>
      </c>
      <c r="F4025" s="193" t="s">
        <v>19742</v>
      </c>
      <c r="G4025" s="193" t="s">
        <v>19742</v>
      </c>
      <c r="H4025" s="193" t="s">
        <v>19742</v>
      </c>
      <c r="I4025" s="193" t="s">
        <v>19742</v>
      </c>
      <c r="J4025" s="194" t="s">
        <v>19742</v>
      </c>
      <c r="K4025" s="192" t="s">
        <v>7751</v>
      </c>
      <c r="L4025" s="193" t="s">
        <v>17336</v>
      </c>
      <c r="M4025" s="194" t="s">
        <v>19743</v>
      </c>
      <c r="N4025" s="192">
        <v>0.95899999999999996</v>
      </c>
      <c r="O4025" s="194">
        <v>1</v>
      </c>
      <c r="P4025" s="283">
        <v>11</v>
      </c>
    </row>
    <row r="4026" spans="1:16">
      <c r="A4026" s="192" t="s">
        <v>7752</v>
      </c>
      <c r="B4026" s="193" t="s">
        <v>7753</v>
      </c>
      <c r="C4026" s="193" t="s">
        <v>7754</v>
      </c>
      <c r="D4026" s="194" t="s">
        <v>19743</v>
      </c>
      <c r="E4026" s="192" t="s">
        <v>19743</v>
      </c>
      <c r="F4026" s="193" t="s">
        <v>19743</v>
      </c>
      <c r="G4026" s="193" t="s">
        <v>19742</v>
      </c>
      <c r="H4026" s="193" t="s">
        <v>19742</v>
      </c>
      <c r="I4026" s="193" t="s">
        <v>19742</v>
      </c>
      <c r="J4026" s="194" t="s">
        <v>19742</v>
      </c>
      <c r="K4026" s="192" t="s">
        <v>25675</v>
      </c>
      <c r="M4026" s="194" t="s">
        <v>19569</v>
      </c>
      <c r="N4026" s="192">
        <v>0.50700000000000001</v>
      </c>
      <c r="O4026" s="194">
        <v>0.55100000000000005</v>
      </c>
      <c r="P4026" s="283">
        <v>4</v>
      </c>
    </row>
    <row r="4027" spans="1:16">
      <c r="A4027" s="192" t="s">
        <v>7755</v>
      </c>
      <c r="B4027" s="193" t="s">
        <v>7756</v>
      </c>
      <c r="C4027" s="193" t="s">
        <v>7757</v>
      </c>
      <c r="D4027" s="194" t="s">
        <v>19743</v>
      </c>
      <c r="E4027" s="192" t="s">
        <v>19743</v>
      </c>
      <c r="F4027" s="193" t="s">
        <v>19743</v>
      </c>
      <c r="G4027" s="193" t="s">
        <v>19742</v>
      </c>
      <c r="H4027" s="193" t="s">
        <v>19742</v>
      </c>
      <c r="I4027" s="193" t="s">
        <v>19742</v>
      </c>
      <c r="J4027" s="194" t="s">
        <v>19742</v>
      </c>
      <c r="K4027" s="192" t="s">
        <v>25675</v>
      </c>
      <c r="M4027" s="194" t="s">
        <v>19569</v>
      </c>
      <c r="N4027" s="192">
        <v>0.83</v>
      </c>
      <c r="O4027" s="194">
        <v>0.98699999999999999</v>
      </c>
      <c r="P4027" s="283">
        <v>3</v>
      </c>
    </row>
    <row r="4028" spans="1:16">
      <c r="A4028" s="192" t="s">
        <v>7758</v>
      </c>
      <c r="B4028" s="193" t="s">
        <v>7759</v>
      </c>
      <c r="C4028" s="193" t="s">
        <v>7760</v>
      </c>
      <c r="D4028" s="194" t="s">
        <v>19743</v>
      </c>
      <c r="E4028" s="192" t="s">
        <v>19743</v>
      </c>
      <c r="F4028" s="193" t="s">
        <v>19742</v>
      </c>
      <c r="G4028" s="193" t="s">
        <v>19742</v>
      </c>
      <c r="H4028" s="193" t="s">
        <v>19742</v>
      </c>
      <c r="I4028" s="193" t="s">
        <v>19742</v>
      </c>
      <c r="J4028" s="194" t="s">
        <v>19742</v>
      </c>
      <c r="K4028" s="192" t="s">
        <v>25675</v>
      </c>
      <c r="M4028" s="194" t="s">
        <v>19569</v>
      </c>
      <c r="N4028" s="192">
        <v>0.63800000000000001</v>
      </c>
      <c r="O4028" s="194">
        <v>0.82899999999999996</v>
      </c>
      <c r="P4028" s="283">
        <v>7</v>
      </c>
    </row>
    <row r="4029" spans="1:16">
      <c r="A4029" s="192" t="s">
        <v>7761</v>
      </c>
      <c r="B4029" s="193" t="s">
        <v>7762</v>
      </c>
      <c r="C4029" s="193" t="s">
        <v>7763</v>
      </c>
      <c r="D4029" s="194" t="s">
        <v>19743</v>
      </c>
      <c r="E4029" s="192" t="s">
        <v>19743</v>
      </c>
      <c r="F4029" s="193" t="s">
        <v>19742</v>
      </c>
      <c r="G4029" s="193" t="s">
        <v>19742</v>
      </c>
      <c r="H4029" s="193" t="s">
        <v>19742</v>
      </c>
      <c r="I4029" s="193" t="s">
        <v>19742</v>
      </c>
      <c r="J4029" s="194" t="s">
        <v>19742</v>
      </c>
      <c r="K4029" s="192" t="s">
        <v>7764</v>
      </c>
      <c r="L4029" s="193" t="s">
        <v>7765</v>
      </c>
      <c r="M4029" s="194" t="s">
        <v>19743</v>
      </c>
      <c r="N4029" s="192">
        <v>0.90600000000000003</v>
      </c>
      <c r="O4029" s="194">
        <v>0.99299999999999999</v>
      </c>
      <c r="P4029" s="283">
        <v>9</v>
      </c>
    </row>
    <row r="4030" spans="1:16">
      <c r="A4030" s="192" t="s">
        <v>7766</v>
      </c>
      <c r="B4030" s="193" t="s">
        <v>7767</v>
      </c>
      <c r="C4030" s="193" t="s">
        <v>7564</v>
      </c>
      <c r="D4030" s="194" t="s">
        <v>19743</v>
      </c>
      <c r="E4030" s="192" t="s">
        <v>19743</v>
      </c>
      <c r="F4030" s="193" t="s">
        <v>19742</v>
      </c>
      <c r="G4030" s="193" t="s">
        <v>19742</v>
      </c>
      <c r="H4030" s="193" t="s">
        <v>19742</v>
      </c>
      <c r="I4030" s="193" t="s">
        <v>19742</v>
      </c>
      <c r="J4030" s="194" t="s">
        <v>19742</v>
      </c>
      <c r="K4030" s="192" t="s">
        <v>25675</v>
      </c>
      <c r="M4030" s="194" t="s">
        <v>19569</v>
      </c>
      <c r="N4030" s="192">
        <v>0.79</v>
      </c>
      <c r="O4030" s="194">
        <v>0.95699999999999996</v>
      </c>
      <c r="P4030" s="283">
        <v>3</v>
      </c>
    </row>
    <row r="4031" spans="1:16">
      <c r="A4031" s="192" t="s">
        <v>7565</v>
      </c>
      <c r="B4031" s="193" t="s">
        <v>7566</v>
      </c>
      <c r="C4031" s="193" t="s">
        <v>7567</v>
      </c>
      <c r="D4031" s="194" t="s">
        <v>19743</v>
      </c>
      <c r="E4031" s="192" t="s">
        <v>19743</v>
      </c>
      <c r="F4031" s="193" t="s">
        <v>19742</v>
      </c>
      <c r="G4031" s="193" t="s">
        <v>19742</v>
      </c>
      <c r="H4031" s="193" t="s">
        <v>19742</v>
      </c>
      <c r="I4031" s="193" t="s">
        <v>19742</v>
      </c>
      <c r="J4031" s="194" t="s">
        <v>19742</v>
      </c>
      <c r="K4031" s="192" t="s">
        <v>25675</v>
      </c>
      <c r="M4031" s="194" t="s">
        <v>19569</v>
      </c>
      <c r="N4031" s="192">
        <v>0.82499999999999996</v>
      </c>
      <c r="O4031" s="194">
        <v>0.98199999999999998</v>
      </c>
      <c r="P4031" s="283">
        <v>9</v>
      </c>
    </row>
    <row r="4032" spans="1:16">
      <c r="A4032" s="192" t="s">
        <v>7568</v>
      </c>
      <c r="B4032" s="193" t="s">
        <v>7569</v>
      </c>
      <c r="C4032" s="193" t="s">
        <v>7570</v>
      </c>
      <c r="D4032" s="194" t="s">
        <v>19743</v>
      </c>
      <c r="E4032" s="192" t="s">
        <v>19743</v>
      </c>
      <c r="F4032" s="193" t="s">
        <v>19742</v>
      </c>
      <c r="G4032" s="193" t="s">
        <v>19742</v>
      </c>
      <c r="H4032" s="193" t="s">
        <v>19742</v>
      </c>
      <c r="I4032" s="193" t="s">
        <v>19742</v>
      </c>
      <c r="J4032" s="194" t="s">
        <v>19742</v>
      </c>
      <c r="K4032" s="192" t="s">
        <v>7571</v>
      </c>
      <c r="L4032" s="193" t="s">
        <v>7572</v>
      </c>
      <c r="M4032" s="194" t="s">
        <v>19743</v>
      </c>
      <c r="N4032" s="192">
        <v>0.53800000000000003</v>
      </c>
      <c r="O4032" s="194">
        <v>0.61599999999999999</v>
      </c>
      <c r="P4032" s="283">
        <v>16</v>
      </c>
    </row>
    <row r="4033" spans="1:16">
      <c r="A4033" s="192" t="s">
        <v>7573</v>
      </c>
      <c r="B4033" s="193" t="s">
        <v>7574</v>
      </c>
      <c r="C4033" s="193" t="s">
        <v>7575</v>
      </c>
      <c r="D4033" s="194" t="s">
        <v>19743</v>
      </c>
      <c r="E4033" s="192" t="s">
        <v>19743</v>
      </c>
      <c r="F4033" s="193" t="s">
        <v>19742</v>
      </c>
      <c r="G4033" s="193" t="s">
        <v>19742</v>
      </c>
      <c r="H4033" s="193" t="s">
        <v>19742</v>
      </c>
      <c r="I4033" s="193" t="s">
        <v>19742</v>
      </c>
      <c r="J4033" s="194" t="s">
        <v>19742</v>
      </c>
      <c r="K4033" s="192" t="s">
        <v>25675</v>
      </c>
      <c r="M4033" s="194" t="s">
        <v>19569</v>
      </c>
      <c r="N4033" s="192">
        <v>0.57999999999999996</v>
      </c>
      <c r="O4033" s="194">
        <v>0.75</v>
      </c>
      <c r="P4033" s="283">
        <v>7</v>
      </c>
    </row>
    <row r="4034" spans="1:16">
      <c r="A4034" s="192" t="s">
        <v>7578</v>
      </c>
      <c r="B4034" s="193" t="s">
        <v>7579</v>
      </c>
      <c r="C4034" s="193" t="s">
        <v>7580</v>
      </c>
      <c r="D4034" s="194" t="s">
        <v>19743</v>
      </c>
      <c r="E4034" s="192" t="s">
        <v>19743</v>
      </c>
      <c r="F4034" s="193" t="s">
        <v>19742</v>
      </c>
      <c r="G4034" s="193" t="s">
        <v>19742</v>
      </c>
      <c r="H4034" s="193" t="s">
        <v>19742</v>
      </c>
      <c r="I4034" s="193" t="s">
        <v>19742</v>
      </c>
      <c r="J4034" s="194" t="s">
        <v>19742</v>
      </c>
      <c r="K4034" s="192" t="s">
        <v>25675</v>
      </c>
      <c r="M4034" s="194" t="s">
        <v>19569</v>
      </c>
      <c r="N4034" s="192">
        <v>0.57599999999999996</v>
      </c>
      <c r="O4034" s="194">
        <v>0.69</v>
      </c>
      <c r="P4034" s="283">
        <v>5</v>
      </c>
    </row>
    <row r="4035" spans="1:16">
      <c r="A4035" s="192" t="s">
        <v>7583</v>
      </c>
      <c r="B4035" s="193" t="s">
        <v>7584</v>
      </c>
      <c r="C4035" s="193" t="s">
        <v>7585</v>
      </c>
      <c r="D4035" s="194" t="s">
        <v>19743</v>
      </c>
      <c r="E4035" s="192" t="s">
        <v>19743</v>
      </c>
      <c r="F4035" s="193" t="s">
        <v>19742</v>
      </c>
      <c r="G4035" s="193" t="s">
        <v>19742</v>
      </c>
      <c r="H4035" s="193" t="s">
        <v>19742</v>
      </c>
      <c r="I4035" s="193" t="s">
        <v>19742</v>
      </c>
      <c r="J4035" s="194" t="s">
        <v>19742</v>
      </c>
      <c r="K4035" s="192" t="s">
        <v>7586</v>
      </c>
      <c r="L4035" s="193" t="s">
        <v>7587</v>
      </c>
      <c r="M4035" s="194" t="s">
        <v>19561</v>
      </c>
      <c r="N4035" s="192">
        <v>0.60599999999999998</v>
      </c>
      <c r="O4035" s="194">
        <v>0.72399999999999998</v>
      </c>
      <c r="P4035" s="283">
        <v>22</v>
      </c>
    </row>
    <row r="4036" spans="1:16">
      <c r="A4036" s="192" t="s">
        <v>7588</v>
      </c>
      <c r="B4036" s="193"/>
      <c r="C4036" s="193" t="s">
        <v>7589</v>
      </c>
      <c r="D4036" s="194" t="s">
        <v>19743</v>
      </c>
      <c r="E4036" s="192" t="s">
        <v>19743</v>
      </c>
      <c r="F4036" s="193" t="s">
        <v>19742</v>
      </c>
      <c r="G4036" s="193" t="s">
        <v>19742</v>
      </c>
      <c r="H4036" s="193" t="s">
        <v>19742</v>
      </c>
      <c r="I4036" s="193" t="s">
        <v>19742</v>
      </c>
      <c r="J4036" s="194" t="s">
        <v>19742</v>
      </c>
      <c r="K4036" s="192" t="s">
        <v>25675</v>
      </c>
      <c r="M4036" s="194" t="s">
        <v>19569</v>
      </c>
      <c r="N4036" s="192">
        <v>0.79800000000000004</v>
      </c>
      <c r="O4036" s="194">
        <v>0.99</v>
      </c>
      <c r="P4036" s="283">
        <v>4</v>
      </c>
    </row>
    <row r="4037" spans="1:16">
      <c r="A4037" s="192" t="s">
        <v>7590</v>
      </c>
      <c r="B4037" s="193" t="s">
        <v>7591</v>
      </c>
      <c r="C4037" s="193" t="s">
        <v>7592</v>
      </c>
      <c r="D4037" s="194" t="s">
        <v>19743</v>
      </c>
      <c r="E4037" s="192" t="s">
        <v>19743</v>
      </c>
      <c r="F4037" s="193" t="s">
        <v>19742</v>
      </c>
      <c r="G4037" s="193" t="s">
        <v>19743</v>
      </c>
      <c r="H4037" s="193" t="s">
        <v>19742</v>
      </c>
      <c r="I4037" s="193" t="s">
        <v>19742</v>
      </c>
      <c r="J4037" s="194" t="s">
        <v>19742</v>
      </c>
      <c r="K4037" s="192" t="s">
        <v>7593</v>
      </c>
      <c r="L4037" s="193" t="s">
        <v>7594</v>
      </c>
      <c r="M4037" s="194" t="s">
        <v>19743</v>
      </c>
      <c r="N4037" s="192">
        <v>0.96599999999999997</v>
      </c>
      <c r="O4037" s="194">
        <v>1</v>
      </c>
      <c r="P4037" s="283">
        <v>6</v>
      </c>
    </row>
    <row r="4038" spans="1:16">
      <c r="A4038" s="192" t="s">
        <v>7595</v>
      </c>
      <c r="B4038" s="193" t="s">
        <v>7596</v>
      </c>
      <c r="C4038" s="193" t="s">
        <v>7597</v>
      </c>
      <c r="D4038" s="194" t="s">
        <v>19743</v>
      </c>
      <c r="E4038" s="192" t="s">
        <v>19743</v>
      </c>
      <c r="F4038" s="193" t="s">
        <v>19742</v>
      </c>
      <c r="G4038" s="193" t="s">
        <v>19742</v>
      </c>
      <c r="H4038" s="193" t="s">
        <v>19742</v>
      </c>
      <c r="I4038" s="193" t="s">
        <v>19743</v>
      </c>
      <c r="J4038" s="194" t="s">
        <v>19742</v>
      </c>
      <c r="K4038" s="192" t="s">
        <v>25675</v>
      </c>
      <c r="M4038" s="194" t="s">
        <v>19569</v>
      </c>
      <c r="N4038" s="192">
        <v>0.71499999999999997</v>
      </c>
      <c r="O4038" s="194">
        <v>0.95199999999999996</v>
      </c>
      <c r="P4038" s="283">
        <v>11</v>
      </c>
    </row>
    <row r="4039" spans="1:16">
      <c r="A4039" s="192" t="s">
        <v>7598</v>
      </c>
      <c r="B4039" s="193"/>
      <c r="C4039" s="193" t="s">
        <v>7599</v>
      </c>
      <c r="D4039" s="194" t="s">
        <v>19743</v>
      </c>
      <c r="E4039" s="192" t="s">
        <v>19743</v>
      </c>
      <c r="F4039" s="193" t="s">
        <v>19742</v>
      </c>
      <c r="G4039" s="193" t="s">
        <v>19742</v>
      </c>
      <c r="H4039" s="193" t="s">
        <v>19742</v>
      </c>
      <c r="I4039" s="193" t="s">
        <v>19742</v>
      </c>
      <c r="J4039" s="194" t="s">
        <v>19742</v>
      </c>
      <c r="K4039" s="192" t="s">
        <v>25675</v>
      </c>
      <c r="M4039" s="194" t="s">
        <v>19569</v>
      </c>
      <c r="N4039" s="192">
        <v>0.54500000000000004</v>
      </c>
      <c r="O4039" s="194">
        <v>0.63700000000000001</v>
      </c>
      <c r="P4039" s="283">
        <v>5</v>
      </c>
    </row>
    <row r="4040" spans="1:16">
      <c r="A4040" s="192" t="s">
        <v>7602</v>
      </c>
      <c r="B4040" s="193" t="s">
        <v>7603</v>
      </c>
      <c r="C4040" s="193" t="s">
        <v>7604</v>
      </c>
      <c r="D4040" s="194" t="s">
        <v>19743</v>
      </c>
      <c r="E4040" s="192" t="s">
        <v>19743</v>
      </c>
      <c r="F4040" s="193" t="s">
        <v>19742</v>
      </c>
      <c r="G4040" s="193" t="s">
        <v>19742</v>
      </c>
      <c r="H4040" s="193" t="s">
        <v>19742</v>
      </c>
      <c r="I4040" s="193" t="s">
        <v>19742</v>
      </c>
      <c r="J4040" s="194" t="s">
        <v>19742</v>
      </c>
      <c r="K4040" s="192" t="s">
        <v>25675</v>
      </c>
      <c r="M4040" s="194" t="s">
        <v>19569</v>
      </c>
      <c r="N4040" s="192">
        <v>0.67400000000000004</v>
      </c>
      <c r="O4040" s="194">
        <v>0.88200000000000001</v>
      </c>
      <c r="P4040" s="283">
        <v>0</v>
      </c>
    </row>
    <row r="4041" spans="1:16">
      <c r="A4041" s="192" t="s">
        <v>7607</v>
      </c>
      <c r="B4041" s="193" t="s">
        <v>7608</v>
      </c>
      <c r="C4041" s="193" t="s">
        <v>7609</v>
      </c>
      <c r="D4041" s="194" t="s">
        <v>19743</v>
      </c>
      <c r="E4041" s="192" t="s">
        <v>19743</v>
      </c>
      <c r="F4041" s="193" t="s">
        <v>19742</v>
      </c>
      <c r="G4041" s="193" t="s">
        <v>19742</v>
      </c>
      <c r="H4041" s="193" t="s">
        <v>19742</v>
      </c>
      <c r="I4041" s="193" t="s">
        <v>19742</v>
      </c>
      <c r="J4041" s="194" t="s">
        <v>19742</v>
      </c>
      <c r="K4041" s="192" t="s">
        <v>7610</v>
      </c>
      <c r="L4041" s="193" t="s">
        <v>16130</v>
      </c>
      <c r="M4041" s="194" t="s">
        <v>19743</v>
      </c>
      <c r="N4041" s="192">
        <v>0.47199999999999998</v>
      </c>
      <c r="O4041" s="194">
        <v>0.41099999999999998</v>
      </c>
      <c r="P4041" s="283">
        <v>15</v>
      </c>
    </row>
    <row r="4042" spans="1:16">
      <c r="A4042" s="192" t="s">
        <v>7611</v>
      </c>
      <c r="B4042" s="193" t="s">
        <v>7612</v>
      </c>
      <c r="C4042" s="193" t="s">
        <v>7613</v>
      </c>
      <c r="D4042" s="194" t="s">
        <v>19743</v>
      </c>
      <c r="E4042" s="192" t="s">
        <v>19743</v>
      </c>
      <c r="F4042" s="193" t="s">
        <v>19742</v>
      </c>
      <c r="G4042" s="193" t="s">
        <v>19743</v>
      </c>
      <c r="H4042" s="193" t="s">
        <v>19742</v>
      </c>
      <c r="I4042" s="193" t="s">
        <v>19742</v>
      </c>
      <c r="J4042" s="194" t="s">
        <v>19742</v>
      </c>
      <c r="K4042" s="192" t="s">
        <v>25675</v>
      </c>
      <c r="M4042" s="194" t="s">
        <v>19569</v>
      </c>
      <c r="N4042" s="192">
        <v>0.45900000000000002</v>
      </c>
      <c r="O4042" s="194">
        <v>0.46300000000000002</v>
      </c>
      <c r="P4042" s="283">
        <v>11</v>
      </c>
    </row>
    <row r="4043" spans="1:16">
      <c r="A4043" s="192" t="s">
        <v>7618</v>
      </c>
      <c r="B4043" s="193" t="s">
        <v>7619</v>
      </c>
      <c r="C4043" s="193" t="s">
        <v>7620</v>
      </c>
      <c r="D4043" s="194" t="s">
        <v>19743</v>
      </c>
      <c r="E4043" s="192" t="s">
        <v>19743</v>
      </c>
      <c r="F4043" s="193" t="s">
        <v>19742</v>
      </c>
      <c r="G4043" s="193" t="s">
        <v>19742</v>
      </c>
      <c r="H4043" s="193" t="s">
        <v>19742</v>
      </c>
      <c r="I4043" s="193" t="s">
        <v>19742</v>
      </c>
      <c r="J4043" s="194" t="s">
        <v>19742</v>
      </c>
      <c r="K4043" s="192" t="s">
        <v>7621</v>
      </c>
      <c r="L4043" s="193" t="s">
        <v>16153</v>
      </c>
      <c r="M4043" s="194" t="s">
        <v>19743</v>
      </c>
      <c r="N4043" s="192">
        <v>0.76900000000000002</v>
      </c>
      <c r="O4043" s="194">
        <v>0.98499999999999999</v>
      </c>
      <c r="P4043" s="283">
        <v>25</v>
      </c>
    </row>
    <row r="4044" spans="1:16">
      <c r="A4044" s="192" t="s">
        <v>7622</v>
      </c>
      <c r="B4044" s="193"/>
      <c r="C4044" s="193" t="s">
        <v>7623</v>
      </c>
      <c r="D4044" s="194" t="s">
        <v>19743</v>
      </c>
      <c r="E4044" s="192" t="s">
        <v>19743</v>
      </c>
      <c r="F4044" s="193" t="s">
        <v>19742</v>
      </c>
      <c r="G4044" s="193" t="s">
        <v>19742</v>
      </c>
      <c r="H4044" s="193" t="s">
        <v>19742</v>
      </c>
      <c r="I4044" s="193" t="s">
        <v>19742</v>
      </c>
      <c r="J4044" s="194" t="s">
        <v>19742</v>
      </c>
      <c r="K4044" s="192" t="s">
        <v>25675</v>
      </c>
      <c r="M4044" s="194" t="s">
        <v>19569</v>
      </c>
      <c r="N4044" s="192">
        <v>0.751</v>
      </c>
      <c r="O4044" s="194">
        <v>0.98399999999999999</v>
      </c>
      <c r="P4044" s="283">
        <v>0</v>
      </c>
    </row>
    <row r="4045" spans="1:16">
      <c r="A4045" s="192" t="s">
        <v>7624</v>
      </c>
      <c r="B4045" s="193" t="s">
        <v>7625</v>
      </c>
      <c r="C4045" s="193" t="s">
        <v>7626</v>
      </c>
      <c r="D4045" s="194" t="s">
        <v>19743</v>
      </c>
      <c r="E4045" s="192" t="s">
        <v>19743</v>
      </c>
      <c r="F4045" s="193" t="s">
        <v>19742</v>
      </c>
      <c r="G4045" s="193" t="s">
        <v>19742</v>
      </c>
      <c r="H4045" s="193" t="s">
        <v>19742</v>
      </c>
      <c r="I4045" s="193" t="s">
        <v>19742</v>
      </c>
      <c r="J4045" s="194" t="s">
        <v>19742</v>
      </c>
      <c r="K4045" s="192" t="s">
        <v>25675</v>
      </c>
      <c r="M4045" s="194" t="s">
        <v>19569</v>
      </c>
      <c r="N4045" s="192">
        <v>0.91900000000000004</v>
      </c>
      <c r="O4045" s="194">
        <v>0.99399999999999999</v>
      </c>
      <c r="P4045" s="283">
        <v>23</v>
      </c>
    </row>
    <row r="4046" spans="1:16">
      <c r="A4046" s="192" t="s">
        <v>7627</v>
      </c>
      <c r="B4046" s="193"/>
      <c r="C4046" s="193" t="s">
        <v>7628</v>
      </c>
      <c r="D4046" s="194" t="s">
        <v>19743</v>
      </c>
      <c r="E4046" s="192" t="s">
        <v>19743</v>
      </c>
      <c r="F4046" s="193" t="s">
        <v>19742</v>
      </c>
      <c r="G4046" s="193" t="s">
        <v>19742</v>
      </c>
      <c r="H4046" s="193" t="s">
        <v>19742</v>
      </c>
      <c r="I4046" s="193" t="s">
        <v>19742</v>
      </c>
      <c r="J4046" s="194" t="s">
        <v>19742</v>
      </c>
      <c r="K4046" s="192" t="s">
        <v>25675</v>
      </c>
      <c r="M4046" s="194" t="s">
        <v>19569</v>
      </c>
      <c r="N4046" s="192">
        <v>0.72399999999999998</v>
      </c>
      <c r="O4046" s="194">
        <v>0.96799999999999997</v>
      </c>
      <c r="P4046" s="283">
        <v>0</v>
      </c>
    </row>
    <row r="4047" spans="1:16">
      <c r="A4047" s="192" t="s">
        <v>7629</v>
      </c>
      <c r="B4047" s="193" t="s">
        <v>7630</v>
      </c>
      <c r="C4047" s="193" t="s">
        <v>7631</v>
      </c>
      <c r="D4047" s="194" t="s">
        <v>19743</v>
      </c>
      <c r="E4047" s="192" t="s">
        <v>19743</v>
      </c>
      <c r="F4047" s="193" t="s">
        <v>19742</v>
      </c>
      <c r="G4047" s="193" t="s">
        <v>19743</v>
      </c>
      <c r="H4047" s="193" t="s">
        <v>19742</v>
      </c>
      <c r="I4047" s="193" t="s">
        <v>19742</v>
      </c>
      <c r="J4047" s="194" t="s">
        <v>19742</v>
      </c>
      <c r="K4047" s="192" t="s">
        <v>7632</v>
      </c>
      <c r="L4047" s="193" t="s">
        <v>7633</v>
      </c>
      <c r="M4047" s="194" t="s">
        <v>19743</v>
      </c>
      <c r="N4047" s="192">
        <v>0.97399999999999998</v>
      </c>
      <c r="O4047" s="194">
        <v>0.998</v>
      </c>
      <c r="P4047" s="283">
        <v>24</v>
      </c>
    </row>
    <row r="4048" spans="1:16">
      <c r="A4048" s="192" t="s">
        <v>7634</v>
      </c>
      <c r="B4048" s="193"/>
      <c r="C4048" s="193" t="s">
        <v>7635</v>
      </c>
      <c r="D4048" s="194" t="s">
        <v>19743</v>
      </c>
      <c r="E4048" s="192" t="s">
        <v>19743</v>
      </c>
      <c r="F4048" s="193" t="s">
        <v>19742</v>
      </c>
      <c r="G4048" s="193" t="s">
        <v>19742</v>
      </c>
      <c r="H4048" s="193" t="s">
        <v>19742</v>
      </c>
      <c r="I4048" s="193" t="s">
        <v>19742</v>
      </c>
      <c r="J4048" s="194" t="s">
        <v>19742</v>
      </c>
      <c r="K4048" s="192" t="s">
        <v>25675</v>
      </c>
      <c r="M4048" s="194" t="s">
        <v>19569</v>
      </c>
      <c r="N4048" s="192">
        <v>0.64300000000000002</v>
      </c>
      <c r="O4048" s="194">
        <v>0.83</v>
      </c>
      <c r="P4048" s="283">
        <v>3</v>
      </c>
    </row>
    <row r="4049" spans="1:16">
      <c r="A4049" s="192" t="s">
        <v>7636</v>
      </c>
      <c r="B4049" s="193" t="s">
        <v>7637</v>
      </c>
      <c r="C4049" s="193" t="s">
        <v>7425</v>
      </c>
      <c r="D4049" s="194" t="s">
        <v>19743</v>
      </c>
      <c r="E4049" s="192" t="s">
        <v>19743</v>
      </c>
      <c r="F4049" s="193" t="s">
        <v>19742</v>
      </c>
      <c r="G4049" s="193" t="s">
        <v>19742</v>
      </c>
      <c r="H4049" s="193" t="s">
        <v>19742</v>
      </c>
      <c r="I4049" s="193" t="s">
        <v>19742</v>
      </c>
      <c r="J4049" s="194" t="s">
        <v>19742</v>
      </c>
      <c r="K4049" s="192" t="s">
        <v>7426</v>
      </c>
      <c r="L4049" s="193" t="s">
        <v>17283</v>
      </c>
      <c r="M4049" s="194" t="s">
        <v>19743</v>
      </c>
      <c r="N4049" s="192">
        <v>0.73499999999999999</v>
      </c>
      <c r="O4049" s="194">
        <v>0.96499999999999997</v>
      </c>
      <c r="P4049" s="283">
        <v>23</v>
      </c>
    </row>
    <row r="4050" spans="1:16">
      <c r="A4050" s="192" t="s">
        <v>7429</v>
      </c>
      <c r="B4050" s="193" t="s">
        <v>7430</v>
      </c>
      <c r="C4050" s="193" t="s">
        <v>7431</v>
      </c>
      <c r="D4050" s="194" t="s">
        <v>19743</v>
      </c>
      <c r="E4050" s="192" t="s">
        <v>19743</v>
      </c>
      <c r="F4050" s="193" t="s">
        <v>19742</v>
      </c>
      <c r="G4050" s="193" t="s">
        <v>19742</v>
      </c>
      <c r="H4050" s="193" t="s">
        <v>19742</v>
      </c>
      <c r="I4050" s="193" t="s">
        <v>19742</v>
      </c>
      <c r="J4050" s="194" t="s">
        <v>19742</v>
      </c>
      <c r="K4050" s="192" t="s">
        <v>7432</v>
      </c>
      <c r="L4050" s="193" t="s">
        <v>7433</v>
      </c>
      <c r="M4050" s="194" t="s">
        <v>19741</v>
      </c>
      <c r="N4050" s="192">
        <v>0.67100000000000004</v>
      </c>
      <c r="O4050" s="194">
        <v>0.93899999999999995</v>
      </c>
      <c r="P4050" s="283">
        <v>12</v>
      </c>
    </row>
    <row r="4051" spans="1:16">
      <c r="A4051" s="192" t="s">
        <v>7434</v>
      </c>
      <c r="B4051" s="193"/>
      <c r="C4051" s="193" t="s">
        <v>7435</v>
      </c>
      <c r="D4051" s="194" t="s">
        <v>19743</v>
      </c>
      <c r="E4051" s="192" t="s">
        <v>19743</v>
      </c>
      <c r="F4051" s="193" t="s">
        <v>19742</v>
      </c>
      <c r="G4051" s="193" t="s">
        <v>19742</v>
      </c>
      <c r="H4051" s="193" t="s">
        <v>19742</v>
      </c>
      <c r="I4051" s="193" t="s">
        <v>19742</v>
      </c>
      <c r="J4051" s="194" t="s">
        <v>19742</v>
      </c>
      <c r="K4051" s="192" t="s">
        <v>25675</v>
      </c>
      <c r="M4051" s="194" t="s">
        <v>19569</v>
      </c>
      <c r="N4051" s="192">
        <v>0.61</v>
      </c>
      <c r="O4051" s="194">
        <v>0.80200000000000005</v>
      </c>
      <c r="P4051" s="283">
        <v>4</v>
      </c>
    </row>
    <row r="4052" spans="1:16">
      <c r="A4052" s="192" t="s">
        <v>7436</v>
      </c>
      <c r="B4052" s="193" t="s">
        <v>7437</v>
      </c>
      <c r="C4052" s="193" t="s">
        <v>7438</v>
      </c>
      <c r="D4052" s="194" t="s">
        <v>19743</v>
      </c>
      <c r="E4052" s="192" t="s">
        <v>19743</v>
      </c>
      <c r="F4052" s="193" t="s">
        <v>19742</v>
      </c>
      <c r="G4052" s="193" t="s">
        <v>19742</v>
      </c>
      <c r="H4052" s="193" t="s">
        <v>19742</v>
      </c>
      <c r="I4052" s="193" t="s">
        <v>19742</v>
      </c>
      <c r="J4052" s="194" t="s">
        <v>19742</v>
      </c>
      <c r="K4052" s="192" t="s">
        <v>25675</v>
      </c>
      <c r="M4052" s="194" t="s">
        <v>19569</v>
      </c>
      <c r="N4052" s="192">
        <v>0.73899999999999999</v>
      </c>
      <c r="O4052" s="194">
        <v>0.93100000000000005</v>
      </c>
      <c r="P4052" s="283">
        <v>21</v>
      </c>
    </row>
    <row r="4053" spans="1:16">
      <c r="A4053" s="192" t="s">
        <v>7439</v>
      </c>
      <c r="B4053" s="193"/>
      <c r="C4053" s="193" t="s">
        <v>7440</v>
      </c>
      <c r="D4053" s="194" t="s">
        <v>19743</v>
      </c>
      <c r="E4053" s="192" t="s">
        <v>19743</v>
      </c>
      <c r="F4053" s="193" t="s">
        <v>19742</v>
      </c>
      <c r="G4053" s="193" t="s">
        <v>19742</v>
      </c>
      <c r="H4053" s="193" t="s">
        <v>19742</v>
      </c>
      <c r="I4053" s="193" t="s">
        <v>19742</v>
      </c>
      <c r="J4053" s="194" t="s">
        <v>19742</v>
      </c>
      <c r="K4053" s="192" t="s">
        <v>25675</v>
      </c>
      <c r="M4053" s="194" t="s">
        <v>19569</v>
      </c>
      <c r="N4053" s="192">
        <v>0.80400000000000005</v>
      </c>
      <c r="O4053" s="194">
        <v>0.93400000000000005</v>
      </c>
      <c r="P4053" s="283">
        <v>17</v>
      </c>
    </row>
    <row r="4054" spans="1:16">
      <c r="A4054" s="192" t="s">
        <v>7441</v>
      </c>
      <c r="B4054" s="193" t="s">
        <v>7442</v>
      </c>
      <c r="C4054" s="193" t="s">
        <v>7443</v>
      </c>
      <c r="D4054" s="194" t="s">
        <v>19743</v>
      </c>
      <c r="E4054" s="192" t="s">
        <v>19743</v>
      </c>
      <c r="F4054" s="193" t="s">
        <v>19742</v>
      </c>
      <c r="G4054" s="193" t="s">
        <v>19742</v>
      </c>
      <c r="H4054" s="193" t="s">
        <v>19742</v>
      </c>
      <c r="I4054" s="193" t="s">
        <v>19742</v>
      </c>
      <c r="J4054" s="194" t="s">
        <v>19742</v>
      </c>
      <c r="K4054" s="192" t="s">
        <v>7444</v>
      </c>
      <c r="L4054" s="193" t="s">
        <v>15067</v>
      </c>
      <c r="M4054" s="194" t="s">
        <v>19741</v>
      </c>
      <c r="N4054" s="192">
        <v>0.94599999999999995</v>
      </c>
      <c r="O4054" s="194">
        <v>1</v>
      </c>
      <c r="P4054" s="283">
        <v>25</v>
      </c>
    </row>
    <row r="4055" spans="1:16">
      <c r="A4055" s="192" t="s">
        <v>7445</v>
      </c>
      <c r="B4055" s="193" t="s">
        <v>7446</v>
      </c>
      <c r="C4055" s="193" t="s">
        <v>7447</v>
      </c>
      <c r="D4055" s="194" t="s">
        <v>19743</v>
      </c>
      <c r="E4055" s="192" t="s">
        <v>19743</v>
      </c>
      <c r="F4055" s="193" t="s">
        <v>19742</v>
      </c>
      <c r="G4055" s="193" t="s">
        <v>19742</v>
      </c>
      <c r="H4055" s="193" t="s">
        <v>19742</v>
      </c>
      <c r="I4055" s="193" t="s">
        <v>19742</v>
      </c>
      <c r="J4055" s="194" t="s">
        <v>19743</v>
      </c>
      <c r="K4055" s="192" t="s">
        <v>25675</v>
      </c>
      <c r="M4055" s="194" t="s">
        <v>19569</v>
      </c>
      <c r="N4055" s="192">
        <v>0.56999999999999995</v>
      </c>
      <c r="O4055" s="194">
        <v>0.69699999999999995</v>
      </c>
      <c r="P4055" s="283">
        <v>11</v>
      </c>
    </row>
    <row r="4056" spans="1:16">
      <c r="A4056" s="192" t="s">
        <v>7448</v>
      </c>
      <c r="B4056" s="193" t="s">
        <v>7449</v>
      </c>
      <c r="C4056" s="193" t="s">
        <v>7450</v>
      </c>
      <c r="D4056" s="194" t="s">
        <v>19743</v>
      </c>
      <c r="E4056" s="192" t="s">
        <v>19743</v>
      </c>
      <c r="F4056" s="193" t="s">
        <v>19742</v>
      </c>
      <c r="G4056" s="193" t="s">
        <v>19741</v>
      </c>
      <c r="H4056" s="193" t="s">
        <v>19742</v>
      </c>
      <c r="I4056" s="193" t="s">
        <v>19742</v>
      </c>
      <c r="J4056" s="194" t="s">
        <v>19742</v>
      </c>
      <c r="K4056" s="192" t="s">
        <v>7451</v>
      </c>
      <c r="L4056" s="193" t="s">
        <v>7452</v>
      </c>
      <c r="M4056" s="194" t="s">
        <v>19561</v>
      </c>
      <c r="N4056" s="192">
        <v>0.64900000000000002</v>
      </c>
      <c r="O4056" s="194">
        <v>0.91</v>
      </c>
      <c r="P4056" s="283">
        <v>7</v>
      </c>
    </row>
    <row r="4057" spans="1:16">
      <c r="A4057" s="192" t="s">
        <v>7453</v>
      </c>
      <c r="B4057" s="193" t="s">
        <v>7454</v>
      </c>
      <c r="C4057" s="193" t="s">
        <v>7455</v>
      </c>
      <c r="D4057" s="194" t="s">
        <v>19743</v>
      </c>
      <c r="E4057" s="192" t="s">
        <v>19743</v>
      </c>
      <c r="F4057" s="193" t="s">
        <v>19742</v>
      </c>
      <c r="G4057" s="193" t="s">
        <v>19743</v>
      </c>
      <c r="H4057" s="193" t="s">
        <v>19742</v>
      </c>
      <c r="I4057" s="193" t="s">
        <v>19742</v>
      </c>
      <c r="J4057" s="194" t="s">
        <v>19742</v>
      </c>
      <c r="K4057" s="192" t="s">
        <v>25675</v>
      </c>
      <c r="M4057" s="194" t="s">
        <v>19569</v>
      </c>
      <c r="N4057" s="192">
        <v>0.56000000000000005</v>
      </c>
      <c r="O4057" s="194">
        <v>0.72299999999999998</v>
      </c>
      <c r="P4057" s="283">
        <v>4</v>
      </c>
    </row>
    <row r="4058" spans="1:16">
      <c r="A4058" s="192" t="s">
        <v>7456</v>
      </c>
      <c r="B4058" s="193"/>
      <c r="C4058" s="193" t="s">
        <v>7457</v>
      </c>
      <c r="D4058" s="194" t="s">
        <v>19743</v>
      </c>
      <c r="E4058" s="192" t="s">
        <v>19743</v>
      </c>
      <c r="F4058" s="193" t="s">
        <v>19742</v>
      </c>
      <c r="G4058" s="193" t="s">
        <v>19742</v>
      </c>
      <c r="H4058" s="193" t="s">
        <v>19742</v>
      </c>
      <c r="I4058" s="193" t="s">
        <v>19742</v>
      </c>
      <c r="J4058" s="194" t="s">
        <v>19742</v>
      </c>
      <c r="K4058" s="192" t="s">
        <v>25675</v>
      </c>
      <c r="M4058" s="194" t="s">
        <v>19569</v>
      </c>
      <c r="N4058" s="192">
        <v>0.20200000000000001</v>
      </c>
      <c r="O4058" s="194">
        <v>5.0000000000000001E-3</v>
      </c>
      <c r="P4058" s="283">
        <v>0</v>
      </c>
    </row>
    <row r="4059" spans="1:16">
      <c r="A4059" s="192" t="s">
        <v>7458</v>
      </c>
      <c r="B4059" s="193" t="s">
        <v>7459</v>
      </c>
      <c r="C4059" s="193" t="s">
        <v>7460</v>
      </c>
      <c r="D4059" s="194" t="s">
        <v>19743</v>
      </c>
      <c r="E4059" s="192" t="s">
        <v>19743</v>
      </c>
      <c r="F4059" s="193" t="s">
        <v>19742</v>
      </c>
      <c r="G4059" s="193" t="s">
        <v>19742</v>
      </c>
      <c r="H4059" s="193" t="s">
        <v>19742</v>
      </c>
      <c r="I4059" s="193" t="s">
        <v>19742</v>
      </c>
      <c r="J4059" s="194" t="s">
        <v>19742</v>
      </c>
      <c r="K4059" s="192" t="s">
        <v>7461</v>
      </c>
      <c r="L4059" s="193" t="s">
        <v>15059</v>
      </c>
      <c r="M4059" s="194" t="s">
        <v>19743</v>
      </c>
      <c r="N4059" s="192">
        <v>0.55300000000000005</v>
      </c>
      <c r="O4059" s="194">
        <v>0.83899999999999997</v>
      </c>
      <c r="P4059" s="283">
        <v>23</v>
      </c>
    </row>
    <row r="4060" spans="1:16">
      <c r="A4060" s="192" t="s">
        <v>7464</v>
      </c>
      <c r="B4060" s="193" t="s">
        <v>7465</v>
      </c>
      <c r="C4060" s="193" t="s">
        <v>7466</v>
      </c>
      <c r="D4060" s="194" t="s">
        <v>19743</v>
      </c>
      <c r="E4060" s="192" t="s">
        <v>19743</v>
      </c>
      <c r="F4060" s="193" t="s">
        <v>19742</v>
      </c>
      <c r="G4060" s="193" t="s">
        <v>19742</v>
      </c>
      <c r="H4060" s="193" t="s">
        <v>19742</v>
      </c>
      <c r="I4060" s="193" t="s">
        <v>19742</v>
      </c>
      <c r="J4060" s="194" t="s">
        <v>19742</v>
      </c>
      <c r="K4060" s="192" t="s">
        <v>25675</v>
      </c>
      <c r="M4060" s="194" t="s">
        <v>19569</v>
      </c>
      <c r="N4060" s="192">
        <v>0.54800000000000004</v>
      </c>
      <c r="O4060" s="194">
        <v>0.65400000000000003</v>
      </c>
      <c r="P4060" s="283">
        <v>4</v>
      </c>
    </row>
    <row r="4061" spans="1:16">
      <c r="A4061" s="192" t="s">
        <v>7467</v>
      </c>
      <c r="B4061" s="193" t="s">
        <v>7468</v>
      </c>
      <c r="C4061" s="193" t="s">
        <v>7469</v>
      </c>
      <c r="D4061" s="194" t="s">
        <v>19743</v>
      </c>
      <c r="E4061" s="192" t="s">
        <v>19743</v>
      </c>
      <c r="F4061" s="193" t="s">
        <v>19743</v>
      </c>
      <c r="G4061" s="193" t="s">
        <v>19742</v>
      </c>
      <c r="H4061" s="193" t="s">
        <v>19742</v>
      </c>
      <c r="I4061" s="193" t="s">
        <v>19742</v>
      </c>
      <c r="J4061" s="194" t="s">
        <v>19742</v>
      </c>
      <c r="K4061" s="192" t="s">
        <v>7470</v>
      </c>
      <c r="L4061" s="193" t="s">
        <v>7471</v>
      </c>
      <c r="M4061" s="194" t="s">
        <v>19743</v>
      </c>
      <c r="N4061" s="192">
        <v>0.48299999999999998</v>
      </c>
      <c r="O4061" s="194">
        <v>0.47599999999999998</v>
      </c>
      <c r="P4061" s="283">
        <v>24</v>
      </c>
    </row>
    <row r="4062" spans="1:16">
      <c r="A4062" s="192" t="s">
        <v>7472</v>
      </c>
      <c r="B4062" s="193" t="s">
        <v>7473</v>
      </c>
      <c r="C4062" s="193" t="s">
        <v>7474</v>
      </c>
      <c r="D4062" s="194" t="s">
        <v>19743</v>
      </c>
      <c r="E4062" s="192" t="s">
        <v>19743</v>
      </c>
      <c r="F4062" s="193" t="s">
        <v>19742</v>
      </c>
      <c r="G4062" s="193" t="s">
        <v>19742</v>
      </c>
      <c r="H4062" s="193" t="s">
        <v>19742</v>
      </c>
      <c r="I4062" s="193" t="s">
        <v>19742</v>
      </c>
      <c r="J4062" s="194" t="s">
        <v>19742</v>
      </c>
      <c r="K4062" s="192" t="s">
        <v>25675</v>
      </c>
      <c r="M4062" s="194" t="s">
        <v>19569</v>
      </c>
      <c r="N4062" s="192">
        <v>0.75700000000000001</v>
      </c>
      <c r="O4062" s="194">
        <v>0.97299999999999998</v>
      </c>
      <c r="P4062" s="283">
        <v>7</v>
      </c>
    </row>
    <row r="4063" spans="1:16">
      <c r="A4063" s="192" t="s">
        <v>7475</v>
      </c>
      <c r="B4063" s="193" t="s">
        <v>7476</v>
      </c>
      <c r="C4063" s="193" t="s">
        <v>7477</v>
      </c>
      <c r="D4063" s="194" t="s">
        <v>19743</v>
      </c>
      <c r="E4063" s="192" t="s">
        <v>19743</v>
      </c>
      <c r="F4063" s="193" t="s">
        <v>19742</v>
      </c>
      <c r="G4063" s="193" t="s">
        <v>19742</v>
      </c>
      <c r="H4063" s="193" t="s">
        <v>19742</v>
      </c>
      <c r="I4063" s="193" t="s">
        <v>19742</v>
      </c>
      <c r="J4063" s="194" t="s">
        <v>19742</v>
      </c>
      <c r="K4063" s="192" t="s">
        <v>25675</v>
      </c>
      <c r="M4063" s="194" t="s">
        <v>19569</v>
      </c>
      <c r="N4063" s="192">
        <v>0.64200000000000002</v>
      </c>
      <c r="O4063" s="194">
        <v>0.90700000000000003</v>
      </c>
      <c r="P4063" s="283">
        <v>2</v>
      </c>
    </row>
    <row r="4064" spans="1:16">
      <c r="A4064" s="192" t="s">
        <v>7478</v>
      </c>
      <c r="B4064" s="193" t="s">
        <v>7479</v>
      </c>
      <c r="C4064" s="193" t="s">
        <v>7480</v>
      </c>
      <c r="D4064" s="194" t="s">
        <v>19743</v>
      </c>
      <c r="E4064" s="192" t="s">
        <v>19743</v>
      </c>
      <c r="F4064" s="193" t="s">
        <v>19742</v>
      </c>
      <c r="G4064" s="193" t="s">
        <v>19742</v>
      </c>
      <c r="H4064" s="193" t="s">
        <v>19742</v>
      </c>
      <c r="I4064" s="193" t="s">
        <v>19742</v>
      </c>
      <c r="J4064" s="194" t="s">
        <v>19742</v>
      </c>
      <c r="K4064" s="192" t="s">
        <v>7481</v>
      </c>
      <c r="L4064" s="193" t="s">
        <v>7482</v>
      </c>
      <c r="M4064" s="194" t="s">
        <v>19743</v>
      </c>
      <c r="N4064" s="192">
        <v>0.79</v>
      </c>
      <c r="O4064" s="194">
        <v>0.97499999999999998</v>
      </c>
      <c r="P4064" s="283">
        <v>20</v>
      </c>
    </row>
    <row r="4065" spans="1:16">
      <c r="A4065" s="192" t="s">
        <v>7483</v>
      </c>
      <c r="B4065" s="193" t="s">
        <v>7484</v>
      </c>
      <c r="C4065" s="193" t="s">
        <v>7485</v>
      </c>
      <c r="D4065" s="194" t="s">
        <v>19743</v>
      </c>
      <c r="E4065" s="192" t="s">
        <v>19743</v>
      </c>
      <c r="F4065" s="193" t="s">
        <v>19742</v>
      </c>
      <c r="G4065" s="193" t="s">
        <v>19742</v>
      </c>
      <c r="H4065" s="193" t="s">
        <v>19742</v>
      </c>
      <c r="I4065" s="193" t="s">
        <v>19742</v>
      </c>
      <c r="J4065" s="194" t="s">
        <v>19742</v>
      </c>
      <c r="K4065" s="192" t="s">
        <v>25675</v>
      </c>
      <c r="M4065" s="194" t="s">
        <v>19569</v>
      </c>
      <c r="N4065" s="192">
        <v>0.94199999999999995</v>
      </c>
      <c r="O4065" s="194">
        <v>0.997</v>
      </c>
      <c r="P4065" s="283">
        <v>7</v>
      </c>
    </row>
    <row r="4066" spans="1:16">
      <c r="A4066" s="192" t="s">
        <v>7486</v>
      </c>
      <c r="B4066" s="193" t="s">
        <v>7487</v>
      </c>
      <c r="C4066" s="193" t="s">
        <v>7488</v>
      </c>
      <c r="D4066" s="194" t="s">
        <v>19743</v>
      </c>
      <c r="E4066" s="192" t="s">
        <v>19743</v>
      </c>
      <c r="F4066" s="193" t="s">
        <v>19742</v>
      </c>
      <c r="G4066" s="193" t="s">
        <v>19742</v>
      </c>
      <c r="H4066" s="193" t="s">
        <v>19742</v>
      </c>
      <c r="I4066" s="193" t="s">
        <v>19742</v>
      </c>
      <c r="J4066" s="194" t="s">
        <v>19742</v>
      </c>
      <c r="K4066" s="192" t="s">
        <v>7489</v>
      </c>
      <c r="L4066" s="193" t="s">
        <v>7490</v>
      </c>
      <c r="M4066" s="194" t="s">
        <v>19741</v>
      </c>
      <c r="N4066" s="192">
        <v>0.86199999999999999</v>
      </c>
      <c r="O4066" s="194">
        <v>0.99399999999999999</v>
      </c>
      <c r="P4066" s="283">
        <v>17</v>
      </c>
    </row>
    <row r="4067" spans="1:16">
      <c r="A4067" s="192" t="s">
        <v>7491</v>
      </c>
      <c r="B4067" s="193"/>
      <c r="C4067" s="193" t="s">
        <v>7492</v>
      </c>
      <c r="D4067" s="194" t="s">
        <v>19743</v>
      </c>
      <c r="E4067" s="192" t="s">
        <v>19743</v>
      </c>
      <c r="F4067" s="193" t="s">
        <v>19742</v>
      </c>
      <c r="G4067" s="193" t="s">
        <v>19742</v>
      </c>
      <c r="H4067" s="193" t="s">
        <v>19742</v>
      </c>
      <c r="I4067" s="193" t="s">
        <v>19742</v>
      </c>
      <c r="J4067" s="194" t="s">
        <v>19742</v>
      </c>
      <c r="K4067" s="192" t="s">
        <v>25675</v>
      </c>
      <c r="M4067" s="194" t="s">
        <v>19569</v>
      </c>
      <c r="N4067" s="192">
        <v>0.51600000000000001</v>
      </c>
      <c r="O4067" s="194">
        <v>0.60199999999999998</v>
      </c>
      <c r="P4067" s="283">
        <v>2</v>
      </c>
    </row>
    <row r="4068" spans="1:16">
      <c r="A4068" s="192" t="s">
        <v>7499</v>
      </c>
      <c r="B4068" s="193" t="s">
        <v>7500</v>
      </c>
      <c r="C4068" s="193" t="s">
        <v>7501</v>
      </c>
      <c r="D4068" s="194" t="s">
        <v>19743</v>
      </c>
      <c r="E4068" s="192" t="s">
        <v>19743</v>
      </c>
      <c r="F4068" s="193" t="s">
        <v>19742</v>
      </c>
      <c r="G4068" s="193" t="s">
        <v>19742</v>
      </c>
      <c r="H4068" s="193" t="s">
        <v>19742</v>
      </c>
      <c r="I4068" s="193" t="s">
        <v>19742</v>
      </c>
      <c r="J4068" s="194" t="s">
        <v>19742</v>
      </c>
      <c r="K4068" s="192" t="s">
        <v>25675</v>
      </c>
      <c r="M4068" s="194" t="s">
        <v>19569</v>
      </c>
      <c r="N4068" s="192">
        <v>0.51</v>
      </c>
      <c r="O4068" s="194">
        <v>0.55500000000000005</v>
      </c>
      <c r="P4068" s="283">
        <v>3</v>
      </c>
    </row>
    <row r="4069" spans="1:16">
      <c r="A4069" s="192" t="s">
        <v>7502</v>
      </c>
      <c r="B4069" s="193" t="s">
        <v>7503</v>
      </c>
      <c r="C4069" s="193" t="s">
        <v>7504</v>
      </c>
      <c r="D4069" s="194" t="s">
        <v>19743</v>
      </c>
      <c r="E4069" s="192" t="s">
        <v>19743</v>
      </c>
      <c r="F4069" s="193" t="s">
        <v>19742</v>
      </c>
      <c r="G4069" s="193" t="s">
        <v>19742</v>
      </c>
      <c r="H4069" s="193" t="s">
        <v>19742</v>
      </c>
      <c r="I4069" s="193" t="s">
        <v>19742</v>
      </c>
      <c r="J4069" s="194" t="s">
        <v>19742</v>
      </c>
      <c r="K4069" s="192" t="s">
        <v>7505</v>
      </c>
      <c r="L4069" s="193" t="s">
        <v>7506</v>
      </c>
      <c r="M4069" s="194" t="s">
        <v>19743</v>
      </c>
      <c r="N4069" s="192">
        <v>0.85</v>
      </c>
      <c r="O4069" s="194">
        <v>0.98199999999999998</v>
      </c>
      <c r="P4069" s="283">
        <v>22</v>
      </c>
    </row>
    <row r="4070" spans="1:16">
      <c r="A4070" s="192" t="s">
        <v>7507</v>
      </c>
      <c r="B4070" s="193" t="s">
        <v>7508</v>
      </c>
      <c r="C4070" s="193" t="s">
        <v>7509</v>
      </c>
      <c r="D4070" s="194" t="s">
        <v>19743</v>
      </c>
      <c r="E4070" s="192" t="s">
        <v>19743</v>
      </c>
      <c r="F4070" s="193" t="s">
        <v>19743</v>
      </c>
      <c r="G4070" s="193" t="s">
        <v>19742</v>
      </c>
      <c r="H4070" s="193" t="s">
        <v>19742</v>
      </c>
      <c r="I4070" s="193" t="s">
        <v>19742</v>
      </c>
      <c r="J4070" s="194" t="s">
        <v>19742</v>
      </c>
      <c r="K4070" s="192" t="s">
        <v>7510</v>
      </c>
      <c r="L4070" s="193" t="s">
        <v>7511</v>
      </c>
      <c r="M4070" s="194" t="s">
        <v>19743</v>
      </c>
      <c r="N4070" s="192">
        <v>0.74</v>
      </c>
      <c r="O4070" s="194">
        <v>0.92</v>
      </c>
      <c r="P4070" s="283">
        <v>19</v>
      </c>
    </row>
    <row r="4071" spans="1:16">
      <c r="A4071" s="192" t="s">
        <v>7512</v>
      </c>
      <c r="B4071" s="193"/>
      <c r="C4071" s="193" t="s">
        <v>7513</v>
      </c>
      <c r="D4071" s="194" t="s">
        <v>19743</v>
      </c>
      <c r="E4071" s="192" t="s">
        <v>19743</v>
      </c>
      <c r="F4071" s="193" t="s">
        <v>19742</v>
      </c>
      <c r="G4071" s="193" t="s">
        <v>19742</v>
      </c>
      <c r="H4071" s="193" t="s">
        <v>19742</v>
      </c>
      <c r="I4071" s="193" t="s">
        <v>19742</v>
      </c>
      <c r="J4071" s="194" t="s">
        <v>19742</v>
      </c>
      <c r="K4071" s="192" t="s">
        <v>25675</v>
      </c>
      <c r="M4071" s="194" t="s">
        <v>19569</v>
      </c>
      <c r="N4071" s="192">
        <v>0.374</v>
      </c>
      <c r="O4071" s="194">
        <v>7.8E-2</v>
      </c>
      <c r="P4071" s="283">
        <v>0</v>
      </c>
    </row>
    <row r="4072" spans="1:16">
      <c r="A4072" s="192" t="s">
        <v>7514</v>
      </c>
      <c r="B4072" s="193" t="s">
        <v>7515</v>
      </c>
      <c r="C4072" s="193" t="s">
        <v>7516</v>
      </c>
      <c r="D4072" s="194" t="s">
        <v>19743</v>
      </c>
      <c r="E4072" s="192" t="s">
        <v>19743</v>
      </c>
      <c r="F4072" s="193" t="s">
        <v>19743</v>
      </c>
      <c r="G4072" s="193" t="s">
        <v>19742</v>
      </c>
      <c r="H4072" s="193" t="s">
        <v>19742</v>
      </c>
      <c r="I4072" s="193" t="s">
        <v>19742</v>
      </c>
      <c r="J4072" s="194" t="s">
        <v>19742</v>
      </c>
      <c r="K4072" s="192" t="s">
        <v>7517</v>
      </c>
      <c r="L4072" s="193" t="s">
        <v>7518</v>
      </c>
      <c r="M4072" s="194" t="s">
        <v>19743</v>
      </c>
      <c r="N4072" s="192">
        <v>0.96299999999999997</v>
      </c>
      <c r="O4072" s="194">
        <v>0.998</v>
      </c>
      <c r="P4072" s="283">
        <v>10</v>
      </c>
    </row>
    <row r="4073" spans="1:16">
      <c r="A4073" s="192" t="s">
        <v>7519</v>
      </c>
      <c r="B4073" s="193" t="s">
        <v>7520</v>
      </c>
      <c r="C4073" s="193" t="s">
        <v>7521</v>
      </c>
      <c r="D4073" s="194" t="s">
        <v>19743</v>
      </c>
      <c r="E4073" s="192" t="s">
        <v>19743</v>
      </c>
      <c r="F4073" s="193" t="s">
        <v>19743</v>
      </c>
      <c r="G4073" s="193" t="s">
        <v>19742</v>
      </c>
      <c r="H4073" s="193" t="s">
        <v>19742</v>
      </c>
      <c r="I4073" s="193" t="s">
        <v>19742</v>
      </c>
      <c r="J4073" s="194" t="s">
        <v>19742</v>
      </c>
      <c r="K4073" s="192" t="s">
        <v>25675</v>
      </c>
      <c r="M4073" s="194" t="s">
        <v>19569</v>
      </c>
      <c r="N4073" s="192">
        <v>0.65600000000000003</v>
      </c>
      <c r="O4073" s="194">
        <v>0.873</v>
      </c>
      <c r="P4073" s="283">
        <v>0</v>
      </c>
    </row>
    <row r="4074" spans="1:16">
      <c r="A4074" s="192" t="s">
        <v>7522</v>
      </c>
      <c r="B4074" s="193" t="s">
        <v>7523</v>
      </c>
      <c r="C4074" s="193" t="s">
        <v>7524</v>
      </c>
      <c r="D4074" s="194" t="s">
        <v>19743</v>
      </c>
      <c r="E4074" s="192" t="s">
        <v>19743</v>
      </c>
      <c r="F4074" s="193" t="s">
        <v>19742</v>
      </c>
      <c r="G4074" s="193" t="s">
        <v>19742</v>
      </c>
      <c r="H4074" s="193" t="s">
        <v>19742</v>
      </c>
      <c r="I4074" s="193" t="s">
        <v>19742</v>
      </c>
      <c r="J4074" s="194" t="s">
        <v>19742</v>
      </c>
      <c r="K4074" s="192" t="s">
        <v>25675</v>
      </c>
      <c r="M4074" s="194" t="s">
        <v>19569</v>
      </c>
      <c r="N4074" s="192">
        <v>0.77900000000000003</v>
      </c>
      <c r="O4074" s="194">
        <v>0.95299999999999996</v>
      </c>
      <c r="P4074" s="283">
        <v>13</v>
      </c>
    </row>
    <row r="4075" spans="1:16">
      <c r="A4075" s="192" t="s">
        <v>7525</v>
      </c>
      <c r="B4075" s="193" t="s">
        <v>7526</v>
      </c>
      <c r="C4075" s="193" t="s">
        <v>7527</v>
      </c>
      <c r="D4075" s="194" t="s">
        <v>19743</v>
      </c>
      <c r="E4075" s="192" t="s">
        <v>19743</v>
      </c>
      <c r="F4075" s="193" t="s">
        <v>19742</v>
      </c>
      <c r="G4075" s="193" t="s">
        <v>19742</v>
      </c>
      <c r="H4075" s="193" t="s">
        <v>19742</v>
      </c>
      <c r="I4075" s="193" t="s">
        <v>19742</v>
      </c>
      <c r="J4075" s="194" t="s">
        <v>19743</v>
      </c>
      <c r="K4075" s="192" t="s">
        <v>7528</v>
      </c>
      <c r="L4075" s="193" t="s">
        <v>17070</v>
      </c>
      <c r="M4075" s="194" t="s">
        <v>19741</v>
      </c>
      <c r="N4075" s="192">
        <v>0.80200000000000005</v>
      </c>
      <c r="O4075" s="194">
        <v>0.98499999999999999</v>
      </c>
      <c r="P4075" s="283">
        <v>14</v>
      </c>
    </row>
    <row r="4076" spans="1:16">
      <c r="A4076" s="192" t="s">
        <v>7529</v>
      </c>
      <c r="B4076" s="193" t="s">
        <v>7530</v>
      </c>
      <c r="C4076" s="193" t="s">
        <v>7531</v>
      </c>
      <c r="D4076" s="194" t="s">
        <v>19743</v>
      </c>
      <c r="E4076" s="192" t="s">
        <v>19743</v>
      </c>
      <c r="F4076" s="193" t="s">
        <v>19743</v>
      </c>
      <c r="G4076" s="193" t="s">
        <v>19742</v>
      </c>
      <c r="H4076" s="193" t="s">
        <v>19742</v>
      </c>
      <c r="I4076" s="193" t="s">
        <v>19742</v>
      </c>
      <c r="J4076" s="194" t="s">
        <v>19742</v>
      </c>
      <c r="K4076" s="192" t="s">
        <v>7532</v>
      </c>
      <c r="L4076" s="193" t="s">
        <v>7533</v>
      </c>
      <c r="M4076" s="194" t="s">
        <v>19743</v>
      </c>
      <c r="N4076" s="192">
        <v>0.68799999999999994</v>
      </c>
      <c r="O4076" s="194">
        <v>0.9</v>
      </c>
      <c r="P4076" s="283">
        <v>24</v>
      </c>
    </row>
    <row r="4077" spans="1:16">
      <c r="A4077" s="192" t="s">
        <v>7536</v>
      </c>
      <c r="B4077" s="193" t="s">
        <v>7537</v>
      </c>
      <c r="C4077" s="193" t="s">
        <v>7538</v>
      </c>
      <c r="D4077" s="194" t="s">
        <v>19743</v>
      </c>
      <c r="E4077" s="192" t="s">
        <v>19743</v>
      </c>
      <c r="F4077" s="193" t="s">
        <v>19742</v>
      </c>
      <c r="G4077" s="193" t="s">
        <v>19742</v>
      </c>
      <c r="H4077" s="193" t="s">
        <v>19742</v>
      </c>
      <c r="I4077" s="193" t="s">
        <v>19742</v>
      </c>
      <c r="J4077" s="194" t="s">
        <v>19742</v>
      </c>
      <c r="K4077" s="192" t="s">
        <v>7539</v>
      </c>
      <c r="L4077" s="193" t="s">
        <v>7540</v>
      </c>
      <c r="M4077" s="194" t="s">
        <v>19743</v>
      </c>
      <c r="N4077" s="192">
        <v>0.878</v>
      </c>
      <c r="O4077" s="194">
        <v>0.995</v>
      </c>
      <c r="P4077" s="283">
        <v>17</v>
      </c>
    </row>
    <row r="4078" spans="1:16">
      <c r="A4078" s="192" t="s">
        <v>7541</v>
      </c>
      <c r="B4078" s="193" t="s">
        <v>7542</v>
      </c>
      <c r="C4078" s="193" t="s">
        <v>7543</v>
      </c>
      <c r="D4078" s="194" t="s">
        <v>19743</v>
      </c>
      <c r="E4078" s="192" t="s">
        <v>19743</v>
      </c>
      <c r="F4078" s="193" t="s">
        <v>19743</v>
      </c>
      <c r="G4078" s="193" t="s">
        <v>19742</v>
      </c>
      <c r="H4078" s="193" t="s">
        <v>19742</v>
      </c>
      <c r="I4078" s="193" t="s">
        <v>19742</v>
      </c>
      <c r="J4078" s="194" t="s">
        <v>19742</v>
      </c>
      <c r="K4078" s="192" t="s">
        <v>7544</v>
      </c>
      <c r="L4078" s="193" t="s">
        <v>17048</v>
      </c>
      <c r="M4078" s="194" t="s">
        <v>19743</v>
      </c>
      <c r="N4078" s="192">
        <v>0.57999999999999996</v>
      </c>
      <c r="O4078" s="194">
        <v>0.67600000000000005</v>
      </c>
      <c r="P4078" s="283">
        <v>17</v>
      </c>
    </row>
    <row r="4079" spans="1:16">
      <c r="A4079" s="192" t="s">
        <v>7545</v>
      </c>
      <c r="B4079" s="193"/>
      <c r="C4079" s="193" t="s">
        <v>7546</v>
      </c>
      <c r="D4079" s="194" t="s">
        <v>19743</v>
      </c>
      <c r="E4079" s="192" t="s">
        <v>19743</v>
      </c>
      <c r="F4079" s="193" t="s">
        <v>19742</v>
      </c>
      <c r="G4079" s="193" t="s">
        <v>19742</v>
      </c>
      <c r="H4079" s="193" t="s">
        <v>19742</v>
      </c>
      <c r="I4079" s="193" t="s">
        <v>19742</v>
      </c>
      <c r="J4079" s="194" t="s">
        <v>19742</v>
      </c>
      <c r="K4079" s="192" t="s">
        <v>25675</v>
      </c>
      <c r="M4079" s="194" t="s">
        <v>19569</v>
      </c>
      <c r="N4079" s="192">
        <v>0.64700000000000002</v>
      </c>
      <c r="O4079" s="194">
        <v>0.82399999999999995</v>
      </c>
      <c r="P4079" s="283">
        <v>3</v>
      </c>
    </row>
    <row r="4080" spans="1:16">
      <c r="A4080" s="192" t="s">
        <v>7549</v>
      </c>
      <c r="B4080" s="193" t="s">
        <v>7550</v>
      </c>
      <c r="C4080" s="193" t="s">
        <v>7551</v>
      </c>
      <c r="D4080" s="194" t="s">
        <v>19743</v>
      </c>
      <c r="E4080" s="192" t="s">
        <v>19743</v>
      </c>
      <c r="F4080" s="193" t="s">
        <v>19742</v>
      </c>
      <c r="G4080" s="193" t="s">
        <v>19742</v>
      </c>
      <c r="H4080" s="193" t="s">
        <v>19742</v>
      </c>
      <c r="I4080" s="193" t="s">
        <v>19743</v>
      </c>
      <c r="J4080" s="194" t="s">
        <v>19742</v>
      </c>
      <c r="K4080" s="192" t="s">
        <v>25675</v>
      </c>
      <c r="M4080" s="194" t="s">
        <v>19569</v>
      </c>
      <c r="N4080" s="192">
        <v>0.67</v>
      </c>
      <c r="O4080" s="194">
        <v>0.86</v>
      </c>
      <c r="P4080" s="283">
        <v>5</v>
      </c>
    </row>
    <row r="4081" spans="1:16">
      <c r="A4081" s="192" t="s">
        <v>7552</v>
      </c>
      <c r="B4081" s="193" t="s">
        <v>7553</v>
      </c>
      <c r="C4081" s="193" t="s">
        <v>7554</v>
      </c>
      <c r="D4081" s="194" t="s">
        <v>19743</v>
      </c>
      <c r="E4081" s="192" t="s">
        <v>19743</v>
      </c>
      <c r="F4081" s="193" t="s">
        <v>19742</v>
      </c>
      <c r="G4081" s="193" t="s">
        <v>19742</v>
      </c>
      <c r="H4081" s="193" t="s">
        <v>19742</v>
      </c>
      <c r="I4081" s="193" t="s">
        <v>19742</v>
      </c>
      <c r="J4081" s="194" t="s">
        <v>19742</v>
      </c>
      <c r="K4081" s="192" t="s">
        <v>7555</v>
      </c>
      <c r="L4081" s="193" t="s">
        <v>8666</v>
      </c>
      <c r="M4081" s="194" t="s">
        <v>19743</v>
      </c>
      <c r="N4081" s="192">
        <v>0.75</v>
      </c>
      <c r="O4081" s="194">
        <v>0.93899999999999995</v>
      </c>
      <c r="P4081" s="283">
        <v>8</v>
      </c>
    </row>
    <row r="4082" spans="1:16">
      <c r="A4082" s="192" t="s">
        <v>7558</v>
      </c>
      <c r="B4082" s="193" t="s">
        <v>7559</v>
      </c>
      <c r="C4082" s="193" t="s">
        <v>7560</v>
      </c>
      <c r="D4082" s="194" t="s">
        <v>19743</v>
      </c>
      <c r="E4082" s="192" t="s">
        <v>19743</v>
      </c>
      <c r="F4082" s="193" t="s">
        <v>19743</v>
      </c>
      <c r="G4082" s="193" t="s">
        <v>19742</v>
      </c>
      <c r="H4082" s="193" t="s">
        <v>19742</v>
      </c>
      <c r="I4082" s="193" t="s">
        <v>19742</v>
      </c>
      <c r="J4082" s="194" t="s">
        <v>19742</v>
      </c>
      <c r="K4082" s="192" t="s">
        <v>7561</v>
      </c>
      <c r="L4082" s="193" t="s">
        <v>7562</v>
      </c>
      <c r="M4082" s="194" t="s">
        <v>19561</v>
      </c>
      <c r="N4082" s="192">
        <v>0.878</v>
      </c>
      <c r="O4082" s="194">
        <v>0.99399999999999999</v>
      </c>
      <c r="P4082" s="283">
        <v>22</v>
      </c>
    </row>
    <row r="4083" spans="1:16">
      <c r="A4083" s="192" t="s">
        <v>7563</v>
      </c>
      <c r="B4083" s="193"/>
      <c r="C4083" s="193" t="s">
        <v>7299</v>
      </c>
      <c r="D4083" s="194" t="s">
        <v>19743</v>
      </c>
      <c r="E4083" s="192" t="s">
        <v>19743</v>
      </c>
      <c r="F4083" s="193" t="s">
        <v>19742</v>
      </c>
      <c r="G4083" s="193" t="s">
        <v>19742</v>
      </c>
      <c r="H4083" s="193" t="s">
        <v>19742</v>
      </c>
      <c r="I4083" s="193" t="s">
        <v>19742</v>
      </c>
      <c r="J4083" s="194" t="s">
        <v>19742</v>
      </c>
      <c r="K4083" s="192" t="s">
        <v>25675</v>
      </c>
      <c r="M4083" s="194" t="s">
        <v>19569</v>
      </c>
      <c r="N4083" s="192">
        <v>0.83699999999999997</v>
      </c>
      <c r="O4083" s="194">
        <v>0.99299999999999999</v>
      </c>
      <c r="P4083" s="283">
        <v>0</v>
      </c>
    </row>
    <row r="4084" spans="1:16">
      <c r="A4084" s="192" t="s">
        <v>7300</v>
      </c>
      <c r="B4084" s="193" t="s">
        <v>7301</v>
      </c>
      <c r="C4084" s="193" t="s">
        <v>7302</v>
      </c>
      <c r="D4084" s="194" t="s">
        <v>19743</v>
      </c>
      <c r="E4084" s="192" t="s">
        <v>19743</v>
      </c>
      <c r="F4084" s="193" t="s">
        <v>19742</v>
      </c>
      <c r="G4084" s="193" t="s">
        <v>19742</v>
      </c>
      <c r="H4084" s="193" t="s">
        <v>19742</v>
      </c>
      <c r="I4084" s="193" t="s">
        <v>19742</v>
      </c>
      <c r="J4084" s="194" t="s">
        <v>19742</v>
      </c>
      <c r="K4084" s="192" t="s">
        <v>7303</v>
      </c>
      <c r="L4084" s="193" t="s">
        <v>7304</v>
      </c>
      <c r="M4084" s="194" t="s">
        <v>19743</v>
      </c>
      <c r="N4084" s="192">
        <v>0.70399999999999996</v>
      </c>
      <c r="O4084" s="194">
        <v>0.96799999999999997</v>
      </c>
      <c r="P4084" s="283">
        <v>13</v>
      </c>
    </row>
    <row r="4085" spans="1:16">
      <c r="A4085" s="192" t="s">
        <v>7305</v>
      </c>
      <c r="B4085" s="193" t="s">
        <v>7306</v>
      </c>
      <c r="C4085" s="193" t="s">
        <v>7307</v>
      </c>
      <c r="D4085" s="194" t="s">
        <v>19743</v>
      </c>
      <c r="E4085" s="192" t="s">
        <v>19743</v>
      </c>
      <c r="F4085" s="193" t="s">
        <v>19742</v>
      </c>
      <c r="G4085" s="193" t="s">
        <v>19742</v>
      </c>
      <c r="H4085" s="193" t="s">
        <v>19742</v>
      </c>
      <c r="I4085" s="193" t="s">
        <v>19742</v>
      </c>
      <c r="J4085" s="194" t="s">
        <v>19742</v>
      </c>
      <c r="K4085" s="192" t="s">
        <v>25675</v>
      </c>
      <c r="M4085" s="194" t="s">
        <v>19569</v>
      </c>
      <c r="N4085" s="192">
        <v>0.59099999999999997</v>
      </c>
      <c r="O4085" s="194">
        <v>0.80200000000000005</v>
      </c>
      <c r="P4085" s="283">
        <v>3</v>
      </c>
    </row>
    <row r="4086" spans="1:16">
      <c r="A4086" s="192" t="s">
        <v>7308</v>
      </c>
      <c r="B4086" s="193" t="s">
        <v>7309</v>
      </c>
      <c r="C4086" s="193" t="s">
        <v>7310</v>
      </c>
      <c r="D4086" s="194" t="s">
        <v>19743</v>
      </c>
      <c r="E4086" s="192" t="s">
        <v>19743</v>
      </c>
      <c r="F4086" s="193" t="s">
        <v>19742</v>
      </c>
      <c r="G4086" s="193" t="s">
        <v>19742</v>
      </c>
      <c r="H4086" s="193" t="s">
        <v>19742</v>
      </c>
      <c r="I4086" s="193" t="s">
        <v>19743</v>
      </c>
      <c r="J4086" s="194" t="s">
        <v>19742</v>
      </c>
      <c r="K4086" s="192" t="s">
        <v>7311</v>
      </c>
      <c r="L4086" s="193" t="s">
        <v>7312</v>
      </c>
      <c r="M4086" s="194" t="s">
        <v>19743</v>
      </c>
      <c r="N4086" s="192">
        <v>0.92700000000000005</v>
      </c>
      <c r="O4086" s="194">
        <v>0.997</v>
      </c>
      <c r="P4086" s="283">
        <v>13</v>
      </c>
    </row>
    <row r="4087" spans="1:16">
      <c r="A4087" s="192" t="s">
        <v>7313</v>
      </c>
      <c r="B4087" s="193" t="s">
        <v>7314</v>
      </c>
      <c r="C4087" s="193" t="s">
        <v>7315</v>
      </c>
      <c r="D4087" s="194" t="s">
        <v>19743</v>
      </c>
      <c r="E4087" s="192" t="s">
        <v>19743</v>
      </c>
      <c r="F4087" s="193" t="s">
        <v>19742</v>
      </c>
      <c r="G4087" s="193" t="s">
        <v>19742</v>
      </c>
      <c r="H4087" s="193" t="s">
        <v>19742</v>
      </c>
      <c r="I4087" s="193" t="s">
        <v>19742</v>
      </c>
      <c r="J4087" s="194" t="s">
        <v>19742</v>
      </c>
      <c r="K4087" s="192" t="s">
        <v>25675</v>
      </c>
      <c r="M4087" s="194" t="s">
        <v>19569</v>
      </c>
      <c r="N4087" s="192">
        <v>0.63900000000000001</v>
      </c>
      <c r="O4087" s="194">
        <v>0.73899999999999999</v>
      </c>
      <c r="P4087" s="283">
        <v>4</v>
      </c>
    </row>
    <row r="4088" spans="1:16">
      <c r="A4088" s="192" t="s">
        <v>7318</v>
      </c>
      <c r="B4088" s="193"/>
      <c r="C4088" s="193" t="s">
        <v>7319</v>
      </c>
      <c r="D4088" s="194" t="s">
        <v>19743</v>
      </c>
      <c r="E4088" s="192" t="s">
        <v>19743</v>
      </c>
      <c r="F4088" s="193" t="s">
        <v>19742</v>
      </c>
      <c r="G4088" s="193" t="s">
        <v>19742</v>
      </c>
      <c r="H4088" s="193" t="s">
        <v>19742</v>
      </c>
      <c r="I4088" s="193" t="s">
        <v>19742</v>
      </c>
      <c r="J4088" s="194" t="s">
        <v>19742</v>
      </c>
      <c r="K4088" s="192" t="s">
        <v>25675</v>
      </c>
      <c r="M4088" s="194" t="s">
        <v>19569</v>
      </c>
      <c r="N4088" s="192">
        <v>0.86399999999999999</v>
      </c>
      <c r="O4088" s="194">
        <v>0.99299999999999999</v>
      </c>
      <c r="P4088" s="283">
        <v>1</v>
      </c>
    </row>
    <row r="4089" spans="1:16">
      <c r="A4089" s="192" t="s">
        <v>7320</v>
      </c>
      <c r="B4089" s="193"/>
      <c r="C4089" s="193" t="s">
        <v>7321</v>
      </c>
      <c r="D4089" s="194" t="s">
        <v>19743</v>
      </c>
      <c r="E4089" s="192" t="s">
        <v>19743</v>
      </c>
      <c r="F4089" s="193" t="s">
        <v>19742</v>
      </c>
      <c r="G4089" s="193" t="s">
        <v>19742</v>
      </c>
      <c r="H4089" s="193" t="s">
        <v>19742</v>
      </c>
      <c r="I4089" s="193" t="s">
        <v>19742</v>
      </c>
      <c r="J4089" s="194" t="s">
        <v>19742</v>
      </c>
      <c r="K4089" s="192" t="s">
        <v>25675</v>
      </c>
      <c r="M4089" s="194" t="s">
        <v>19569</v>
      </c>
      <c r="N4089" s="192">
        <v>0.54400000000000004</v>
      </c>
      <c r="O4089" s="194">
        <v>0.70099999999999996</v>
      </c>
      <c r="P4089" s="283">
        <v>1</v>
      </c>
    </row>
    <row r="4090" spans="1:16">
      <c r="A4090" s="192" t="s">
        <v>7322</v>
      </c>
      <c r="B4090" s="193" t="s">
        <v>7323</v>
      </c>
      <c r="C4090" s="193" t="s">
        <v>7324</v>
      </c>
      <c r="D4090" s="194" t="s">
        <v>19743</v>
      </c>
      <c r="E4090" s="192" t="s">
        <v>19743</v>
      </c>
      <c r="F4090" s="193" t="s">
        <v>19742</v>
      </c>
      <c r="G4090" s="193" t="s">
        <v>19742</v>
      </c>
      <c r="H4090" s="193" t="s">
        <v>19742</v>
      </c>
      <c r="I4090" s="193" t="s">
        <v>19742</v>
      </c>
      <c r="J4090" s="194" t="s">
        <v>19742</v>
      </c>
      <c r="K4090" s="192" t="s">
        <v>25675</v>
      </c>
      <c r="M4090" s="194" t="s">
        <v>19569</v>
      </c>
      <c r="N4090" s="192">
        <v>0.80600000000000005</v>
      </c>
      <c r="O4090" s="194">
        <v>0.99</v>
      </c>
      <c r="P4090" s="283">
        <v>3</v>
      </c>
    </row>
    <row r="4091" spans="1:16">
      <c r="A4091" s="192" t="s">
        <v>7325</v>
      </c>
      <c r="B4091" s="193" t="s">
        <v>7326</v>
      </c>
      <c r="C4091" s="193" t="s">
        <v>7327</v>
      </c>
      <c r="D4091" s="194" t="s">
        <v>19743</v>
      </c>
      <c r="E4091" s="192" t="s">
        <v>19743</v>
      </c>
      <c r="F4091" s="193" t="s">
        <v>19742</v>
      </c>
      <c r="G4091" s="193" t="s">
        <v>19742</v>
      </c>
      <c r="H4091" s="193" t="s">
        <v>19742</v>
      </c>
      <c r="I4091" s="193" t="s">
        <v>19743</v>
      </c>
      <c r="J4091" s="194" t="s">
        <v>19742</v>
      </c>
      <c r="K4091" s="192" t="s">
        <v>25675</v>
      </c>
      <c r="M4091" s="194" t="s">
        <v>19569</v>
      </c>
      <c r="N4091" s="192">
        <v>0.65800000000000003</v>
      </c>
      <c r="O4091" s="194">
        <v>0.81200000000000006</v>
      </c>
      <c r="P4091" s="283">
        <v>0</v>
      </c>
    </row>
    <row r="4092" spans="1:16">
      <c r="A4092" s="192" t="s">
        <v>7328</v>
      </c>
      <c r="B4092" s="193" t="s">
        <v>7329</v>
      </c>
      <c r="C4092" s="193" t="s">
        <v>7330</v>
      </c>
      <c r="D4092" s="194" t="s">
        <v>19743</v>
      </c>
      <c r="E4092" s="192" t="s">
        <v>19743</v>
      </c>
      <c r="F4092" s="193" t="s">
        <v>19743</v>
      </c>
      <c r="G4092" s="193" t="s">
        <v>19742</v>
      </c>
      <c r="H4092" s="193" t="s">
        <v>19742</v>
      </c>
      <c r="I4092" s="193" t="s">
        <v>19742</v>
      </c>
      <c r="J4092" s="194" t="s">
        <v>19742</v>
      </c>
      <c r="K4092" s="192" t="s">
        <v>25675</v>
      </c>
      <c r="M4092" s="194" t="s">
        <v>19569</v>
      </c>
      <c r="N4092" s="192">
        <v>0.78100000000000003</v>
      </c>
      <c r="O4092" s="194">
        <v>0.98499999999999999</v>
      </c>
      <c r="P4092" s="283">
        <v>4</v>
      </c>
    </row>
    <row r="4093" spans="1:16">
      <c r="A4093" s="192" t="s">
        <v>7333</v>
      </c>
      <c r="B4093" s="193" t="s">
        <v>7334</v>
      </c>
      <c r="C4093" s="193" t="s">
        <v>7335</v>
      </c>
      <c r="D4093" s="194" t="s">
        <v>19743</v>
      </c>
      <c r="E4093" s="192" t="s">
        <v>19743</v>
      </c>
      <c r="F4093" s="193" t="s">
        <v>19743</v>
      </c>
      <c r="G4093" s="193" t="s">
        <v>19742</v>
      </c>
      <c r="H4093" s="193" t="s">
        <v>19742</v>
      </c>
      <c r="I4093" s="193" t="s">
        <v>19742</v>
      </c>
      <c r="J4093" s="194" t="s">
        <v>19742</v>
      </c>
      <c r="K4093" s="192" t="s">
        <v>25675</v>
      </c>
      <c r="M4093" s="194" t="s">
        <v>19569</v>
      </c>
      <c r="N4093" s="192">
        <v>0.83299999999999996</v>
      </c>
      <c r="O4093" s="194">
        <v>0.97899999999999998</v>
      </c>
      <c r="P4093" s="283">
        <v>15</v>
      </c>
    </row>
    <row r="4094" spans="1:16">
      <c r="A4094" s="192" t="s">
        <v>7336</v>
      </c>
      <c r="B4094" s="193"/>
      <c r="C4094" s="193" t="s">
        <v>7337</v>
      </c>
      <c r="D4094" s="194" t="s">
        <v>19743</v>
      </c>
      <c r="E4094" s="192" t="s">
        <v>19743</v>
      </c>
      <c r="F4094" s="193" t="s">
        <v>19742</v>
      </c>
      <c r="G4094" s="193" t="s">
        <v>19742</v>
      </c>
      <c r="H4094" s="193" t="s">
        <v>19742</v>
      </c>
      <c r="I4094" s="193" t="s">
        <v>19742</v>
      </c>
      <c r="J4094" s="194" t="s">
        <v>19742</v>
      </c>
      <c r="K4094" s="192" t="s">
        <v>25675</v>
      </c>
      <c r="M4094" s="194" t="s">
        <v>19569</v>
      </c>
      <c r="N4094" s="192">
        <v>0.72899999999999998</v>
      </c>
      <c r="O4094" s="194">
        <v>0.92700000000000005</v>
      </c>
      <c r="P4094" s="283">
        <v>0</v>
      </c>
    </row>
    <row r="4095" spans="1:16">
      <c r="A4095" s="192" t="s">
        <v>7338</v>
      </c>
      <c r="B4095" s="193" t="s">
        <v>7339</v>
      </c>
      <c r="C4095" s="193" t="s">
        <v>7340</v>
      </c>
      <c r="D4095" s="194" t="s">
        <v>19743</v>
      </c>
      <c r="E4095" s="192" t="s">
        <v>19743</v>
      </c>
      <c r="F4095" s="193" t="s">
        <v>19742</v>
      </c>
      <c r="G4095" s="193" t="s">
        <v>19742</v>
      </c>
      <c r="H4095" s="193" t="s">
        <v>19742</v>
      </c>
      <c r="I4095" s="193" t="s">
        <v>19742</v>
      </c>
      <c r="J4095" s="194" t="s">
        <v>19742</v>
      </c>
      <c r="K4095" s="192" t="s">
        <v>25675</v>
      </c>
      <c r="M4095" s="194" t="s">
        <v>19569</v>
      </c>
      <c r="N4095" s="192">
        <v>0.34200000000000003</v>
      </c>
      <c r="O4095" s="194">
        <v>0.13400000000000001</v>
      </c>
      <c r="P4095" s="283">
        <v>1</v>
      </c>
    </row>
    <row r="4096" spans="1:16">
      <c r="A4096" s="192" t="s">
        <v>7341</v>
      </c>
      <c r="B4096" s="193" t="s">
        <v>7342</v>
      </c>
      <c r="C4096" s="193" t="s">
        <v>7343</v>
      </c>
      <c r="D4096" s="194" t="s">
        <v>19743</v>
      </c>
      <c r="E4096" s="192" t="s">
        <v>19743</v>
      </c>
      <c r="F4096" s="193" t="s">
        <v>19742</v>
      </c>
      <c r="G4096" s="193" t="s">
        <v>19742</v>
      </c>
      <c r="H4096" s="193" t="s">
        <v>19742</v>
      </c>
      <c r="I4096" s="193" t="s">
        <v>19742</v>
      </c>
      <c r="J4096" s="194" t="s">
        <v>19742</v>
      </c>
      <c r="K4096" s="192" t="s">
        <v>7344</v>
      </c>
      <c r="L4096" s="193" t="s">
        <v>7345</v>
      </c>
      <c r="M4096" s="194" t="s">
        <v>19561</v>
      </c>
      <c r="N4096" s="192">
        <v>0.748</v>
      </c>
      <c r="O4096" s="194">
        <v>0.95899999999999996</v>
      </c>
      <c r="P4096" s="283">
        <v>24</v>
      </c>
    </row>
    <row r="4097" spans="1:16">
      <c r="A4097" s="192" t="s">
        <v>7346</v>
      </c>
      <c r="B4097" s="193"/>
      <c r="C4097" s="193" t="s">
        <v>7347</v>
      </c>
      <c r="D4097" s="194" t="s">
        <v>19743</v>
      </c>
      <c r="E4097" s="192" t="s">
        <v>19743</v>
      </c>
      <c r="F4097" s="193" t="s">
        <v>19742</v>
      </c>
      <c r="G4097" s="193" t="s">
        <v>19742</v>
      </c>
      <c r="H4097" s="193" t="s">
        <v>19742</v>
      </c>
      <c r="I4097" s="193" t="s">
        <v>19742</v>
      </c>
      <c r="J4097" s="194" t="s">
        <v>19742</v>
      </c>
      <c r="K4097" s="192" t="s">
        <v>25675</v>
      </c>
      <c r="M4097" s="194" t="s">
        <v>19569</v>
      </c>
      <c r="N4097" s="192">
        <v>0.40600000000000003</v>
      </c>
      <c r="O4097" s="194">
        <v>0.16200000000000001</v>
      </c>
      <c r="P4097" s="283" t="s">
        <v>25675</v>
      </c>
    </row>
    <row r="4098" spans="1:16">
      <c r="A4098" s="192" t="s">
        <v>7348</v>
      </c>
      <c r="B4098" s="193"/>
      <c r="C4098" s="193" t="s">
        <v>7349</v>
      </c>
      <c r="D4098" s="194" t="s">
        <v>19743</v>
      </c>
      <c r="E4098" s="192" t="s">
        <v>19743</v>
      </c>
      <c r="F4098" s="193" t="s">
        <v>19742</v>
      </c>
      <c r="G4098" s="193" t="s">
        <v>19742</v>
      </c>
      <c r="H4098" s="193" t="s">
        <v>19742</v>
      </c>
      <c r="I4098" s="193" t="s">
        <v>19742</v>
      </c>
      <c r="J4098" s="194" t="s">
        <v>19742</v>
      </c>
      <c r="K4098" s="192" t="s">
        <v>25675</v>
      </c>
      <c r="M4098" s="194" t="s">
        <v>19569</v>
      </c>
      <c r="N4098" s="192">
        <v>0.34100000000000003</v>
      </c>
      <c r="O4098" s="194">
        <v>5.1999999999999998E-2</v>
      </c>
      <c r="P4098" s="283" t="s">
        <v>25675</v>
      </c>
    </row>
    <row r="4099" spans="1:16">
      <c r="A4099" s="192" t="s">
        <v>7350</v>
      </c>
      <c r="B4099" s="193" t="s">
        <v>7351</v>
      </c>
      <c r="C4099" s="193" t="s">
        <v>7352</v>
      </c>
      <c r="D4099" s="194" t="s">
        <v>19743</v>
      </c>
      <c r="E4099" s="192" t="s">
        <v>19743</v>
      </c>
      <c r="F4099" s="193" t="s">
        <v>19742</v>
      </c>
      <c r="G4099" s="193" t="s">
        <v>19742</v>
      </c>
      <c r="H4099" s="193" t="s">
        <v>19742</v>
      </c>
      <c r="I4099" s="193" t="s">
        <v>19742</v>
      </c>
      <c r="J4099" s="194" t="s">
        <v>19742</v>
      </c>
      <c r="K4099" s="192" t="s">
        <v>25675</v>
      </c>
      <c r="M4099" s="194" t="s">
        <v>19569</v>
      </c>
      <c r="N4099" s="192">
        <v>0.878</v>
      </c>
      <c r="O4099" s="194">
        <v>0.996</v>
      </c>
      <c r="P4099" s="283">
        <v>5</v>
      </c>
    </row>
    <row r="4100" spans="1:16">
      <c r="A4100" s="192" t="s">
        <v>7353</v>
      </c>
      <c r="B4100" s="193" t="s">
        <v>7354</v>
      </c>
      <c r="C4100" s="193" t="s">
        <v>7355</v>
      </c>
      <c r="D4100" s="194" t="s">
        <v>19743</v>
      </c>
      <c r="E4100" s="192" t="s">
        <v>19743</v>
      </c>
      <c r="F4100" s="193" t="s">
        <v>19742</v>
      </c>
      <c r="G4100" s="193" t="s">
        <v>19742</v>
      </c>
      <c r="H4100" s="193" t="s">
        <v>19742</v>
      </c>
      <c r="I4100" s="193" t="s">
        <v>19743</v>
      </c>
      <c r="J4100" s="194" t="s">
        <v>19742</v>
      </c>
      <c r="K4100" s="192" t="s">
        <v>25675</v>
      </c>
      <c r="M4100" s="194" t="s">
        <v>19569</v>
      </c>
      <c r="N4100" s="192">
        <v>0.623</v>
      </c>
      <c r="O4100" s="194">
        <v>0.83299999999999996</v>
      </c>
      <c r="P4100" s="283">
        <v>8</v>
      </c>
    </row>
    <row r="4101" spans="1:16">
      <c r="A4101" s="192" t="s">
        <v>7356</v>
      </c>
      <c r="B4101" s="193" t="s">
        <v>7357</v>
      </c>
      <c r="C4101" s="193" t="s">
        <v>7358</v>
      </c>
      <c r="D4101" s="194" t="s">
        <v>19743</v>
      </c>
      <c r="E4101" s="192" t="s">
        <v>19743</v>
      </c>
      <c r="F4101" s="193" t="s">
        <v>19742</v>
      </c>
      <c r="G4101" s="193" t="s">
        <v>19742</v>
      </c>
      <c r="H4101" s="193" t="s">
        <v>19742</v>
      </c>
      <c r="I4101" s="193" t="s">
        <v>19742</v>
      </c>
      <c r="J4101" s="194" t="s">
        <v>19742</v>
      </c>
      <c r="K4101" s="192" t="s">
        <v>7359</v>
      </c>
      <c r="L4101" s="193" t="s">
        <v>7360</v>
      </c>
      <c r="M4101" s="194" t="s">
        <v>19743</v>
      </c>
      <c r="N4101" s="192">
        <v>0.76</v>
      </c>
      <c r="O4101" s="194">
        <v>0.95599999999999996</v>
      </c>
      <c r="P4101" s="283">
        <v>18</v>
      </c>
    </row>
    <row r="4102" spans="1:16">
      <c r="A4102" s="192" t="s">
        <v>7361</v>
      </c>
      <c r="B4102" s="193" t="s">
        <v>7362</v>
      </c>
      <c r="C4102" s="193" t="s">
        <v>7363</v>
      </c>
      <c r="D4102" s="194" t="s">
        <v>19743</v>
      </c>
      <c r="E4102" s="192" t="s">
        <v>19743</v>
      </c>
      <c r="F4102" s="193" t="s">
        <v>19742</v>
      </c>
      <c r="G4102" s="193" t="s">
        <v>19741</v>
      </c>
      <c r="H4102" s="193" t="s">
        <v>19742</v>
      </c>
      <c r="I4102" s="193" t="s">
        <v>19742</v>
      </c>
      <c r="J4102" s="194" t="s">
        <v>19743</v>
      </c>
      <c r="K4102" s="192" t="s">
        <v>7364</v>
      </c>
      <c r="L4102" s="193" t="s">
        <v>7365</v>
      </c>
      <c r="M4102" s="194" t="s">
        <v>19743</v>
      </c>
      <c r="N4102" s="192">
        <v>0.88100000000000001</v>
      </c>
      <c r="O4102" s="194">
        <v>0.99399999999999999</v>
      </c>
      <c r="P4102" s="283">
        <v>24</v>
      </c>
    </row>
    <row r="4103" spans="1:16">
      <c r="A4103" s="192" t="s">
        <v>7366</v>
      </c>
      <c r="B4103" s="193"/>
      <c r="C4103" s="193" t="s">
        <v>7367</v>
      </c>
      <c r="D4103" s="194" t="s">
        <v>19743</v>
      </c>
      <c r="E4103" s="192" t="s">
        <v>19743</v>
      </c>
      <c r="F4103" s="193" t="s">
        <v>19742</v>
      </c>
      <c r="G4103" s="193" t="s">
        <v>19742</v>
      </c>
      <c r="H4103" s="193" t="s">
        <v>19742</v>
      </c>
      <c r="I4103" s="193" t="s">
        <v>19742</v>
      </c>
      <c r="J4103" s="194" t="s">
        <v>19742</v>
      </c>
      <c r="K4103" s="192" t="s">
        <v>7368</v>
      </c>
      <c r="L4103" s="193" t="s">
        <v>7369</v>
      </c>
      <c r="M4103" s="194" t="s">
        <v>19743</v>
      </c>
      <c r="N4103" s="192">
        <v>0.90400000000000003</v>
      </c>
      <c r="O4103" s="194">
        <v>0.996</v>
      </c>
      <c r="P4103" s="283">
        <v>20</v>
      </c>
    </row>
    <row r="4104" spans="1:16">
      <c r="A4104" s="192" t="s">
        <v>7370</v>
      </c>
      <c r="B4104" s="193" t="s">
        <v>7371</v>
      </c>
      <c r="C4104" s="193" t="s">
        <v>7372</v>
      </c>
      <c r="D4104" s="194" t="s">
        <v>19743</v>
      </c>
      <c r="E4104" s="192" t="s">
        <v>19743</v>
      </c>
      <c r="F4104" s="193" t="s">
        <v>19743</v>
      </c>
      <c r="G4104" s="193" t="s">
        <v>19742</v>
      </c>
      <c r="H4104" s="193" t="s">
        <v>19742</v>
      </c>
      <c r="I4104" s="193" t="s">
        <v>19742</v>
      </c>
      <c r="J4104" s="194" t="s">
        <v>19742</v>
      </c>
      <c r="K4104" s="192" t="s">
        <v>7373</v>
      </c>
      <c r="L4104" s="193" t="s">
        <v>7374</v>
      </c>
      <c r="M4104" s="194" t="s">
        <v>19743</v>
      </c>
      <c r="N4104" s="192">
        <v>0.68200000000000005</v>
      </c>
      <c r="O4104" s="194">
        <v>0.96599999999999997</v>
      </c>
      <c r="P4104" s="283">
        <v>7</v>
      </c>
    </row>
    <row r="4105" spans="1:16">
      <c r="A4105" s="192" t="s">
        <v>7377</v>
      </c>
      <c r="B4105" s="193" t="s">
        <v>7378</v>
      </c>
      <c r="C4105" s="193" t="s">
        <v>7379</v>
      </c>
      <c r="D4105" s="194" t="s">
        <v>19743</v>
      </c>
      <c r="E4105" s="192" t="s">
        <v>19743</v>
      </c>
      <c r="F4105" s="193" t="s">
        <v>19742</v>
      </c>
      <c r="G4105" s="193" t="s">
        <v>19742</v>
      </c>
      <c r="H4105" s="193" t="s">
        <v>19742</v>
      </c>
      <c r="I4105" s="193" t="s">
        <v>19742</v>
      </c>
      <c r="J4105" s="194" t="s">
        <v>19742</v>
      </c>
      <c r="K4105" s="192" t="s">
        <v>7380</v>
      </c>
      <c r="L4105" s="193" t="s">
        <v>7381</v>
      </c>
      <c r="M4105" s="194" t="s">
        <v>19743</v>
      </c>
      <c r="N4105" s="192">
        <v>0.91600000000000004</v>
      </c>
      <c r="O4105" s="194">
        <v>0.998</v>
      </c>
      <c r="P4105" s="283">
        <v>24</v>
      </c>
    </row>
    <row r="4106" spans="1:16">
      <c r="A4106" s="192" t="s">
        <v>7382</v>
      </c>
      <c r="B4106" s="193" t="s">
        <v>7383</v>
      </c>
      <c r="C4106" s="193" t="s">
        <v>7384</v>
      </c>
      <c r="D4106" s="194" t="s">
        <v>19743</v>
      </c>
      <c r="E4106" s="192" t="s">
        <v>19743</v>
      </c>
      <c r="F4106" s="193" t="s">
        <v>19742</v>
      </c>
      <c r="G4106" s="193" t="s">
        <v>19742</v>
      </c>
      <c r="H4106" s="193" t="s">
        <v>19742</v>
      </c>
      <c r="I4106" s="193" t="s">
        <v>19742</v>
      </c>
      <c r="J4106" s="194" t="s">
        <v>19742</v>
      </c>
      <c r="K4106" s="192" t="s">
        <v>7385</v>
      </c>
      <c r="L4106" s="193" t="s">
        <v>7386</v>
      </c>
      <c r="M4106" s="194" t="s">
        <v>19743</v>
      </c>
      <c r="N4106" s="192">
        <v>0.63700000000000001</v>
      </c>
      <c r="O4106" s="194">
        <v>0.9</v>
      </c>
      <c r="P4106" s="283">
        <v>20</v>
      </c>
    </row>
    <row r="4107" spans="1:16">
      <c r="A4107" s="192" t="s">
        <v>7387</v>
      </c>
      <c r="B4107" s="193" t="s">
        <v>7388</v>
      </c>
      <c r="C4107" s="193" t="s">
        <v>7389</v>
      </c>
      <c r="D4107" s="194" t="s">
        <v>19743</v>
      </c>
      <c r="E4107" s="192" t="s">
        <v>19743</v>
      </c>
      <c r="F4107" s="193" t="s">
        <v>19743</v>
      </c>
      <c r="G4107" s="193" t="s">
        <v>19742</v>
      </c>
      <c r="H4107" s="193" t="s">
        <v>19742</v>
      </c>
      <c r="I4107" s="193" t="s">
        <v>19742</v>
      </c>
      <c r="J4107" s="194" t="s">
        <v>19742</v>
      </c>
      <c r="K4107" s="192" t="s">
        <v>7390</v>
      </c>
      <c r="L4107" s="193" t="s">
        <v>7391</v>
      </c>
      <c r="M4107" s="194" t="s">
        <v>19743</v>
      </c>
      <c r="N4107" s="192">
        <v>0.47399999999999998</v>
      </c>
      <c r="O4107" s="194">
        <v>0.433</v>
      </c>
      <c r="P4107" s="283">
        <v>11</v>
      </c>
    </row>
    <row r="4108" spans="1:16">
      <c r="A4108" s="192" t="s">
        <v>7392</v>
      </c>
      <c r="B4108" s="193" t="s">
        <v>7393</v>
      </c>
      <c r="C4108" s="193" t="s">
        <v>7394</v>
      </c>
      <c r="D4108" s="194" t="s">
        <v>19743</v>
      </c>
      <c r="E4108" s="192" t="s">
        <v>19743</v>
      </c>
      <c r="F4108" s="193" t="s">
        <v>19742</v>
      </c>
      <c r="G4108" s="193" t="s">
        <v>19742</v>
      </c>
      <c r="H4108" s="193" t="s">
        <v>19742</v>
      </c>
      <c r="I4108" s="193" t="s">
        <v>19742</v>
      </c>
      <c r="J4108" s="194" t="s">
        <v>19742</v>
      </c>
      <c r="K4108" s="192" t="s">
        <v>7395</v>
      </c>
      <c r="L4108" s="193" t="s">
        <v>7396</v>
      </c>
      <c r="M4108" s="194" t="s">
        <v>19743</v>
      </c>
      <c r="N4108" s="192">
        <v>0.82299999999999995</v>
      </c>
      <c r="O4108" s="194">
        <v>0.99099999999999999</v>
      </c>
      <c r="P4108" s="283">
        <v>10</v>
      </c>
    </row>
    <row r="4109" spans="1:16">
      <c r="A4109" s="192" t="s">
        <v>7399</v>
      </c>
      <c r="B4109" s="193" t="s">
        <v>7400</v>
      </c>
      <c r="C4109" s="193" t="s">
        <v>7401</v>
      </c>
      <c r="D4109" s="194" t="s">
        <v>19743</v>
      </c>
      <c r="E4109" s="192" t="s">
        <v>19743</v>
      </c>
      <c r="F4109" s="193" t="s">
        <v>19742</v>
      </c>
      <c r="G4109" s="193" t="s">
        <v>19742</v>
      </c>
      <c r="H4109" s="193" t="s">
        <v>19742</v>
      </c>
      <c r="I4109" s="193" t="s">
        <v>19742</v>
      </c>
      <c r="J4109" s="194" t="s">
        <v>19742</v>
      </c>
      <c r="K4109" s="192" t="s">
        <v>7402</v>
      </c>
      <c r="L4109" s="193" t="s">
        <v>7403</v>
      </c>
      <c r="M4109" s="194" t="s">
        <v>19743</v>
      </c>
      <c r="N4109" s="192">
        <v>0.91800000000000004</v>
      </c>
      <c r="O4109" s="194">
        <v>0.995</v>
      </c>
      <c r="P4109" s="283">
        <v>8</v>
      </c>
    </row>
    <row r="4110" spans="1:16">
      <c r="A4110" s="192" t="s">
        <v>7404</v>
      </c>
      <c r="B4110" s="193" t="s">
        <v>7405</v>
      </c>
      <c r="C4110" s="193" t="s">
        <v>7406</v>
      </c>
      <c r="D4110" s="194" t="s">
        <v>19743</v>
      </c>
      <c r="E4110" s="192" t="s">
        <v>19743</v>
      </c>
      <c r="F4110" s="193" t="s">
        <v>19742</v>
      </c>
      <c r="G4110" s="193" t="s">
        <v>19742</v>
      </c>
      <c r="H4110" s="193" t="s">
        <v>19742</v>
      </c>
      <c r="I4110" s="193" t="s">
        <v>19742</v>
      </c>
      <c r="J4110" s="194" t="s">
        <v>19742</v>
      </c>
      <c r="K4110" s="192" t="s">
        <v>7407</v>
      </c>
      <c r="L4110" s="193" t="s">
        <v>7408</v>
      </c>
      <c r="M4110" s="194" t="s">
        <v>19743</v>
      </c>
      <c r="N4110" s="192">
        <v>0.70899999999999996</v>
      </c>
      <c r="O4110" s="194">
        <v>0.97799999999999998</v>
      </c>
      <c r="P4110" s="283">
        <v>22</v>
      </c>
    </row>
    <row r="4111" spans="1:16">
      <c r="A4111" s="192" t="s">
        <v>7409</v>
      </c>
      <c r="B4111" s="193"/>
      <c r="C4111" s="193" t="s">
        <v>7410</v>
      </c>
      <c r="D4111" s="194" t="s">
        <v>19743</v>
      </c>
      <c r="E4111" s="192" t="s">
        <v>19743</v>
      </c>
      <c r="F4111" s="193" t="s">
        <v>19742</v>
      </c>
      <c r="G4111" s="193" t="s">
        <v>19742</v>
      </c>
      <c r="H4111" s="193" t="s">
        <v>19742</v>
      </c>
      <c r="I4111" s="193" t="s">
        <v>19742</v>
      </c>
      <c r="J4111" s="194" t="s">
        <v>19742</v>
      </c>
      <c r="K4111" s="192" t="s">
        <v>25675</v>
      </c>
      <c r="M4111" s="194" t="s">
        <v>19569</v>
      </c>
      <c r="N4111" s="192">
        <v>0.29499999999999998</v>
      </c>
      <c r="O4111" s="194">
        <v>1.2E-2</v>
      </c>
      <c r="P4111" s="283">
        <v>0</v>
      </c>
    </row>
    <row r="4112" spans="1:16">
      <c r="A4112" s="192" t="s">
        <v>7411</v>
      </c>
      <c r="B4112" s="193"/>
      <c r="C4112" s="193" t="s">
        <v>7412</v>
      </c>
      <c r="D4112" s="194" t="s">
        <v>19743</v>
      </c>
      <c r="E4112" s="192" t="s">
        <v>19743</v>
      </c>
      <c r="F4112" s="193" t="s">
        <v>19742</v>
      </c>
      <c r="G4112" s="193" t="s">
        <v>19742</v>
      </c>
      <c r="H4112" s="193" t="s">
        <v>19742</v>
      </c>
      <c r="I4112" s="193" t="s">
        <v>19742</v>
      </c>
      <c r="J4112" s="194" t="s">
        <v>19742</v>
      </c>
      <c r="K4112" s="192" t="s">
        <v>7413</v>
      </c>
      <c r="L4112" s="193" t="s">
        <v>7414</v>
      </c>
      <c r="M4112" s="194" t="s">
        <v>19743</v>
      </c>
      <c r="N4112" s="192">
        <v>0.82599999999999996</v>
      </c>
      <c r="O4112" s="194">
        <v>0.98799999999999999</v>
      </c>
      <c r="P4112" s="283">
        <v>24</v>
      </c>
    </row>
    <row r="4113" spans="1:16">
      <c r="A4113" s="192" t="s">
        <v>7415</v>
      </c>
      <c r="B4113" s="193" t="s">
        <v>7416</v>
      </c>
      <c r="C4113" s="193" t="s">
        <v>7417</v>
      </c>
      <c r="D4113" s="194" t="s">
        <v>19743</v>
      </c>
      <c r="E4113" s="192" t="s">
        <v>19743</v>
      </c>
      <c r="F4113" s="193" t="s">
        <v>19742</v>
      </c>
      <c r="G4113" s="193" t="s">
        <v>19742</v>
      </c>
      <c r="H4113" s="193" t="s">
        <v>19742</v>
      </c>
      <c r="I4113" s="193" t="s">
        <v>19742</v>
      </c>
      <c r="J4113" s="194" t="s">
        <v>19742</v>
      </c>
      <c r="K4113" s="192" t="s">
        <v>25675</v>
      </c>
      <c r="M4113" s="194" t="s">
        <v>19569</v>
      </c>
      <c r="N4113" s="192">
        <v>0.54400000000000004</v>
      </c>
      <c r="O4113" s="194">
        <v>0.57399999999999995</v>
      </c>
      <c r="P4113" s="283">
        <v>0</v>
      </c>
    </row>
    <row r="4114" spans="1:16">
      <c r="A4114" s="192" t="s">
        <v>7418</v>
      </c>
      <c r="B4114" s="193"/>
      <c r="C4114" s="193" t="s">
        <v>7419</v>
      </c>
      <c r="D4114" s="194" t="s">
        <v>19743</v>
      </c>
      <c r="E4114" s="192" t="s">
        <v>19743</v>
      </c>
      <c r="F4114" s="193" t="s">
        <v>19742</v>
      </c>
      <c r="G4114" s="193" t="s">
        <v>19742</v>
      </c>
      <c r="H4114" s="193" t="s">
        <v>19742</v>
      </c>
      <c r="I4114" s="193" t="s">
        <v>19742</v>
      </c>
      <c r="J4114" s="194" t="s">
        <v>19742</v>
      </c>
      <c r="K4114" s="192" t="s">
        <v>25675</v>
      </c>
      <c r="M4114" s="194" t="s">
        <v>19569</v>
      </c>
      <c r="N4114" s="192">
        <v>0.33</v>
      </c>
      <c r="O4114" s="194">
        <v>0.10199999999999999</v>
      </c>
      <c r="P4114" s="283">
        <v>0</v>
      </c>
    </row>
    <row r="4115" spans="1:16">
      <c r="A4115" s="192" t="s">
        <v>7420</v>
      </c>
      <c r="B4115" s="193"/>
      <c r="C4115" s="193" t="s">
        <v>7421</v>
      </c>
      <c r="D4115" s="194" t="s">
        <v>19743</v>
      </c>
      <c r="E4115" s="192" t="s">
        <v>19743</v>
      </c>
      <c r="F4115" s="193" t="s">
        <v>19742</v>
      </c>
      <c r="G4115" s="193" t="s">
        <v>19742</v>
      </c>
      <c r="H4115" s="193" t="s">
        <v>19742</v>
      </c>
      <c r="I4115" s="193" t="s">
        <v>19742</v>
      </c>
      <c r="J4115" s="194" t="s">
        <v>19742</v>
      </c>
      <c r="K4115" s="192" t="s">
        <v>25675</v>
      </c>
      <c r="M4115" s="194" t="s">
        <v>19569</v>
      </c>
      <c r="N4115" s="192">
        <v>0.75600000000000001</v>
      </c>
      <c r="O4115" s="194">
        <v>0.97599999999999998</v>
      </c>
      <c r="P4115" s="283">
        <v>3</v>
      </c>
    </row>
    <row r="4116" spans="1:16">
      <c r="A4116" s="192" t="s">
        <v>7422</v>
      </c>
      <c r="B4116" s="193" t="s">
        <v>7423</v>
      </c>
      <c r="C4116" s="193" t="s">
        <v>7424</v>
      </c>
      <c r="D4116" s="194" t="s">
        <v>19743</v>
      </c>
      <c r="E4116" s="192" t="s">
        <v>19743</v>
      </c>
      <c r="F4116" s="193" t="s">
        <v>19742</v>
      </c>
      <c r="G4116" s="193" t="s">
        <v>19742</v>
      </c>
      <c r="H4116" s="193" t="s">
        <v>19742</v>
      </c>
      <c r="I4116" s="193" t="s">
        <v>19742</v>
      </c>
      <c r="J4116" s="194" t="s">
        <v>19742</v>
      </c>
      <c r="K4116" s="192" t="s">
        <v>25675</v>
      </c>
      <c r="M4116" s="194" t="s">
        <v>19569</v>
      </c>
      <c r="N4116" s="192">
        <v>0.86599999999999999</v>
      </c>
      <c r="O4116" s="194">
        <v>0.995</v>
      </c>
      <c r="P4116" s="283">
        <v>20</v>
      </c>
    </row>
    <row r="4117" spans="1:16">
      <c r="A4117" s="192" t="s">
        <v>7174</v>
      </c>
      <c r="B4117" s="193" t="s">
        <v>7175</v>
      </c>
      <c r="C4117" s="193" t="s">
        <v>7176</v>
      </c>
      <c r="D4117" s="194" t="s">
        <v>19743</v>
      </c>
      <c r="E4117" s="192" t="s">
        <v>19743</v>
      </c>
      <c r="F4117" s="193" t="s">
        <v>19743</v>
      </c>
      <c r="G4117" s="193" t="s">
        <v>19742</v>
      </c>
      <c r="H4117" s="193" t="s">
        <v>19742</v>
      </c>
      <c r="I4117" s="193" t="s">
        <v>19742</v>
      </c>
      <c r="J4117" s="194" t="s">
        <v>19742</v>
      </c>
      <c r="K4117" s="192" t="s">
        <v>7177</v>
      </c>
      <c r="L4117" s="193" t="s">
        <v>7178</v>
      </c>
      <c r="M4117" s="194" t="s">
        <v>19743</v>
      </c>
      <c r="N4117" s="192">
        <v>0.78400000000000003</v>
      </c>
      <c r="O4117" s="194">
        <v>0.97899999999999998</v>
      </c>
      <c r="P4117" s="283">
        <v>23</v>
      </c>
    </row>
    <row r="4118" spans="1:16">
      <c r="A4118" s="192" t="s">
        <v>7179</v>
      </c>
      <c r="B4118" s="193" t="s">
        <v>7180</v>
      </c>
      <c r="C4118" s="193" t="s">
        <v>7181</v>
      </c>
      <c r="D4118" s="194" t="s">
        <v>19743</v>
      </c>
      <c r="E4118" s="192" t="s">
        <v>19743</v>
      </c>
      <c r="F4118" s="193" t="s">
        <v>19742</v>
      </c>
      <c r="G4118" s="193" t="s">
        <v>19742</v>
      </c>
      <c r="H4118" s="193" t="s">
        <v>19742</v>
      </c>
      <c r="I4118" s="193" t="s">
        <v>19742</v>
      </c>
      <c r="J4118" s="194" t="s">
        <v>19742</v>
      </c>
      <c r="K4118" s="192" t="s">
        <v>25675</v>
      </c>
      <c r="M4118" s="194" t="s">
        <v>19569</v>
      </c>
      <c r="N4118" s="192">
        <v>0.877</v>
      </c>
      <c r="O4118" s="194">
        <v>0.996</v>
      </c>
      <c r="P4118" s="283">
        <v>0</v>
      </c>
    </row>
    <row r="4119" spans="1:16">
      <c r="A4119" s="192" t="s">
        <v>7182</v>
      </c>
      <c r="B4119" s="193" t="s">
        <v>7183</v>
      </c>
      <c r="C4119" s="193" t="s">
        <v>7184</v>
      </c>
      <c r="D4119" s="194" t="s">
        <v>19743</v>
      </c>
      <c r="E4119" s="192" t="s">
        <v>19743</v>
      </c>
      <c r="F4119" s="193" t="s">
        <v>19742</v>
      </c>
      <c r="G4119" s="193" t="s">
        <v>19742</v>
      </c>
      <c r="H4119" s="193" t="s">
        <v>19742</v>
      </c>
      <c r="I4119" s="193" t="s">
        <v>19742</v>
      </c>
      <c r="J4119" s="194" t="s">
        <v>19742</v>
      </c>
      <c r="K4119" s="192" t="s">
        <v>7185</v>
      </c>
      <c r="L4119" s="193" t="s">
        <v>7186</v>
      </c>
      <c r="M4119" s="194" t="s">
        <v>19561</v>
      </c>
      <c r="N4119" s="192">
        <v>0.94799999999999995</v>
      </c>
      <c r="O4119" s="194">
        <v>1</v>
      </c>
      <c r="P4119" s="283">
        <v>25</v>
      </c>
    </row>
    <row r="4120" spans="1:16">
      <c r="A4120" s="192" t="s">
        <v>7187</v>
      </c>
      <c r="B4120" s="193" t="s">
        <v>7188</v>
      </c>
      <c r="C4120" s="193" t="s">
        <v>7189</v>
      </c>
      <c r="D4120" s="194" t="s">
        <v>19743</v>
      </c>
      <c r="E4120" s="192" t="s">
        <v>19743</v>
      </c>
      <c r="F4120" s="193" t="s">
        <v>19742</v>
      </c>
      <c r="G4120" s="193" t="s">
        <v>19742</v>
      </c>
      <c r="H4120" s="193" t="s">
        <v>19742</v>
      </c>
      <c r="I4120" s="193" t="s">
        <v>19742</v>
      </c>
      <c r="J4120" s="194" t="s">
        <v>19742</v>
      </c>
      <c r="K4120" s="192" t="s">
        <v>25675</v>
      </c>
      <c r="M4120" s="194" t="s">
        <v>19569</v>
      </c>
      <c r="N4120" s="192">
        <v>0.98799999999999999</v>
      </c>
      <c r="O4120" s="194">
        <v>1</v>
      </c>
      <c r="P4120" s="283">
        <v>2</v>
      </c>
    </row>
    <row r="4121" spans="1:16">
      <c r="A4121" s="192" t="s">
        <v>7190</v>
      </c>
      <c r="B4121" s="193" t="s">
        <v>7191</v>
      </c>
      <c r="C4121" s="193" t="s">
        <v>7192</v>
      </c>
      <c r="D4121" s="194" t="s">
        <v>19743</v>
      </c>
      <c r="E4121" s="192" t="s">
        <v>19743</v>
      </c>
      <c r="F4121" s="193" t="s">
        <v>19742</v>
      </c>
      <c r="G4121" s="193" t="s">
        <v>19742</v>
      </c>
      <c r="H4121" s="193" t="s">
        <v>19742</v>
      </c>
      <c r="I4121" s="193" t="s">
        <v>19742</v>
      </c>
      <c r="J4121" s="194" t="s">
        <v>19742</v>
      </c>
      <c r="K4121" s="192" t="s">
        <v>25675</v>
      </c>
      <c r="M4121" s="194" t="s">
        <v>19569</v>
      </c>
      <c r="N4121" s="192">
        <v>0.63200000000000001</v>
      </c>
      <c r="O4121" s="194">
        <v>0.82199999999999995</v>
      </c>
      <c r="P4121" s="283">
        <v>3</v>
      </c>
    </row>
    <row r="4122" spans="1:16">
      <c r="A4122" s="192" t="s">
        <v>7193</v>
      </c>
      <c r="B4122" s="193" t="s">
        <v>7194</v>
      </c>
      <c r="C4122" s="193" t="s">
        <v>7195</v>
      </c>
      <c r="D4122" s="194" t="s">
        <v>19743</v>
      </c>
      <c r="E4122" s="192" t="s">
        <v>19743</v>
      </c>
      <c r="F4122" s="193" t="s">
        <v>19742</v>
      </c>
      <c r="G4122" s="193" t="s">
        <v>19742</v>
      </c>
      <c r="H4122" s="193" t="s">
        <v>19742</v>
      </c>
      <c r="I4122" s="193" t="s">
        <v>19742</v>
      </c>
      <c r="J4122" s="194" t="s">
        <v>19742</v>
      </c>
      <c r="K4122" s="192" t="s">
        <v>7196</v>
      </c>
      <c r="L4122" s="193" t="s">
        <v>7197</v>
      </c>
      <c r="M4122" s="194" t="s">
        <v>19743</v>
      </c>
      <c r="N4122" s="192">
        <v>1</v>
      </c>
      <c r="O4122" s="194">
        <v>1</v>
      </c>
      <c r="P4122" s="283">
        <v>20</v>
      </c>
    </row>
    <row r="4123" spans="1:16">
      <c r="A4123" s="192" t="s">
        <v>7198</v>
      </c>
      <c r="B4123" s="193" t="s">
        <v>7199</v>
      </c>
      <c r="C4123" s="193" t="s">
        <v>7200</v>
      </c>
      <c r="D4123" s="194" t="s">
        <v>19743</v>
      </c>
      <c r="E4123" s="192" t="s">
        <v>19743</v>
      </c>
      <c r="F4123" s="193" t="s">
        <v>19742</v>
      </c>
      <c r="G4123" s="193" t="s">
        <v>19742</v>
      </c>
      <c r="H4123" s="193" t="s">
        <v>19742</v>
      </c>
      <c r="I4123" s="193" t="s">
        <v>19743</v>
      </c>
      <c r="J4123" s="194" t="s">
        <v>19742</v>
      </c>
      <c r="K4123" s="192" t="s">
        <v>25675</v>
      </c>
      <c r="M4123" s="194" t="s">
        <v>19569</v>
      </c>
      <c r="N4123" s="192">
        <v>0.25</v>
      </c>
      <c r="O4123" s="194">
        <v>7.2999999999999995E-2</v>
      </c>
      <c r="P4123" s="283">
        <v>1</v>
      </c>
    </row>
    <row r="4124" spans="1:16">
      <c r="A4124" s="192" t="s">
        <v>7201</v>
      </c>
      <c r="B4124" s="193" t="s">
        <v>7202</v>
      </c>
      <c r="C4124" s="193" t="s">
        <v>7203</v>
      </c>
      <c r="D4124" s="194" t="s">
        <v>19743</v>
      </c>
      <c r="E4124" s="192" t="s">
        <v>19743</v>
      </c>
      <c r="F4124" s="193" t="s">
        <v>19742</v>
      </c>
      <c r="G4124" s="193" t="s">
        <v>19742</v>
      </c>
      <c r="H4124" s="193" t="s">
        <v>19742</v>
      </c>
      <c r="I4124" s="193" t="s">
        <v>19742</v>
      </c>
      <c r="J4124" s="194" t="s">
        <v>19742</v>
      </c>
      <c r="K4124" s="192" t="s">
        <v>25675</v>
      </c>
      <c r="M4124" s="194" t="s">
        <v>19569</v>
      </c>
      <c r="N4124" s="192">
        <v>0.63300000000000001</v>
      </c>
      <c r="O4124" s="194">
        <v>0.83399999999999996</v>
      </c>
      <c r="P4124" s="283">
        <v>0</v>
      </c>
    </row>
    <row r="4125" spans="1:16">
      <c r="A4125" s="192" t="s">
        <v>7204</v>
      </c>
      <c r="B4125" s="193" t="s">
        <v>7205</v>
      </c>
      <c r="C4125" s="193" t="s">
        <v>7206</v>
      </c>
      <c r="D4125" s="194" t="s">
        <v>19743</v>
      </c>
      <c r="E4125" s="192" t="s">
        <v>19743</v>
      </c>
      <c r="F4125" s="193" t="s">
        <v>19742</v>
      </c>
      <c r="G4125" s="193" t="s">
        <v>19742</v>
      </c>
      <c r="H4125" s="193" t="s">
        <v>19742</v>
      </c>
      <c r="I4125" s="193" t="s">
        <v>19742</v>
      </c>
      <c r="J4125" s="194" t="s">
        <v>19742</v>
      </c>
      <c r="K4125" s="192" t="s">
        <v>25675</v>
      </c>
      <c r="M4125" s="194" t="s">
        <v>19569</v>
      </c>
      <c r="N4125" s="192">
        <v>0.69</v>
      </c>
      <c r="O4125" s="194">
        <v>0.873</v>
      </c>
      <c r="P4125" s="283">
        <v>1</v>
      </c>
    </row>
    <row r="4126" spans="1:16">
      <c r="A4126" s="192" t="s">
        <v>7207</v>
      </c>
      <c r="B4126" s="193" t="s">
        <v>7208</v>
      </c>
      <c r="C4126" s="193" t="s">
        <v>7209</v>
      </c>
      <c r="D4126" s="194" t="s">
        <v>19743</v>
      </c>
      <c r="E4126" s="192" t="s">
        <v>19743</v>
      </c>
      <c r="F4126" s="193" t="s">
        <v>19742</v>
      </c>
      <c r="G4126" s="193" t="s">
        <v>19742</v>
      </c>
      <c r="H4126" s="193" t="s">
        <v>19742</v>
      </c>
      <c r="I4126" s="193" t="s">
        <v>19742</v>
      </c>
      <c r="J4126" s="194" t="s">
        <v>19742</v>
      </c>
      <c r="K4126" s="192" t="s">
        <v>7210</v>
      </c>
      <c r="L4126" s="193" t="s">
        <v>7211</v>
      </c>
      <c r="M4126" s="194" t="s">
        <v>19741</v>
      </c>
      <c r="N4126" s="192">
        <v>0.95799999999999996</v>
      </c>
      <c r="O4126" s="194">
        <v>0.998</v>
      </c>
      <c r="P4126" s="283">
        <v>24</v>
      </c>
    </row>
    <row r="4127" spans="1:16">
      <c r="A4127" s="192" t="s">
        <v>7212</v>
      </c>
      <c r="B4127" s="193"/>
      <c r="C4127" s="193" t="s">
        <v>7213</v>
      </c>
      <c r="D4127" s="194" t="s">
        <v>19743</v>
      </c>
      <c r="E4127" s="192" t="s">
        <v>19743</v>
      </c>
      <c r="F4127" s="193" t="s">
        <v>19742</v>
      </c>
      <c r="G4127" s="193" t="s">
        <v>19742</v>
      </c>
      <c r="H4127" s="193" t="s">
        <v>19742</v>
      </c>
      <c r="I4127" s="193" t="s">
        <v>19742</v>
      </c>
      <c r="J4127" s="194" t="s">
        <v>19742</v>
      </c>
      <c r="K4127" s="192" t="s">
        <v>25675</v>
      </c>
      <c r="M4127" s="194" t="s">
        <v>19569</v>
      </c>
      <c r="N4127" s="192">
        <v>0.50600000000000001</v>
      </c>
      <c r="O4127" s="194">
        <v>0.59299999999999997</v>
      </c>
      <c r="P4127" s="283">
        <v>0</v>
      </c>
    </row>
    <row r="4128" spans="1:16">
      <c r="A4128" s="192" t="s">
        <v>7214</v>
      </c>
      <c r="B4128" s="193" t="s">
        <v>7215</v>
      </c>
      <c r="C4128" s="193" t="s">
        <v>7216</v>
      </c>
      <c r="D4128" s="194" t="s">
        <v>19743</v>
      </c>
      <c r="E4128" s="192" t="s">
        <v>19743</v>
      </c>
      <c r="F4128" s="193" t="s">
        <v>19742</v>
      </c>
      <c r="G4128" s="193" t="s">
        <v>19742</v>
      </c>
      <c r="H4128" s="193" t="s">
        <v>19742</v>
      </c>
      <c r="I4128" s="193" t="s">
        <v>19742</v>
      </c>
      <c r="J4128" s="194" t="s">
        <v>19742</v>
      </c>
      <c r="K4128" s="192" t="s">
        <v>7217</v>
      </c>
      <c r="L4128" s="193" t="s">
        <v>7218</v>
      </c>
      <c r="M4128" s="194" t="s">
        <v>19743</v>
      </c>
      <c r="N4128" s="192">
        <v>0.83899999999999997</v>
      </c>
      <c r="O4128" s="194">
        <v>0.99199999999999999</v>
      </c>
      <c r="P4128" s="283">
        <v>21</v>
      </c>
    </row>
    <row r="4129" spans="1:16">
      <c r="A4129" s="192" t="s">
        <v>7219</v>
      </c>
      <c r="B4129" s="193"/>
      <c r="C4129" s="193" t="s">
        <v>7220</v>
      </c>
      <c r="D4129" s="194" t="s">
        <v>19743</v>
      </c>
      <c r="E4129" s="192" t="s">
        <v>19743</v>
      </c>
      <c r="F4129" s="193" t="s">
        <v>19742</v>
      </c>
      <c r="G4129" s="193" t="s">
        <v>19742</v>
      </c>
      <c r="H4129" s="193" t="s">
        <v>19742</v>
      </c>
      <c r="I4129" s="193" t="s">
        <v>19742</v>
      </c>
      <c r="J4129" s="194" t="s">
        <v>19742</v>
      </c>
      <c r="K4129" s="192" t="s">
        <v>25675</v>
      </c>
      <c r="M4129" s="194" t="s">
        <v>19569</v>
      </c>
      <c r="N4129" s="192">
        <v>0.39600000000000002</v>
      </c>
      <c r="O4129" s="194">
        <v>0.13800000000000001</v>
      </c>
      <c r="P4129" s="283">
        <v>17</v>
      </c>
    </row>
    <row r="4130" spans="1:16">
      <c r="A4130" s="192" t="s">
        <v>7223</v>
      </c>
      <c r="B4130" s="193" t="s">
        <v>7224</v>
      </c>
      <c r="C4130" s="193" t="s">
        <v>7225</v>
      </c>
      <c r="D4130" s="194" t="s">
        <v>19743</v>
      </c>
      <c r="E4130" s="192" t="s">
        <v>19743</v>
      </c>
      <c r="F4130" s="193" t="s">
        <v>19742</v>
      </c>
      <c r="G4130" s="193" t="s">
        <v>19742</v>
      </c>
      <c r="H4130" s="193" t="s">
        <v>19742</v>
      </c>
      <c r="I4130" s="193" t="s">
        <v>19742</v>
      </c>
      <c r="J4130" s="194" t="s">
        <v>19742</v>
      </c>
      <c r="K4130" s="192" t="s">
        <v>25675</v>
      </c>
      <c r="M4130" s="194" t="s">
        <v>19569</v>
      </c>
      <c r="N4130" s="192">
        <v>0.45300000000000001</v>
      </c>
      <c r="O4130" s="194">
        <v>0.24399999999999999</v>
      </c>
      <c r="P4130" s="283">
        <v>0</v>
      </c>
    </row>
    <row r="4131" spans="1:16">
      <c r="A4131" s="192" t="s">
        <v>7232</v>
      </c>
      <c r="B4131" s="193"/>
      <c r="C4131" s="193" t="s">
        <v>7233</v>
      </c>
      <c r="D4131" s="194" t="s">
        <v>19743</v>
      </c>
      <c r="E4131" s="192" t="s">
        <v>19743</v>
      </c>
      <c r="F4131" s="193" t="s">
        <v>19742</v>
      </c>
      <c r="G4131" s="193" t="s">
        <v>19742</v>
      </c>
      <c r="H4131" s="193" t="s">
        <v>19742</v>
      </c>
      <c r="I4131" s="193" t="s">
        <v>19742</v>
      </c>
      <c r="J4131" s="194" t="s">
        <v>19742</v>
      </c>
      <c r="K4131" s="192" t="s">
        <v>25675</v>
      </c>
      <c r="M4131" s="194" t="s">
        <v>19569</v>
      </c>
      <c r="N4131" s="192">
        <v>0.70899999999999996</v>
      </c>
      <c r="O4131" s="194">
        <v>0.96599999999999997</v>
      </c>
      <c r="P4131" s="283">
        <v>3</v>
      </c>
    </row>
    <row r="4132" spans="1:16">
      <c r="A4132" s="192" t="s">
        <v>7234</v>
      </c>
      <c r="B4132" s="193"/>
      <c r="C4132" s="193" t="s">
        <v>7235</v>
      </c>
      <c r="D4132" s="194" t="s">
        <v>19743</v>
      </c>
      <c r="E4132" s="192" t="s">
        <v>19743</v>
      </c>
      <c r="F4132" s="193" t="s">
        <v>19742</v>
      </c>
      <c r="G4132" s="193" t="s">
        <v>19742</v>
      </c>
      <c r="H4132" s="193" t="s">
        <v>19742</v>
      </c>
      <c r="I4132" s="193" t="s">
        <v>19742</v>
      </c>
      <c r="J4132" s="194" t="s">
        <v>19742</v>
      </c>
      <c r="K4132" s="192" t="s">
        <v>25675</v>
      </c>
      <c r="M4132" s="194" t="s">
        <v>19569</v>
      </c>
      <c r="N4132" s="192">
        <v>0.70299999999999996</v>
      </c>
      <c r="O4132" s="194">
        <v>0.90100000000000002</v>
      </c>
      <c r="P4132" s="283">
        <v>0</v>
      </c>
    </row>
    <row r="4133" spans="1:16">
      <c r="A4133" s="192" t="s">
        <v>7236</v>
      </c>
      <c r="B4133" s="193"/>
      <c r="C4133" s="193" t="s">
        <v>7237</v>
      </c>
      <c r="D4133" s="194" t="s">
        <v>19743</v>
      </c>
      <c r="E4133" s="192" t="s">
        <v>19743</v>
      </c>
      <c r="F4133" s="193" t="s">
        <v>19742</v>
      </c>
      <c r="G4133" s="193" t="s">
        <v>19742</v>
      </c>
      <c r="H4133" s="193" t="s">
        <v>19742</v>
      </c>
      <c r="I4133" s="193" t="s">
        <v>19742</v>
      </c>
      <c r="J4133" s="194" t="s">
        <v>19742</v>
      </c>
      <c r="K4133" s="192" t="s">
        <v>25675</v>
      </c>
      <c r="M4133" s="194" t="s">
        <v>19569</v>
      </c>
      <c r="N4133" s="192">
        <v>0.77100000000000002</v>
      </c>
      <c r="O4133" s="194">
        <v>0.94199999999999995</v>
      </c>
      <c r="P4133" s="283">
        <v>0</v>
      </c>
    </row>
    <row r="4134" spans="1:16">
      <c r="A4134" s="192" t="s">
        <v>7238</v>
      </c>
      <c r="B4134" s="193"/>
      <c r="C4134" s="193" t="s">
        <v>7239</v>
      </c>
      <c r="D4134" s="194" t="s">
        <v>19743</v>
      </c>
      <c r="E4134" s="192" t="s">
        <v>19743</v>
      </c>
      <c r="F4134" s="193" t="s">
        <v>19742</v>
      </c>
      <c r="G4134" s="193" t="s">
        <v>19742</v>
      </c>
      <c r="H4134" s="193" t="s">
        <v>19742</v>
      </c>
      <c r="I4134" s="193" t="s">
        <v>19742</v>
      </c>
      <c r="J4134" s="194" t="s">
        <v>19742</v>
      </c>
      <c r="K4134" s="192" t="s">
        <v>7240</v>
      </c>
      <c r="L4134" s="193" t="s">
        <v>7241</v>
      </c>
      <c r="M4134" s="194" t="s">
        <v>19743</v>
      </c>
      <c r="N4134" s="192">
        <v>0.72</v>
      </c>
      <c r="O4134" s="194">
        <v>0.92900000000000005</v>
      </c>
      <c r="P4134" s="283">
        <v>16</v>
      </c>
    </row>
    <row r="4135" spans="1:16">
      <c r="A4135" s="192" t="s">
        <v>7242</v>
      </c>
      <c r="B4135" s="193"/>
      <c r="C4135" s="193" t="s">
        <v>7243</v>
      </c>
      <c r="D4135" s="194" t="s">
        <v>19743</v>
      </c>
      <c r="E4135" s="192" t="s">
        <v>19743</v>
      </c>
      <c r="F4135" s="193" t="s">
        <v>19742</v>
      </c>
      <c r="G4135" s="193" t="s">
        <v>19742</v>
      </c>
      <c r="H4135" s="193" t="s">
        <v>19742</v>
      </c>
      <c r="I4135" s="193" t="s">
        <v>19743</v>
      </c>
      <c r="J4135" s="194" t="s">
        <v>19742</v>
      </c>
      <c r="K4135" s="192" t="s">
        <v>25675</v>
      </c>
      <c r="M4135" s="194" t="s">
        <v>19569</v>
      </c>
      <c r="N4135" s="192">
        <v>0.29099999999999998</v>
      </c>
      <c r="O4135" s="194">
        <v>0.06</v>
      </c>
      <c r="P4135" s="283">
        <v>0</v>
      </c>
    </row>
    <row r="4136" spans="1:16">
      <c r="A4136" s="192" t="s">
        <v>7244</v>
      </c>
      <c r="B4136" s="193"/>
      <c r="C4136" s="193" t="s">
        <v>7245</v>
      </c>
      <c r="D4136" s="194" t="s">
        <v>19743</v>
      </c>
      <c r="E4136" s="192" t="s">
        <v>19743</v>
      </c>
      <c r="F4136" s="193" t="s">
        <v>19742</v>
      </c>
      <c r="G4136" s="193" t="s">
        <v>19742</v>
      </c>
      <c r="H4136" s="193" t="s">
        <v>19742</v>
      </c>
      <c r="I4136" s="193" t="s">
        <v>19742</v>
      </c>
      <c r="J4136" s="194" t="s">
        <v>19742</v>
      </c>
      <c r="K4136" s="192" t="s">
        <v>7246</v>
      </c>
      <c r="L4136" s="193" t="s">
        <v>7247</v>
      </c>
      <c r="M4136" s="194" t="s">
        <v>19743</v>
      </c>
      <c r="N4136" s="192">
        <v>0.63100000000000001</v>
      </c>
      <c r="O4136" s="194">
        <v>0.82399999999999995</v>
      </c>
      <c r="P4136" s="283">
        <v>6</v>
      </c>
    </row>
    <row r="4137" spans="1:16">
      <c r="A4137" s="192" t="s">
        <v>7248</v>
      </c>
      <c r="B4137" s="193" t="s">
        <v>7249</v>
      </c>
      <c r="C4137" s="193" t="s">
        <v>7250</v>
      </c>
      <c r="D4137" s="194" t="s">
        <v>19743</v>
      </c>
      <c r="E4137" s="192" t="s">
        <v>19743</v>
      </c>
      <c r="F4137" s="193" t="s">
        <v>19742</v>
      </c>
      <c r="G4137" s="193" t="s">
        <v>19742</v>
      </c>
      <c r="H4137" s="193" t="s">
        <v>19742</v>
      </c>
      <c r="I4137" s="193" t="s">
        <v>19742</v>
      </c>
      <c r="J4137" s="194" t="s">
        <v>19742</v>
      </c>
      <c r="K4137" s="192" t="s">
        <v>25675</v>
      </c>
      <c r="M4137" s="194" t="s">
        <v>19569</v>
      </c>
      <c r="N4137" s="192">
        <v>0.45700000000000002</v>
      </c>
      <c r="O4137" s="194">
        <v>0.33400000000000002</v>
      </c>
      <c r="P4137" s="283">
        <v>22</v>
      </c>
    </row>
    <row r="4138" spans="1:16">
      <c r="A4138" s="192" t="s">
        <v>7251</v>
      </c>
      <c r="B4138" s="193" t="s">
        <v>7252</v>
      </c>
      <c r="C4138" s="193" t="s">
        <v>7253</v>
      </c>
      <c r="D4138" s="194" t="s">
        <v>19743</v>
      </c>
      <c r="E4138" s="192" t="s">
        <v>19743</v>
      </c>
      <c r="F4138" s="193" t="s">
        <v>19742</v>
      </c>
      <c r="G4138" s="193" t="s">
        <v>19742</v>
      </c>
      <c r="H4138" s="193" t="s">
        <v>19742</v>
      </c>
      <c r="I4138" s="193" t="s">
        <v>19742</v>
      </c>
      <c r="J4138" s="194" t="s">
        <v>19742</v>
      </c>
      <c r="K4138" s="192" t="s">
        <v>7254</v>
      </c>
      <c r="L4138" s="193" t="s">
        <v>7255</v>
      </c>
      <c r="M4138" s="194" t="s">
        <v>19743</v>
      </c>
      <c r="N4138" s="192">
        <v>0.81100000000000005</v>
      </c>
      <c r="O4138" s="194">
        <v>0.98599999999999999</v>
      </c>
      <c r="P4138" s="283">
        <v>18</v>
      </c>
    </row>
    <row r="4139" spans="1:16">
      <c r="A4139" s="192" t="s">
        <v>7256</v>
      </c>
      <c r="B4139" s="193" t="s">
        <v>7257</v>
      </c>
      <c r="C4139" s="193" t="s">
        <v>7258</v>
      </c>
      <c r="D4139" s="194" t="s">
        <v>19743</v>
      </c>
      <c r="E4139" s="192" t="s">
        <v>19743</v>
      </c>
      <c r="F4139" s="193" t="s">
        <v>19742</v>
      </c>
      <c r="G4139" s="193" t="s">
        <v>19742</v>
      </c>
      <c r="H4139" s="193" t="s">
        <v>19742</v>
      </c>
      <c r="I4139" s="193" t="s">
        <v>19742</v>
      </c>
      <c r="J4139" s="194" t="s">
        <v>19742</v>
      </c>
      <c r="K4139" s="192" t="s">
        <v>25675</v>
      </c>
      <c r="M4139" s="194" t="s">
        <v>19569</v>
      </c>
      <c r="N4139" s="192">
        <v>0.66500000000000004</v>
      </c>
      <c r="O4139" s="194">
        <v>0.92100000000000004</v>
      </c>
      <c r="P4139" s="283">
        <v>7</v>
      </c>
    </row>
    <row r="4140" spans="1:16">
      <c r="A4140" s="192" t="s">
        <v>7259</v>
      </c>
      <c r="B4140" s="193"/>
      <c r="C4140" s="193" t="s">
        <v>7260</v>
      </c>
      <c r="D4140" s="194" t="s">
        <v>19743</v>
      </c>
      <c r="E4140" s="192" t="s">
        <v>19743</v>
      </c>
      <c r="F4140" s="193" t="s">
        <v>19742</v>
      </c>
      <c r="G4140" s="193" t="s">
        <v>19742</v>
      </c>
      <c r="H4140" s="193" t="s">
        <v>19742</v>
      </c>
      <c r="I4140" s="193" t="s">
        <v>19742</v>
      </c>
      <c r="J4140" s="194" t="s">
        <v>19742</v>
      </c>
      <c r="K4140" s="192" t="s">
        <v>7261</v>
      </c>
      <c r="L4140" s="193" t="s">
        <v>7262</v>
      </c>
      <c r="M4140" s="194" t="s">
        <v>19743</v>
      </c>
      <c r="N4140" s="192">
        <v>0.52300000000000002</v>
      </c>
      <c r="O4140" s="194">
        <v>0.53</v>
      </c>
      <c r="P4140" s="283">
        <v>6</v>
      </c>
    </row>
    <row r="4141" spans="1:16">
      <c r="A4141" s="192" t="s">
        <v>7263</v>
      </c>
      <c r="B4141" s="193" t="s">
        <v>7264</v>
      </c>
      <c r="C4141" s="193" t="s">
        <v>7265</v>
      </c>
      <c r="D4141" s="194" t="s">
        <v>19743</v>
      </c>
      <c r="E4141" s="192" t="s">
        <v>19743</v>
      </c>
      <c r="F4141" s="193" t="s">
        <v>19742</v>
      </c>
      <c r="G4141" s="193" t="s">
        <v>19742</v>
      </c>
      <c r="H4141" s="193" t="s">
        <v>19742</v>
      </c>
      <c r="I4141" s="193" t="s">
        <v>19742</v>
      </c>
      <c r="J4141" s="194" t="s">
        <v>19742</v>
      </c>
      <c r="K4141" s="192" t="s">
        <v>7266</v>
      </c>
      <c r="L4141" s="193" t="s">
        <v>7267</v>
      </c>
      <c r="M4141" s="194" t="s">
        <v>19743</v>
      </c>
      <c r="N4141" s="192">
        <v>0.379</v>
      </c>
      <c r="O4141" s="194">
        <v>2.7E-2</v>
      </c>
      <c r="P4141" s="283">
        <v>12</v>
      </c>
    </row>
    <row r="4142" spans="1:16">
      <c r="A4142" s="192" t="s">
        <v>7268</v>
      </c>
      <c r="B4142" s="193" t="s">
        <v>7269</v>
      </c>
      <c r="C4142" s="193" t="s">
        <v>7270</v>
      </c>
      <c r="D4142" s="194" t="s">
        <v>19743</v>
      </c>
      <c r="E4142" s="192" t="s">
        <v>19743</v>
      </c>
      <c r="F4142" s="193" t="s">
        <v>19742</v>
      </c>
      <c r="G4142" s="193" t="s">
        <v>19742</v>
      </c>
      <c r="H4142" s="193" t="s">
        <v>19742</v>
      </c>
      <c r="I4142" s="193" t="s">
        <v>19742</v>
      </c>
      <c r="J4142" s="194" t="s">
        <v>19742</v>
      </c>
      <c r="K4142" s="192" t="s">
        <v>25675</v>
      </c>
      <c r="M4142" s="194" t="s">
        <v>19569</v>
      </c>
      <c r="N4142" s="192">
        <v>0.755</v>
      </c>
      <c r="O4142" s="194">
        <v>0.98499999999999999</v>
      </c>
      <c r="P4142" s="283">
        <v>4</v>
      </c>
    </row>
    <row r="4143" spans="1:16">
      <c r="A4143" s="192" t="s">
        <v>7271</v>
      </c>
      <c r="B4143" s="193" t="s">
        <v>7272</v>
      </c>
      <c r="C4143" s="193" t="s">
        <v>7273</v>
      </c>
      <c r="D4143" s="194" t="s">
        <v>19743</v>
      </c>
      <c r="E4143" s="192" t="s">
        <v>19743</v>
      </c>
      <c r="F4143" s="193" t="s">
        <v>19742</v>
      </c>
      <c r="G4143" s="193" t="s">
        <v>19742</v>
      </c>
      <c r="H4143" s="193" t="s">
        <v>19742</v>
      </c>
      <c r="I4143" s="193" t="s">
        <v>19742</v>
      </c>
      <c r="J4143" s="194" t="s">
        <v>19742</v>
      </c>
      <c r="K4143" s="192" t="s">
        <v>7274</v>
      </c>
      <c r="L4143" s="193" t="s">
        <v>7275</v>
      </c>
      <c r="M4143" s="194" t="s">
        <v>19743</v>
      </c>
      <c r="N4143" s="192">
        <v>0.88</v>
      </c>
      <c r="O4143" s="194">
        <v>0.99399999999999999</v>
      </c>
      <c r="P4143" s="283">
        <v>24</v>
      </c>
    </row>
    <row r="4144" spans="1:16">
      <c r="A4144" s="192" t="s">
        <v>7276</v>
      </c>
      <c r="B4144" s="193"/>
      <c r="C4144" s="193" t="s">
        <v>7277</v>
      </c>
      <c r="D4144" s="194" t="s">
        <v>19743</v>
      </c>
      <c r="E4144" s="192" t="s">
        <v>19743</v>
      </c>
      <c r="F4144" s="193" t="s">
        <v>19742</v>
      </c>
      <c r="G4144" s="193" t="s">
        <v>19742</v>
      </c>
      <c r="H4144" s="193" t="s">
        <v>19742</v>
      </c>
      <c r="I4144" s="193" t="s">
        <v>19742</v>
      </c>
      <c r="J4144" s="194" t="s">
        <v>19742</v>
      </c>
      <c r="K4144" s="192" t="s">
        <v>7278</v>
      </c>
      <c r="L4144" s="193" t="s">
        <v>7279</v>
      </c>
      <c r="M4144" s="194" t="s">
        <v>19743</v>
      </c>
      <c r="N4144" s="192">
        <v>0.67</v>
      </c>
      <c r="O4144" s="194">
        <v>0.92600000000000005</v>
      </c>
      <c r="P4144" s="283">
        <v>11</v>
      </c>
    </row>
    <row r="4145" spans="1:16">
      <c r="A4145" s="192" t="s">
        <v>7282</v>
      </c>
      <c r="B4145" s="193" t="s">
        <v>7283</v>
      </c>
      <c r="C4145" s="193" t="s">
        <v>7284</v>
      </c>
      <c r="D4145" s="194" t="s">
        <v>19743</v>
      </c>
      <c r="E4145" s="192" t="s">
        <v>19743</v>
      </c>
      <c r="F4145" s="193" t="s">
        <v>19742</v>
      </c>
      <c r="G4145" s="193" t="s">
        <v>19742</v>
      </c>
      <c r="H4145" s="193" t="s">
        <v>19742</v>
      </c>
      <c r="I4145" s="193" t="s">
        <v>19742</v>
      </c>
      <c r="J4145" s="194" t="s">
        <v>19742</v>
      </c>
      <c r="K4145" s="192" t="s">
        <v>25675</v>
      </c>
      <c r="M4145" s="194" t="s">
        <v>19569</v>
      </c>
      <c r="N4145" s="192">
        <v>0.83199999999999996</v>
      </c>
      <c r="O4145" s="194">
        <v>0.98199999999999998</v>
      </c>
      <c r="P4145" s="283">
        <v>7</v>
      </c>
    </row>
    <row r="4146" spans="1:16">
      <c r="A4146" s="192" t="s">
        <v>7285</v>
      </c>
      <c r="B4146" s="193" t="s">
        <v>7286</v>
      </c>
      <c r="C4146" s="193" t="s">
        <v>7287</v>
      </c>
      <c r="D4146" s="194" t="s">
        <v>19743</v>
      </c>
      <c r="E4146" s="192" t="s">
        <v>19743</v>
      </c>
      <c r="F4146" s="193" t="s">
        <v>19742</v>
      </c>
      <c r="G4146" s="193" t="s">
        <v>19742</v>
      </c>
      <c r="H4146" s="193" t="s">
        <v>19742</v>
      </c>
      <c r="I4146" s="193" t="s">
        <v>19742</v>
      </c>
      <c r="J4146" s="194" t="s">
        <v>19742</v>
      </c>
      <c r="K4146" s="192" t="s">
        <v>7288</v>
      </c>
      <c r="L4146" s="193" t="s">
        <v>7289</v>
      </c>
      <c r="M4146" s="194" t="s">
        <v>19741</v>
      </c>
      <c r="N4146" s="192">
        <v>1</v>
      </c>
      <c r="O4146" s="194">
        <v>1</v>
      </c>
      <c r="P4146" s="283">
        <v>25</v>
      </c>
    </row>
    <row r="4147" spans="1:16">
      <c r="A4147" s="192" t="s">
        <v>7290</v>
      </c>
      <c r="B4147" s="193"/>
      <c r="C4147" s="193" t="s">
        <v>7291</v>
      </c>
      <c r="D4147" s="194" t="s">
        <v>19743</v>
      </c>
      <c r="E4147" s="192" t="s">
        <v>19743</v>
      </c>
      <c r="F4147" s="193" t="s">
        <v>19742</v>
      </c>
      <c r="G4147" s="193" t="s">
        <v>19742</v>
      </c>
      <c r="H4147" s="193" t="s">
        <v>19742</v>
      </c>
      <c r="I4147" s="193" t="s">
        <v>19742</v>
      </c>
      <c r="J4147" s="194" t="s">
        <v>19742</v>
      </c>
      <c r="K4147" s="192" t="s">
        <v>25675</v>
      </c>
      <c r="M4147" s="194" t="s">
        <v>19569</v>
      </c>
      <c r="N4147" s="192">
        <v>0.54500000000000004</v>
      </c>
      <c r="O4147" s="194">
        <v>0.77800000000000002</v>
      </c>
      <c r="P4147" s="283">
        <v>0</v>
      </c>
    </row>
    <row r="4148" spans="1:16">
      <c r="A4148" s="192" t="s">
        <v>7292</v>
      </c>
      <c r="B4148" s="193" t="s">
        <v>7293</v>
      </c>
      <c r="C4148" s="193" t="s">
        <v>7294</v>
      </c>
      <c r="D4148" s="194" t="s">
        <v>19743</v>
      </c>
      <c r="E4148" s="192" t="s">
        <v>19743</v>
      </c>
      <c r="F4148" s="193" t="s">
        <v>19742</v>
      </c>
      <c r="G4148" s="193" t="s">
        <v>19743</v>
      </c>
      <c r="H4148" s="193" t="s">
        <v>19742</v>
      </c>
      <c r="I4148" s="193" t="s">
        <v>19742</v>
      </c>
      <c r="J4148" s="194" t="s">
        <v>19742</v>
      </c>
      <c r="K4148" s="192" t="s">
        <v>25675</v>
      </c>
      <c r="M4148" s="194" t="s">
        <v>19569</v>
      </c>
      <c r="N4148" s="192">
        <v>0.82099999999999995</v>
      </c>
      <c r="O4148" s="194">
        <v>0.98</v>
      </c>
      <c r="P4148" s="283">
        <v>5</v>
      </c>
    </row>
    <row r="4149" spans="1:16">
      <c r="A4149" s="192" t="s">
        <v>7295</v>
      </c>
      <c r="B4149" s="193"/>
      <c r="C4149" s="193" t="s">
        <v>7296</v>
      </c>
      <c r="D4149" s="194" t="s">
        <v>19743</v>
      </c>
      <c r="E4149" s="192" t="s">
        <v>19743</v>
      </c>
      <c r="F4149" s="193" t="s">
        <v>19742</v>
      </c>
      <c r="G4149" s="193" t="s">
        <v>19742</v>
      </c>
      <c r="H4149" s="193" t="s">
        <v>19742</v>
      </c>
      <c r="I4149" s="193" t="s">
        <v>19742</v>
      </c>
      <c r="J4149" s="194" t="s">
        <v>19742</v>
      </c>
      <c r="K4149" s="192" t="s">
        <v>25675</v>
      </c>
      <c r="M4149" s="194" t="s">
        <v>19569</v>
      </c>
      <c r="N4149" s="192">
        <v>0.41399999999999998</v>
      </c>
      <c r="O4149" s="194">
        <v>0.127</v>
      </c>
      <c r="P4149" s="283">
        <v>0</v>
      </c>
    </row>
    <row r="4150" spans="1:16">
      <c r="A4150" s="192" t="s">
        <v>7297</v>
      </c>
      <c r="B4150" s="193"/>
      <c r="C4150" s="193" t="s">
        <v>7298</v>
      </c>
      <c r="D4150" s="194" t="s">
        <v>19743</v>
      </c>
      <c r="E4150" s="192" t="s">
        <v>19743</v>
      </c>
      <c r="F4150" s="193" t="s">
        <v>19742</v>
      </c>
      <c r="G4150" s="193" t="s">
        <v>19742</v>
      </c>
      <c r="H4150" s="193" t="s">
        <v>19742</v>
      </c>
      <c r="I4150" s="193" t="s">
        <v>19742</v>
      </c>
      <c r="J4150" s="194" t="s">
        <v>19742</v>
      </c>
      <c r="K4150" s="192" t="s">
        <v>25675</v>
      </c>
      <c r="M4150" s="194" t="s">
        <v>19569</v>
      </c>
      <c r="N4150" s="192">
        <v>0.64500000000000002</v>
      </c>
      <c r="O4150" s="194">
        <v>0.75800000000000001</v>
      </c>
      <c r="P4150" s="283">
        <v>0</v>
      </c>
    </row>
    <row r="4151" spans="1:16">
      <c r="A4151" s="192" t="s">
        <v>7050</v>
      </c>
      <c r="B4151" s="193" t="s">
        <v>7051</v>
      </c>
      <c r="C4151" s="193" t="s">
        <v>7052</v>
      </c>
      <c r="D4151" s="194" t="s">
        <v>19743</v>
      </c>
      <c r="E4151" s="192" t="s">
        <v>19743</v>
      </c>
      <c r="F4151" s="193" t="s">
        <v>19742</v>
      </c>
      <c r="G4151" s="193" t="s">
        <v>19742</v>
      </c>
      <c r="H4151" s="193" t="s">
        <v>19742</v>
      </c>
      <c r="I4151" s="193" t="s">
        <v>19742</v>
      </c>
      <c r="J4151" s="194" t="s">
        <v>19742</v>
      </c>
      <c r="K4151" s="192" t="s">
        <v>7053</v>
      </c>
      <c r="L4151" s="193" t="s">
        <v>7054</v>
      </c>
      <c r="M4151" s="194" t="s">
        <v>19561</v>
      </c>
      <c r="N4151" s="192">
        <v>0.70899999999999996</v>
      </c>
      <c r="O4151" s="194">
        <v>0.92500000000000004</v>
      </c>
      <c r="P4151" s="283">
        <v>22</v>
      </c>
    </row>
    <row r="4152" spans="1:16">
      <c r="A4152" s="192" t="s">
        <v>7055</v>
      </c>
      <c r="B4152" s="193" t="s">
        <v>7056</v>
      </c>
      <c r="C4152" s="193" t="s">
        <v>7057</v>
      </c>
      <c r="D4152" s="194" t="s">
        <v>19743</v>
      </c>
      <c r="E4152" s="192" t="s">
        <v>19743</v>
      </c>
      <c r="F4152" s="193" t="s">
        <v>19742</v>
      </c>
      <c r="G4152" s="193" t="s">
        <v>19742</v>
      </c>
      <c r="H4152" s="193" t="s">
        <v>19742</v>
      </c>
      <c r="I4152" s="193" t="s">
        <v>19742</v>
      </c>
      <c r="J4152" s="194" t="s">
        <v>19743</v>
      </c>
      <c r="K4152" s="192" t="s">
        <v>7058</v>
      </c>
      <c r="L4152" s="193" t="s">
        <v>7059</v>
      </c>
      <c r="M4152" s="194" t="s">
        <v>19743</v>
      </c>
      <c r="N4152" s="192">
        <v>0.94</v>
      </c>
      <c r="O4152" s="194">
        <v>0.998</v>
      </c>
      <c r="P4152" s="283">
        <v>10</v>
      </c>
    </row>
    <row r="4153" spans="1:16">
      <c r="A4153" s="192" t="s">
        <v>7060</v>
      </c>
      <c r="B4153" s="193" t="s">
        <v>7061</v>
      </c>
      <c r="C4153" s="193" t="s">
        <v>7062</v>
      </c>
      <c r="D4153" s="194" t="s">
        <v>19743</v>
      </c>
      <c r="E4153" s="192" t="s">
        <v>19743</v>
      </c>
      <c r="F4153" s="193" t="s">
        <v>19743</v>
      </c>
      <c r="G4153" s="193" t="s">
        <v>19742</v>
      </c>
      <c r="H4153" s="193" t="s">
        <v>19742</v>
      </c>
      <c r="I4153" s="193" t="s">
        <v>19742</v>
      </c>
      <c r="J4153" s="194" t="s">
        <v>19742</v>
      </c>
      <c r="K4153" s="192" t="s">
        <v>7063</v>
      </c>
      <c r="L4153" s="193" t="s">
        <v>7064</v>
      </c>
      <c r="M4153" s="194" t="s">
        <v>19743</v>
      </c>
      <c r="N4153" s="192">
        <v>0.997</v>
      </c>
      <c r="O4153" s="194">
        <v>1</v>
      </c>
      <c r="P4153" s="283">
        <v>9</v>
      </c>
    </row>
    <row r="4154" spans="1:16">
      <c r="A4154" s="192" t="s">
        <v>7065</v>
      </c>
      <c r="B4154" s="193" t="s">
        <v>7066</v>
      </c>
      <c r="C4154" s="193" t="s">
        <v>7067</v>
      </c>
      <c r="D4154" s="194" t="s">
        <v>19743</v>
      </c>
      <c r="E4154" s="192" t="s">
        <v>19743</v>
      </c>
      <c r="F4154" s="193" t="s">
        <v>19742</v>
      </c>
      <c r="G4154" s="193" t="s">
        <v>19742</v>
      </c>
      <c r="H4154" s="193" t="s">
        <v>19742</v>
      </c>
      <c r="I4154" s="193" t="s">
        <v>19742</v>
      </c>
      <c r="J4154" s="194" t="s">
        <v>19742</v>
      </c>
      <c r="K4154" s="192" t="s">
        <v>7068</v>
      </c>
      <c r="L4154" s="193" t="s">
        <v>7069</v>
      </c>
      <c r="M4154" s="194" t="s">
        <v>19741</v>
      </c>
      <c r="N4154" s="192">
        <v>0.93</v>
      </c>
      <c r="O4154" s="194">
        <v>0.999</v>
      </c>
      <c r="P4154" s="283">
        <v>25</v>
      </c>
    </row>
    <row r="4155" spans="1:16">
      <c r="A4155" s="192" t="s">
        <v>7070</v>
      </c>
      <c r="B4155" s="193" t="s">
        <v>7071</v>
      </c>
      <c r="C4155" s="193" t="s">
        <v>7072</v>
      </c>
      <c r="D4155" s="194" t="s">
        <v>19743</v>
      </c>
      <c r="E4155" s="192" t="s">
        <v>19743</v>
      </c>
      <c r="F4155" s="193" t="s">
        <v>19742</v>
      </c>
      <c r="G4155" s="193" t="s">
        <v>19742</v>
      </c>
      <c r="H4155" s="193" t="s">
        <v>19742</v>
      </c>
      <c r="I4155" s="193" t="s">
        <v>19742</v>
      </c>
      <c r="J4155" s="194" t="s">
        <v>19742</v>
      </c>
      <c r="K4155" s="192" t="s">
        <v>7073</v>
      </c>
      <c r="L4155" s="193" t="s">
        <v>7074</v>
      </c>
      <c r="M4155" s="194" t="s">
        <v>19741</v>
      </c>
      <c r="N4155" s="192">
        <v>0.65200000000000002</v>
      </c>
      <c r="O4155" s="194">
        <v>0.88800000000000001</v>
      </c>
      <c r="P4155" s="283">
        <v>19</v>
      </c>
    </row>
    <row r="4156" spans="1:16">
      <c r="A4156" s="192" t="s">
        <v>7075</v>
      </c>
      <c r="B4156" s="193" t="s">
        <v>7076</v>
      </c>
      <c r="C4156" s="193" t="s">
        <v>7077</v>
      </c>
      <c r="D4156" s="194" t="s">
        <v>19743</v>
      </c>
      <c r="E4156" s="192" t="s">
        <v>19743</v>
      </c>
      <c r="F4156" s="193" t="s">
        <v>19742</v>
      </c>
      <c r="G4156" s="193" t="s">
        <v>19742</v>
      </c>
      <c r="H4156" s="193" t="s">
        <v>19742</v>
      </c>
      <c r="I4156" s="193" t="s">
        <v>19742</v>
      </c>
      <c r="J4156" s="194" t="s">
        <v>19742</v>
      </c>
      <c r="K4156" s="192" t="s">
        <v>25675</v>
      </c>
      <c r="M4156" s="194" t="s">
        <v>19569</v>
      </c>
      <c r="N4156" s="192">
        <v>0.80400000000000005</v>
      </c>
      <c r="O4156" s="194">
        <v>0.99299999999999999</v>
      </c>
      <c r="P4156" s="283">
        <v>6</v>
      </c>
    </row>
    <row r="4157" spans="1:16">
      <c r="A4157" s="192" t="s">
        <v>7078</v>
      </c>
      <c r="B4157" s="193" t="s">
        <v>7079</v>
      </c>
      <c r="C4157" s="193" t="s">
        <v>7080</v>
      </c>
      <c r="D4157" s="194" t="s">
        <v>19743</v>
      </c>
      <c r="E4157" s="192" t="s">
        <v>19743</v>
      </c>
      <c r="F4157" s="193" t="s">
        <v>19742</v>
      </c>
      <c r="G4157" s="193" t="s">
        <v>19742</v>
      </c>
      <c r="H4157" s="193" t="s">
        <v>19742</v>
      </c>
      <c r="I4157" s="193" t="s">
        <v>19742</v>
      </c>
      <c r="J4157" s="194" t="s">
        <v>19742</v>
      </c>
      <c r="K4157" s="192" t="s">
        <v>25675</v>
      </c>
      <c r="M4157" s="194" t="s">
        <v>19569</v>
      </c>
      <c r="N4157" s="192">
        <v>0.70699999999999996</v>
      </c>
      <c r="O4157" s="194">
        <v>0.96199999999999997</v>
      </c>
      <c r="P4157" s="283">
        <v>9</v>
      </c>
    </row>
    <row r="4158" spans="1:16">
      <c r="A4158" s="192" t="s">
        <v>7081</v>
      </c>
      <c r="B4158" s="193" t="s">
        <v>7082</v>
      </c>
      <c r="C4158" s="193" t="s">
        <v>7083</v>
      </c>
      <c r="D4158" s="194" t="s">
        <v>19743</v>
      </c>
      <c r="E4158" s="192" t="s">
        <v>19743</v>
      </c>
      <c r="F4158" s="193" t="s">
        <v>19742</v>
      </c>
      <c r="G4158" s="193" t="s">
        <v>19742</v>
      </c>
      <c r="H4158" s="193" t="s">
        <v>19742</v>
      </c>
      <c r="I4158" s="193" t="s">
        <v>19742</v>
      </c>
      <c r="J4158" s="194" t="s">
        <v>19742</v>
      </c>
      <c r="K4158" s="192" t="s">
        <v>25675</v>
      </c>
      <c r="M4158" s="194" t="s">
        <v>19569</v>
      </c>
      <c r="N4158" s="192">
        <v>0.47799999999999998</v>
      </c>
      <c r="O4158" s="194">
        <v>0.35199999999999998</v>
      </c>
      <c r="P4158" s="283">
        <v>7</v>
      </c>
    </row>
    <row r="4159" spans="1:16">
      <c r="A4159" s="192" t="s">
        <v>7084</v>
      </c>
      <c r="B4159" s="193"/>
      <c r="C4159" s="193" t="s">
        <v>7085</v>
      </c>
      <c r="D4159" s="194" t="s">
        <v>19743</v>
      </c>
      <c r="E4159" s="192" t="s">
        <v>19743</v>
      </c>
      <c r="F4159" s="193" t="s">
        <v>19742</v>
      </c>
      <c r="G4159" s="193" t="s">
        <v>19742</v>
      </c>
      <c r="H4159" s="193" t="s">
        <v>19742</v>
      </c>
      <c r="I4159" s="193" t="s">
        <v>19742</v>
      </c>
      <c r="J4159" s="194" t="s">
        <v>19742</v>
      </c>
      <c r="K4159" s="192" t="s">
        <v>25675</v>
      </c>
      <c r="M4159" s="194" t="s">
        <v>19569</v>
      </c>
      <c r="N4159" s="192">
        <v>0.25700000000000001</v>
      </c>
      <c r="O4159" s="194">
        <v>7.6999999999999999E-2</v>
      </c>
      <c r="P4159" s="283">
        <v>0</v>
      </c>
    </row>
    <row r="4160" spans="1:16">
      <c r="A4160" s="192" t="s">
        <v>7086</v>
      </c>
      <c r="B4160" s="193"/>
      <c r="C4160" s="193" t="s">
        <v>7087</v>
      </c>
      <c r="D4160" s="194" t="s">
        <v>19743</v>
      </c>
      <c r="E4160" s="192" t="s">
        <v>19743</v>
      </c>
      <c r="F4160" s="193" t="s">
        <v>19742</v>
      </c>
      <c r="G4160" s="193" t="s">
        <v>19742</v>
      </c>
      <c r="H4160" s="193" t="s">
        <v>19742</v>
      </c>
      <c r="I4160" s="193" t="s">
        <v>19743</v>
      </c>
      <c r="J4160" s="194" t="s">
        <v>19742</v>
      </c>
      <c r="K4160" s="192" t="s">
        <v>25675</v>
      </c>
      <c r="M4160" s="194" t="s">
        <v>19569</v>
      </c>
      <c r="N4160" s="192">
        <v>0.59199999999999997</v>
      </c>
      <c r="O4160" s="194">
        <v>0.88900000000000001</v>
      </c>
      <c r="P4160" s="283">
        <v>0</v>
      </c>
    </row>
    <row r="4161" spans="1:16">
      <c r="A4161" s="192" t="s">
        <v>7088</v>
      </c>
      <c r="B4161" s="193" t="s">
        <v>7089</v>
      </c>
      <c r="C4161" s="193" t="s">
        <v>7090</v>
      </c>
      <c r="D4161" s="194" t="s">
        <v>19743</v>
      </c>
      <c r="E4161" s="192" t="s">
        <v>19743</v>
      </c>
      <c r="F4161" s="193" t="s">
        <v>19742</v>
      </c>
      <c r="G4161" s="193" t="s">
        <v>19742</v>
      </c>
      <c r="H4161" s="193" t="s">
        <v>19742</v>
      </c>
      <c r="I4161" s="193" t="s">
        <v>19742</v>
      </c>
      <c r="J4161" s="194" t="s">
        <v>19742</v>
      </c>
      <c r="K4161" s="192" t="s">
        <v>25675</v>
      </c>
      <c r="M4161" s="194" t="s">
        <v>19569</v>
      </c>
      <c r="N4161" s="192">
        <v>0.71499999999999997</v>
      </c>
      <c r="O4161" s="194">
        <v>0.91600000000000004</v>
      </c>
      <c r="P4161" s="283">
        <v>4</v>
      </c>
    </row>
    <row r="4162" spans="1:16">
      <c r="A4162" s="192" t="s">
        <v>7091</v>
      </c>
      <c r="B4162" s="193" t="s">
        <v>7092</v>
      </c>
      <c r="C4162" s="193" t="s">
        <v>7093</v>
      </c>
      <c r="D4162" s="194" t="s">
        <v>19743</v>
      </c>
      <c r="E4162" s="192" t="s">
        <v>19743</v>
      </c>
      <c r="F4162" s="193" t="s">
        <v>19742</v>
      </c>
      <c r="G4162" s="193" t="s">
        <v>19743</v>
      </c>
      <c r="H4162" s="193" t="s">
        <v>19742</v>
      </c>
      <c r="I4162" s="193" t="s">
        <v>19742</v>
      </c>
      <c r="J4162" s="194" t="s">
        <v>19742</v>
      </c>
      <c r="K4162" s="192" t="s">
        <v>25675</v>
      </c>
      <c r="M4162" s="194" t="s">
        <v>19569</v>
      </c>
      <c r="N4162" s="192">
        <v>0.32</v>
      </c>
      <c r="O4162" s="194">
        <v>4.5999999999999999E-2</v>
      </c>
      <c r="P4162" s="283">
        <v>1</v>
      </c>
    </row>
    <row r="4163" spans="1:16">
      <c r="A4163" s="192" t="s">
        <v>7094</v>
      </c>
      <c r="B4163" s="193" t="s">
        <v>7095</v>
      </c>
      <c r="C4163" s="193" t="s">
        <v>7096</v>
      </c>
      <c r="D4163" s="194" t="s">
        <v>19743</v>
      </c>
      <c r="E4163" s="192" t="s">
        <v>19743</v>
      </c>
      <c r="F4163" s="193" t="s">
        <v>19742</v>
      </c>
      <c r="G4163" s="193" t="s">
        <v>19742</v>
      </c>
      <c r="H4163" s="193" t="s">
        <v>19742</v>
      </c>
      <c r="I4163" s="193" t="s">
        <v>19742</v>
      </c>
      <c r="J4163" s="194" t="s">
        <v>19742</v>
      </c>
      <c r="K4163" s="192" t="s">
        <v>25675</v>
      </c>
      <c r="M4163" s="194" t="s">
        <v>19569</v>
      </c>
      <c r="N4163" s="192">
        <v>0.56299999999999994</v>
      </c>
      <c r="O4163" s="194">
        <v>0.63100000000000001</v>
      </c>
      <c r="P4163" s="283">
        <v>1</v>
      </c>
    </row>
    <row r="4164" spans="1:16">
      <c r="A4164" s="192" t="s">
        <v>7099</v>
      </c>
      <c r="B4164" s="193" t="s">
        <v>7100</v>
      </c>
      <c r="C4164" s="193" t="s">
        <v>7101</v>
      </c>
      <c r="D4164" s="194" t="s">
        <v>19743</v>
      </c>
      <c r="E4164" s="192" t="s">
        <v>19743</v>
      </c>
      <c r="F4164" s="193" t="s">
        <v>19742</v>
      </c>
      <c r="G4164" s="193" t="s">
        <v>19742</v>
      </c>
      <c r="H4164" s="193" t="s">
        <v>19742</v>
      </c>
      <c r="I4164" s="193" t="s">
        <v>19742</v>
      </c>
      <c r="J4164" s="194" t="s">
        <v>19742</v>
      </c>
      <c r="K4164" s="192" t="s">
        <v>7102</v>
      </c>
      <c r="L4164" s="193" t="s">
        <v>7103</v>
      </c>
      <c r="M4164" s="194" t="s">
        <v>19743</v>
      </c>
      <c r="N4164" s="192">
        <v>0.41599999999999998</v>
      </c>
      <c r="O4164" s="194">
        <v>0.24</v>
      </c>
      <c r="P4164" s="283">
        <v>17</v>
      </c>
    </row>
    <row r="4165" spans="1:16">
      <c r="A4165" s="192" t="s">
        <v>7104</v>
      </c>
      <c r="B4165" s="193" t="s">
        <v>7105</v>
      </c>
      <c r="C4165" s="193" t="s">
        <v>7106</v>
      </c>
      <c r="D4165" s="194" t="s">
        <v>19743</v>
      </c>
      <c r="E4165" s="192" t="s">
        <v>19743</v>
      </c>
      <c r="F4165" s="193" t="s">
        <v>19742</v>
      </c>
      <c r="G4165" s="193" t="s">
        <v>19742</v>
      </c>
      <c r="H4165" s="193" t="s">
        <v>19742</v>
      </c>
      <c r="I4165" s="193" t="s">
        <v>19742</v>
      </c>
      <c r="J4165" s="194" t="s">
        <v>19742</v>
      </c>
      <c r="K4165" s="192" t="s">
        <v>25675</v>
      </c>
      <c r="M4165" s="194" t="s">
        <v>19569</v>
      </c>
      <c r="N4165" s="192">
        <v>0.65</v>
      </c>
      <c r="O4165" s="194">
        <v>0.95299999999999996</v>
      </c>
      <c r="P4165" s="283">
        <v>9</v>
      </c>
    </row>
    <row r="4166" spans="1:16">
      <c r="A4166" s="192" t="s">
        <v>7107</v>
      </c>
      <c r="B4166" s="193" t="s">
        <v>7108</v>
      </c>
      <c r="C4166" s="193" t="s">
        <v>7109</v>
      </c>
      <c r="D4166" s="194" t="s">
        <v>19743</v>
      </c>
      <c r="E4166" s="192" t="s">
        <v>19743</v>
      </c>
      <c r="F4166" s="193" t="s">
        <v>19743</v>
      </c>
      <c r="G4166" s="193" t="s">
        <v>19742</v>
      </c>
      <c r="H4166" s="193" t="s">
        <v>19742</v>
      </c>
      <c r="I4166" s="193" t="s">
        <v>19742</v>
      </c>
      <c r="J4166" s="194" t="s">
        <v>19742</v>
      </c>
      <c r="K4166" s="192" t="s">
        <v>25675</v>
      </c>
      <c r="M4166" s="194" t="s">
        <v>19569</v>
      </c>
      <c r="N4166" s="192">
        <v>0.51200000000000001</v>
      </c>
      <c r="O4166" s="194">
        <v>0.52400000000000002</v>
      </c>
      <c r="P4166" s="283">
        <v>3</v>
      </c>
    </row>
    <row r="4167" spans="1:16">
      <c r="A4167" s="192" t="s">
        <v>7112</v>
      </c>
      <c r="B4167" s="193" t="s">
        <v>7113</v>
      </c>
      <c r="C4167" s="193" t="s">
        <v>7114</v>
      </c>
      <c r="D4167" s="194" t="s">
        <v>19743</v>
      </c>
      <c r="E4167" s="192" t="s">
        <v>19743</v>
      </c>
      <c r="F4167" s="193" t="s">
        <v>19743</v>
      </c>
      <c r="G4167" s="193" t="s">
        <v>19742</v>
      </c>
      <c r="H4167" s="193" t="s">
        <v>19742</v>
      </c>
      <c r="I4167" s="193" t="s">
        <v>19742</v>
      </c>
      <c r="J4167" s="194" t="s">
        <v>19742</v>
      </c>
      <c r="K4167" s="192" t="s">
        <v>25675</v>
      </c>
      <c r="M4167" s="194" t="s">
        <v>19569</v>
      </c>
      <c r="N4167" s="192">
        <v>0.70399999999999996</v>
      </c>
      <c r="O4167" s="194">
        <v>0.98699999999999999</v>
      </c>
      <c r="P4167" s="283">
        <v>0</v>
      </c>
    </row>
    <row r="4168" spans="1:16">
      <c r="A4168" s="192" t="s">
        <v>7115</v>
      </c>
      <c r="B4168" s="193" t="s">
        <v>7116</v>
      </c>
      <c r="C4168" s="193" t="s">
        <v>7117</v>
      </c>
      <c r="D4168" s="194" t="s">
        <v>19743</v>
      </c>
      <c r="E4168" s="192" t="s">
        <v>19743</v>
      </c>
      <c r="F4168" s="193" t="s">
        <v>19742</v>
      </c>
      <c r="G4168" s="193" t="s">
        <v>19742</v>
      </c>
      <c r="H4168" s="193" t="s">
        <v>19742</v>
      </c>
      <c r="I4168" s="193" t="s">
        <v>19742</v>
      </c>
      <c r="J4168" s="194" t="s">
        <v>19742</v>
      </c>
      <c r="K4168" s="192" t="s">
        <v>25675</v>
      </c>
      <c r="M4168" s="194" t="s">
        <v>19569</v>
      </c>
      <c r="N4168" s="192">
        <v>0.75600000000000001</v>
      </c>
      <c r="O4168" s="194">
        <v>0.94699999999999995</v>
      </c>
      <c r="P4168" s="283">
        <v>6</v>
      </c>
    </row>
    <row r="4169" spans="1:16">
      <c r="A4169" s="192" t="s">
        <v>7118</v>
      </c>
      <c r="B4169" s="193" t="s">
        <v>7119</v>
      </c>
      <c r="C4169" s="193" t="s">
        <v>7120</v>
      </c>
      <c r="D4169" s="194" t="s">
        <v>19743</v>
      </c>
      <c r="E4169" s="192" t="s">
        <v>19743</v>
      </c>
      <c r="F4169" s="193" t="s">
        <v>19742</v>
      </c>
      <c r="G4169" s="193" t="s">
        <v>19742</v>
      </c>
      <c r="H4169" s="193" t="s">
        <v>19742</v>
      </c>
      <c r="I4169" s="193" t="s">
        <v>19742</v>
      </c>
      <c r="J4169" s="194" t="s">
        <v>19742</v>
      </c>
      <c r="K4169" s="192" t="s">
        <v>7121</v>
      </c>
      <c r="L4169" s="193" t="s">
        <v>7122</v>
      </c>
      <c r="M4169" s="194" t="s">
        <v>19743</v>
      </c>
      <c r="N4169" s="192">
        <v>1</v>
      </c>
      <c r="O4169" s="194">
        <v>1</v>
      </c>
      <c r="P4169" s="283">
        <v>23</v>
      </c>
    </row>
    <row r="4170" spans="1:16">
      <c r="A4170" s="192" t="s">
        <v>7123</v>
      </c>
      <c r="B4170" s="193"/>
      <c r="C4170" s="193" t="s">
        <v>7124</v>
      </c>
      <c r="D4170" s="194" t="s">
        <v>19743</v>
      </c>
      <c r="E4170" s="192" t="s">
        <v>19743</v>
      </c>
      <c r="F4170" s="193" t="s">
        <v>19742</v>
      </c>
      <c r="G4170" s="193" t="s">
        <v>19742</v>
      </c>
      <c r="H4170" s="193" t="s">
        <v>19742</v>
      </c>
      <c r="I4170" s="193" t="s">
        <v>19742</v>
      </c>
      <c r="J4170" s="194" t="s">
        <v>19742</v>
      </c>
      <c r="K4170" s="192" t="s">
        <v>25675</v>
      </c>
      <c r="M4170" s="194" t="s">
        <v>19569</v>
      </c>
      <c r="N4170" s="192">
        <v>0.69699999999999995</v>
      </c>
      <c r="O4170" s="194">
        <v>0.93200000000000005</v>
      </c>
      <c r="P4170" s="283">
        <v>7</v>
      </c>
    </row>
    <row r="4171" spans="1:16">
      <c r="A4171" s="192" t="s">
        <v>7125</v>
      </c>
      <c r="B4171" s="193" t="s">
        <v>7126</v>
      </c>
      <c r="C4171" s="193" t="s">
        <v>7127</v>
      </c>
      <c r="D4171" s="194" t="s">
        <v>19743</v>
      </c>
      <c r="E4171" s="192" t="s">
        <v>19743</v>
      </c>
      <c r="F4171" s="193" t="s">
        <v>19742</v>
      </c>
      <c r="G4171" s="193" t="s">
        <v>19742</v>
      </c>
      <c r="H4171" s="193" t="s">
        <v>19742</v>
      </c>
      <c r="I4171" s="193" t="s">
        <v>19742</v>
      </c>
      <c r="J4171" s="194" t="s">
        <v>19742</v>
      </c>
      <c r="K4171" s="192" t="s">
        <v>25675</v>
      </c>
      <c r="M4171" s="194" t="s">
        <v>19569</v>
      </c>
      <c r="N4171" s="192">
        <v>0.88400000000000001</v>
      </c>
      <c r="O4171" s="194">
        <v>0.997</v>
      </c>
      <c r="P4171" s="283">
        <v>3</v>
      </c>
    </row>
    <row r="4172" spans="1:16">
      <c r="A4172" s="192" t="s">
        <v>7128</v>
      </c>
      <c r="B4172" s="193" t="s">
        <v>7129</v>
      </c>
      <c r="C4172" s="193" t="s">
        <v>7130</v>
      </c>
      <c r="D4172" s="194" t="s">
        <v>19743</v>
      </c>
      <c r="E4172" s="192" t="s">
        <v>19743</v>
      </c>
      <c r="F4172" s="193" t="s">
        <v>19742</v>
      </c>
      <c r="G4172" s="193" t="s">
        <v>19743</v>
      </c>
      <c r="H4172" s="193" t="s">
        <v>19742</v>
      </c>
      <c r="I4172" s="193" t="s">
        <v>19742</v>
      </c>
      <c r="J4172" s="194" t="s">
        <v>19742</v>
      </c>
      <c r="K4172" s="192" t="s">
        <v>7131</v>
      </c>
      <c r="L4172" s="193" t="s">
        <v>12979</v>
      </c>
      <c r="M4172" s="194" t="s">
        <v>19741</v>
      </c>
      <c r="N4172" s="192">
        <v>0.94799999999999995</v>
      </c>
      <c r="O4172" s="194">
        <v>0.998</v>
      </c>
      <c r="P4172" s="283">
        <v>23</v>
      </c>
    </row>
    <row r="4173" spans="1:16">
      <c r="A4173" s="192" t="s">
        <v>7132</v>
      </c>
      <c r="B4173" s="193" t="s">
        <v>7133</v>
      </c>
      <c r="C4173" s="193" t="s">
        <v>7134</v>
      </c>
      <c r="D4173" s="194" t="s">
        <v>19743</v>
      </c>
      <c r="E4173" s="192" t="s">
        <v>19743</v>
      </c>
      <c r="F4173" s="193" t="s">
        <v>19742</v>
      </c>
      <c r="G4173" s="193" t="s">
        <v>19742</v>
      </c>
      <c r="H4173" s="193" t="s">
        <v>19742</v>
      </c>
      <c r="I4173" s="193" t="s">
        <v>19743</v>
      </c>
      <c r="J4173" s="194" t="s">
        <v>19742</v>
      </c>
      <c r="K4173" s="192" t="s">
        <v>25675</v>
      </c>
      <c r="M4173" s="194" t="s">
        <v>19569</v>
      </c>
      <c r="N4173" s="192">
        <v>0.59399999999999997</v>
      </c>
      <c r="O4173" s="194">
        <v>0.74399999999999999</v>
      </c>
      <c r="P4173" s="283">
        <v>3</v>
      </c>
    </row>
    <row r="4174" spans="1:16">
      <c r="A4174" s="192" t="s">
        <v>7135</v>
      </c>
      <c r="B4174" s="193" t="s">
        <v>7136</v>
      </c>
      <c r="C4174" s="193" t="s">
        <v>7137</v>
      </c>
      <c r="D4174" s="194" t="s">
        <v>19743</v>
      </c>
      <c r="E4174" s="192" t="s">
        <v>19743</v>
      </c>
      <c r="F4174" s="193" t="s">
        <v>19742</v>
      </c>
      <c r="G4174" s="193" t="s">
        <v>19742</v>
      </c>
      <c r="H4174" s="193" t="s">
        <v>19742</v>
      </c>
      <c r="I4174" s="193" t="s">
        <v>19742</v>
      </c>
      <c r="J4174" s="194" t="s">
        <v>19742</v>
      </c>
      <c r="K4174" s="192" t="s">
        <v>7138</v>
      </c>
      <c r="L4174" s="193" t="s">
        <v>7139</v>
      </c>
      <c r="M4174" s="194" t="s">
        <v>19743</v>
      </c>
      <c r="N4174" s="192">
        <v>0.48499999999999999</v>
      </c>
      <c r="O4174" s="194">
        <v>0.38500000000000001</v>
      </c>
      <c r="P4174" s="283">
        <v>10</v>
      </c>
    </row>
    <row r="4175" spans="1:16">
      <c r="A4175" s="192" t="s">
        <v>7140</v>
      </c>
      <c r="B4175" s="193" t="s">
        <v>7141</v>
      </c>
      <c r="C4175" s="193" t="s">
        <v>7142</v>
      </c>
      <c r="D4175" s="194" t="s">
        <v>19743</v>
      </c>
      <c r="E4175" s="192" t="s">
        <v>19743</v>
      </c>
      <c r="F4175" s="193" t="s">
        <v>19742</v>
      </c>
      <c r="G4175" s="193" t="s">
        <v>19742</v>
      </c>
      <c r="H4175" s="193" t="s">
        <v>19742</v>
      </c>
      <c r="I4175" s="193" t="s">
        <v>19742</v>
      </c>
      <c r="J4175" s="194" t="s">
        <v>19742</v>
      </c>
      <c r="K4175" s="192" t="s">
        <v>25675</v>
      </c>
      <c r="M4175" s="194" t="s">
        <v>19569</v>
      </c>
      <c r="N4175" s="192">
        <v>0.20799999999999999</v>
      </c>
      <c r="O4175" s="194">
        <v>3.5000000000000003E-2</v>
      </c>
      <c r="P4175" s="283">
        <v>0</v>
      </c>
    </row>
    <row r="4176" spans="1:16">
      <c r="A4176" s="192" t="s">
        <v>7143</v>
      </c>
      <c r="B4176" s="193" t="s">
        <v>7144</v>
      </c>
      <c r="C4176" s="193" t="s">
        <v>7145</v>
      </c>
      <c r="D4176" s="194" t="s">
        <v>19743</v>
      </c>
      <c r="E4176" s="192" t="s">
        <v>19743</v>
      </c>
      <c r="F4176" s="193" t="s">
        <v>19742</v>
      </c>
      <c r="G4176" s="193" t="s">
        <v>19742</v>
      </c>
      <c r="H4176" s="193" t="s">
        <v>19742</v>
      </c>
      <c r="I4176" s="193" t="s">
        <v>19742</v>
      </c>
      <c r="J4176" s="194" t="s">
        <v>19742</v>
      </c>
      <c r="K4176" s="192" t="s">
        <v>25675</v>
      </c>
      <c r="M4176" s="194" t="s">
        <v>19569</v>
      </c>
      <c r="N4176" s="192">
        <v>0.39200000000000002</v>
      </c>
      <c r="O4176" s="194">
        <v>0.185</v>
      </c>
      <c r="P4176" s="283">
        <v>3</v>
      </c>
    </row>
    <row r="4177" spans="1:16">
      <c r="A4177" s="192" t="s">
        <v>7146</v>
      </c>
      <c r="B4177" s="193" t="s">
        <v>7147</v>
      </c>
      <c r="C4177" s="193" t="s">
        <v>7148</v>
      </c>
      <c r="D4177" s="194" t="s">
        <v>19743</v>
      </c>
      <c r="E4177" s="192" t="s">
        <v>19743</v>
      </c>
      <c r="F4177" s="193" t="s">
        <v>19742</v>
      </c>
      <c r="G4177" s="193" t="s">
        <v>19742</v>
      </c>
      <c r="H4177" s="193" t="s">
        <v>19742</v>
      </c>
      <c r="I4177" s="193" t="s">
        <v>19742</v>
      </c>
      <c r="J4177" s="194" t="s">
        <v>19742</v>
      </c>
      <c r="K4177" s="192" t="s">
        <v>7149</v>
      </c>
      <c r="L4177" s="193" t="s">
        <v>12764</v>
      </c>
      <c r="M4177" s="194" t="s">
        <v>19743</v>
      </c>
      <c r="N4177" s="192">
        <v>0.999</v>
      </c>
      <c r="O4177" s="194">
        <v>1</v>
      </c>
      <c r="P4177" s="283">
        <v>22</v>
      </c>
    </row>
    <row r="4178" spans="1:16">
      <c r="A4178" s="192" t="s">
        <v>7150</v>
      </c>
      <c r="B4178" s="193"/>
      <c r="C4178" s="193" t="s">
        <v>7151</v>
      </c>
      <c r="D4178" s="194" t="s">
        <v>19743</v>
      </c>
      <c r="E4178" s="192" t="s">
        <v>19743</v>
      </c>
      <c r="F4178" s="193" t="s">
        <v>19742</v>
      </c>
      <c r="G4178" s="193" t="s">
        <v>19742</v>
      </c>
      <c r="H4178" s="193" t="s">
        <v>19742</v>
      </c>
      <c r="I4178" s="193" t="s">
        <v>19742</v>
      </c>
      <c r="J4178" s="194" t="s">
        <v>19742</v>
      </c>
      <c r="K4178" s="192" t="s">
        <v>25675</v>
      </c>
      <c r="M4178" s="194" t="s">
        <v>19569</v>
      </c>
      <c r="N4178" s="192">
        <v>0.86199999999999999</v>
      </c>
      <c r="O4178" s="194">
        <v>0.98899999999999999</v>
      </c>
      <c r="P4178" s="283">
        <v>0</v>
      </c>
    </row>
    <row r="4179" spans="1:16">
      <c r="A4179" s="192" t="s">
        <v>7152</v>
      </c>
      <c r="B4179" s="193" t="s">
        <v>7153</v>
      </c>
      <c r="C4179" s="193" t="s">
        <v>7154</v>
      </c>
      <c r="D4179" s="194" t="s">
        <v>19743</v>
      </c>
      <c r="E4179" s="192" t="s">
        <v>19743</v>
      </c>
      <c r="F4179" s="193" t="s">
        <v>19742</v>
      </c>
      <c r="G4179" s="193" t="s">
        <v>19742</v>
      </c>
      <c r="H4179" s="193" t="s">
        <v>19742</v>
      </c>
      <c r="I4179" s="193" t="s">
        <v>19742</v>
      </c>
      <c r="J4179" s="194" t="s">
        <v>19742</v>
      </c>
      <c r="K4179" s="192" t="s">
        <v>7155</v>
      </c>
      <c r="L4179" s="193" t="s">
        <v>7156</v>
      </c>
      <c r="M4179" s="194" t="s">
        <v>19743</v>
      </c>
      <c r="N4179" s="192">
        <v>0.42799999999999999</v>
      </c>
      <c r="O4179" s="194">
        <v>0.25600000000000001</v>
      </c>
      <c r="P4179" s="283">
        <v>9</v>
      </c>
    </row>
    <row r="4180" spans="1:16">
      <c r="A4180" s="192" t="s">
        <v>7159</v>
      </c>
      <c r="B4180" s="193" t="s">
        <v>7160</v>
      </c>
      <c r="C4180" s="193" t="s">
        <v>7161</v>
      </c>
      <c r="D4180" s="194" t="s">
        <v>19743</v>
      </c>
      <c r="E4180" s="192" t="s">
        <v>19743</v>
      </c>
      <c r="F4180" s="193" t="s">
        <v>19742</v>
      </c>
      <c r="G4180" s="193" t="s">
        <v>19743</v>
      </c>
      <c r="H4180" s="193" t="s">
        <v>19742</v>
      </c>
      <c r="I4180" s="193" t="s">
        <v>19742</v>
      </c>
      <c r="J4180" s="194" t="s">
        <v>19742</v>
      </c>
      <c r="K4180" s="192" t="s">
        <v>25675</v>
      </c>
      <c r="M4180" s="194" t="s">
        <v>19569</v>
      </c>
      <c r="N4180" s="192">
        <v>0.45400000000000001</v>
      </c>
      <c r="O4180" s="194">
        <v>0.34100000000000003</v>
      </c>
      <c r="P4180" s="283">
        <v>12</v>
      </c>
    </row>
    <row r="4181" spans="1:16">
      <c r="A4181" s="192" t="s">
        <v>7162</v>
      </c>
      <c r="B4181" s="193" t="s">
        <v>7163</v>
      </c>
      <c r="C4181" s="193" t="s">
        <v>7164</v>
      </c>
      <c r="D4181" s="194" t="s">
        <v>19743</v>
      </c>
      <c r="E4181" s="192" t="s">
        <v>19743</v>
      </c>
      <c r="F4181" s="193" t="s">
        <v>19742</v>
      </c>
      <c r="G4181" s="193" t="s">
        <v>19742</v>
      </c>
      <c r="H4181" s="193" t="s">
        <v>19742</v>
      </c>
      <c r="I4181" s="193" t="s">
        <v>19742</v>
      </c>
      <c r="J4181" s="194" t="s">
        <v>19742</v>
      </c>
      <c r="K4181" s="192" t="s">
        <v>25675</v>
      </c>
      <c r="M4181" s="194" t="s">
        <v>19569</v>
      </c>
      <c r="N4181" s="192">
        <v>0.52700000000000002</v>
      </c>
      <c r="O4181" s="194">
        <v>0.60599999999999998</v>
      </c>
      <c r="P4181" s="283">
        <v>0</v>
      </c>
    </row>
    <row r="4182" spans="1:16">
      <c r="A4182" s="192" t="s">
        <v>7167</v>
      </c>
      <c r="B4182" s="193" t="s">
        <v>7168</v>
      </c>
      <c r="C4182" s="193" t="s">
        <v>7169</v>
      </c>
      <c r="D4182" s="194" t="s">
        <v>19743</v>
      </c>
      <c r="E4182" s="192" t="s">
        <v>19743</v>
      </c>
      <c r="F4182" s="193" t="s">
        <v>19742</v>
      </c>
      <c r="G4182" s="193" t="s">
        <v>19742</v>
      </c>
      <c r="H4182" s="193" t="s">
        <v>19742</v>
      </c>
      <c r="I4182" s="193" t="s">
        <v>19743</v>
      </c>
      <c r="J4182" s="194" t="s">
        <v>19742</v>
      </c>
      <c r="K4182" s="192" t="s">
        <v>25675</v>
      </c>
      <c r="M4182" s="194" t="s">
        <v>19569</v>
      </c>
      <c r="N4182" s="192">
        <v>0.26</v>
      </c>
      <c r="O4182" s="194">
        <v>2.8000000000000001E-2</v>
      </c>
      <c r="P4182" s="283">
        <v>1</v>
      </c>
    </row>
    <row r="4183" spans="1:16">
      <c r="A4183" s="192" t="s">
        <v>7170</v>
      </c>
      <c r="B4183" s="193" t="s">
        <v>7171</v>
      </c>
      <c r="C4183" s="193" t="s">
        <v>6925</v>
      </c>
      <c r="D4183" s="194" t="s">
        <v>19743</v>
      </c>
      <c r="E4183" s="192" t="s">
        <v>19743</v>
      </c>
      <c r="F4183" s="193" t="s">
        <v>19742</v>
      </c>
      <c r="G4183" s="193" t="s">
        <v>19742</v>
      </c>
      <c r="H4183" s="193" t="s">
        <v>19742</v>
      </c>
      <c r="I4183" s="193" t="s">
        <v>19742</v>
      </c>
      <c r="J4183" s="194" t="s">
        <v>19742</v>
      </c>
      <c r="K4183" s="192" t="s">
        <v>6926</v>
      </c>
      <c r="L4183" s="193" t="s">
        <v>12784</v>
      </c>
      <c r="M4183" s="194" t="s">
        <v>19561</v>
      </c>
      <c r="N4183" s="192">
        <v>0.78200000000000003</v>
      </c>
      <c r="O4183" s="194">
        <v>0.99</v>
      </c>
      <c r="P4183" s="283">
        <v>12</v>
      </c>
    </row>
    <row r="4184" spans="1:16">
      <c r="A4184" s="192" t="s">
        <v>6927</v>
      </c>
      <c r="B4184" s="193" t="s">
        <v>6928</v>
      </c>
      <c r="C4184" s="193" t="s">
        <v>6929</v>
      </c>
      <c r="D4184" s="194" t="s">
        <v>19743</v>
      </c>
      <c r="E4184" s="192" t="s">
        <v>19743</v>
      </c>
      <c r="F4184" s="193" t="s">
        <v>19742</v>
      </c>
      <c r="G4184" s="193" t="s">
        <v>19742</v>
      </c>
      <c r="H4184" s="193" t="s">
        <v>19742</v>
      </c>
      <c r="I4184" s="193" t="s">
        <v>19742</v>
      </c>
      <c r="J4184" s="194" t="s">
        <v>19742</v>
      </c>
      <c r="K4184" s="192" t="s">
        <v>25675</v>
      </c>
      <c r="M4184" s="194" t="s">
        <v>19569</v>
      </c>
      <c r="N4184" s="192">
        <v>0.49199999999999999</v>
      </c>
      <c r="O4184" s="194">
        <v>0.49</v>
      </c>
      <c r="P4184" s="283">
        <v>6</v>
      </c>
    </row>
    <row r="4185" spans="1:16">
      <c r="A4185" s="192" t="s">
        <v>6930</v>
      </c>
      <c r="B4185" s="193" t="s">
        <v>6931</v>
      </c>
      <c r="C4185" s="193" t="s">
        <v>6932</v>
      </c>
      <c r="D4185" s="194" t="s">
        <v>19743</v>
      </c>
      <c r="E4185" s="192" t="s">
        <v>19743</v>
      </c>
      <c r="F4185" s="193" t="s">
        <v>19742</v>
      </c>
      <c r="G4185" s="193" t="s">
        <v>19742</v>
      </c>
      <c r="H4185" s="193" t="s">
        <v>19742</v>
      </c>
      <c r="I4185" s="193" t="s">
        <v>19742</v>
      </c>
      <c r="J4185" s="194" t="s">
        <v>19742</v>
      </c>
      <c r="K4185" s="192" t="s">
        <v>6933</v>
      </c>
      <c r="L4185" s="193" t="s">
        <v>12792</v>
      </c>
      <c r="M4185" s="194" t="s">
        <v>19743</v>
      </c>
      <c r="N4185" s="192">
        <v>0.5</v>
      </c>
      <c r="O4185" s="194">
        <v>0.46800000000000003</v>
      </c>
      <c r="P4185" s="283">
        <v>23</v>
      </c>
    </row>
    <row r="4186" spans="1:16">
      <c r="A4186" s="192" t="s">
        <v>6934</v>
      </c>
      <c r="B4186" s="193"/>
      <c r="C4186" s="193" t="s">
        <v>6935</v>
      </c>
      <c r="D4186" s="194" t="s">
        <v>19743</v>
      </c>
      <c r="E4186" s="192" t="s">
        <v>19743</v>
      </c>
      <c r="F4186" s="193" t="s">
        <v>19742</v>
      </c>
      <c r="G4186" s="193" t="s">
        <v>19742</v>
      </c>
      <c r="H4186" s="193" t="s">
        <v>19742</v>
      </c>
      <c r="I4186" s="193" t="s">
        <v>19742</v>
      </c>
      <c r="J4186" s="194" t="s">
        <v>19742</v>
      </c>
      <c r="K4186" s="192" t="s">
        <v>6936</v>
      </c>
      <c r="L4186" s="193" t="s">
        <v>6937</v>
      </c>
      <c r="M4186" s="194" t="s">
        <v>19743</v>
      </c>
      <c r="N4186" s="192">
        <v>0.72599999999999998</v>
      </c>
      <c r="O4186" s="194">
        <v>0.95</v>
      </c>
      <c r="P4186" s="283">
        <v>10</v>
      </c>
    </row>
    <row r="4187" spans="1:16">
      <c r="A4187" s="192" t="s">
        <v>6938</v>
      </c>
      <c r="B4187" s="193"/>
      <c r="C4187" s="193" t="s">
        <v>6939</v>
      </c>
      <c r="D4187" s="194" t="s">
        <v>19743</v>
      </c>
      <c r="E4187" s="192" t="s">
        <v>19743</v>
      </c>
      <c r="F4187" s="193" t="s">
        <v>19742</v>
      </c>
      <c r="G4187" s="193" t="s">
        <v>19742</v>
      </c>
      <c r="H4187" s="193" t="s">
        <v>19742</v>
      </c>
      <c r="I4187" s="193" t="s">
        <v>19742</v>
      </c>
      <c r="J4187" s="194" t="s">
        <v>19742</v>
      </c>
      <c r="K4187" s="192" t="s">
        <v>25675</v>
      </c>
      <c r="M4187" s="194" t="s">
        <v>19569</v>
      </c>
      <c r="N4187" s="192">
        <v>0.72099999999999997</v>
      </c>
      <c r="O4187" s="194">
        <v>0.91200000000000003</v>
      </c>
      <c r="P4187" s="283">
        <v>0</v>
      </c>
    </row>
    <row r="4188" spans="1:16">
      <c r="A4188" s="192" t="s">
        <v>6942</v>
      </c>
      <c r="B4188" s="193" t="s">
        <v>6943</v>
      </c>
      <c r="C4188" s="193" t="s">
        <v>6944</v>
      </c>
      <c r="D4188" s="194" t="s">
        <v>19743</v>
      </c>
      <c r="E4188" s="192" t="s">
        <v>19743</v>
      </c>
      <c r="F4188" s="193" t="s">
        <v>19742</v>
      </c>
      <c r="G4188" s="193" t="s">
        <v>19742</v>
      </c>
      <c r="H4188" s="193" t="s">
        <v>19742</v>
      </c>
      <c r="I4188" s="193" t="s">
        <v>19742</v>
      </c>
      <c r="J4188" s="194" t="s">
        <v>19742</v>
      </c>
      <c r="K4188" s="192" t="s">
        <v>25675</v>
      </c>
      <c r="M4188" s="194" t="s">
        <v>19569</v>
      </c>
      <c r="N4188" s="192">
        <v>0.91600000000000004</v>
      </c>
      <c r="O4188" s="194">
        <v>0.997</v>
      </c>
      <c r="P4188" s="283">
        <v>22</v>
      </c>
    </row>
    <row r="4189" spans="1:16">
      <c r="A4189" s="192" t="s">
        <v>6945</v>
      </c>
      <c r="B4189" s="193"/>
      <c r="C4189" s="193" t="s">
        <v>6946</v>
      </c>
      <c r="D4189" s="194" t="s">
        <v>19743</v>
      </c>
      <c r="E4189" s="192" t="s">
        <v>19743</v>
      </c>
      <c r="F4189" s="193" t="s">
        <v>19742</v>
      </c>
      <c r="G4189" s="193" t="s">
        <v>19742</v>
      </c>
      <c r="H4189" s="193" t="s">
        <v>19742</v>
      </c>
      <c r="I4189" s="193" t="s">
        <v>19742</v>
      </c>
      <c r="J4189" s="194" t="s">
        <v>19742</v>
      </c>
      <c r="K4189" s="192" t="s">
        <v>25675</v>
      </c>
      <c r="M4189" s="194" t="s">
        <v>19569</v>
      </c>
      <c r="N4189" s="192">
        <v>0.80500000000000005</v>
      </c>
      <c r="O4189" s="194">
        <v>0.98699999999999999</v>
      </c>
      <c r="P4189" s="283">
        <v>0</v>
      </c>
    </row>
    <row r="4190" spans="1:16">
      <c r="A4190" s="192" t="s">
        <v>6947</v>
      </c>
      <c r="B4190" s="193" t="s">
        <v>6948</v>
      </c>
      <c r="C4190" s="193" t="s">
        <v>6949</v>
      </c>
      <c r="D4190" s="194" t="s">
        <v>19743</v>
      </c>
      <c r="E4190" s="192" t="s">
        <v>19743</v>
      </c>
      <c r="F4190" s="193" t="s">
        <v>19743</v>
      </c>
      <c r="G4190" s="193" t="s">
        <v>19742</v>
      </c>
      <c r="H4190" s="193" t="s">
        <v>19742</v>
      </c>
      <c r="I4190" s="193" t="s">
        <v>19742</v>
      </c>
      <c r="J4190" s="194" t="s">
        <v>19742</v>
      </c>
      <c r="K4190" s="192" t="s">
        <v>6950</v>
      </c>
      <c r="L4190" s="193" t="s">
        <v>12807</v>
      </c>
      <c r="M4190" s="194" t="s">
        <v>19741</v>
      </c>
      <c r="N4190" s="192">
        <v>0.77900000000000003</v>
      </c>
      <c r="O4190" s="194">
        <v>0.98699999999999999</v>
      </c>
      <c r="P4190" s="283">
        <v>19</v>
      </c>
    </row>
    <row r="4191" spans="1:16">
      <c r="A4191" s="192" t="s">
        <v>6951</v>
      </c>
      <c r="B4191" s="193" t="s">
        <v>6952</v>
      </c>
      <c r="C4191" s="193" t="s">
        <v>6953</v>
      </c>
      <c r="D4191" s="194" t="s">
        <v>19743</v>
      </c>
      <c r="E4191" s="192" t="s">
        <v>19743</v>
      </c>
      <c r="F4191" s="193" t="s">
        <v>19742</v>
      </c>
      <c r="G4191" s="193" t="s">
        <v>19742</v>
      </c>
      <c r="H4191" s="193" t="s">
        <v>19742</v>
      </c>
      <c r="I4191" s="193" t="s">
        <v>19742</v>
      </c>
      <c r="J4191" s="194" t="s">
        <v>19742</v>
      </c>
      <c r="K4191" s="192" t="s">
        <v>6954</v>
      </c>
      <c r="L4191" s="193" t="s">
        <v>6955</v>
      </c>
      <c r="M4191" s="194" t="s">
        <v>19743</v>
      </c>
      <c r="N4191" s="192">
        <v>0.83</v>
      </c>
      <c r="O4191" s="194">
        <v>0.98499999999999999</v>
      </c>
      <c r="P4191" s="283">
        <v>23</v>
      </c>
    </row>
    <row r="4192" spans="1:16">
      <c r="A4192" s="192" t="s">
        <v>6956</v>
      </c>
      <c r="B4192" s="193"/>
      <c r="C4192" s="193" t="s">
        <v>6957</v>
      </c>
      <c r="D4192" s="194" t="s">
        <v>19743</v>
      </c>
      <c r="E4192" s="192" t="s">
        <v>19743</v>
      </c>
      <c r="F4192" s="193" t="s">
        <v>19742</v>
      </c>
      <c r="G4192" s="193" t="s">
        <v>19742</v>
      </c>
      <c r="H4192" s="193" t="s">
        <v>19742</v>
      </c>
      <c r="I4192" s="193" t="s">
        <v>19743</v>
      </c>
      <c r="J4192" s="194" t="s">
        <v>19742</v>
      </c>
      <c r="K4192" s="192" t="s">
        <v>25675</v>
      </c>
      <c r="M4192" s="194" t="s">
        <v>19569</v>
      </c>
      <c r="N4192" s="192">
        <v>0.72099999999999997</v>
      </c>
      <c r="O4192" s="194">
        <v>0.97</v>
      </c>
      <c r="P4192" s="283">
        <v>5</v>
      </c>
    </row>
    <row r="4193" spans="1:16">
      <c r="A4193" s="192" t="s">
        <v>6958</v>
      </c>
      <c r="B4193" s="193" t="s">
        <v>6959</v>
      </c>
      <c r="C4193" s="193" t="s">
        <v>6960</v>
      </c>
      <c r="D4193" s="194" t="s">
        <v>19743</v>
      </c>
      <c r="E4193" s="192" t="s">
        <v>19743</v>
      </c>
      <c r="F4193" s="193" t="s">
        <v>19742</v>
      </c>
      <c r="G4193" s="193" t="s">
        <v>19743</v>
      </c>
      <c r="H4193" s="193" t="s">
        <v>19742</v>
      </c>
      <c r="I4193" s="193" t="s">
        <v>19742</v>
      </c>
      <c r="J4193" s="194" t="s">
        <v>19742</v>
      </c>
      <c r="K4193" s="192" t="s">
        <v>25675</v>
      </c>
      <c r="M4193" s="194" t="s">
        <v>19569</v>
      </c>
      <c r="N4193" s="192">
        <v>0.57499999999999996</v>
      </c>
      <c r="O4193" s="194">
        <v>0.753</v>
      </c>
      <c r="P4193" s="283">
        <v>2</v>
      </c>
    </row>
    <row r="4194" spans="1:16">
      <c r="A4194" s="192" t="s">
        <v>6961</v>
      </c>
      <c r="B4194" s="193" t="s">
        <v>6962</v>
      </c>
      <c r="C4194" s="193" t="s">
        <v>6963</v>
      </c>
      <c r="D4194" s="194" t="s">
        <v>19743</v>
      </c>
      <c r="E4194" s="192" t="s">
        <v>19743</v>
      </c>
      <c r="F4194" s="193" t="s">
        <v>19742</v>
      </c>
      <c r="G4194" s="193" t="s">
        <v>19742</v>
      </c>
      <c r="H4194" s="193" t="s">
        <v>19743</v>
      </c>
      <c r="I4194" s="193" t="s">
        <v>19742</v>
      </c>
      <c r="J4194" s="194" t="s">
        <v>19742</v>
      </c>
      <c r="K4194" s="192" t="s">
        <v>6964</v>
      </c>
      <c r="L4194" s="193" t="s">
        <v>12824</v>
      </c>
      <c r="M4194" s="194" t="s">
        <v>19743</v>
      </c>
      <c r="N4194" s="192">
        <v>0.93899999999999995</v>
      </c>
      <c r="O4194" s="194">
        <v>0.999</v>
      </c>
      <c r="P4194" s="283">
        <v>24</v>
      </c>
    </row>
    <row r="4195" spans="1:16">
      <c r="A4195" s="192" t="s">
        <v>6965</v>
      </c>
      <c r="B4195" s="193" t="s">
        <v>6966</v>
      </c>
      <c r="C4195" s="193" t="s">
        <v>6967</v>
      </c>
      <c r="D4195" s="194" t="s">
        <v>19743</v>
      </c>
      <c r="E4195" s="192" t="s">
        <v>19743</v>
      </c>
      <c r="F4195" s="193" t="s">
        <v>19742</v>
      </c>
      <c r="G4195" s="193" t="s">
        <v>19742</v>
      </c>
      <c r="H4195" s="193" t="s">
        <v>19742</v>
      </c>
      <c r="I4195" s="193" t="s">
        <v>19743</v>
      </c>
      <c r="J4195" s="194" t="s">
        <v>19743</v>
      </c>
      <c r="K4195" s="192" t="s">
        <v>25675</v>
      </c>
      <c r="M4195" s="194" t="s">
        <v>19569</v>
      </c>
      <c r="N4195" s="192">
        <v>0.75700000000000001</v>
      </c>
      <c r="O4195" s="194">
        <v>0.96799999999999997</v>
      </c>
      <c r="P4195" s="283">
        <v>3</v>
      </c>
    </row>
    <row r="4196" spans="1:16">
      <c r="A4196" s="192" t="s">
        <v>6968</v>
      </c>
      <c r="B4196" s="193" t="s">
        <v>6969</v>
      </c>
      <c r="C4196" s="193" t="s">
        <v>6970</v>
      </c>
      <c r="D4196" s="194" t="s">
        <v>19743</v>
      </c>
      <c r="E4196" s="192" t="s">
        <v>19743</v>
      </c>
      <c r="F4196" s="193" t="s">
        <v>19743</v>
      </c>
      <c r="G4196" s="193" t="s">
        <v>19742</v>
      </c>
      <c r="H4196" s="193" t="s">
        <v>19742</v>
      </c>
      <c r="I4196" s="193" t="s">
        <v>19742</v>
      </c>
      <c r="J4196" s="194" t="s">
        <v>19742</v>
      </c>
      <c r="K4196" s="192" t="s">
        <v>6971</v>
      </c>
      <c r="L4196" s="193" t="s">
        <v>12601</v>
      </c>
      <c r="M4196" s="194" t="s">
        <v>19743</v>
      </c>
      <c r="N4196" s="192">
        <v>0.80700000000000005</v>
      </c>
      <c r="O4196" s="194">
        <v>0.97699999999999998</v>
      </c>
      <c r="P4196" s="283">
        <v>8</v>
      </c>
    </row>
    <row r="4197" spans="1:16">
      <c r="A4197" s="192" t="s">
        <v>6972</v>
      </c>
      <c r="B4197" s="193"/>
      <c r="C4197" s="193" t="s">
        <v>6973</v>
      </c>
      <c r="D4197" s="194" t="s">
        <v>19743</v>
      </c>
      <c r="E4197" s="192" t="s">
        <v>19743</v>
      </c>
      <c r="F4197" s="193" t="s">
        <v>19742</v>
      </c>
      <c r="G4197" s="193" t="s">
        <v>19742</v>
      </c>
      <c r="H4197" s="193" t="s">
        <v>19742</v>
      </c>
      <c r="I4197" s="193" t="s">
        <v>19742</v>
      </c>
      <c r="J4197" s="194" t="s">
        <v>19742</v>
      </c>
      <c r="K4197" s="192" t="s">
        <v>25675</v>
      </c>
      <c r="M4197" s="194" t="s">
        <v>19569</v>
      </c>
      <c r="N4197" s="192">
        <v>0.72399999999999998</v>
      </c>
      <c r="O4197" s="194">
        <v>0.93500000000000005</v>
      </c>
      <c r="P4197" s="283">
        <v>0</v>
      </c>
    </row>
    <row r="4198" spans="1:16">
      <c r="A4198" s="192" t="s">
        <v>6976</v>
      </c>
      <c r="B4198" s="193" t="s">
        <v>6977</v>
      </c>
      <c r="C4198" s="193" t="s">
        <v>6978</v>
      </c>
      <c r="D4198" s="194" t="s">
        <v>19743</v>
      </c>
      <c r="E4198" s="192" t="s">
        <v>19743</v>
      </c>
      <c r="F4198" s="193" t="s">
        <v>19742</v>
      </c>
      <c r="G4198" s="193" t="s">
        <v>19742</v>
      </c>
      <c r="H4198" s="193" t="s">
        <v>19742</v>
      </c>
      <c r="I4198" s="193" t="s">
        <v>19742</v>
      </c>
      <c r="J4198" s="194" t="s">
        <v>19742</v>
      </c>
      <c r="K4198" s="192" t="s">
        <v>25675</v>
      </c>
      <c r="M4198" s="194" t="s">
        <v>19569</v>
      </c>
      <c r="N4198" s="192">
        <v>0.374</v>
      </c>
      <c r="O4198" s="194">
        <v>0.17499999999999999</v>
      </c>
      <c r="P4198" s="283">
        <v>3</v>
      </c>
    </row>
    <row r="4199" spans="1:16">
      <c r="A4199" s="192" t="s">
        <v>6979</v>
      </c>
      <c r="B4199" s="193" t="s">
        <v>6980</v>
      </c>
      <c r="C4199" s="193" t="s">
        <v>6981</v>
      </c>
      <c r="D4199" s="194" t="s">
        <v>19743</v>
      </c>
      <c r="E4199" s="192" t="s">
        <v>19743</v>
      </c>
      <c r="F4199" s="193" t="s">
        <v>19742</v>
      </c>
      <c r="G4199" s="193" t="s">
        <v>19742</v>
      </c>
      <c r="H4199" s="193" t="s">
        <v>19742</v>
      </c>
      <c r="I4199" s="193" t="s">
        <v>19742</v>
      </c>
      <c r="J4199" s="194" t="s">
        <v>19742</v>
      </c>
      <c r="K4199" s="192" t="s">
        <v>6982</v>
      </c>
      <c r="L4199" s="193" t="s">
        <v>6983</v>
      </c>
      <c r="M4199" s="194" t="s">
        <v>19743</v>
      </c>
      <c r="N4199" s="192">
        <v>0.59599999999999997</v>
      </c>
      <c r="O4199" s="194">
        <v>0.82</v>
      </c>
      <c r="P4199" s="283">
        <v>12</v>
      </c>
    </row>
    <row r="4200" spans="1:16">
      <c r="A4200" s="192" t="s">
        <v>6984</v>
      </c>
      <c r="B4200" s="193" t="s">
        <v>6985</v>
      </c>
      <c r="C4200" s="193" t="s">
        <v>6986</v>
      </c>
      <c r="D4200" s="194" t="s">
        <v>19743</v>
      </c>
      <c r="E4200" s="192" t="s">
        <v>19743</v>
      </c>
      <c r="F4200" s="193" t="s">
        <v>19742</v>
      </c>
      <c r="G4200" s="193" t="s">
        <v>19743</v>
      </c>
      <c r="H4200" s="193" t="s">
        <v>19742</v>
      </c>
      <c r="I4200" s="193" t="s">
        <v>19742</v>
      </c>
      <c r="J4200" s="194" t="s">
        <v>19742</v>
      </c>
      <c r="K4200" s="192" t="s">
        <v>6987</v>
      </c>
      <c r="L4200" s="193" t="s">
        <v>6988</v>
      </c>
      <c r="M4200" s="194" t="s">
        <v>19743</v>
      </c>
      <c r="N4200" s="192">
        <v>0.75700000000000001</v>
      </c>
      <c r="O4200" s="194">
        <v>0.98799999999999999</v>
      </c>
      <c r="P4200" s="283">
        <v>9</v>
      </c>
    </row>
    <row r="4201" spans="1:16">
      <c r="A4201" s="192" t="s">
        <v>6989</v>
      </c>
      <c r="B4201" s="193" t="s">
        <v>6990</v>
      </c>
      <c r="C4201" s="193" t="s">
        <v>6991</v>
      </c>
      <c r="D4201" s="194" t="s">
        <v>19743</v>
      </c>
      <c r="E4201" s="192" t="s">
        <v>19743</v>
      </c>
      <c r="F4201" s="193" t="s">
        <v>19742</v>
      </c>
      <c r="G4201" s="193" t="s">
        <v>19742</v>
      </c>
      <c r="H4201" s="193" t="s">
        <v>19742</v>
      </c>
      <c r="I4201" s="193" t="s">
        <v>19742</v>
      </c>
      <c r="J4201" s="194" t="s">
        <v>19742</v>
      </c>
      <c r="K4201" s="192" t="s">
        <v>25675</v>
      </c>
      <c r="M4201" s="194" t="s">
        <v>19569</v>
      </c>
      <c r="N4201" s="192">
        <v>0.80200000000000005</v>
      </c>
      <c r="O4201" s="194">
        <v>0.98099999999999998</v>
      </c>
      <c r="P4201" s="283">
        <v>3</v>
      </c>
    </row>
    <row r="4202" spans="1:16">
      <c r="A4202" s="192" t="s">
        <v>6992</v>
      </c>
      <c r="B4202" s="193" t="s">
        <v>6993</v>
      </c>
      <c r="C4202" s="193" t="s">
        <v>6994</v>
      </c>
      <c r="D4202" s="194" t="s">
        <v>19743</v>
      </c>
      <c r="E4202" s="192" t="s">
        <v>19743</v>
      </c>
      <c r="F4202" s="193" t="s">
        <v>19742</v>
      </c>
      <c r="G4202" s="193" t="s">
        <v>19742</v>
      </c>
      <c r="H4202" s="193" t="s">
        <v>19742</v>
      </c>
      <c r="I4202" s="193" t="s">
        <v>19742</v>
      </c>
      <c r="J4202" s="194" t="s">
        <v>19742</v>
      </c>
      <c r="K4202" s="192" t="s">
        <v>25675</v>
      </c>
      <c r="M4202" s="194" t="s">
        <v>19569</v>
      </c>
      <c r="N4202" s="192">
        <v>0.81699999999999995</v>
      </c>
      <c r="O4202" s="194">
        <v>0.95599999999999996</v>
      </c>
      <c r="P4202" s="283">
        <v>3</v>
      </c>
    </row>
    <row r="4203" spans="1:16">
      <c r="A4203" s="192" t="s">
        <v>6995</v>
      </c>
      <c r="B4203" s="193"/>
      <c r="C4203" s="193" t="s">
        <v>6996</v>
      </c>
      <c r="D4203" s="194" t="s">
        <v>19743</v>
      </c>
      <c r="E4203" s="192" t="s">
        <v>19743</v>
      </c>
      <c r="F4203" s="193" t="s">
        <v>19742</v>
      </c>
      <c r="G4203" s="193" t="s">
        <v>19742</v>
      </c>
      <c r="H4203" s="193" t="s">
        <v>19742</v>
      </c>
      <c r="I4203" s="193" t="s">
        <v>19742</v>
      </c>
      <c r="J4203" s="194" t="s">
        <v>19742</v>
      </c>
      <c r="K4203" s="192" t="s">
        <v>25675</v>
      </c>
      <c r="M4203" s="194" t="s">
        <v>19569</v>
      </c>
      <c r="N4203" s="192">
        <v>3.3000000000000002E-2</v>
      </c>
      <c r="O4203" s="194">
        <v>0.01</v>
      </c>
      <c r="P4203" s="283">
        <v>0</v>
      </c>
    </row>
    <row r="4204" spans="1:16">
      <c r="A4204" s="192" t="s">
        <v>6997</v>
      </c>
      <c r="B4204" s="193"/>
      <c r="C4204" s="193" t="s">
        <v>6998</v>
      </c>
      <c r="D4204" s="194" t="s">
        <v>19743</v>
      </c>
      <c r="E4204" s="192" t="s">
        <v>19743</v>
      </c>
      <c r="F4204" s="193" t="s">
        <v>19742</v>
      </c>
      <c r="G4204" s="193" t="s">
        <v>19742</v>
      </c>
      <c r="H4204" s="193" t="s">
        <v>19742</v>
      </c>
      <c r="I4204" s="193" t="s">
        <v>19742</v>
      </c>
      <c r="J4204" s="194" t="s">
        <v>19742</v>
      </c>
      <c r="K4204" s="192" t="s">
        <v>25675</v>
      </c>
      <c r="M4204" s="194" t="s">
        <v>19569</v>
      </c>
      <c r="N4204" s="192">
        <v>0.159</v>
      </c>
      <c r="O4204" s="194">
        <v>1.6E-2</v>
      </c>
      <c r="P4204" s="283">
        <v>0</v>
      </c>
    </row>
    <row r="4205" spans="1:16">
      <c r="A4205" s="192" t="s">
        <v>6999</v>
      </c>
      <c r="B4205" s="193" t="s">
        <v>7000</v>
      </c>
      <c r="C4205" s="193" t="s">
        <v>7001</v>
      </c>
      <c r="D4205" s="194" t="s">
        <v>19743</v>
      </c>
      <c r="E4205" s="192" t="s">
        <v>19743</v>
      </c>
      <c r="F4205" s="193" t="s">
        <v>19742</v>
      </c>
      <c r="G4205" s="193" t="s">
        <v>19742</v>
      </c>
      <c r="H4205" s="193" t="s">
        <v>19742</v>
      </c>
      <c r="I4205" s="193" t="s">
        <v>19742</v>
      </c>
      <c r="J4205" s="194" t="s">
        <v>19742</v>
      </c>
      <c r="K4205" s="192" t="s">
        <v>7002</v>
      </c>
      <c r="L4205" s="193" t="s">
        <v>9893</v>
      </c>
      <c r="M4205" s="194" t="s">
        <v>19743</v>
      </c>
      <c r="N4205" s="192">
        <v>0.76600000000000001</v>
      </c>
      <c r="O4205" s="194">
        <v>0.999</v>
      </c>
      <c r="P4205" s="283">
        <v>25</v>
      </c>
    </row>
    <row r="4206" spans="1:16">
      <c r="A4206" s="192" t="s">
        <v>7003</v>
      </c>
      <c r="B4206" s="193" t="s">
        <v>7004</v>
      </c>
      <c r="C4206" s="193" t="s">
        <v>7005</v>
      </c>
      <c r="D4206" s="194" t="s">
        <v>19743</v>
      </c>
      <c r="E4206" s="192" t="s">
        <v>19743</v>
      </c>
      <c r="F4206" s="193" t="s">
        <v>19743</v>
      </c>
      <c r="G4206" s="193" t="s">
        <v>19743</v>
      </c>
      <c r="H4206" s="193" t="s">
        <v>19742</v>
      </c>
      <c r="I4206" s="193" t="s">
        <v>19743</v>
      </c>
      <c r="J4206" s="194" t="s">
        <v>19742</v>
      </c>
      <c r="K4206" s="192" t="s">
        <v>25675</v>
      </c>
      <c r="M4206" s="194" t="s">
        <v>19569</v>
      </c>
      <c r="N4206" s="192">
        <v>0.85399999999999998</v>
      </c>
      <c r="O4206" s="194">
        <v>0.98099999999999998</v>
      </c>
      <c r="P4206" s="283">
        <v>3</v>
      </c>
    </row>
    <row r="4207" spans="1:16">
      <c r="A4207" s="192" t="s">
        <v>7006</v>
      </c>
      <c r="B4207" s="193" t="s">
        <v>7007</v>
      </c>
      <c r="C4207" s="193" t="s">
        <v>7008</v>
      </c>
      <c r="D4207" s="194" t="s">
        <v>19743</v>
      </c>
      <c r="E4207" s="192" t="s">
        <v>19743</v>
      </c>
      <c r="F4207" s="193" t="s">
        <v>19743</v>
      </c>
      <c r="G4207" s="193" t="s">
        <v>19742</v>
      </c>
      <c r="H4207" s="193" t="s">
        <v>19742</v>
      </c>
      <c r="I4207" s="193" t="s">
        <v>19742</v>
      </c>
      <c r="J4207" s="194" t="s">
        <v>19742</v>
      </c>
      <c r="K4207" s="192" t="s">
        <v>25675</v>
      </c>
      <c r="M4207" s="194" t="s">
        <v>19569</v>
      </c>
      <c r="N4207" s="192">
        <v>0.83099999999999996</v>
      </c>
      <c r="O4207" s="194">
        <v>0.99299999999999999</v>
      </c>
      <c r="P4207" s="283">
        <v>3</v>
      </c>
    </row>
    <row r="4208" spans="1:16">
      <c r="A4208" s="192" t="s">
        <v>7009</v>
      </c>
      <c r="B4208" s="193" t="s">
        <v>7010</v>
      </c>
      <c r="C4208" s="193" t="s">
        <v>7011</v>
      </c>
      <c r="D4208" s="194" t="s">
        <v>19743</v>
      </c>
      <c r="E4208" s="192" t="s">
        <v>19743</v>
      </c>
      <c r="F4208" s="193" t="s">
        <v>19742</v>
      </c>
      <c r="G4208" s="193" t="s">
        <v>19742</v>
      </c>
      <c r="H4208" s="193" t="s">
        <v>19742</v>
      </c>
      <c r="I4208" s="193" t="s">
        <v>19742</v>
      </c>
      <c r="J4208" s="194" t="s">
        <v>19742</v>
      </c>
      <c r="K4208" s="192" t="s">
        <v>7012</v>
      </c>
      <c r="L4208" s="193" t="s">
        <v>7013</v>
      </c>
      <c r="M4208" s="194" t="s">
        <v>19741</v>
      </c>
      <c r="N4208" s="192">
        <v>0.94599999999999995</v>
      </c>
      <c r="O4208" s="194">
        <v>0.998</v>
      </c>
      <c r="P4208" s="283">
        <v>24</v>
      </c>
    </row>
    <row r="4209" spans="1:16">
      <c r="A4209" s="192" t="s">
        <v>7014</v>
      </c>
      <c r="B4209" s="193" t="s">
        <v>7015</v>
      </c>
      <c r="C4209" s="193" t="s">
        <v>7016</v>
      </c>
      <c r="D4209" s="194" t="s">
        <v>19743</v>
      </c>
      <c r="E4209" s="192" t="s">
        <v>19743</v>
      </c>
      <c r="F4209" s="193" t="s">
        <v>19742</v>
      </c>
      <c r="G4209" s="193" t="s">
        <v>19741</v>
      </c>
      <c r="H4209" s="193" t="s">
        <v>19742</v>
      </c>
      <c r="I4209" s="193" t="s">
        <v>19742</v>
      </c>
      <c r="J4209" s="194" t="s">
        <v>19742</v>
      </c>
      <c r="K4209" s="192" t="s">
        <v>7017</v>
      </c>
      <c r="L4209" s="193" t="s">
        <v>12646</v>
      </c>
      <c r="M4209" s="194" t="s">
        <v>19743</v>
      </c>
      <c r="N4209" s="192">
        <v>0.88500000000000001</v>
      </c>
      <c r="O4209" s="194">
        <v>0.997</v>
      </c>
      <c r="P4209" s="283">
        <v>13</v>
      </c>
    </row>
    <row r="4210" spans="1:16">
      <c r="A4210" s="192" t="s">
        <v>7018</v>
      </c>
      <c r="B4210" s="193" t="s">
        <v>7019</v>
      </c>
      <c r="C4210" s="193" t="s">
        <v>7020</v>
      </c>
      <c r="D4210" s="194" t="s">
        <v>19743</v>
      </c>
      <c r="E4210" s="192" t="s">
        <v>19743</v>
      </c>
      <c r="F4210" s="193" t="s">
        <v>19743</v>
      </c>
      <c r="G4210" s="193" t="s">
        <v>19742</v>
      </c>
      <c r="H4210" s="193" t="s">
        <v>19742</v>
      </c>
      <c r="I4210" s="193" t="s">
        <v>19742</v>
      </c>
      <c r="J4210" s="194" t="s">
        <v>19742</v>
      </c>
      <c r="K4210" s="192" t="s">
        <v>7021</v>
      </c>
      <c r="L4210" s="193" t="s">
        <v>7022</v>
      </c>
      <c r="M4210" s="194" t="s">
        <v>19743</v>
      </c>
      <c r="N4210" s="192">
        <v>0.92700000000000005</v>
      </c>
      <c r="O4210" s="194">
        <v>0.996</v>
      </c>
      <c r="P4210" s="283">
        <v>23</v>
      </c>
    </row>
    <row r="4211" spans="1:16">
      <c r="A4211" s="192" t="s">
        <v>7023</v>
      </c>
      <c r="B4211" s="193" t="s">
        <v>7024</v>
      </c>
      <c r="C4211" s="193" t="s">
        <v>7025</v>
      </c>
      <c r="D4211" s="194" t="s">
        <v>19743</v>
      </c>
      <c r="E4211" s="192" t="s">
        <v>19743</v>
      </c>
      <c r="F4211" s="193" t="s">
        <v>19742</v>
      </c>
      <c r="G4211" s="193" t="s">
        <v>19742</v>
      </c>
      <c r="H4211" s="193" t="s">
        <v>19742</v>
      </c>
      <c r="I4211" s="193" t="s">
        <v>19743</v>
      </c>
      <c r="J4211" s="194" t="s">
        <v>19742</v>
      </c>
      <c r="K4211" s="192" t="s">
        <v>25675</v>
      </c>
      <c r="M4211" s="194" t="s">
        <v>19569</v>
      </c>
      <c r="N4211" s="192">
        <v>0.755</v>
      </c>
      <c r="O4211" s="194">
        <v>0.96799999999999997</v>
      </c>
      <c r="P4211" s="283">
        <v>1</v>
      </c>
    </row>
    <row r="4212" spans="1:16">
      <c r="A4212" s="192" t="s">
        <v>7026</v>
      </c>
      <c r="B4212" s="193"/>
      <c r="C4212" s="193" t="s">
        <v>7027</v>
      </c>
      <c r="D4212" s="194" t="s">
        <v>19743</v>
      </c>
      <c r="E4212" s="192" t="s">
        <v>19743</v>
      </c>
      <c r="F4212" s="193" t="s">
        <v>19742</v>
      </c>
      <c r="G4212" s="193" t="s">
        <v>19742</v>
      </c>
      <c r="H4212" s="193" t="s">
        <v>19742</v>
      </c>
      <c r="I4212" s="193" t="s">
        <v>19742</v>
      </c>
      <c r="J4212" s="194" t="s">
        <v>19742</v>
      </c>
      <c r="K4212" s="192" t="s">
        <v>25675</v>
      </c>
      <c r="M4212" s="194" t="s">
        <v>19569</v>
      </c>
      <c r="N4212" s="192">
        <v>0.82699999999999996</v>
      </c>
      <c r="O4212" s="194">
        <v>0.997</v>
      </c>
      <c r="P4212" s="283">
        <v>0</v>
      </c>
    </row>
    <row r="4213" spans="1:16">
      <c r="A4213" s="192" t="s">
        <v>7028</v>
      </c>
      <c r="B4213" s="193" t="s">
        <v>7029</v>
      </c>
      <c r="C4213" s="193" t="s">
        <v>7030</v>
      </c>
      <c r="D4213" s="194" t="s">
        <v>19743</v>
      </c>
      <c r="E4213" s="192" t="s">
        <v>19743</v>
      </c>
      <c r="F4213" s="193" t="s">
        <v>19742</v>
      </c>
      <c r="G4213" s="193" t="s">
        <v>19742</v>
      </c>
      <c r="H4213" s="193" t="s">
        <v>19742</v>
      </c>
      <c r="I4213" s="193" t="s">
        <v>19742</v>
      </c>
      <c r="J4213" s="194" t="s">
        <v>19742</v>
      </c>
      <c r="K4213" s="192" t="s">
        <v>25675</v>
      </c>
      <c r="M4213" s="194" t="s">
        <v>19569</v>
      </c>
      <c r="N4213" s="192">
        <v>0.91800000000000004</v>
      </c>
      <c r="O4213" s="194">
        <v>0.996</v>
      </c>
      <c r="P4213" s="283">
        <v>10</v>
      </c>
    </row>
    <row r="4214" spans="1:16">
      <c r="A4214" s="192" t="s">
        <v>7031</v>
      </c>
      <c r="B4214" s="193" t="s">
        <v>7032</v>
      </c>
      <c r="C4214" s="193" t="s">
        <v>7033</v>
      </c>
      <c r="D4214" s="194" t="s">
        <v>19743</v>
      </c>
      <c r="E4214" s="192" t="s">
        <v>19743</v>
      </c>
      <c r="F4214" s="193" t="s">
        <v>19743</v>
      </c>
      <c r="G4214" s="193" t="s">
        <v>19742</v>
      </c>
      <c r="H4214" s="193" t="s">
        <v>19742</v>
      </c>
      <c r="I4214" s="193" t="s">
        <v>19742</v>
      </c>
      <c r="J4214" s="194" t="s">
        <v>19742</v>
      </c>
      <c r="K4214" s="192" t="s">
        <v>25675</v>
      </c>
      <c r="M4214" s="194" t="s">
        <v>19569</v>
      </c>
      <c r="N4214" s="192">
        <v>0.70699999999999996</v>
      </c>
      <c r="O4214" s="194">
        <v>0.93400000000000005</v>
      </c>
      <c r="P4214" s="283">
        <v>3</v>
      </c>
    </row>
    <row r="4215" spans="1:16">
      <c r="A4215" s="192" t="s">
        <v>7034</v>
      </c>
      <c r="B4215" s="193" t="s">
        <v>7035</v>
      </c>
      <c r="C4215" s="193" t="s">
        <v>7036</v>
      </c>
      <c r="D4215" s="194" t="s">
        <v>19743</v>
      </c>
      <c r="E4215" s="192" t="s">
        <v>19743</v>
      </c>
      <c r="F4215" s="193" t="s">
        <v>19742</v>
      </c>
      <c r="G4215" s="193" t="s">
        <v>19742</v>
      </c>
      <c r="H4215" s="193" t="s">
        <v>19742</v>
      </c>
      <c r="I4215" s="193" t="s">
        <v>19742</v>
      </c>
      <c r="J4215" s="194" t="s">
        <v>19742</v>
      </c>
      <c r="K4215" s="192" t="s">
        <v>7037</v>
      </c>
      <c r="L4215" s="193" t="s">
        <v>7038</v>
      </c>
      <c r="M4215" s="194" t="s">
        <v>19743</v>
      </c>
      <c r="N4215" s="192">
        <v>0.92700000000000005</v>
      </c>
      <c r="O4215" s="194">
        <v>0.997</v>
      </c>
      <c r="P4215" s="283">
        <v>24</v>
      </c>
    </row>
    <row r="4216" spans="1:16">
      <c r="A4216" s="192" t="s">
        <v>7039</v>
      </c>
      <c r="B4216" s="193" t="s">
        <v>7040</v>
      </c>
      <c r="C4216" s="193" t="s">
        <v>7041</v>
      </c>
      <c r="D4216" s="194" t="s">
        <v>19743</v>
      </c>
      <c r="E4216" s="192" t="s">
        <v>19743</v>
      </c>
      <c r="F4216" s="193" t="s">
        <v>19742</v>
      </c>
      <c r="G4216" s="193" t="s">
        <v>19742</v>
      </c>
      <c r="H4216" s="193" t="s">
        <v>19742</v>
      </c>
      <c r="I4216" s="193" t="s">
        <v>19743</v>
      </c>
      <c r="J4216" s="194" t="s">
        <v>19742</v>
      </c>
      <c r="K4216" s="192" t="s">
        <v>7042</v>
      </c>
      <c r="L4216" s="193" t="s">
        <v>7043</v>
      </c>
      <c r="M4216" s="194" t="s">
        <v>19743</v>
      </c>
      <c r="N4216" s="192">
        <v>0.75600000000000001</v>
      </c>
      <c r="O4216" s="194">
        <v>0.96699999999999997</v>
      </c>
      <c r="P4216" s="283">
        <v>14</v>
      </c>
    </row>
    <row r="4217" spans="1:16">
      <c r="A4217" s="192" t="s">
        <v>7044</v>
      </c>
      <c r="B4217" s="193" t="s">
        <v>7045</v>
      </c>
      <c r="C4217" s="193" t="s">
        <v>7046</v>
      </c>
      <c r="D4217" s="194" t="s">
        <v>19743</v>
      </c>
      <c r="E4217" s="192" t="s">
        <v>19743</v>
      </c>
      <c r="F4217" s="193" t="s">
        <v>19742</v>
      </c>
      <c r="G4217" s="193" t="s">
        <v>19742</v>
      </c>
      <c r="H4217" s="193" t="s">
        <v>19742</v>
      </c>
      <c r="I4217" s="193" t="s">
        <v>19742</v>
      </c>
      <c r="J4217" s="194" t="s">
        <v>19742</v>
      </c>
      <c r="K4217" s="192" t="s">
        <v>25675</v>
      </c>
      <c r="M4217" s="194" t="s">
        <v>19569</v>
      </c>
      <c r="N4217" s="192">
        <v>0.58299999999999996</v>
      </c>
      <c r="O4217" s="194">
        <v>0.73799999999999999</v>
      </c>
      <c r="P4217" s="283">
        <v>3</v>
      </c>
    </row>
    <row r="4218" spans="1:16">
      <c r="A4218" s="192" t="s">
        <v>7047</v>
      </c>
      <c r="B4218" s="193" t="s">
        <v>7048</v>
      </c>
      <c r="C4218" s="193" t="s">
        <v>7049</v>
      </c>
      <c r="D4218" s="194" t="s">
        <v>19743</v>
      </c>
      <c r="E4218" s="192" t="s">
        <v>19743</v>
      </c>
      <c r="F4218" s="193" t="s">
        <v>19742</v>
      </c>
      <c r="G4218" s="193" t="s">
        <v>19742</v>
      </c>
      <c r="H4218" s="193" t="s">
        <v>19742</v>
      </c>
      <c r="I4218" s="193" t="s">
        <v>19742</v>
      </c>
      <c r="J4218" s="194" t="s">
        <v>19742</v>
      </c>
      <c r="K4218" s="192" t="s">
        <v>6802</v>
      </c>
      <c r="L4218" s="193" t="s">
        <v>6803</v>
      </c>
      <c r="M4218" s="194" t="s">
        <v>19741</v>
      </c>
      <c r="N4218" s="192">
        <v>0.72799999999999998</v>
      </c>
      <c r="O4218" s="194">
        <v>0.96699999999999997</v>
      </c>
      <c r="P4218" s="283">
        <v>22</v>
      </c>
    </row>
    <row r="4219" spans="1:16">
      <c r="A4219" s="192" t="s">
        <v>6804</v>
      </c>
      <c r="B4219" s="193" t="s">
        <v>6805</v>
      </c>
      <c r="C4219" s="193" t="s">
        <v>6806</v>
      </c>
      <c r="D4219" s="194" t="s">
        <v>19743</v>
      </c>
      <c r="E4219" s="192" t="s">
        <v>19743</v>
      </c>
      <c r="F4219" s="193" t="s">
        <v>19742</v>
      </c>
      <c r="G4219" s="193" t="s">
        <v>19743</v>
      </c>
      <c r="H4219" s="193" t="s">
        <v>19742</v>
      </c>
      <c r="I4219" s="193" t="s">
        <v>19742</v>
      </c>
      <c r="J4219" s="194" t="s">
        <v>19742</v>
      </c>
      <c r="K4219" s="192" t="s">
        <v>6807</v>
      </c>
      <c r="L4219" s="193" t="s">
        <v>6808</v>
      </c>
      <c r="M4219" s="194" t="s">
        <v>19743</v>
      </c>
      <c r="N4219" s="192">
        <v>0.90200000000000002</v>
      </c>
      <c r="O4219" s="194">
        <v>0.995</v>
      </c>
      <c r="P4219" s="283">
        <v>22</v>
      </c>
    </row>
    <row r="4220" spans="1:16">
      <c r="A4220" s="192" t="s">
        <v>6809</v>
      </c>
      <c r="B4220" s="193" t="s">
        <v>6810</v>
      </c>
      <c r="C4220" s="193" t="s">
        <v>6811</v>
      </c>
      <c r="D4220" s="194" t="s">
        <v>19743</v>
      </c>
      <c r="E4220" s="192" t="s">
        <v>19743</v>
      </c>
      <c r="F4220" s="193" t="s">
        <v>19742</v>
      </c>
      <c r="G4220" s="193" t="s">
        <v>19742</v>
      </c>
      <c r="H4220" s="193" t="s">
        <v>19742</v>
      </c>
      <c r="I4220" s="193" t="s">
        <v>19742</v>
      </c>
      <c r="J4220" s="194" t="s">
        <v>19742</v>
      </c>
      <c r="K4220" s="192" t="s">
        <v>25675</v>
      </c>
      <c r="M4220" s="194" t="s">
        <v>19569</v>
      </c>
      <c r="N4220" s="192">
        <v>0.64400000000000002</v>
      </c>
      <c r="O4220" s="194">
        <v>0.74399999999999999</v>
      </c>
      <c r="P4220" s="283">
        <v>3</v>
      </c>
    </row>
    <row r="4221" spans="1:16">
      <c r="A4221" s="192" t="s">
        <v>6812</v>
      </c>
      <c r="B4221" s="193" t="s">
        <v>6813</v>
      </c>
      <c r="C4221" s="193" t="s">
        <v>6814</v>
      </c>
      <c r="D4221" s="194" t="s">
        <v>19743</v>
      </c>
      <c r="E4221" s="192" t="s">
        <v>19743</v>
      </c>
      <c r="F4221" s="193" t="s">
        <v>19742</v>
      </c>
      <c r="G4221" s="193" t="s">
        <v>19742</v>
      </c>
      <c r="H4221" s="193" t="s">
        <v>19742</v>
      </c>
      <c r="I4221" s="193" t="s">
        <v>19742</v>
      </c>
      <c r="J4221" s="194" t="s">
        <v>19742</v>
      </c>
      <c r="K4221" s="192" t="s">
        <v>6815</v>
      </c>
      <c r="L4221" s="193" t="s">
        <v>6816</v>
      </c>
      <c r="M4221" s="194" t="s">
        <v>19743</v>
      </c>
      <c r="N4221" s="192">
        <v>0.83299999999999996</v>
      </c>
      <c r="O4221" s="194">
        <v>0.98799999999999999</v>
      </c>
      <c r="P4221" s="283">
        <v>24</v>
      </c>
    </row>
    <row r="4222" spans="1:16">
      <c r="A4222" s="192" t="s">
        <v>6817</v>
      </c>
      <c r="B4222" s="193" t="s">
        <v>6818</v>
      </c>
      <c r="C4222" s="193" t="s">
        <v>6819</v>
      </c>
      <c r="D4222" s="194" t="s">
        <v>19743</v>
      </c>
      <c r="E4222" s="192" t="s">
        <v>19743</v>
      </c>
      <c r="F4222" s="193" t="s">
        <v>19742</v>
      </c>
      <c r="G4222" s="193" t="s">
        <v>19742</v>
      </c>
      <c r="H4222" s="193" t="s">
        <v>19742</v>
      </c>
      <c r="I4222" s="193" t="s">
        <v>19742</v>
      </c>
      <c r="J4222" s="194" t="s">
        <v>19742</v>
      </c>
      <c r="K4222" s="192" t="s">
        <v>25675</v>
      </c>
      <c r="M4222" s="194" t="s">
        <v>19569</v>
      </c>
      <c r="N4222" s="192">
        <v>0.76800000000000002</v>
      </c>
      <c r="O4222" s="194">
        <v>0.98899999999999999</v>
      </c>
      <c r="P4222" s="283">
        <v>21</v>
      </c>
    </row>
    <row r="4223" spans="1:16">
      <c r="A4223" s="192" t="s">
        <v>6820</v>
      </c>
      <c r="B4223" s="193" t="s">
        <v>6821</v>
      </c>
      <c r="C4223" s="193" t="s">
        <v>6822</v>
      </c>
      <c r="D4223" s="194" t="s">
        <v>19743</v>
      </c>
      <c r="E4223" s="192" t="s">
        <v>19743</v>
      </c>
      <c r="F4223" s="193" t="s">
        <v>19742</v>
      </c>
      <c r="G4223" s="193" t="s">
        <v>19742</v>
      </c>
      <c r="H4223" s="193" t="s">
        <v>19742</v>
      </c>
      <c r="I4223" s="193" t="s">
        <v>19742</v>
      </c>
      <c r="J4223" s="194" t="s">
        <v>19742</v>
      </c>
      <c r="K4223" s="192" t="s">
        <v>6823</v>
      </c>
      <c r="L4223" s="193" t="s">
        <v>17267</v>
      </c>
      <c r="M4223" s="194" t="s">
        <v>19743</v>
      </c>
      <c r="N4223" s="192">
        <v>1</v>
      </c>
      <c r="O4223" s="194">
        <v>1</v>
      </c>
      <c r="P4223" s="283">
        <v>21</v>
      </c>
    </row>
    <row r="4224" spans="1:16">
      <c r="A4224" s="192" t="s">
        <v>6824</v>
      </c>
      <c r="B4224" s="193" t="s">
        <v>6825</v>
      </c>
      <c r="C4224" s="193" t="s">
        <v>6826</v>
      </c>
      <c r="D4224" s="194" t="s">
        <v>19743</v>
      </c>
      <c r="E4224" s="192" t="s">
        <v>19743</v>
      </c>
      <c r="F4224" s="193" t="s">
        <v>19742</v>
      </c>
      <c r="G4224" s="193" t="s">
        <v>19742</v>
      </c>
      <c r="H4224" s="193" t="s">
        <v>19742</v>
      </c>
      <c r="I4224" s="193" t="s">
        <v>19742</v>
      </c>
      <c r="J4224" s="194" t="s">
        <v>19742</v>
      </c>
      <c r="K4224" s="192" t="s">
        <v>6827</v>
      </c>
      <c r="L4224" s="193" t="s">
        <v>6828</v>
      </c>
      <c r="M4224" s="194" t="s">
        <v>19743</v>
      </c>
      <c r="N4224" s="192">
        <v>0.81299999999999994</v>
      </c>
      <c r="O4224" s="194">
        <v>0.97899999999999998</v>
      </c>
      <c r="P4224" s="283">
        <v>24</v>
      </c>
    </row>
    <row r="4225" spans="1:16">
      <c r="A4225" s="192" t="s">
        <v>6829</v>
      </c>
      <c r="B4225" s="193" t="s">
        <v>6830</v>
      </c>
      <c r="C4225" s="193" t="s">
        <v>6831</v>
      </c>
      <c r="D4225" s="194" t="s">
        <v>19743</v>
      </c>
      <c r="E4225" s="192" t="s">
        <v>19743</v>
      </c>
      <c r="F4225" s="193" t="s">
        <v>19742</v>
      </c>
      <c r="G4225" s="193" t="s">
        <v>19742</v>
      </c>
      <c r="H4225" s="193" t="s">
        <v>19742</v>
      </c>
      <c r="I4225" s="193" t="s">
        <v>19742</v>
      </c>
      <c r="J4225" s="194" t="s">
        <v>19742</v>
      </c>
      <c r="K4225" s="192" t="s">
        <v>25675</v>
      </c>
      <c r="M4225" s="194" t="s">
        <v>19569</v>
      </c>
      <c r="N4225" s="192">
        <v>0.59399999999999997</v>
      </c>
      <c r="O4225" s="194">
        <v>0.88600000000000001</v>
      </c>
      <c r="P4225" s="283">
        <v>2</v>
      </c>
    </row>
    <row r="4226" spans="1:16">
      <c r="A4226" s="192" t="s">
        <v>6832</v>
      </c>
      <c r="B4226" s="193" t="s">
        <v>6833</v>
      </c>
      <c r="C4226" s="193" t="s">
        <v>6834</v>
      </c>
      <c r="D4226" s="194" t="s">
        <v>19743</v>
      </c>
      <c r="E4226" s="192" t="s">
        <v>19743</v>
      </c>
      <c r="F4226" s="193" t="s">
        <v>19742</v>
      </c>
      <c r="G4226" s="193" t="s">
        <v>19742</v>
      </c>
      <c r="H4226" s="193" t="s">
        <v>19742</v>
      </c>
      <c r="I4226" s="193" t="s">
        <v>19742</v>
      </c>
      <c r="J4226" s="194" t="s">
        <v>19743</v>
      </c>
      <c r="K4226" s="192" t="s">
        <v>25675</v>
      </c>
      <c r="M4226" s="194" t="s">
        <v>19569</v>
      </c>
      <c r="N4226" s="192">
        <v>0.77300000000000002</v>
      </c>
      <c r="O4226" s="194">
        <v>0.98499999999999999</v>
      </c>
      <c r="P4226" s="283">
        <v>4</v>
      </c>
    </row>
    <row r="4227" spans="1:16">
      <c r="A4227" s="192" t="s">
        <v>6835</v>
      </c>
      <c r="B4227" s="193" t="s">
        <v>6836</v>
      </c>
      <c r="C4227" s="193" t="s">
        <v>6837</v>
      </c>
      <c r="D4227" s="194" t="s">
        <v>19743</v>
      </c>
      <c r="E4227" s="192" t="s">
        <v>19743</v>
      </c>
      <c r="F4227" s="193" t="s">
        <v>19742</v>
      </c>
      <c r="G4227" s="193" t="s">
        <v>19742</v>
      </c>
      <c r="H4227" s="193" t="s">
        <v>19742</v>
      </c>
      <c r="I4227" s="193" t="s">
        <v>19742</v>
      </c>
      <c r="J4227" s="194" t="s">
        <v>19742</v>
      </c>
      <c r="K4227" s="192" t="s">
        <v>25675</v>
      </c>
      <c r="M4227" s="194" t="s">
        <v>19569</v>
      </c>
      <c r="N4227" s="192">
        <v>0.59199999999999997</v>
      </c>
      <c r="O4227" s="194">
        <v>0.76200000000000001</v>
      </c>
      <c r="P4227" s="283">
        <v>4</v>
      </c>
    </row>
    <row r="4228" spans="1:16">
      <c r="A4228" s="192" t="s">
        <v>6838</v>
      </c>
      <c r="B4228" s="193" t="s">
        <v>6839</v>
      </c>
      <c r="C4228" s="193" t="s">
        <v>6840</v>
      </c>
      <c r="D4228" s="194" t="s">
        <v>19743</v>
      </c>
      <c r="E4228" s="192" t="s">
        <v>19743</v>
      </c>
      <c r="F4228" s="193" t="s">
        <v>19743</v>
      </c>
      <c r="G4228" s="193" t="s">
        <v>19742</v>
      </c>
      <c r="H4228" s="193" t="s">
        <v>19742</v>
      </c>
      <c r="I4228" s="193" t="s">
        <v>19742</v>
      </c>
      <c r="J4228" s="194" t="s">
        <v>19742</v>
      </c>
      <c r="K4228" s="192" t="s">
        <v>6841</v>
      </c>
      <c r="L4228" s="193" t="s">
        <v>6842</v>
      </c>
      <c r="M4228" s="194" t="s">
        <v>19743</v>
      </c>
      <c r="N4228" s="192">
        <v>0.57299999999999995</v>
      </c>
      <c r="O4228" s="194">
        <v>0.65900000000000003</v>
      </c>
      <c r="P4228" s="283">
        <v>10</v>
      </c>
    </row>
    <row r="4229" spans="1:16">
      <c r="A4229" s="192" t="s">
        <v>6843</v>
      </c>
      <c r="B4229" s="193" t="s">
        <v>6844</v>
      </c>
      <c r="C4229" s="193" t="s">
        <v>6845</v>
      </c>
      <c r="D4229" s="194" t="s">
        <v>19743</v>
      </c>
      <c r="E4229" s="192" t="s">
        <v>19743</v>
      </c>
      <c r="F4229" s="193" t="s">
        <v>19742</v>
      </c>
      <c r="G4229" s="193" t="s">
        <v>19742</v>
      </c>
      <c r="H4229" s="193" t="s">
        <v>19742</v>
      </c>
      <c r="I4229" s="193" t="s">
        <v>19743</v>
      </c>
      <c r="J4229" s="194" t="s">
        <v>19742</v>
      </c>
      <c r="K4229" s="192" t="s">
        <v>25675</v>
      </c>
      <c r="M4229" s="194" t="s">
        <v>19569</v>
      </c>
      <c r="N4229" s="192">
        <v>0.627</v>
      </c>
      <c r="O4229" s="194">
        <v>0.84599999999999997</v>
      </c>
      <c r="P4229" s="283">
        <v>3</v>
      </c>
    </row>
    <row r="4230" spans="1:16">
      <c r="A4230" s="192" t="s">
        <v>6846</v>
      </c>
      <c r="B4230" s="193" t="s">
        <v>6847</v>
      </c>
      <c r="C4230" s="193" t="s">
        <v>6848</v>
      </c>
      <c r="D4230" s="194" t="s">
        <v>19743</v>
      </c>
      <c r="E4230" s="192" t="s">
        <v>19743</v>
      </c>
      <c r="F4230" s="193" t="s">
        <v>19742</v>
      </c>
      <c r="G4230" s="193" t="s">
        <v>19742</v>
      </c>
      <c r="H4230" s="193" t="s">
        <v>19742</v>
      </c>
      <c r="I4230" s="193" t="s">
        <v>19742</v>
      </c>
      <c r="J4230" s="194" t="s">
        <v>19742</v>
      </c>
      <c r="K4230" s="192" t="s">
        <v>25675</v>
      </c>
      <c r="M4230" s="194" t="s">
        <v>19569</v>
      </c>
      <c r="N4230" s="192">
        <v>0.98499999999999999</v>
      </c>
      <c r="O4230" s="194">
        <v>0.998</v>
      </c>
      <c r="P4230" s="283">
        <v>3</v>
      </c>
    </row>
    <row r="4231" spans="1:16">
      <c r="A4231" s="192" t="s">
        <v>6849</v>
      </c>
      <c r="B4231" s="193" t="s">
        <v>6850</v>
      </c>
      <c r="C4231" s="193" t="s">
        <v>6851</v>
      </c>
      <c r="D4231" s="194" t="s">
        <v>19743</v>
      </c>
      <c r="E4231" s="192" t="s">
        <v>19743</v>
      </c>
      <c r="F4231" s="193" t="s">
        <v>19743</v>
      </c>
      <c r="G4231" s="193" t="s">
        <v>19742</v>
      </c>
      <c r="H4231" s="193" t="s">
        <v>19742</v>
      </c>
      <c r="I4231" s="193" t="s">
        <v>19742</v>
      </c>
      <c r="J4231" s="194" t="s">
        <v>19742</v>
      </c>
      <c r="K4231" s="192" t="s">
        <v>6852</v>
      </c>
      <c r="L4231" s="193" t="s">
        <v>6853</v>
      </c>
      <c r="M4231" s="194" t="s">
        <v>19743</v>
      </c>
      <c r="N4231" s="192">
        <v>0.622</v>
      </c>
      <c r="O4231" s="194">
        <v>0.80800000000000005</v>
      </c>
      <c r="P4231" s="283">
        <v>22</v>
      </c>
    </row>
    <row r="4232" spans="1:16">
      <c r="A4232" s="192" t="s">
        <v>6856</v>
      </c>
      <c r="B4232" s="193" t="s">
        <v>6857</v>
      </c>
      <c r="C4232" s="193" t="s">
        <v>6858</v>
      </c>
      <c r="D4232" s="194" t="s">
        <v>19743</v>
      </c>
      <c r="E4232" s="192" t="s">
        <v>19743</v>
      </c>
      <c r="F4232" s="193" t="s">
        <v>19743</v>
      </c>
      <c r="G4232" s="193" t="s">
        <v>19742</v>
      </c>
      <c r="H4232" s="193" t="s">
        <v>19742</v>
      </c>
      <c r="I4232" s="193" t="s">
        <v>19742</v>
      </c>
      <c r="J4232" s="194" t="s">
        <v>19742</v>
      </c>
      <c r="K4232" s="192" t="s">
        <v>6859</v>
      </c>
      <c r="L4232" s="193" t="s">
        <v>6860</v>
      </c>
      <c r="M4232" s="194" t="s">
        <v>19743</v>
      </c>
      <c r="N4232" s="192">
        <v>0.80500000000000005</v>
      </c>
      <c r="O4232" s="194">
        <v>0.99399999999999999</v>
      </c>
      <c r="P4232" s="283">
        <v>22</v>
      </c>
    </row>
    <row r="4233" spans="1:16">
      <c r="A4233" s="192" t="s">
        <v>6861</v>
      </c>
      <c r="B4233" s="193" t="s">
        <v>6862</v>
      </c>
      <c r="C4233" s="193" t="s">
        <v>6863</v>
      </c>
      <c r="D4233" s="194" t="s">
        <v>19743</v>
      </c>
      <c r="E4233" s="192" t="s">
        <v>19743</v>
      </c>
      <c r="F4233" s="193" t="s">
        <v>19743</v>
      </c>
      <c r="G4233" s="193" t="s">
        <v>19743</v>
      </c>
      <c r="H4233" s="193" t="s">
        <v>19742</v>
      </c>
      <c r="I4233" s="193" t="s">
        <v>19742</v>
      </c>
      <c r="J4233" s="194" t="s">
        <v>19742</v>
      </c>
      <c r="K4233" s="192" t="s">
        <v>6864</v>
      </c>
      <c r="L4233" s="193" t="s">
        <v>17298</v>
      </c>
      <c r="M4233" s="194" t="s">
        <v>19743</v>
      </c>
      <c r="N4233" s="192">
        <v>0.78</v>
      </c>
      <c r="O4233" s="194">
        <v>0.97799999999999998</v>
      </c>
      <c r="P4233" s="283">
        <v>24</v>
      </c>
    </row>
    <row r="4234" spans="1:16">
      <c r="A4234" s="192" t="s">
        <v>6865</v>
      </c>
      <c r="B4234" s="193"/>
      <c r="C4234" s="193" t="s">
        <v>6866</v>
      </c>
      <c r="D4234" s="194" t="s">
        <v>19743</v>
      </c>
      <c r="E4234" s="192" t="s">
        <v>19743</v>
      </c>
      <c r="F4234" s="193" t="s">
        <v>19742</v>
      </c>
      <c r="G4234" s="193" t="s">
        <v>19742</v>
      </c>
      <c r="H4234" s="193" t="s">
        <v>19742</v>
      </c>
      <c r="I4234" s="193" t="s">
        <v>19742</v>
      </c>
      <c r="J4234" s="194" t="s">
        <v>19742</v>
      </c>
      <c r="K4234" s="192" t="s">
        <v>25675</v>
      </c>
      <c r="M4234" s="194" t="s">
        <v>19569</v>
      </c>
      <c r="N4234" s="192">
        <v>0.26300000000000001</v>
      </c>
      <c r="O4234" s="194">
        <v>0.03</v>
      </c>
      <c r="P4234" s="283">
        <v>0</v>
      </c>
    </row>
    <row r="4235" spans="1:16">
      <c r="A4235" s="192" t="s">
        <v>6867</v>
      </c>
      <c r="B4235" s="193" t="s">
        <v>6868</v>
      </c>
      <c r="C4235" s="193" t="s">
        <v>6869</v>
      </c>
      <c r="D4235" s="194" t="s">
        <v>19743</v>
      </c>
      <c r="E4235" s="192" t="s">
        <v>19743</v>
      </c>
      <c r="F4235" s="193" t="s">
        <v>19742</v>
      </c>
      <c r="G4235" s="193" t="s">
        <v>19742</v>
      </c>
      <c r="H4235" s="193" t="s">
        <v>19742</v>
      </c>
      <c r="I4235" s="193" t="s">
        <v>19742</v>
      </c>
      <c r="J4235" s="194" t="s">
        <v>19742</v>
      </c>
      <c r="K4235" s="192" t="s">
        <v>6870</v>
      </c>
      <c r="L4235" s="193" t="s">
        <v>6871</v>
      </c>
      <c r="M4235" s="194" t="s">
        <v>19743</v>
      </c>
      <c r="N4235" s="192">
        <v>0.80200000000000005</v>
      </c>
      <c r="O4235" s="194">
        <v>0.99</v>
      </c>
      <c r="P4235" s="283">
        <v>23</v>
      </c>
    </row>
    <row r="4236" spans="1:16">
      <c r="A4236" s="192" t="s">
        <v>6872</v>
      </c>
      <c r="B4236" s="193"/>
      <c r="C4236" s="193" t="s">
        <v>6873</v>
      </c>
      <c r="D4236" s="194" t="s">
        <v>19743</v>
      </c>
      <c r="E4236" s="192" t="s">
        <v>19743</v>
      </c>
      <c r="F4236" s="193" t="s">
        <v>19742</v>
      </c>
      <c r="G4236" s="193" t="s">
        <v>19742</v>
      </c>
      <c r="H4236" s="193" t="s">
        <v>19742</v>
      </c>
      <c r="I4236" s="193" t="s">
        <v>19743</v>
      </c>
      <c r="J4236" s="194" t="s">
        <v>19742</v>
      </c>
      <c r="K4236" s="192" t="s">
        <v>25675</v>
      </c>
      <c r="M4236" s="194" t="s">
        <v>19569</v>
      </c>
      <c r="N4236" s="192">
        <v>0.95299999999999996</v>
      </c>
      <c r="O4236" s="194">
        <v>0.99099999999999999</v>
      </c>
      <c r="P4236" s="283">
        <v>0</v>
      </c>
    </row>
    <row r="4237" spans="1:16">
      <c r="A4237" s="192" t="s">
        <v>6874</v>
      </c>
      <c r="B4237" s="193" t="s">
        <v>6875</v>
      </c>
      <c r="C4237" s="193" t="s">
        <v>6876</v>
      </c>
      <c r="D4237" s="194" t="s">
        <v>19743</v>
      </c>
      <c r="E4237" s="192" t="s">
        <v>19743</v>
      </c>
      <c r="F4237" s="193" t="s">
        <v>19743</v>
      </c>
      <c r="G4237" s="193" t="s">
        <v>19742</v>
      </c>
      <c r="H4237" s="193" t="s">
        <v>19742</v>
      </c>
      <c r="I4237" s="193" t="s">
        <v>19742</v>
      </c>
      <c r="J4237" s="194" t="s">
        <v>19742</v>
      </c>
      <c r="K4237" s="192" t="s">
        <v>6877</v>
      </c>
      <c r="L4237" s="193" t="s">
        <v>6878</v>
      </c>
      <c r="M4237" s="194" t="s">
        <v>19743</v>
      </c>
      <c r="N4237" s="192">
        <v>0.80400000000000005</v>
      </c>
      <c r="O4237" s="194">
        <v>0.98199999999999998</v>
      </c>
      <c r="P4237" s="283">
        <v>11</v>
      </c>
    </row>
    <row r="4238" spans="1:16">
      <c r="A4238" s="192" t="s">
        <v>6879</v>
      </c>
      <c r="B4238" s="193" t="s">
        <v>6880</v>
      </c>
      <c r="C4238" s="193" t="s">
        <v>6881</v>
      </c>
      <c r="D4238" s="194" t="s">
        <v>19743</v>
      </c>
      <c r="E4238" s="192" t="s">
        <v>19743</v>
      </c>
      <c r="F4238" s="193" t="s">
        <v>19742</v>
      </c>
      <c r="G4238" s="193" t="s">
        <v>19742</v>
      </c>
      <c r="H4238" s="193" t="s">
        <v>19742</v>
      </c>
      <c r="I4238" s="193" t="s">
        <v>19742</v>
      </c>
      <c r="J4238" s="194" t="s">
        <v>19742</v>
      </c>
      <c r="K4238" s="192" t="s">
        <v>25675</v>
      </c>
      <c r="M4238" s="194" t="s">
        <v>19569</v>
      </c>
      <c r="N4238" s="192">
        <v>0.76100000000000001</v>
      </c>
      <c r="O4238" s="194">
        <v>0.95699999999999996</v>
      </c>
      <c r="P4238" s="283">
        <v>2</v>
      </c>
    </row>
    <row r="4239" spans="1:16">
      <c r="A4239" s="192" t="s">
        <v>6882</v>
      </c>
      <c r="B4239" s="193" t="s">
        <v>6883</v>
      </c>
      <c r="C4239" s="193" t="s">
        <v>6884</v>
      </c>
      <c r="D4239" s="194" t="s">
        <v>19743</v>
      </c>
      <c r="E4239" s="192" t="s">
        <v>19743</v>
      </c>
      <c r="F4239" s="193" t="s">
        <v>19742</v>
      </c>
      <c r="G4239" s="193" t="s">
        <v>19742</v>
      </c>
      <c r="H4239" s="193" t="s">
        <v>19742</v>
      </c>
      <c r="I4239" s="193" t="s">
        <v>19742</v>
      </c>
      <c r="J4239" s="194" t="s">
        <v>19742</v>
      </c>
      <c r="K4239" s="192" t="s">
        <v>6885</v>
      </c>
      <c r="L4239" s="193" t="s">
        <v>6886</v>
      </c>
      <c r="M4239" s="194" t="s">
        <v>19743</v>
      </c>
      <c r="N4239" s="192">
        <v>0.77300000000000002</v>
      </c>
      <c r="O4239" s="194">
        <v>0.98099999999999998</v>
      </c>
      <c r="P4239" s="283">
        <v>22</v>
      </c>
    </row>
    <row r="4240" spans="1:16">
      <c r="A4240" s="192" t="s">
        <v>6887</v>
      </c>
      <c r="B4240" s="193" t="s">
        <v>6888</v>
      </c>
      <c r="C4240" s="193" t="s">
        <v>6889</v>
      </c>
      <c r="D4240" s="194" t="s">
        <v>19743</v>
      </c>
      <c r="E4240" s="192" t="s">
        <v>19743</v>
      </c>
      <c r="F4240" s="193" t="s">
        <v>19742</v>
      </c>
      <c r="G4240" s="193" t="s">
        <v>19742</v>
      </c>
      <c r="H4240" s="193" t="s">
        <v>19742</v>
      </c>
      <c r="I4240" s="193" t="s">
        <v>19742</v>
      </c>
      <c r="J4240" s="194" t="s">
        <v>19742</v>
      </c>
      <c r="K4240" s="192" t="s">
        <v>6890</v>
      </c>
      <c r="L4240" s="193" t="s">
        <v>17317</v>
      </c>
      <c r="M4240" s="194" t="s">
        <v>19741</v>
      </c>
      <c r="N4240" s="192">
        <v>0.55900000000000005</v>
      </c>
      <c r="O4240" s="194">
        <v>0.99</v>
      </c>
      <c r="P4240" s="283">
        <v>24</v>
      </c>
    </row>
    <row r="4241" spans="1:16">
      <c r="A4241" s="192" t="s">
        <v>6891</v>
      </c>
      <c r="B4241" s="193"/>
      <c r="C4241" s="193" t="s">
        <v>6892</v>
      </c>
      <c r="D4241" s="194" t="s">
        <v>19743</v>
      </c>
      <c r="E4241" s="192" t="s">
        <v>19743</v>
      </c>
      <c r="F4241" s="193" t="s">
        <v>19742</v>
      </c>
      <c r="G4241" s="193" t="s">
        <v>19742</v>
      </c>
      <c r="H4241" s="193" t="s">
        <v>19742</v>
      </c>
      <c r="I4241" s="193" t="s">
        <v>19742</v>
      </c>
      <c r="J4241" s="194" t="s">
        <v>19742</v>
      </c>
      <c r="K4241" s="192" t="s">
        <v>25675</v>
      </c>
      <c r="M4241" s="194" t="s">
        <v>19569</v>
      </c>
      <c r="N4241" s="192">
        <v>0.66500000000000004</v>
      </c>
      <c r="O4241" s="194">
        <v>0.84</v>
      </c>
      <c r="P4241" s="283">
        <v>3</v>
      </c>
    </row>
    <row r="4242" spans="1:16">
      <c r="A4242" s="192" t="s">
        <v>6893</v>
      </c>
      <c r="B4242" s="193" t="s">
        <v>6894</v>
      </c>
      <c r="C4242" s="193" t="s">
        <v>6895</v>
      </c>
      <c r="D4242" s="194" t="s">
        <v>19743</v>
      </c>
      <c r="E4242" s="192" t="s">
        <v>19743</v>
      </c>
      <c r="F4242" s="193" t="s">
        <v>19742</v>
      </c>
      <c r="G4242" s="193" t="s">
        <v>19742</v>
      </c>
      <c r="H4242" s="193" t="s">
        <v>19742</v>
      </c>
      <c r="I4242" s="193" t="s">
        <v>19742</v>
      </c>
      <c r="J4242" s="194" t="s">
        <v>19742</v>
      </c>
      <c r="K4242" s="192" t="s">
        <v>25675</v>
      </c>
      <c r="M4242" s="194" t="s">
        <v>19569</v>
      </c>
      <c r="N4242" s="192">
        <v>0.505</v>
      </c>
      <c r="O4242" s="194">
        <v>0.57199999999999995</v>
      </c>
      <c r="P4242" s="283">
        <v>3</v>
      </c>
    </row>
    <row r="4243" spans="1:16">
      <c r="A4243" s="192" t="s">
        <v>6898</v>
      </c>
      <c r="B4243" s="193" t="s">
        <v>6899</v>
      </c>
      <c r="C4243" s="193" t="s">
        <v>6900</v>
      </c>
      <c r="D4243" s="194" t="s">
        <v>19743</v>
      </c>
      <c r="E4243" s="192" t="s">
        <v>19743</v>
      </c>
      <c r="F4243" s="193" t="s">
        <v>19742</v>
      </c>
      <c r="G4243" s="193" t="s">
        <v>19743</v>
      </c>
      <c r="H4243" s="193" t="s">
        <v>19742</v>
      </c>
      <c r="I4243" s="193" t="s">
        <v>19742</v>
      </c>
      <c r="J4243" s="194" t="s">
        <v>19742</v>
      </c>
      <c r="K4243" s="192" t="s">
        <v>6901</v>
      </c>
      <c r="L4243" s="193" t="s">
        <v>6902</v>
      </c>
      <c r="M4243" s="194" t="s">
        <v>19743</v>
      </c>
      <c r="N4243" s="192">
        <v>0.89</v>
      </c>
      <c r="O4243" s="194">
        <v>0.997</v>
      </c>
      <c r="P4243" s="283">
        <v>23</v>
      </c>
    </row>
    <row r="4244" spans="1:16">
      <c r="A4244" s="192" t="s">
        <v>6903</v>
      </c>
      <c r="B4244" s="193" t="s">
        <v>6904</v>
      </c>
      <c r="C4244" s="193" t="s">
        <v>6905</v>
      </c>
      <c r="D4244" s="194" t="s">
        <v>19743</v>
      </c>
      <c r="E4244" s="192" t="s">
        <v>19743</v>
      </c>
      <c r="F4244" s="193" t="s">
        <v>19742</v>
      </c>
      <c r="G4244" s="193" t="s">
        <v>19742</v>
      </c>
      <c r="H4244" s="193" t="s">
        <v>19742</v>
      </c>
      <c r="I4244" s="193" t="s">
        <v>19742</v>
      </c>
      <c r="J4244" s="194" t="s">
        <v>19742</v>
      </c>
      <c r="K4244" s="192" t="s">
        <v>6906</v>
      </c>
      <c r="L4244" s="193" t="s">
        <v>6907</v>
      </c>
      <c r="M4244" s="194" t="s">
        <v>19743</v>
      </c>
      <c r="N4244" s="192">
        <v>0.45100000000000001</v>
      </c>
      <c r="O4244" s="194">
        <v>0.33300000000000002</v>
      </c>
      <c r="P4244" s="283">
        <v>7</v>
      </c>
    </row>
    <row r="4245" spans="1:16">
      <c r="A4245" s="192" t="s">
        <v>6908</v>
      </c>
      <c r="B4245" s="193"/>
      <c r="C4245" s="193" t="s">
        <v>6909</v>
      </c>
      <c r="D4245" s="194" t="s">
        <v>19743</v>
      </c>
      <c r="E4245" s="192" t="s">
        <v>19743</v>
      </c>
      <c r="F4245" s="193" t="s">
        <v>19742</v>
      </c>
      <c r="G4245" s="193" t="s">
        <v>19742</v>
      </c>
      <c r="H4245" s="193" t="s">
        <v>19743</v>
      </c>
      <c r="I4245" s="193" t="s">
        <v>19742</v>
      </c>
      <c r="J4245" s="194" t="s">
        <v>19742</v>
      </c>
      <c r="K4245" s="192" t="s">
        <v>25675</v>
      </c>
      <c r="M4245" s="194" t="s">
        <v>19569</v>
      </c>
      <c r="N4245" s="192">
        <v>0.55900000000000005</v>
      </c>
      <c r="O4245" s="194">
        <v>0.65800000000000003</v>
      </c>
      <c r="P4245" s="283">
        <v>3</v>
      </c>
    </row>
    <row r="4246" spans="1:16">
      <c r="A4246" s="192" t="s">
        <v>6910</v>
      </c>
      <c r="B4246" s="193" t="s">
        <v>6911</v>
      </c>
      <c r="C4246" s="193" t="s">
        <v>6912</v>
      </c>
      <c r="D4246" s="194" t="s">
        <v>19743</v>
      </c>
      <c r="E4246" s="192" t="s">
        <v>19743</v>
      </c>
      <c r="F4246" s="193" t="s">
        <v>19742</v>
      </c>
      <c r="G4246" s="193" t="s">
        <v>19743</v>
      </c>
      <c r="H4246" s="193" t="s">
        <v>19742</v>
      </c>
      <c r="I4246" s="193" t="s">
        <v>19742</v>
      </c>
      <c r="J4246" s="194" t="s">
        <v>19742</v>
      </c>
      <c r="K4246" s="192" t="s">
        <v>25675</v>
      </c>
      <c r="M4246" s="194" t="s">
        <v>19569</v>
      </c>
      <c r="N4246" s="192">
        <v>0.67900000000000005</v>
      </c>
      <c r="O4246" s="194">
        <v>0.91900000000000004</v>
      </c>
      <c r="P4246" s="283">
        <v>2</v>
      </c>
    </row>
    <row r="4247" spans="1:16">
      <c r="A4247" s="192" t="s">
        <v>6913</v>
      </c>
      <c r="B4247" s="193"/>
      <c r="C4247" s="193" t="s">
        <v>6914</v>
      </c>
      <c r="D4247" s="194" t="s">
        <v>19743</v>
      </c>
      <c r="E4247" s="192" t="s">
        <v>19743</v>
      </c>
      <c r="F4247" s="193" t="s">
        <v>19742</v>
      </c>
      <c r="G4247" s="193" t="s">
        <v>19742</v>
      </c>
      <c r="H4247" s="193" t="s">
        <v>19742</v>
      </c>
      <c r="I4247" s="193" t="s">
        <v>19743</v>
      </c>
      <c r="J4247" s="194" t="s">
        <v>19742</v>
      </c>
      <c r="K4247" s="192" t="s">
        <v>25675</v>
      </c>
      <c r="M4247" s="194" t="s">
        <v>19569</v>
      </c>
      <c r="N4247" s="192">
        <v>0.57099999999999995</v>
      </c>
      <c r="O4247" s="194">
        <v>0.75900000000000001</v>
      </c>
      <c r="P4247" s="283">
        <v>0</v>
      </c>
    </row>
    <row r="4248" spans="1:16">
      <c r="A4248" s="192" t="s">
        <v>6915</v>
      </c>
      <c r="B4248" s="193"/>
      <c r="C4248" s="193" t="s">
        <v>6916</v>
      </c>
      <c r="D4248" s="194" t="s">
        <v>19743</v>
      </c>
      <c r="E4248" s="192" t="s">
        <v>19743</v>
      </c>
      <c r="F4248" s="193" t="s">
        <v>19742</v>
      </c>
      <c r="G4248" s="193" t="s">
        <v>19742</v>
      </c>
      <c r="H4248" s="193" t="s">
        <v>19742</v>
      </c>
      <c r="I4248" s="193" t="s">
        <v>19742</v>
      </c>
      <c r="J4248" s="194" t="s">
        <v>19742</v>
      </c>
      <c r="K4248" s="192" t="s">
        <v>25675</v>
      </c>
      <c r="M4248" s="194" t="s">
        <v>19569</v>
      </c>
      <c r="N4248" s="192">
        <v>0.28999999999999998</v>
      </c>
      <c r="O4248" s="194">
        <v>2.3E-2</v>
      </c>
      <c r="P4248" s="283">
        <v>0</v>
      </c>
    </row>
    <row r="4249" spans="1:16">
      <c r="A4249" s="192" t="s">
        <v>6917</v>
      </c>
      <c r="B4249" s="193" t="s">
        <v>6918</v>
      </c>
      <c r="C4249" s="193" t="s">
        <v>6919</v>
      </c>
      <c r="D4249" s="194" t="s">
        <v>19743</v>
      </c>
      <c r="E4249" s="192" t="s">
        <v>19743</v>
      </c>
      <c r="F4249" s="193" t="s">
        <v>19742</v>
      </c>
      <c r="G4249" s="193" t="s">
        <v>19743</v>
      </c>
      <c r="H4249" s="193" t="s">
        <v>19742</v>
      </c>
      <c r="I4249" s="193" t="s">
        <v>19742</v>
      </c>
      <c r="J4249" s="194" t="s">
        <v>19742</v>
      </c>
      <c r="K4249" s="192" t="s">
        <v>6920</v>
      </c>
      <c r="L4249" s="193" t="s">
        <v>6921</v>
      </c>
      <c r="M4249" s="194" t="s">
        <v>19743</v>
      </c>
      <c r="N4249" s="192">
        <v>0.70299999999999996</v>
      </c>
      <c r="O4249" s="194">
        <v>0.94299999999999995</v>
      </c>
      <c r="P4249" s="283">
        <v>11</v>
      </c>
    </row>
    <row r="4250" spans="1:16">
      <c r="A4250" s="192" t="s">
        <v>6922</v>
      </c>
      <c r="B4250" s="193" t="s">
        <v>6923</v>
      </c>
      <c r="C4250" s="193" t="s">
        <v>6924</v>
      </c>
      <c r="D4250" s="194" t="s">
        <v>19743</v>
      </c>
      <c r="E4250" s="192" t="s">
        <v>19743</v>
      </c>
      <c r="F4250" s="193" t="s">
        <v>19742</v>
      </c>
      <c r="G4250" s="193" t="s">
        <v>19742</v>
      </c>
      <c r="H4250" s="193" t="s">
        <v>19742</v>
      </c>
      <c r="I4250" s="193" t="s">
        <v>19742</v>
      </c>
      <c r="J4250" s="194" t="s">
        <v>19742</v>
      </c>
      <c r="K4250" s="192" t="s">
        <v>6673</v>
      </c>
      <c r="L4250" s="193" t="s">
        <v>6674</v>
      </c>
      <c r="M4250" s="194" t="s">
        <v>19743</v>
      </c>
      <c r="N4250" s="192">
        <v>0.69399999999999995</v>
      </c>
      <c r="O4250" s="194">
        <v>0.97399999999999998</v>
      </c>
      <c r="P4250" s="283">
        <v>10</v>
      </c>
    </row>
    <row r="4251" spans="1:16">
      <c r="A4251" s="192" t="s">
        <v>6675</v>
      </c>
      <c r="B4251" s="193" t="s">
        <v>6676</v>
      </c>
      <c r="C4251" s="193" t="s">
        <v>6677</v>
      </c>
      <c r="D4251" s="194" t="s">
        <v>19743</v>
      </c>
      <c r="E4251" s="192" t="s">
        <v>19743</v>
      </c>
      <c r="F4251" s="193" t="s">
        <v>19742</v>
      </c>
      <c r="G4251" s="193" t="s">
        <v>19742</v>
      </c>
      <c r="H4251" s="193" t="s">
        <v>19742</v>
      </c>
      <c r="I4251" s="193" t="s">
        <v>19742</v>
      </c>
      <c r="J4251" s="194" t="s">
        <v>19742</v>
      </c>
      <c r="K4251" s="192" t="s">
        <v>6678</v>
      </c>
      <c r="L4251" s="193" t="s">
        <v>6679</v>
      </c>
      <c r="M4251" s="194" t="s">
        <v>19743</v>
      </c>
      <c r="N4251" s="192">
        <v>0.85899999999999999</v>
      </c>
      <c r="O4251" s="194">
        <v>0.99399999999999999</v>
      </c>
      <c r="P4251" s="283">
        <v>13</v>
      </c>
    </row>
    <row r="4252" spans="1:16">
      <c r="A4252" s="192" t="s">
        <v>6680</v>
      </c>
      <c r="B4252" s="193" t="s">
        <v>6681</v>
      </c>
      <c r="C4252" s="193" t="s">
        <v>6682</v>
      </c>
      <c r="D4252" s="194" t="s">
        <v>19743</v>
      </c>
      <c r="E4252" s="192" t="s">
        <v>19743</v>
      </c>
      <c r="F4252" s="193" t="s">
        <v>19742</v>
      </c>
      <c r="G4252" s="193" t="s">
        <v>19742</v>
      </c>
      <c r="H4252" s="193" t="s">
        <v>19742</v>
      </c>
      <c r="I4252" s="193" t="s">
        <v>19742</v>
      </c>
      <c r="J4252" s="194" t="s">
        <v>19742</v>
      </c>
      <c r="K4252" s="192" t="s">
        <v>25675</v>
      </c>
      <c r="M4252" s="194" t="s">
        <v>19569</v>
      </c>
      <c r="N4252" s="192">
        <v>0.80900000000000005</v>
      </c>
      <c r="O4252" s="194">
        <v>0.98499999999999999</v>
      </c>
      <c r="P4252" s="283">
        <v>4</v>
      </c>
    </row>
    <row r="4253" spans="1:16">
      <c r="A4253" s="192" t="s">
        <v>6683</v>
      </c>
      <c r="B4253" s="193"/>
      <c r="C4253" s="193" t="s">
        <v>6684</v>
      </c>
      <c r="D4253" s="194" t="s">
        <v>19743</v>
      </c>
      <c r="E4253" s="192" t="s">
        <v>19743</v>
      </c>
      <c r="F4253" s="193" t="s">
        <v>19742</v>
      </c>
      <c r="G4253" s="193" t="s">
        <v>19742</v>
      </c>
      <c r="H4253" s="193" t="s">
        <v>19742</v>
      </c>
      <c r="I4253" s="193" t="s">
        <v>19742</v>
      </c>
      <c r="J4253" s="194" t="s">
        <v>19742</v>
      </c>
      <c r="K4253" s="192" t="s">
        <v>25675</v>
      </c>
      <c r="M4253" s="194" t="s">
        <v>19569</v>
      </c>
      <c r="N4253" s="192">
        <v>0.61499999999999999</v>
      </c>
      <c r="O4253" s="194">
        <v>0.82599999999999996</v>
      </c>
      <c r="P4253" s="283">
        <v>6</v>
      </c>
    </row>
    <row r="4254" spans="1:16">
      <c r="A4254" s="192" t="s">
        <v>6685</v>
      </c>
      <c r="B4254" s="193" t="s">
        <v>6686</v>
      </c>
      <c r="C4254" s="193" t="s">
        <v>6687</v>
      </c>
      <c r="D4254" s="194" t="s">
        <v>19743</v>
      </c>
      <c r="E4254" s="192" t="s">
        <v>19743</v>
      </c>
      <c r="F4254" s="193" t="s">
        <v>19742</v>
      </c>
      <c r="G4254" s="193" t="s">
        <v>19742</v>
      </c>
      <c r="H4254" s="193" t="s">
        <v>19742</v>
      </c>
      <c r="I4254" s="193" t="s">
        <v>19742</v>
      </c>
      <c r="J4254" s="194" t="s">
        <v>19743</v>
      </c>
      <c r="K4254" s="192" t="s">
        <v>6688</v>
      </c>
      <c r="L4254" s="193" t="s">
        <v>6689</v>
      </c>
      <c r="M4254" s="194" t="s">
        <v>19743</v>
      </c>
      <c r="N4254" s="192">
        <v>0.50800000000000001</v>
      </c>
      <c r="O4254" s="194">
        <v>0.54500000000000004</v>
      </c>
      <c r="P4254" s="283">
        <v>5</v>
      </c>
    </row>
    <row r="4255" spans="1:16">
      <c r="A4255" s="192" t="s">
        <v>6692</v>
      </c>
      <c r="B4255" s="193" t="s">
        <v>6693</v>
      </c>
      <c r="C4255" s="193" t="s">
        <v>6694</v>
      </c>
      <c r="D4255" s="194" t="s">
        <v>19743</v>
      </c>
      <c r="E4255" s="192" t="s">
        <v>19743</v>
      </c>
      <c r="F4255" s="193" t="s">
        <v>19742</v>
      </c>
      <c r="G4255" s="193" t="s">
        <v>19742</v>
      </c>
      <c r="H4255" s="193" t="s">
        <v>19742</v>
      </c>
      <c r="I4255" s="193" t="s">
        <v>19742</v>
      </c>
      <c r="J4255" s="194" t="s">
        <v>19742</v>
      </c>
      <c r="K4255" s="192" t="s">
        <v>25675</v>
      </c>
      <c r="M4255" s="194" t="s">
        <v>19569</v>
      </c>
      <c r="N4255" s="192">
        <v>0.68400000000000005</v>
      </c>
      <c r="O4255" s="194">
        <v>0.92900000000000005</v>
      </c>
      <c r="P4255" s="283">
        <v>5</v>
      </c>
    </row>
    <row r="4256" spans="1:16">
      <c r="A4256" s="192" t="s">
        <v>6695</v>
      </c>
      <c r="B4256" s="193" t="s">
        <v>6696</v>
      </c>
      <c r="C4256" s="193" t="s">
        <v>6697</v>
      </c>
      <c r="D4256" s="194" t="s">
        <v>19743</v>
      </c>
      <c r="E4256" s="192" t="s">
        <v>19743</v>
      </c>
      <c r="F4256" s="193" t="s">
        <v>19742</v>
      </c>
      <c r="G4256" s="193" t="s">
        <v>19742</v>
      </c>
      <c r="H4256" s="193" t="s">
        <v>19742</v>
      </c>
      <c r="I4256" s="193" t="s">
        <v>19742</v>
      </c>
      <c r="J4256" s="194" t="s">
        <v>19742</v>
      </c>
      <c r="K4256" s="192" t="s">
        <v>6698</v>
      </c>
      <c r="L4256" s="193" t="s">
        <v>6699</v>
      </c>
      <c r="M4256" s="194" t="s">
        <v>19742</v>
      </c>
      <c r="N4256" s="192">
        <v>0.56999999999999995</v>
      </c>
      <c r="O4256" s="194">
        <v>0.66800000000000004</v>
      </c>
      <c r="P4256" s="283">
        <v>18</v>
      </c>
    </row>
    <row r="4257" spans="1:16">
      <c r="A4257" s="192" t="s">
        <v>6700</v>
      </c>
      <c r="B4257" s="193" t="s">
        <v>6701</v>
      </c>
      <c r="C4257" s="193" t="s">
        <v>6702</v>
      </c>
      <c r="D4257" s="194" t="s">
        <v>19743</v>
      </c>
      <c r="E4257" s="192" t="s">
        <v>19743</v>
      </c>
      <c r="F4257" s="193" t="s">
        <v>19742</v>
      </c>
      <c r="G4257" s="193" t="s">
        <v>19742</v>
      </c>
      <c r="H4257" s="193" t="s">
        <v>19742</v>
      </c>
      <c r="I4257" s="193" t="s">
        <v>19742</v>
      </c>
      <c r="J4257" s="194" t="s">
        <v>19742</v>
      </c>
      <c r="K4257" s="192" t="s">
        <v>6703</v>
      </c>
      <c r="L4257" s="193" t="s">
        <v>6704</v>
      </c>
      <c r="M4257" s="194" t="s">
        <v>19743</v>
      </c>
      <c r="N4257" s="192">
        <v>0.71599999999999997</v>
      </c>
      <c r="O4257" s="194">
        <v>0.97199999999999998</v>
      </c>
      <c r="P4257" s="283">
        <v>22</v>
      </c>
    </row>
    <row r="4258" spans="1:16">
      <c r="A4258" s="192" t="s">
        <v>6705</v>
      </c>
      <c r="B4258" s="193"/>
      <c r="C4258" s="193" t="s">
        <v>6706</v>
      </c>
      <c r="D4258" s="194" t="s">
        <v>19743</v>
      </c>
      <c r="E4258" s="192" t="s">
        <v>19743</v>
      </c>
      <c r="F4258" s="193" t="s">
        <v>19742</v>
      </c>
      <c r="G4258" s="193" t="s">
        <v>19742</v>
      </c>
      <c r="H4258" s="193" t="s">
        <v>19742</v>
      </c>
      <c r="I4258" s="193" t="s">
        <v>19742</v>
      </c>
      <c r="J4258" s="194" t="s">
        <v>19742</v>
      </c>
      <c r="K4258" s="192" t="s">
        <v>25675</v>
      </c>
      <c r="M4258" s="194" t="s">
        <v>19569</v>
      </c>
      <c r="N4258" s="192">
        <v>0.72199999999999998</v>
      </c>
      <c r="O4258" s="194">
        <v>0.99099999999999999</v>
      </c>
      <c r="P4258" s="283">
        <v>0</v>
      </c>
    </row>
    <row r="4259" spans="1:16">
      <c r="A4259" s="192" t="s">
        <v>6707</v>
      </c>
      <c r="B4259" s="193" t="s">
        <v>6708</v>
      </c>
      <c r="C4259" s="193" t="s">
        <v>6709</v>
      </c>
      <c r="D4259" s="194" t="s">
        <v>19743</v>
      </c>
      <c r="E4259" s="192" t="s">
        <v>19743</v>
      </c>
      <c r="F4259" s="193" t="s">
        <v>19742</v>
      </c>
      <c r="G4259" s="193" t="s">
        <v>19743</v>
      </c>
      <c r="H4259" s="193" t="s">
        <v>19742</v>
      </c>
      <c r="I4259" s="193" t="s">
        <v>19742</v>
      </c>
      <c r="J4259" s="194" t="s">
        <v>19742</v>
      </c>
      <c r="K4259" s="192" t="s">
        <v>6710</v>
      </c>
      <c r="L4259" s="193" t="s">
        <v>6711</v>
      </c>
      <c r="M4259" s="194" t="s">
        <v>19743</v>
      </c>
      <c r="N4259" s="192">
        <v>0.77900000000000003</v>
      </c>
      <c r="O4259" s="194">
        <v>0.996</v>
      </c>
      <c r="P4259" s="283">
        <v>23</v>
      </c>
    </row>
    <row r="4260" spans="1:16">
      <c r="A4260" s="192" t="s">
        <v>6712</v>
      </c>
      <c r="B4260" s="193" t="s">
        <v>6713</v>
      </c>
      <c r="C4260" s="193" t="s">
        <v>6714</v>
      </c>
      <c r="D4260" s="194" t="s">
        <v>19743</v>
      </c>
      <c r="E4260" s="192" t="s">
        <v>19743</v>
      </c>
      <c r="F4260" s="193" t="s">
        <v>19742</v>
      </c>
      <c r="G4260" s="193" t="s">
        <v>19742</v>
      </c>
      <c r="H4260" s="193" t="s">
        <v>19742</v>
      </c>
      <c r="I4260" s="193" t="s">
        <v>19742</v>
      </c>
      <c r="J4260" s="194" t="s">
        <v>19742</v>
      </c>
      <c r="K4260" s="192" t="s">
        <v>25675</v>
      </c>
      <c r="M4260" s="194" t="s">
        <v>19569</v>
      </c>
      <c r="N4260" s="192">
        <v>0.74299999999999999</v>
      </c>
      <c r="O4260" s="194">
        <v>0.95299999999999996</v>
      </c>
      <c r="P4260" s="283">
        <v>3</v>
      </c>
    </row>
    <row r="4261" spans="1:16">
      <c r="A4261" s="192" t="s">
        <v>6715</v>
      </c>
      <c r="B4261" s="193" t="s">
        <v>6716</v>
      </c>
      <c r="C4261" s="193" t="s">
        <v>6717</v>
      </c>
      <c r="D4261" s="194" t="s">
        <v>19743</v>
      </c>
      <c r="E4261" s="192" t="s">
        <v>19743</v>
      </c>
      <c r="F4261" s="193" t="s">
        <v>19742</v>
      </c>
      <c r="G4261" s="193" t="s">
        <v>19742</v>
      </c>
      <c r="H4261" s="193" t="s">
        <v>19742</v>
      </c>
      <c r="I4261" s="193" t="s">
        <v>19742</v>
      </c>
      <c r="J4261" s="194" t="s">
        <v>19742</v>
      </c>
      <c r="K4261" s="192" t="s">
        <v>25675</v>
      </c>
      <c r="M4261" s="194" t="s">
        <v>19569</v>
      </c>
      <c r="N4261" s="192">
        <v>0.92400000000000004</v>
      </c>
      <c r="O4261" s="194">
        <v>0.999</v>
      </c>
      <c r="P4261" s="283">
        <v>0</v>
      </c>
    </row>
    <row r="4262" spans="1:16">
      <c r="A4262" s="192" t="s">
        <v>6718</v>
      </c>
      <c r="B4262" s="193" t="s">
        <v>6719</v>
      </c>
      <c r="C4262" s="193" t="s">
        <v>6720</v>
      </c>
      <c r="D4262" s="194" t="s">
        <v>19743</v>
      </c>
      <c r="E4262" s="192" t="s">
        <v>19743</v>
      </c>
      <c r="F4262" s="193" t="s">
        <v>19742</v>
      </c>
      <c r="G4262" s="193" t="s">
        <v>19742</v>
      </c>
      <c r="H4262" s="193" t="s">
        <v>19742</v>
      </c>
      <c r="I4262" s="193" t="s">
        <v>19742</v>
      </c>
      <c r="J4262" s="194" t="s">
        <v>19742</v>
      </c>
      <c r="K4262" s="192" t="s">
        <v>6721</v>
      </c>
      <c r="L4262" s="193" t="s">
        <v>6722</v>
      </c>
      <c r="M4262" s="194" t="s">
        <v>19743</v>
      </c>
      <c r="N4262" s="192">
        <v>0.64900000000000002</v>
      </c>
      <c r="O4262" s="194">
        <v>0.89300000000000002</v>
      </c>
      <c r="P4262" s="283">
        <v>20</v>
      </c>
    </row>
    <row r="4263" spans="1:16">
      <c r="A4263" s="192" t="s">
        <v>6723</v>
      </c>
      <c r="B4263" s="193"/>
      <c r="C4263" s="193" t="s">
        <v>6724</v>
      </c>
      <c r="D4263" s="194" t="s">
        <v>19743</v>
      </c>
      <c r="E4263" s="192" t="s">
        <v>19743</v>
      </c>
      <c r="F4263" s="193" t="s">
        <v>19742</v>
      </c>
      <c r="G4263" s="193" t="s">
        <v>19742</v>
      </c>
      <c r="H4263" s="193" t="s">
        <v>19742</v>
      </c>
      <c r="I4263" s="193" t="s">
        <v>19742</v>
      </c>
      <c r="J4263" s="194" t="s">
        <v>19742</v>
      </c>
      <c r="K4263" s="192" t="s">
        <v>25675</v>
      </c>
      <c r="M4263" s="194" t="s">
        <v>19569</v>
      </c>
      <c r="N4263" s="192">
        <v>0.26800000000000002</v>
      </c>
      <c r="O4263" s="194">
        <v>1.6E-2</v>
      </c>
      <c r="P4263" s="283">
        <v>0</v>
      </c>
    </row>
    <row r="4264" spans="1:16">
      <c r="A4264" s="192" t="s">
        <v>6725</v>
      </c>
      <c r="B4264" s="193" t="s">
        <v>6726</v>
      </c>
      <c r="C4264" s="193" t="s">
        <v>6727</v>
      </c>
      <c r="D4264" s="194" t="s">
        <v>19743</v>
      </c>
      <c r="E4264" s="192" t="s">
        <v>19743</v>
      </c>
      <c r="F4264" s="193" t="s">
        <v>19742</v>
      </c>
      <c r="G4264" s="193" t="s">
        <v>19742</v>
      </c>
      <c r="H4264" s="193" t="s">
        <v>19742</v>
      </c>
      <c r="I4264" s="193" t="s">
        <v>19742</v>
      </c>
      <c r="J4264" s="194" t="s">
        <v>19742</v>
      </c>
      <c r="K4264" s="192" t="s">
        <v>6728</v>
      </c>
      <c r="L4264" s="193" t="s">
        <v>6729</v>
      </c>
      <c r="M4264" s="194" t="s">
        <v>19741</v>
      </c>
      <c r="N4264" s="192">
        <v>0.74099999999999999</v>
      </c>
      <c r="O4264" s="194">
        <v>0.92100000000000004</v>
      </c>
      <c r="P4264" s="283">
        <v>21</v>
      </c>
    </row>
    <row r="4265" spans="1:16">
      <c r="A4265" s="192" t="s">
        <v>6730</v>
      </c>
      <c r="B4265" s="193" t="s">
        <v>6731</v>
      </c>
      <c r="C4265" s="193" t="s">
        <v>6732</v>
      </c>
      <c r="D4265" s="194" t="s">
        <v>19743</v>
      </c>
      <c r="E4265" s="192" t="s">
        <v>19743</v>
      </c>
      <c r="F4265" s="193" t="s">
        <v>19742</v>
      </c>
      <c r="G4265" s="193" t="s">
        <v>19742</v>
      </c>
      <c r="H4265" s="193" t="s">
        <v>19742</v>
      </c>
      <c r="I4265" s="193" t="s">
        <v>19742</v>
      </c>
      <c r="J4265" s="194" t="s">
        <v>19742</v>
      </c>
      <c r="K4265" s="192" t="s">
        <v>25675</v>
      </c>
      <c r="M4265" s="194" t="s">
        <v>19569</v>
      </c>
      <c r="N4265" s="192">
        <v>0.73099999999999998</v>
      </c>
      <c r="O4265" s="194">
        <v>0.92400000000000004</v>
      </c>
      <c r="P4265" s="283">
        <v>4</v>
      </c>
    </row>
    <row r="4266" spans="1:16">
      <c r="A4266" s="192" t="s">
        <v>6733</v>
      </c>
      <c r="B4266" s="193" t="s">
        <v>6734</v>
      </c>
      <c r="C4266" s="193" t="s">
        <v>6735</v>
      </c>
      <c r="D4266" s="194" t="s">
        <v>19743</v>
      </c>
      <c r="E4266" s="192" t="s">
        <v>19743</v>
      </c>
      <c r="F4266" s="193" t="s">
        <v>19742</v>
      </c>
      <c r="G4266" s="193" t="s">
        <v>19742</v>
      </c>
      <c r="H4266" s="193" t="s">
        <v>19742</v>
      </c>
      <c r="I4266" s="193" t="s">
        <v>19743</v>
      </c>
      <c r="J4266" s="194" t="s">
        <v>19742</v>
      </c>
      <c r="K4266" s="192" t="s">
        <v>25675</v>
      </c>
      <c r="M4266" s="194" t="s">
        <v>19569</v>
      </c>
      <c r="N4266" s="192">
        <v>0.98699999999999999</v>
      </c>
      <c r="O4266" s="194">
        <v>0.997</v>
      </c>
      <c r="P4266" s="283">
        <v>4</v>
      </c>
    </row>
    <row r="4267" spans="1:16">
      <c r="A4267" s="192" t="s">
        <v>6738</v>
      </c>
      <c r="B4267" s="193" t="s">
        <v>6739</v>
      </c>
      <c r="C4267" s="193" t="s">
        <v>6740</v>
      </c>
      <c r="D4267" s="194" t="s">
        <v>19743</v>
      </c>
      <c r="E4267" s="192" t="s">
        <v>19743</v>
      </c>
      <c r="F4267" s="193" t="s">
        <v>19742</v>
      </c>
      <c r="G4267" s="193" t="s">
        <v>19742</v>
      </c>
      <c r="H4267" s="193" t="s">
        <v>19742</v>
      </c>
      <c r="I4267" s="193" t="s">
        <v>19742</v>
      </c>
      <c r="J4267" s="194" t="s">
        <v>19742</v>
      </c>
      <c r="K4267" s="192" t="s">
        <v>6741</v>
      </c>
      <c r="L4267" s="193" t="s">
        <v>6742</v>
      </c>
      <c r="M4267" s="194" t="s">
        <v>19743</v>
      </c>
      <c r="N4267" s="192">
        <v>0.94599999999999995</v>
      </c>
      <c r="O4267" s="194">
        <v>0.998</v>
      </c>
      <c r="P4267" s="283">
        <v>25</v>
      </c>
    </row>
    <row r="4268" spans="1:16">
      <c r="A4268" s="192" t="s">
        <v>6743</v>
      </c>
      <c r="B4268" s="193" t="s">
        <v>6744</v>
      </c>
      <c r="C4268" s="193" t="s">
        <v>6745</v>
      </c>
      <c r="D4268" s="194" t="s">
        <v>19743</v>
      </c>
      <c r="E4268" s="192" t="s">
        <v>19743</v>
      </c>
      <c r="F4268" s="193" t="s">
        <v>19742</v>
      </c>
      <c r="G4268" s="193" t="s">
        <v>19742</v>
      </c>
      <c r="H4268" s="193" t="s">
        <v>19742</v>
      </c>
      <c r="I4268" s="193" t="s">
        <v>19742</v>
      </c>
      <c r="J4268" s="194" t="s">
        <v>19742</v>
      </c>
      <c r="K4268" s="192" t="s">
        <v>25675</v>
      </c>
      <c r="M4268" s="194" t="s">
        <v>19569</v>
      </c>
      <c r="N4268" s="192">
        <v>0.76100000000000001</v>
      </c>
      <c r="O4268" s="194">
        <v>0.95799999999999996</v>
      </c>
      <c r="P4268" s="283">
        <v>4</v>
      </c>
    </row>
    <row r="4269" spans="1:16">
      <c r="A4269" s="192" t="s">
        <v>6746</v>
      </c>
      <c r="B4269" s="193" t="s">
        <v>6747</v>
      </c>
      <c r="C4269" s="193" t="s">
        <v>6748</v>
      </c>
      <c r="D4269" s="194" t="s">
        <v>19743</v>
      </c>
      <c r="E4269" s="192" t="s">
        <v>19743</v>
      </c>
      <c r="F4269" s="193" t="s">
        <v>19742</v>
      </c>
      <c r="G4269" s="193" t="s">
        <v>19742</v>
      </c>
      <c r="H4269" s="193" t="s">
        <v>19742</v>
      </c>
      <c r="I4269" s="193" t="s">
        <v>19742</v>
      </c>
      <c r="J4269" s="194" t="s">
        <v>19742</v>
      </c>
      <c r="K4269" s="192" t="s">
        <v>6749</v>
      </c>
      <c r="L4269" s="193" t="s">
        <v>6750</v>
      </c>
      <c r="M4269" s="194" t="s">
        <v>19743</v>
      </c>
      <c r="N4269" s="192">
        <v>1</v>
      </c>
      <c r="O4269" s="194">
        <v>1</v>
      </c>
      <c r="P4269" s="283">
        <v>25</v>
      </c>
    </row>
    <row r="4270" spans="1:16">
      <c r="A4270" s="192" t="s">
        <v>6751</v>
      </c>
      <c r="B4270" s="193" t="s">
        <v>6752</v>
      </c>
      <c r="C4270" s="193" t="s">
        <v>6753</v>
      </c>
      <c r="D4270" s="194" t="s">
        <v>19743</v>
      </c>
      <c r="E4270" s="192" t="s">
        <v>19743</v>
      </c>
      <c r="F4270" s="193" t="s">
        <v>19743</v>
      </c>
      <c r="G4270" s="193" t="s">
        <v>19742</v>
      </c>
      <c r="H4270" s="193" t="s">
        <v>19742</v>
      </c>
      <c r="I4270" s="193" t="s">
        <v>19743</v>
      </c>
      <c r="J4270" s="194" t="s">
        <v>19742</v>
      </c>
      <c r="K4270" s="192" t="s">
        <v>6754</v>
      </c>
      <c r="L4270" s="193" t="s">
        <v>6755</v>
      </c>
      <c r="M4270" s="194" t="s">
        <v>19741</v>
      </c>
      <c r="N4270" s="192">
        <v>0.45500000000000002</v>
      </c>
      <c r="O4270" s="194">
        <v>0.41699999999999998</v>
      </c>
      <c r="P4270" s="283">
        <v>12</v>
      </c>
    </row>
    <row r="4271" spans="1:16">
      <c r="A4271" s="192" t="s">
        <v>6756</v>
      </c>
      <c r="B4271" s="193" t="s">
        <v>6757</v>
      </c>
      <c r="C4271" s="193" t="s">
        <v>6758</v>
      </c>
      <c r="D4271" s="194" t="s">
        <v>19743</v>
      </c>
      <c r="E4271" s="192" t="s">
        <v>19743</v>
      </c>
      <c r="F4271" s="193" t="s">
        <v>19742</v>
      </c>
      <c r="G4271" s="193" t="s">
        <v>19742</v>
      </c>
      <c r="H4271" s="193" t="s">
        <v>19742</v>
      </c>
      <c r="I4271" s="193" t="s">
        <v>19742</v>
      </c>
      <c r="J4271" s="194" t="s">
        <v>19742</v>
      </c>
      <c r="K4271" s="192" t="s">
        <v>25675</v>
      </c>
      <c r="M4271" s="194" t="s">
        <v>19569</v>
      </c>
      <c r="N4271" s="192">
        <v>0.69499999999999995</v>
      </c>
      <c r="O4271" s="194">
        <v>0.90300000000000002</v>
      </c>
      <c r="P4271" s="283">
        <v>4</v>
      </c>
    </row>
    <row r="4272" spans="1:16">
      <c r="A4272" s="192" t="s">
        <v>6759</v>
      </c>
      <c r="B4272" s="193"/>
      <c r="C4272" s="193" t="s">
        <v>6760</v>
      </c>
      <c r="D4272" s="194" t="s">
        <v>19743</v>
      </c>
      <c r="E4272" s="192" t="s">
        <v>19743</v>
      </c>
      <c r="F4272" s="193" t="s">
        <v>19742</v>
      </c>
      <c r="G4272" s="193" t="s">
        <v>19742</v>
      </c>
      <c r="H4272" s="193" t="s">
        <v>19742</v>
      </c>
      <c r="I4272" s="193" t="s">
        <v>19742</v>
      </c>
      <c r="J4272" s="194" t="s">
        <v>19742</v>
      </c>
      <c r="K4272" s="192" t="s">
        <v>25675</v>
      </c>
      <c r="M4272" s="194" t="s">
        <v>19569</v>
      </c>
      <c r="N4272" s="192">
        <v>0.60499999999999998</v>
      </c>
      <c r="O4272" s="194">
        <v>0.95499999999999996</v>
      </c>
      <c r="P4272" s="283">
        <v>0</v>
      </c>
    </row>
    <row r="4273" spans="1:16">
      <c r="A4273" s="192" t="s">
        <v>6761</v>
      </c>
      <c r="B4273" s="193" t="s">
        <v>6762</v>
      </c>
      <c r="C4273" s="193" t="s">
        <v>6763</v>
      </c>
      <c r="D4273" s="194" t="s">
        <v>19743</v>
      </c>
      <c r="E4273" s="192" t="s">
        <v>19743</v>
      </c>
      <c r="F4273" s="193" t="s">
        <v>19742</v>
      </c>
      <c r="G4273" s="193" t="s">
        <v>19742</v>
      </c>
      <c r="H4273" s="193" t="s">
        <v>19742</v>
      </c>
      <c r="I4273" s="193" t="s">
        <v>19743</v>
      </c>
      <c r="J4273" s="194" t="s">
        <v>19742</v>
      </c>
      <c r="K4273" s="192" t="s">
        <v>25675</v>
      </c>
      <c r="M4273" s="194" t="s">
        <v>19569</v>
      </c>
      <c r="N4273" s="192">
        <v>0.64600000000000002</v>
      </c>
      <c r="O4273" s="194">
        <v>0.94499999999999995</v>
      </c>
      <c r="P4273" s="283">
        <v>3</v>
      </c>
    </row>
    <row r="4274" spans="1:16">
      <c r="A4274" s="192" t="s">
        <v>6764</v>
      </c>
      <c r="B4274" s="193"/>
      <c r="C4274" s="193" t="s">
        <v>6765</v>
      </c>
      <c r="D4274" s="194" t="s">
        <v>19743</v>
      </c>
      <c r="E4274" s="192" t="s">
        <v>19743</v>
      </c>
      <c r="F4274" s="193" t="s">
        <v>19742</v>
      </c>
      <c r="G4274" s="193" t="s">
        <v>19742</v>
      </c>
      <c r="H4274" s="193" t="s">
        <v>19742</v>
      </c>
      <c r="I4274" s="193" t="s">
        <v>19742</v>
      </c>
      <c r="J4274" s="194" t="s">
        <v>19742</v>
      </c>
      <c r="K4274" s="192" t="s">
        <v>25675</v>
      </c>
      <c r="M4274" s="194" t="s">
        <v>19569</v>
      </c>
      <c r="N4274" s="192">
        <v>0.68600000000000005</v>
      </c>
      <c r="O4274" s="194">
        <v>0.88200000000000001</v>
      </c>
      <c r="P4274" s="283">
        <v>2</v>
      </c>
    </row>
    <row r="4275" spans="1:16">
      <c r="A4275" s="192" t="s">
        <v>6766</v>
      </c>
      <c r="B4275" s="193" t="s">
        <v>6767</v>
      </c>
      <c r="C4275" s="193" t="s">
        <v>6768</v>
      </c>
      <c r="D4275" s="194" t="s">
        <v>19743</v>
      </c>
      <c r="E4275" s="192" t="s">
        <v>19743</v>
      </c>
      <c r="F4275" s="193" t="s">
        <v>19742</v>
      </c>
      <c r="G4275" s="193" t="s">
        <v>19742</v>
      </c>
      <c r="H4275" s="193" t="s">
        <v>19742</v>
      </c>
      <c r="I4275" s="193" t="s">
        <v>19742</v>
      </c>
      <c r="J4275" s="194" t="s">
        <v>19742</v>
      </c>
      <c r="K4275" s="192" t="s">
        <v>6769</v>
      </c>
      <c r="L4275" s="193" t="s">
        <v>6770</v>
      </c>
      <c r="M4275" s="194" t="s">
        <v>19741</v>
      </c>
      <c r="N4275" s="192">
        <v>0.98399999999999999</v>
      </c>
      <c r="O4275" s="194">
        <v>1</v>
      </c>
      <c r="P4275" s="283">
        <v>25</v>
      </c>
    </row>
    <row r="4276" spans="1:16">
      <c r="A4276" s="192" t="s">
        <v>6771</v>
      </c>
      <c r="B4276" s="193" t="s">
        <v>6772</v>
      </c>
      <c r="C4276" s="193" t="s">
        <v>6773</v>
      </c>
      <c r="D4276" s="194" t="s">
        <v>19743</v>
      </c>
      <c r="E4276" s="192" t="s">
        <v>19743</v>
      </c>
      <c r="F4276" s="193" t="s">
        <v>19742</v>
      </c>
      <c r="G4276" s="193" t="s">
        <v>19742</v>
      </c>
      <c r="H4276" s="193" t="s">
        <v>19742</v>
      </c>
      <c r="I4276" s="193" t="s">
        <v>19742</v>
      </c>
      <c r="J4276" s="194" t="s">
        <v>19742</v>
      </c>
      <c r="K4276" s="192" t="s">
        <v>6774</v>
      </c>
      <c r="L4276" s="193" t="s">
        <v>6775</v>
      </c>
      <c r="M4276" s="194" t="s">
        <v>19743</v>
      </c>
      <c r="N4276" s="192">
        <v>0.61499999999999999</v>
      </c>
      <c r="O4276" s="194">
        <v>0.999</v>
      </c>
      <c r="P4276" s="283">
        <v>24</v>
      </c>
    </row>
    <row r="4277" spans="1:16">
      <c r="A4277" s="192" t="s">
        <v>6776</v>
      </c>
      <c r="B4277" s="193" t="s">
        <v>6777</v>
      </c>
      <c r="C4277" s="193" t="s">
        <v>6778</v>
      </c>
      <c r="D4277" s="194" t="s">
        <v>19743</v>
      </c>
      <c r="E4277" s="192" t="s">
        <v>19743</v>
      </c>
      <c r="F4277" s="193" t="s">
        <v>19742</v>
      </c>
      <c r="G4277" s="193" t="s">
        <v>19742</v>
      </c>
      <c r="H4277" s="193" t="s">
        <v>19742</v>
      </c>
      <c r="I4277" s="193" t="s">
        <v>19742</v>
      </c>
      <c r="J4277" s="194" t="s">
        <v>19742</v>
      </c>
      <c r="K4277" s="192" t="s">
        <v>6779</v>
      </c>
      <c r="L4277" s="193" t="s">
        <v>6780</v>
      </c>
      <c r="M4277" s="194" t="s">
        <v>19743</v>
      </c>
      <c r="N4277" s="192">
        <v>0.81699999999999995</v>
      </c>
      <c r="O4277" s="194">
        <v>0.995</v>
      </c>
      <c r="P4277" s="283">
        <v>11</v>
      </c>
    </row>
    <row r="4278" spans="1:16">
      <c r="A4278" s="192" t="s">
        <v>6781</v>
      </c>
      <c r="B4278" s="193" t="s">
        <v>6782</v>
      </c>
      <c r="C4278" s="193" t="s">
        <v>6783</v>
      </c>
      <c r="D4278" s="194" t="s">
        <v>19743</v>
      </c>
      <c r="E4278" s="192" t="s">
        <v>19743</v>
      </c>
      <c r="F4278" s="193" t="s">
        <v>19742</v>
      </c>
      <c r="G4278" s="193" t="s">
        <v>19742</v>
      </c>
      <c r="H4278" s="193" t="s">
        <v>19742</v>
      </c>
      <c r="I4278" s="193" t="s">
        <v>19742</v>
      </c>
      <c r="J4278" s="194" t="s">
        <v>19742</v>
      </c>
      <c r="K4278" s="192" t="s">
        <v>6784</v>
      </c>
      <c r="L4278" s="193" t="s">
        <v>6785</v>
      </c>
      <c r="M4278" s="194" t="s">
        <v>19561</v>
      </c>
      <c r="N4278" s="192">
        <v>0.80800000000000005</v>
      </c>
      <c r="O4278" s="194">
        <v>0.98599999999999999</v>
      </c>
      <c r="P4278" s="283">
        <v>17</v>
      </c>
    </row>
    <row r="4279" spans="1:16">
      <c r="A4279" s="192" t="s">
        <v>6786</v>
      </c>
      <c r="B4279" s="193" t="s">
        <v>6787</v>
      </c>
      <c r="C4279" s="193" t="s">
        <v>6788</v>
      </c>
      <c r="D4279" s="194" t="s">
        <v>19743</v>
      </c>
      <c r="E4279" s="192" t="s">
        <v>19743</v>
      </c>
      <c r="F4279" s="193" t="s">
        <v>19742</v>
      </c>
      <c r="G4279" s="193" t="s">
        <v>19742</v>
      </c>
      <c r="H4279" s="193" t="s">
        <v>19742</v>
      </c>
      <c r="I4279" s="193" t="s">
        <v>19742</v>
      </c>
      <c r="J4279" s="194" t="s">
        <v>19742</v>
      </c>
      <c r="K4279" s="192" t="s">
        <v>25675</v>
      </c>
      <c r="M4279" s="194" t="s">
        <v>19569</v>
      </c>
      <c r="N4279" s="192">
        <v>0.8</v>
      </c>
      <c r="O4279" s="194">
        <v>0.98699999999999999</v>
      </c>
      <c r="P4279" s="283">
        <v>7</v>
      </c>
    </row>
    <row r="4280" spans="1:16">
      <c r="A4280" s="192" t="s">
        <v>6789</v>
      </c>
      <c r="B4280" s="193" t="s">
        <v>6790</v>
      </c>
      <c r="C4280" s="193" t="s">
        <v>6791</v>
      </c>
      <c r="D4280" s="194" t="s">
        <v>19743</v>
      </c>
      <c r="E4280" s="192" t="s">
        <v>19743</v>
      </c>
      <c r="F4280" s="193" t="s">
        <v>19742</v>
      </c>
      <c r="G4280" s="193" t="s">
        <v>19742</v>
      </c>
      <c r="H4280" s="193" t="s">
        <v>19742</v>
      </c>
      <c r="I4280" s="193" t="s">
        <v>19742</v>
      </c>
      <c r="J4280" s="194" t="s">
        <v>19742</v>
      </c>
      <c r="K4280" s="192" t="s">
        <v>6792</v>
      </c>
      <c r="L4280" s="193" t="s">
        <v>6793</v>
      </c>
      <c r="M4280" s="194" t="s">
        <v>19743</v>
      </c>
      <c r="N4280" s="192">
        <v>0.64600000000000002</v>
      </c>
      <c r="O4280" s="194">
        <v>0.93100000000000005</v>
      </c>
      <c r="P4280" s="283">
        <v>9</v>
      </c>
    </row>
    <row r="4281" spans="1:16">
      <c r="A4281" s="192" t="s">
        <v>6794</v>
      </c>
      <c r="B4281" s="193" t="s">
        <v>6795</v>
      </c>
      <c r="C4281" s="193" t="s">
        <v>6796</v>
      </c>
      <c r="D4281" s="194" t="s">
        <v>19743</v>
      </c>
      <c r="E4281" s="192" t="s">
        <v>19743</v>
      </c>
      <c r="F4281" s="193" t="s">
        <v>19742</v>
      </c>
      <c r="G4281" s="193" t="s">
        <v>19742</v>
      </c>
      <c r="H4281" s="193" t="s">
        <v>19742</v>
      </c>
      <c r="I4281" s="193" t="s">
        <v>19742</v>
      </c>
      <c r="J4281" s="194" t="s">
        <v>19742</v>
      </c>
      <c r="K4281" s="192" t="s">
        <v>25675</v>
      </c>
      <c r="M4281" s="194" t="s">
        <v>19569</v>
      </c>
      <c r="N4281" s="192">
        <v>0.39300000000000002</v>
      </c>
      <c r="O4281" s="194">
        <v>0.16900000000000001</v>
      </c>
      <c r="P4281" s="283">
        <v>0</v>
      </c>
    </row>
    <row r="4282" spans="1:16">
      <c r="A4282" s="192" t="s">
        <v>6797</v>
      </c>
      <c r="B4282" s="193" t="s">
        <v>6798</v>
      </c>
      <c r="C4282" s="193" t="s">
        <v>6799</v>
      </c>
      <c r="D4282" s="194" t="s">
        <v>19743</v>
      </c>
      <c r="E4282" s="192" t="s">
        <v>19743</v>
      </c>
      <c r="F4282" s="193" t="s">
        <v>19742</v>
      </c>
      <c r="G4282" s="193" t="s">
        <v>19741</v>
      </c>
      <c r="H4282" s="193" t="s">
        <v>19742</v>
      </c>
      <c r="I4282" s="193" t="s">
        <v>19742</v>
      </c>
      <c r="J4282" s="194" t="s">
        <v>19742</v>
      </c>
      <c r="K4282" s="192" t="s">
        <v>6800</v>
      </c>
      <c r="L4282" s="193" t="s">
        <v>6801</v>
      </c>
      <c r="M4282" s="194" t="s">
        <v>19743</v>
      </c>
      <c r="N4282" s="192">
        <v>0.56699999999999995</v>
      </c>
      <c r="O4282" s="194">
        <v>0.67400000000000004</v>
      </c>
      <c r="P4282" s="283">
        <v>19</v>
      </c>
    </row>
    <row r="4283" spans="1:16">
      <c r="A4283" s="192" t="s">
        <v>6563</v>
      </c>
      <c r="B4283" s="193"/>
      <c r="C4283" s="193" t="s">
        <v>6564</v>
      </c>
      <c r="D4283" s="194" t="s">
        <v>19743</v>
      </c>
      <c r="E4283" s="192" t="s">
        <v>19743</v>
      </c>
      <c r="F4283" s="193" t="s">
        <v>19742</v>
      </c>
      <c r="G4283" s="193" t="s">
        <v>19742</v>
      </c>
      <c r="H4283" s="193" t="s">
        <v>19742</v>
      </c>
      <c r="I4283" s="193" t="s">
        <v>19742</v>
      </c>
      <c r="J4283" s="194" t="s">
        <v>19742</v>
      </c>
      <c r="K4283" s="192" t="s">
        <v>6565</v>
      </c>
      <c r="L4283" s="193" t="s">
        <v>6566</v>
      </c>
      <c r="M4283" s="194" t="s">
        <v>19743</v>
      </c>
      <c r="N4283" s="192">
        <v>0.58099999999999996</v>
      </c>
      <c r="O4283" s="194">
        <v>0.69599999999999995</v>
      </c>
      <c r="P4283" s="283">
        <v>10</v>
      </c>
    </row>
    <row r="4284" spans="1:16">
      <c r="A4284" s="192" t="s">
        <v>6567</v>
      </c>
      <c r="B4284" s="193"/>
      <c r="C4284" s="193" t="s">
        <v>6568</v>
      </c>
      <c r="D4284" s="194" t="s">
        <v>19743</v>
      </c>
      <c r="E4284" s="192" t="s">
        <v>19743</v>
      </c>
      <c r="F4284" s="193" t="s">
        <v>19742</v>
      </c>
      <c r="G4284" s="193" t="s">
        <v>19742</v>
      </c>
      <c r="H4284" s="193" t="s">
        <v>19742</v>
      </c>
      <c r="I4284" s="193" t="s">
        <v>19742</v>
      </c>
      <c r="J4284" s="194" t="s">
        <v>19742</v>
      </c>
      <c r="K4284" s="192" t="s">
        <v>25675</v>
      </c>
      <c r="M4284" s="194" t="s">
        <v>19569</v>
      </c>
      <c r="N4284" s="192">
        <v>0.65100000000000002</v>
      </c>
      <c r="O4284" s="194">
        <v>0.89300000000000002</v>
      </c>
      <c r="P4284" s="283">
        <v>0</v>
      </c>
    </row>
    <row r="4285" spans="1:16">
      <c r="A4285" s="192" t="s">
        <v>6571</v>
      </c>
      <c r="B4285" s="193"/>
      <c r="C4285" s="193" t="s">
        <v>6572</v>
      </c>
      <c r="D4285" s="194" t="s">
        <v>19743</v>
      </c>
      <c r="E4285" s="192" t="s">
        <v>19743</v>
      </c>
      <c r="F4285" s="193" t="s">
        <v>19742</v>
      </c>
      <c r="G4285" s="193" t="s">
        <v>19743</v>
      </c>
      <c r="H4285" s="193" t="s">
        <v>19742</v>
      </c>
      <c r="I4285" s="193" t="s">
        <v>19742</v>
      </c>
      <c r="J4285" s="194" t="s">
        <v>19742</v>
      </c>
      <c r="K4285" s="192" t="s">
        <v>6573</v>
      </c>
      <c r="L4285" s="193" t="s">
        <v>17589</v>
      </c>
      <c r="M4285" s="194" t="s">
        <v>19743</v>
      </c>
      <c r="N4285" s="192">
        <v>0.72</v>
      </c>
      <c r="O4285" s="194">
        <v>0.94799999999999995</v>
      </c>
      <c r="P4285" s="283">
        <v>12</v>
      </c>
    </row>
    <row r="4286" spans="1:16">
      <c r="A4286" s="192" t="s">
        <v>6574</v>
      </c>
      <c r="B4286" s="193" t="s">
        <v>6575</v>
      </c>
      <c r="C4286" s="193" t="s">
        <v>6576</v>
      </c>
      <c r="D4286" s="194" t="s">
        <v>19743</v>
      </c>
      <c r="E4286" s="192" t="s">
        <v>19743</v>
      </c>
      <c r="F4286" s="193" t="s">
        <v>19742</v>
      </c>
      <c r="G4286" s="193" t="s">
        <v>19743</v>
      </c>
      <c r="H4286" s="193" t="s">
        <v>19742</v>
      </c>
      <c r="I4286" s="193" t="s">
        <v>19742</v>
      </c>
      <c r="J4286" s="194" t="s">
        <v>19742</v>
      </c>
      <c r="K4286" s="192" t="s">
        <v>25675</v>
      </c>
      <c r="M4286" s="194" t="s">
        <v>19569</v>
      </c>
      <c r="N4286" s="192">
        <v>0.93500000000000005</v>
      </c>
      <c r="O4286" s="194">
        <v>0.999</v>
      </c>
      <c r="P4286" s="283">
        <v>0</v>
      </c>
    </row>
    <row r="4287" spans="1:16">
      <c r="A4287" s="192" t="s">
        <v>6577</v>
      </c>
      <c r="B4287" s="193" t="s">
        <v>6578</v>
      </c>
      <c r="C4287" s="193" t="s">
        <v>6579</v>
      </c>
      <c r="D4287" s="194" t="s">
        <v>19743</v>
      </c>
      <c r="E4287" s="192" t="s">
        <v>19743</v>
      </c>
      <c r="F4287" s="193" t="s">
        <v>19742</v>
      </c>
      <c r="G4287" s="193" t="s">
        <v>19742</v>
      </c>
      <c r="H4287" s="193" t="s">
        <v>19742</v>
      </c>
      <c r="I4287" s="193" t="s">
        <v>19742</v>
      </c>
      <c r="J4287" s="194" t="s">
        <v>19742</v>
      </c>
      <c r="K4287" s="192" t="s">
        <v>6580</v>
      </c>
      <c r="L4287" s="193" t="s">
        <v>6581</v>
      </c>
      <c r="M4287" s="194" t="s">
        <v>19743</v>
      </c>
      <c r="N4287" s="192">
        <v>0.995</v>
      </c>
      <c r="O4287" s="194">
        <v>1</v>
      </c>
      <c r="P4287" s="283">
        <v>23</v>
      </c>
    </row>
    <row r="4288" spans="1:16">
      <c r="A4288" s="192" t="s">
        <v>6582</v>
      </c>
      <c r="B4288" s="193"/>
      <c r="C4288" s="193" t="s">
        <v>6583</v>
      </c>
      <c r="D4288" s="194" t="s">
        <v>19743</v>
      </c>
      <c r="E4288" s="192" t="s">
        <v>19743</v>
      </c>
      <c r="F4288" s="193" t="s">
        <v>19742</v>
      </c>
      <c r="G4288" s="193" t="s">
        <v>19742</v>
      </c>
      <c r="H4288" s="193" t="s">
        <v>19742</v>
      </c>
      <c r="I4288" s="193" t="s">
        <v>19742</v>
      </c>
      <c r="J4288" s="194" t="s">
        <v>19742</v>
      </c>
      <c r="K4288" s="192" t="s">
        <v>25675</v>
      </c>
      <c r="M4288" s="194" t="s">
        <v>19569</v>
      </c>
      <c r="N4288" s="192">
        <v>0.50900000000000001</v>
      </c>
      <c r="O4288" s="194">
        <v>0.56399999999999995</v>
      </c>
      <c r="P4288" s="283">
        <v>5</v>
      </c>
    </row>
    <row r="4289" spans="1:16">
      <c r="A4289" s="192" t="s">
        <v>6584</v>
      </c>
      <c r="B4289" s="193"/>
      <c r="C4289" s="193" t="s">
        <v>6585</v>
      </c>
      <c r="D4289" s="194" t="s">
        <v>19743</v>
      </c>
      <c r="E4289" s="192" t="s">
        <v>19743</v>
      </c>
      <c r="F4289" s="193" t="s">
        <v>19742</v>
      </c>
      <c r="G4289" s="193" t="s">
        <v>19742</v>
      </c>
      <c r="H4289" s="193" t="s">
        <v>19742</v>
      </c>
      <c r="I4289" s="193" t="s">
        <v>19742</v>
      </c>
      <c r="J4289" s="194" t="s">
        <v>19742</v>
      </c>
      <c r="K4289" s="192" t="s">
        <v>25675</v>
      </c>
      <c r="M4289" s="194" t="s">
        <v>19569</v>
      </c>
      <c r="N4289" s="192">
        <v>0.501</v>
      </c>
      <c r="O4289" s="194">
        <v>0.50900000000000001</v>
      </c>
      <c r="P4289" s="283">
        <v>0</v>
      </c>
    </row>
    <row r="4290" spans="1:16">
      <c r="A4290" s="192" t="s">
        <v>6586</v>
      </c>
      <c r="B4290" s="193" t="s">
        <v>6587</v>
      </c>
      <c r="C4290" s="193" t="s">
        <v>6588</v>
      </c>
      <c r="D4290" s="194" t="s">
        <v>19743</v>
      </c>
      <c r="E4290" s="192" t="s">
        <v>19743</v>
      </c>
      <c r="F4290" s="193" t="s">
        <v>19743</v>
      </c>
      <c r="G4290" s="193" t="s">
        <v>19742</v>
      </c>
      <c r="H4290" s="193" t="s">
        <v>19742</v>
      </c>
      <c r="I4290" s="193" t="s">
        <v>19742</v>
      </c>
      <c r="J4290" s="194" t="s">
        <v>19742</v>
      </c>
      <c r="K4290" s="192" t="s">
        <v>6589</v>
      </c>
      <c r="L4290" s="193" t="s">
        <v>6590</v>
      </c>
      <c r="M4290" s="194" t="s">
        <v>19743</v>
      </c>
      <c r="N4290" s="192">
        <v>0.86799999999999999</v>
      </c>
      <c r="O4290" s="194">
        <v>0.99</v>
      </c>
      <c r="P4290" s="283">
        <v>12</v>
      </c>
    </row>
    <row r="4291" spans="1:16">
      <c r="A4291" s="192" t="s">
        <v>6591</v>
      </c>
      <c r="B4291" s="193" t="s">
        <v>6592</v>
      </c>
      <c r="C4291" s="193" t="s">
        <v>6593</v>
      </c>
      <c r="D4291" s="194" t="s">
        <v>19743</v>
      </c>
      <c r="E4291" s="192" t="s">
        <v>19743</v>
      </c>
      <c r="F4291" s="193" t="s">
        <v>19742</v>
      </c>
      <c r="G4291" s="193" t="s">
        <v>19742</v>
      </c>
      <c r="H4291" s="193" t="s">
        <v>19742</v>
      </c>
      <c r="I4291" s="193" t="s">
        <v>19742</v>
      </c>
      <c r="J4291" s="194" t="s">
        <v>19742</v>
      </c>
      <c r="K4291" s="192" t="s">
        <v>6594</v>
      </c>
      <c r="L4291" s="193" t="s">
        <v>6595</v>
      </c>
      <c r="M4291" s="194" t="s">
        <v>19743</v>
      </c>
      <c r="N4291" s="192">
        <v>0.499</v>
      </c>
      <c r="O4291" s="194">
        <v>0.501</v>
      </c>
      <c r="P4291" s="283">
        <v>7</v>
      </c>
    </row>
    <row r="4292" spans="1:16">
      <c r="A4292" s="192" t="s">
        <v>6596</v>
      </c>
      <c r="B4292" s="193" t="s">
        <v>6597</v>
      </c>
      <c r="C4292" s="193" t="s">
        <v>6598</v>
      </c>
      <c r="D4292" s="194" t="s">
        <v>19743</v>
      </c>
      <c r="E4292" s="192" t="s">
        <v>19743</v>
      </c>
      <c r="F4292" s="193" t="s">
        <v>19743</v>
      </c>
      <c r="G4292" s="193" t="s">
        <v>19742</v>
      </c>
      <c r="H4292" s="193" t="s">
        <v>19742</v>
      </c>
      <c r="I4292" s="193" t="s">
        <v>19742</v>
      </c>
      <c r="J4292" s="194" t="s">
        <v>19742</v>
      </c>
      <c r="K4292" s="192" t="s">
        <v>25675</v>
      </c>
      <c r="M4292" s="194" t="s">
        <v>19569</v>
      </c>
      <c r="N4292" s="192">
        <v>0.72099999999999997</v>
      </c>
      <c r="O4292" s="194">
        <v>0.96199999999999997</v>
      </c>
      <c r="P4292" s="283">
        <v>2</v>
      </c>
    </row>
    <row r="4293" spans="1:16">
      <c r="A4293" s="192" t="s">
        <v>6599</v>
      </c>
      <c r="B4293" s="193" t="s">
        <v>6600</v>
      </c>
      <c r="C4293" s="193" t="s">
        <v>6601</v>
      </c>
      <c r="D4293" s="194" t="s">
        <v>19743</v>
      </c>
      <c r="E4293" s="192" t="s">
        <v>19743</v>
      </c>
      <c r="F4293" s="193" t="s">
        <v>19743</v>
      </c>
      <c r="G4293" s="193" t="s">
        <v>19742</v>
      </c>
      <c r="H4293" s="193" t="s">
        <v>19742</v>
      </c>
      <c r="I4293" s="193" t="s">
        <v>19742</v>
      </c>
      <c r="J4293" s="194" t="s">
        <v>19742</v>
      </c>
      <c r="K4293" s="192" t="s">
        <v>6602</v>
      </c>
      <c r="L4293" s="193" t="s">
        <v>6603</v>
      </c>
      <c r="M4293" s="194" t="s">
        <v>19561</v>
      </c>
      <c r="N4293" s="192">
        <v>0.623</v>
      </c>
      <c r="O4293" s="194">
        <v>0.84299999999999997</v>
      </c>
      <c r="P4293" s="283">
        <v>6</v>
      </c>
    </row>
    <row r="4294" spans="1:16">
      <c r="A4294" s="192" t="s">
        <v>6604</v>
      </c>
      <c r="B4294" s="193" t="s">
        <v>6605</v>
      </c>
      <c r="C4294" s="193" t="s">
        <v>6606</v>
      </c>
      <c r="D4294" s="194" t="s">
        <v>19743</v>
      </c>
      <c r="E4294" s="192" t="s">
        <v>19743</v>
      </c>
      <c r="F4294" s="193" t="s">
        <v>19743</v>
      </c>
      <c r="G4294" s="193" t="s">
        <v>19742</v>
      </c>
      <c r="H4294" s="193" t="s">
        <v>19742</v>
      </c>
      <c r="I4294" s="193" t="s">
        <v>19742</v>
      </c>
      <c r="J4294" s="194" t="s">
        <v>19742</v>
      </c>
      <c r="K4294" s="192" t="s">
        <v>6607</v>
      </c>
      <c r="L4294" s="193" t="s">
        <v>6608</v>
      </c>
      <c r="M4294" s="194" t="s">
        <v>19741</v>
      </c>
      <c r="N4294" s="192">
        <v>0.95599999999999996</v>
      </c>
      <c r="O4294" s="194">
        <v>0.999</v>
      </c>
      <c r="P4294" s="283">
        <v>14</v>
      </c>
    </row>
    <row r="4295" spans="1:16">
      <c r="A4295" s="192" t="s">
        <v>6609</v>
      </c>
      <c r="B4295" s="193" t="s">
        <v>6610</v>
      </c>
      <c r="C4295" s="193" t="s">
        <v>6611</v>
      </c>
      <c r="D4295" s="194" t="s">
        <v>19743</v>
      </c>
      <c r="E4295" s="192" t="s">
        <v>19743</v>
      </c>
      <c r="F4295" s="193" t="s">
        <v>19742</v>
      </c>
      <c r="G4295" s="193" t="s">
        <v>19742</v>
      </c>
      <c r="H4295" s="193" t="s">
        <v>19742</v>
      </c>
      <c r="I4295" s="193" t="s">
        <v>19742</v>
      </c>
      <c r="J4295" s="194" t="s">
        <v>19742</v>
      </c>
      <c r="K4295" s="192" t="s">
        <v>6612</v>
      </c>
      <c r="L4295" s="193" t="s">
        <v>6613</v>
      </c>
      <c r="M4295" s="194" t="s">
        <v>19743</v>
      </c>
      <c r="N4295" s="192">
        <v>0.99199999999999999</v>
      </c>
      <c r="O4295" s="194">
        <v>0.998</v>
      </c>
      <c r="P4295" s="283">
        <v>4</v>
      </c>
    </row>
    <row r="4296" spans="1:16">
      <c r="A4296" s="192" t="s">
        <v>6614</v>
      </c>
      <c r="B4296" s="193"/>
      <c r="C4296" s="193" t="s">
        <v>6615</v>
      </c>
      <c r="D4296" s="194" t="s">
        <v>19743</v>
      </c>
      <c r="E4296" s="192" t="s">
        <v>19743</v>
      </c>
      <c r="F4296" s="193" t="s">
        <v>19742</v>
      </c>
      <c r="G4296" s="193" t="s">
        <v>19743</v>
      </c>
      <c r="H4296" s="193" t="s">
        <v>19742</v>
      </c>
      <c r="I4296" s="193" t="s">
        <v>19742</v>
      </c>
      <c r="J4296" s="194" t="s">
        <v>19742</v>
      </c>
      <c r="K4296" s="192" t="s">
        <v>25675</v>
      </c>
      <c r="M4296" s="194" t="s">
        <v>19569</v>
      </c>
      <c r="N4296" s="192">
        <v>0.86099999999999999</v>
      </c>
      <c r="O4296" s="194">
        <v>0.98699999999999999</v>
      </c>
      <c r="P4296" s="283" t="s">
        <v>25675</v>
      </c>
    </row>
    <row r="4297" spans="1:16">
      <c r="A4297" s="192" t="s">
        <v>6616</v>
      </c>
      <c r="B4297" s="193"/>
      <c r="C4297" s="193" t="s">
        <v>6617</v>
      </c>
      <c r="D4297" s="194" t="s">
        <v>19743</v>
      </c>
      <c r="E4297" s="192" t="s">
        <v>19743</v>
      </c>
      <c r="F4297" s="193" t="s">
        <v>19742</v>
      </c>
      <c r="G4297" s="193" t="s">
        <v>19742</v>
      </c>
      <c r="H4297" s="193" t="s">
        <v>19742</v>
      </c>
      <c r="I4297" s="193" t="s">
        <v>19742</v>
      </c>
      <c r="J4297" s="194" t="s">
        <v>19742</v>
      </c>
      <c r="K4297" s="192" t="s">
        <v>25675</v>
      </c>
      <c r="M4297" s="194" t="s">
        <v>19569</v>
      </c>
      <c r="N4297" s="192">
        <v>0.94599999999999995</v>
      </c>
      <c r="O4297" s="194">
        <v>0.998</v>
      </c>
      <c r="P4297" s="283">
        <v>0</v>
      </c>
    </row>
    <row r="4298" spans="1:16">
      <c r="A4298" s="192" t="s">
        <v>6620</v>
      </c>
      <c r="B4298" s="193" t="s">
        <v>6621</v>
      </c>
      <c r="C4298" s="193" t="s">
        <v>6622</v>
      </c>
      <c r="D4298" s="194" t="s">
        <v>19743</v>
      </c>
      <c r="E4298" s="192" t="s">
        <v>19743</v>
      </c>
      <c r="F4298" s="193" t="s">
        <v>19742</v>
      </c>
      <c r="G4298" s="193" t="s">
        <v>19742</v>
      </c>
      <c r="H4298" s="193" t="s">
        <v>19742</v>
      </c>
      <c r="I4298" s="193" t="s">
        <v>19742</v>
      </c>
      <c r="J4298" s="194" t="s">
        <v>19742</v>
      </c>
      <c r="K4298" s="192" t="s">
        <v>25675</v>
      </c>
      <c r="M4298" s="194" t="s">
        <v>19569</v>
      </c>
      <c r="N4298" s="192">
        <v>0.81899999999999995</v>
      </c>
      <c r="O4298" s="194">
        <v>0.93300000000000005</v>
      </c>
      <c r="P4298" s="283">
        <v>3</v>
      </c>
    </row>
    <row r="4299" spans="1:16">
      <c r="A4299" s="192" t="s">
        <v>6623</v>
      </c>
      <c r="B4299" s="193"/>
      <c r="C4299" s="193" t="s">
        <v>6624</v>
      </c>
      <c r="D4299" s="194" t="s">
        <v>19743</v>
      </c>
      <c r="E4299" s="192" t="s">
        <v>19743</v>
      </c>
      <c r="F4299" s="193" t="s">
        <v>19742</v>
      </c>
      <c r="G4299" s="193" t="s">
        <v>19742</v>
      </c>
      <c r="H4299" s="193" t="s">
        <v>19742</v>
      </c>
      <c r="I4299" s="193" t="s">
        <v>19742</v>
      </c>
      <c r="J4299" s="194" t="s">
        <v>19742</v>
      </c>
      <c r="K4299" s="192" t="s">
        <v>25675</v>
      </c>
      <c r="M4299" s="194" t="s">
        <v>19569</v>
      </c>
      <c r="N4299" s="192">
        <v>0.54700000000000004</v>
      </c>
      <c r="O4299" s="194">
        <v>0.61499999999999999</v>
      </c>
      <c r="P4299" s="283">
        <v>0</v>
      </c>
    </row>
    <row r="4300" spans="1:16">
      <c r="A4300" s="192" t="s">
        <v>6625</v>
      </c>
      <c r="B4300" s="193" t="s">
        <v>6626</v>
      </c>
      <c r="C4300" s="193" t="s">
        <v>6627</v>
      </c>
      <c r="D4300" s="194" t="s">
        <v>19743</v>
      </c>
      <c r="E4300" s="192" t="s">
        <v>19743</v>
      </c>
      <c r="F4300" s="193" t="s">
        <v>19742</v>
      </c>
      <c r="G4300" s="193" t="s">
        <v>19742</v>
      </c>
      <c r="H4300" s="193" t="s">
        <v>19742</v>
      </c>
      <c r="I4300" s="193" t="s">
        <v>19742</v>
      </c>
      <c r="J4300" s="194" t="s">
        <v>19742</v>
      </c>
      <c r="K4300" s="192" t="s">
        <v>6628</v>
      </c>
      <c r="L4300" s="193" t="s">
        <v>6629</v>
      </c>
      <c r="M4300" s="194" t="s">
        <v>19741</v>
      </c>
      <c r="N4300" s="192">
        <v>0.97299999999999998</v>
      </c>
      <c r="O4300" s="194">
        <v>0.998</v>
      </c>
      <c r="P4300" s="283">
        <v>25</v>
      </c>
    </row>
    <row r="4301" spans="1:16">
      <c r="A4301" s="192" t="s">
        <v>6630</v>
      </c>
      <c r="B4301" s="193" t="s">
        <v>6631</v>
      </c>
      <c r="C4301" s="193" t="s">
        <v>6632</v>
      </c>
      <c r="D4301" s="194" t="s">
        <v>19743</v>
      </c>
      <c r="E4301" s="192" t="s">
        <v>19743</v>
      </c>
      <c r="F4301" s="193" t="s">
        <v>19742</v>
      </c>
      <c r="G4301" s="193" t="s">
        <v>19742</v>
      </c>
      <c r="H4301" s="193" t="s">
        <v>19742</v>
      </c>
      <c r="I4301" s="193" t="s">
        <v>19742</v>
      </c>
      <c r="J4301" s="194" t="s">
        <v>19742</v>
      </c>
      <c r="K4301" s="192" t="s">
        <v>25675</v>
      </c>
      <c r="M4301" s="194" t="s">
        <v>19569</v>
      </c>
      <c r="N4301" s="192">
        <v>0.61399999999999999</v>
      </c>
      <c r="O4301" s="194">
        <v>0.83099999999999996</v>
      </c>
      <c r="P4301" s="283">
        <v>4</v>
      </c>
    </row>
    <row r="4302" spans="1:16">
      <c r="A4302" s="192" t="s">
        <v>6633</v>
      </c>
      <c r="B4302" s="193" t="s">
        <v>6634</v>
      </c>
      <c r="C4302" s="193" t="s">
        <v>6635</v>
      </c>
      <c r="D4302" s="194" t="s">
        <v>19743</v>
      </c>
      <c r="E4302" s="192" t="s">
        <v>19743</v>
      </c>
      <c r="F4302" s="193" t="s">
        <v>19743</v>
      </c>
      <c r="G4302" s="193" t="s">
        <v>19743</v>
      </c>
      <c r="H4302" s="193" t="s">
        <v>19742</v>
      </c>
      <c r="I4302" s="193" t="s">
        <v>19742</v>
      </c>
      <c r="J4302" s="194" t="s">
        <v>19742</v>
      </c>
      <c r="K4302" s="192" t="s">
        <v>6636</v>
      </c>
      <c r="L4302" s="193" t="s">
        <v>6637</v>
      </c>
      <c r="M4302" s="194" t="s">
        <v>19743</v>
      </c>
      <c r="N4302" s="192">
        <v>0.75900000000000001</v>
      </c>
      <c r="O4302" s="194">
        <v>0.98799999999999999</v>
      </c>
      <c r="P4302" s="283">
        <v>21</v>
      </c>
    </row>
    <row r="4303" spans="1:16">
      <c r="A4303" s="192" t="s">
        <v>6640</v>
      </c>
      <c r="B4303" s="193" t="s">
        <v>6641</v>
      </c>
      <c r="C4303" s="193" t="s">
        <v>6642</v>
      </c>
      <c r="D4303" s="194" t="s">
        <v>19743</v>
      </c>
      <c r="E4303" s="192" t="s">
        <v>19743</v>
      </c>
      <c r="F4303" s="193" t="s">
        <v>19743</v>
      </c>
      <c r="G4303" s="193" t="s">
        <v>19742</v>
      </c>
      <c r="H4303" s="193" t="s">
        <v>19742</v>
      </c>
      <c r="I4303" s="193" t="s">
        <v>19742</v>
      </c>
      <c r="J4303" s="194" t="s">
        <v>19742</v>
      </c>
      <c r="K4303" s="192" t="s">
        <v>6643</v>
      </c>
      <c r="L4303" s="193" t="s">
        <v>15381</v>
      </c>
      <c r="M4303" s="194" t="s">
        <v>19743</v>
      </c>
      <c r="N4303" s="192">
        <v>0.88500000000000001</v>
      </c>
      <c r="O4303" s="194">
        <v>0.998</v>
      </c>
      <c r="P4303" s="283">
        <v>9</v>
      </c>
    </row>
    <row r="4304" spans="1:16">
      <c r="A4304" s="192" t="s">
        <v>6644</v>
      </c>
      <c r="B4304" s="193" t="s">
        <v>6645</v>
      </c>
      <c r="C4304" s="193" t="s">
        <v>6646</v>
      </c>
      <c r="D4304" s="194" t="s">
        <v>19743</v>
      </c>
      <c r="E4304" s="192" t="s">
        <v>19743</v>
      </c>
      <c r="F4304" s="193" t="s">
        <v>19742</v>
      </c>
      <c r="G4304" s="193" t="s">
        <v>19742</v>
      </c>
      <c r="H4304" s="193" t="s">
        <v>19742</v>
      </c>
      <c r="I4304" s="193" t="s">
        <v>19743</v>
      </c>
      <c r="J4304" s="194" t="s">
        <v>19742</v>
      </c>
      <c r="K4304" s="192" t="s">
        <v>25675</v>
      </c>
      <c r="M4304" s="194" t="s">
        <v>19569</v>
      </c>
      <c r="N4304" s="192">
        <v>0.83299999999999996</v>
      </c>
      <c r="O4304" s="194">
        <v>0.99</v>
      </c>
      <c r="P4304" s="283">
        <v>4</v>
      </c>
    </row>
    <row r="4305" spans="1:16">
      <c r="A4305" s="192" t="s">
        <v>6647</v>
      </c>
      <c r="B4305" s="193"/>
      <c r="C4305" s="193" t="s">
        <v>6648</v>
      </c>
      <c r="D4305" s="194" t="s">
        <v>19743</v>
      </c>
      <c r="E4305" s="192" t="s">
        <v>19743</v>
      </c>
      <c r="F4305" s="193" t="s">
        <v>19742</v>
      </c>
      <c r="G4305" s="193" t="s">
        <v>19742</v>
      </c>
      <c r="H4305" s="193" t="s">
        <v>19742</v>
      </c>
      <c r="I4305" s="193" t="s">
        <v>19742</v>
      </c>
      <c r="J4305" s="194" t="s">
        <v>19742</v>
      </c>
      <c r="K4305" s="192" t="s">
        <v>6649</v>
      </c>
      <c r="L4305" s="193" t="s">
        <v>6650</v>
      </c>
      <c r="M4305" s="194" t="s">
        <v>19743</v>
      </c>
      <c r="N4305" s="192">
        <v>0.78900000000000003</v>
      </c>
      <c r="O4305" s="194">
        <v>0.99299999999999999</v>
      </c>
      <c r="P4305" s="283">
        <v>23</v>
      </c>
    </row>
    <row r="4306" spans="1:16">
      <c r="A4306" s="192" t="s">
        <v>6651</v>
      </c>
      <c r="B4306" s="193" t="s">
        <v>6652</v>
      </c>
      <c r="C4306" s="193" t="s">
        <v>6653</v>
      </c>
      <c r="D4306" s="194" t="s">
        <v>19743</v>
      </c>
      <c r="E4306" s="192" t="s">
        <v>19743</v>
      </c>
      <c r="F4306" s="193" t="s">
        <v>19742</v>
      </c>
      <c r="G4306" s="193" t="s">
        <v>19742</v>
      </c>
      <c r="H4306" s="193" t="s">
        <v>19742</v>
      </c>
      <c r="I4306" s="193" t="s">
        <v>19742</v>
      </c>
      <c r="J4306" s="194" t="s">
        <v>19742</v>
      </c>
      <c r="K4306" s="192" t="s">
        <v>25675</v>
      </c>
      <c r="M4306" s="194" t="s">
        <v>19569</v>
      </c>
      <c r="N4306" s="192">
        <v>0.59499999999999997</v>
      </c>
      <c r="O4306" s="194">
        <v>0.79300000000000004</v>
      </c>
      <c r="P4306" s="283">
        <v>4</v>
      </c>
    </row>
    <row r="4307" spans="1:16">
      <c r="A4307" s="192" t="s">
        <v>6654</v>
      </c>
      <c r="B4307" s="193"/>
      <c r="C4307" s="193" t="s">
        <v>6655</v>
      </c>
      <c r="D4307" s="194" t="s">
        <v>19743</v>
      </c>
      <c r="E4307" s="192" t="s">
        <v>19743</v>
      </c>
      <c r="F4307" s="193" t="s">
        <v>19742</v>
      </c>
      <c r="G4307" s="193" t="s">
        <v>19742</v>
      </c>
      <c r="H4307" s="193" t="s">
        <v>19742</v>
      </c>
      <c r="I4307" s="193" t="s">
        <v>19742</v>
      </c>
      <c r="J4307" s="194" t="s">
        <v>19742</v>
      </c>
      <c r="K4307" s="192" t="s">
        <v>25675</v>
      </c>
      <c r="M4307" s="194" t="s">
        <v>19569</v>
      </c>
      <c r="N4307" s="192">
        <v>0.80100000000000005</v>
      </c>
      <c r="O4307" s="194">
        <v>0.98499999999999999</v>
      </c>
      <c r="P4307" s="283">
        <v>6</v>
      </c>
    </row>
    <row r="4308" spans="1:16">
      <c r="A4308" s="192" t="s">
        <v>6656</v>
      </c>
      <c r="B4308" s="193" t="s">
        <v>6657</v>
      </c>
      <c r="C4308" s="193" t="s">
        <v>6658</v>
      </c>
      <c r="D4308" s="194" t="s">
        <v>19743</v>
      </c>
      <c r="E4308" s="192" t="s">
        <v>19743</v>
      </c>
      <c r="F4308" s="193" t="s">
        <v>19742</v>
      </c>
      <c r="G4308" s="193" t="s">
        <v>19742</v>
      </c>
      <c r="H4308" s="193" t="s">
        <v>19742</v>
      </c>
      <c r="I4308" s="193" t="s">
        <v>19742</v>
      </c>
      <c r="J4308" s="194" t="s">
        <v>19742</v>
      </c>
      <c r="K4308" s="192" t="s">
        <v>6659</v>
      </c>
      <c r="L4308" s="193" t="s">
        <v>6660</v>
      </c>
      <c r="M4308" s="194" t="s">
        <v>19743</v>
      </c>
      <c r="N4308" s="192">
        <v>0.68899999999999995</v>
      </c>
      <c r="O4308" s="194">
        <v>0.96799999999999997</v>
      </c>
      <c r="P4308" s="283">
        <v>21</v>
      </c>
    </row>
    <row r="4309" spans="1:16">
      <c r="A4309" s="192" t="s">
        <v>6661</v>
      </c>
      <c r="B4309" s="193" t="s">
        <v>6662</v>
      </c>
      <c r="C4309" s="193" t="s">
        <v>6663</v>
      </c>
      <c r="D4309" s="194" t="s">
        <v>19743</v>
      </c>
      <c r="E4309" s="192" t="s">
        <v>19743</v>
      </c>
      <c r="F4309" s="193" t="s">
        <v>19742</v>
      </c>
      <c r="G4309" s="193" t="s">
        <v>19742</v>
      </c>
      <c r="H4309" s="193" t="s">
        <v>19742</v>
      </c>
      <c r="I4309" s="193" t="s">
        <v>19742</v>
      </c>
      <c r="J4309" s="194" t="s">
        <v>19742</v>
      </c>
      <c r="K4309" s="192" t="s">
        <v>6664</v>
      </c>
      <c r="L4309" s="193" t="s">
        <v>15395</v>
      </c>
      <c r="M4309" s="194" t="s">
        <v>19743</v>
      </c>
      <c r="N4309" s="192">
        <v>0.94299999999999995</v>
      </c>
      <c r="O4309" s="194">
        <v>0.998</v>
      </c>
      <c r="P4309" s="283">
        <v>22</v>
      </c>
    </row>
    <row r="4310" spans="1:16">
      <c r="A4310" s="192" t="s">
        <v>6665</v>
      </c>
      <c r="B4310" s="193" t="s">
        <v>6666</v>
      </c>
      <c r="C4310" s="193" t="s">
        <v>6667</v>
      </c>
      <c r="D4310" s="194" t="s">
        <v>19743</v>
      </c>
      <c r="E4310" s="192" t="s">
        <v>19743</v>
      </c>
      <c r="F4310" s="193" t="s">
        <v>19742</v>
      </c>
      <c r="G4310" s="193" t="s">
        <v>19742</v>
      </c>
      <c r="H4310" s="193" t="s">
        <v>19742</v>
      </c>
      <c r="I4310" s="193" t="s">
        <v>19742</v>
      </c>
      <c r="J4310" s="194" t="s">
        <v>19742</v>
      </c>
      <c r="K4310" s="192" t="s">
        <v>6668</v>
      </c>
      <c r="L4310" s="193" t="s">
        <v>15412</v>
      </c>
      <c r="M4310" s="194" t="s">
        <v>19743</v>
      </c>
      <c r="N4310" s="192">
        <v>0.59599999999999997</v>
      </c>
      <c r="O4310" s="194">
        <v>0.999</v>
      </c>
      <c r="P4310" s="283">
        <v>22</v>
      </c>
    </row>
    <row r="4311" spans="1:16">
      <c r="A4311" s="192" t="s">
        <v>6669</v>
      </c>
      <c r="B4311" s="193" t="s">
        <v>6670</v>
      </c>
      <c r="C4311" s="193" t="s">
        <v>6671</v>
      </c>
      <c r="D4311" s="194" t="s">
        <v>19743</v>
      </c>
      <c r="E4311" s="192" t="s">
        <v>19743</v>
      </c>
      <c r="F4311" s="193" t="s">
        <v>19742</v>
      </c>
      <c r="G4311" s="193" t="s">
        <v>19742</v>
      </c>
      <c r="H4311" s="193" t="s">
        <v>19742</v>
      </c>
      <c r="I4311" s="193" t="s">
        <v>19742</v>
      </c>
      <c r="J4311" s="194" t="s">
        <v>19742</v>
      </c>
      <c r="K4311" s="192" t="s">
        <v>6672</v>
      </c>
      <c r="L4311" s="193" t="s">
        <v>15422</v>
      </c>
      <c r="M4311" s="194" t="s">
        <v>19743</v>
      </c>
      <c r="N4311" s="192">
        <v>0.57699999999999996</v>
      </c>
      <c r="O4311" s="194">
        <v>0.997</v>
      </c>
      <c r="P4311" s="283">
        <v>24</v>
      </c>
    </row>
    <row r="4312" spans="1:16">
      <c r="A4312" s="192" t="s">
        <v>6430</v>
      </c>
      <c r="B4312" s="193" t="s">
        <v>6431</v>
      </c>
      <c r="C4312" s="193" t="s">
        <v>6432</v>
      </c>
      <c r="D4312" s="194" t="s">
        <v>19743</v>
      </c>
      <c r="E4312" s="192" t="s">
        <v>19743</v>
      </c>
      <c r="F4312" s="193" t="s">
        <v>19742</v>
      </c>
      <c r="G4312" s="193" t="s">
        <v>19743</v>
      </c>
      <c r="H4312" s="193" t="s">
        <v>19742</v>
      </c>
      <c r="I4312" s="193" t="s">
        <v>19742</v>
      </c>
      <c r="J4312" s="194" t="s">
        <v>19742</v>
      </c>
      <c r="K4312" s="192" t="s">
        <v>25675</v>
      </c>
      <c r="M4312" s="194" t="s">
        <v>19569</v>
      </c>
      <c r="N4312" s="192">
        <v>0.73099999999999998</v>
      </c>
      <c r="O4312" s="194">
        <v>0.95199999999999996</v>
      </c>
      <c r="P4312" s="283">
        <v>12</v>
      </c>
    </row>
    <row r="4313" spans="1:16">
      <c r="A4313" s="192" t="s">
        <v>6433</v>
      </c>
      <c r="B4313" s="193" t="s">
        <v>6434</v>
      </c>
      <c r="C4313" s="193" t="s">
        <v>6435</v>
      </c>
      <c r="D4313" s="194" t="s">
        <v>19743</v>
      </c>
      <c r="E4313" s="192" t="s">
        <v>19743</v>
      </c>
      <c r="F4313" s="193" t="s">
        <v>19743</v>
      </c>
      <c r="G4313" s="193" t="s">
        <v>19742</v>
      </c>
      <c r="H4313" s="193" t="s">
        <v>19742</v>
      </c>
      <c r="I4313" s="193" t="s">
        <v>19742</v>
      </c>
      <c r="J4313" s="194" t="s">
        <v>19742</v>
      </c>
      <c r="K4313" s="192" t="s">
        <v>6436</v>
      </c>
      <c r="L4313" s="193" t="s">
        <v>15166</v>
      </c>
      <c r="M4313" s="194" t="s">
        <v>19561</v>
      </c>
      <c r="N4313" s="192">
        <v>0.99</v>
      </c>
      <c r="O4313" s="194">
        <v>0.999</v>
      </c>
      <c r="P4313" s="283">
        <v>21</v>
      </c>
    </row>
    <row r="4314" spans="1:16">
      <c r="A4314" s="192" t="s">
        <v>6437</v>
      </c>
      <c r="B4314" s="193" t="s">
        <v>6438</v>
      </c>
      <c r="C4314" s="193" t="s">
        <v>6439</v>
      </c>
      <c r="D4314" s="194" t="s">
        <v>19743</v>
      </c>
      <c r="E4314" s="192" t="s">
        <v>19743</v>
      </c>
      <c r="F4314" s="193" t="s">
        <v>19742</v>
      </c>
      <c r="G4314" s="193" t="s">
        <v>19742</v>
      </c>
      <c r="H4314" s="193" t="s">
        <v>19742</v>
      </c>
      <c r="I4314" s="193" t="s">
        <v>19742</v>
      </c>
      <c r="J4314" s="194" t="s">
        <v>19742</v>
      </c>
      <c r="K4314" s="192" t="s">
        <v>25675</v>
      </c>
      <c r="M4314" s="194" t="s">
        <v>19569</v>
      </c>
      <c r="N4314" s="192">
        <v>0.63900000000000001</v>
      </c>
      <c r="O4314" s="194">
        <v>0.83499999999999996</v>
      </c>
      <c r="P4314" s="283">
        <v>3</v>
      </c>
    </row>
    <row r="4315" spans="1:16">
      <c r="A4315" s="192" t="s">
        <v>6440</v>
      </c>
      <c r="B4315" s="193" t="s">
        <v>6441</v>
      </c>
      <c r="C4315" s="193" t="s">
        <v>6442</v>
      </c>
      <c r="D4315" s="194" t="s">
        <v>19743</v>
      </c>
      <c r="E4315" s="192" t="s">
        <v>19743</v>
      </c>
      <c r="F4315" s="193" t="s">
        <v>19743</v>
      </c>
      <c r="G4315" s="193" t="s">
        <v>19742</v>
      </c>
      <c r="H4315" s="193" t="s">
        <v>19742</v>
      </c>
      <c r="I4315" s="193" t="s">
        <v>19742</v>
      </c>
      <c r="J4315" s="194" t="s">
        <v>19742</v>
      </c>
      <c r="K4315" s="192" t="s">
        <v>25675</v>
      </c>
      <c r="M4315" s="194" t="s">
        <v>19569</v>
      </c>
      <c r="N4315" s="192">
        <v>0.89200000000000002</v>
      </c>
      <c r="O4315" s="194">
        <v>0.996</v>
      </c>
      <c r="P4315" s="283">
        <v>7</v>
      </c>
    </row>
    <row r="4316" spans="1:16">
      <c r="A4316" s="192" t="s">
        <v>6443</v>
      </c>
      <c r="B4316" s="193" t="s">
        <v>6444</v>
      </c>
      <c r="C4316" s="193" t="s">
        <v>6445</v>
      </c>
      <c r="D4316" s="194" t="s">
        <v>19743</v>
      </c>
      <c r="E4316" s="192" t="s">
        <v>19743</v>
      </c>
      <c r="F4316" s="193" t="s">
        <v>19743</v>
      </c>
      <c r="G4316" s="193" t="s">
        <v>19742</v>
      </c>
      <c r="H4316" s="193" t="s">
        <v>19742</v>
      </c>
      <c r="I4316" s="193" t="s">
        <v>19742</v>
      </c>
      <c r="J4316" s="194" t="s">
        <v>19742</v>
      </c>
      <c r="K4316" s="192" t="s">
        <v>6446</v>
      </c>
      <c r="L4316" s="193" t="s">
        <v>6447</v>
      </c>
      <c r="M4316" s="194" t="s">
        <v>19743</v>
      </c>
      <c r="N4316" s="192">
        <v>0.746</v>
      </c>
      <c r="O4316" s="194">
        <v>0.99</v>
      </c>
      <c r="P4316" s="283">
        <v>10</v>
      </c>
    </row>
    <row r="4317" spans="1:16">
      <c r="A4317" s="192" t="s">
        <v>6448</v>
      </c>
      <c r="B4317" s="193"/>
      <c r="C4317" s="193" t="s">
        <v>6449</v>
      </c>
      <c r="D4317" s="194" t="s">
        <v>19743</v>
      </c>
      <c r="E4317" s="192" t="s">
        <v>19743</v>
      </c>
      <c r="F4317" s="193" t="s">
        <v>19742</v>
      </c>
      <c r="G4317" s="193" t="s">
        <v>19742</v>
      </c>
      <c r="H4317" s="193" t="s">
        <v>19742</v>
      </c>
      <c r="I4317" s="193" t="s">
        <v>19742</v>
      </c>
      <c r="J4317" s="194" t="s">
        <v>19742</v>
      </c>
      <c r="K4317" s="192" t="s">
        <v>25675</v>
      </c>
      <c r="M4317" s="194" t="s">
        <v>19569</v>
      </c>
      <c r="N4317" s="192">
        <v>0.73799999999999999</v>
      </c>
      <c r="O4317" s="194">
        <v>0.94199999999999995</v>
      </c>
      <c r="P4317" s="283" t="s">
        <v>25675</v>
      </c>
    </row>
    <row r="4318" spans="1:16">
      <c r="A4318" s="192" t="s">
        <v>6450</v>
      </c>
      <c r="B4318" s="193" t="s">
        <v>6451</v>
      </c>
      <c r="C4318" s="193" t="s">
        <v>6452</v>
      </c>
      <c r="D4318" s="194" t="s">
        <v>19743</v>
      </c>
      <c r="E4318" s="192" t="s">
        <v>19743</v>
      </c>
      <c r="F4318" s="193" t="s">
        <v>19742</v>
      </c>
      <c r="G4318" s="193" t="s">
        <v>19742</v>
      </c>
      <c r="H4318" s="193" t="s">
        <v>19742</v>
      </c>
      <c r="I4318" s="193" t="s">
        <v>19743</v>
      </c>
      <c r="J4318" s="194" t="s">
        <v>19742</v>
      </c>
      <c r="K4318" s="192" t="s">
        <v>6453</v>
      </c>
      <c r="L4318" s="193" t="s">
        <v>15185</v>
      </c>
      <c r="M4318" s="194" t="s">
        <v>19561</v>
      </c>
      <c r="N4318" s="192">
        <v>0.56799999999999995</v>
      </c>
      <c r="O4318" s="194">
        <v>0.76400000000000001</v>
      </c>
      <c r="P4318" s="283">
        <v>10</v>
      </c>
    </row>
    <row r="4319" spans="1:16">
      <c r="A4319" s="192" t="s">
        <v>6454</v>
      </c>
      <c r="B4319" s="193" t="s">
        <v>6455</v>
      </c>
      <c r="C4319" s="193" t="s">
        <v>6456</v>
      </c>
      <c r="D4319" s="194" t="s">
        <v>19743</v>
      </c>
      <c r="E4319" s="192" t="s">
        <v>19743</v>
      </c>
      <c r="F4319" s="193" t="s">
        <v>19742</v>
      </c>
      <c r="G4319" s="193" t="s">
        <v>19742</v>
      </c>
      <c r="H4319" s="193" t="s">
        <v>19742</v>
      </c>
      <c r="I4319" s="193" t="s">
        <v>19742</v>
      </c>
      <c r="J4319" s="194" t="s">
        <v>19742</v>
      </c>
      <c r="K4319" s="192" t="s">
        <v>6457</v>
      </c>
      <c r="L4319" s="193" t="s">
        <v>6458</v>
      </c>
      <c r="M4319" s="194" t="s">
        <v>19743</v>
      </c>
      <c r="N4319" s="192">
        <v>0.94099999999999995</v>
      </c>
      <c r="O4319" s="194">
        <v>0.998</v>
      </c>
      <c r="P4319" s="283">
        <v>25</v>
      </c>
    </row>
    <row r="4320" spans="1:16">
      <c r="A4320" s="192" t="s">
        <v>6459</v>
      </c>
      <c r="B4320" s="193" t="s">
        <v>6460</v>
      </c>
      <c r="C4320" s="193" t="s">
        <v>6461</v>
      </c>
      <c r="D4320" s="194" t="s">
        <v>19743</v>
      </c>
      <c r="E4320" s="192" t="s">
        <v>19743</v>
      </c>
      <c r="F4320" s="193" t="s">
        <v>19742</v>
      </c>
      <c r="G4320" s="193" t="s">
        <v>19742</v>
      </c>
      <c r="H4320" s="193" t="s">
        <v>19742</v>
      </c>
      <c r="I4320" s="193" t="s">
        <v>19742</v>
      </c>
      <c r="J4320" s="194" t="s">
        <v>19742</v>
      </c>
      <c r="K4320" s="192" t="s">
        <v>6462</v>
      </c>
      <c r="L4320" s="193" t="s">
        <v>6463</v>
      </c>
      <c r="M4320" s="194" t="s">
        <v>19743</v>
      </c>
      <c r="N4320" s="192">
        <v>0.55800000000000005</v>
      </c>
      <c r="O4320" s="194">
        <v>0.71699999999999997</v>
      </c>
      <c r="P4320" s="283">
        <v>19</v>
      </c>
    </row>
    <row r="4321" spans="1:16">
      <c r="A4321" s="192" t="s">
        <v>6464</v>
      </c>
      <c r="B4321" s="193"/>
      <c r="C4321" s="193" t="s">
        <v>6465</v>
      </c>
      <c r="D4321" s="194" t="s">
        <v>19743</v>
      </c>
      <c r="E4321" s="192" t="s">
        <v>19743</v>
      </c>
      <c r="F4321" s="193" t="s">
        <v>19742</v>
      </c>
      <c r="G4321" s="193" t="s">
        <v>19742</v>
      </c>
      <c r="H4321" s="193" t="s">
        <v>19742</v>
      </c>
      <c r="I4321" s="193" t="s">
        <v>19742</v>
      </c>
      <c r="J4321" s="194" t="s">
        <v>19742</v>
      </c>
      <c r="K4321" s="192" t="s">
        <v>25675</v>
      </c>
      <c r="M4321" s="194" t="s">
        <v>19569</v>
      </c>
      <c r="N4321" s="192">
        <v>0.47299999999999998</v>
      </c>
      <c r="O4321" s="194">
        <v>0.37</v>
      </c>
      <c r="P4321" s="283">
        <v>1</v>
      </c>
    </row>
    <row r="4322" spans="1:16">
      <c r="A4322" s="192" t="s">
        <v>6466</v>
      </c>
      <c r="B4322" s="193" t="s">
        <v>6467</v>
      </c>
      <c r="C4322" s="193" t="s">
        <v>6468</v>
      </c>
      <c r="D4322" s="194" t="s">
        <v>19743</v>
      </c>
      <c r="E4322" s="192" t="s">
        <v>19743</v>
      </c>
      <c r="F4322" s="193" t="s">
        <v>19742</v>
      </c>
      <c r="G4322" s="193" t="s">
        <v>19742</v>
      </c>
      <c r="H4322" s="193" t="s">
        <v>19742</v>
      </c>
      <c r="I4322" s="193" t="s">
        <v>19742</v>
      </c>
      <c r="J4322" s="194" t="s">
        <v>19742</v>
      </c>
      <c r="K4322" s="192" t="s">
        <v>6469</v>
      </c>
      <c r="L4322" s="193" t="s">
        <v>6470</v>
      </c>
      <c r="M4322" s="194" t="s">
        <v>19743</v>
      </c>
      <c r="N4322" s="192">
        <v>0.60099999999999998</v>
      </c>
      <c r="O4322" s="194">
        <v>0.83899999999999997</v>
      </c>
      <c r="P4322" s="283">
        <v>21</v>
      </c>
    </row>
    <row r="4323" spans="1:16">
      <c r="A4323" s="192" t="s">
        <v>6471</v>
      </c>
      <c r="B4323" s="193" t="s">
        <v>6472</v>
      </c>
      <c r="C4323" s="193" t="s">
        <v>6473</v>
      </c>
      <c r="D4323" s="194" t="s">
        <v>19743</v>
      </c>
      <c r="E4323" s="192" t="s">
        <v>19743</v>
      </c>
      <c r="F4323" s="193" t="s">
        <v>19743</v>
      </c>
      <c r="G4323" s="193" t="s">
        <v>19742</v>
      </c>
      <c r="H4323" s="193" t="s">
        <v>19742</v>
      </c>
      <c r="I4323" s="193" t="s">
        <v>19742</v>
      </c>
      <c r="J4323" s="194" t="s">
        <v>19742</v>
      </c>
      <c r="K4323" s="192" t="s">
        <v>25675</v>
      </c>
      <c r="M4323" s="194" t="s">
        <v>19569</v>
      </c>
      <c r="N4323" s="192">
        <v>0.77700000000000002</v>
      </c>
      <c r="O4323" s="194">
        <v>0.96099999999999997</v>
      </c>
      <c r="P4323" s="283">
        <v>3</v>
      </c>
    </row>
    <row r="4324" spans="1:16">
      <c r="A4324" s="192" t="s">
        <v>6474</v>
      </c>
      <c r="B4324" s="193" t="s">
        <v>6475</v>
      </c>
      <c r="C4324" s="193" t="s">
        <v>6476</v>
      </c>
      <c r="D4324" s="194" t="s">
        <v>19743</v>
      </c>
      <c r="E4324" s="192" t="s">
        <v>19743</v>
      </c>
      <c r="F4324" s="193" t="s">
        <v>19742</v>
      </c>
      <c r="G4324" s="193" t="s">
        <v>19742</v>
      </c>
      <c r="H4324" s="193" t="s">
        <v>19742</v>
      </c>
      <c r="I4324" s="193" t="s">
        <v>19742</v>
      </c>
      <c r="J4324" s="194" t="s">
        <v>19742</v>
      </c>
      <c r="K4324" s="192" t="s">
        <v>25675</v>
      </c>
      <c r="M4324" s="194" t="s">
        <v>19569</v>
      </c>
      <c r="N4324" s="192">
        <v>0.73899999999999999</v>
      </c>
      <c r="O4324" s="194">
        <v>0.98099999999999998</v>
      </c>
      <c r="P4324" s="283">
        <v>20</v>
      </c>
    </row>
    <row r="4325" spans="1:16">
      <c r="A4325" s="192" t="s">
        <v>6479</v>
      </c>
      <c r="B4325" s="193" t="s">
        <v>6480</v>
      </c>
      <c r="C4325" s="193" t="s">
        <v>6481</v>
      </c>
      <c r="D4325" s="194" t="s">
        <v>19743</v>
      </c>
      <c r="E4325" s="192" t="s">
        <v>19743</v>
      </c>
      <c r="F4325" s="193" t="s">
        <v>19742</v>
      </c>
      <c r="G4325" s="193" t="s">
        <v>19743</v>
      </c>
      <c r="H4325" s="193" t="s">
        <v>19742</v>
      </c>
      <c r="I4325" s="193" t="s">
        <v>19743</v>
      </c>
      <c r="J4325" s="194" t="s">
        <v>19742</v>
      </c>
      <c r="K4325" s="192" t="s">
        <v>25675</v>
      </c>
      <c r="M4325" s="194" t="s">
        <v>19569</v>
      </c>
      <c r="N4325" s="192">
        <v>0.64900000000000002</v>
      </c>
      <c r="O4325" s="194">
        <v>0.86399999999999999</v>
      </c>
      <c r="P4325" s="283">
        <v>2</v>
      </c>
    </row>
    <row r="4326" spans="1:16">
      <c r="A4326" s="192" t="s">
        <v>6482</v>
      </c>
      <c r="B4326" s="193"/>
      <c r="C4326" s="193" t="s">
        <v>6483</v>
      </c>
      <c r="D4326" s="194" t="s">
        <v>19743</v>
      </c>
      <c r="E4326" s="192" t="s">
        <v>19743</v>
      </c>
      <c r="F4326" s="193" t="s">
        <v>19742</v>
      </c>
      <c r="G4326" s="193" t="s">
        <v>19742</v>
      </c>
      <c r="H4326" s="193" t="s">
        <v>19742</v>
      </c>
      <c r="I4326" s="193" t="s">
        <v>19742</v>
      </c>
      <c r="J4326" s="194" t="s">
        <v>19742</v>
      </c>
      <c r="K4326" s="192" t="s">
        <v>25675</v>
      </c>
      <c r="M4326" s="194" t="s">
        <v>19569</v>
      </c>
      <c r="N4326" s="192">
        <v>0.66</v>
      </c>
      <c r="O4326" s="194">
        <v>0.873</v>
      </c>
      <c r="P4326" s="283" t="s">
        <v>25675</v>
      </c>
    </row>
    <row r="4327" spans="1:16">
      <c r="A4327" s="192" t="s">
        <v>6484</v>
      </c>
      <c r="B4327" s="193" t="s">
        <v>6485</v>
      </c>
      <c r="C4327" s="193" t="s">
        <v>6486</v>
      </c>
      <c r="D4327" s="194" t="s">
        <v>19743</v>
      </c>
      <c r="E4327" s="192" t="s">
        <v>19743</v>
      </c>
      <c r="F4327" s="193" t="s">
        <v>19742</v>
      </c>
      <c r="G4327" s="193" t="s">
        <v>19742</v>
      </c>
      <c r="H4327" s="193" t="s">
        <v>19742</v>
      </c>
      <c r="I4327" s="193" t="s">
        <v>19742</v>
      </c>
      <c r="J4327" s="194" t="s">
        <v>19742</v>
      </c>
      <c r="K4327" s="192" t="s">
        <v>25675</v>
      </c>
      <c r="M4327" s="194" t="s">
        <v>19569</v>
      </c>
      <c r="N4327" s="192">
        <v>0.81299999999999994</v>
      </c>
      <c r="O4327" s="194">
        <v>0.98199999999999998</v>
      </c>
      <c r="P4327" s="283">
        <v>4</v>
      </c>
    </row>
    <row r="4328" spans="1:16">
      <c r="A4328" s="192" t="s">
        <v>6487</v>
      </c>
      <c r="B4328" s="193" t="s">
        <v>6488</v>
      </c>
      <c r="C4328" s="193" t="s">
        <v>6489</v>
      </c>
      <c r="D4328" s="194" t="s">
        <v>19743</v>
      </c>
      <c r="E4328" s="192" t="s">
        <v>19743</v>
      </c>
      <c r="F4328" s="193" t="s">
        <v>19742</v>
      </c>
      <c r="G4328" s="193" t="s">
        <v>19742</v>
      </c>
      <c r="H4328" s="193" t="s">
        <v>19742</v>
      </c>
      <c r="I4328" s="193" t="s">
        <v>19742</v>
      </c>
      <c r="J4328" s="194" t="s">
        <v>19742</v>
      </c>
      <c r="K4328" s="192" t="s">
        <v>25675</v>
      </c>
      <c r="M4328" s="194" t="s">
        <v>19569</v>
      </c>
      <c r="N4328" s="192">
        <v>0.53100000000000003</v>
      </c>
      <c r="O4328" s="194">
        <v>0.58599999999999997</v>
      </c>
      <c r="P4328" s="283">
        <v>4</v>
      </c>
    </row>
    <row r="4329" spans="1:16">
      <c r="A4329" s="192" t="s">
        <v>6490</v>
      </c>
      <c r="B4329" s="193" t="s">
        <v>6491</v>
      </c>
      <c r="C4329" s="193" t="s">
        <v>6492</v>
      </c>
      <c r="D4329" s="194" t="s">
        <v>19743</v>
      </c>
      <c r="E4329" s="192" t="s">
        <v>19743</v>
      </c>
      <c r="F4329" s="193" t="s">
        <v>19742</v>
      </c>
      <c r="G4329" s="193" t="s">
        <v>19742</v>
      </c>
      <c r="H4329" s="193" t="s">
        <v>19742</v>
      </c>
      <c r="I4329" s="193" t="s">
        <v>19742</v>
      </c>
      <c r="J4329" s="194" t="s">
        <v>19742</v>
      </c>
      <c r="K4329" s="192" t="s">
        <v>25675</v>
      </c>
      <c r="M4329" s="194" t="s">
        <v>19569</v>
      </c>
      <c r="N4329" s="192">
        <v>0.82499999999999996</v>
      </c>
      <c r="O4329" s="194">
        <v>0.98199999999999998</v>
      </c>
      <c r="P4329" s="283">
        <v>4</v>
      </c>
    </row>
    <row r="4330" spans="1:16">
      <c r="A4330" s="192" t="s">
        <v>6493</v>
      </c>
      <c r="B4330" s="193" t="s">
        <v>6494</v>
      </c>
      <c r="C4330" s="193" t="s">
        <v>6495</v>
      </c>
      <c r="D4330" s="194" t="s">
        <v>19743</v>
      </c>
      <c r="E4330" s="192" t="s">
        <v>19743</v>
      </c>
      <c r="F4330" s="193" t="s">
        <v>19742</v>
      </c>
      <c r="G4330" s="193" t="s">
        <v>19742</v>
      </c>
      <c r="H4330" s="193" t="s">
        <v>19742</v>
      </c>
      <c r="I4330" s="193" t="s">
        <v>19742</v>
      </c>
      <c r="J4330" s="194" t="s">
        <v>19742</v>
      </c>
      <c r="K4330" s="192" t="s">
        <v>25675</v>
      </c>
      <c r="M4330" s="194" t="s">
        <v>19569</v>
      </c>
      <c r="N4330" s="192">
        <v>0.81399999999999995</v>
      </c>
      <c r="O4330" s="194">
        <v>0.98399999999999999</v>
      </c>
      <c r="P4330" s="283">
        <v>4</v>
      </c>
    </row>
    <row r="4331" spans="1:16">
      <c r="A4331" s="192" t="s">
        <v>6496</v>
      </c>
      <c r="B4331" s="193"/>
      <c r="C4331" s="193" t="s">
        <v>6497</v>
      </c>
      <c r="D4331" s="194" t="s">
        <v>19743</v>
      </c>
      <c r="E4331" s="192" t="s">
        <v>19743</v>
      </c>
      <c r="F4331" s="193" t="s">
        <v>19742</v>
      </c>
      <c r="G4331" s="193" t="s">
        <v>19742</v>
      </c>
      <c r="H4331" s="193" t="s">
        <v>19742</v>
      </c>
      <c r="I4331" s="193" t="s">
        <v>19743</v>
      </c>
      <c r="J4331" s="194" t="s">
        <v>19742</v>
      </c>
      <c r="K4331" s="192" t="s">
        <v>25675</v>
      </c>
      <c r="M4331" s="194" t="s">
        <v>19569</v>
      </c>
      <c r="N4331" s="192">
        <v>0.58899999999999997</v>
      </c>
      <c r="O4331" s="194">
        <v>0.85</v>
      </c>
      <c r="P4331" s="283">
        <v>0</v>
      </c>
    </row>
    <row r="4332" spans="1:16">
      <c r="A4332" s="192" t="s">
        <v>6498</v>
      </c>
      <c r="B4332" s="193" t="s">
        <v>6499</v>
      </c>
      <c r="C4332" s="193" t="s">
        <v>6500</v>
      </c>
      <c r="D4332" s="194" t="s">
        <v>19743</v>
      </c>
      <c r="E4332" s="192" t="s">
        <v>19743</v>
      </c>
      <c r="F4332" s="193" t="s">
        <v>19743</v>
      </c>
      <c r="G4332" s="193" t="s">
        <v>19742</v>
      </c>
      <c r="H4332" s="193" t="s">
        <v>19742</v>
      </c>
      <c r="I4332" s="193" t="s">
        <v>19742</v>
      </c>
      <c r="J4332" s="194" t="s">
        <v>19742</v>
      </c>
      <c r="K4332" s="192" t="s">
        <v>6501</v>
      </c>
      <c r="L4332" s="193" t="s">
        <v>6502</v>
      </c>
      <c r="M4332" s="194" t="s">
        <v>19743</v>
      </c>
      <c r="N4332" s="192">
        <v>0.79700000000000004</v>
      </c>
      <c r="O4332" s="194">
        <v>0.98499999999999999</v>
      </c>
      <c r="P4332" s="283">
        <v>22</v>
      </c>
    </row>
    <row r="4333" spans="1:16">
      <c r="A4333" s="192" t="s">
        <v>6503</v>
      </c>
      <c r="B4333" s="193" t="s">
        <v>6504</v>
      </c>
      <c r="C4333" s="193" t="s">
        <v>6505</v>
      </c>
      <c r="D4333" s="194" t="s">
        <v>19743</v>
      </c>
      <c r="E4333" s="192" t="s">
        <v>19743</v>
      </c>
      <c r="F4333" s="193" t="s">
        <v>19742</v>
      </c>
      <c r="G4333" s="193" t="s">
        <v>19742</v>
      </c>
      <c r="H4333" s="193" t="s">
        <v>19742</v>
      </c>
      <c r="I4333" s="193" t="s">
        <v>19742</v>
      </c>
      <c r="J4333" s="194" t="s">
        <v>19742</v>
      </c>
      <c r="K4333" s="192" t="s">
        <v>25675</v>
      </c>
      <c r="M4333" s="194" t="s">
        <v>19569</v>
      </c>
      <c r="N4333" s="192">
        <v>0.624</v>
      </c>
      <c r="O4333" s="194">
        <v>0.83099999999999996</v>
      </c>
      <c r="P4333" s="283">
        <v>8</v>
      </c>
    </row>
    <row r="4334" spans="1:16">
      <c r="A4334" s="192" t="s">
        <v>6506</v>
      </c>
      <c r="B4334" s="193" t="s">
        <v>6507</v>
      </c>
      <c r="C4334" s="193" t="s">
        <v>6508</v>
      </c>
      <c r="D4334" s="194" t="s">
        <v>19743</v>
      </c>
      <c r="E4334" s="192" t="s">
        <v>19743</v>
      </c>
      <c r="F4334" s="193" t="s">
        <v>19742</v>
      </c>
      <c r="G4334" s="193" t="s">
        <v>19742</v>
      </c>
      <c r="H4334" s="193" t="s">
        <v>19742</v>
      </c>
      <c r="I4334" s="193" t="s">
        <v>19742</v>
      </c>
      <c r="J4334" s="194" t="s">
        <v>19742</v>
      </c>
      <c r="K4334" s="192" t="s">
        <v>25675</v>
      </c>
      <c r="M4334" s="194" t="s">
        <v>19569</v>
      </c>
      <c r="N4334" s="192">
        <v>0.83699999999999997</v>
      </c>
      <c r="O4334" s="194">
        <v>0.999</v>
      </c>
      <c r="P4334" s="283">
        <v>0</v>
      </c>
    </row>
    <row r="4335" spans="1:16">
      <c r="A4335" s="192" t="s">
        <v>6509</v>
      </c>
      <c r="B4335" s="193"/>
      <c r="C4335" s="193" t="s">
        <v>6510</v>
      </c>
      <c r="D4335" s="194" t="s">
        <v>19743</v>
      </c>
      <c r="E4335" s="192" t="s">
        <v>19743</v>
      </c>
      <c r="F4335" s="193" t="s">
        <v>19742</v>
      </c>
      <c r="G4335" s="193" t="s">
        <v>19742</v>
      </c>
      <c r="H4335" s="193" t="s">
        <v>19742</v>
      </c>
      <c r="I4335" s="193" t="s">
        <v>19742</v>
      </c>
      <c r="J4335" s="194" t="s">
        <v>19742</v>
      </c>
      <c r="K4335" s="192" t="s">
        <v>25675</v>
      </c>
      <c r="M4335" s="194" t="s">
        <v>19569</v>
      </c>
      <c r="N4335" s="192">
        <v>0.57199999999999995</v>
      </c>
      <c r="O4335" s="194">
        <v>0.77700000000000002</v>
      </c>
      <c r="P4335" s="283">
        <v>0</v>
      </c>
    </row>
    <row r="4336" spans="1:16">
      <c r="A4336" s="192" t="s">
        <v>6511</v>
      </c>
      <c r="B4336" s="193" t="s">
        <v>6512</v>
      </c>
      <c r="C4336" s="193" t="s">
        <v>6513</v>
      </c>
      <c r="D4336" s="194" t="s">
        <v>19743</v>
      </c>
      <c r="E4336" s="192" t="s">
        <v>19743</v>
      </c>
      <c r="F4336" s="193" t="s">
        <v>19742</v>
      </c>
      <c r="G4336" s="193" t="s">
        <v>19742</v>
      </c>
      <c r="H4336" s="193" t="s">
        <v>19742</v>
      </c>
      <c r="I4336" s="193" t="s">
        <v>19742</v>
      </c>
      <c r="J4336" s="194" t="s">
        <v>19742</v>
      </c>
      <c r="K4336" s="192" t="s">
        <v>6514</v>
      </c>
      <c r="L4336" s="193" t="s">
        <v>6722</v>
      </c>
      <c r="M4336" s="194" t="s">
        <v>19743</v>
      </c>
      <c r="N4336" s="192">
        <v>0.84</v>
      </c>
      <c r="O4336" s="194">
        <v>0.99399999999999999</v>
      </c>
      <c r="P4336" s="283">
        <v>23</v>
      </c>
    </row>
    <row r="4337" spans="1:16">
      <c r="A4337" s="192" t="s">
        <v>6515</v>
      </c>
      <c r="B4337" s="193" t="s">
        <v>6516</v>
      </c>
      <c r="C4337" s="193" t="s">
        <v>6517</v>
      </c>
      <c r="D4337" s="194" t="s">
        <v>19743</v>
      </c>
      <c r="E4337" s="192" t="s">
        <v>19743</v>
      </c>
      <c r="F4337" s="193" t="s">
        <v>19742</v>
      </c>
      <c r="G4337" s="193" t="s">
        <v>19742</v>
      </c>
      <c r="H4337" s="193" t="s">
        <v>19742</v>
      </c>
      <c r="I4337" s="193" t="s">
        <v>19742</v>
      </c>
      <c r="J4337" s="194" t="s">
        <v>19742</v>
      </c>
      <c r="K4337" s="192" t="s">
        <v>25675</v>
      </c>
      <c r="M4337" s="194" t="s">
        <v>19569</v>
      </c>
      <c r="N4337" s="192">
        <v>0.97899999999999998</v>
      </c>
      <c r="O4337" s="194">
        <v>0.996</v>
      </c>
      <c r="P4337" s="283">
        <v>1</v>
      </c>
    </row>
    <row r="4338" spans="1:16">
      <c r="A4338" s="192" t="s">
        <v>6518</v>
      </c>
      <c r="B4338" s="193" t="s">
        <v>6519</v>
      </c>
      <c r="C4338" s="193" t="s">
        <v>6520</v>
      </c>
      <c r="D4338" s="194" t="s">
        <v>19743</v>
      </c>
      <c r="E4338" s="192" t="s">
        <v>19743</v>
      </c>
      <c r="F4338" s="193" t="s">
        <v>19742</v>
      </c>
      <c r="G4338" s="193" t="s">
        <v>19742</v>
      </c>
      <c r="H4338" s="193" t="s">
        <v>19742</v>
      </c>
      <c r="I4338" s="193" t="s">
        <v>19742</v>
      </c>
      <c r="J4338" s="194" t="s">
        <v>19742</v>
      </c>
      <c r="K4338" s="192" t="s">
        <v>25675</v>
      </c>
      <c r="M4338" s="194" t="s">
        <v>19569</v>
      </c>
      <c r="N4338" s="192">
        <v>0.92200000000000004</v>
      </c>
      <c r="O4338" s="194">
        <v>0.998</v>
      </c>
      <c r="P4338" s="283">
        <v>0</v>
      </c>
    </row>
    <row r="4339" spans="1:16">
      <c r="A4339" s="192" t="s">
        <v>6521</v>
      </c>
      <c r="B4339" s="193" t="s">
        <v>6522</v>
      </c>
      <c r="C4339" s="193" t="s">
        <v>6523</v>
      </c>
      <c r="D4339" s="194" t="s">
        <v>19743</v>
      </c>
      <c r="E4339" s="192" t="s">
        <v>19743</v>
      </c>
      <c r="F4339" s="193" t="s">
        <v>19742</v>
      </c>
      <c r="G4339" s="193" t="s">
        <v>19742</v>
      </c>
      <c r="H4339" s="193" t="s">
        <v>19742</v>
      </c>
      <c r="I4339" s="193" t="s">
        <v>19742</v>
      </c>
      <c r="J4339" s="194" t="s">
        <v>19742</v>
      </c>
      <c r="K4339" s="192" t="s">
        <v>6524</v>
      </c>
      <c r="L4339" s="193" t="s">
        <v>6525</v>
      </c>
      <c r="M4339" s="194" t="s">
        <v>19743</v>
      </c>
      <c r="N4339" s="192">
        <v>0.79700000000000004</v>
      </c>
      <c r="O4339" s="194">
        <v>0.98599999999999999</v>
      </c>
      <c r="P4339" s="283">
        <v>21</v>
      </c>
    </row>
    <row r="4340" spans="1:16">
      <c r="A4340" s="192" t="s">
        <v>6526</v>
      </c>
      <c r="B4340" s="193" t="s">
        <v>6527</v>
      </c>
      <c r="C4340" s="193" t="s">
        <v>6528</v>
      </c>
      <c r="D4340" s="194" t="s">
        <v>19743</v>
      </c>
      <c r="E4340" s="192" t="s">
        <v>19743</v>
      </c>
      <c r="F4340" s="193" t="s">
        <v>19742</v>
      </c>
      <c r="G4340" s="193" t="s">
        <v>19742</v>
      </c>
      <c r="H4340" s="193" t="s">
        <v>19742</v>
      </c>
      <c r="I4340" s="193" t="s">
        <v>19742</v>
      </c>
      <c r="J4340" s="194" t="s">
        <v>19742</v>
      </c>
      <c r="K4340" s="192" t="s">
        <v>25675</v>
      </c>
      <c r="M4340" s="194" t="s">
        <v>19569</v>
      </c>
      <c r="N4340" s="192">
        <v>0.66200000000000003</v>
      </c>
      <c r="O4340" s="194">
        <v>0.85299999999999998</v>
      </c>
      <c r="P4340" s="283">
        <v>21</v>
      </c>
    </row>
    <row r="4341" spans="1:16">
      <c r="A4341" s="192" t="s">
        <v>6529</v>
      </c>
      <c r="B4341" s="193" t="s">
        <v>6530</v>
      </c>
      <c r="C4341" s="193" t="s">
        <v>6531</v>
      </c>
      <c r="D4341" s="194" t="s">
        <v>19743</v>
      </c>
      <c r="E4341" s="192" t="s">
        <v>19743</v>
      </c>
      <c r="F4341" s="193" t="s">
        <v>19742</v>
      </c>
      <c r="G4341" s="193" t="s">
        <v>19742</v>
      </c>
      <c r="H4341" s="193" t="s">
        <v>19742</v>
      </c>
      <c r="I4341" s="193" t="s">
        <v>19742</v>
      </c>
      <c r="J4341" s="194" t="s">
        <v>19742</v>
      </c>
      <c r="K4341" s="192" t="s">
        <v>6532</v>
      </c>
      <c r="L4341" s="193" t="s">
        <v>6533</v>
      </c>
      <c r="M4341" s="194" t="s">
        <v>19741</v>
      </c>
      <c r="N4341" s="192">
        <v>0.79600000000000004</v>
      </c>
      <c r="O4341" s="194">
        <v>0.98799999999999999</v>
      </c>
      <c r="P4341" s="283">
        <v>21</v>
      </c>
    </row>
    <row r="4342" spans="1:16">
      <c r="A4342" s="192" t="s">
        <v>6534</v>
      </c>
      <c r="B4342" s="193" t="s">
        <v>6535</v>
      </c>
      <c r="C4342" s="193" t="s">
        <v>6536</v>
      </c>
      <c r="D4342" s="194" t="s">
        <v>19743</v>
      </c>
      <c r="E4342" s="192" t="s">
        <v>19743</v>
      </c>
      <c r="F4342" s="193" t="s">
        <v>19742</v>
      </c>
      <c r="G4342" s="193" t="s">
        <v>19742</v>
      </c>
      <c r="H4342" s="193" t="s">
        <v>19742</v>
      </c>
      <c r="I4342" s="193" t="s">
        <v>19742</v>
      </c>
      <c r="J4342" s="194" t="s">
        <v>19742</v>
      </c>
      <c r="K4342" s="192" t="s">
        <v>25675</v>
      </c>
      <c r="M4342" s="194" t="s">
        <v>19569</v>
      </c>
      <c r="N4342" s="192">
        <v>0.52100000000000002</v>
      </c>
      <c r="O4342" s="194">
        <v>0.57099999999999995</v>
      </c>
      <c r="P4342" s="283">
        <v>3</v>
      </c>
    </row>
    <row r="4343" spans="1:16">
      <c r="A4343" s="192" t="s">
        <v>6537</v>
      </c>
      <c r="B4343" s="193" t="s">
        <v>6538</v>
      </c>
      <c r="C4343" s="193" t="s">
        <v>6539</v>
      </c>
      <c r="D4343" s="194" t="s">
        <v>19743</v>
      </c>
      <c r="E4343" s="192" t="s">
        <v>19743</v>
      </c>
      <c r="F4343" s="193" t="s">
        <v>19742</v>
      </c>
      <c r="G4343" s="193" t="s">
        <v>19742</v>
      </c>
      <c r="H4343" s="193" t="s">
        <v>19742</v>
      </c>
      <c r="I4343" s="193" t="s">
        <v>19742</v>
      </c>
      <c r="J4343" s="194" t="s">
        <v>19742</v>
      </c>
      <c r="K4343" s="192" t="s">
        <v>6540</v>
      </c>
      <c r="L4343" s="193" t="s">
        <v>6750</v>
      </c>
      <c r="M4343" s="194" t="s">
        <v>19743</v>
      </c>
      <c r="N4343" s="192">
        <v>1</v>
      </c>
      <c r="O4343" s="194">
        <v>1</v>
      </c>
      <c r="P4343" s="283">
        <v>25</v>
      </c>
    </row>
    <row r="4344" spans="1:16">
      <c r="A4344" s="192" t="s">
        <v>6544</v>
      </c>
      <c r="B4344" s="193" t="s">
        <v>6545</v>
      </c>
      <c r="C4344" s="193" t="s">
        <v>6546</v>
      </c>
      <c r="D4344" s="194" t="s">
        <v>19743</v>
      </c>
      <c r="E4344" s="192" t="s">
        <v>19743</v>
      </c>
      <c r="F4344" s="193" t="s">
        <v>19742</v>
      </c>
      <c r="G4344" s="193" t="s">
        <v>19742</v>
      </c>
      <c r="H4344" s="193" t="s">
        <v>19742</v>
      </c>
      <c r="I4344" s="193" t="s">
        <v>19743</v>
      </c>
      <c r="J4344" s="194" t="s">
        <v>19742</v>
      </c>
      <c r="K4344" s="192" t="s">
        <v>25675</v>
      </c>
      <c r="M4344" s="194" t="s">
        <v>19569</v>
      </c>
      <c r="N4344" s="192">
        <v>0.79500000000000004</v>
      </c>
      <c r="O4344" s="194">
        <v>0.96199999999999997</v>
      </c>
      <c r="P4344" s="283">
        <v>2</v>
      </c>
    </row>
    <row r="4345" spans="1:16">
      <c r="A4345" s="192" t="s">
        <v>6547</v>
      </c>
      <c r="B4345" s="193" t="s">
        <v>6548</v>
      </c>
      <c r="C4345" s="193" t="s">
        <v>6549</v>
      </c>
      <c r="D4345" s="194" t="s">
        <v>19743</v>
      </c>
      <c r="E4345" s="192" t="s">
        <v>19743</v>
      </c>
      <c r="F4345" s="193" t="s">
        <v>19742</v>
      </c>
      <c r="G4345" s="193" t="s">
        <v>19742</v>
      </c>
      <c r="H4345" s="193" t="s">
        <v>19742</v>
      </c>
      <c r="I4345" s="193" t="s">
        <v>19742</v>
      </c>
      <c r="J4345" s="194" t="s">
        <v>19742</v>
      </c>
      <c r="K4345" s="192" t="s">
        <v>6550</v>
      </c>
      <c r="L4345" s="193" t="s">
        <v>6551</v>
      </c>
      <c r="M4345" s="194" t="s">
        <v>19743</v>
      </c>
      <c r="N4345" s="192">
        <v>0.76100000000000001</v>
      </c>
      <c r="O4345" s="194">
        <v>0.97599999999999998</v>
      </c>
      <c r="P4345" s="283">
        <v>15</v>
      </c>
    </row>
    <row r="4346" spans="1:16">
      <c r="A4346" s="192" t="s">
        <v>6552</v>
      </c>
      <c r="B4346" s="193" t="s">
        <v>6553</v>
      </c>
      <c r="C4346" s="193" t="s">
        <v>6554</v>
      </c>
      <c r="D4346" s="194" t="s">
        <v>19743</v>
      </c>
      <c r="E4346" s="192" t="s">
        <v>19743</v>
      </c>
      <c r="F4346" s="193" t="s">
        <v>19742</v>
      </c>
      <c r="G4346" s="193" t="s">
        <v>19742</v>
      </c>
      <c r="H4346" s="193" t="s">
        <v>19742</v>
      </c>
      <c r="I4346" s="193" t="s">
        <v>19742</v>
      </c>
      <c r="J4346" s="194" t="s">
        <v>19742</v>
      </c>
      <c r="K4346" s="192" t="s">
        <v>6555</v>
      </c>
      <c r="L4346" s="193" t="s">
        <v>6556</v>
      </c>
      <c r="M4346" s="194" t="s">
        <v>19743</v>
      </c>
      <c r="N4346" s="192">
        <v>0.57499999999999996</v>
      </c>
      <c r="O4346" s="194">
        <v>0.72</v>
      </c>
      <c r="P4346" s="283">
        <v>17</v>
      </c>
    </row>
    <row r="4347" spans="1:16">
      <c r="A4347" s="192" t="s">
        <v>6559</v>
      </c>
      <c r="B4347" s="193" t="s">
        <v>6560</v>
      </c>
      <c r="C4347" s="193" t="s">
        <v>6561</v>
      </c>
      <c r="D4347" s="194" t="s">
        <v>19743</v>
      </c>
      <c r="E4347" s="192" t="s">
        <v>19743</v>
      </c>
      <c r="F4347" s="193" t="s">
        <v>19743</v>
      </c>
      <c r="G4347" s="193" t="s">
        <v>19742</v>
      </c>
      <c r="H4347" s="193" t="s">
        <v>19742</v>
      </c>
      <c r="I4347" s="193" t="s">
        <v>19742</v>
      </c>
      <c r="J4347" s="194" t="s">
        <v>19742</v>
      </c>
      <c r="K4347" s="192" t="s">
        <v>6562</v>
      </c>
      <c r="L4347" s="193" t="s">
        <v>6295</v>
      </c>
      <c r="M4347" s="194" t="s">
        <v>19743</v>
      </c>
      <c r="N4347" s="192">
        <v>0.94099999999999995</v>
      </c>
      <c r="O4347" s="194">
        <v>0.997</v>
      </c>
      <c r="P4347" s="283">
        <v>21</v>
      </c>
    </row>
    <row r="4348" spans="1:16">
      <c r="A4348" s="192" t="s">
        <v>6296</v>
      </c>
      <c r="B4348" s="193" t="s">
        <v>6297</v>
      </c>
      <c r="C4348" s="193" t="s">
        <v>6298</v>
      </c>
      <c r="D4348" s="194" t="s">
        <v>19743</v>
      </c>
      <c r="E4348" s="192" t="s">
        <v>19743</v>
      </c>
      <c r="F4348" s="193" t="s">
        <v>19742</v>
      </c>
      <c r="G4348" s="193" t="s">
        <v>19742</v>
      </c>
      <c r="H4348" s="193" t="s">
        <v>19742</v>
      </c>
      <c r="I4348" s="193" t="s">
        <v>19742</v>
      </c>
      <c r="J4348" s="194" t="s">
        <v>19742</v>
      </c>
      <c r="K4348" s="192" t="s">
        <v>25675</v>
      </c>
      <c r="M4348" s="194" t="s">
        <v>19569</v>
      </c>
      <c r="N4348" s="192">
        <v>0.55500000000000005</v>
      </c>
      <c r="O4348" s="194">
        <v>0.68799999999999994</v>
      </c>
      <c r="P4348" s="283">
        <v>3</v>
      </c>
    </row>
    <row r="4349" spans="1:16">
      <c r="A4349" s="192" t="s">
        <v>6299</v>
      </c>
      <c r="B4349" s="193" t="s">
        <v>6300</v>
      </c>
      <c r="C4349" s="193" t="s">
        <v>6301</v>
      </c>
      <c r="D4349" s="194" t="s">
        <v>19743</v>
      </c>
      <c r="E4349" s="192" t="s">
        <v>19743</v>
      </c>
      <c r="F4349" s="193" t="s">
        <v>19742</v>
      </c>
      <c r="G4349" s="193" t="s">
        <v>19742</v>
      </c>
      <c r="H4349" s="193" t="s">
        <v>19742</v>
      </c>
      <c r="I4349" s="193" t="s">
        <v>19742</v>
      </c>
      <c r="J4349" s="194" t="s">
        <v>19742</v>
      </c>
      <c r="K4349" s="192" t="s">
        <v>6302</v>
      </c>
      <c r="L4349" s="193" t="s">
        <v>6303</v>
      </c>
      <c r="M4349" s="194" t="s">
        <v>19743</v>
      </c>
      <c r="N4349" s="192">
        <v>0.76200000000000001</v>
      </c>
      <c r="O4349" s="194">
        <v>0.96199999999999997</v>
      </c>
      <c r="P4349" s="283">
        <v>20</v>
      </c>
    </row>
    <row r="4350" spans="1:16">
      <c r="A4350" s="192" t="s">
        <v>6304</v>
      </c>
      <c r="B4350" s="193" t="s">
        <v>6305</v>
      </c>
      <c r="C4350" s="193" t="s">
        <v>6306</v>
      </c>
      <c r="D4350" s="194" t="s">
        <v>19743</v>
      </c>
      <c r="E4350" s="192" t="s">
        <v>19743</v>
      </c>
      <c r="F4350" s="193" t="s">
        <v>19742</v>
      </c>
      <c r="G4350" s="193" t="s">
        <v>19742</v>
      </c>
      <c r="H4350" s="193" t="s">
        <v>19742</v>
      </c>
      <c r="I4350" s="193" t="s">
        <v>19742</v>
      </c>
      <c r="J4350" s="194" t="s">
        <v>19742</v>
      </c>
      <c r="K4350" s="192" t="s">
        <v>6307</v>
      </c>
      <c r="L4350" s="193" t="s">
        <v>6775</v>
      </c>
      <c r="M4350" s="194" t="s">
        <v>19743</v>
      </c>
      <c r="N4350" s="192">
        <v>0.59899999999999998</v>
      </c>
      <c r="O4350" s="194">
        <v>1</v>
      </c>
      <c r="P4350" s="283">
        <v>24</v>
      </c>
    </row>
    <row r="4351" spans="1:16">
      <c r="A4351" s="192" t="s">
        <v>6308</v>
      </c>
      <c r="B4351" s="193" t="s">
        <v>6309</v>
      </c>
      <c r="C4351" s="193" t="s">
        <v>6310</v>
      </c>
      <c r="D4351" s="194" t="s">
        <v>19743</v>
      </c>
      <c r="E4351" s="192" t="s">
        <v>19743</v>
      </c>
      <c r="F4351" s="193" t="s">
        <v>19742</v>
      </c>
      <c r="G4351" s="193" t="s">
        <v>19742</v>
      </c>
      <c r="H4351" s="193" t="s">
        <v>19742</v>
      </c>
      <c r="I4351" s="193" t="s">
        <v>19742</v>
      </c>
      <c r="J4351" s="194" t="s">
        <v>19742</v>
      </c>
      <c r="K4351" s="192" t="s">
        <v>6311</v>
      </c>
      <c r="L4351" s="193" t="s">
        <v>6780</v>
      </c>
      <c r="M4351" s="194" t="s">
        <v>19743</v>
      </c>
      <c r="N4351" s="192">
        <v>0.93600000000000005</v>
      </c>
      <c r="O4351" s="194">
        <v>0.998</v>
      </c>
      <c r="P4351" s="283">
        <v>14</v>
      </c>
    </row>
    <row r="4352" spans="1:16">
      <c r="A4352" s="192" t="s">
        <v>6312</v>
      </c>
      <c r="B4352" s="193" t="s">
        <v>6313</v>
      </c>
      <c r="C4352" s="193" t="s">
        <v>6314</v>
      </c>
      <c r="D4352" s="194" t="s">
        <v>19743</v>
      </c>
      <c r="E4352" s="192" t="s">
        <v>19743</v>
      </c>
      <c r="F4352" s="193" t="s">
        <v>19742</v>
      </c>
      <c r="G4352" s="193" t="s">
        <v>19742</v>
      </c>
      <c r="H4352" s="193" t="s">
        <v>19742</v>
      </c>
      <c r="I4352" s="193" t="s">
        <v>19742</v>
      </c>
      <c r="J4352" s="194" t="s">
        <v>19742</v>
      </c>
      <c r="K4352" s="192" t="s">
        <v>6315</v>
      </c>
      <c r="L4352" s="193" t="s">
        <v>6785</v>
      </c>
      <c r="M4352" s="194" t="s">
        <v>19561</v>
      </c>
      <c r="N4352" s="192">
        <v>0.67200000000000004</v>
      </c>
      <c r="O4352" s="194">
        <v>0.96799999999999997</v>
      </c>
      <c r="P4352" s="283">
        <v>19</v>
      </c>
    </row>
    <row r="4353" spans="1:16">
      <c r="A4353" s="192" t="s">
        <v>6316</v>
      </c>
      <c r="B4353" s="193" t="s">
        <v>6317</v>
      </c>
      <c r="C4353" s="193" t="s">
        <v>6318</v>
      </c>
      <c r="D4353" s="194" t="s">
        <v>19743</v>
      </c>
      <c r="E4353" s="192" t="s">
        <v>19743</v>
      </c>
      <c r="F4353" s="193" t="s">
        <v>19743</v>
      </c>
      <c r="G4353" s="193" t="s">
        <v>19742</v>
      </c>
      <c r="H4353" s="193" t="s">
        <v>19742</v>
      </c>
      <c r="I4353" s="193" t="s">
        <v>19742</v>
      </c>
      <c r="J4353" s="194" t="s">
        <v>19742</v>
      </c>
      <c r="K4353" s="192" t="s">
        <v>25675</v>
      </c>
      <c r="M4353" s="194" t="s">
        <v>19569</v>
      </c>
      <c r="N4353" s="192">
        <v>0.62</v>
      </c>
      <c r="O4353" s="194">
        <v>0.81499999999999995</v>
      </c>
      <c r="P4353" s="283">
        <v>6</v>
      </c>
    </row>
    <row r="4354" spans="1:16">
      <c r="A4354" s="192" t="s">
        <v>6321</v>
      </c>
      <c r="B4354" s="193" t="s">
        <v>6322</v>
      </c>
      <c r="C4354" s="193" t="s">
        <v>6323</v>
      </c>
      <c r="D4354" s="194" t="s">
        <v>19743</v>
      </c>
      <c r="E4354" s="192" t="s">
        <v>19743</v>
      </c>
      <c r="F4354" s="193" t="s">
        <v>19742</v>
      </c>
      <c r="G4354" s="193" t="s">
        <v>19742</v>
      </c>
      <c r="H4354" s="193" t="s">
        <v>19742</v>
      </c>
      <c r="I4354" s="193" t="s">
        <v>19742</v>
      </c>
      <c r="J4354" s="194" t="s">
        <v>19742</v>
      </c>
      <c r="K4354" s="192" t="s">
        <v>25675</v>
      </c>
      <c r="M4354" s="194" t="s">
        <v>19569</v>
      </c>
      <c r="N4354" s="192">
        <v>0.96899999999999997</v>
      </c>
      <c r="O4354" s="194">
        <v>0.998</v>
      </c>
      <c r="P4354" s="283">
        <v>19</v>
      </c>
    </row>
    <row r="4355" spans="1:16">
      <c r="A4355" s="192" t="s">
        <v>6324</v>
      </c>
      <c r="B4355" s="193"/>
      <c r="C4355" s="193" t="s">
        <v>6325</v>
      </c>
      <c r="D4355" s="194" t="s">
        <v>19743</v>
      </c>
      <c r="E4355" s="192" t="s">
        <v>19743</v>
      </c>
      <c r="F4355" s="193" t="s">
        <v>19742</v>
      </c>
      <c r="G4355" s="193" t="s">
        <v>19742</v>
      </c>
      <c r="H4355" s="193" t="s">
        <v>19742</v>
      </c>
      <c r="I4355" s="193" t="s">
        <v>19742</v>
      </c>
      <c r="J4355" s="194" t="s">
        <v>19742</v>
      </c>
      <c r="K4355" s="192" t="s">
        <v>25675</v>
      </c>
      <c r="M4355" s="194" t="s">
        <v>19569</v>
      </c>
      <c r="N4355" s="192">
        <v>0.82699999999999996</v>
      </c>
      <c r="O4355" s="194">
        <v>0.995</v>
      </c>
      <c r="P4355" s="283">
        <v>5</v>
      </c>
    </row>
    <row r="4356" spans="1:16">
      <c r="A4356" s="192" t="s">
        <v>6326</v>
      </c>
      <c r="B4356" s="193" t="s">
        <v>6327</v>
      </c>
      <c r="C4356" s="193" t="s">
        <v>6328</v>
      </c>
      <c r="D4356" s="194" t="s">
        <v>19743</v>
      </c>
      <c r="E4356" s="192" t="s">
        <v>19743</v>
      </c>
      <c r="F4356" s="193" t="s">
        <v>19742</v>
      </c>
      <c r="G4356" s="193" t="s">
        <v>19742</v>
      </c>
      <c r="H4356" s="193" t="s">
        <v>19742</v>
      </c>
      <c r="I4356" s="193" t="s">
        <v>19742</v>
      </c>
      <c r="J4356" s="194" t="s">
        <v>19742</v>
      </c>
      <c r="K4356" s="192" t="s">
        <v>6329</v>
      </c>
      <c r="L4356" s="193" t="s">
        <v>6330</v>
      </c>
      <c r="M4356" s="194" t="s">
        <v>19743</v>
      </c>
      <c r="N4356" s="192">
        <v>0.84099999999999997</v>
      </c>
      <c r="O4356" s="194">
        <v>0.99299999999999999</v>
      </c>
      <c r="P4356" s="283">
        <v>25</v>
      </c>
    </row>
    <row r="4357" spans="1:16">
      <c r="A4357" s="192" t="s">
        <v>6331</v>
      </c>
      <c r="B4357" s="193" t="s">
        <v>6332</v>
      </c>
      <c r="C4357" s="193" t="s">
        <v>6333</v>
      </c>
      <c r="D4357" s="194" t="s">
        <v>19743</v>
      </c>
      <c r="E4357" s="192" t="s">
        <v>19743</v>
      </c>
      <c r="F4357" s="193" t="s">
        <v>19743</v>
      </c>
      <c r="G4357" s="193" t="s">
        <v>19742</v>
      </c>
      <c r="H4357" s="193" t="s">
        <v>19742</v>
      </c>
      <c r="I4357" s="193" t="s">
        <v>19742</v>
      </c>
      <c r="J4357" s="194" t="s">
        <v>19742</v>
      </c>
      <c r="K4357" s="192" t="s">
        <v>6334</v>
      </c>
      <c r="L4357" s="193" t="s">
        <v>6335</v>
      </c>
      <c r="M4357" s="194" t="s">
        <v>19743</v>
      </c>
      <c r="N4357" s="192">
        <v>0.97199999999999998</v>
      </c>
      <c r="O4357" s="194">
        <v>0.997</v>
      </c>
      <c r="P4357" s="283">
        <v>8</v>
      </c>
    </row>
    <row r="4358" spans="1:16">
      <c r="A4358" s="192" t="s">
        <v>6336</v>
      </c>
      <c r="B4358" s="193" t="s">
        <v>6337</v>
      </c>
      <c r="C4358" s="193" t="s">
        <v>6338</v>
      </c>
      <c r="D4358" s="194" t="s">
        <v>19743</v>
      </c>
      <c r="E4358" s="192" t="s">
        <v>19743</v>
      </c>
      <c r="F4358" s="193" t="s">
        <v>19742</v>
      </c>
      <c r="G4358" s="193" t="s">
        <v>19742</v>
      </c>
      <c r="H4358" s="193" t="s">
        <v>19742</v>
      </c>
      <c r="I4358" s="193" t="s">
        <v>19742</v>
      </c>
      <c r="J4358" s="194" t="s">
        <v>19742</v>
      </c>
      <c r="K4358" s="192" t="s">
        <v>25675</v>
      </c>
      <c r="M4358" s="194" t="s">
        <v>19569</v>
      </c>
      <c r="N4358" s="192">
        <v>0.64500000000000002</v>
      </c>
      <c r="O4358" s="194">
        <v>0.89100000000000001</v>
      </c>
      <c r="P4358" s="283">
        <v>7</v>
      </c>
    </row>
    <row r="4359" spans="1:16">
      <c r="A4359" s="192" t="s">
        <v>6339</v>
      </c>
      <c r="B4359" s="193"/>
      <c r="C4359" s="193" t="s">
        <v>6340</v>
      </c>
      <c r="D4359" s="194" t="s">
        <v>19743</v>
      </c>
      <c r="E4359" s="192" t="s">
        <v>19743</v>
      </c>
      <c r="F4359" s="193" t="s">
        <v>19742</v>
      </c>
      <c r="G4359" s="193" t="s">
        <v>19742</v>
      </c>
      <c r="H4359" s="193" t="s">
        <v>19742</v>
      </c>
      <c r="I4359" s="193" t="s">
        <v>19742</v>
      </c>
      <c r="J4359" s="194" t="s">
        <v>19742</v>
      </c>
      <c r="K4359" s="192" t="s">
        <v>6341</v>
      </c>
      <c r="L4359" s="193" t="s">
        <v>9398</v>
      </c>
      <c r="M4359" s="194" t="s">
        <v>19743</v>
      </c>
      <c r="N4359" s="192">
        <v>0.76600000000000001</v>
      </c>
      <c r="O4359" s="194">
        <v>0.96599999999999997</v>
      </c>
      <c r="P4359" s="283">
        <v>8</v>
      </c>
    </row>
    <row r="4360" spans="1:16">
      <c r="A4360" s="192" t="s">
        <v>6342</v>
      </c>
      <c r="B4360" s="193"/>
      <c r="C4360" s="193" t="s">
        <v>6343</v>
      </c>
      <c r="D4360" s="194" t="s">
        <v>19743</v>
      </c>
      <c r="E4360" s="192" t="s">
        <v>19743</v>
      </c>
      <c r="F4360" s="193" t="s">
        <v>19742</v>
      </c>
      <c r="G4360" s="193" t="s">
        <v>19742</v>
      </c>
      <c r="H4360" s="193" t="s">
        <v>19742</v>
      </c>
      <c r="I4360" s="193" t="s">
        <v>19743</v>
      </c>
      <c r="J4360" s="194" t="s">
        <v>19742</v>
      </c>
      <c r="K4360" s="192" t="s">
        <v>25675</v>
      </c>
      <c r="M4360" s="194" t="s">
        <v>19569</v>
      </c>
      <c r="N4360" s="192">
        <v>0.68799999999999994</v>
      </c>
      <c r="O4360" s="194">
        <v>0.89900000000000002</v>
      </c>
      <c r="P4360" s="283">
        <v>0</v>
      </c>
    </row>
    <row r="4361" spans="1:16">
      <c r="A4361" s="192" t="s">
        <v>6344</v>
      </c>
      <c r="B4361" s="193"/>
      <c r="C4361" s="193" t="s">
        <v>6345</v>
      </c>
      <c r="D4361" s="194" t="s">
        <v>19743</v>
      </c>
      <c r="E4361" s="192" t="s">
        <v>19743</v>
      </c>
      <c r="F4361" s="193" t="s">
        <v>19742</v>
      </c>
      <c r="G4361" s="193" t="s">
        <v>19742</v>
      </c>
      <c r="H4361" s="193" t="s">
        <v>19742</v>
      </c>
      <c r="I4361" s="193" t="s">
        <v>19742</v>
      </c>
      <c r="J4361" s="194" t="s">
        <v>19742</v>
      </c>
      <c r="K4361" s="192" t="s">
        <v>25675</v>
      </c>
      <c r="M4361" s="194" t="s">
        <v>19569</v>
      </c>
      <c r="N4361" s="192">
        <v>0.28199999999999997</v>
      </c>
      <c r="O4361" s="194">
        <v>2.3E-2</v>
      </c>
      <c r="P4361" s="283">
        <v>0</v>
      </c>
    </row>
    <row r="4362" spans="1:16">
      <c r="A4362" s="192" t="s">
        <v>6348</v>
      </c>
      <c r="B4362" s="193" t="s">
        <v>6349</v>
      </c>
      <c r="C4362" s="193" t="s">
        <v>6350</v>
      </c>
      <c r="D4362" s="194" t="s">
        <v>19743</v>
      </c>
      <c r="E4362" s="192" t="s">
        <v>19743</v>
      </c>
      <c r="F4362" s="193" t="s">
        <v>19742</v>
      </c>
      <c r="G4362" s="193" t="s">
        <v>19742</v>
      </c>
      <c r="H4362" s="193" t="s">
        <v>19742</v>
      </c>
      <c r="I4362" s="193" t="s">
        <v>19742</v>
      </c>
      <c r="J4362" s="194" t="s">
        <v>19742</v>
      </c>
      <c r="K4362" s="192" t="s">
        <v>6351</v>
      </c>
      <c r="L4362" s="193" t="s">
        <v>6352</v>
      </c>
      <c r="M4362" s="194" t="s">
        <v>19743</v>
      </c>
      <c r="N4362" s="192">
        <v>0.90300000000000002</v>
      </c>
      <c r="O4362" s="194">
        <v>0.995</v>
      </c>
      <c r="P4362" s="283">
        <v>14</v>
      </c>
    </row>
    <row r="4363" spans="1:16">
      <c r="A4363" s="192" t="s">
        <v>6353</v>
      </c>
      <c r="B4363" s="193" t="s">
        <v>6354</v>
      </c>
      <c r="C4363" s="193" t="s">
        <v>6355</v>
      </c>
      <c r="D4363" s="194" t="s">
        <v>19743</v>
      </c>
      <c r="E4363" s="192" t="s">
        <v>19743</v>
      </c>
      <c r="F4363" s="193" t="s">
        <v>19742</v>
      </c>
      <c r="G4363" s="193" t="s">
        <v>19742</v>
      </c>
      <c r="H4363" s="193" t="s">
        <v>19742</v>
      </c>
      <c r="I4363" s="193" t="s">
        <v>19742</v>
      </c>
      <c r="J4363" s="194" t="s">
        <v>19742</v>
      </c>
      <c r="K4363" s="192" t="s">
        <v>25675</v>
      </c>
      <c r="M4363" s="194" t="s">
        <v>19569</v>
      </c>
      <c r="N4363" s="192">
        <v>0.74299999999999999</v>
      </c>
      <c r="O4363" s="194">
        <v>0.94</v>
      </c>
      <c r="P4363" s="283">
        <v>7</v>
      </c>
    </row>
    <row r="4364" spans="1:16">
      <c r="A4364" s="192" t="s">
        <v>6356</v>
      </c>
      <c r="B4364" s="193" t="s">
        <v>6357</v>
      </c>
      <c r="C4364" s="193" t="s">
        <v>6358</v>
      </c>
      <c r="D4364" s="194" t="s">
        <v>19743</v>
      </c>
      <c r="E4364" s="192" t="s">
        <v>19743</v>
      </c>
      <c r="F4364" s="193" t="s">
        <v>19742</v>
      </c>
      <c r="G4364" s="193" t="s">
        <v>19742</v>
      </c>
      <c r="H4364" s="193" t="s">
        <v>19742</v>
      </c>
      <c r="I4364" s="193" t="s">
        <v>19742</v>
      </c>
      <c r="J4364" s="194" t="s">
        <v>19742</v>
      </c>
      <c r="K4364" s="192" t="s">
        <v>25675</v>
      </c>
      <c r="M4364" s="194" t="s">
        <v>19569</v>
      </c>
      <c r="N4364" s="192">
        <v>0.69899999999999995</v>
      </c>
      <c r="O4364" s="194">
        <v>0.94</v>
      </c>
      <c r="P4364" s="283">
        <v>4</v>
      </c>
    </row>
    <row r="4365" spans="1:16">
      <c r="A4365" s="192" t="s">
        <v>6359</v>
      </c>
      <c r="B4365" s="193"/>
      <c r="C4365" s="193" t="s">
        <v>6360</v>
      </c>
      <c r="D4365" s="194" t="s">
        <v>19743</v>
      </c>
      <c r="E4365" s="192" t="s">
        <v>19743</v>
      </c>
      <c r="F4365" s="193" t="s">
        <v>19742</v>
      </c>
      <c r="G4365" s="193" t="s">
        <v>19742</v>
      </c>
      <c r="H4365" s="193" t="s">
        <v>19742</v>
      </c>
      <c r="I4365" s="193" t="s">
        <v>19742</v>
      </c>
      <c r="J4365" s="194" t="s">
        <v>19742</v>
      </c>
      <c r="K4365" s="192" t="s">
        <v>25675</v>
      </c>
      <c r="M4365" s="194" t="s">
        <v>19569</v>
      </c>
      <c r="N4365" s="192">
        <v>0.66400000000000003</v>
      </c>
      <c r="O4365" s="194">
        <v>0.96799999999999997</v>
      </c>
      <c r="P4365" s="283">
        <v>0</v>
      </c>
    </row>
    <row r="4366" spans="1:16">
      <c r="A4366" s="192" t="s">
        <v>6361</v>
      </c>
      <c r="B4366" s="193"/>
      <c r="C4366" s="193" t="s">
        <v>6362</v>
      </c>
      <c r="D4366" s="194" t="s">
        <v>19743</v>
      </c>
      <c r="E4366" s="192" t="s">
        <v>19743</v>
      </c>
      <c r="F4366" s="193" t="s">
        <v>19742</v>
      </c>
      <c r="G4366" s="193" t="s">
        <v>19742</v>
      </c>
      <c r="H4366" s="193" t="s">
        <v>19742</v>
      </c>
      <c r="I4366" s="193" t="s">
        <v>19743</v>
      </c>
      <c r="J4366" s="194" t="s">
        <v>19742</v>
      </c>
      <c r="K4366" s="192" t="s">
        <v>25675</v>
      </c>
      <c r="M4366" s="194" t="s">
        <v>19569</v>
      </c>
      <c r="N4366" s="192">
        <v>0.33400000000000002</v>
      </c>
      <c r="O4366" s="194">
        <v>0.11899999999999999</v>
      </c>
      <c r="P4366" s="283">
        <v>0</v>
      </c>
    </row>
    <row r="4367" spans="1:16">
      <c r="A4367" s="192" t="s">
        <v>6367</v>
      </c>
      <c r="B4367" s="193"/>
      <c r="C4367" s="193" t="s">
        <v>6368</v>
      </c>
      <c r="D4367" s="194" t="s">
        <v>19743</v>
      </c>
      <c r="E4367" s="192" t="s">
        <v>19743</v>
      </c>
      <c r="F4367" s="193" t="s">
        <v>19742</v>
      </c>
      <c r="G4367" s="193" t="s">
        <v>19742</v>
      </c>
      <c r="H4367" s="193" t="s">
        <v>19742</v>
      </c>
      <c r="I4367" s="193" t="s">
        <v>19742</v>
      </c>
      <c r="J4367" s="194" t="s">
        <v>19742</v>
      </c>
      <c r="K4367" s="192" t="s">
        <v>25675</v>
      </c>
      <c r="M4367" s="194" t="s">
        <v>19569</v>
      </c>
      <c r="N4367" s="192">
        <v>0.78300000000000003</v>
      </c>
      <c r="O4367" s="194">
        <v>0.98899999999999999</v>
      </c>
      <c r="P4367" s="283">
        <v>0</v>
      </c>
    </row>
    <row r="4368" spans="1:16">
      <c r="A4368" s="192" t="s">
        <v>6369</v>
      </c>
      <c r="B4368" s="193" t="s">
        <v>6370</v>
      </c>
      <c r="C4368" s="193" t="s">
        <v>6371</v>
      </c>
      <c r="D4368" s="194" t="s">
        <v>19743</v>
      </c>
      <c r="E4368" s="192" t="s">
        <v>19743</v>
      </c>
      <c r="F4368" s="193" t="s">
        <v>19742</v>
      </c>
      <c r="G4368" s="193" t="s">
        <v>19742</v>
      </c>
      <c r="H4368" s="193" t="s">
        <v>19742</v>
      </c>
      <c r="I4368" s="193" t="s">
        <v>19742</v>
      </c>
      <c r="J4368" s="194" t="s">
        <v>19742</v>
      </c>
      <c r="K4368" s="192" t="s">
        <v>6372</v>
      </c>
      <c r="L4368" s="193" t="s">
        <v>6373</v>
      </c>
      <c r="M4368" s="194" t="s">
        <v>19743</v>
      </c>
      <c r="N4368" s="192">
        <v>0.83</v>
      </c>
      <c r="O4368" s="194">
        <v>0.99299999999999999</v>
      </c>
      <c r="P4368" s="283">
        <v>22</v>
      </c>
    </row>
    <row r="4369" spans="1:16">
      <c r="A4369" s="192" t="s">
        <v>6374</v>
      </c>
      <c r="B4369" s="193" t="s">
        <v>6375</v>
      </c>
      <c r="C4369" s="193" t="s">
        <v>6376</v>
      </c>
      <c r="D4369" s="194" t="s">
        <v>19743</v>
      </c>
      <c r="E4369" s="192" t="s">
        <v>19743</v>
      </c>
      <c r="F4369" s="193" t="s">
        <v>19742</v>
      </c>
      <c r="G4369" s="193" t="s">
        <v>19742</v>
      </c>
      <c r="H4369" s="193" t="s">
        <v>19742</v>
      </c>
      <c r="I4369" s="193" t="s">
        <v>19742</v>
      </c>
      <c r="J4369" s="194" t="s">
        <v>19742</v>
      </c>
      <c r="K4369" s="192" t="s">
        <v>25675</v>
      </c>
      <c r="M4369" s="194" t="s">
        <v>19569</v>
      </c>
      <c r="N4369" s="192">
        <v>0.68</v>
      </c>
      <c r="O4369" s="194">
        <v>0.92500000000000004</v>
      </c>
      <c r="P4369" s="283">
        <v>7</v>
      </c>
    </row>
    <row r="4370" spans="1:16">
      <c r="A4370" s="192" t="s">
        <v>6377</v>
      </c>
      <c r="B4370" s="193"/>
      <c r="C4370" s="193" t="s">
        <v>6378</v>
      </c>
      <c r="D4370" s="194" t="s">
        <v>19743</v>
      </c>
      <c r="E4370" s="192" t="s">
        <v>19743</v>
      </c>
      <c r="F4370" s="193" t="s">
        <v>19742</v>
      </c>
      <c r="G4370" s="193" t="s">
        <v>19742</v>
      </c>
      <c r="H4370" s="193" t="s">
        <v>19742</v>
      </c>
      <c r="I4370" s="193" t="s">
        <v>19742</v>
      </c>
      <c r="J4370" s="194" t="s">
        <v>19742</v>
      </c>
      <c r="K4370" s="192" t="s">
        <v>6379</v>
      </c>
      <c r="L4370" s="193" t="s">
        <v>6380</v>
      </c>
      <c r="M4370" s="194" t="s">
        <v>19743</v>
      </c>
      <c r="N4370" s="192">
        <v>0.67900000000000005</v>
      </c>
      <c r="O4370" s="194">
        <v>0.93899999999999995</v>
      </c>
      <c r="P4370" s="283">
        <v>22</v>
      </c>
    </row>
    <row r="4371" spans="1:16">
      <c r="A4371" s="192" t="s">
        <v>6381</v>
      </c>
      <c r="B4371" s="193" t="s">
        <v>6382</v>
      </c>
      <c r="C4371" s="193" t="s">
        <v>6383</v>
      </c>
      <c r="D4371" s="194" t="s">
        <v>19743</v>
      </c>
      <c r="E4371" s="192" t="s">
        <v>19743</v>
      </c>
      <c r="F4371" s="193" t="s">
        <v>19742</v>
      </c>
      <c r="G4371" s="193" t="s">
        <v>19742</v>
      </c>
      <c r="H4371" s="193" t="s">
        <v>19742</v>
      </c>
      <c r="I4371" s="193" t="s">
        <v>19742</v>
      </c>
      <c r="J4371" s="194" t="s">
        <v>19742</v>
      </c>
      <c r="K4371" s="192" t="s">
        <v>6384</v>
      </c>
      <c r="L4371" s="193" t="s">
        <v>6385</v>
      </c>
      <c r="M4371" s="194" t="s">
        <v>19743</v>
      </c>
      <c r="N4371" s="192">
        <v>0.57599999999999996</v>
      </c>
      <c r="O4371" s="194">
        <v>0.80300000000000005</v>
      </c>
      <c r="P4371" s="283">
        <v>18</v>
      </c>
    </row>
    <row r="4372" spans="1:16">
      <c r="A4372" s="192" t="s">
        <v>6388</v>
      </c>
      <c r="B4372" s="193" t="s">
        <v>6389</v>
      </c>
      <c r="C4372" s="193" t="s">
        <v>6390</v>
      </c>
      <c r="D4372" s="194" t="s">
        <v>19743</v>
      </c>
      <c r="E4372" s="192" t="s">
        <v>19743</v>
      </c>
      <c r="F4372" s="193" t="s">
        <v>19742</v>
      </c>
      <c r="G4372" s="193" t="s">
        <v>19743</v>
      </c>
      <c r="H4372" s="193" t="s">
        <v>19742</v>
      </c>
      <c r="I4372" s="193" t="s">
        <v>19742</v>
      </c>
      <c r="J4372" s="194" t="s">
        <v>19742</v>
      </c>
      <c r="K4372" s="192" t="s">
        <v>25675</v>
      </c>
      <c r="M4372" s="194" t="s">
        <v>19569</v>
      </c>
      <c r="N4372" s="192">
        <v>0.71599999999999997</v>
      </c>
      <c r="O4372" s="194">
        <v>0.96799999999999997</v>
      </c>
      <c r="P4372" s="283">
        <v>5</v>
      </c>
    </row>
    <row r="4373" spans="1:16">
      <c r="A4373" s="192" t="s">
        <v>6391</v>
      </c>
      <c r="B4373" s="193"/>
      <c r="C4373" s="193" t="s">
        <v>6392</v>
      </c>
      <c r="D4373" s="194" t="s">
        <v>19743</v>
      </c>
      <c r="E4373" s="192" t="s">
        <v>19743</v>
      </c>
      <c r="F4373" s="193" t="s">
        <v>19742</v>
      </c>
      <c r="G4373" s="193" t="s">
        <v>19742</v>
      </c>
      <c r="H4373" s="193" t="s">
        <v>19742</v>
      </c>
      <c r="I4373" s="193" t="s">
        <v>19742</v>
      </c>
      <c r="J4373" s="194" t="s">
        <v>19742</v>
      </c>
      <c r="K4373" s="192" t="s">
        <v>25675</v>
      </c>
      <c r="M4373" s="194" t="s">
        <v>19569</v>
      </c>
      <c r="N4373" s="192">
        <v>0.498</v>
      </c>
      <c r="O4373" s="194">
        <v>0.441</v>
      </c>
      <c r="P4373" s="283">
        <v>0</v>
      </c>
    </row>
    <row r="4374" spans="1:16">
      <c r="A4374" s="192" t="s">
        <v>6393</v>
      </c>
      <c r="B4374" s="193" t="s">
        <v>6394</v>
      </c>
      <c r="C4374" s="193" t="s">
        <v>6395</v>
      </c>
      <c r="D4374" s="194" t="s">
        <v>19743</v>
      </c>
      <c r="E4374" s="192" t="s">
        <v>19743</v>
      </c>
      <c r="F4374" s="193" t="s">
        <v>19743</v>
      </c>
      <c r="G4374" s="193" t="s">
        <v>19742</v>
      </c>
      <c r="H4374" s="193" t="s">
        <v>19742</v>
      </c>
      <c r="I4374" s="193" t="s">
        <v>19742</v>
      </c>
      <c r="J4374" s="194" t="s">
        <v>19742</v>
      </c>
      <c r="K4374" s="192" t="s">
        <v>6396</v>
      </c>
      <c r="L4374" s="193" t="s">
        <v>6397</v>
      </c>
      <c r="M4374" s="194" t="s">
        <v>19743</v>
      </c>
      <c r="N4374" s="192">
        <v>0.85699999999999998</v>
      </c>
      <c r="O4374" s="194">
        <v>0.98399999999999999</v>
      </c>
      <c r="P4374" s="283">
        <v>7</v>
      </c>
    </row>
    <row r="4375" spans="1:16">
      <c r="A4375" s="192" t="s">
        <v>6398</v>
      </c>
      <c r="B4375" s="193"/>
      <c r="C4375" s="193" t="s">
        <v>6399</v>
      </c>
      <c r="D4375" s="194" t="s">
        <v>19743</v>
      </c>
      <c r="E4375" s="192" t="s">
        <v>19743</v>
      </c>
      <c r="F4375" s="193" t="s">
        <v>19742</v>
      </c>
      <c r="G4375" s="193" t="s">
        <v>19742</v>
      </c>
      <c r="H4375" s="193" t="s">
        <v>19742</v>
      </c>
      <c r="I4375" s="193" t="s">
        <v>19742</v>
      </c>
      <c r="J4375" s="194" t="s">
        <v>19742</v>
      </c>
      <c r="K4375" s="192" t="s">
        <v>25675</v>
      </c>
      <c r="M4375" s="194" t="s">
        <v>19569</v>
      </c>
      <c r="N4375" s="192">
        <v>0.41499999999999998</v>
      </c>
      <c r="O4375" s="194">
        <v>0.29299999999999998</v>
      </c>
      <c r="P4375" s="283">
        <v>0</v>
      </c>
    </row>
    <row r="4376" spans="1:16">
      <c r="A4376" s="192" t="s">
        <v>6400</v>
      </c>
      <c r="B4376" s="193" t="s">
        <v>6401</v>
      </c>
      <c r="C4376" s="193" t="s">
        <v>6402</v>
      </c>
      <c r="D4376" s="194" t="s">
        <v>19743</v>
      </c>
      <c r="E4376" s="192" t="s">
        <v>19743</v>
      </c>
      <c r="F4376" s="193" t="s">
        <v>19742</v>
      </c>
      <c r="G4376" s="193" t="s">
        <v>19742</v>
      </c>
      <c r="H4376" s="193" t="s">
        <v>19742</v>
      </c>
      <c r="I4376" s="193" t="s">
        <v>19743</v>
      </c>
      <c r="J4376" s="194" t="s">
        <v>19742</v>
      </c>
      <c r="K4376" s="192" t="s">
        <v>25675</v>
      </c>
      <c r="M4376" s="194" t="s">
        <v>19569</v>
      </c>
      <c r="N4376" s="192">
        <v>0.68600000000000005</v>
      </c>
      <c r="O4376" s="194">
        <v>0.85399999999999998</v>
      </c>
      <c r="P4376" s="283">
        <v>0</v>
      </c>
    </row>
    <row r="4377" spans="1:16">
      <c r="A4377" s="192" t="s">
        <v>6403</v>
      </c>
      <c r="B4377" s="193"/>
      <c r="C4377" s="193" t="s">
        <v>6404</v>
      </c>
      <c r="D4377" s="194" t="s">
        <v>19743</v>
      </c>
      <c r="E4377" s="192" t="s">
        <v>19743</v>
      </c>
      <c r="F4377" s="193" t="s">
        <v>19742</v>
      </c>
      <c r="G4377" s="193" t="s">
        <v>19742</v>
      </c>
      <c r="H4377" s="193" t="s">
        <v>19742</v>
      </c>
      <c r="I4377" s="193" t="s">
        <v>19742</v>
      </c>
      <c r="J4377" s="194" t="s">
        <v>19742</v>
      </c>
      <c r="K4377" s="192" t="s">
        <v>25675</v>
      </c>
      <c r="M4377" s="194" t="s">
        <v>19569</v>
      </c>
      <c r="N4377" s="192">
        <v>0.627</v>
      </c>
      <c r="O4377" s="194">
        <v>0.76100000000000001</v>
      </c>
      <c r="P4377" s="283">
        <v>0</v>
      </c>
    </row>
    <row r="4378" spans="1:16">
      <c r="A4378" s="192" t="s">
        <v>6405</v>
      </c>
      <c r="B4378" s="193" t="s">
        <v>6406</v>
      </c>
      <c r="C4378" s="193" t="s">
        <v>6407</v>
      </c>
      <c r="D4378" s="194" t="s">
        <v>19743</v>
      </c>
      <c r="E4378" s="192" t="s">
        <v>19743</v>
      </c>
      <c r="F4378" s="193" t="s">
        <v>19742</v>
      </c>
      <c r="G4378" s="193" t="s">
        <v>19742</v>
      </c>
      <c r="H4378" s="193" t="s">
        <v>19742</v>
      </c>
      <c r="I4378" s="193" t="s">
        <v>19742</v>
      </c>
      <c r="J4378" s="194" t="s">
        <v>19742</v>
      </c>
      <c r="K4378" s="192" t="s">
        <v>6408</v>
      </c>
      <c r="L4378" s="193" t="s">
        <v>6409</v>
      </c>
      <c r="M4378" s="194" t="s">
        <v>19743</v>
      </c>
      <c r="N4378" s="192">
        <v>0.70899999999999996</v>
      </c>
      <c r="O4378" s="194">
        <v>0.93899999999999995</v>
      </c>
      <c r="P4378" s="283">
        <v>22</v>
      </c>
    </row>
    <row r="4379" spans="1:16">
      <c r="A4379" s="192" t="s">
        <v>6410</v>
      </c>
      <c r="B4379" s="193" t="s">
        <v>6411</v>
      </c>
      <c r="C4379" s="193" t="s">
        <v>6412</v>
      </c>
      <c r="D4379" s="194" t="s">
        <v>19743</v>
      </c>
      <c r="E4379" s="192" t="s">
        <v>19743</v>
      </c>
      <c r="F4379" s="193" t="s">
        <v>19742</v>
      </c>
      <c r="G4379" s="193" t="s">
        <v>19742</v>
      </c>
      <c r="H4379" s="193" t="s">
        <v>19742</v>
      </c>
      <c r="I4379" s="193" t="s">
        <v>19742</v>
      </c>
      <c r="J4379" s="194" t="s">
        <v>19742</v>
      </c>
      <c r="K4379" s="192" t="s">
        <v>6413</v>
      </c>
      <c r="L4379" s="193" t="s">
        <v>6414</v>
      </c>
      <c r="M4379" s="194" t="s">
        <v>19743</v>
      </c>
      <c r="N4379" s="192">
        <v>0.59699999999999998</v>
      </c>
      <c r="O4379" s="194">
        <v>0.73899999999999999</v>
      </c>
      <c r="P4379" s="283">
        <v>7</v>
      </c>
    </row>
    <row r="4380" spans="1:16">
      <c r="A4380" s="192" t="s">
        <v>6415</v>
      </c>
      <c r="B4380" s="193" t="s">
        <v>6416</v>
      </c>
      <c r="C4380" s="193" t="s">
        <v>6417</v>
      </c>
      <c r="D4380" s="194" t="s">
        <v>19743</v>
      </c>
      <c r="E4380" s="192" t="s">
        <v>19743</v>
      </c>
      <c r="F4380" s="193" t="s">
        <v>19742</v>
      </c>
      <c r="G4380" s="193" t="s">
        <v>19742</v>
      </c>
      <c r="H4380" s="193" t="s">
        <v>19742</v>
      </c>
      <c r="I4380" s="193" t="s">
        <v>19742</v>
      </c>
      <c r="J4380" s="194" t="s">
        <v>19742</v>
      </c>
      <c r="K4380" s="192" t="s">
        <v>6418</v>
      </c>
      <c r="L4380" s="193" t="s">
        <v>6419</v>
      </c>
      <c r="M4380" s="194" t="s">
        <v>19743</v>
      </c>
      <c r="N4380" s="192">
        <v>0.52700000000000002</v>
      </c>
      <c r="O4380" s="194">
        <v>0.59499999999999997</v>
      </c>
      <c r="P4380" s="283">
        <v>20</v>
      </c>
    </row>
    <row r="4381" spans="1:16">
      <c r="A4381" s="192" t="s">
        <v>6422</v>
      </c>
      <c r="B4381" s="193" t="s">
        <v>6423</v>
      </c>
      <c r="C4381" s="193" t="s">
        <v>6424</v>
      </c>
      <c r="D4381" s="194" t="s">
        <v>19743</v>
      </c>
      <c r="E4381" s="192" t="s">
        <v>19743</v>
      </c>
      <c r="F4381" s="193" t="s">
        <v>19742</v>
      </c>
      <c r="G4381" s="193" t="s">
        <v>19742</v>
      </c>
      <c r="H4381" s="193" t="s">
        <v>19742</v>
      </c>
      <c r="I4381" s="193" t="s">
        <v>19742</v>
      </c>
      <c r="J4381" s="194" t="s">
        <v>19742</v>
      </c>
      <c r="K4381" s="192" t="s">
        <v>6425</v>
      </c>
      <c r="L4381" s="193" t="s">
        <v>6426</v>
      </c>
      <c r="M4381" s="194" t="s">
        <v>19743</v>
      </c>
      <c r="N4381" s="192">
        <v>0.98499999999999999</v>
      </c>
      <c r="O4381" s="194">
        <v>1</v>
      </c>
      <c r="P4381" s="283">
        <v>11</v>
      </c>
    </row>
    <row r="4382" spans="1:16">
      <c r="A4382" s="192" t="s">
        <v>6427</v>
      </c>
      <c r="B4382" s="193" t="s">
        <v>6428</v>
      </c>
      <c r="C4382" s="193" t="s">
        <v>6429</v>
      </c>
      <c r="D4382" s="194" t="s">
        <v>19743</v>
      </c>
      <c r="E4382" s="192" t="s">
        <v>19743</v>
      </c>
      <c r="F4382" s="193" t="s">
        <v>19742</v>
      </c>
      <c r="G4382" s="193" t="s">
        <v>19742</v>
      </c>
      <c r="H4382" s="193" t="s">
        <v>19742</v>
      </c>
      <c r="I4382" s="193" t="s">
        <v>19742</v>
      </c>
      <c r="J4382" s="194" t="s">
        <v>19742</v>
      </c>
      <c r="K4382" s="192" t="s">
        <v>25675</v>
      </c>
      <c r="M4382" s="194" t="s">
        <v>19569</v>
      </c>
      <c r="N4382" s="192">
        <v>0.628</v>
      </c>
      <c r="O4382" s="194">
        <v>0.81299999999999994</v>
      </c>
      <c r="P4382" s="283">
        <v>2</v>
      </c>
    </row>
    <row r="4383" spans="1:16">
      <c r="A4383" s="192" t="s">
        <v>6176</v>
      </c>
      <c r="B4383" s="193"/>
      <c r="C4383" s="193" t="s">
        <v>6177</v>
      </c>
      <c r="D4383" s="194" t="s">
        <v>19743</v>
      </c>
      <c r="E4383" s="192" t="s">
        <v>19743</v>
      </c>
      <c r="F4383" s="193" t="s">
        <v>19742</v>
      </c>
      <c r="G4383" s="193" t="s">
        <v>19742</v>
      </c>
      <c r="H4383" s="193" t="s">
        <v>19742</v>
      </c>
      <c r="I4383" s="193" t="s">
        <v>19742</v>
      </c>
      <c r="J4383" s="194" t="s">
        <v>19742</v>
      </c>
      <c r="K4383" s="192" t="s">
        <v>25675</v>
      </c>
      <c r="M4383" s="194" t="s">
        <v>19569</v>
      </c>
      <c r="N4383" s="192">
        <v>0.9</v>
      </c>
      <c r="O4383" s="194">
        <v>0.98299999999999998</v>
      </c>
      <c r="P4383" s="283">
        <v>3</v>
      </c>
    </row>
    <row r="4384" spans="1:16">
      <c r="A4384" s="192" t="s">
        <v>6178</v>
      </c>
      <c r="B4384" s="193" t="s">
        <v>6179</v>
      </c>
      <c r="C4384" s="193" t="s">
        <v>6180</v>
      </c>
      <c r="D4384" s="194" t="s">
        <v>19743</v>
      </c>
      <c r="E4384" s="192" t="s">
        <v>19743</v>
      </c>
      <c r="F4384" s="193" t="s">
        <v>19743</v>
      </c>
      <c r="G4384" s="193" t="s">
        <v>19742</v>
      </c>
      <c r="H4384" s="193" t="s">
        <v>19742</v>
      </c>
      <c r="I4384" s="193" t="s">
        <v>19742</v>
      </c>
      <c r="J4384" s="194" t="s">
        <v>19742</v>
      </c>
      <c r="K4384" s="192" t="s">
        <v>25675</v>
      </c>
      <c r="M4384" s="194" t="s">
        <v>19569</v>
      </c>
      <c r="N4384" s="192">
        <v>0.58899999999999997</v>
      </c>
      <c r="O4384" s="194">
        <v>0.82899999999999996</v>
      </c>
      <c r="P4384" s="283">
        <v>5</v>
      </c>
    </row>
    <row r="4385" spans="1:16">
      <c r="A4385" s="192" t="s">
        <v>6181</v>
      </c>
      <c r="B4385" s="193" t="s">
        <v>6182</v>
      </c>
      <c r="C4385" s="193" t="s">
        <v>6183</v>
      </c>
      <c r="D4385" s="194" t="s">
        <v>19743</v>
      </c>
      <c r="E4385" s="192" t="s">
        <v>19743</v>
      </c>
      <c r="F4385" s="193" t="s">
        <v>19743</v>
      </c>
      <c r="G4385" s="193" t="s">
        <v>19742</v>
      </c>
      <c r="H4385" s="193" t="s">
        <v>19743</v>
      </c>
      <c r="I4385" s="193" t="s">
        <v>19742</v>
      </c>
      <c r="J4385" s="194" t="s">
        <v>19742</v>
      </c>
      <c r="K4385" s="192" t="s">
        <v>6184</v>
      </c>
      <c r="L4385" s="193" t="s">
        <v>6185</v>
      </c>
      <c r="M4385" s="194" t="s">
        <v>19743</v>
      </c>
      <c r="N4385" s="192">
        <v>0.94299999999999995</v>
      </c>
      <c r="O4385" s="194">
        <v>0.997</v>
      </c>
      <c r="P4385" s="283">
        <v>25</v>
      </c>
    </row>
    <row r="4386" spans="1:16">
      <c r="A4386" s="192" t="s">
        <v>6186</v>
      </c>
      <c r="B4386" s="193" t="s">
        <v>6187</v>
      </c>
      <c r="C4386" s="193" t="s">
        <v>6188</v>
      </c>
      <c r="D4386" s="194" t="s">
        <v>19743</v>
      </c>
      <c r="E4386" s="192" t="s">
        <v>19743</v>
      </c>
      <c r="F4386" s="193" t="s">
        <v>19742</v>
      </c>
      <c r="G4386" s="193" t="s">
        <v>19742</v>
      </c>
      <c r="H4386" s="193" t="s">
        <v>19742</v>
      </c>
      <c r="I4386" s="193" t="s">
        <v>19742</v>
      </c>
      <c r="J4386" s="194" t="s">
        <v>19742</v>
      </c>
      <c r="K4386" s="192" t="s">
        <v>25675</v>
      </c>
      <c r="M4386" s="194" t="s">
        <v>19569</v>
      </c>
      <c r="N4386" s="192">
        <v>0.76800000000000002</v>
      </c>
      <c r="O4386" s="194">
        <v>0.98299999999999998</v>
      </c>
      <c r="P4386" s="283">
        <v>3</v>
      </c>
    </row>
    <row r="4387" spans="1:16">
      <c r="A4387" s="192" t="s">
        <v>6189</v>
      </c>
      <c r="B4387" s="193" t="s">
        <v>6190</v>
      </c>
      <c r="C4387" s="193" t="s">
        <v>6191</v>
      </c>
      <c r="D4387" s="194" t="s">
        <v>19743</v>
      </c>
      <c r="E4387" s="192" t="s">
        <v>19743</v>
      </c>
      <c r="F4387" s="193" t="s">
        <v>19743</v>
      </c>
      <c r="G4387" s="193" t="s">
        <v>19742</v>
      </c>
      <c r="H4387" s="193" t="s">
        <v>19742</v>
      </c>
      <c r="I4387" s="193" t="s">
        <v>19742</v>
      </c>
      <c r="J4387" s="194" t="s">
        <v>19742</v>
      </c>
      <c r="K4387" s="192" t="s">
        <v>25675</v>
      </c>
      <c r="M4387" s="194" t="s">
        <v>19569</v>
      </c>
      <c r="N4387" s="192">
        <v>0.82699999999999996</v>
      </c>
      <c r="O4387" s="194">
        <v>0.97</v>
      </c>
      <c r="P4387" s="283">
        <v>3</v>
      </c>
    </row>
    <row r="4388" spans="1:16">
      <c r="A4388" s="192" t="s">
        <v>6192</v>
      </c>
      <c r="B4388" s="193" t="s">
        <v>6193</v>
      </c>
      <c r="C4388" s="193" t="s">
        <v>6194</v>
      </c>
      <c r="D4388" s="194" t="s">
        <v>19743</v>
      </c>
      <c r="E4388" s="192" t="s">
        <v>19743</v>
      </c>
      <c r="F4388" s="193" t="s">
        <v>19742</v>
      </c>
      <c r="G4388" s="193" t="s">
        <v>19742</v>
      </c>
      <c r="H4388" s="193" t="s">
        <v>19742</v>
      </c>
      <c r="I4388" s="193" t="s">
        <v>19742</v>
      </c>
      <c r="J4388" s="194" t="s">
        <v>19742</v>
      </c>
      <c r="K4388" s="192" t="s">
        <v>25675</v>
      </c>
      <c r="M4388" s="194" t="s">
        <v>19569</v>
      </c>
      <c r="N4388" s="192">
        <v>0.83599999999999997</v>
      </c>
      <c r="O4388" s="194">
        <v>0.99</v>
      </c>
      <c r="P4388" s="283">
        <v>0</v>
      </c>
    </row>
    <row r="4389" spans="1:16">
      <c r="A4389" s="192" t="s">
        <v>6195</v>
      </c>
      <c r="B4389" s="193" t="s">
        <v>6196</v>
      </c>
      <c r="C4389" s="193" t="s">
        <v>6197</v>
      </c>
      <c r="D4389" s="194" t="s">
        <v>19743</v>
      </c>
      <c r="E4389" s="192" t="s">
        <v>19743</v>
      </c>
      <c r="F4389" s="193" t="s">
        <v>19742</v>
      </c>
      <c r="G4389" s="193" t="s">
        <v>19742</v>
      </c>
      <c r="H4389" s="193" t="s">
        <v>19742</v>
      </c>
      <c r="I4389" s="193" t="s">
        <v>19742</v>
      </c>
      <c r="J4389" s="194" t="s">
        <v>19742</v>
      </c>
      <c r="K4389" s="192" t="s">
        <v>25675</v>
      </c>
      <c r="M4389" s="194" t="s">
        <v>19569</v>
      </c>
      <c r="N4389" s="192">
        <v>0.83799999999999997</v>
      </c>
      <c r="O4389" s="194">
        <v>0.99199999999999999</v>
      </c>
      <c r="P4389" s="283">
        <v>4</v>
      </c>
    </row>
    <row r="4390" spans="1:16">
      <c r="A4390" s="192" t="s">
        <v>6198</v>
      </c>
      <c r="B4390" s="193" t="s">
        <v>6199</v>
      </c>
      <c r="C4390" s="193" t="s">
        <v>6200</v>
      </c>
      <c r="D4390" s="194" t="s">
        <v>19743</v>
      </c>
      <c r="E4390" s="192" t="s">
        <v>19743</v>
      </c>
      <c r="F4390" s="193" t="s">
        <v>19743</v>
      </c>
      <c r="G4390" s="193" t="s">
        <v>19742</v>
      </c>
      <c r="H4390" s="193" t="s">
        <v>19742</v>
      </c>
      <c r="I4390" s="193" t="s">
        <v>19742</v>
      </c>
      <c r="J4390" s="194" t="s">
        <v>19742</v>
      </c>
      <c r="K4390" s="192" t="s">
        <v>25675</v>
      </c>
      <c r="M4390" s="194" t="s">
        <v>19569</v>
      </c>
      <c r="N4390" s="192">
        <v>0.58099999999999996</v>
      </c>
      <c r="O4390" s="194">
        <v>0.78600000000000003</v>
      </c>
      <c r="P4390" s="283">
        <v>2</v>
      </c>
    </row>
    <row r="4391" spans="1:16">
      <c r="A4391" s="192" t="s">
        <v>6201</v>
      </c>
      <c r="B4391" s="193"/>
      <c r="C4391" s="193" t="s">
        <v>6202</v>
      </c>
      <c r="D4391" s="194" t="s">
        <v>19743</v>
      </c>
      <c r="E4391" s="192" t="s">
        <v>19743</v>
      </c>
      <c r="F4391" s="193" t="s">
        <v>19742</v>
      </c>
      <c r="G4391" s="193" t="s">
        <v>19742</v>
      </c>
      <c r="H4391" s="193" t="s">
        <v>19742</v>
      </c>
      <c r="I4391" s="193" t="s">
        <v>19742</v>
      </c>
      <c r="J4391" s="194" t="s">
        <v>19742</v>
      </c>
      <c r="K4391" s="192" t="s">
        <v>25675</v>
      </c>
      <c r="M4391" s="194" t="s">
        <v>19569</v>
      </c>
      <c r="N4391" s="192">
        <v>0.51</v>
      </c>
      <c r="O4391" s="194">
        <v>0.70799999999999996</v>
      </c>
      <c r="P4391" s="283">
        <v>0</v>
      </c>
    </row>
    <row r="4392" spans="1:16">
      <c r="A4392" s="192" t="s">
        <v>6203</v>
      </c>
      <c r="B4392" s="193" t="s">
        <v>6204</v>
      </c>
      <c r="C4392" s="193" t="s">
        <v>6205</v>
      </c>
      <c r="D4392" s="194" t="s">
        <v>19743</v>
      </c>
      <c r="E4392" s="192" t="s">
        <v>19743</v>
      </c>
      <c r="F4392" s="193" t="s">
        <v>19742</v>
      </c>
      <c r="G4392" s="193" t="s">
        <v>19742</v>
      </c>
      <c r="H4392" s="193" t="s">
        <v>19742</v>
      </c>
      <c r="I4392" s="193" t="s">
        <v>19742</v>
      </c>
      <c r="J4392" s="194" t="s">
        <v>19742</v>
      </c>
      <c r="K4392" s="192" t="s">
        <v>25675</v>
      </c>
      <c r="M4392" s="194" t="s">
        <v>19569</v>
      </c>
      <c r="N4392" s="192">
        <v>0.71299999999999997</v>
      </c>
      <c r="O4392" s="194">
        <v>0.91400000000000003</v>
      </c>
      <c r="P4392" s="283">
        <v>4</v>
      </c>
    </row>
    <row r="4393" spans="1:16">
      <c r="A4393" s="192" t="s">
        <v>6206</v>
      </c>
      <c r="B4393" s="193" t="s">
        <v>6207</v>
      </c>
      <c r="C4393" s="193" t="s">
        <v>6208</v>
      </c>
      <c r="D4393" s="194" t="s">
        <v>19743</v>
      </c>
      <c r="E4393" s="192" t="s">
        <v>19743</v>
      </c>
      <c r="F4393" s="193" t="s">
        <v>19742</v>
      </c>
      <c r="G4393" s="193" t="s">
        <v>19742</v>
      </c>
      <c r="H4393" s="193" t="s">
        <v>19742</v>
      </c>
      <c r="I4393" s="193" t="s">
        <v>19742</v>
      </c>
      <c r="J4393" s="194" t="s">
        <v>19742</v>
      </c>
      <c r="K4393" s="192" t="s">
        <v>6209</v>
      </c>
      <c r="L4393" s="193" t="s">
        <v>6210</v>
      </c>
      <c r="M4393" s="194" t="s">
        <v>19743</v>
      </c>
      <c r="N4393" s="192">
        <v>0.52600000000000002</v>
      </c>
      <c r="O4393" s="194">
        <v>0.58899999999999997</v>
      </c>
      <c r="P4393" s="283">
        <v>13</v>
      </c>
    </row>
    <row r="4394" spans="1:16">
      <c r="A4394" s="192" t="s">
        <v>6211</v>
      </c>
      <c r="B4394" s="193"/>
      <c r="C4394" s="193" t="s">
        <v>6212</v>
      </c>
      <c r="D4394" s="194" t="s">
        <v>19743</v>
      </c>
      <c r="E4394" s="192" t="s">
        <v>19743</v>
      </c>
      <c r="F4394" s="193" t="s">
        <v>19742</v>
      </c>
      <c r="G4394" s="193" t="s">
        <v>19742</v>
      </c>
      <c r="H4394" s="193" t="s">
        <v>19742</v>
      </c>
      <c r="I4394" s="193" t="s">
        <v>19743</v>
      </c>
      <c r="J4394" s="194" t="s">
        <v>19742</v>
      </c>
      <c r="K4394" s="192" t="s">
        <v>25675</v>
      </c>
      <c r="M4394" s="194" t="s">
        <v>19569</v>
      </c>
      <c r="N4394" s="192">
        <v>0.62</v>
      </c>
      <c r="O4394" s="194">
        <v>0.77</v>
      </c>
      <c r="P4394" s="283">
        <v>2</v>
      </c>
    </row>
    <row r="4395" spans="1:16">
      <c r="A4395" s="192" t="s">
        <v>6213</v>
      </c>
      <c r="B4395" s="193" t="s">
        <v>6214</v>
      </c>
      <c r="C4395" s="193" t="s">
        <v>6215</v>
      </c>
      <c r="D4395" s="194" t="s">
        <v>19743</v>
      </c>
      <c r="E4395" s="192" t="s">
        <v>19743</v>
      </c>
      <c r="F4395" s="193" t="s">
        <v>19742</v>
      </c>
      <c r="G4395" s="193" t="s">
        <v>19742</v>
      </c>
      <c r="H4395" s="193" t="s">
        <v>19742</v>
      </c>
      <c r="I4395" s="193" t="s">
        <v>19742</v>
      </c>
      <c r="J4395" s="194" t="s">
        <v>19742</v>
      </c>
      <c r="K4395" s="192" t="s">
        <v>25675</v>
      </c>
      <c r="M4395" s="194" t="s">
        <v>19569</v>
      </c>
      <c r="N4395" s="192">
        <v>0.94599999999999995</v>
      </c>
      <c r="O4395" s="194">
        <v>0.997</v>
      </c>
      <c r="P4395" s="283">
        <v>9</v>
      </c>
    </row>
    <row r="4396" spans="1:16">
      <c r="A4396" s="192" t="s">
        <v>6216</v>
      </c>
      <c r="B4396" s="193" t="s">
        <v>6217</v>
      </c>
      <c r="C4396" s="193" t="s">
        <v>6218</v>
      </c>
      <c r="D4396" s="194" t="s">
        <v>19743</v>
      </c>
      <c r="E4396" s="192" t="s">
        <v>19743</v>
      </c>
      <c r="F4396" s="193" t="s">
        <v>19742</v>
      </c>
      <c r="G4396" s="193" t="s">
        <v>19743</v>
      </c>
      <c r="H4396" s="193" t="s">
        <v>19742</v>
      </c>
      <c r="I4396" s="193" t="s">
        <v>19742</v>
      </c>
      <c r="J4396" s="194" t="s">
        <v>19742</v>
      </c>
      <c r="K4396" s="192" t="s">
        <v>6219</v>
      </c>
      <c r="L4396" s="193" t="s">
        <v>6220</v>
      </c>
      <c r="M4396" s="194" t="s">
        <v>19561</v>
      </c>
      <c r="N4396" s="192">
        <v>0.92300000000000004</v>
      </c>
      <c r="O4396" s="194">
        <v>0.998</v>
      </c>
      <c r="P4396" s="283">
        <v>22</v>
      </c>
    </row>
    <row r="4397" spans="1:16">
      <c r="A4397" s="192" t="s">
        <v>6221</v>
      </c>
      <c r="B4397" s="193"/>
      <c r="C4397" s="193" t="s">
        <v>6222</v>
      </c>
      <c r="D4397" s="194" t="s">
        <v>19743</v>
      </c>
      <c r="E4397" s="192" t="s">
        <v>19743</v>
      </c>
      <c r="F4397" s="193" t="s">
        <v>19742</v>
      </c>
      <c r="G4397" s="193" t="s">
        <v>19742</v>
      </c>
      <c r="H4397" s="193" t="s">
        <v>19742</v>
      </c>
      <c r="I4397" s="193" t="s">
        <v>19742</v>
      </c>
      <c r="J4397" s="194" t="s">
        <v>19742</v>
      </c>
      <c r="K4397" s="192" t="s">
        <v>25675</v>
      </c>
      <c r="M4397" s="194" t="s">
        <v>19569</v>
      </c>
      <c r="N4397" s="192">
        <v>0.58799999999999997</v>
      </c>
      <c r="O4397" s="194">
        <v>0.66500000000000004</v>
      </c>
      <c r="P4397" s="283">
        <v>0</v>
      </c>
    </row>
    <row r="4398" spans="1:16">
      <c r="A4398" s="192" t="s">
        <v>6223</v>
      </c>
      <c r="B4398" s="193" t="s">
        <v>6224</v>
      </c>
      <c r="C4398" s="193" t="s">
        <v>6225</v>
      </c>
      <c r="D4398" s="194" t="s">
        <v>19743</v>
      </c>
      <c r="E4398" s="192" t="s">
        <v>19743</v>
      </c>
      <c r="F4398" s="193" t="s">
        <v>19743</v>
      </c>
      <c r="G4398" s="193" t="s">
        <v>19742</v>
      </c>
      <c r="H4398" s="193" t="s">
        <v>19742</v>
      </c>
      <c r="I4398" s="193" t="s">
        <v>19742</v>
      </c>
      <c r="J4398" s="194" t="s">
        <v>19742</v>
      </c>
      <c r="K4398" s="192" t="s">
        <v>6226</v>
      </c>
      <c r="L4398" s="193" t="s">
        <v>6227</v>
      </c>
      <c r="M4398" s="194" t="s">
        <v>19743</v>
      </c>
      <c r="N4398" s="192">
        <v>0.91600000000000004</v>
      </c>
      <c r="O4398" s="194">
        <v>0.999</v>
      </c>
      <c r="P4398" s="283">
        <v>20</v>
      </c>
    </row>
    <row r="4399" spans="1:16">
      <c r="A4399" s="192" t="s">
        <v>6228</v>
      </c>
      <c r="B4399" s="193" t="s">
        <v>6229</v>
      </c>
      <c r="C4399" s="193" t="s">
        <v>6230</v>
      </c>
      <c r="D4399" s="194" t="s">
        <v>19743</v>
      </c>
      <c r="E4399" s="192" t="s">
        <v>19743</v>
      </c>
      <c r="F4399" s="193" t="s">
        <v>19742</v>
      </c>
      <c r="G4399" s="193" t="s">
        <v>19742</v>
      </c>
      <c r="H4399" s="193" t="s">
        <v>19742</v>
      </c>
      <c r="I4399" s="193" t="s">
        <v>19742</v>
      </c>
      <c r="J4399" s="194" t="s">
        <v>19742</v>
      </c>
      <c r="K4399" s="192" t="s">
        <v>6231</v>
      </c>
      <c r="L4399" s="193" t="s">
        <v>6347</v>
      </c>
      <c r="M4399" s="194" t="s">
        <v>19561</v>
      </c>
      <c r="N4399" s="192">
        <v>0.83099999999999996</v>
      </c>
      <c r="O4399" s="194">
        <v>0.999</v>
      </c>
      <c r="P4399" s="283">
        <v>22</v>
      </c>
    </row>
    <row r="4400" spans="1:16">
      <c r="A4400" s="192" t="s">
        <v>6232</v>
      </c>
      <c r="B4400" s="193" t="s">
        <v>6233</v>
      </c>
      <c r="C4400" s="193" t="s">
        <v>6234</v>
      </c>
      <c r="D4400" s="194" t="s">
        <v>19743</v>
      </c>
      <c r="E4400" s="192" t="s">
        <v>19743</v>
      </c>
      <c r="F4400" s="193" t="s">
        <v>19742</v>
      </c>
      <c r="G4400" s="193" t="s">
        <v>19742</v>
      </c>
      <c r="H4400" s="193" t="s">
        <v>19742</v>
      </c>
      <c r="I4400" s="193" t="s">
        <v>19742</v>
      </c>
      <c r="J4400" s="194" t="s">
        <v>19742</v>
      </c>
      <c r="K4400" s="192" t="s">
        <v>6235</v>
      </c>
      <c r="L4400" s="193" t="s">
        <v>6236</v>
      </c>
      <c r="M4400" s="194" t="s">
        <v>19743</v>
      </c>
      <c r="N4400" s="192">
        <v>0.67600000000000005</v>
      </c>
      <c r="O4400" s="194">
        <v>0.89400000000000002</v>
      </c>
      <c r="P4400" s="283">
        <v>9</v>
      </c>
    </row>
    <row r="4401" spans="1:16">
      <c r="A4401" s="192" t="s">
        <v>6237</v>
      </c>
      <c r="B4401" s="193" t="s">
        <v>6238</v>
      </c>
      <c r="C4401" s="193" t="s">
        <v>6239</v>
      </c>
      <c r="D4401" s="194" t="s">
        <v>19743</v>
      </c>
      <c r="E4401" s="192" t="s">
        <v>19743</v>
      </c>
      <c r="F4401" s="193" t="s">
        <v>19743</v>
      </c>
      <c r="G4401" s="193" t="s">
        <v>19742</v>
      </c>
      <c r="H4401" s="193" t="s">
        <v>19742</v>
      </c>
      <c r="I4401" s="193" t="s">
        <v>19742</v>
      </c>
      <c r="J4401" s="194" t="s">
        <v>19742</v>
      </c>
      <c r="K4401" s="192" t="s">
        <v>25675</v>
      </c>
      <c r="M4401" s="194" t="s">
        <v>19569</v>
      </c>
      <c r="N4401" s="192">
        <v>0.93600000000000005</v>
      </c>
      <c r="O4401" s="194">
        <v>0.997</v>
      </c>
      <c r="P4401" s="283">
        <v>3</v>
      </c>
    </row>
    <row r="4402" spans="1:16">
      <c r="A4402" s="192" t="s">
        <v>6242</v>
      </c>
      <c r="B4402" s="193"/>
      <c r="C4402" s="193" t="s">
        <v>6243</v>
      </c>
      <c r="D4402" s="194" t="s">
        <v>19743</v>
      </c>
      <c r="E4402" s="192" t="s">
        <v>19743</v>
      </c>
      <c r="F4402" s="193" t="s">
        <v>19742</v>
      </c>
      <c r="G4402" s="193" t="s">
        <v>19742</v>
      </c>
      <c r="H4402" s="193" t="s">
        <v>19742</v>
      </c>
      <c r="I4402" s="193" t="s">
        <v>19742</v>
      </c>
      <c r="J4402" s="194" t="s">
        <v>19742</v>
      </c>
      <c r="K4402" s="192" t="s">
        <v>6244</v>
      </c>
      <c r="L4402" s="193" t="s">
        <v>6245</v>
      </c>
      <c r="M4402" s="194" t="s">
        <v>19743</v>
      </c>
      <c r="N4402" s="192">
        <v>0.77</v>
      </c>
      <c r="O4402" s="194">
        <v>0.97</v>
      </c>
      <c r="P4402" s="283">
        <v>20</v>
      </c>
    </row>
    <row r="4403" spans="1:16">
      <c r="A4403" s="192" t="s">
        <v>6248</v>
      </c>
      <c r="B4403" s="193" t="s">
        <v>6249</v>
      </c>
      <c r="C4403" s="193" t="s">
        <v>6250</v>
      </c>
      <c r="D4403" s="194" t="s">
        <v>19743</v>
      </c>
      <c r="E4403" s="192" t="s">
        <v>19743</v>
      </c>
      <c r="F4403" s="193" t="s">
        <v>19742</v>
      </c>
      <c r="G4403" s="193" t="s">
        <v>19742</v>
      </c>
      <c r="H4403" s="193" t="s">
        <v>19742</v>
      </c>
      <c r="I4403" s="193" t="s">
        <v>19742</v>
      </c>
      <c r="J4403" s="194" t="s">
        <v>19742</v>
      </c>
      <c r="K4403" s="192" t="s">
        <v>6251</v>
      </c>
      <c r="L4403" s="193" t="s">
        <v>6252</v>
      </c>
      <c r="M4403" s="194" t="s">
        <v>19743</v>
      </c>
      <c r="N4403" s="192">
        <v>0.94399999999999995</v>
      </c>
      <c r="O4403" s="194">
        <v>0.997</v>
      </c>
      <c r="P4403" s="283">
        <v>18</v>
      </c>
    </row>
    <row r="4404" spans="1:16">
      <c r="A4404" s="192" t="s">
        <v>6253</v>
      </c>
      <c r="B4404" s="193" t="s">
        <v>6254</v>
      </c>
      <c r="C4404" s="193" t="s">
        <v>6255</v>
      </c>
      <c r="D4404" s="194" t="s">
        <v>19743</v>
      </c>
      <c r="E4404" s="192" t="s">
        <v>19743</v>
      </c>
      <c r="F4404" s="193" t="s">
        <v>19742</v>
      </c>
      <c r="G4404" s="193" t="s">
        <v>19742</v>
      </c>
      <c r="H4404" s="193" t="s">
        <v>19742</v>
      </c>
      <c r="I4404" s="193" t="s">
        <v>19742</v>
      </c>
      <c r="J4404" s="194" t="s">
        <v>19742</v>
      </c>
      <c r="K4404" s="192" t="s">
        <v>25675</v>
      </c>
      <c r="M4404" s="194" t="s">
        <v>19569</v>
      </c>
      <c r="N4404" s="192">
        <v>0.433</v>
      </c>
      <c r="O4404" s="194">
        <v>0.14299999999999999</v>
      </c>
      <c r="P4404" s="283">
        <v>1</v>
      </c>
    </row>
    <row r="4405" spans="1:16">
      <c r="A4405" s="192" t="s">
        <v>6256</v>
      </c>
      <c r="B4405" s="193" t="s">
        <v>6257</v>
      </c>
      <c r="C4405" s="193" t="s">
        <v>6258</v>
      </c>
      <c r="D4405" s="194" t="s">
        <v>19743</v>
      </c>
      <c r="E4405" s="192" t="s">
        <v>19743</v>
      </c>
      <c r="F4405" s="193" t="s">
        <v>19742</v>
      </c>
      <c r="G4405" s="193" t="s">
        <v>19742</v>
      </c>
      <c r="H4405" s="193" t="s">
        <v>19742</v>
      </c>
      <c r="I4405" s="193" t="s">
        <v>19742</v>
      </c>
      <c r="J4405" s="194" t="s">
        <v>19742</v>
      </c>
      <c r="K4405" s="192" t="s">
        <v>6259</v>
      </c>
      <c r="L4405" s="193" t="s">
        <v>6260</v>
      </c>
      <c r="M4405" s="194" t="s">
        <v>19743</v>
      </c>
      <c r="N4405" s="192">
        <v>0.73599999999999999</v>
      </c>
      <c r="O4405" s="194">
        <v>0.96799999999999997</v>
      </c>
      <c r="P4405" s="283">
        <v>14</v>
      </c>
    </row>
    <row r="4406" spans="1:16">
      <c r="A4406" s="192" t="s">
        <v>6263</v>
      </c>
      <c r="B4406" s="193" t="s">
        <v>6264</v>
      </c>
      <c r="C4406" s="193" t="s">
        <v>6265</v>
      </c>
      <c r="D4406" s="194" t="s">
        <v>19743</v>
      </c>
      <c r="E4406" s="192" t="s">
        <v>19743</v>
      </c>
      <c r="F4406" s="193" t="s">
        <v>19743</v>
      </c>
      <c r="G4406" s="193" t="s">
        <v>19742</v>
      </c>
      <c r="H4406" s="193" t="s">
        <v>19743</v>
      </c>
      <c r="I4406" s="193" t="s">
        <v>19742</v>
      </c>
      <c r="J4406" s="194" t="s">
        <v>19742</v>
      </c>
      <c r="K4406" s="192" t="s">
        <v>6266</v>
      </c>
      <c r="L4406" s="193" t="s">
        <v>6267</v>
      </c>
      <c r="M4406" s="194" t="s">
        <v>19743</v>
      </c>
      <c r="N4406" s="192">
        <v>0.83599999999999997</v>
      </c>
      <c r="O4406" s="194">
        <v>0.98</v>
      </c>
      <c r="P4406" s="283">
        <v>15</v>
      </c>
    </row>
    <row r="4407" spans="1:16">
      <c r="A4407" s="192" t="s">
        <v>6268</v>
      </c>
      <c r="B4407" s="193"/>
      <c r="C4407" s="193" t="s">
        <v>6269</v>
      </c>
      <c r="D4407" s="194" t="s">
        <v>19743</v>
      </c>
      <c r="E4407" s="192" t="s">
        <v>19743</v>
      </c>
      <c r="F4407" s="193" t="s">
        <v>19742</v>
      </c>
      <c r="G4407" s="193" t="s">
        <v>19742</v>
      </c>
      <c r="H4407" s="193" t="s">
        <v>19742</v>
      </c>
      <c r="I4407" s="193" t="s">
        <v>19742</v>
      </c>
      <c r="J4407" s="194" t="s">
        <v>19742</v>
      </c>
      <c r="K4407" s="192" t="s">
        <v>25675</v>
      </c>
      <c r="M4407" s="194" t="s">
        <v>19569</v>
      </c>
      <c r="N4407" s="192">
        <v>0.40600000000000003</v>
      </c>
      <c r="O4407" s="194">
        <v>0.106</v>
      </c>
      <c r="P4407" s="283">
        <v>0</v>
      </c>
    </row>
    <row r="4408" spans="1:16">
      <c r="A4408" s="192" t="s">
        <v>6270</v>
      </c>
      <c r="B4408" s="193" t="s">
        <v>6271</v>
      </c>
      <c r="C4408" s="193" t="s">
        <v>6272</v>
      </c>
      <c r="D4408" s="194" t="s">
        <v>19743</v>
      </c>
      <c r="E4408" s="192" t="s">
        <v>19743</v>
      </c>
      <c r="F4408" s="193" t="s">
        <v>19742</v>
      </c>
      <c r="G4408" s="193" t="s">
        <v>19742</v>
      </c>
      <c r="H4408" s="193" t="s">
        <v>19742</v>
      </c>
      <c r="I4408" s="193" t="s">
        <v>19742</v>
      </c>
      <c r="J4408" s="194" t="s">
        <v>19742</v>
      </c>
      <c r="K4408" s="192" t="s">
        <v>6273</v>
      </c>
      <c r="L4408" s="193" t="s">
        <v>6267</v>
      </c>
      <c r="M4408" s="194" t="s">
        <v>19743</v>
      </c>
      <c r="N4408" s="192">
        <v>0.79600000000000004</v>
      </c>
      <c r="O4408" s="194">
        <v>0.98699999999999999</v>
      </c>
      <c r="P4408" s="283">
        <v>15</v>
      </c>
    </row>
    <row r="4409" spans="1:16">
      <c r="A4409" s="192" t="s">
        <v>6274</v>
      </c>
      <c r="B4409" s="193" t="s">
        <v>6275</v>
      </c>
      <c r="C4409" s="193" t="s">
        <v>6276</v>
      </c>
      <c r="D4409" s="194" t="s">
        <v>19743</v>
      </c>
      <c r="E4409" s="192" t="s">
        <v>19743</v>
      </c>
      <c r="F4409" s="193" t="s">
        <v>19742</v>
      </c>
      <c r="G4409" s="193" t="s">
        <v>19742</v>
      </c>
      <c r="H4409" s="193" t="s">
        <v>19742</v>
      </c>
      <c r="I4409" s="193" t="s">
        <v>19742</v>
      </c>
      <c r="J4409" s="194" t="s">
        <v>19742</v>
      </c>
      <c r="K4409" s="192" t="s">
        <v>6277</v>
      </c>
      <c r="L4409" s="193" t="s">
        <v>6278</v>
      </c>
      <c r="M4409" s="194" t="s">
        <v>19743</v>
      </c>
      <c r="N4409" s="192">
        <v>0.69699999999999995</v>
      </c>
      <c r="O4409" s="194">
        <v>0.92800000000000005</v>
      </c>
      <c r="P4409" s="283">
        <v>21</v>
      </c>
    </row>
    <row r="4410" spans="1:16">
      <c r="A4410" s="192" t="s">
        <v>6279</v>
      </c>
      <c r="B4410" s="193"/>
      <c r="C4410" s="193" t="s">
        <v>6280</v>
      </c>
      <c r="D4410" s="194" t="s">
        <v>19743</v>
      </c>
      <c r="E4410" s="192" t="s">
        <v>19743</v>
      </c>
      <c r="F4410" s="193" t="s">
        <v>19742</v>
      </c>
      <c r="G4410" s="193" t="s">
        <v>19742</v>
      </c>
      <c r="H4410" s="193" t="s">
        <v>19742</v>
      </c>
      <c r="I4410" s="193" t="s">
        <v>19743</v>
      </c>
      <c r="J4410" s="194" t="s">
        <v>19742</v>
      </c>
      <c r="K4410" s="192" t="s">
        <v>25675</v>
      </c>
      <c r="M4410" s="194" t="s">
        <v>19569</v>
      </c>
      <c r="N4410" s="192">
        <v>0.88</v>
      </c>
      <c r="O4410" s="194">
        <v>0.997</v>
      </c>
      <c r="P4410" s="283">
        <v>19</v>
      </c>
    </row>
    <row r="4411" spans="1:16">
      <c r="A4411" s="192" t="s">
        <v>6281</v>
      </c>
      <c r="B4411" s="193" t="s">
        <v>6282</v>
      </c>
      <c r="C4411" s="193" t="s">
        <v>6283</v>
      </c>
      <c r="D4411" s="194" t="s">
        <v>19743</v>
      </c>
      <c r="E4411" s="192" t="s">
        <v>19743</v>
      </c>
      <c r="F4411" s="193" t="s">
        <v>19742</v>
      </c>
      <c r="G4411" s="193" t="s">
        <v>19742</v>
      </c>
      <c r="H4411" s="193" t="s">
        <v>19742</v>
      </c>
      <c r="I4411" s="193" t="s">
        <v>19742</v>
      </c>
      <c r="J4411" s="194" t="s">
        <v>19742</v>
      </c>
      <c r="K4411" s="192" t="s">
        <v>6284</v>
      </c>
      <c r="L4411" s="193" t="s">
        <v>16820</v>
      </c>
      <c r="M4411" s="194" t="s">
        <v>19743</v>
      </c>
      <c r="N4411" s="192">
        <v>0.96199999999999997</v>
      </c>
      <c r="O4411" s="194">
        <v>0.998</v>
      </c>
      <c r="P4411" s="283">
        <v>13</v>
      </c>
    </row>
    <row r="4412" spans="1:16">
      <c r="A4412" s="192" t="s">
        <v>6285</v>
      </c>
      <c r="B4412" s="193" t="s">
        <v>6286</v>
      </c>
      <c r="C4412" s="193" t="s">
        <v>6287</v>
      </c>
      <c r="D4412" s="194" t="s">
        <v>19743</v>
      </c>
      <c r="E4412" s="192" t="s">
        <v>19743</v>
      </c>
      <c r="F4412" s="193" t="s">
        <v>19742</v>
      </c>
      <c r="G4412" s="193" t="s">
        <v>19742</v>
      </c>
      <c r="H4412" s="193" t="s">
        <v>19742</v>
      </c>
      <c r="I4412" s="193" t="s">
        <v>19742</v>
      </c>
      <c r="J4412" s="194" t="s">
        <v>19742</v>
      </c>
      <c r="K4412" s="192" t="s">
        <v>25675</v>
      </c>
      <c r="M4412" s="194" t="s">
        <v>19569</v>
      </c>
      <c r="N4412" s="192">
        <v>0.83599999999999997</v>
      </c>
      <c r="O4412" s="194">
        <v>0.98099999999999998</v>
      </c>
      <c r="P4412" s="283">
        <v>23</v>
      </c>
    </row>
    <row r="4413" spans="1:16">
      <c r="A4413" s="192" t="s">
        <v>6290</v>
      </c>
      <c r="B4413" s="193" t="s">
        <v>6291</v>
      </c>
      <c r="C4413" s="193" t="s">
        <v>6292</v>
      </c>
      <c r="D4413" s="194" t="s">
        <v>19743</v>
      </c>
      <c r="E4413" s="192" t="s">
        <v>19743</v>
      </c>
      <c r="F4413" s="193" t="s">
        <v>19742</v>
      </c>
      <c r="G4413" s="193" t="s">
        <v>19742</v>
      </c>
      <c r="H4413" s="193" t="s">
        <v>19742</v>
      </c>
      <c r="I4413" s="193" t="s">
        <v>19742</v>
      </c>
      <c r="J4413" s="194" t="s">
        <v>19742</v>
      </c>
      <c r="K4413" s="192" t="s">
        <v>6293</v>
      </c>
      <c r="L4413" s="193" t="s">
        <v>6294</v>
      </c>
      <c r="M4413" s="194" t="s">
        <v>19743</v>
      </c>
      <c r="N4413" s="192">
        <v>0.59799999999999998</v>
      </c>
      <c r="O4413" s="194">
        <v>0.82399999999999995</v>
      </c>
      <c r="P4413" s="283">
        <v>9</v>
      </c>
    </row>
    <row r="4414" spans="1:16">
      <c r="A4414" s="192" t="s">
        <v>6042</v>
      </c>
      <c r="B4414" s="193" t="s">
        <v>6043</v>
      </c>
      <c r="C4414" s="193" t="s">
        <v>6044</v>
      </c>
      <c r="D4414" s="194" t="s">
        <v>19743</v>
      </c>
      <c r="E4414" s="192" t="s">
        <v>19743</v>
      </c>
      <c r="F4414" s="193" t="s">
        <v>19742</v>
      </c>
      <c r="G4414" s="193" t="s">
        <v>19742</v>
      </c>
      <c r="H4414" s="193" t="s">
        <v>19742</v>
      </c>
      <c r="I4414" s="193" t="s">
        <v>19742</v>
      </c>
      <c r="J4414" s="194" t="s">
        <v>19742</v>
      </c>
      <c r="K4414" s="192" t="s">
        <v>6045</v>
      </c>
      <c r="L4414" s="193" t="s">
        <v>6046</v>
      </c>
      <c r="M4414" s="194" t="s">
        <v>19743</v>
      </c>
      <c r="N4414" s="192">
        <v>0.97299999999999998</v>
      </c>
      <c r="O4414" s="194">
        <v>1</v>
      </c>
      <c r="P4414" s="283">
        <v>19</v>
      </c>
    </row>
    <row r="4415" spans="1:16">
      <c r="A4415" s="192" t="s">
        <v>6047</v>
      </c>
      <c r="B4415" s="193" t="s">
        <v>6048</v>
      </c>
      <c r="C4415" s="193" t="s">
        <v>6049</v>
      </c>
      <c r="D4415" s="194" t="s">
        <v>19743</v>
      </c>
      <c r="E4415" s="192" t="s">
        <v>19743</v>
      </c>
      <c r="F4415" s="193" t="s">
        <v>19742</v>
      </c>
      <c r="G4415" s="193" t="s">
        <v>19743</v>
      </c>
      <c r="H4415" s="193" t="s">
        <v>19742</v>
      </c>
      <c r="I4415" s="193" t="s">
        <v>19742</v>
      </c>
      <c r="J4415" s="194" t="s">
        <v>19742</v>
      </c>
      <c r="K4415" s="192" t="s">
        <v>25675</v>
      </c>
      <c r="M4415" s="194" t="s">
        <v>19569</v>
      </c>
      <c r="N4415" s="192">
        <v>0.61499999999999999</v>
      </c>
      <c r="O4415" s="194">
        <v>0.85</v>
      </c>
      <c r="P4415" s="283">
        <v>3</v>
      </c>
    </row>
    <row r="4416" spans="1:16">
      <c r="A4416" s="192" t="s">
        <v>6050</v>
      </c>
      <c r="B4416" s="193" t="s">
        <v>6051</v>
      </c>
      <c r="C4416" s="193" t="s">
        <v>6052</v>
      </c>
      <c r="D4416" s="194" t="s">
        <v>19743</v>
      </c>
      <c r="E4416" s="192" t="s">
        <v>19743</v>
      </c>
      <c r="F4416" s="193" t="s">
        <v>19742</v>
      </c>
      <c r="G4416" s="193" t="s">
        <v>19742</v>
      </c>
      <c r="H4416" s="193" t="s">
        <v>19742</v>
      </c>
      <c r="I4416" s="193" t="s">
        <v>19742</v>
      </c>
      <c r="J4416" s="194" t="s">
        <v>19742</v>
      </c>
      <c r="K4416" s="192" t="s">
        <v>25675</v>
      </c>
      <c r="M4416" s="194" t="s">
        <v>19569</v>
      </c>
      <c r="N4416" s="192">
        <v>0.48199999999999998</v>
      </c>
      <c r="O4416" s="194">
        <v>0.53800000000000003</v>
      </c>
      <c r="P4416" s="283">
        <v>3</v>
      </c>
    </row>
    <row r="4417" spans="1:16">
      <c r="A4417" s="192" t="s">
        <v>6053</v>
      </c>
      <c r="B4417" s="193"/>
      <c r="C4417" s="193" t="s">
        <v>6054</v>
      </c>
      <c r="D4417" s="194" t="s">
        <v>19743</v>
      </c>
      <c r="E4417" s="192" t="s">
        <v>19743</v>
      </c>
      <c r="F4417" s="193" t="s">
        <v>19742</v>
      </c>
      <c r="G4417" s="193" t="s">
        <v>19742</v>
      </c>
      <c r="H4417" s="193" t="s">
        <v>19742</v>
      </c>
      <c r="I4417" s="193" t="s">
        <v>19742</v>
      </c>
      <c r="J4417" s="194" t="s">
        <v>19742</v>
      </c>
      <c r="K4417" s="192" t="s">
        <v>25675</v>
      </c>
      <c r="M4417" s="194" t="s">
        <v>19569</v>
      </c>
      <c r="N4417" s="192">
        <v>0.46700000000000003</v>
      </c>
      <c r="O4417" s="194">
        <v>0.437</v>
      </c>
      <c r="P4417" s="283">
        <v>2</v>
      </c>
    </row>
    <row r="4418" spans="1:16">
      <c r="A4418" s="192" t="s">
        <v>6055</v>
      </c>
      <c r="B4418" s="193" t="s">
        <v>6056</v>
      </c>
      <c r="C4418" s="193" t="s">
        <v>6057</v>
      </c>
      <c r="D4418" s="194" t="s">
        <v>19743</v>
      </c>
      <c r="E4418" s="192" t="s">
        <v>19743</v>
      </c>
      <c r="F4418" s="193" t="s">
        <v>19742</v>
      </c>
      <c r="G4418" s="193" t="s">
        <v>19742</v>
      </c>
      <c r="H4418" s="193" t="s">
        <v>19742</v>
      </c>
      <c r="I4418" s="193" t="s">
        <v>19742</v>
      </c>
      <c r="J4418" s="194" t="s">
        <v>19742</v>
      </c>
      <c r="K4418" s="192" t="s">
        <v>25675</v>
      </c>
      <c r="M4418" s="194" t="s">
        <v>19569</v>
      </c>
      <c r="N4418" s="192">
        <v>0.52900000000000003</v>
      </c>
      <c r="O4418" s="194">
        <v>0.58599999999999997</v>
      </c>
      <c r="P4418" s="283">
        <v>1</v>
      </c>
    </row>
    <row r="4419" spans="1:16">
      <c r="A4419" s="192" t="s">
        <v>6058</v>
      </c>
      <c r="B4419" s="193" t="s">
        <v>6059</v>
      </c>
      <c r="C4419" s="193" t="s">
        <v>6060</v>
      </c>
      <c r="D4419" s="194" t="s">
        <v>19743</v>
      </c>
      <c r="E4419" s="192" t="s">
        <v>19743</v>
      </c>
      <c r="F4419" s="193" t="s">
        <v>19742</v>
      </c>
      <c r="G4419" s="193" t="s">
        <v>19742</v>
      </c>
      <c r="H4419" s="193" t="s">
        <v>19742</v>
      </c>
      <c r="I4419" s="193" t="s">
        <v>19742</v>
      </c>
      <c r="J4419" s="194" t="s">
        <v>19742</v>
      </c>
      <c r="K4419" s="192" t="s">
        <v>25675</v>
      </c>
      <c r="M4419" s="194" t="s">
        <v>19569</v>
      </c>
      <c r="N4419" s="192">
        <v>0.66900000000000004</v>
      </c>
      <c r="O4419" s="194">
        <v>0.90100000000000002</v>
      </c>
      <c r="P4419" s="283">
        <v>22</v>
      </c>
    </row>
    <row r="4420" spans="1:16">
      <c r="A4420" s="192" t="s">
        <v>6061</v>
      </c>
      <c r="B4420" s="193" t="s">
        <v>6062</v>
      </c>
      <c r="C4420" s="193" t="s">
        <v>6063</v>
      </c>
      <c r="D4420" s="194" t="s">
        <v>19743</v>
      </c>
      <c r="E4420" s="192" t="s">
        <v>19743</v>
      </c>
      <c r="F4420" s="193" t="s">
        <v>19742</v>
      </c>
      <c r="G4420" s="193" t="s">
        <v>19742</v>
      </c>
      <c r="H4420" s="193" t="s">
        <v>19742</v>
      </c>
      <c r="I4420" s="193" t="s">
        <v>19742</v>
      </c>
      <c r="J4420" s="194" t="s">
        <v>19743</v>
      </c>
      <c r="K4420" s="192" t="s">
        <v>25675</v>
      </c>
      <c r="M4420" s="194" t="s">
        <v>19569</v>
      </c>
      <c r="N4420" s="192">
        <v>0.746</v>
      </c>
      <c r="O4420" s="194">
        <v>0.94699999999999995</v>
      </c>
      <c r="P4420" s="283">
        <v>4</v>
      </c>
    </row>
    <row r="4421" spans="1:16">
      <c r="A4421" s="192" t="s">
        <v>6064</v>
      </c>
      <c r="B4421" s="193" t="s">
        <v>6065</v>
      </c>
      <c r="C4421" s="193" t="s">
        <v>6066</v>
      </c>
      <c r="D4421" s="194" t="s">
        <v>19743</v>
      </c>
      <c r="E4421" s="192" t="s">
        <v>19743</v>
      </c>
      <c r="F4421" s="193" t="s">
        <v>19743</v>
      </c>
      <c r="G4421" s="193" t="s">
        <v>19742</v>
      </c>
      <c r="H4421" s="193" t="s">
        <v>19742</v>
      </c>
      <c r="I4421" s="193" t="s">
        <v>19742</v>
      </c>
      <c r="J4421" s="194" t="s">
        <v>19742</v>
      </c>
      <c r="K4421" s="192" t="s">
        <v>6067</v>
      </c>
      <c r="L4421" s="193" t="s">
        <v>6068</v>
      </c>
      <c r="M4421" s="194" t="s">
        <v>19743</v>
      </c>
      <c r="N4421" s="192">
        <v>0.98</v>
      </c>
      <c r="O4421" s="194">
        <v>0.999</v>
      </c>
      <c r="P4421" s="283">
        <v>25</v>
      </c>
    </row>
    <row r="4422" spans="1:16">
      <c r="A4422" s="192" t="s">
        <v>6069</v>
      </c>
      <c r="B4422" s="193" t="s">
        <v>6070</v>
      </c>
      <c r="C4422" s="193" t="s">
        <v>6071</v>
      </c>
      <c r="D4422" s="194" t="s">
        <v>19743</v>
      </c>
      <c r="E4422" s="192" t="s">
        <v>19743</v>
      </c>
      <c r="F4422" s="193" t="s">
        <v>19742</v>
      </c>
      <c r="G4422" s="193" t="s">
        <v>19742</v>
      </c>
      <c r="H4422" s="193" t="s">
        <v>19742</v>
      </c>
      <c r="I4422" s="193" t="s">
        <v>19742</v>
      </c>
      <c r="J4422" s="194" t="s">
        <v>19742</v>
      </c>
      <c r="K4422" s="192" t="s">
        <v>6072</v>
      </c>
      <c r="L4422" s="193" t="s">
        <v>6073</v>
      </c>
      <c r="M4422" s="194" t="s">
        <v>19743</v>
      </c>
      <c r="N4422" s="192">
        <v>0.59399999999999997</v>
      </c>
      <c r="O4422" s="194">
        <v>0.83399999999999996</v>
      </c>
      <c r="P4422" s="283">
        <v>22</v>
      </c>
    </row>
    <row r="4423" spans="1:16">
      <c r="A4423" s="192" t="s">
        <v>6074</v>
      </c>
      <c r="B4423" s="193" t="s">
        <v>6075</v>
      </c>
      <c r="C4423" s="193" t="s">
        <v>6076</v>
      </c>
      <c r="D4423" s="194" t="s">
        <v>19743</v>
      </c>
      <c r="E4423" s="192" t="s">
        <v>19743</v>
      </c>
      <c r="F4423" s="193" t="s">
        <v>19742</v>
      </c>
      <c r="G4423" s="193" t="s">
        <v>19742</v>
      </c>
      <c r="H4423" s="193" t="s">
        <v>19742</v>
      </c>
      <c r="I4423" s="193" t="s">
        <v>19742</v>
      </c>
      <c r="J4423" s="194" t="s">
        <v>19742</v>
      </c>
      <c r="K4423" s="192" t="s">
        <v>6077</v>
      </c>
      <c r="L4423" s="193" t="s">
        <v>6078</v>
      </c>
      <c r="M4423" s="194" t="s">
        <v>19741</v>
      </c>
      <c r="N4423" s="192">
        <v>0.77</v>
      </c>
      <c r="O4423" s="194">
        <v>0.97099999999999997</v>
      </c>
      <c r="P4423" s="283">
        <v>17</v>
      </c>
    </row>
    <row r="4424" spans="1:16">
      <c r="A4424" s="192" t="s">
        <v>6079</v>
      </c>
      <c r="B4424" s="193" t="s">
        <v>6080</v>
      </c>
      <c r="C4424" s="193" t="s">
        <v>6081</v>
      </c>
      <c r="D4424" s="194" t="s">
        <v>19743</v>
      </c>
      <c r="E4424" s="192" t="s">
        <v>19743</v>
      </c>
      <c r="F4424" s="193" t="s">
        <v>19742</v>
      </c>
      <c r="G4424" s="193" t="s">
        <v>19742</v>
      </c>
      <c r="H4424" s="193" t="s">
        <v>19742</v>
      </c>
      <c r="I4424" s="193" t="s">
        <v>19742</v>
      </c>
      <c r="J4424" s="194" t="s">
        <v>19742</v>
      </c>
      <c r="K4424" s="192" t="s">
        <v>25675</v>
      </c>
      <c r="M4424" s="194" t="s">
        <v>19569</v>
      </c>
      <c r="N4424" s="192">
        <v>0.315</v>
      </c>
      <c r="O4424" s="194">
        <v>0.14000000000000001</v>
      </c>
      <c r="P4424" s="283">
        <v>1</v>
      </c>
    </row>
    <row r="4425" spans="1:16">
      <c r="A4425" s="192" t="s">
        <v>6082</v>
      </c>
      <c r="B4425" s="193" t="s">
        <v>6083</v>
      </c>
      <c r="C4425" s="193" t="s">
        <v>6084</v>
      </c>
      <c r="D4425" s="194" t="s">
        <v>19743</v>
      </c>
      <c r="E4425" s="192" t="s">
        <v>19743</v>
      </c>
      <c r="F4425" s="193" t="s">
        <v>19742</v>
      </c>
      <c r="G4425" s="193" t="s">
        <v>19742</v>
      </c>
      <c r="H4425" s="193" t="s">
        <v>19742</v>
      </c>
      <c r="I4425" s="193" t="s">
        <v>19742</v>
      </c>
      <c r="J4425" s="194" t="s">
        <v>19742</v>
      </c>
      <c r="K4425" s="192" t="s">
        <v>6085</v>
      </c>
      <c r="L4425" s="193" t="s">
        <v>6086</v>
      </c>
      <c r="M4425" s="194" t="s">
        <v>19743</v>
      </c>
      <c r="N4425" s="192">
        <v>0.53700000000000003</v>
      </c>
      <c r="O4425" s="194">
        <v>0.63200000000000001</v>
      </c>
      <c r="P4425" s="283">
        <v>23</v>
      </c>
    </row>
    <row r="4426" spans="1:16">
      <c r="A4426" s="192" t="s">
        <v>6087</v>
      </c>
      <c r="B4426" s="193"/>
      <c r="C4426" s="193" t="s">
        <v>6088</v>
      </c>
      <c r="D4426" s="194" t="s">
        <v>19743</v>
      </c>
      <c r="E4426" s="192" t="s">
        <v>19743</v>
      </c>
      <c r="F4426" s="193" t="s">
        <v>19742</v>
      </c>
      <c r="G4426" s="193" t="s">
        <v>19742</v>
      </c>
      <c r="H4426" s="193" t="s">
        <v>19742</v>
      </c>
      <c r="I4426" s="193" t="s">
        <v>19742</v>
      </c>
      <c r="J4426" s="194" t="s">
        <v>19742</v>
      </c>
      <c r="K4426" s="192" t="s">
        <v>6089</v>
      </c>
      <c r="L4426" s="193" t="s">
        <v>6090</v>
      </c>
      <c r="M4426" s="194" t="s">
        <v>19743</v>
      </c>
      <c r="N4426" s="192">
        <v>0.70899999999999996</v>
      </c>
      <c r="O4426" s="194">
        <v>0.96</v>
      </c>
      <c r="P4426" s="283">
        <v>21</v>
      </c>
    </row>
    <row r="4427" spans="1:16">
      <c r="A4427" s="192" t="s">
        <v>6093</v>
      </c>
      <c r="B4427" s="193" t="s">
        <v>6094</v>
      </c>
      <c r="C4427" s="193" t="s">
        <v>6095</v>
      </c>
      <c r="D4427" s="194" t="s">
        <v>19743</v>
      </c>
      <c r="E4427" s="192" t="s">
        <v>19743</v>
      </c>
      <c r="F4427" s="193" t="s">
        <v>19742</v>
      </c>
      <c r="G4427" s="193" t="s">
        <v>19742</v>
      </c>
      <c r="H4427" s="193" t="s">
        <v>19742</v>
      </c>
      <c r="I4427" s="193" t="s">
        <v>19742</v>
      </c>
      <c r="J4427" s="194" t="s">
        <v>19742</v>
      </c>
      <c r="K4427" s="192" t="s">
        <v>25675</v>
      </c>
      <c r="M4427" s="194" t="s">
        <v>19569</v>
      </c>
      <c r="N4427" s="192">
        <v>0.56299999999999994</v>
      </c>
      <c r="O4427" s="194">
        <v>0.68300000000000005</v>
      </c>
      <c r="P4427" s="283">
        <v>4</v>
      </c>
    </row>
    <row r="4428" spans="1:16">
      <c r="A4428" s="192" t="s">
        <v>6096</v>
      </c>
      <c r="B4428" s="193" t="s">
        <v>6097</v>
      </c>
      <c r="C4428" s="193" t="s">
        <v>6098</v>
      </c>
      <c r="D4428" s="194" t="s">
        <v>19743</v>
      </c>
      <c r="E4428" s="192" t="s">
        <v>19743</v>
      </c>
      <c r="F4428" s="193" t="s">
        <v>19742</v>
      </c>
      <c r="G4428" s="193" t="s">
        <v>19742</v>
      </c>
      <c r="H4428" s="193" t="s">
        <v>19742</v>
      </c>
      <c r="I4428" s="193" t="s">
        <v>19742</v>
      </c>
      <c r="J4428" s="194" t="s">
        <v>19742</v>
      </c>
      <c r="K4428" s="192" t="s">
        <v>25675</v>
      </c>
      <c r="M4428" s="194" t="s">
        <v>19569</v>
      </c>
      <c r="N4428" s="192">
        <v>0.68500000000000005</v>
      </c>
      <c r="O4428" s="194">
        <v>0.93100000000000005</v>
      </c>
      <c r="P4428" s="283">
        <v>0</v>
      </c>
    </row>
    <row r="4429" spans="1:16">
      <c r="A4429" s="192" t="s">
        <v>6099</v>
      </c>
      <c r="B4429" s="193" t="s">
        <v>6100</v>
      </c>
      <c r="C4429" s="193" t="s">
        <v>6101</v>
      </c>
      <c r="D4429" s="194" t="s">
        <v>19743</v>
      </c>
      <c r="E4429" s="192" t="s">
        <v>19743</v>
      </c>
      <c r="F4429" s="193" t="s">
        <v>19742</v>
      </c>
      <c r="G4429" s="193" t="s">
        <v>19742</v>
      </c>
      <c r="H4429" s="193" t="s">
        <v>19742</v>
      </c>
      <c r="I4429" s="193" t="s">
        <v>19742</v>
      </c>
      <c r="J4429" s="194" t="s">
        <v>19742</v>
      </c>
      <c r="K4429" s="192" t="s">
        <v>25675</v>
      </c>
      <c r="M4429" s="194" t="s">
        <v>19569</v>
      </c>
      <c r="N4429" s="192">
        <v>0.55000000000000004</v>
      </c>
      <c r="O4429" s="194">
        <v>0.65300000000000002</v>
      </c>
      <c r="P4429" s="283">
        <v>4</v>
      </c>
    </row>
    <row r="4430" spans="1:16">
      <c r="A4430" s="192" t="s">
        <v>6102</v>
      </c>
      <c r="B4430" s="193"/>
      <c r="C4430" s="193" t="s">
        <v>6103</v>
      </c>
      <c r="D4430" s="194" t="s">
        <v>19743</v>
      </c>
      <c r="E4430" s="192" t="s">
        <v>19743</v>
      </c>
      <c r="F4430" s="193" t="s">
        <v>19742</v>
      </c>
      <c r="G4430" s="193" t="s">
        <v>19742</v>
      </c>
      <c r="H4430" s="193" t="s">
        <v>19742</v>
      </c>
      <c r="I4430" s="193" t="s">
        <v>19742</v>
      </c>
      <c r="J4430" s="194" t="s">
        <v>19742</v>
      </c>
      <c r="K4430" s="192" t="s">
        <v>25675</v>
      </c>
      <c r="M4430" s="194" t="s">
        <v>19569</v>
      </c>
      <c r="N4430" s="192">
        <v>0.48399999999999999</v>
      </c>
      <c r="O4430" s="194">
        <v>0.32700000000000001</v>
      </c>
      <c r="P4430" s="283">
        <v>0</v>
      </c>
    </row>
    <row r="4431" spans="1:16">
      <c r="A4431" s="192" t="s">
        <v>6104</v>
      </c>
      <c r="B4431" s="193" t="s">
        <v>6105</v>
      </c>
      <c r="C4431" s="193" t="s">
        <v>6106</v>
      </c>
      <c r="D4431" s="194" t="s">
        <v>19743</v>
      </c>
      <c r="E4431" s="192" t="s">
        <v>19743</v>
      </c>
      <c r="F4431" s="193" t="s">
        <v>19743</v>
      </c>
      <c r="G4431" s="193" t="s">
        <v>19742</v>
      </c>
      <c r="H4431" s="193" t="s">
        <v>19742</v>
      </c>
      <c r="I4431" s="193" t="s">
        <v>19742</v>
      </c>
      <c r="J4431" s="194" t="s">
        <v>19742</v>
      </c>
      <c r="K4431" s="192" t="s">
        <v>6107</v>
      </c>
      <c r="L4431" s="193" t="s">
        <v>6108</v>
      </c>
      <c r="M4431" s="194" t="s">
        <v>19561</v>
      </c>
      <c r="N4431" s="192">
        <v>0.69599999999999995</v>
      </c>
      <c r="O4431" s="194">
        <v>0.92400000000000004</v>
      </c>
      <c r="P4431" s="283">
        <v>10</v>
      </c>
    </row>
    <row r="4432" spans="1:16">
      <c r="A4432" s="192" t="s">
        <v>6111</v>
      </c>
      <c r="B4432" s="193"/>
      <c r="C4432" s="193" t="s">
        <v>6112</v>
      </c>
      <c r="D4432" s="194" t="s">
        <v>19743</v>
      </c>
      <c r="E4432" s="192" t="s">
        <v>19743</v>
      </c>
      <c r="F4432" s="193" t="s">
        <v>19742</v>
      </c>
      <c r="G4432" s="193" t="s">
        <v>19742</v>
      </c>
      <c r="H4432" s="193" t="s">
        <v>19742</v>
      </c>
      <c r="I4432" s="193" t="s">
        <v>19742</v>
      </c>
      <c r="J4432" s="194" t="s">
        <v>19742</v>
      </c>
      <c r="K4432" s="192" t="s">
        <v>25675</v>
      </c>
      <c r="M4432" s="194" t="s">
        <v>19569</v>
      </c>
      <c r="N4432" s="192">
        <v>0.78300000000000003</v>
      </c>
      <c r="O4432" s="194">
        <v>0.98699999999999999</v>
      </c>
      <c r="P4432" s="283">
        <v>15</v>
      </c>
    </row>
    <row r="4433" spans="1:16">
      <c r="A4433" s="192" t="s">
        <v>6113</v>
      </c>
      <c r="B4433" s="193" t="s">
        <v>6114</v>
      </c>
      <c r="C4433" s="193" t="s">
        <v>6115</v>
      </c>
      <c r="D4433" s="194" t="s">
        <v>19743</v>
      </c>
      <c r="E4433" s="192" t="s">
        <v>19743</v>
      </c>
      <c r="F4433" s="193" t="s">
        <v>19742</v>
      </c>
      <c r="G4433" s="193" t="s">
        <v>19742</v>
      </c>
      <c r="H4433" s="193" t="s">
        <v>19742</v>
      </c>
      <c r="I4433" s="193" t="s">
        <v>19742</v>
      </c>
      <c r="J4433" s="194" t="s">
        <v>19742</v>
      </c>
      <c r="K4433" s="192" t="s">
        <v>6116</v>
      </c>
      <c r="L4433" s="193" t="s">
        <v>6117</v>
      </c>
      <c r="M4433" s="194" t="s">
        <v>19743</v>
      </c>
      <c r="N4433" s="192">
        <v>0.70799999999999996</v>
      </c>
      <c r="O4433" s="194">
        <v>0.93</v>
      </c>
      <c r="P4433" s="283">
        <v>18</v>
      </c>
    </row>
    <row r="4434" spans="1:16">
      <c r="A4434" s="192" t="s">
        <v>6118</v>
      </c>
      <c r="B4434" s="193" t="s">
        <v>6119</v>
      </c>
      <c r="C4434" s="193" t="s">
        <v>6120</v>
      </c>
      <c r="D4434" s="194" t="s">
        <v>19743</v>
      </c>
      <c r="E4434" s="192" t="s">
        <v>19743</v>
      </c>
      <c r="F4434" s="193" t="s">
        <v>19742</v>
      </c>
      <c r="G4434" s="193" t="s">
        <v>19742</v>
      </c>
      <c r="H4434" s="193" t="s">
        <v>19742</v>
      </c>
      <c r="I4434" s="193" t="s">
        <v>19742</v>
      </c>
      <c r="J4434" s="194" t="s">
        <v>19742</v>
      </c>
      <c r="K4434" s="192" t="s">
        <v>25675</v>
      </c>
      <c r="M4434" s="194" t="s">
        <v>19569</v>
      </c>
      <c r="N4434" s="192">
        <v>0.64500000000000002</v>
      </c>
      <c r="O4434" s="194">
        <v>0.80900000000000005</v>
      </c>
      <c r="P4434" s="283">
        <v>7</v>
      </c>
    </row>
    <row r="4435" spans="1:16">
      <c r="A4435" s="192" t="s">
        <v>6121</v>
      </c>
      <c r="B4435" s="193" t="s">
        <v>6122</v>
      </c>
      <c r="C4435" s="193" t="s">
        <v>6123</v>
      </c>
      <c r="D4435" s="194" t="s">
        <v>19743</v>
      </c>
      <c r="E4435" s="192" t="s">
        <v>19743</v>
      </c>
      <c r="F4435" s="193" t="s">
        <v>19742</v>
      </c>
      <c r="G4435" s="193" t="s">
        <v>19743</v>
      </c>
      <c r="H4435" s="193" t="s">
        <v>19742</v>
      </c>
      <c r="I4435" s="193" t="s">
        <v>19742</v>
      </c>
      <c r="J4435" s="194" t="s">
        <v>19742</v>
      </c>
      <c r="K4435" s="192" t="s">
        <v>25675</v>
      </c>
      <c r="M4435" s="194" t="s">
        <v>19569</v>
      </c>
      <c r="N4435" s="192">
        <v>0.79200000000000004</v>
      </c>
      <c r="O4435" s="194">
        <v>0.97599999999999998</v>
      </c>
      <c r="P4435" s="283">
        <v>15</v>
      </c>
    </row>
    <row r="4436" spans="1:16">
      <c r="A4436" s="192" t="s">
        <v>6124</v>
      </c>
      <c r="B4436" s="193" t="s">
        <v>6125</v>
      </c>
      <c r="C4436" s="193" t="s">
        <v>6126</v>
      </c>
      <c r="D4436" s="194" t="s">
        <v>19743</v>
      </c>
      <c r="E4436" s="192" t="s">
        <v>19743</v>
      </c>
      <c r="F4436" s="193" t="s">
        <v>19742</v>
      </c>
      <c r="G4436" s="193" t="s">
        <v>19742</v>
      </c>
      <c r="H4436" s="193" t="s">
        <v>19742</v>
      </c>
      <c r="I4436" s="193" t="s">
        <v>19742</v>
      </c>
      <c r="J4436" s="194" t="s">
        <v>19742</v>
      </c>
      <c r="K4436" s="192" t="s">
        <v>6127</v>
      </c>
      <c r="L4436" s="193" t="s">
        <v>6128</v>
      </c>
      <c r="M4436" s="194" t="s">
        <v>19743</v>
      </c>
      <c r="N4436" s="192">
        <v>0.85699999999999998</v>
      </c>
      <c r="O4436" s="194">
        <v>0.98799999999999999</v>
      </c>
      <c r="P4436" s="283">
        <v>11</v>
      </c>
    </row>
    <row r="4437" spans="1:16">
      <c r="A4437" s="192" t="s">
        <v>6129</v>
      </c>
      <c r="B4437" s="193" t="s">
        <v>6130</v>
      </c>
      <c r="C4437" s="193" t="s">
        <v>6131</v>
      </c>
      <c r="D4437" s="194" t="s">
        <v>19743</v>
      </c>
      <c r="E4437" s="192" t="s">
        <v>19743</v>
      </c>
      <c r="F4437" s="193" t="s">
        <v>19742</v>
      </c>
      <c r="G4437" s="193" t="s">
        <v>19742</v>
      </c>
      <c r="H4437" s="193" t="s">
        <v>19742</v>
      </c>
      <c r="I4437" s="193" t="s">
        <v>19742</v>
      </c>
      <c r="J4437" s="194" t="s">
        <v>19742</v>
      </c>
      <c r="K4437" s="192" t="s">
        <v>25675</v>
      </c>
      <c r="M4437" s="194" t="s">
        <v>19569</v>
      </c>
      <c r="N4437" s="192">
        <v>0.77700000000000002</v>
      </c>
      <c r="O4437" s="194">
        <v>0.98699999999999999</v>
      </c>
      <c r="P4437" s="283">
        <v>4</v>
      </c>
    </row>
    <row r="4438" spans="1:16">
      <c r="A4438" s="192" t="s">
        <v>6132</v>
      </c>
      <c r="B4438" s="193" t="s">
        <v>6133</v>
      </c>
      <c r="C4438" s="193" t="s">
        <v>6134</v>
      </c>
      <c r="D4438" s="194" t="s">
        <v>19743</v>
      </c>
      <c r="E4438" s="192" t="s">
        <v>19743</v>
      </c>
      <c r="F4438" s="193" t="s">
        <v>19742</v>
      </c>
      <c r="G4438" s="193" t="s">
        <v>19742</v>
      </c>
      <c r="H4438" s="193" t="s">
        <v>19742</v>
      </c>
      <c r="I4438" s="193" t="s">
        <v>19742</v>
      </c>
      <c r="J4438" s="194" t="s">
        <v>19742</v>
      </c>
      <c r="K4438" s="192" t="s">
        <v>25675</v>
      </c>
      <c r="M4438" s="194" t="s">
        <v>19569</v>
      </c>
      <c r="N4438" s="192">
        <v>0.57999999999999996</v>
      </c>
      <c r="O4438" s="194">
        <v>0.73499999999999999</v>
      </c>
      <c r="P4438" s="283">
        <v>1</v>
      </c>
    </row>
    <row r="4439" spans="1:16">
      <c r="A4439" s="192" t="s">
        <v>6135</v>
      </c>
      <c r="B4439" s="193" t="s">
        <v>6136</v>
      </c>
      <c r="C4439" s="193" t="s">
        <v>6137</v>
      </c>
      <c r="D4439" s="194" t="s">
        <v>19743</v>
      </c>
      <c r="E4439" s="192" t="s">
        <v>19743</v>
      </c>
      <c r="F4439" s="193" t="s">
        <v>19742</v>
      </c>
      <c r="G4439" s="193" t="s">
        <v>19742</v>
      </c>
      <c r="H4439" s="193" t="s">
        <v>19742</v>
      </c>
      <c r="I4439" s="193" t="s">
        <v>19742</v>
      </c>
      <c r="J4439" s="194" t="s">
        <v>19742</v>
      </c>
      <c r="K4439" s="192" t="s">
        <v>25675</v>
      </c>
      <c r="M4439" s="194" t="s">
        <v>19569</v>
      </c>
      <c r="N4439" s="192">
        <v>0.64</v>
      </c>
      <c r="O4439" s="194">
        <v>0.85799999999999998</v>
      </c>
      <c r="P4439" s="283">
        <v>13</v>
      </c>
    </row>
    <row r="4440" spans="1:16">
      <c r="A4440" s="192" t="s">
        <v>6138</v>
      </c>
      <c r="B4440" s="193" t="s">
        <v>6139</v>
      </c>
      <c r="C4440" s="193" t="s">
        <v>6140</v>
      </c>
      <c r="D4440" s="194" t="s">
        <v>19743</v>
      </c>
      <c r="E4440" s="192" t="s">
        <v>19743</v>
      </c>
      <c r="F4440" s="193" t="s">
        <v>19742</v>
      </c>
      <c r="G4440" s="193" t="s">
        <v>19742</v>
      </c>
      <c r="H4440" s="193" t="s">
        <v>19742</v>
      </c>
      <c r="I4440" s="193" t="s">
        <v>19742</v>
      </c>
      <c r="J4440" s="194" t="s">
        <v>19742</v>
      </c>
      <c r="K4440" s="192" t="s">
        <v>25675</v>
      </c>
      <c r="M4440" s="194" t="s">
        <v>19569</v>
      </c>
      <c r="N4440" s="192">
        <v>0.48199999999999998</v>
      </c>
      <c r="O4440" s="194">
        <v>0.438</v>
      </c>
      <c r="P4440" s="283">
        <v>2</v>
      </c>
    </row>
    <row r="4441" spans="1:16">
      <c r="A4441" s="192" t="s">
        <v>6141</v>
      </c>
      <c r="B4441" s="193" t="s">
        <v>6142</v>
      </c>
      <c r="C4441" s="193" t="s">
        <v>6143</v>
      </c>
      <c r="D4441" s="194" t="s">
        <v>19743</v>
      </c>
      <c r="E4441" s="192" t="s">
        <v>19743</v>
      </c>
      <c r="F4441" s="193" t="s">
        <v>19743</v>
      </c>
      <c r="G4441" s="193" t="s">
        <v>19742</v>
      </c>
      <c r="H4441" s="193" t="s">
        <v>19742</v>
      </c>
      <c r="I4441" s="193" t="s">
        <v>19742</v>
      </c>
      <c r="J4441" s="194" t="s">
        <v>19742</v>
      </c>
      <c r="K4441" s="192" t="s">
        <v>25675</v>
      </c>
      <c r="M4441" s="194" t="s">
        <v>19569</v>
      </c>
      <c r="N4441" s="192">
        <v>0.61899999999999999</v>
      </c>
      <c r="O4441" s="194">
        <v>0.81899999999999995</v>
      </c>
      <c r="P4441" s="283">
        <v>4</v>
      </c>
    </row>
    <row r="4442" spans="1:16">
      <c r="A4442" s="192" t="s">
        <v>6145</v>
      </c>
      <c r="B4442" s="193" t="s">
        <v>6146</v>
      </c>
      <c r="C4442" s="193" t="s">
        <v>6147</v>
      </c>
      <c r="D4442" s="194" t="s">
        <v>19743</v>
      </c>
      <c r="E4442" s="192" t="s">
        <v>19743</v>
      </c>
      <c r="F4442" s="193" t="s">
        <v>19743</v>
      </c>
      <c r="G4442" s="193" t="s">
        <v>19742</v>
      </c>
      <c r="H4442" s="193" t="s">
        <v>19742</v>
      </c>
      <c r="I4442" s="193" t="s">
        <v>19743</v>
      </c>
      <c r="J4442" s="194" t="s">
        <v>19742</v>
      </c>
      <c r="K4442" s="192" t="s">
        <v>25675</v>
      </c>
      <c r="M4442" s="194" t="s">
        <v>19569</v>
      </c>
      <c r="N4442" s="192">
        <v>0.52500000000000002</v>
      </c>
      <c r="O4442" s="194">
        <v>0.61399999999999999</v>
      </c>
      <c r="P4442" s="283">
        <v>6</v>
      </c>
    </row>
    <row r="4443" spans="1:16">
      <c r="A4443" s="192" t="s">
        <v>6150</v>
      </c>
      <c r="B4443" s="193"/>
      <c r="C4443" s="193" t="s">
        <v>6151</v>
      </c>
      <c r="D4443" s="194" t="s">
        <v>19743</v>
      </c>
      <c r="E4443" s="192" t="s">
        <v>19743</v>
      </c>
      <c r="F4443" s="193" t="s">
        <v>19742</v>
      </c>
      <c r="G4443" s="193" t="s">
        <v>19742</v>
      </c>
      <c r="H4443" s="193" t="s">
        <v>19742</v>
      </c>
      <c r="I4443" s="193" t="s">
        <v>19742</v>
      </c>
      <c r="J4443" s="194" t="s">
        <v>19742</v>
      </c>
      <c r="K4443" s="192" t="s">
        <v>25675</v>
      </c>
      <c r="M4443" s="194" t="s">
        <v>19569</v>
      </c>
      <c r="N4443" s="192">
        <v>0.27700000000000002</v>
      </c>
      <c r="O4443" s="194">
        <v>6.8000000000000005E-2</v>
      </c>
      <c r="P4443" s="283">
        <v>0</v>
      </c>
    </row>
    <row r="4444" spans="1:16">
      <c r="A4444" s="192" t="s">
        <v>6152</v>
      </c>
      <c r="B4444" s="193" t="s">
        <v>6153</v>
      </c>
      <c r="C4444" s="193" t="s">
        <v>6154</v>
      </c>
      <c r="D4444" s="194" t="s">
        <v>19743</v>
      </c>
      <c r="E4444" s="192" t="s">
        <v>19743</v>
      </c>
      <c r="F4444" s="193" t="s">
        <v>19742</v>
      </c>
      <c r="G4444" s="193" t="s">
        <v>19742</v>
      </c>
      <c r="H4444" s="193" t="s">
        <v>19742</v>
      </c>
      <c r="I4444" s="193" t="s">
        <v>19742</v>
      </c>
      <c r="J4444" s="194" t="s">
        <v>19742</v>
      </c>
      <c r="K4444" s="192" t="s">
        <v>25675</v>
      </c>
      <c r="M4444" s="194" t="s">
        <v>19569</v>
      </c>
      <c r="N4444" s="192">
        <v>0.54600000000000004</v>
      </c>
      <c r="O4444" s="194">
        <v>0.73499999999999999</v>
      </c>
      <c r="P4444" s="283">
        <v>3</v>
      </c>
    </row>
    <row r="4445" spans="1:16">
      <c r="A4445" s="192" t="s">
        <v>6155</v>
      </c>
      <c r="B4445" s="193" t="s">
        <v>6156</v>
      </c>
      <c r="C4445" s="193" t="s">
        <v>6157</v>
      </c>
      <c r="D4445" s="194" t="s">
        <v>19743</v>
      </c>
      <c r="E4445" s="192" t="s">
        <v>19743</v>
      </c>
      <c r="F4445" s="193" t="s">
        <v>19742</v>
      </c>
      <c r="G4445" s="193" t="s">
        <v>19742</v>
      </c>
      <c r="H4445" s="193" t="s">
        <v>19742</v>
      </c>
      <c r="I4445" s="193" t="s">
        <v>19742</v>
      </c>
      <c r="J4445" s="194" t="s">
        <v>19742</v>
      </c>
      <c r="K4445" s="192" t="s">
        <v>25675</v>
      </c>
      <c r="M4445" s="194" t="s">
        <v>19569</v>
      </c>
      <c r="N4445" s="192">
        <v>0.63100000000000001</v>
      </c>
      <c r="O4445" s="194">
        <v>0.79500000000000004</v>
      </c>
      <c r="P4445" s="283">
        <v>5</v>
      </c>
    </row>
    <row r="4446" spans="1:16">
      <c r="A4446" s="192" t="s">
        <v>6158</v>
      </c>
      <c r="B4446" s="193" t="s">
        <v>6159</v>
      </c>
      <c r="C4446" s="193" t="s">
        <v>6160</v>
      </c>
      <c r="D4446" s="194" t="s">
        <v>19743</v>
      </c>
      <c r="E4446" s="192" t="s">
        <v>19743</v>
      </c>
      <c r="F4446" s="193" t="s">
        <v>19742</v>
      </c>
      <c r="G4446" s="193" t="s">
        <v>19742</v>
      </c>
      <c r="H4446" s="193" t="s">
        <v>19742</v>
      </c>
      <c r="I4446" s="193" t="s">
        <v>19742</v>
      </c>
      <c r="J4446" s="194" t="s">
        <v>19742</v>
      </c>
      <c r="K4446" s="192" t="s">
        <v>6161</v>
      </c>
      <c r="L4446" s="193" t="s">
        <v>6162</v>
      </c>
      <c r="M4446" s="194" t="s">
        <v>19741</v>
      </c>
      <c r="N4446" s="192">
        <v>0.82699999999999996</v>
      </c>
      <c r="O4446" s="194">
        <v>0.99299999999999999</v>
      </c>
      <c r="P4446" s="283">
        <v>22</v>
      </c>
    </row>
    <row r="4447" spans="1:16">
      <c r="A4447" s="192" t="s">
        <v>6163</v>
      </c>
      <c r="B4447" s="193" t="s">
        <v>6164</v>
      </c>
      <c r="C4447" s="193" t="s">
        <v>6165</v>
      </c>
      <c r="D4447" s="194" t="s">
        <v>19743</v>
      </c>
      <c r="E4447" s="192" t="s">
        <v>19743</v>
      </c>
      <c r="F4447" s="193" t="s">
        <v>19743</v>
      </c>
      <c r="G4447" s="193" t="s">
        <v>19742</v>
      </c>
      <c r="H4447" s="193" t="s">
        <v>19742</v>
      </c>
      <c r="I4447" s="193" t="s">
        <v>19742</v>
      </c>
      <c r="J4447" s="194" t="s">
        <v>19742</v>
      </c>
      <c r="K4447" s="192" t="s">
        <v>6166</v>
      </c>
      <c r="L4447" s="193" t="s">
        <v>6167</v>
      </c>
      <c r="M4447" s="194" t="s">
        <v>19561</v>
      </c>
      <c r="N4447" s="192">
        <v>0.86</v>
      </c>
      <c r="O4447" s="194">
        <v>0.98799999999999999</v>
      </c>
      <c r="P4447" s="283">
        <v>11</v>
      </c>
    </row>
    <row r="4448" spans="1:16">
      <c r="A4448" s="192" t="s">
        <v>6168</v>
      </c>
      <c r="B4448" s="193" t="s">
        <v>6169</v>
      </c>
      <c r="C4448" s="193" t="s">
        <v>6170</v>
      </c>
      <c r="D4448" s="194" t="s">
        <v>19743</v>
      </c>
      <c r="E4448" s="192" t="s">
        <v>19743</v>
      </c>
      <c r="F4448" s="193" t="s">
        <v>19743</v>
      </c>
      <c r="G4448" s="193" t="s">
        <v>19742</v>
      </c>
      <c r="H4448" s="193" t="s">
        <v>19742</v>
      </c>
      <c r="I4448" s="193" t="s">
        <v>19742</v>
      </c>
      <c r="J4448" s="194" t="s">
        <v>19743</v>
      </c>
      <c r="K4448" s="192" t="s">
        <v>6171</v>
      </c>
      <c r="L4448" s="193" t="s">
        <v>19294</v>
      </c>
      <c r="M4448" s="194" t="s">
        <v>19561</v>
      </c>
      <c r="N4448" s="192">
        <v>0.83399999999999996</v>
      </c>
      <c r="O4448" s="194">
        <v>0.98699999999999999</v>
      </c>
      <c r="P4448" s="283">
        <v>21</v>
      </c>
    </row>
    <row r="4449" spans="1:16">
      <c r="A4449" s="192" t="s">
        <v>6172</v>
      </c>
      <c r="B4449" s="193"/>
      <c r="C4449" s="193" t="s">
        <v>6173</v>
      </c>
      <c r="D4449" s="194" t="s">
        <v>19743</v>
      </c>
      <c r="E4449" s="192" t="s">
        <v>19743</v>
      </c>
      <c r="F4449" s="193" t="s">
        <v>19742</v>
      </c>
      <c r="G4449" s="193" t="s">
        <v>19742</v>
      </c>
      <c r="H4449" s="193" t="s">
        <v>19742</v>
      </c>
      <c r="I4449" s="193" t="s">
        <v>19742</v>
      </c>
      <c r="J4449" s="194" t="s">
        <v>19742</v>
      </c>
      <c r="K4449" s="192" t="s">
        <v>25675</v>
      </c>
      <c r="M4449" s="194" t="s">
        <v>19569</v>
      </c>
      <c r="N4449" s="192">
        <v>0.76100000000000001</v>
      </c>
      <c r="O4449" s="194">
        <v>0.94899999999999995</v>
      </c>
      <c r="P4449" s="283">
        <v>0</v>
      </c>
    </row>
    <row r="4450" spans="1:16">
      <c r="A4450" s="192" t="s">
        <v>6174</v>
      </c>
      <c r="B4450" s="193" t="s">
        <v>6175</v>
      </c>
      <c r="C4450" s="193" t="s">
        <v>5904</v>
      </c>
      <c r="D4450" s="194" t="s">
        <v>19743</v>
      </c>
      <c r="E4450" s="192" t="s">
        <v>19743</v>
      </c>
      <c r="F4450" s="193" t="s">
        <v>19742</v>
      </c>
      <c r="G4450" s="193" t="s">
        <v>19742</v>
      </c>
      <c r="H4450" s="193" t="s">
        <v>19742</v>
      </c>
      <c r="I4450" s="193" t="s">
        <v>19742</v>
      </c>
      <c r="J4450" s="194" t="s">
        <v>19742</v>
      </c>
      <c r="K4450" s="192" t="s">
        <v>5905</v>
      </c>
      <c r="L4450" s="193" t="s">
        <v>13882</v>
      </c>
      <c r="M4450" s="194" t="s">
        <v>19743</v>
      </c>
      <c r="N4450" s="192">
        <v>0.84099999999999997</v>
      </c>
      <c r="O4450" s="194">
        <v>0.99099999999999999</v>
      </c>
      <c r="P4450" s="283">
        <v>14</v>
      </c>
    </row>
    <row r="4451" spans="1:16">
      <c r="A4451" s="192" t="s">
        <v>5906</v>
      </c>
      <c r="B4451" s="193" t="s">
        <v>5907</v>
      </c>
      <c r="C4451" s="193" t="s">
        <v>5908</v>
      </c>
      <c r="D4451" s="194" t="s">
        <v>19743</v>
      </c>
      <c r="E4451" s="192" t="s">
        <v>19743</v>
      </c>
      <c r="F4451" s="193" t="s">
        <v>19743</v>
      </c>
      <c r="G4451" s="193" t="s">
        <v>19742</v>
      </c>
      <c r="H4451" s="193" t="s">
        <v>19742</v>
      </c>
      <c r="I4451" s="193" t="s">
        <v>19742</v>
      </c>
      <c r="J4451" s="194" t="s">
        <v>19742</v>
      </c>
      <c r="K4451" s="192" t="s">
        <v>25675</v>
      </c>
      <c r="M4451" s="194" t="s">
        <v>19569</v>
      </c>
      <c r="N4451" s="192">
        <v>0.42199999999999999</v>
      </c>
      <c r="O4451" s="194">
        <v>0.32700000000000001</v>
      </c>
      <c r="P4451" s="283">
        <v>4</v>
      </c>
    </row>
    <row r="4452" spans="1:16">
      <c r="A4452" s="192" t="s">
        <v>5909</v>
      </c>
      <c r="B4452" s="193" t="s">
        <v>5910</v>
      </c>
      <c r="C4452" s="193" t="s">
        <v>5911</v>
      </c>
      <c r="D4452" s="194" t="s">
        <v>19743</v>
      </c>
      <c r="E4452" s="192" t="s">
        <v>19743</v>
      </c>
      <c r="F4452" s="193" t="s">
        <v>19742</v>
      </c>
      <c r="G4452" s="193" t="s">
        <v>19743</v>
      </c>
      <c r="H4452" s="193" t="s">
        <v>19742</v>
      </c>
      <c r="I4452" s="193" t="s">
        <v>19742</v>
      </c>
      <c r="J4452" s="194" t="s">
        <v>19742</v>
      </c>
      <c r="K4452" s="192" t="s">
        <v>5912</v>
      </c>
      <c r="L4452" s="193" t="s">
        <v>5913</v>
      </c>
      <c r="M4452" s="194" t="s">
        <v>19743</v>
      </c>
      <c r="N4452" s="192">
        <v>0.91100000000000003</v>
      </c>
      <c r="O4452" s="194">
        <v>0.997</v>
      </c>
      <c r="P4452" s="283">
        <v>13</v>
      </c>
    </row>
    <row r="4453" spans="1:16">
      <c r="A4453" s="192" t="s">
        <v>5914</v>
      </c>
      <c r="B4453" s="193" t="s">
        <v>5915</v>
      </c>
      <c r="C4453" s="193" t="s">
        <v>5916</v>
      </c>
      <c r="D4453" s="194" t="s">
        <v>19743</v>
      </c>
      <c r="E4453" s="192" t="s">
        <v>19743</v>
      </c>
      <c r="F4453" s="193" t="s">
        <v>19743</v>
      </c>
      <c r="G4453" s="193" t="s">
        <v>19743</v>
      </c>
      <c r="H4453" s="193" t="s">
        <v>19742</v>
      </c>
      <c r="I4453" s="193" t="s">
        <v>19742</v>
      </c>
      <c r="J4453" s="194" t="s">
        <v>19742</v>
      </c>
      <c r="K4453" s="192" t="s">
        <v>25675</v>
      </c>
      <c r="M4453" s="194" t="s">
        <v>19569</v>
      </c>
      <c r="N4453" s="192">
        <v>0.67900000000000005</v>
      </c>
      <c r="O4453" s="194">
        <v>0.878</v>
      </c>
      <c r="P4453" s="283">
        <v>6</v>
      </c>
    </row>
    <row r="4454" spans="1:16">
      <c r="A4454" s="192" t="s">
        <v>5917</v>
      </c>
      <c r="B4454" s="193" t="s">
        <v>5918</v>
      </c>
      <c r="C4454" s="193" t="s">
        <v>5919</v>
      </c>
      <c r="D4454" s="194" t="s">
        <v>19743</v>
      </c>
      <c r="E4454" s="192" t="s">
        <v>19743</v>
      </c>
      <c r="F4454" s="193" t="s">
        <v>19742</v>
      </c>
      <c r="G4454" s="193" t="s">
        <v>19742</v>
      </c>
      <c r="H4454" s="193" t="s">
        <v>19742</v>
      </c>
      <c r="I4454" s="193" t="s">
        <v>19742</v>
      </c>
      <c r="J4454" s="194" t="s">
        <v>19742</v>
      </c>
      <c r="K4454" s="192" t="s">
        <v>25675</v>
      </c>
      <c r="M4454" s="194" t="s">
        <v>19569</v>
      </c>
      <c r="N4454" s="192">
        <v>0.27800000000000002</v>
      </c>
      <c r="O4454" s="194">
        <v>0.13700000000000001</v>
      </c>
      <c r="P4454" s="283">
        <v>3</v>
      </c>
    </row>
    <row r="4455" spans="1:16">
      <c r="A4455" s="192" t="s">
        <v>5920</v>
      </c>
      <c r="B4455" s="193" t="s">
        <v>5921</v>
      </c>
      <c r="C4455" s="193" t="s">
        <v>5922</v>
      </c>
      <c r="D4455" s="194" t="s">
        <v>19743</v>
      </c>
      <c r="E4455" s="192" t="s">
        <v>19743</v>
      </c>
      <c r="F4455" s="193" t="s">
        <v>19742</v>
      </c>
      <c r="G4455" s="193" t="s">
        <v>19742</v>
      </c>
      <c r="H4455" s="193" t="s">
        <v>19742</v>
      </c>
      <c r="I4455" s="193" t="s">
        <v>19742</v>
      </c>
      <c r="J4455" s="194" t="s">
        <v>19742</v>
      </c>
      <c r="K4455" s="192" t="s">
        <v>5923</v>
      </c>
      <c r="L4455" s="193" t="s">
        <v>5924</v>
      </c>
      <c r="M4455" s="194" t="s">
        <v>19743</v>
      </c>
      <c r="N4455" s="192">
        <v>0.54200000000000004</v>
      </c>
      <c r="O4455" s="194">
        <v>0.66200000000000003</v>
      </c>
      <c r="P4455" s="283">
        <v>5</v>
      </c>
    </row>
    <row r="4456" spans="1:16">
      <c r="A4456" s="192" t="s">
        <v>5925</v>
      </c>
      <c r="B4456" s="193" t="s">
        <v>5926</v>
      </c>
      <c r="C4456" s="193" t="s">
        <v>5927</v>
      </c>
      <c r="D4456" s="194" t="s">
        <v>19743</v>
      </c>
      <c r="E4456" s="192" t="s">
        <v>19743</v>
      </c>
      <c r="F4456" s="193" t="s">
        <v>19742</v>
      </c>
      <c r="G4456" s="193" t="s">
        <v>19742</v>
      </c>
      <c r="H4456" s="193" t="s">
        <v>19742</v>
      </c>
      <c r="I4456" s="193" t="s">
        <v>19742</v>
      </c>
      <c r="J4456" s="194" t="s">
        <v>19742</v>
      </c>
      <c r="K4456" s="192" t="s">
        <v>25675</v>
      </c>
      <c r="M4456" s="194" t="s">
        <v>19569</v>
      </c>
      <c r="N4456" s="192">
        <v>0.35899999999999999</v>
      </c>
      <c r="O4456" s="194">
        <v>0.215</v>
      </c>
      <c r="P4456" s="283">
        <v>3</v>
      </c>
    </row>
    <row r="4457" spans="1:16">
      <c r="A4457" s="192" t="s">
        <v>5928</v>
      </c>
      <c r="B4457" s="193" t="s">
        <v>5929</v>
      </c>
      <c r="C4457" s="193" t="s">
        <v>5930</v>
      </c>
      <c r="D4457" s="194" t="s">
        <v>19743</v>
      </c>
      <c r="E4457" s="192" t="s">
        <v>19743</v>
      </c>
      <c r="F4457" s="193" t="s">
        <v>19742</v>
      </c>
      <c r="G4457" s="193" t="s">
        <v>19742</v>
      </c>
      <c r="H4457" s="193" t="s">
        <v>19742</v>
      </c>
      <c r="I4457" s="193" t="s">
        <v>19742</v>
      </c>
      <c r="J4457" s="194" t="s">
        <v>19742</v>
      </c>
      <c r="K4457" s="192" t="s">
        <v>25675</v>
      </c>
      <c r="M4457" s="194" t="s">
        <v>19569</v>
      </c>
      <c r="N4457" s="192">
        <v>0.41699999999999998</v>
      </c>
      <c r="O4457" s="194">
        <v>0.22600000000000001</v>
      </c>
      <c r="P4457" s="283">
        <v>7</v>
      </c>
    </row>
    <row r="4458" spans="1:16">
      <c r="A4458" s="192" t="s">
        <v>5931</v>
      </c>
      <c r="B4458" s="193" t="s">
        <v>5932</v>
      </c>
      <c r="C4458" s="193" t="s">
        <v>5933</v>
      </c>
      <c r="D4458" s="194" t="s">
        <v>19743</v>
      </c>
      <c r="E4458" s="192" t="s">
        <v>19743</v>
      </c>
      <c r="F4458" s="193" t="s">
        <v>19742</v>
      </c>
      <c r="G4458" s="193" t="s">
        <v>19743</v>
      </c>
      <c r="H4458" s="193" t="s">
        <v>19742</v>
      </c>
      <c r="I4458" s="193" t="s">
        <v>19742</v>
      </c>
      <c r="J4458" s="194" t="s">
        <v>19742</v>
      </c>
      <c r="K4458" s="192" t="s">
        <v>25675</v>
      </c>
      <c r="M4458" s="194" t="s">
        <v>19569</v>
      </c>
      <c r="N4458" s="192">
        <v>0.78300000000000003</v>
      </c>
      <c r="O4458" s="194">
        <v>0.97399999999999998</v>
      </c>
      <c r="P4458" s="283">
        <v>13</v>
      </c>
    </row>
    <row r="4459" spans="1:16">
      <c r="A4459" s="192" t="s">
        <v>5934</v>
      </c>
      <c r="B4459" s="193" t="s">
        <v>5935</v>
      </c>
      <c r="C4459" s="193" t="s">
        <v>5936</v>
      </c>
      <c r="D4459" s="194" t="s">
        <v>19743</v>
      </c>
      <c r="E4459" s="192" t="s">
        <v>19743</v>
      </c>
      <c r="F4459" s="193" t="s">
        <v>19742</v>
      </c>
      <c r="G4459" s="193" t="s">
        <v>19742</v>
      </c>
      <c r="H4459" s="193" t="s">
        <v>19742</v>
      </c>
      <c r="I4459" s="193" t="s">
        <v>19742</v>
      </c>
      <c r="J4459" s="194" t="s">
        <v>19742</v>
      </c>
      <c r="K4459" s="192" t="s">
        <v>5937</v>
      </c>
      <c r="L4459" s="193" t="s">
        <v>5938</v>
      </c>
      <c r="M4459" s="194" t="s">
        <v>19743</v>
      </c>
      <c r="N4459" s="192">
        <v>0.57599999999999996</v>
      </c>
      <c r="O4459" s="194">
        <v>0.82399999999999995</v>
      </c>
      <c r="P4459" s="283">
        <v>6</v>
      </c>
    </row>
    <row r="4460" spans="1:16">
      <c r="A4460" s="192" t="s">
        <v>5939</v>
      </c>
      <c r="B4460" s="193" t="s">
        <v>5940</v>
      </c>
      <c r="C4460" s="193" t="s">
        <v>5941</v>
      </c>
      <c r="D4460" s="194" t="s">
        <v>19743</v>
      </c>
      <c r="E4460" s="192" t="s">
        <v>19743</v>
      </c>
      <c r="F4460" s="193" t="s">
        <v>19742</v>
      </c>
      <c r="G4460" s="193" t="s">
        <v>19743</v>
      </c>
      <c r="H4460" s="193" t="s">
        <v>19742</v>
      </c>
      <c r="I4460" s="193" t="s">
        <v>19742</v>
      </c>
      <c r="J4460" s="194" t="s">
        <v>19742</v>
      </c>
      <c r="K4460" s="192" t="s">
        <v>25675</v>
      </c>
      <c r="M4460" s="194" t="s">
        <v>19569</v>
      </c>
      <c r="N4460" s="192">
        <v>0.58499999999999996</v>
      </c>
      <c r="O4460" s="194">
        <v>0.72699999999999998</v>
      </c>
      <c r="P4460" s="283">
        <v>7</v>
      </c>
    </row>
    <row r="4461" spans="1:16">
      <c r="A4461" s="192" t="s">
        <v>5942</v>
      </c>
      <c r="B4461" s="193" t="s">
        <v>5943</v>
      </c>
      <c r="C4461" s="193" t="s">
        <v>5944</v>
      </c>
      <c r="D4461" s="194" t="s">
        <v>19743</v>
      </c>
      <c r="E4461" s="192" t="s">
        <v>19743</v>
      </c>
      <c r="F4461" s="193" t="s">
        <v>19742</v>
      </c>
      <c r="G4461" s="193" t="s">
        <v>19742</v>
      </c>
      <c r="H4461" s="193" t="s">
        <v>19742</v>
      </c>
      <c r="I4461" s="193" t="s">
        <v>19742</v>
      </c>
      <c r="J4461" s="194" t="s">
        <v>19742</v>
      </c>
      <c r="K4461" s="192" t="s">
        <v>5945</v>
      </c>
      <c r="L4461" s="193" t="s">
        <v>5946</v>
      </c>
      <c r="M4461" s="194" t="s">
        <v>19743</v>
      </c>
      <c r="N4461" s="192">
        <v>0.97899999999999998</v>
      </c>
      <c r="O4461" s="194">
        <v>0.998</v>
      </c>
      <c r="P4461" s="283">
        <v>7</v>
      </c>
    </row>
    <row r="4462" spans="1:16">
      <c r="A4462" s="192" t="s">
        <v>5947</v>
      </c>
      <c r="B4462" s="193" t="s">
        <v>5948</v>
      </c>
      <c r="C4462" s="193" t="s">
        <v>5949</v>
      </c>
      <c r="D4462" s="194" t="s">
        <v>19743</v>
      </c>
      <c r="E4462" s="192" t="s">
        <v>19743</v>
      </c>
      <c r="F4462" s="193" t="s">
        <v>19742</v>
      </c>
      <c r="G4462" s="193" t="s">
        <v>19742</v>
      </c>
      <c r="H4462" s="193" t="s">
        <v>19742</v>
      </c>
      <c r="I4462" s="193" t="s">
        <v>19742</v>
      </c>
      <c r="J4462" s="194" t="s">
        <v>19742</v>
      </c>
      <c r="K4462" s="192" t="s">
        <v>25675</v>
      </c>
      <c r="M4462" s="194" t="s">
        <v>19569</v>
      </c>
      <c r="N4462" s="192">
        <v>0.53600000000000003</v>
      </c>
      <c r="O4462" s="194">
        <v>0.58299999999999996</v>
      </c>
      <c r="P4462" s="283">
        <v>12</v>
      </c>
    </row>
    <row r="4463" spans="1:16">
      <c r="A4463" s="192" t="s">
        <v>5950</v>
      </c>
      <c r="B4463" s="193" t="s">
        <v>5951</v>
      </c>
      <c r="C4463" s="193" t="s">
        <v>5952</v>
      </c>
      <c r="D4463" s="194" t="s">
        <v>19743</v>
      </c>
      <c r="E4463" s="192" t="s">
        <v>19743</v>
      </c>
      <c r="F4463" s="193" t="s">
        <v>19743</v>
      </c>
      <c r="G4463" s="193" t="s">
        <v>19742</v>
      </c>
      <c r="H4463" s="193" t="s">
        <v>19742</v>
      </c>
      <c r="I4463" s="193" t="s">
        <v>19742</v>
      </c>
      <c r="J4463" s="194" t="s">
        <v>19742</v>
      </c>
      <c r="K4463" s="192" t="s">
        <v>5953</v>
      </c>
      <c r="L4463" s="193" t="s">
        <v>5954</v>
      </c>
      <c r="M4463" s="194" t="s">
        <v>19743</v>
      </c>
      <c r="N4463" s="192">
        <v>0.74099999999999999</v>
      </c>
      <c r="O4463" s="194">
        <v>0.91200000000000003</v>
      </c>
      <c r="P4463" s="283">
        <v>8</v>
      </c>
    </row>
    <row r="4464" spans="1:16">
      <c r="A4464" s="192" t="s">
        <v>5955</v>
      </c>
      <c r="B4464" s="193"/>
      <c r="C4464" s="193" t="s">
        <v>5956</v>
      </c>
      <c r="D4464" s="194" t="s">
        <v>19743</v>
      </c>
      <c r="E4464" s="192" t="s">
        <v>19743</v>
      </c>
      <c r="F4464" s="193" t="s">
        <v>19742</v>
      </c>
      <c r="G4464" s="193" t="s">
        <v>19742</v>
      </c>
      <c r="H4464" s="193" t="s">
        <v>19742</v>
      </c>
      <c r="I4464" s="193" t="s">
        <v>19742</v>
      </c>
      <c r="J4464" s="194" t="s">
        <v>19742</v>
      </c>
      <c r="K4464" s="192" t="s">
        <v>5957</v>
      </c>
      <c r="L4464" s="193" t="s">
        <v>5958</v>
      </c>
      <c r="M4464" s="194" t="s">
        <v>19743</v>
      </c>
      <c r="N4464" s="192">
        <v>0.83799999999999997</v>
      </c>
      <c r="O4464" s="194">
        <v>0.98499999999999999</v>
      </c>
      <c r="P4464" s="283">
        <v>19</v>
      </c>
    </row>
    <row r="4465" spans="1:16">
      <c r="A4465" s="192" t="s">
        <v>5959</v>
      </c>
      <c r="B4465" s="193"/>
      <c r="C4465" s="193" t="s">
        <v>5960</v>
      </c>
      <c r="D4465" s="194" t="s">
        <v>19743</v>
      </c>
      <c r="E4465" s="192" t="s">
        <v>19743</v>
      </c>
      <c r="F4465" s="193" t="s">
        <v>19742</v>
      </c>
      <c r="G4465" s="193" t="s">
        <v>19742</v>
      </c>
      <c r="H4465" s="193" t="s">
        <v>19742</v>
      </c>
      <c r="I4465" s="193" t="s">
        <v>19742</v>
      </c>
      <c r="J4465" s="194" t="s">
        <v>19742</v>
      </c>
      <c r="K4465" s="192" t="s">
        <v>25675</v>
      </c>
      <c r="M4465" s="194" t="s">
        <v>19569</v>
      </c>
      <c r="N4465" s="192">
        <v>0.28100000000000003</v>
      </c>
      <c r="O4465" s="194">
        <v>6.0999999999999999E-2</v>
      </c>
      <c r="P4465" s="283">
        <v>0</v>
      </c>
    </row>
    <row r="4466" spans="1:16">
      <c r="A4466" s="192" t="s">
        <v>5961</v>
      </c>
      <c r="B4466" s="193" t="s">
        <v>5962</v>
      </c>
      <c r="C4466" s="193" t="s">
        <v>5963</v>
      </c>
      <c r="D4466" s="194" t="s">
        <v>19743</v>
      </c>
      <c r="E4466" s="192" t="s">
        <v>19743</v>
      </c>
      <c r="F4466" s="193" t="s">
        <v>19743</v>
      </c>
      <c r="G4466" s="193" t="s">
        <v>19742</v>
      </c>
      <c r="H4466" s="193" t="s">
        <v>19742</v>
      </c>
      <c r="I4466" s="193" t="s">
        <v>19742</v>
      </c>
      <c r="J4466" s="194" t="s">
        <v>19742</v>
      </c>
      <c r="K4466" s="192" t="s">
        <v>5964</v>
      </c>
      <c r="L4466" s="193" t="s">
        <v>5965</v>
      </c>
      <c r="M4466" s="194" t="s">
        <v>19743</v>
      </c>
      <c r="N4466" s="192">
        <v>0.60099999999999998</v>
      </c>
      <c r="O4466" s="194">
        <v>0.81899999999999995</v>
      </c>
      <c r="P4466" s="283">
        <v>7</v>
      </c>
    </row>
    <row r="4467" spans="1:16">
      <c r="A4467" s="192" t="s">
        <v>5968</v>
      </c>
      <c r="B4467" s="193" t="s">
        <v>5969</v>
      </c>
      <c r="C4467" s="193" t="s">
        <v>5970</v>
      </c>
      <c r="D4467" s="194" t="s">
        <v>19743</v>
      </c>
      <c r="E4467" s="192" t="s">
        <v>19743</v>
      </c>
      <c r="F4467" s="193" t="s">
        <v>19742</v>
      </c>
      <c r="G4467" s="193" t="s">
        <v>19743</v>
      </c>
      <c r="H4467" s="193" t="s">
        <v>19742</v>
      </c>
      <c r="I4467" s="193" t="s">
        <v>19742</v>
      </c>
      <c r="J4467" s="194" t="s">
        <v>19742</v>
      </c>
      <c r="K4467" s="192" t="s">
        <v>5971</v>
      </c>
      <c r="L4467" s="193" t="s">
        <v>5972</v>
      </c>
      <c r="M4467" s="194" t="s">
        <v>19743</v>
      </c>
      <c r="N4467" s="192">
        <v>0.65200000000000002</v>
      </c>
      <c r="O4467" s="194">
        <v>0.90300000000000002</v>
      </c>
      <c r="P4467" s="283">
        <v>21</v>
      </c>
    </row>
    <row r="4468" spans="1:16">
      <c r="A4468" s="192" t="s">
        <v>5973</v>
      </c>
      <c r="B4468" s="193" t="s">
        <v>5974</v>
      </c>
      <c r="C4468" s="193" t="s">
        <v>5975</v>
      </c>
      <c r="D4468" s="194" t="s">
        <v>19743</v>
      </c>
      <c r="E4468" s="192" t="s">
        <v>19743</v>
      </c>
      <c r="F4468" s="193" t="s">
        <v>19743</v>
      </c>
      <c r="G4468" s="193" t="s">
        <v>19742</v>
      </c>
      <c r="H4468" s="193" t="s">
        <v>19742</v>
      </c>
      <c r="I4468" s="193" t="s">
        <v>19742</v>
      </c>
      <c r="J4468" s="194" t="s">
        <v>19742</v>
      </c>
      <c r="K4468" s="192" t="s">
        <v>5976</v>
      </c>
      <c r="L4468" s="193" t="s">
        <v>5977</v>
      </c>
      <c r="M4468" s="194" t="s">
        <v>19743</v>
      </c>
      <c r="N4468" s="192">
        <v>0.57199999999999995</v>
      </c>
      <c r="O4468" s="194">
        <v>0.752</v>
      </c>
      <c r="P4468" s="283">
        <v>24</v>
      </c>
    </row>
    <row r="4469" spans="1:16">
      <c r="A4469" s="192" t="s">
        <v>5979</v>
      </c>
      <c r="B4469" s="193" t="s">
        <v>5980</v>
      </c>
      <c r="C4469" s="193" t="s">
        <v>5981</v>
      </c>
      <c r="D4469" s="194" t="s">
        <v>19743</v>
      </c>
      <c r="E4469" s="192" t="s">
        <v>19743</v>
      </c>
      <c r="F4469" s="193" t="s">
        <v>19743</v>
      </c>
      <c r="G4469" s="193" t="s">
        <v>19742</v>
      </c>
      <c r="H4469" s="193" t="s">
        <v>19742</v>
      </c>
      <c r="I4469" s="193" t="s">
        <v>19742</v>
      </c>
      <c r="J4469" s="194" t="s">
        <v>19742</v>
      </c>
      <c r="K4469" s="192" t="s">
        <v>5982</v>
      </c>
      <c r="L4469" s="193" t="s">
        <v>5983</v>
      </c>
      <c r="M4469" s="194" t="s">
        <v>19743</v>
      </c>
      <c r="N4469" s="192">
        <v>0.95799999999999996</v>
      </c>
      <c r="O4469" s="194">
        <v>0.998</v>
      </c>
      <c r="P4469" s="283">
        <v>25</v>
      </c>
    </row>
    <row r="4470" spans="1:16">
      <c r="A4470" s="192" t="s">
        <v>5984</v>
      </c>
      <c r="B4470" s="193" t="s">
        <v>5985</v>
      </c>
      <c r="C4470" s="193" t="s">
        <v>5986</v>
      </c>
      <c r="D4470" s="194" t="s">
        <v>19743</v>
      </c>
      <c r="E4470" s="192" t="s">
        <v>19743</v>
      </c>
      <c r="F4470" s="193" t="s">
        <v>19742</v>
      </c>
      <c r="G4470" s="193" t="s">
        <v>19742</v>
      </c>
      <c r="H4470" s="193" t="s">
        <v>19742</v>
      </c>
      <c r="I4470" s="193" t="s">
        <v>19742</v>
      </c>
      <c r="J4470" s="194" t="s">
        <v>19742</v>
      </c>
      <c r="K4470" s="192" t="s">
        <v>25675</v>
      </c>
      <c r="M4470" s="194" t="s">
        <v>19569</v>
      </c>
      <c r="N4470" s="192">
        <v>0.65800000000000003</v>
      </c>
      <c r="O4470" s="194">
        <v>0.87</v>
      </c>
      <c r="P4470" s="283">
        <v>2</v>
      </c>
    </row>
    <row r="4471" spans="1:16">
      <c r="A4471" s="192" t="s">
        <v>5987</v>
      </c>
      <c r="B4471" s="193"/>
      <c r="C4471" s="193" t="s">
        <v>5988</v>
      </c>
      <c r="D4471" s="194" t="s">
        <v>19743</v>
      </c>
      <c r="E4471" s="192" t="s">
        <v>19743</v>
      </c>
      <c r="F4471" s="193" t="s">
        <v>19742</v>
      </c>
      <c r="G4471" s="193" t="s">
        <v>19742</v>
      </c>
      <c r="H4471" s="193" t="s">
        <v>19742</v>
      </c>
      <c r="I4471" s="193" t="s">
        <v>19743</v>
      </c>
      <c r="J4471" s="194" t="s">
        <v>19742</v>
      </c>
      <c r="K4471" s="192" t="s">
        <v>25675</v>
      </c>
      <c r="M4471" s="194" t="s">
        <v>19569</v>
      </c>
      <c r="N4471" s="192">
        <v>0.36699999999999999</v>
      </c>
      <c r="O4471" s="194">
        <v>0.22600000000000001</v>
      </c>
      <c r="P4471" s="283">
        <v>0</v>
      </c>
    </row>
    <row r="4472" spans="1:16">
      <c r="A4472" s="192" t="s">
        <v>5989</v>
      </c>
      <c r="B4472" s="193" t="s">
        <v>5990</v>
      </c>
      <c r="C4472" s="193" t="s">
        <v>5991</v>
      </c>
      <c r="D4472" s="194" t="s">
        <v>19743</v>
      </c>
      <c r="E4472" s="192" t="s">
        <v>19743</v>
      </c>
      <c r="F4472" s="193" t="s">
        <v>19742</v>
      </c>
      <c r="G4472" s="193" t="s">
        <v>19742</v>
      </c>
      <c r="H4472" s="193" t="s">
        <v>19742</v>
      </c>
      <c r="I4472" s="193" t="s">
        <v>19742</v>
      </c>
      <c r="J4472" s="194" t="s">
        <v>19742</v>
      </c>
      <c r="K4472" s="192" t="s">
        <v>5992</v>
      </c>
      <c r="L4472" s="193" t="s">
        <v>18517</v>
      </c>
      <c r="M4472" s="194" t="s">
        <v>19743</v>
      </c>
      <c r="N4472" s="192">
        <v>0.95599999999999996</v>
      </c>
      <c r="O4472" s="194">
        <v>0.999</v>
      </c>
      <c r="P4472" s="283">
        <v>10</v>
      </c>
    </row>
    <row r="4473" spans="1:16">
      <c r="A4473" s="192" t="s">
        <v>5993</v>
      </c>
      <c r="B4473" s="193"/>
      <c r="C4473" s="193" t="s">
        <v>5994</v>
      </c>
      <c r="D4473" s="194" t="s">
        <v>19743</v>
      </c>
      <c r="E4473" s="192" t="s">
        <v>19743</v>
      </c>
      <c r="F4473" s="193" t="s">
        <v>19742</v>
      </c>
      <c r="G4473" s="193" t="s">
        <v>19742</v>
      </c>
      <c r="H4473" s="193" t="s">
        <v>19742</v>
      </c>
      <c r="I4473" s="193" t="s">
        <v>19742</v>
      </c>
      <c r="J4473" s="194" t="s">
        <v>19742</v>
      </c>
      <c r="K4473" s="192" t="s">
        <v>25675</v>
      </c>
      <c r="M4473" s="194" t="s">
        <v>19569</v>
      </c>
      <c r="N4473" s="192">
        <v>0.70399999999999996</v>
      </c>
      <c r="O4473" s="194">
        <v>0.95199999999999996</v>
      </c>
      <c r="P4473" s="283">
        <v>1</v>
      </c>
    </row>
    <row r="4474" spans="1:16">
      <c r="A4474" s="192" t="s">
        <v>5995</v>
      </c>
      <c r="B4474" s="193"/>
      <c r="C4474" s="193" t="s">
        <v>5996</v>
      </c>
      <c r="D4474" s="194" t="s">
        <v>19743</v>
      </c>
      <c r="E4474" s="192" t="s">
        <v>19743</v>
      </c>
      <c r="F4474" s="193" t="s">
        <v>19742</v>
      </c>
      <c r="G4474" s="193" t="s">
        <v>19742</v>
      </c>
      <c r="H4474" s="193" t="s">
        <v>19742</v>
      </c>
      <c r="I4474" s="193" t="s">
        <v>19742</v>
      </c>
      <c r="J4474" s="194" t="s">
        <v>19742</v>
      </c>
      <c r="K4474" s="192" t="s">
        <v>25675</v>
      </c>
      <c r="M4474" s="194" t="s">
        <v>19569</v>
      </c>
      <c r="N4474" s="192">
        <v>0.67600000000000005</v>
      </c>
      <c r="O4474" s="194">
        <v>0.91900000000000004</v>
      </c>
      <c r="P4474" s="283">
        <v>3</v>
      </c>
    </row>
    <row r="4475" spans="1:16">
      <c r="A4475" s="192" t="s">
        <v>5997</v>
      </c>
      <c r="B4475" s="193"/>
      <c r="C4475" s="193" t="s">
        <v>5998</v>
      </c>
      <c r="D4475" s="194" t="s">
        <v>19743</v>
      </c>
      <c r="E4475" s="192" t="s">
        <v>19743</v>
      </c>
      <c r="F4475" s="193" t="s">
        <v>19742</v>
      </c>
      <c r="G4475" s="193" t="s">
        <v>19742</v>
      </c>
      <c r="H4475" s="193" t="s">
        <v>19742</v>
      </c>
      <c r="I4475" s="193" t="s">
        <v>19742</v>
      </c>
      <c r="J4475" s="194" t="s">
        <v>19742</v>
      </c>
      <c r="K4475" s="192" t="s">
        <v>25675</v>
      </c>
      <c r="M4475" s="194" t="s">
        <v>19569</v>
      </c>
      <c r="N4475" s="192">
        <v>0.439</v>
      </c>
      <c r="O4475" s="194">
        <v>0.50600000000000001</v>
      </c>
      <c r="P4475" s="283">
        <v>0</v>
      </c>
    </row>
    <row r="4476" spans="1:16">
      <c r="A4476" s="192" t="s">
        <v>5999</v>
      </c>
      <c r="B4476" s="193" t="s">
        <v>6000</v>
      </c>
      <c r="C4476" s="193" t="s">
        <v>6001</v>
      </c>
      <c r="D4476" s="194" t="s">
        <v>19743</v>
      </c>
      <c r="E4476" s="192" t="s">
        <v>19743</v>
      </c>
      <c r="F4476" s="193" t="s">
        <v>19742</v>
      </c>
      <c r="G4476" s="193" t="s">
        <v>19742</v>
      </c>
      <c r="H4476" s="193" t="s">
        <v>19742</v>
      </c>
      <c r="I4476" s="193" t="s">
        <v>19742</v>
      </c>
      <c r="J4476" s="194" t="s">
        <v>19742</v>
      </c>
      <c r="K4476" s="192" t="s">
        <v>25675</v>
      </c>
      <c r="M4476" s="194" t="s">
        <v>19569</v>
      </c>
      <c r="N4476" s="192">
        <v>0.50900000000000001</v>
      </c>
      <c r="O4476" s="194">
        <v>0.56100000000000005</v>
      </c>
      <c r="P4476" s="283">
        <v>4</v>
      </c>
    </row>
    <row r="4477" spans="1:16">
      <c r="A4477" s="192" t="s">
        <v>6002</v>
      </c>
      <c r="B4477" s="193"/>
      <c r="C4477" s="193" t="s">
        <v>6003</v>
      </c>
      <c r="D4477" s="194" t="s">
        <v>19743</v>
      </c>
      <c r="E4477" s="192" t="s">
        <v>19743</v>
      </c>
      <c r="F4477" s="193" t="s">
        <v>19742</v>
      </c>
      <c r="G4477" s="193" t="s">
        <v>19742</v>
      </c>
      <c r="H4477" s="193" t="s">
        <v>19742</v>
      </c>
      <c r="I4477" s="193" t="s">
        <v>19742</v>
      </c>
      <c r="J4477" s="194" t="s">
        <v>19742</v>
      </c>
      <c r="K4477" s="192" t="s">
        <v>25675</v>
      </c>
      <c r="M4477" s="194" t="s">
        <v>19569</v>
      </c>
      <c r="N4477" s="192">
        <v>0.74299999999999999</v>
      </c>
      <c r="O4477" s="194">
        <v>0.94099999999999995</v>
      </c>
      <c r="P4477" s="283">
        <v>0</v>
      </c>
    </row>
    <row r="4478" spans="1:16">
      <c r="A4478" s="192" t="s">
        <v>6004</v>
      </c>
      <c r="B4478" s="193" t="s">
        <v>6005</v>
      </c>
      <c r="C4478" s="193" t="s">
        <v>6006</v>
      </c>
      <c r="D4478" s="194" t="s">
        <v>19743</v>
      </c>
      <c r="E4478" s="192" t="s">
        <v>19743</v>
      </c>
      <c r="F4478" s="193" t="s">
        <v>19742</v>
      </c>
      <c r="G4478" s="193" t="s">
        <v>19742</v>
      </c>
      <c r="H4478" s="193" t="s">
        <v>19742</v>
      </c>
      <c r="I4478" s="193" t="s">
        <v>19742</v>
      </c>
      <c r="J4478" s="194" t="s">
        <v>19742</v>
      </c>
      <c r="K4478" s="192" t="s">
        <v>25675</v>
      </c>
      <c r="M4478" s="194" t="s">
        <v>19569</v>
      </c>
      <c r="N4478" s="192">
        <v>0.82199999999999995</v>
      </c>
      <c r="O4478" s="194">
        <v>0.98399999999999999</v>
      </c>
      <c r="P4478" s="283">
        <v>8</v>
      </c>
    </row>
    <row r="4479" spans="1:16">
      <c r="A4479" s="192" t="s">
        <v>6007</v>
      </c>
      <c r="B4479" s="193" t="s">
        <v>6008</v>
      </c>
      <c r="C4479" s="193" t="s">
        <v>6009</v>
      </c>
      <c r="D4479" s="194" t="s">
        <v>19743</v>
      </c>
      <c r="E4479" s="192" t="s">
        <v>19743</v>
      </c>
      <c r="F4479" s="193" t="s">
        <v>19742</v>
      </c>
      <c r="G4479" s="193" t="s">
        <v>19742</v>
      </c>
      <c r="H4479" s="193" t="s">
        <v>19742</v>
      </c>
      <c r="I4479" s="193" t="s">
        <v>19742</v>
      </c>
      <c r="J4479" s="194" t="s">
        <v>19742</v>
      </c>
      <c r="K4479" s="192" t="s">
        <v>6010</v>
      </c>
      <c r="L4479" s="193" t="s">
        <v>6011</v>
      </c>
      <c r="M4479" s="194" t="s">
        <v>19743</v>
      </c>
      <c r="N4479" s="192">
        <v>0.78700000000000003</v>
      </c>
      <c r="O4479" s="194">
        <v>0.98699999999999999</v>
      </c>
      <c r="P4479" s="283">
        <v>25</v>
      </c>
    </row>
    <row r="4480" spans="1:16">
      <c r="A4480" s="192" t="s">
        <v>6012</v>
      </c>
      <c r="B4480" s="193"/>
      <c r="C4480" s="193" t="s">
        <v>6013</v>
      </c>
      <c r="D4480" s="194" t="s">
        <v>19743</v>
      </c>
      <c r="E4480" s="192" t="s">
        <v>19743</v>
      </c>
      <c r="F4480" s="193" t="s">
        <v>19742</v>
      </c>
      <c r="G4480" s="193" t="s">
        <v>19742</v>
      </c>
      <c r="H4480" s="193" t="s">
        <v>19742</v>
      </c>
      <c r="I4480" s="193" t="s">
        <v>19742</v>
      </c>
      <c r="J4480" s="194" t="s">
        <v>19742</v>
      </c>
      <c r="K4480" s="192" t="s">
        <v>6014</v>
      </c>
      <c r="L4480" s="193" t="s">
        <v>6015</v>
      </c>
      <c r="M4480" s="194" t="s">
        <v>19743</v>
      </c>
      <c r="N4480" s="192">
        <v>0.69499999999999995</v>
      </c>
      <c r="O4480" s="194">
        <v>0.94599999999999995</v>
      </c>
      <c r="P4480" s="283">
        <v>9</v>
      </c>
    </row>
    <row r="4481" spans="1:16">
      <c r="A4481" s="192" t="s">
        <v>6018</v>
      </c>
      <c r="B4481" s="193" t="s">
        <v>6019</v>
      </c>
      <c r="C4481" s="193" t="s">
        <v>6020</v>
      </c>
      <c r="D4481" s="194" t="s">
        <v>19743</v>
      </c>
      <c r="E4481" s="192" t="s">
        <v>19743</v>
      </c>
      <c r="F4481" s="193" t="s">
        <v>19742</v>
      </c>
      <c r="G4481" s="193" t="s">
        <v>19742</v>
      </c>
      <c r="H4481" s="193" t="s">
        <v>19742</v>
      </c>
      <c r="I4481" s="193" t="s">
        <v>19742</v>
      </c>
      <c r="J4481" s="194" t="s">
        <v>19742</v>
      </c>
      <c r="K4481" s="192" t="s">
        <v>6021</v>
      </c>
      <c r="L4481" s="193" t="s">
        <v>6022</v>
      </c>
      <c r="M4481" s="194" t="s">
        <v>19743</v>
      </c>
      <c r="N4481" s="192">
        <v>0.76300000000000001</v>
      </c>
      <c r="O4481" s="194">
        <v>0.98399999999999999</v>
      </c>
      <c r="P4481" s="283">
        <v>24</v>
      </c>
    </row>
    <row r="4482" spans="1:16">
      <c r="A4482" s="192" t="s">
        <v>6025</v>
      </c>
      <c r="B4482" s="193" t="s">
        <v>6026</v>
      </c>
      <c r="C4482" s="193" t="s">
        <v>6027</v>
      </c>
      <c r="D4482" s="194" t="s">
        <v>19743</v>
      </c>
      <c r="E4482" s="192" t="s">
        <v>19743</v>
      </c>
      <c r="F4482" s="193" t="s">
        <v>19742</v>
      </c>
      <c r="G4482" s="193" t="s">
        <v>19742</v>
      </c>
      <c r="H4482" s="193" t="s">
        <v>19742</v>
      </c>
      <c r="I4482" s="193" t="s">
        <v>19742</v>
      </c>
      <c r="J4482" s="194" t="s">
        <v>19742</v>
      </c>
      <c r="K4482" s="192" t="s">
        <v>6028</v>
      </c>
      <c r="L4482" s="193" t="s">
        <v>13940</v>
      </c>
      <c r="M4482" s="194" t="s">
        <v>19743</v>
      </c>
      <c r="N4482" s="192">
        <v>0.67500000000000004</v>
      </c>
      <c r="O4482" s="194">
        <v>0.94499999999999995</v>
      </c>
      <c r="P4482" s="283">
        <v>12</v>
      </c>
    </row>
    <row r="4483" spans="1:16">
      <c r="A4483" s="192" t="s">
        <v>6029</v>
      </c>
      <c r="B4483" s="193" t="s">
        <v>6030</v>
      </c>
      <c r="C4483" s="193" t="s">
        <v>6031</v>
      </c>
      <c r="D4483" s="194" t="s">
        <v>19743</v>
      </c>
      <c r="E4483" s="192" t="s">
        <v>19743</v>
      </c>
      <c r="F4483" s="193" t="s">
        <v>19742</v>
      </c>
      <c r="G4483" s="193" t="s">
        <v>19742</v>
      </c>
      <c r="H4483" s="193" t="s">
        <v>19742</v>
      </c>
      <c r="I4483" s="193" t="s">
        <v>19742</v>
      </c>
      <c r="J4483" s="194" t="s">
        <v>19742</v>
      </c>
      <c r="K4483" s="192" t="s">
        <v>6032</v>
      </c>
      <c r="L4483" s="193" t="s">
        <v>13939</v>
      </c>
      <c r="M4483" s="194" t="s">
        <v>19743</v>
      </c>
      <c r="N4483" s="192">
        <v>0.86699999999999999</v>
      </c>
      <c r="O4483" s="194">
        <v>0.997</v>
      </c>
      <c r="P4483" s="283">
        <v>12</v>
      </c>
    </row>
    <row r="4484" spans="1:16">
      <c r="A4484" s="192" t="s">
        <v>6033</v>
      </c>
      <c r="B4484" s="193" t="s">
        <v>6034</v>
      </c>
      <c r="C4484" s="193" t="s">
        <v>6035</v>
      </c>
      <c r="D4484" s="194" t="s">
        <v>19743</v>
      </c>
      <c r="E4484" s="192" t="s">
        <v>19743</v>
      </c>
      <c r="F4484" s="193" t="s">
        <v>19742</v>
      </c>
      <c r="G4484" s="193" t="s">
        <v>19742</v>
      </c>
      <c r="H4484" s="193" t="s">
        <v>19742</v>
      </c>
      <c r="I4484" s="193" t="s">
        <v>19742</v>
      </c>
      <c r="J4484" s="194" t="s">
        <v>19742</v>
      </c>
      <c r="K4484" s="192" t="s">
        <v>6036</v>
      </c>
      <c r="L4484" s="193" t="s">
        <v>6037</v>
      </c>
      <c r="M4484" s="194" t="s">
        <v>19743</v>
      </c>
      <c r="N4484" s="192">
        <v>0.61</v>
      </c>
      <c r="O4484" s="194">
        <v>0.83299999999999996</v>
      </c>
      <c r="P4484" s="283">
        <v>23</v>
      </c>
    </row>
    <row r="4485" spans="1:16">
      <c r="A4485" s="192" t="s">
        <v>6038</v>
      </c>
      <c r="B4485" s="193" t="s">
        <v>6039</v>
      </c>
      <c r="C4485" s="193" t="s">
        <v>6040</v>
      </c>
      <c r="D4485" s="194" t="s">
        <v>19743</v>
      </c>
      <c r="E4485" s="192" t="s">
        <v>19743</v>
      </c>
      <c r="F4485" s="193" t="s">
        <v>19743</v>
      </c>
      <c r="G4485" s="193" t="s">
        <v>19742</v>
      </c>
      <c r="H4485" s="193" t="s">
        <v>19742</v>
      </c>
      <c r="I4485" s="193" t="s">
        <v>19742</v>
      </c>
      <c r="J4485" s="194" t="s">
        <v>19742</v>
      </c>
      <c r="K4485" s="192" t="s">
        <v>25675</v>
      </c>
      <c r="M4485" s="194" t="s">
        <v>19569</v>
      </c>
      <c r="N4485" s="192">
        <v>0.47</v>
      </c>
      <c r="O4485" s="194">
        <v>0.40699999999999997</v>
      </c>
      <c r="P4485" s="283">
        <v>4</v>
      </c>
    </row>
    <row r="4486" spans="1:16">
      <c r="A4486" s="192" t="s">
        <v>6041</v>
      </c>
      <c r="B4486" s="193"/>
      <c r="C4486" s="193" t="s">
        <v>5771</v>
      </c>
      <c r="D4486" s="194" t="s">
        <v>19743</v>
      </c>
      <c r="E4486" s="192" t="s">
        <v>19743</v>
      </c>
      <c r="F4486" s="193" t="s">
        <v>19742</v>
      </c>
      <c r="G4486" s="193" t="s">
        <v>19742</v>
      </c>
      <c r="H4486" s="193" t="s">
        <v>19742</v>
      </c>
      <c r="I4486" s="193" t="s">
        <v>19742</v>
      </c>
      <c r="J4486" s="194" t="s">
        <v>19742</v>
      </c>
      <c r="K4486" s="192" t="s">
        <v>25675</v>
      </c>
      <c r="M4486" s="194" t="s">
        <v>19569</v>
      </c>
      <c r="N4486" s="192">
        <v>0.94499999999999995</v>
      </c>
      <c r="O4486" s="194">
        <v>0.998</v>
      </c>
      <c r="P4486" s="283">
        <v>12</v>
      </c>
    </row>
    <row r="4487" spans="1:16">
      <c r="A4487" s="192" t="s">
        <v>5772</v>
      </c>
      <c r="B4487" s="193" t="s">
        <v>5773</v>
      </c>
      <c r="C4487" s="193" t="s">
        <v>5774</v>
      </c>
      <c r="D4487" s="194" t="s">
        <v>19743</v>
      </c>
      <c r="E4487" s="192" t="s">
        <v>19743</v>
      </c>
      <c r="F4487" s="193" t="s">
        <v>19742</v>
      </c>
      <c r="G4487" s="193" t="s">
        <v>19742</v>
      </c>
      <c r="H4487" s="193" t="s">
        <v>19742</v>
      </c>
      <c r="I4487" s="193" t="s">
        <v>19742</v>
      </c>
      <c r="J4487" s="194" t="s">
        <v>19742</v>
      </c>
      <c r="K4487" s="192" t="s">
        <v>5775</v>
      </c>
      <c r="L4487" s="193" t="s">
        <v>5776</v>
      </c>
      <c r="M4487" s="194" t="s">
        <v>19743</v>
      </c>
      <c r="N4487" s="192">
        <v>0.73199999999999998</v>
      </c>
      <c r="O4487" s="194">
        <v>0.96399999999999997</v>
      </c>
      <c r="P4487" s="283">
        <v>9</v>
      </c>
    </row>
    <row r="4488" spans="1:16">
      <c r="A4488" s="192" t="s">
        <v>5777</v>
      </c>
      <c r="B4488" s="193" t="s">
        <v>5778</v>
      </c>
      <c r="C4488" s="193" t="s">
        <v>5779</v>
      </c>
      <c r="D4488" s="194" t="s">
        <v>19743</v>
      </c>
      <c r="E4488" s="192" t="s">
        <v>19743</v>
      </c>
      <c r="F4488" s="193" t="s">
        <v>19742</v>
      </c>
      <c r="G4488" s="193" t="s">
        <v>19742</v>
      </c>
      <c r="H4488" s="193" t="s">
        <v>19742</v>
      </c>
      <c r="I4488" s="193" t="s">
        <v>19742</v>
      </c>
      <c r="J4488" s="194" t="s">
        <v>19742</v>
      </c>
      <c r="K4488" s="192" t="s">
        <v>25675</v>
      </c>
      <c r="M4488" s="194" t="s">
        <v>19569</v>
      </c>
      <c r="N4488" s="192">
        <v>0.69699999999999995</v>
      </c>
      <c r="O4488" s="194">
        <v>0.90500000000000003</v>
      </c>
      <c r="P4488" s="283">
        <v>4</v>
      </c>
    </row>
    <row r="4489" spans="1:16">
      <c r="A4489" s="192" t="s">
        <v>5780</v>
      </c>
      <c r="B4489" s="193"/>
      <c r="C4489" s="193" t="s">
        <v>5781</v>
      </c>
      <c r="D4489" s="194" t="s">
        <v>19743</v>
      </c>
      <c r="E4489" s="192" t="s">
        <v>19743</v>
      </c>
      <c r="F4489" s="193" t="s">
        <v>19742</v>
      </c>
      <c r="G4489" s="193" t="s">
        <v>19742</v>
      </c>
      <c r="H4489" s="193" t="s">
        <v>19742</v>
      </c>
      <c r="I4489" s="193" t="s">
        <v>19742</v>
      </c>
      <c r="J4489" s="194" t="s">
        <v>19742</v>
      </c>
      <c r="K4489" s="192" t="s">
        <v>5782</v>
      </c>
      <c r="L4489" s="193" t="s">
        <v>8871</v>
      </c>
      <c r="M4489" s="194" t="s">
        <v>19743</v>
      </c>
      <c r="N4489" s="192">
        <v>0.70099999999999996</v>
      </c>
      <c r="O4489" s="194">
        <v>0.93300000000000005</v>
      </c>
      <c r="P4489" s="283">
        <v>9</v>
      </c>
    </row>
    <row r="4490" spans="1:16">
      <c r="A4490" s="192" t="s">
        <v>5783</v>
      </c>
      <c r="B4490" s="193"/>
      <c r="C4490" s="193" t="s">
        <v>5784</v>
      </c>
      <c r="D4490" s="194" t="s">
        <v>19743</v>
      </c>
      <c r="E4490" s="192" t="s">
        <v>19743</v>
      </c>
      <c r="F4490" s="193" t="s">
        <v>19742</v>
      </c>
      <c r="G4490" s="193" t="s">
        <v>19742</v>
      </c>
      <c r="H4490" s="193" t="s">
        <v>19742</v>
      </c>
      <c r="I4490" s="193" t="s">
        <v>19742</v>
      </c>
      <c r="J4490" s="194" t="s">
        <v>19742</v>
      </c>
      <c r="K4490" s="192" t="s">
        <v>25675</v>
      </c>
      <c r="M4490" s="194" t="s">
        <v>19569</v>
      </c>
      <c r="N4490" s="192">
        <v>0.54</v>
      </c>
      <c r="O4490" s="194">
        <v>0.53</v>
      </c>
      <c r="P4490" s="283">
        <v>0</v>
      </c>
    </row>
    <row r="4491" spans="1:16">
      <c r="A4491" s="192" t="s">
        <v>5785</v>
      </c>
      <c r="B4491" s="193" t="s">
        <v>5786</v>
      </c>
      <c r="C4491" s="193" t="s">
        <v>5787</v>
      </c>
      <c r="D4491" s="194" t="s">
        <v>19743</v>
      </c>
      <c r="E4491" s="192" t="s">
        <v>19743</v>
      </c>
      <c r="F4491" s="193" t="s">
        <v>19742</v>
      </c>
      <c r="G4491" s="193" t="s">
        <v>19742</v>
      </c>
      <c r="H4491" s="193" t="s">
        <v>19742</v>
      </c>
      <c r="I4491" s="193" t="s">
        <v>19742</v>
      </c>
      <c r="J4491" s="194" t="s">
        <v>19742</v>
      </c>
      <c r="K4491" s="192" t="s">
        <v>5788</v>
      </c>
      <c r="L4491" s="193" t="s">
        <v>8883</v>
      </c>
      <c r="M4491" s="194" t="s">
        <v>19743</v>
      </c>
      <c r="N4491" s="192">
        <v>0.61699999999999999</v>
      </c>
      <c r="O4491" s="194">
        <v>0.89700000000000002</v>
      </c>
      <c r="P4491" s="283">
        <v>21</v>
      </c>
    </row>
    <row r="4492" spans="1:16">
      <c r="A4492" s="192" t="s">
        <v>5789</v>
      </c>
      <c r="B4492" s="193" t="s">
        <v>5790</v>
      </c>
      <c r="C4492" s="193" t="s">
        <v>5791</v>
      </c>
      <c r="D4492" s="194" t="s">
        <v>19743</v>
      </c>
      <c r="E4492" s="192" t="s">
        <v>19743</v>
      </c>
      <c r="F4492" s="193" t="s">
        <v>19742</v>
      </c>
      <c r="G4492" s="193" t="s">
        <v>19742</v>
      </c>
      <c r="H4492" s="193" t="s">
        <v>19742</v>
      </c>
      <c r="I4492" s="193" t="s">
        <v>19742</v>
      </c>
      <c r="J4492" s="194" t="s">
        <v>19742</v>
      </c>
      <c r="K4492" s="192" t="s">
        <v>5792</v>
      </c>
      <c r="L4492" s="193" t="s">
        <v>8888</v>
      </c>
      <c r="M4492" s="194" t="s">
        <v>19741</v>
      </c>
      <c r="N4492" s="192">
        <v>0.8</v>
      </c>
      <c r="O4492" s="194">
        <v>0.98699999999999999</v>
      </c>
      <c r="P4492" s="283">
        <v>24</v>
      </c>
    </row>
    <row r="4493" spans="1:16">
      <c r="A4493" s="192" t="s">
        <v>5793</v>
      </c>
      <c r="B4493" s="193" t="s">
        <v>5794</v>
      </c>
      <c r="C4493" s="193" t="s">
        <v>5795</v>
      </c>
      <c r="D4493" s="194" t="s">
        <v>19743</v>
      </c>
      <c r="E4493" s="192" t="s">
        <v>19743</v>
      </c>
      <c r="F4493" s="193" t="s">
        <v>19743</v>
      </c>
      <c r="G4493" s="193" t="s">
        <v>19742</v>
      </c>
      <c r="H4493" s="193" t="s">
        <v>19742</v>
      </c>
      <c r="I4493" s="193" t="s">
        <v>19742</v>
      </c>
      <c r="J4493" s="194" t="s">
        <v>19742</v>
      </c>
      <c r="K4493" s="192" t="s">
        <v>5796</v>
      </c>
      <c r="L4493" s="193" t="s">
        <v>5797</v>
      </c>
      <c r="M4493" s="194" t="s">
        <v>19743</v>
      </c>
      <c r="N4493" s="192">
        <v>0.58399999999999996</v>
      </c>
      <c r="O4493" s="194">
        <v>0.752</v>
      </c>
      <c r="P4493" s="283">
        <v>7</v>
      </c>
    </row>
    <row r="4494" spans="1:16">
      <c r="A4494" s="192" t="s">
        <v>5798</v>
      </c>
      <c r="B4494" s="193" t="s">
        <v>5799</v>
      </c>
      <c r="C4494" s="193" t="s">
        <v>5800</v>
      </c>
      <c r="D4494" s="194" t="s">
        <v>19743</v>
      </c>
      <c r="E4494" s="192" t="s">
        <v>19743</v>
      </c>
      <c r="F4494" s="193" t="s">
        <v>19742</v>
      </c>
      <c r="G4494" s="193" t="s">
        <v>19742</v>
      </c>
      <c r="H4494" s="193" t="s">
        <v>19742</v>
      </c>
      <c r="I4494" s="193" t="s">
        <v>19742</v>
      </c>
      <c r="J4494" s="194" t="s">
        <v>19742</v>
      </c>
      <c r="K4494" s="192" t="s">
        <v>25675</v>
      </c>
      <c r="M4494" s="194" t="s">
        <v>19569</v>
      </c>
      <c r="N4494" s="192">
        <v>0.88400000000000001</v>
      </c>
      <c r="O4494" s="194">
        <v>0.96799999999999997</v>
      </c>
      <c r="P4494" s="283">
        <v>3</v>
      </c>
    </row>
    <row r="4495" spans="1:16">
      <c r="A4495" s="192" t="s">
        <v>5801</v>
      </c>
      <c r="B4495" s="193" t="s">
        <v>5802</v>
      </c>
      <c r="C4495" s="193" t="s">
        <v>5803</v>
      </c>
      <c r="D4495" s="194" t="s">
        <v>19743</v>
      </c>
      <c r="E4495" s="192" t="s">
        <v>19743</v>
      </c>
      <c r="F4495" s="193" t="s">
        <v>19742</v>
      </c>
      <c r="G4495" s="193" t="s">
        <v>19742</v>
      </c>
      <c r="H4495" s="193" t="s">
        <v>19742</v>
      </c>
      <c r="I4495" s="193" t="s">
        <v>19742</v>
      </c>
      <c r="J4495" s="194" t="s">
        <v>19742</v>
      </c>
      <c r="K4495" s="192" t="s">
        <v>5804</v>
      </c>
      <c r="L4495" s="193" t="s">
        <v>5805</v>
      </c>
      <c r="M4495" s="194" t="s">
        <v>19743</v>
      </c>
      <c r="N4495" s="192">
        <v>0.96199999999999997</v>
      </c>
      <c r="O4495" s="194">
        <v>0.998</v>
      </c>
      <c r="P4495" s="283">
        <v>12</v>
      </c>
    </row>
    <row r="4496" spans="1:16">
      <c r="A4496" s="192" t="s">
        <v>5806</v>
      </c>
      <c r="B4496" s="193" t="s">
        <v>5807</v>
      </c>
      <c r="C4496" s="193" t="s">
        <v>5808</v>
      </c>
      <c r="D4496" s="194" t="s">
        <v>19743</v>
      </c>
      <c r="E4496" s="192" t="s">
        <v>19743</v>
      </c>
      <c r="F4496" s="193" t="s">
        <v>19742</v>
      </c>
      <c r="G4496" s="193" t="s">
        <v>19742</v>
      </c>
      <c r="H4496" s="193" t="s">
        <v>19742</v>
      </c>
      <c r="I4496" s="193" t="s">
        <v>19742</v>
      </c>
      <c r="J4496" s="194" t="s">
        <v>19742</v>
      </c>
      <c r="K4496" s="192" t="s">
        <v>5809</v>
      </c>
      <c r="L4496" s="193" t="s">
        <v>8896</v>
      </c>
      <c r="M4496" s="194" t="s">
        <v>19743</v>
      </c>
      <c r="N4496" s="192">
        <v>0.78100000000000003</v>
      </c>
      <c r="O4496" s="194">
        <v>0.99199999999999999</v>
      </c>
      <c r="P4496" s="283">
        <v>20</v>
      </c>
    </row>
    <row r="4497" spans="1:16">
      <c r="A4497" s="192" t="s">
        <v>5810</v>
      </c>
      <c r="B4497" s="193" t="s">
        <v>5811</v>
      </c>
      <c r="C4497" s="193" t="s">
        <v>5812</v>
      </c>
      <c r="D4497" s="194" t="s">
        <v>19743</v>
      </c>
      <c r="E4497" s="192" t="s">
        <v>19743</v>
      </c>
      <c r="F4497" s="193" t="s">
        <v>19742</v>
      </c>
      <c r="G4497" s="193" t="s">
        <v>19742</v>
      </c>
      <c r="H4497" s="193" t="s">
        <v>19742</v>
      </c>
      <c r="I4497" s="193" t="s">
        <v>19742</v>
      </c>
      <c r="J4497" s="194" t="s">
        <v>19742</v>
      </c>
      <c r="K4497" s="192" t="s">
        <v>25675</v>
      </c>
      <c r="M4497" s="194" t="s">
        <v>19569</v>
      </c>
      <c r="N4497" s="192">
        <v>0.66200000000000003</v>
      </c>
      <c r="O4497" s="194">
        <v>0.89900000000000002</v>
      </c>
      <c r="P4497" s="283">
        <v>22</v>
      </c>
    </row>
    <row r="4498" spans="1:16">
      <c r="A4498" s="192" t="s">
        <v>5813</v>
      </c>
      <c r="B4498" s="193"/>
      <c r="C4498" s="193" t="s">
        <v>5814</v>
      </c>
      <c r="D4498" s="194" t="s">
        <v>19743</v>
      </c>
      <c r="E4498" s="192" t="s">
        <v>19743</v>
      </c>
      <c r="F4498" s="193" t="s">
        <v>19742</v>
      </c>
      <c r="G4498" s="193" t="s">
        <v>19742</v>
      </c>
      <c r="H4498" s="193" t="s">
        <v>19742</v>
      </c>
      <c r="I4498" s="193" t="s">
        <v>19742</v>
      </c>
      <c r="J4498" s="194" t="s">
        <v>19742</v>
      </c>
      <c r="K4498" s="192" t="s">
        <v>25675</v>
      </c>
      <c r="M4498" s="194" t="s">
        <v>19569</v>
      </c>
      <c r="N4498" s="192">
        <v>0.68799999999999994</v>
      </c>
      <c r="O4498" s="194">
        <v>0.95599999999999996</v>
      </c>
      <c r="P4498" s="283">
        <v>2</v>
      </c>
    </row>
    <row r="4499" spans="1:16">
      <c r="A4499" s="192" t="s">
        <v>5816</v>
      </c>
      <c r="B4499" s="193"/>
      <c r="C4499" s="193" t="s">
        <v>5817</v>
      </c>
      <c r="D4499" s="194" t="s">
        <v>19743</v>
      </c>
      <c r="E4499" s="192" t="s">
        <v>19743</v>
      </c>
      <c r="F4499" s="193" t="s">
        <v>19742</v>
      </c>
      <c r="G4499" s="193" t="s">
        <v>19742</v>
      </c>
      <c r="H4499" s="193" t="s">
        <v>19742</v>
      </c>
      <c r="I4499" s="193" t="s">
        <v>19743</v>
      </c>
      <c r="J4499" s="194" t="s">
        <v>19742</v>
      </c>
      <c r="K4499" s="192" t="s">
        <v>25675</v>
      </c>
      <c r="M4499" s="194" t="s">
        <v>19569</v>
      </c>
      <c r="N4499" s="192">
        <v>0.505</v>
      </c>
      <c r="O4499" s="194">
        <v>0.51300000000000001</v>
      </c>
      <c r="P4499" s="283">
        <v>18</v>
      </c>
    </row>
    <row r="4500" spans="1:16">
      <c r="A4500" s="192" t="s">
        <v>5818</v>
      </c>
      <c r="B4500" s="193" t="s">
        <v>5819</v>
      </c>
      <c r="C4500" s="193" t="s">
        <v>5820</v>
      </c>
      <c r="D4500" s="194" t="s">
        <v>19743</v>
      </c>
      <c r="E4500" s="192" t="s">
        <v>19743</v>
      </c>
      <c r="F4500" s="193" t="s">
        <v>19742</v>
      </c>
      <c r="G4500" s="193" t="s">
        <v>19742</v>
      </c>
      <c r="H4500" s="193" t="s">
        <v>19742</v>
      </c>
      <c r="I4500" s="193" t="s">
        <v>19742</v>
      </c>
      <c r="J4500" s="194" t="s">
        <v>19742</v>
      </c>
      <c r="K4500" s="192" t="s">
        <v>25675</v>
      </c>
      <c r="M4500" s="194" t="s">
        <v>19569</v>
      </c>
      <c r="N4500" s="192">
        <v>0.57999999999999996</v>
      </c>
      <c r="O4500" s="194">
        <v>0.74</v>
      </c>
      <c r="P4500" s="283">
        <v>5</v>
      </c>
    </row>
    <row r="4501" spans="1:16">
      <c r="A4501" s="192" t="s">
        <v>5821</v>
      </c>
      <c r="B4501" s="193" t="s">
        <v>5822</v>
      </c>
      <c r="C4501" s="193" t="s">
        <v>5823</v>
      </c>
      <c r="D4501" s="194" t="s">
        <v>19743</v>
      </c>
      <c r="E4501" s="192" t="s">
        <v>19743</v>
      </c>
      <c r="F4501" s="193" t="s">
        <v>19742</v>
      </c>
      <c r="G4501" s="193" t="s">
        <v>19742</v>
      </c>
      <c r="H4501" s="193" t="s">
        <v>19742</v>
      </c>
      <c r="I4501" s="193" t="s">
        <v>19742</v>
      </c>
      <c r="J4501" s="194" t="s">
        <v>19742</v>
      </c>
      <c r="K4501" s="192" t="s">
        <v>5824</v>
      </c>
      <c r="L4501" s="193" t="s">
        <v>5825</v>
      </c>
      <c r="M4501" s="194" t="s">
        <v>19743</v>
      </c>
      <c r="N4501" s="192">
        <v>0.878</v>
      </c>
      <c r="O4501" s="194">
        <v>1</v>
      </c>
      <c r="P4501" s="283">
        <v>25</v>
      </c>
    </row>
    <row r="4502" spans="1:16">
      <c r="A4502" s="192" t="s">
        <v>5828</v>
      </c>
      <c r="B4502" s="193" t="s">
        <v>5829</v>
      </c>
      <c r="C4502" s="193" t="s">
        <v>5830</v>
      </c>
      <c r="D4502" s="194" t="s">
        <v>19743</v>
      </c>
      <c r="E4502" s="192" t="s">
        <v>19743</v>
      </c>
      <c r="F4502" s="193" t="s">
        <v>19742</v>
      </c>
      <c r="G4502" s="193" t="s">
        <v>19742</v>
      </c>
      <c r="H4502" s="193" t="s">
        <v>19742</v>
      </c>
      <c r="I4502" s="193" t="s">
        <v>19742</v>
      </c>
      <c r="J4502" s="194" t="s">
        <v>19742</v>
      </c>
      <c r="K4502" s="192" t="s">
        <v>5831</v>
      </c>
      <c r="L4502" s="193" t="s">
        <v>8939</v>
      </c>
      <c r="M4502" s="194" t="s">
        <v>19743</v>
      </c>
      <c r="N4502" s="192">
        <v>0.48</v>
      </c>
      <c r="O4502" s="194">
        <v>0.313</v>
      </c>
      <c r="P4502" s="283">
        <v>18</v>
      </c>
    </row>
    <row r="4503" spans="1:16">
      <c r="A4503" s="192" t="s">
        <v>5832</v>
      </c>
      <c r="B4503" s="193" t="s">
        <v>5833</v>
      </c>
      <c r="C4503" s="193" t="s">
        <v>5834</v>
      </c>
      <c r="D4503" s="194" t="s">
        <v>19743</v>
      </c>
      <c r="E4503" s="192" t="s">
        <v>19743</v>
      </c>
      <c r="F4503" s="193" t="s">
        <v>19742</v>
      </c>
      <c r="G4503" s="193" t="s">
        <v>19742</v>
      </c>
      <c r="H4503" s="193" t="s">
        <v>19742</v>
      </c>
      <c r="I4503" s="193" t="s">
        <v>19742</v>
      </c>
      <c r="J4503" s="194" t="s">
        <v>19742</v>
      </c>
      <c r="K4503" s="192" t="s">
        <v>25675</v>
      </c>
      <c r="M4503" s="194" t="s">
        <v>19569</v>
      </c>
      <c r="N4503" s="192">
        <v>0.377</v>
      </c>
      <c r="O4503" s="194">
        <v>0.154</v>
      </c>
      <c r="P4503" s="283">
        <v>4</v>
      </c>
    </row>
    <row r="4504" spans="1:16">
      <c r="A4504" s="192" t="s">
        <v>5835</v>
      </c>
      <c r="B4504" s="193"/>
      <c r="C4504" s="193" t="s">
        <v>5836</v>
      </c>
      <c r="D4504" s="194" t="s">
        <v>19743</v>
      </c>
      <c r="E4504" s="192" t="s">
        <v>19743</v>
      </c>
      <c r="F4504" s="193" t="s">
        <v>19742</v>
      </c>
      <c r="G4504" s="193" t="s">
        <v>19742</v>
      </c>
      <c r="H4504" s="193" t="s">
        <v>19742</v>
      </c>
      <c r="I4504" s="193" t="s">
        <v>19742</v>
      </c>
      <c r="J4504" s="194" t="s">
        <v>19742</v>
      </c>
      <c r="K4504" s="192" t="s">
        <v>25675</v>
      </c>
      <c r="M4504" s="194" t="s">
        <v>19569</v>
      </c>
      <c r="N4504" s="192">
        <v>0.44600000000000001</v>
      </c>
      <c r="O4504" s="194">
        <v>0.152</v>
      </c>
      <c r="P4504" s="283" t="s">
        <v>25675</v>
      </c>
    </row>
    <row r="4505" spans="1:16">
      <c r="A4505" s="192" t="s">
        <v>5837</v>
      </c>
      <c r="B4505" s="193" t="s">
        <v>5838</v>
      </c>
      <c r="C4505" s="193" t="s">
        <v>5839</v>
      </c>
      <c r="D4505" s="194" t="s">
        <v>19743</v>
      </c>
      <c r="E4505" s="192" t="s">
        <v>19743</v>
      </c>
      <c r="F4505" s="193" t="s">
        <v>19742</v>
      </c>
      <c r="G4505" s="193" t="s">
        <v>19742</v>
      </c>
      <c r="H4505" s="193" t="s">
        <v>19742</v>
      </c>
      <c r="I4505" s="193" t="s">
        <v>19742</v>
      </c>
      <c r="J4505" s="194" t="s">
        <v>19742</v>
      </c>
      <c r="K4505" s="192" t="s">
        <v>5840</v>
      </c>
      <c r="L4505" s="193" t="s">
        <v>7981</v>
      </c>
      <c r="M4505" s="194" t="s">
        <v>19561</v>
      </c>
      <c r="N4505" s="192">
        <v>0.97699999999999998</v>
      </c>
      <c r="O4505" s="194">
        <v>0.999</v>
      </c>
      <c r="P4505" s="283">
        <v>23</v>
      </c>
    </row>
    <row r="4506" spans="1:16">
      <c r="A4506" s="192" t="s">
        <v>5841</v>
      </c>
      <c r="B4506" s="193" t="s">
        <v>5842</v>
      </c>
      <c r="C4506" s="193" t="s">
        <v>5843</v>
      </c>
      <c r="D4506" s="194" t="s">
        <v>19743</v>
      </c>
      <c r="E4506" s="192" t="s">
        <v>19743</v>
      </c>
      <c r="F4506" s="193" t="s">
        <v>19742</v>
      </c>
      <c r="G4506" s="193" t="s">
        <v>19742</v>
      </c>
      <c r="H4506" s="193" t="s">
        <v>19742</v>
      </c>
      <c r="I4506" s="193" t="s">
        <v>19742</v>
      </c>
      <c r="J4506" s="194" t="s">
        <v>19742</v>
      </c>
      <c r="K4506" s="192" t="s">
        <v>5844</v>
      </c>
      <c r="L4506" s="193" t="s">
        <v>7983</v>
      </c>
      <c r="M4506" s="194" t="s">
        <v>19743</v>
      </c>
      <c r="N4506" s="192">
        <v>0.999</v>
      </c>
      <c r="O4506" s="194">
        <v>1</v>
      </c>
      <c r="P4506" s="283">
        <v>25</v>
      </c>
    </row>
    <row r="4507" spans="1:16">
      <c r="A4507" s="192" t="s">
        <v>5845</v>
      </c>
      <c r="B4507" s="193"/>
      <c r="C4507" s="193" t="s">
        <v>5846</v>
      </c>
      <c r="D4507" s="194" t="s">
        <v>19743</v>
      </c>
      <c r="E4507" s="192" t="s">
        <v>19743</v>
      </c>
      <c r="F4507" s="193" t="s">
        <v>19742</v>
      </c>
      <c r="G4507" s="193" t="s">
        <v>19742</v>
      </c>
      <c r="H4507" s="193" t="s">
        <v>19742</v>
      </c>
      <c r="I4507" s="193" t="s">
        <v>19742</v>
      </c>
      <c r="J4507" s="194" t="s">
        <v>19742</v>
      </c>
      <c r="K4507" s="192" t="s">
        <v>25675</v>
      </c>
      <c r="M4507" s="194" t="s">
        <v>19569</v>
      </c>
      <c r="N4507" s="192">
        <v>0.34599999999999997</v>
      </c>
      <c r="O4507" s="194">
        <v>0.159</v>
      </c>
      <c r="P4507" s="283">
        <v>0</v>
      </c>
    </row>
    <row r="4508" spans="1:16">
      <c r="A4508" s="192" t="s">
        <v>5847</v>
      </c>
      <c r="B4508" s="193" t="s">
        <v>5848</v>
      </c>
      <c r="C4508" s="193" t="s">
        <v>5849</v>
      </c>
      <c r="D4508" s="194" t="s">
        <v>19743</v>
      </c>
      <c r="E4508" s="192" t="s">
        <v>19743</v>
      </c>
      <c r="F4508" s="193" t="s">
        <v>19742</v>
      </c>
      <c r="G4508" s="193" t="s">
        <v>19742</v>
      </c>
      <c r="H4508" s="193" t="s">
        <v>19742</v>
      </c>
      <c r="I4508" s="193" t="s">
        <v>19742</v>
      </c>
      <c r="J4508" s="194" t="s">
        <v>19742</v>
      </c>
      <c r="K4508" s="192" t="s">
        <v>5850</v>
      </c>
      <c r="L4508" s="193" t="s">
        <v>5851</v>
      </c>
      <c r="M4508" s="194" t="s">
        <v>19743</v>
      </c>
      <c r="N4508" s="192">
        <v>0.69499999999999995</v>
      </c>
      <c r="O4508" s="194">
        <v>0.97599999999999998</v>
      </c>
      <c r="P4508" s="283">
        <v>7</v>
      </c>
    </row>
    <row r="4509" spans="1:16">
      <c r="A4509" s="192" t="s">
        <v>5852</v>
      </c>
      <c r="B4509" s="193"/>
      <c r="C4509" s="193" t="s">
        <v>5853</v>
      </c>
      <c r="D4509" s="194" t="s">
        <v>19743</v>
      </c>
      <c r="E4509" s="192" t="s">
        <v>19743</v>
      </c>
      <c r="F4509" s="193" t="s">
        <v>19742</v>
      </c>
      <c r="G4509" s="193" t="s">
        <v>19743</v>
      </c>
      <c r="H4509" s="193" t="s">
        <v>19742</v>
      </c>
      <c r="I4509" s="193" t="s">
        <v>19742</v>
      </c>
      <c r="J4509" s="194" t="s">
        <v>19742</v>
      </c>
      <c r="K4509" s="192" t="s">
        <v>25675</v>
      </c>
      <c r="M4509" s="194" t="s">
        <v>19569</v>
      </c>
      <c r="N4509" s="192">
        <v>0.56399999999999995</v>
      </c>
      <c r="O4509" s="194">
        <v>0.71899999999999997</v>
      </c>
      <c r="P4509" s="283">
        <v>2</v>
      </c>
    </row>
    <row r="4510" spans="1:16">
      <c r="A4510" s="192" t="s">
        <v>5854</v>
      </c>
      <c r="B4510" s="193" t="s">
        <v>5855</v>
      </c>
      <c r="C4510" s="193" t="s">
        <v>5856</v>
      </c>
      <c r="D4510" s="194" t="s">
        <v>19743</v>
      </c>
      <c r="E4510" s="192" t="s">
        <v>19743</v>
      </c>
      <c r="F4510" s="193" t="s">
        <v>19742</v>
      </c>
      <c r="G4510" s="193" t="s">
        <v>19742</v>
      </c>
      <c r="H4510" s="193" t="s">
        <v>19742</v>
      </c>
      <c r="I4510" s="193" t="s">
        <v>19742</v>
      </c>
      <c r="J4510" s="194" t="s">
        <v>19742</v>
      </c>
      <c r="K4510" s="192" t="s">
        <v>25675</v>
      </c>
      <c r="M4510" s="194" t="s">
        <v>19569</v>
      </c>
      <c r="N4510" s="192">
        <v>0.68300000000000005</v>
      </c>
      <c r="O4510" s="194">
        <v>0.90800000000000003</v>
      </c>
      <c r="P4510" s="283">
        <v>12</v>
      </c>
    </row>
    <row r="4511" spans="1:16">
      <c r="A4511" s="192" t="s">
        <v>5857</v>
      </c>
      <c r="B4511" s="193" t="s">
        <v>5858</v>
      </c>
      <c r="C4511" s="193" t="s">
        <v>5859</v>
      </c>
      <c r="D4511" s="194" t="s">
        <v>19743</v>
      </c>
      <c r="E4511" s="192" t="s">
        <v>19743</v>
      </c>
      <c r="F4511" s="193" t="s">
        <v>19742</v>
      </c>
      <c r="G4511" s="193" t="s">
        <v>19742</v>
      </c>
      <c r="H4511" s="193" t="s">
        <v>19742</v>
      </c>
      <c r="I4511" s="193" t="s">
        <v>19742</v>
      </c>
      <c r="J4511" s="194" t="s">
        <v>19742</v>
      </c>
      <c r="K4511" s="192" t="s">
        <v>25675</v>
      </c>
      <c r="M4511" s="194" t="s">
        <v>19569</v>
      </c>
      <c r="N4511" s="192">
        <v>0.73599999999999999</v>
      </c>
      <c r="O4511" s="194">
        <v>0.95899999999999996</v>
      </c>
      <c r="P4511" s="283">
        <v>3</v>
      </c>
    </row>
    <row r="4512" spans="1:16">
      <c r="A4512" s="192" t="s">
        <v>5860</v>
      </c>
      <c r="B4512" s="193" t="s">
        <v>5861</v>
      </c>
      <c r="C4512" s="193" t="s">
        <v>5862</v>
      </c>
      <c r="D4512" s="194" t="s">
        <v>19743</v>
      </c>
      <c r="E4512" s="192" t="s">
        <v>19743</v>
      </c>
      <c r="F4512" s="193" t="s">
        <v>19743</v>
      </c>
      <c r="G4512" s="193" t="s">
        <v>19742</v>
      </c>
      <c r="H4512" s="193" t="s">
        <v>19742</v>
      </c>
      <c r="I4512" s="193" t="s">
        <v>19742</v>
      </c>
      <c r="J4512" s="194" t="s">
        <v>19742</v>
      </c>
      <c r="K4512" s="192" t="s">
        <v>25675</v>
      </c>
      <c r="M4512" s="194" t="s">
        <v>19569</v>
      </c>
      <c r="N4512" s="192">
        <v>0.81599999999999995</v>
      </c>
      <c r="O4512" s="194">
        <v>0.99</v>
      </c>
      <c r="P4512" s="283">
        <v>10</v>
      </c>
    </row>
    <row r="4513" spans="1:16">
      <c r="A4513" s="192" t="s">
        <v>5863</v>
      </c>
      <c r="B4513" s="193" t="s">
        <v>5864</v>
      </c>
      <c r="C4513" s="193" t="s">
        <v>5865</v>
      </c>
      <c r="D4513" s="194" t="s">
        <v>19743</v>
      </c>
      <c r="E4513" s="192" t="s">
        <v>19743</v>
      </c>
      <c r="F4513" s="193" t="s">
        <v>19743</v>
      </c>
      <c r="G4513" s="193" t="s">
        <v>19742</v>
      </c>
      <c r="H4513" s="193" t="s">
        <v>19742</v>
      </c>
      <c r="I4513" s="193" t="s">
        <v>19742</v>
      </c>
      <c r="J4513" s="194" t="s">
        <v>19742</v>
      </c>
      <c r="K4513" s="192" t="s">
        <v>5866</v>
      </c>
      <c r="L4513" s="193" t="s">
        <v>5867</v>
      </c>
      <c r="M4513" s="194" t="s">
        <v>19743</v>
      </c>
      <c r="N4513" s="192">
        <v>0.72499999999999998</v>
      </c>
      <c r="O4513" s="194">
        <v>0.96</v>
      </c>
      <c r="P4513" s="283">
        <v>10</v>
      </c>
    </row>
    <row r="4514" spans="1:16">
      <c r="A4514" s="192" t="s">
        <v>5868</v>
      </c>
      <c r="B4514" s="193"/>
      <c r="C4514" s="193" t="s">
        <v>5869</v>
      </c>
      <c r="D4514" s="194" t="s">
        <v>19743</v>
      </c>
      <c r="E4514" s="192" t="s">
        <v>19743</v>
      </c>
      <c r="F4514" s="193" t="s">
        <v>19742</v>
      </c>
      <c r="G4514" s="193" t="s">
        <v>19742</v>
      </c>
      <c r="H4514" s="193" t="s">
        <v>19742</v>
      </c>
      <c r="I4514" s="193" t="s">
        <v>19742</v>
      </c>
      <c r="J4514" s="194" t="s">
        <v>19742</v>
      </c>
      <c r="K4514" s="192" t="s">
        <v>5870</v>
      </c>
      <c r="L4514" s="193" t="s">
        <v>5871</v>
      </c>
      <c r="M4514" s="194" t="s">
        <v>19743</v>
      </c>
      <c r="N4514" s="192">
        <v>0.626</v>
      </c>
      <c r="O4514" s="194">
        <v>0.85199999999999998</v>
      </c>
      <c r="P4514" s="283">
        <v>20</v>
      </c>
    </row>
    <row r="4515" spans="1:16">
      <c r="A4515" s="192" t="s">
        <v>5874</v>
      </c>
      <c r="B4515" s="193" t="s">
        <v>5875</v>
      </c>
      <c r="C4515" s="193" t="s">
        <v>5876</v>
      </c>
      <c r="D4515" s="194" t="s">
        <v>19743</v>
      </c>
      <c r="E4515" s="192" t="s">
        <v>19743</v>
      </c>
      <c r="F4515" s="193" t="s">
        <v>19742</v>
      </c>
      <c r="G4515" s="193" t="s">
        <v>19742</v>
      </c>
      <c r="H4515" s="193" t="s">
        <v>19742</v>
      </c>
      <c r="I4515" s="193" t="s">
        <v>19742</v>
      </c>
      <c r="J4515" s="194" t="s">
        <v>19742</v>
      </c>
      <c r="K4515" s="192" t="s">
        <v>25675</v>
      </c>
      <c r="M4515" s="194" t="s">
        <v>19569</v>
      </c>
      <c r="N4515" s="192">
        <v>0.79</v>
      </c>
      <c r="O4515" s="194">
        <v>0.97699999999999998</v>
      </c>
      <c r="P4515" s="283">
        <v>21</v>
      </c>
    </row>
    <row r="4516" spans="1:16">
      <c r="A4516" s="192" t="s">
        <v>5877</v>
      </c>
      <c r="B4516" s="193" t="s">
        <v>5878</v>
      </c>
      <c r="C4516" s="193" t="s">
        <v>5879</v>
      </c>
      <c r="D4516" s="194" t="s">
        <v>19743</v>
      </c>
      <c r="E4516" s="192" t="s">
        <v>19743</v>
      </c>
      <c r="F4516" s="193" t="s">
        <v>19742</v>
      </c>
      <c r="G4516" s="193" t="s">
        <v>19742</v>
      </c>
      <c r="H4516" s="193" t="s">
        <v>19742</v>
      </c>
      <c r="I4516" s="193" t="s">
        <v>19742</v>
      </c>
      <c r="J4516" s="194" t="s">
        <v>19742</v>
      </c>
      <c r="K4516" s="192" t="s">
        <v>25675</v>
      </c>
      <c r="M4516" s="194" t="s">
        <v>19569</v>
      </c>
      <c r="N4516" s="192">
        <v>0.38700000000000001</v>
      </c>
      <c r="O4516" s="194">
        <v>5.7000000000000002E-2</v>
      </c>
      <c r="P4516" s="283">
        <v>3</v>
      </c>
    </row>
    <row r="4517" spans="1:16">
      <c r="A4517" s="192" t="s">
        <v>5880</v>
      </c>
      <c r="B4517" s="193" t="s">
        <v>5881</v>
      </c>
      <c r="C4517" s="193" t="s">
        <v>5882</v>
      </c>
      <c r="D4517" s="194" t="s">
        <v>19743</v>
      </c>
      <c r="E4517" s="192" t="s">
        <v>19743</v>
      </c>
      <c r="F4517" s="193" t="s">
        <v>19742</v>
      </c>
      <c r="G4517" s="193" t="s">
        <v>19742</v>
      </c>
      <c r="H4517" s="193" t="s">
        <v>19742</v>
      </c>
      <c r="I4517" s="193" t="s">
        <v>19742</v>
      </c>
      <c r="J4517" s="194" t="s">
        <v>19742</v>
      </c>
      <c r="K4517" s="192" t="s">
        <v>25675</v>
      </c>
      <c r="M4517" s="194" t="s">
        <v>19569</v>
      </c>
      <c r="N4517" s="192">
        <v>0.69499999999999995</v>
      </c>
      <c r="O4517" s="194">
        <v>0.95199999999999996</v>
      </c>
      <c r="P4517" s="283">
        <v>6</v>
      </c>
    </row>
    <row r="4518" spans="1:16">
      <c r="A4518" s="192" t="s">
        <v>5883</v>
      </c>
      <c r="B4518" s="193"/>
      <c r="C4518" s="193" t="s">
        <v>5884</v>
      </c>
      <c r="D4518" s="194" t="s">
        <v>19743</v>
      </c>
      <c r="E4518" s="192" t="s">
        <v>19743</v>
      </c>
      <c r="F4518" s="193" t="s">
        <v>19742</v>
      </c>
      <c r="G4518" s="193" t="s">
        <v>19743</v>
      </c>
      <c r="H4518" s="193" t="s">
        <v>19742</v>
      </c>
      <c r="I4518" s="193" t="s">
        <v>19742</v>
      </c>
      <c r="J4518" s="194" t="s">
        <v>19742</v>
      </c>
      <c r="K4518" s="192" t="s">
        <v>25675</v>
      </c>
      <c r="M4518" s="194" t="s">
        <v>19569</v>
      </c>
      <c r="N4518" s="192">
        <v>0.54900000000000004</v>
      </c>
      <c r="O4518" s="194">
        <v>0.72399999999999998</v>
      </c>
      <c r="P4518" s="283">
        <v>0</v>
      </c>
    </row>
    <row r="4519" spans="1:16">
      <c r="A4519" s="192" t="s">
        <v>5885</v>
      </c>
      <c r="B4519" s="193" t="s">
        <v>5886</v>
      </c>
      <c r="C4519" s="193" t="s">
        <v>5887</v>
      </c>
      <c r="D4519" s="194" t="s">
        <v>19743</v>
      </c>
      <c r="E4519" s="192" t="s">
        <v>19743</v>
      </c>
      <c r="F4519" s="193" t="s">
        <v>19742</v>
      </c>
      <c r="G4519" s="193" t="s">
        <v>19742</v>
      </c>
      <c r="H4519" s="193" t="s">
        <v>19742</v>
      </c>
      <c r="I4519" s="193" t="s">
        <v>19742</v>
      </c>
      <c r="J4519" s="194" t="s">
        <v>19742</v>
      </c>
      <c r="K4519" s="192" t="s">
        <v>25675</v>
      </c>
      <c r="M4519" s="194" t="s">
        <v>19569</v>
      </c>
      <c r="N4519" s="192">
        <v>0.59499999999999997</v>
      </c>
      <c r="O4519" s="194">
        <v>0.77400000000000002</v>
      </c>
      <c r="P4519" s="283">
        <v>3</v>
      </c>
    </row>
    <row r="4520" spans="1:16">
      <c r="A4520" s="192" t="s">
        <v>5888</v>
      </c>
      <c r="B4520" s="193" t="s">
        <v>5889</v>
      </c>
      <c r="C4520" s="193" t="s">
        <v>5890</v>
      </c>
      <c r="D4520" s="194" t="s">
        <v>19743</v>
      </c>
      <c r="E4520" s="192" t="s">
        <v>19743</v>
      </c>
      <c r="F4520" s="193" t="s">
        <v>19742</v>
      </c>
      <c r="G4520" s="193" t="s">
        <v>19742</v>
      </c>
      <c r="H4520" s="193" t="s">
        <v>19742</v>
      </c>
      <c r="I4520" s="193" t="s">
        <v>19742</v>
      </c>
      <c r="J4520" s="194" t="s">
        <v>19742</v>
      </c>
      <c r="K4520" s="192" t="s">
        <v>5891</v>
      </c>
      <c r="L4520" s="193" t="s">
        <v>5892</v>
      </c>
      <c r="M4520" s="194" t="s">
        <v>19743</v>
      </c>
      <c r="N4520" s="192">
        <v>0.47499999999999998</v>
      </c>
      <c r="O4520" s="194">
        <v>0.38</v>
      </c>
      <c r="P4520" s="283">
        <v>20</v>
      </c>
    </row>
    <row r="4521" spans="1:16">
      <c r="A4521" s="192" t="s">
        <v>5893</v>
      </c>
      <c r="B4521" s="193" t="s">
        <v>5894</v>
      </c>
      <c r="C4521" s="193" t="s">
        <v>5895</v>
      </c>
      <c r="D4521" s="194" t="s">
        <v>19743</v>
      </c>
      <c r="E4521" s="192" t="s">
        <v>19743</v>
      </c>
      <c r="F4521" s="193" t="s">
        <v>19742</v>
      </c>
      <c r="G4521" s="193" t="s">
        <v>19743</v>
      </c>
      <c r="H4521" s="193" t="s">
        <v>19742</v>
      </c>
      <c r="I4521" s="193" t="s">
        <v>19742</v>
      </c>
      <c r="J4521" s="194" t="s">
        <v>19742</v>
      </c>
      <c r="K4521" s="192" t="s">
        <v>25675</v>
      </c>
      <c r="M4521" s="194" t="s">
        <v>19569</v>
      </c>
      <c r="N4521" s="192">
        <v>0.71399999999999997</v>
      </c>
      <c r="O4521" s="194">
        <v>0.91200000000000003</v>
      </c>
      <c r="P4521" s="283">
        <v>4</v>
      </c>
    </row>
    <row r="4522" spans="1:16">
      <c r="A4522" s="192" t="s">
        <v>5896</v>
      </c>
      <c r="B4522" s="193" t="s">
        <v>5897</v>
      </c>
      <c r="C4522" s="193" t="s">
        <v>5898</v>
      </c>
      <c r="D4522" s="194" t="s">
        <v>19743</v>
      </c>
      <c r="E4522" s="192" t="s">
        <v>19743</v>
      </c>
      <c r="F4522" s="193" t="s">
        <v>19742</v>
      </c>
      <c r="G4522" s="193" t="s">
        <v>19742</v>
      </c>
      <c r="H4522" s="193" t="s">
        <v>19742</v>
      </c>
      <c r="I4522" s="193" t="s">
        <v>19742</v>
      </c>
      <c r="J4522" s="194" t="s">
        <v>19742</v>
      </c>
      <c r="K4522" s="192" t="s">
        <v>5899</v>
      </c>
      <c r="L4522" s="193" t="s">
        <v>17331</v>
      </c>
      <c r="M4522" s="194" t="s">
        <v>19743</v>
      </c>
      <c r="N4522" s="192">
        <v>0.85699999999999998</v>
      </c>
      <c r="O4522" s="194">
        <v>0.98899999999999999</v>
      </c>
      <c r="P4522" s="283">
        <v>25</v>
      </c>
    </row>
    <row r="4523" spans="1:16">
      <c r="A4523" s="192" t="s">
        <v>5900</v>
      </c>
      <c r="B4523" s="193" t="s">
        <v>5901</v>
      </c>
      <c r="C4523" s="193" t="s">
        <v>5902</v>
      </c>
      <c r="D4523" s="194" t="s">
        <v>19743</v>
      </c>
      <c r="E4523" s="192" t="s">
        <v>19743</v>
      </c>
      <c r="F4523" s="193" t="s">
        <v>19742</v>
      </c>
      <c r="G4523" s="193" t="s">
        <v>19742</v>
      </c>
      <c r="H4523" s="193" t="s">
        <v>19742</v>
      </c>
      <c r="I4523" s="193" t="s">
        <v>19742</v>
      </c>
      <c r="J4523" s="194" t="s">
        <v>19742</v>
      </c>
      <c r="K4523" s="192" t="s">
        <v>5903</v>
      </c>
      <c r="L4523" s="193" t="s">
        <v>5638</v>
      </c>
      <c r="M4523" s="194" t="s">
        <v>19743</v>
      </c>
      <c r="N4523" s="192">
        <v>0.69399999999999995</v>
      </c>
      <c r="O4523" s="194">
        <v>0.97</v>
      </c>
      <c r="P4523" s="283">
        <v>8</v>
      </c>
    </row>
    <row r="4524" spans="1:16">
      <c r="A4524" s="192" t="s">
        <v>5639</v>
      </c>
      <c r="B4524" s="193"/>
      <c r="C4524" s="193" t="s">
        <v>5640</v>
      </c>
      <c r="D4524" s="194" t="s">
        <v>19743</v>
      </c>
      <c r="E4524" s="192" t="s">
        <v>19743</v>
      </c>
      <c r="F4524" s="193" t="s">
        <v>19742</v>
      </c>
      <c r="G4524" s="193" t="s">
        <v>19742</v>
      </c>
      <c r="H4524" s="193" t="s">
        <v>19742</v>
      </c>
      <c r="I4524" s="193" t="s">
        <v>19742</v>
      </c>
      <c r="J4524" s="194" t="s">
        <v>19742</v>
      </c>
      <c r="K4524" s="192" t="s">
        <v>25675</v>
      </c>
      <c r="M4524" s="194" t="s">
        <v>19569</v>
      </c>
      <c r="N4524" s="192">
        <v>1.2E-2</v>
      </c>
      <c r="O4524" s="194">
        <v>1E-3</v>
      </c>
      <c r="P4524" s="283">
        <v>0</v>
      </c>
    </row>
    <row r="4525" spans="1:16">
      <c r="A4525" s="192" t="s">
        <v>5641</v>
      </c>
      <c r="B4525" s="193" t="s">
        <v>5642</v>
      </c>
      <c r="C4525" s="193" t="s">
        <v>5643</v>
      </c>
      <c r="D4525" s="194" t="s">
        <v>19743</v>
      </c>
      <c r="E4525" s="192" t="s">
        <v>19743</v>
      </c>
      <c r="F4525" s="193" t="s">
        <v>19742</v>
      </c>
      <c r="G4525" s="193" t="s">
        <v>19742</v>
      </c>
      <c r="H4525" s="193" t="s">
        <v>19742</v>
      </c>
      <c r="I4525" s="193" t="s">
        <v>19742</v>
      </c>
      <c r="J4525" s="194" t="s">
        <v>19743</v>
      </c>
      <c r="K4525" s="192" t="s">
        <v>5644</v>
      </c>
      <c r="L4525" s="193" t="s">
        <v>17346</v>
      </c>
      <c r="M4525" s="194" t="s">
        <v>19741</v>
      </c>
      <c r="N4525" s="192">
        <v>0.66400000000000003</v>
      </c>
      <c r="O4525" s="194">
        <v>1</v>
      </c>
      <c r="P4525" s="283">
        <v>25</v>
      </c>
    </row>
    <row r="4526" spans="1:16">
      <c r="A4526" s="192" t="s">
        <v>5645</v>
      </c>
      <c r="B4526" s="193" t="s">
        <v>5646</v>
      </c>
      <c r="C4526" s="193" t="s">
        <v>5647</v>
      </c>
      <c r="D4526" s="194" t="s">
        <v>19743</v>
      </c>
      <c r="E4526" s="192" t="s">
        <v>19743</v>
      </c>
      <c r="F4526" s="193" t="s">
        <v>19742</v>
      </c>
      <c r="G4526" s="193" t="s">
        <v>19742</v>
      </c>
      <c r="H4526" s="193" t="s">
        <v>19742</v>
      </c>
      <c r="I4526" s="193" t="s">
        <v>19742</v>
      </c>
      <c r="J4526" s="194" t="s">
        <v>19742</v>
      </c>
      <c r="K4526" s="192" t="s">
        <v>5648</v>
      </c>
      <c r="L4526" s="193" t="s">
        <v>17087</v>
      </c>
      <c r="M4526" s="194" t="s">
        <v>19743</v>
      </c>
      <c r="N4526" s="192">
        <v>0.46899999999999997</v>
      </c>
      <c r="O4526" s="194">
        <v>4.1000000000000002E-2</v>
      </c>
      <c r="P4526" s="283">
        <v>24</v>
      </c>
    </row>
    <row r="4527" spans="1:16">
      <c r="A4527" s="192" t="s">
        <v>5649</v>
      </c>
      <c r="B4527" s="193"/>
      <c r="C4527" s="193" t="s">
        <v>5650</v>
      </c>
      <c r="D4527" s="194" t="s">
        <v>19743</v>
      </c>
      <c r="E4527" s="192" t="s">
        <v>19743</v>
      </c>
      <c r="F4527" s="193" t="s">
        <v>19742</v>
      </c>
      <c r="G4527" s="193" t="s">
        <v>19742</v>
      </c>
      <c r="H4527" s="193" t="s">
        <v>19742</v>
      </c>
      <c r="I4527" s="193" t="s">
        <v>19742</v>
      </c>
      <c r="J4527" s="194" t="s">
        <v>19742</v>
      </c>
      <c r="K4527" s="192" t="s">
        <v>25675</v>
      </c>
      <c r="M4527" s="194" t="s">
        <v>19569</v>
      </c>
      <c r="N4527" s="192">
        <v>0.54</v>
      </c>
      <c r="O4527" s="194">
        <v>0.66600000000000004</v>
      </c>
      <c r="P4527" s="283">
        <v>3</v>
      </c>
    </row>
    <row r="4528" spans="1:16">
      <c r="A4528" s="192" t="s">
        <v>5651</v>
      </c>
      <c r="B4528" s="193" t="s">
        <v>5652</v>
      </c>
      <c r="C4528" s="193" t="s">
        <v>5653</v>
      </c>
      <c r="D4528" s="194" t="s">
        <v>19743</v>
      </c>
      <c r="E4528" s="192" t="s">
        <v>19743</v>
      </c>
      <c r="F4528" s="193" t="s">
        <v>19742</v>
      </c>
      <c r="G4528" s="193" t="s">
        <v>19743</v>
      </c>
      <c r="H4528" s="193" t="s">
        <v>19742</v>
      </c>
      <c r="I4528" s="193" t="s">
        <v>19742</v>
      </c>
      <c r="J4528" s="194" t="s">
        <v>19742</v>
      </c>
      <c r="K4528" s="192" t="s">
        <v>5654</v>
      </c>
      <c r="L4528" s="193" t="s">
        <v>17094</v>
      </c>
      <c r="M4528" s="194" t="s">
        <v>19743</v>
      </c>
      <c r="N4528" s="192">
        <v>0.873</v>
      </c>
      <c r="O4528" s="194">
        <v>0.996</v>
      </c>
      <c r="P4528" s="283">
        <v>15</v>
      </c>
    </row>
    <row r="4529" spans="1:16">
      <c r="A4529" s="192" t="s">
        <v>5657</v>
      </c>
      <c r="B4529" s="193"/>
      <c r="C4529" s="193" t="s">
        <v>5658</v>
      </c>
      <c r="D4529" s="194" t="s">
        <v>19743</v>
      </c>
      <c r="E4529" s="192" t="s">
        <v>19743</v>
      </c>
      <c r="F4529" s="193" t="s">
        <v>19742</v>
      </c>
      <c r="G4529" s="193" t="s">
        <v>19742</v>
      </c>
      <c r="H4529" s="193" t="s">
        <v>19742</v>
      </c>
      <c r="I4529" s="193" t="s">
        <v>19743</v>
      </c>
      <c r="J4529" s="194" t="s">
        <v>19742</v>
      </c>
      <c r="K4529" s="192" t="s">
        <v>25675</v>
      </c>
      <c r="M4529" s="194" t="s">
        <v>19569</v>
      </c>
      <c r="N4529" s="192">
        <v>0.42299999999999999</v>
      </c>
      <c r="O4529" s="194">
        <v>0.28499999999999998</v>
      </c>
      <c r="P4529" s="283">
        <v>0</v>
      </c>
    </row>
    <row r="4530" spans="1:16">
      <c r="A4530" s="192" t="s">
        <v>5659</v>
      </c>
      <c r="B4530" s="193" t="s">
        <v>5660</v>
      </c>
      <c r="C4530" s="193" t="s">
        <v>5661</v>
      </c>
      <c r="D4530" s="194" t="s">
        <v>19743</v>
      </c>
      <c r="E4530" s="192" t="s">
        <v>19743</v>
      </c>
      <c r="F4530" s="193" t="s">
        <v>19742</v>
      </c>
      <c r="G4530" s="193" t="s">
        <v>19742</v>
      </c>
      <c r="H4530" s="193" t="s">
        <v>19742</v>
      </c>
      <c r="I4530" s="193" t="s">
        <v>19743</v>
      </c>
      <c r="J4530" s="194" t="s">
        <v>19742</v>
      </c>
      <c r="K4530" s="192" t="s">
        <v>25675</v>
      </c>
      <c r="M4530" s="194" t="s">
        <v>19569</v>
      </c>
      <c r="N4530" s="192">
        <v>0.86399999999999999</v>
      </c>
      <c r="O4530" s="194">
        <v>0.98699999999999999</v>
      </c>
      <c r="P4530" s="283">
        <v>0</v>
      </c>
    </row>
    <row r="4531" spans="1:16">
      <c r="A4531" s="192" t="s">
        <v>5662</v>
      </c>
      <c r="B4531" s="193" t="s">
        <v>5663</v>
      </c>
      <c r="C4531" s="193" t="s">
        <v>5664</v>
      </c>
      <c r="D4531" s="194" t="s">
        <v>19743</v>
      </c>
      <c r="E4531" s="192" t="s">
        <v>19743</v>
      </c>
      <c r="F4531" s="193" t="s">
        <v>19742</v>
      </c>
      <c r="G4531" s="193" t="s">
        <v>19742</v>
      </c>
      <c r="H4531" s="193" t="s">
        <v>19742</v>
      </c>
      <c r="I4531" s="193" t="s">
        <v>19742</v>
      </c>
      <c r="J4531" s="194" t="s">
        <v>19742</v>
      </c>
      <c r="K4531" s="192" t="s">
        <v>25675</v>
      </c>
      <c r="M4531" s="194" t="s">
        <v>19569</v>
      </c>
      <c r="N4531" s="192">
        <v>0.85299999999999998</v>
      </c>
      <c r="O4531" s="194">
        <v>0.99199999999999999</v>
      </c>
      <c r="P4531" s="283">
        <v>19</v>
      </c>
    </row>
    <row r="4532" spans="1:16">
      <c r="A4532" s="192" t="s">
        <v>5665</v>
      </c>
      <c r="B4532" s="193" t="s">
        <v>5666</v>
      </c>
      <c r="C4532" s="193" t="s">
        <v>5667</v>
      </c>
      <c r="D4532" s="194" t="s">
        <v>19743</v>
      </c>
      <c r="E4532" s="192" t="s">
        <v>19743</v>
      </c>
      <c r="F4532" s="193" t="s">
        <v>19742</v>
      </c>
      <c r="G4532" s="193" t="s">
        <v>19742</v>
      </c>
      <c r="H4532" s="193" t="s">
        <v>19742</v>
      </c>
      <c r="I4532" s="193" t="s">
        <v>19742</v>
      </c>
      <c r="J4532" s="194" t="s">
        <v>19742</v>
      </c>
      <c r="K4532" s="192" t="s">
        <v>25675</v>
      </c>
      <c r="M4532" s="194" t="s">
        <v>19569</v>
      </c>
      <c r="N4532" s="192">
        <v>6.0999999999999999E-2</v>
      </c>
      <c r="O4532" s="194">
        <v>2E-3</v>
      </c>
      <c r="P4532" s="283">
        <v>0</v>
      </c>
    </row>
    <row r="4533" spans="1:16">
      <c r="A4533" s="192" t="s">
        <v>5668</v>
      </c>
      <c r="B4533" s="193" t="s">
        <v>5669</v>
      </c>
      <c r="C4533" s="193" t="s">
        <v>5670</v>
      </c>
      <c r="D4533" s="194" t="s">
        <v>19743</v>
      </c>
      <c r="E4533" s="192" t="s">
        <v>19743</v>
      </c>
      <c r="F4533" s="193" t="s">
        <v>19742</v>
      </c>
      <c r="G4533" s="193" t="s">
        <v>19743</v>
      </c>
      <c r="H4533" s="193" t="s">
        <v>19742</v>
      </c>
      <c r="I4533" s="193" t="s">
        <v>19742</v>
      </c>
      <c r="J4533" s="194" t="s">
        <v>19742</v>
      </c>
      <c r="K4533" s="192" t="s">
        <v>5671</v>
      </c>
      <c r="L4533" s="193" t="s">
        <v>5672</v>
      </c>
      <c r="M4533" s="194" t="s">
        <v>19743</v>
      </c>
      <c r="N4533" s="192">
        <v>0.69</v>
      </c>
      <c r="O4533" s="194">
        <v>0.91500000000000004</v>
      </c>
      <c r="P4533" s="283">
        <v>15</v>
      </c>
    </row>
    <row r="4534" spans="1:16">
      <c r="A4534" s="192" t="s">
        <v>5673</v>
      </c>
      <c r="B4534" s="193"/>
      <c r="C4534" s="193" t="s">
        <v>5674</v>
      </c>
      <c r="D4534" s="194" t="s">
        <v>19743</v>
      </c>
      <c r="E4534" s="192" t="s">
        <v>19743</v>
      </c>
      <c r="F4534" s="193" t="s">
        <v>19742</v>
      </c>
      <c r="G4534" s="193" t="s">
        <v>19742</v>
      </c>
      <c r="H4534" s="193" t="s">
        <v>19742</v>
      </c>
      <c r="I4534" s="193" t="s">
        <v>19742</v>
      </c>
      <c r="J4534" s="194" t="s">
        <v>19742</v>
      </c>
      <c r="K4534" s="192" t="s">
        <v>25675</v>
      </c>
      <c r="M4534" s="194" t="s">
        <v>19569</v>
      </c>
      <c r="N4534" s="192">
        <v>0.54600000000000004</v>
      </c>
      <c r="O4534" s="194">
        <v>0.63800000000000001</v>
      </c>
      <c r="P4534" s="283" t="s">
        <v>25675</v>
      </c>
    </row>
    <row r="4535" spans="1:16">
      <c r="A4535" s="192" t="s">
        <v>5675</v>
      </c>
      <c r="B4535" s="193" t="s">
        <v>5676</v>
      </c>
      <c r="C4535" s="193" t="s">
        <v>5677</v>
      </c>
      <c r="D4535" s="194" t="s">
        <v>19743</v>
      </c>
      <c r="E4535" s="192" t="s">
        <v>19743</v>
      </c>
      <c r="F4535" s="193" t="s">
        <v>19742</v>
      </c>
      <c r="G4535" s="193" t="s">
        <v>19742</v>
      </c>
      <c r="H4535" s="193" t="s">
        <v>19742</v>
      </c>
      <c r="I4535" s="193" t="s">
        <v>19742</v>
      </c>
      <c r="J4535" s="194" t="s">
        <v>19742</v>
      </c>
      <c r="K4535" s="192" t="s">
        <v>25675</v>
      </c>
      <c r="M4535" s="194" t="s">
        <v>19569</v>
      </c>
      <c r="N4535" s="192">
        <v>0.52500000000000002</v>
      </c>
      <c r="O4535" s="194">
        <v>0.52700000000000002</v>
      </c>
      <c r="P4535" s="283">
        <v>1</v>
      </c>
    </row>
    <row r="4536" spans="1:16">
      <c r="A4536" s="192" t="s">
        <v>5678</v>
      </c>
      <c r="B4536" s="193" t="s">
        <v>5679</v>
      </c>
      <c r="C4536" s="193" t="s">
        <v>5680</v>
      </c>
      <c r="D4536" s="194" t="s">
        <v>19743</v>
      </c>
      <c r="E4536" s="192" t="s">
        <v>19743</v>
      </c>
      <c r="F4536" s="193" t="s">
        <v>19742</v>
      </c>
      <c r="G4536" s="193" t="s">
        <v>19743</v>
      </c>
      <c r="H4536" s="193" t="s">
        <v>19742</v>
      </c>
      <c r="I4536" s="193" t="s">
        <v>19742</v>
      </c>
      <c r="J4536" s="194" t="s">
        <v>19742</v>
      </c>
      <c r="K4536" s="192" t="s">
        <v>25675</v>
      </c>
      <c r="M4536" s="194" t="s">
        <v>19569</v>
      </c>
      <c r="N4536" s="192">
        <v>0.39600000000000002</v>
      </c>
      <c r="O4536" s="194">
        <v>0.26400000000000001</v>
      </c>
      <c r="P4536" s="283">
        <v>5</v>
      </c>
    </row>
    <row r="4537" spans="1:16">
      <c r="A4537" s="192" t="s">
        <v>5681</v>
      </c>
      <c r="B4537" s="193"/>
      <c r="C4537" s="193" t="s">
        <v>5682</v>
      </c>
      <c r="D4537" s="194" t="s">
        <v>19743</v>
      </c>
      <c r="E4537" s="192" t="s">
        <v>19743</v>
      </c>
      <c r="F4537" s="193" t="s">
        <v>19742</v>
      </c>
      <c r="G4537" s="193" t="s">
        <v>19742</v>
      </c>
      <c r="H4537" s="193" t="s">
        <v>19742</v>
      </c>
      <c r="I4537" s="193" t="s">
        <v>19742</v>
      </c>
      <c r="J4537" s="194" t="s">
        <v>19742</v>
      </c>
      <c r="K4537" s="192" t="s">
        <v>25675</v>
      </c>
      <c r="M4537" s="194" t="s">
        <v>19569</v>
      </c>
      <c r="N4537" s="192">
        <v>0.74099999999999999</v>
      </c>
      <c r="O4537" s="194">
        <v>0.94199999999999995</v>
      </c>
      <c r="P4537" s="283">
        <v>9</v>
      </c>
    </row>
    <row r="4538" spans="1:16">
      <c r="A4538" s="192" t="s">
        <v>5683</v>
      </c>
      <c r="B4538" s="193" t="s">
        <v>5684</v>
      </c>
      <c r="C4538" s="193" t="s">
        <v>5685</v>
      </c>
      <c r="D4538" s="194" t="s">
        <v>19743</v>
      </c>
      <c r="E4538" s="192" t="s">
        <v>19743</v>
      </c>
      <c r="F4538" s="193" t="s">
        <v>19742</v>
      </c>
      <c r="G4538" s="193" t="s">
        <v>19742</v>
      </c>
      <c r="H4538" s="193" t="s">
        <v>19742</v>
      </c>
      <c r="I4538" s="193" t="s">
        <v>19742</v>
      </c>
      <c r="J4538" s="194" t="s">
        <v>19742</v>
      </c>
      <c r="K4538" s="192" t="s">
        <v>25675</v>
      </c>
      <c r="M4538" s="194" t="s">
        <v>19569</v>
      </c>
      <c r="N4538" s="192">
        <v>0.53500000000000003</v>
      </c>
      <c r="O4538" s="194">
        <v>0.47699999999999998</v>
      </c>
      <c r="P4538" s="283">
        <v>0</v>
      </c>
    </row>
    <row r="4539" spans="1:16">
      <c r="A4539" s="192" t="s">
        <v>5686</v>
      </c>
      <c r="B4539" s="193" t="s">
        <v>5687</v>
      </c>
      <c r="C4539" s="193" t="s">
        <v>5688</v>
      </c>
      <c r="D4539" s="194" t="s">
        <v>19743</v>
      </c>
      <c r="E4539" s="192" t="s">
        <v>19743</v>
      </c>
      <c r="F4539" s="193" t="s">
        <v>19742</v>
      </c>
      <c r="G4539" s="193" t="s">
        <v>19742</v>
      </c>
      <c r="H4539" s="193" t="s">
        <v>19742</v>
      </c>
      <c r="I4539" s="193" t="s">
        <v>19742</v>
      </c>
      <c r="J4539" s="194" t="s">
        <v>19742</v>
      </c>
      <c r="K4539" s="192" t="s">
        <v>25675</v>
      </c>
      <c r="M4539" s="194" t="s">
        <v>19569</v>
      </c>
      <c r="N4539" s="192">
        <v>0.55600000000000005</v>
      </c>
      <c r="O4539" s="194">
        <v>0.72799999999999998</v>
      </c>
      <c r="P4539" s="283">
        <v>4</v>
      </c>
    </row>
    <row r="4540" spans="1:16">
      <c r="A4540" s="192" t="s">
        <v>5689</v>
      </c>
      <c r="B4540" s="193"/>
      <c r="C4540" s="193" t="s">
        <v>5690</v>
      </c>
      <c r="D4540" s="194" t="s">
        <v>19743</v>
      </c>
      <c r="E4540" s="192" t="s">
        <v>19743</v>
      </c>
      <c r="F4540" s="193" t="s">
        <v>19742</v>
      </c>
      <c r="G4540" s="193" t="s">
        <v>19742</v>
      </c>
      <c r="H4540" s="193" t="s">
        <v>19742</v>
      </c>
      <c r="I4540" s="193" t="s">
        <v>19742</v>
      </c>
      <c r="J4540" s="194" t="s">
        <v>19742</v>
      </c>
      <c r="K4540" s="192" t="s">
        <v>25675</v>
      </c>
      <c r="M4540" s="194" t="s">
        <v>19569</v>
      </c>
      <c r="N4540" s="192">
        <v>0.71299999999999997</v>
      </c>
      <c r="O4540" s="194">
        <v>0.89300000000000002</v>
      </c>
      <c r="P4540" s="283">
        <v>0</v>
      </c>
    </row>
    <row r="4541" spans="1:16">
      <c r="A4541" s="192" t="s">
        <v>5691</v>
      </c>
      <c r="B4541" s="193" t="s">
        <v>5692</v>
      </c>
      <c r="C4541" s="193" t="s">
        <v>5693</v>
      </c>
      <c r="D4541" s="194" t="s">
        <v>19743</v>
      </c>
      <c r="E4541" s="192" t="s">
        <v>19743</v>
      </c>
      <c r="F4541" s="193" t="s">
        <v>19742</v>
      </c>
      <c r="G4541" s="193" t="s">
        <v>19742</v>
      </c>
      <c r="H4541" s="193" t="s">
        <v>19742</v>
      </c>
      <c r="I4541" s="193" t="s">
        <v>19742</v>
      </c>
      <c r="J4541" s="194" t="s">
        <v>19742</v>
      </c>
      <c r="K4541" s="192" t="s">
        <v>5694</v>
      </c>
      <c r="L4541" s="193" t="s">
        <v>5695</v>
      </c>
      <c r="M4541" s="194" t="s">
        <v>19741</v>
      </c>
      <c r="N4541" s="192">
        <v>0.94199999999999995</v>
      </c>
      <c r="O4541" s="194">
        <v>0.995</v>
      </c>
      <c r="P4541" s="283">
        <v>9</v>
      </c>
    </row>
    <row r="4542" spans="1:16">
      <c r="A4542" s="192" t="s">
        <v>5696</v>
      </c>
      <c r="B4542" s="193"/>
      <c r="C4542" s="193" t="s">
        <v>5697</v>
      </c>
      <c r="D4542" s="194" t="s">
        <v>19743</v>
      </c>
      <c r="E4542" s="192" t="s">
        <v>19743</v>
      </c>
      <c r="F4542" s="193" t="s">
        <v>19742</v>
      </c>
      <c r="G4542" s="193" t="s">
        <v>19742</v>
      </c>
      <c r="H4542" s="193" t="s">
        <v>19742</v>
      </c>
      <c r="I4542" s="193" t="s">
        <v>19742</v>
      </c>
      <c r="J4542" s="194" t="s">
        <v>19742</v>
      </c>
      <c r="K4542" s="192" t="s">
        <v>25675</v>
      </c>
      <c r="M4542" s="194" t="s">
        <v>19569</v>
      </c>
      <c r="N4542" s="192">
        <v>0.68899999999999995</v>
      </c>
      <c r="O4542" s="194">
        <v>0.81899999999999995</v>
      </c>
      <c r="P4542" s="283">
        <v>0</v>
      </c>
    </row>
    <row r="4543" spans="1:16">
      <c r="A4543" s="192" t="s">
        <v>5698</v>
      </c>
      <c r="B4543" s="193" t="s">
        <v>5699</v>
      </c>
      <c r="C4543" s="193" t="s">
        <v>5700</v>
      </c>
      <c r="D4543" s="194" t="s">
        <v>19743</v>
      </c>
      <c r="E4543" s="192" t="s">
        <v>19743</v>
      </c>
      <c r="F4543" s="193" t="s">
        <v>19742</v>
      </c>
      <c r="G4543" s="193" t="s">
        <v>19743</v>
      </c>
      <c r="H4543" s="193" t="s">
        <v>19742</v>
      </c>
      <c r="I4543" s="193" t="s">
        <v>19742</v>
      </c>
      <c r="J4543" s="194" t="s">
        <v>19743</v>
      </c>
      <c r="K4543" s="192" t="s">
        <v>25675</v>
      </c>
      <c r="M4543" s="194" t="s">
        <v>19569</v>
      </c>
      <c r="N4543" s="192">
        <v>0.57299999999999995</v>
      </c>
      <c r="O4543" s="194">
        <v>0.70099999999999996</v>
      </c>
      <c r="P4543" s="283">
        <v>2</v>
      </c>
    </row>
    <row r="4544" spans="1:16">
      <c r="A4544" s="192" t="s">
        <v>5701</v>
      </c>
      <c r="B4544" s="193"/>
      <c r="C4544" s="193" t="s">
        <v>5702</v>
      </c>
      <c r="D4544" s="194" t="s">
        <v>19743</v>
      </c>
      <c r="E4544" s="192" t="s">
        <v>19743</v>
      </c>
      <c r="F4544" s="193" t="s">
        <v>19742</v>
      </c>
      <c r="G4544" s="193" t="s">
        <v>19742</v>
      </c>
      <c r="H4544" s="193" t="s">
        <v>19742</v>
      </c>
      <c r="I4544" s="193" t="s">
        <v>19742</v>
      </c>
      <c r="J4544" s="194" t="s">
        <v>19742</v>
      </c>
      <c r="K4544" s="192" t="s">
        <v>25675</v>
      </c>
      <c r="M4544" s="194" t="s">
        <v>19569</v>
      </c>
      <c r="N4544" s="192">
        <v>0.69499999999999995</v>
      </c>
      <c r="O4544" s="194">
        <v>0.88700000000000001</v>
      </c>
      <c r="P4544" s="283">
        <v>3</v>
      </c>
    </row>
    <row r="4545" spans="1:16">
      <c r="A4545" s="192" t="s">
        <v>5703</v>
      </c>
      <c r="B4545" s="193" t="s">
        <v>5704</v>
      </c>
      <c r="C4545" s="193" t="s">
        <v>5705</v>
      </c>
      <c r="D4545" s="194" t="s">
        <v>19743</v>
      </c>
      <c r="E4545" s="192" t="s">
        <v>19743</v>
      </c>
      <c r="F4545" s="193" t="s">
        <v>19742</v>
      </c>
      <c r="G4545" s="193" t="s">
        <v>19742</v>
      </c>
      <c r="H4545" s="193" t="s">
        <v>19742</v>
      </c>
      <c r="I4545" s="193" t="s">
        <v>19742</v>
      </c>
      <c r="J4545" s="194" t="s">
        <v>19742</v>
      </c>
      <c r="K4545" s="192" t="s">
        <v>5706</v>
      </c>
      <c r="L4545" s="193" t="s">
        <v>5707</v>
      </c>
      <c r="M4545" s="194" t="s">
        <v>19743</v>
      </c>
      <c r="N4545" s="192">
        <v>0.94699999999999995</v>
      </c>
      <c r="O4545" s="194">
        <v>0.99199999999999999</v>
      </c>
      <c r="P4545" s="283">
        <v>18</v>
      </c>
    </row>
    <row r="4546" spans="1:16">
      <c r="A4546" s="192" t="s">
        <v>5708</v>
      </c>
      <c r="B4546" s="193" t="s">
        <v>5709</v>
      </c>
      <c r="C4546" s="193" t="s">
        <v>5710</v>
      </c>
      <c r="D4546" s="194" t="s">
        <v>19743</v>
      </c>
      <c r="E4546" s="192" t="s">
        <v>19743</v>
      </c>
      <c r="F4546" s="193" t="s">
        <v>19742</v>
      </c>
      <c r="G4546" s="193" t="s">
        <v>19742</v>
      </c>
      <c r="H4546" s="193" t="s">
        <v>19742</v>
      </c>
      <c r="I4546" s="193" t="s">
        <v>19742</v>
      </c>
      <c r="J4546" s="194" t="s">
        <v>19742</v>
      </c>
      <c r="K4546" s="192" t="s">
        <v>5711</v>
      </c>
      <c r="L4546" s="193" t="s">
        <v>5712</v>
      </c>
      <c r="M4546" s="194" t="s">
        <v>19743</v>
      </c>
      <c r="N4546" s="192">
        <v>0.78400000000000003</v>
      </c>
      <c r="O4546" s="194">
        <v>0.98399999999999999</v>
      </c>
      <c r="P4546" s="283">
        <v>7</v>
      </c>
    </row>
    <row r="4547" spans="1:16">
      <c r="A4547" s="192" t="s">
        <v>5713</v>
      </c>
      <c r="B4547" s="193" t="s">
        <v>5714</v>
      </c>
      <c r="C4547" s="193" t="s">
        <v>5715</v>
      </c>
      <c r="D4547" s="194" t="s">
        <v>19743</v>
      </c>
      <c r="E4547" s="192" t="s">
        <v>19743</v>
      </c>
      <c r="F4547" s="193" t="s">
        <v>19742</v>
      </c>
      <c r="G4547" s="193" t="s">
        <v>19742</v>
      </c>
      <c r="H4547" s="193" t="s">
        <v>19742</v>
      </c>
      <c r="I4547" s="193" t="s">
        <v>19742</v>
      </c>
      <c r="J4547" s="194" t="s">
        <v>19742</v>
      </c>
      <c r="K4547" s="192" t="s">
        <v>25675</v>
      </c>
      <c r="M4547" s="194" t="s">
        <v>19569</v>
      </c>
      <c r="N4547" s="192">
        <v>0.41899999999999998</v>
      </c>
      <c r="O4547" s="194">
        <v>0.25600000000000001</v>
      </c>
      <c r="P4547" s="283">
        <v>3</v>
      </c>
    </row>
    <row r="4548" spans="1:16">
      <c r="A4548" s="192" t="s">
        <v>5716</v>
      </c>
      <c r="B4548" s="193" t="s">
        <v>5717</v>
      </c>
      <c r="C4548" s="193" t="s">
        <v>5718</v>
      </c>
      <c r="D4548" s="194" t="s">
        <v>19743</v>
      </c>
      <c r="E4548" s="192" t="s">
        <v>19743</v>
      </c>
      <c r="F4548" s="193" t="s">
        <v>19742</v>
      </c>
      <c r="G4548" s="193" t="s">
        <v>19743</v>
      </c>
      <c r="H4548" s="193" t="s">
        <v>19742</v>
      </c>
      <c r="I4548" s="193" t="s">
        <v>19742</v>
      </c>
      <c r="J4548" s="194" t="s">
        <v>19742</v>
      </c>
      <c r="K4548" s="192" t="s">
        <v>25675</v>
      </c>
      <c r="M4548" s="194" t="s">
        <v>19569</v>
      </c>
      <c r="N4548" s="192">
        <v>0.63200000000000001</v>
      </c>
      <c r="O4548" s="194">
        <v>0.80800000000000005</v>
      </c>
      <c r="P4548" s="283">
        <v>6</v>
      </c>
    </row>
    <row r="4549" spans="1:16">
      <c r="A4549" s="192" t="s">
        <v>5719</v>
      </c>
      <c r="B4549" s="193" t="s">
        <v>5720</v>
      </c>
      <c r="C4549" s="193" t="s">
        <v>5721</v>
      </c>
      <c r="D4549" s="194" t="s">
        <v>19743</v>
      </c>
      <c r="E4549" s="192" t="s">
        <v>19743</v>
      </c>
      <c r="F4549" s="193" t="s">
        <v>19742</v>
      </c>
      <c r="G4549" s="193" t="s">
        <v>19742</v>
      </c>
      <c r="H4549" s="193" t="s">
        <v>19742</v>
      </c>
      <c r="I4549" s="193" t="s">
        <v>19742</v>
      </c>
      <c r="J4549" s="194" t="s">
        <v>19742</v>
      </c>
      <c r="K4549" s="192" t="s">
        <v>5722</v>
      </c>
      <c r="L4549" s="193" t="s">
        <v>5723</v>
      </c>
      <c r="M4549" s="194" t="s">
        <v>19561</v>
      </c>
      <c r="N4549" s="192">
        <v>0.76200000000000001</v>
      </c>
      <c r="O4549" s="194">
        <v>0.98199999999999998</v>
      </c>
      <c r="P4549" s="283">
        <v>23</v>
      </c>
    </row>
    <row r="4550" spans="1:16">
      <c r="A4550" s="192" t="s">
        <v>5724</v>
      </c>
      <c r="B4550" s="193"/>
      <c r="C4550" s="193" t="s">
        <v>5725</v>
      </c>
      <c r="D4550" s="194" t="s">
        <v>19743</v>
      </c>
      <c r="E4550" s="192" t="s">
        <v>19743</v>
      </c>
      <c r="F4550" s="193" t="s">
        <v>19742</v>
      </c>
      <c r="G4550" s="193" t="s">
        <v>19742</v>
      </c>
      <c r="H4550" s="193" t="s">
        <v>19742</v>
      </c>
      <c r="I4550" s="193" t="s">
        <v>19742</v>
      </c>
      <c r="J4550" s="194" t="s">
        <v>19742</v>
      </c>
      <c r="K4550" s="192" t="s">
        <v>5726</v>
      </c>
      <c r="L4550" s="193" t="s">
        <v>5727</v>
      </c>
      <c r="M4550" s="194" t="s">
        <v>19743</v>
      </c>
      <c r="N4550" s="192">
        <v>0.84699999999999998</v>
      </c>
      <c r="O4550" s="194">
        <v>0.99399999999999999</v>
      </c>
      <c r="P4550" s="283">
        <v>10</v>
      </c>
    </row>
    <row r="4551" spans="1:16">
      <c r="A4551" s="192" t="s">
        <v>5728</v>
      </c>
      <c r="B4551" s="193" t="s">
        <v>5729</v>
      </c>
      <c r="C4551" s="193" t="s">
        <v>5730</v>
      </c>
      <c r="D4551" s="194" t="s">
        <v>19743</v>
      </c>
      <c r="E4551" s="192" t="s">
        <v>19743</v>
      </c>
      <c r="F4551" s="193" t="s">
        <v>19743</v>
      </c>
      <c r="G4551" s="193" t="s">
        <v>19742</v>
      </c>
      <c r="H4551" s="193" t="s">
        <v>19742</v>
      </c>
      <c r="I4551" s="193" t="s">
        <v>19743</v>
      </c>
      <c r="J4551" s="194" t="s">
        <v>19742</v>
      </c>
      <c r="K4551" s="192" t="s">
        <v>5731</v>
      </c>
      <c r="L4551" s="193" t="s">
        <v>5732</v>
      </c>
      <c r="M4551" s="194" t="s">
        <v>19743</v>
      </c>
      <c r="N4551" s="192">
        <v>0.68799999999999994</v>
      </c>
      <c r="O4551" s="194">
        <v>0.95299999999999996</v>
      </c>
      <c r="P4551" s="283">
        <v>24</v>
      </c>
    </row>
    <row r="4552" spans="1:16">
      <c r="A4552" s="192" t="s">
        <v>5733</v>
      </c>
      <c r="B4552" s="193" t="s">
        <v>5734</v>
      </c>
      <c r="C4552" s="193" t="s">
        <v>5735</v>
      </c>
      <c r="D4552" s="194" t="s">
        <v>19743</v>
      </c>
      <c r="E4552" s="192" t="s">
        <v>19743</v>
      </c>
      <c r="F4552" s="193" t="s">
        <v>19742</v>
      </c>
      <c r="G4552" s="193" t="s">
        <v>19742</v>
      </c>
      <c r="H4552" s="193" t="s">
        <v>19742</v>
      </c>
      <c r="I4552" s="193" t="s">
        <v>19742</v>
      </c>
      <c r="J4552" s="194" t="s">
        <v>19742</v>
      </c>
      <c r="K4552" s="192" t="s">
        <v>5736</v>
      </c>
      <c r="L4552" s="193" t="s">
        <v>5737</v>
      </c>
      <c r="M4552" s="194" t="s">
        <v>19743</v>
      </c>
      <c r="N4552" s="192">
        <v>0.68600000000000005</v>
      </c>
      <c r="O4552" s="194">
        <v>0.90300000000000002</v>
      </c>
      <c r="P4552" s="283">
        <v>4</v>
      </c>
    </row>
    <row r="4553" spans="1:16">
      <c r="A4553" s="192" t="s">
        <v>5738</v>
      </c>
      <c r="B4553" s="193" t="s">
        <v>5739</v>
      </c>
      <c r="C4553" s="193" t="s">
        <v>5740</v>
      </c>
      <c r="D4553" s="194" t="s">
        <v>19743</v>
      </c>
      <c r="E4553" s="192" t="s">
        <v>19743</v>
      </c>
      <c r="F4553" s="193" t="s">
        <v>19742</v>
      </c>
      <c r="G4553" s="193" t="s">
        <v>19742</v>
      </c>
      <c r="H4553" s="193" t="s">
        <v>19742</v>
      </c>
      <c r="I4553" s="193" t="s">
        <v>19742</v>
      </c>
      <c r="J4553" s="194" t="s">
        <v>19742</v>
      </c>
      <c r="K4553" s="192" t="s">
        <v>5741</v>
      </c>
      <c r="L4553" s="193" t="s">
        <v>5737</v>
      </c>
      <c r="M4553" s="194" t="s">
        <v>19743</v>
      </c>
      <c r="N4553" s="192">
        <v>0.69899999999999995</v>
      </c>
      <c r="O4553" s="194">
        <v>0.92400000000000004</v>
      </c>
      <c r="P4553" s="283">
        <v>4</v>
      </c>
    </row>
    <row r="4554" spans="1:16">
      <c r="A4554" s="192" t="s">
        <v>5742</v>
      </c>
      <c r="B4554" s="193" t="s">
        <v>5743</v>
      </c>
      <c r="C4554" s="193" t="s">
        <v>5744</v>
      </c>
      <c r="D4554" s="194" t="s">
        <v>19743</v>
      </c>
      <c r="E4554" s="192" t="s">
        <v>19743</v>
      </c>
      <c r="F4554" s="193" t="s">
        <v>19742</v>
      </c>
      <c r="G4554" s="193" t="s">
        <v>19742</v>
      </c>
      <c r="H4554" s="193" t="s">
        <v>19742</v>
      </c>
      <c r="I4554" s="193" t="s">
        <v>19742</v>
      </c>
      <c r="J4554" s="194" t="s">
        <v>19742</v>
      </c>
      <c r="K4554" s="192" t="s">
        <v>5745</v>
      </c>
      <c r="L4554" s="193" t="s">
        <v>5746</v>
      </c>
      <c r="M4554" s="194" t="s">
        <v>19743</v>
      </c>
      <c r="N4554" s="192">
        <v>0.78900000000000003</v>
      </c>
      <c r="O4554" s="194">
        <v>0.98799999999999999</v>
      </c>
      <c r="P4554" s="283">
        <v>8</v>
      </c>
    </row>
    <row r="4555" spans="1:16">
      <c r="A4555" s="192" t="s">
        <v>5747</v>
      </c>
      <c r="B4555" s="193"/>
      <c r="C4555" s="193" t="s">
        <v>5748</v>
      </c>
      <c r="D4555" s="194" t="s">
        <v>19743</v>
      </c>
      <c r="E4555" s="192" t="s">
        <v>19743</v>
      </c>
      <c r="F4555" s="193" t="s">
        <v>19742</v>
      </c>
      <c r="G4555" s="193" t="s">
        <v>19742</v>
      </c>
      <c r="H4555" s="193" t="s">
        <v>19742</v>
      </c>
      <c r="I4555" s="193" t="s">
        <v>19742</v>
      </c>
      <c r="J4555" s="194" t="s">
        <v>19742</v>
      </c>
      <c r="K4555" s="192" t="s">
        <v>25675</v>
      </c>
      <c r="M4555" s="194" t="s">
        <v>19569</v>
      </c>
      <c r="N4555" s="192">
        <v>0.75700000000000001</v>
      </c>
      <c r="O4555" s="194">
        <v>0.98199999999999998</v>
      </c>
      <c r="P4555" s="283" t="s">
        <v>25675</v>
      </c>
    </row>
    <row r="4556" spans="1:16">
      <c r="A4556" s="192" t="s">
        <v>5749</v>
      </c>
      <c r="B4556" s="193" t="s">
        <v>5750</v>
      </c>
      <c r="C4556" s="193" t="s">
        <v>5751</v>
      </c>
      <c r="D4556" s="194" t="s">
        <v>19743</v>
      </c>
      <c r="E4556" s="192" t="s">
        <v>19743</v>
      </c>
      <c r="F4556" s="193" t="s">
        <v>19742</v>
      </c>
      <c r="G4556" s="193" t="s">
        <v>19742</v>
      </c>
      <c r="H4556" s="193" t="s">
        <v>19742</v>
      </c>
      <c r="I4556" s="193" t="s">
        <v>19743</v>
      </c>
      <c r="J4556" s="194" t="s">
        <v>19742</v>
      </c>
      <c r="K4556" s="192" t="s">
        <v>25675</v>
      </c>
      <c r="M4556" s="194" t="s">
        <v>19569</v>
      </c>
      <c r="N4556" s="192">
        <v>0.63200000000000001</v>
      </c>
      <c r="O4556" s="194">
        <v>0.89500000000000002</v>
      </c>
      <c r="P4556" s="283">
        <v>4</v>
      </c>
    </row>
    <row r="4557" spans="1:16">
      <c r="A4557" s="192" t="s">
        <v>5752</v>
      </c>
      <c r="B4557" s="193" t="s">
        <v>5753</v>
      </c>
      <c r="C4557" s="193" t="s">
        <v>5754</v>
      </c>
      <c r="D4557" s="194" t="s">
        <v>19743</v>
      </c>
      <c r="E4557" s="192" t="s">
        <v>19743</v>
      </c>
      <c r="F4557" s="193" t="s">
        <v>19742</v>
      </c>
      <c r="G4557" s="193" t="s">
        <v>19742</v>
      </c>
      <c r="H4557" s="193" t="s">
        <v>19742</v>
      </c>
      <c r="I4557" s="193" t="s">
        <v>19742</v>
      </c>
      <c r="J4557" s="194" t="s">
        <v>19742</v>
      </c>
      <c r="K4557" s="192" t="s">
        <v>25675</v>
      </c>
      <c r="M4557" s="194" t="s">
        <v>19569</v>
      </c>
      <c r="N4557" s="192">
        <v>0.79600000000000004</v>
      </c>
      <c r="O4557" s="194">
        <v>0.96099999999999997</v>
      </c>
      <c r="P4557" s="283">
        <v>1</v>
      </c>
    </row>
    <row r="4558" spans="1:16">
      <c r="A4558" s="192" t="s">
        <v>5755</v>
      </c>
      <c r="B4558" s="193"/>
      <c r="C4558" s="193" t="s">
        <v>5756</v>
      </c>
      <c r="D4558" s="194" t="s">
        <v>19743</v>
      </c>
      <c r="E4558" s="192" t="s">
        <v>19743</v>
      </c>
      <c r="F4558" s="193" t="s">
        <v>19742</v>
      </c>
      <c r="G4558" s="193" t="s">
        <v>19742</v>
      </c>
      <c r="H4558" s="193" t="s">
        <v>19742</v>
      </c>
      <c r="I4558" s="193" t="s">
        <v>19742</v>
      </c>
      <c r="J4558" s="194" t="s">
        <v>19742</v>
      </c>
      <c r="K4558" s="192" t="s">
        <v>25675</v>
      </c>
      <c r="M4558" s="194" t="s">
        <v>19569</v>
      </c>
      <c r="N4558" s="192">
        <v>0.73</v>
      </c>
      <c r="O4558" s="194">
        <v>0.94599999999999995</v>
      </c>
      <c r="P4558" s="283" t="s">
        <v>25675</v>
      </c>
    </row>
    <row r="4559" spans="1:16">
      <c r="A4559" s="192" t="s">
        <v>5757</v>
      </c>
      <c r="B4559" s="193" t="s">
        <v>5758</v>
      </c>
      <c r="C4559" s="193" t="s">
        <v>5759</v>
      </c>
      <c r="D4559" s="194" t="s">
        <v>19743</v>
      </c>
      <c r="E4559" s="192" t="s">
        <v>19743</v>
      </c>
      <c r="F4559" s="193" t="s">
        <v>19743</v>
      </c>
      <c r="G4559" s="193" t="s">
        <v>19742</v>
      </c>
      <c r="H4559" s="193" t="s">
        <v>19742</v>
      </c>
      <c r="I4559" s="193" t="s">
        <v>19742</v>
      </c>
      <c r="J4559" s="194" t="s">
        <v>19742</v>
      </c>
      <c r="K4559" s="192" t="s">
        <v>25675</v>
      </c>
      <c r="M4559" s="194" t="s">
        <v>19569</v>
      </c>
      <c r="N4559" s="192">
        <v>0.65500000000000003</v>
      </c>
      <c r="O4559" s="194">
        <v>0.94599999999999995</v>
      </c>
      <c r="P4559" s="283">
        <v>0</v>
      </c>
    </row>
    <row r="4560" spans="1:16">
      <c r="A4560" s="192" t="s">
        <v>5760</v>
      </c>
      <c r="B4560" s="193" t="s">
        <v>5761</v>
      </c>
      <c r="C4560" s="193" t="s">
        <v>5762</v>
      </c>
      <c r="D4560" s="194" t="s">
        <v>19743</v>
      </c>
      <c r="E4560" s="192" t="s">
        <v>19743</v>
      </c>
      <c r="F4560" s="193" t="s">
        <v>19742</v>
      </c>
      <c r="G4560" s="193" t="s">
        <v>19742</v>
      </c>
      <c r="H4560" s="193" t="s">
        <v>19742</v>
      </c>
      <c r="I4560" s="193" t="s">
        <v>19742</v>
      </c>
      <c r="J4560" s="194" t="s">
        <v>19742</v>
      </c>
      <c r="K4560" s="192" t="s">
        <v>25675</v>
      </c>
      <c r="M4560" s="194" t="s">
        <v>19569</v>
      </c>
      <c r="N4560" s="192">
        <v>0.86499999999999999</v>
      </c>
      <c r="O4560" s="194">
        <v>0.97499999999999998</v>
      </c>
      <c r="P4560" s="283">
        <v>0</v>
      </c>
    </row>
    <row r="4561" spans="1:16">
      <c r="A4561" s="192" t="s">
        <v>5763</v>
      </c>
      <c r="B4561" s="193" t="s">
        <v>5764</v>
      </c>
      <c r="C4561" s="193" t="s">
        <v>5765</v>
      </c>
      <c r="D4561" s="194" t="s">
        <v>19743</v>
      </c>
      <c r="E4561" s="192" t="s">
        <v>19743</v>
      </c>
      <c r="F4561" s="193" t="s">
        <v>19742</v>
      </c>
      <c r="G4561" s="193" t="s">
        <v>19742</v>
      </c>
      <c r="H4561" s="193" t="s">
        <v>19742</v>
      </c>
      <c r="I4561" s="193" t="s">
        <v>19742</v>
      </c>
      <c r="J4561" s="194" t="s">
        <v>19742</v>
      </c>
      <c r="K4561" s="192" t="s">
        <v>5766</v>
      </c>
      <c r="L4561" s="193" t="s">
        <v>5767</v>
      </c>
      <c r="M4561" s="194" t="s">
        <v>19561</v>
      </c>
      <c r="N4561" s="192">
        <v>0.38</v>
      </c>
      <c r="O4561" s="194">
        <v>0.16300000000000001</v>
      </c>
      <c r="P4561" s="283">
        <v>14</v>
      </c>
    </row>
    <row r="4562" spans="1:16">
      <c r="A4562" s="192" t="s">
        <v>5768</v>
      </c>
      <c r="B4562" s="193" t="s">
        <v>5769</v>
      </c>
      <c r="C4562" s="193" t="s">
        <v>5770</v>
      </c>
      <c r="D4562" s="194" t="s">
        <v>19743</v>
      </c>
      <c r="E4562" s="192" t="s">
        <v>19743</v>
      </c>
      <c r="F4562" s="193" t="s">
        <v>19742</v>
      </c>
      <c r="G4562" s="193" t="s">
        <v>19742</v>
      </c>
      <c r="H4562" s="193" t="s">
        <v>19742</v>
      </c>
      <c r="I4562" s="193" t="s">
        <v>19742</v>
      </c>
      <c r="J4562" s="194" t="s">
        <v>19742</v>
      </c>
      <c r="K4562" s="192" t="s">
        <v>5508</v>
      </c>
      <c r="L4562" s="193" t="s">
        <v>5509</v>
      </c>
      <c r="M4562" s="194" t="s">
        <v>19743</v>
      </c>
      <c r="N4562" s="192">
        <v>0.71</v>
      </c>
      <c r="O4562" s="194">
        <v>0.96799999999999997</v>
      </c>
      <c r="P4562" s="283">
        <v>22</v>
      </c>
    </row>
    <row r="4563" spans="1:16">
      <c r="A4563" s="192" t="s">
        <v>5510</v>
      </c>
      <c r="B4563" s="193"/>
      <c r="C4563" s="193" t="s">
        <v>5511</v>
      </c>
      <c r="D4563" s="194" t="s">
        <v>19743</v>
      </c>
      <c r="E4563" s="192" t="s">
        <v>19743</v>
      </c>
      <c r="F4563" s="193" t="s">
        <v>19742</v>
      </c>
      <c r="G4563" s="193" t="s">
        <v>19742</v>
      </c>
      <c r="H4563" s="193" t="s">
        <v>19742</v>
      </c>
      <c r="I4563" s="193" t="s">
        <v>19742</v>
      </c>
      <c r="J4563" s="194" t="s">
        <v>19742</v>
      </c>
      <c r="K4563" s="192" t="s">
        <v>25675</v>
      </c>
      <c r="M4563" s="194" t="s">
        <v>19569</v>
      </c>
      <c r="N4563" s="192">
        <v>0.82199999999999995</v>
      </c>
      <c r="O4563" s="194">
        <v>0.98099999999999998</v>
      </c>
      <c r="P4563" s="283">
        <v>11</v>
      </c>
    </row>
    <row r="4564" spans="1:16">
      <c r="A4564" s="192" t="s">
        <v>5512</v>
      </c>
      <c r="B4564" s="193" t="s">
        <v>5513</v>
      </c>
      <c r="C4564" s="193" t="s">
        <v>5514</v>
      </c>
      <c r="D4564" s="194" t="s">
        <v>19743</v>
      </c>
      <c r="E4564" s="192" t="s">
        <v>19743</v>
      </c>
      <c r="F4564" s="193" t="s">
        <v>19742</v>
      </c>
      <c r="G4564" s="193" t="s">
        <v>19742</v>
      </c>
      <c r="H4564" s="193" t="s">
        <v>19742</v>
      </c>
      <c r="I4564" s="193" t="s">
        <v>19742</v>
      </c>
      <c r="J4564" s="194" t="s">
        <v>19742</v>
      </c>
      <c r="K4564" s="192" t="s">
        <v>25675</v>
      </c>
      <c r="M4564" s="194" t="s">
        <v>19569</v>
      </c>
      <c r="N4564" s="192">
        <v>0.55000000000000004</v>
      </c>
      <c r="O4564" s="194">
        <v>0.69799999999999995</v>
      </c>
      <c r="P4564" s="283">
        <v>3</v>
      </c>
    </row>
    <row r="4565" spans="1:16">
      <c r="A4565" s="192" t="s">
        <v>5515</v>
      </c>
      <c r="B4565" s="193" t="s">
        <v>5516</v>
      </c>
      <c r="C4565" s="193" t="s">
        <v>5517</v>
      </c>
      <c r="D4565" s="194" t="s">
        <v>19743</v>
      </c>
      <c r="E4565" s="192" t="s">
        <v>19743</v>
      </c>
      <c r="F4565" s="193" t="s">
        <v>19742</v>
      </c>
      <c r="G4565" s="193" t="s">
        <v>19742</v>
      </c>
      <c r="H4565" s="193" t="s">
        <v>19742</v>
      </c>
      <c r="I4565" s="193" t="s">
        <v>19742</v>
      </c>
      <c r="J4565" s="194" t="s">
        <v>19742</v>
      </c>
      <c r="K4565" s="192" t="s">
        <v>25675</v>
      </c>
      <c r="M4565" s="194" t="s">
        <v>19569</v>
      </c>
      <c r="N4565" s="192">
        <v>0.34399999999999997</v>
      </c>
      <c r="O4565" s="194">
        <v>0.14899999999999999</v>
      </c>
      <c r="P4565" s="283">
        <v>0</v>
      </c>
    </row>
    <row r="4566" spans="1:16">
      <c r="A4566" s="192" t="s">
        <v>5518</v>
      </c>
      <c r="B4566" s="193"/>
      <c r="C4566" s="193" t="s">
        <v>5519</v>
      </c>
      <c r="D4566" s="194" t="s">
        <v>19743</v>
      </c>
      <c r="E4566" s="192" t="s">
        <v>19743</v>
      </c>
      <c r="F4566" s="193" t="s">
        <v>19742</v>
      </c>
      <c r="G4566" s="193" t="s">
        <v>19742</v>
      </c>
      <c r="H4566" s="193" t="s">
        <v>19742</v>
      </c>
      <c r="I4566" s="193" t="s">
        <v>19742</v>
      </c>
      <c r="J4566" s="194" t="s">
        <v>19742</v>
      </c>
      <c r="K4566" s="192" t="s">
        <v>25675</v>
      </c>
      <c r="M4566" s="194" t="s">
        <v>19569</v>
      </c>
      <c r="N4566" s="192">
        <v>0.96599999999999997</v>
      </c>
      <c r="O4566" s="194">
        <v>0.995</v>
      </c>
      <c r="P4566" s="283">
        <v>0</v>
      </c>
    </row>
    <row r="4567" spans="1:16">
      <c r="A4567" s="192" t="s">
        <v>5520</v>
      </c>
      <c r="B4567" s="193" t="s">
        <v>5521</v>
      </c>
      <c r="C4567" s="193" t="s">
        <v>5522</v>
      </c>
      <c r="D4567" s="194" t="s">
        <v>19743</v>
      </c>
      <c r="E4567" s="192" t="s">
        <v>19743</v>
      </c>
      <c r="F4567" s="193" t="s">
        <v>19742</v>
      </c>
      <c r="G4567" s="193" t="s">
        <v>19743</v>
      </c>
      <c r="H4567" s="193" t="s">
        <v>19742</v>
      </c>
      <c r="I4567" s="193" t="s">
        <v>19742</v>
      </c>
      <c r="J4567" s="194" t="s">
        <v>19742</v>
      </c>
      <c r="K4567" s="192" t="s">
        <v>25675</v>
      </c>
      <c r="M4567" s="194" t="s">
        <v>19569</v>
      </c>
      <c r="N4567" s="192">
        <v>0.85599999999999998</v>
      </c>
      <c r="O4567" s="194">
        <v>0.98199999999999998</v>
      </c>
      <c r="P4567" s="283">
        <v>5</v>
      </c>
    </row>
    <row r="4568" spans="1:16">
      <c r="A4568" s="192" t="s">
        <v>5523</v>
      </c>
      <c r="B4568" s="193" t="s">
        <v>5524</v>
      </c>
      <c r="C4568" s="193" t="s">
        <v>5525</v>
      </c>
      <c r="D4568" s="194" t="s">
        <v>19743</v>
      </c>
      <c r="E4568" s="192" t="s">
        <v>19743</v>
      </c>
      <c r="F4568" s="193" t="s">
        <v>19742</v>
      </c>
      <c r="G4568" s="193" t="s">
        <v>19742</v>
      </c>
      <c r="H4568" s="193" t="s">
        <v>19742</v>
      </c>
      <c r="I4568" s="193" t="s">
        <v>19742</v>
      </c>
      <c r="J4568" s="194" t="s">
        <v>19742</v>
      </c>
      <c r="K4568" s="192" t="s">
        <v>5526</v>
      </c>
      <c r="L4568" s="193" t="s">
        <v>5527</v>
      </c>
      <c r="M4568" s="194" t="s">
        <v>19741</v>
      </c>
      <c r="N4568" s="192">
        <v>0.97899999999999998</v>
      </c>
      <c r="O4568" s="194">
        <v>0.997</v>
      </c>
      <c r="P4568" s="283">
        <v>24</v>
      </c>
    </row>
    <row r="4569" spans="1:16">
      <c r="A4569" s="192" t="s">
        <v>5528</v>
      </c>
      <c r="B4569" s="193" t="s">
        <v>5529</v>
      </c>
      <c r="C4569" s="193" t="s">
        <v>5530</v>
      </c>
      <c r="D4569" s="194" t="s">
        <v>19743</v>
      </c>
      <c r="E4569" s="192" t="s">
        <v>19743</v>
      </c>
      <c r="F4569" s="193" t="s">
        <v>19742</v>
      </c>
      <c r="G4569" s="193" t="s">
        <v>19742</v>
      </c>
      <c r="H4569" s="193" t="s">
        <v>19742</v>
      </c>
      <c r="I4569" s="193" t="s">
        <v>19743</v>
      </c>
      <c r="J4569" s="194" t="s">
        <v>19742</v>
      </c>
      <c r="K4569" s="192" t="s">
        <v>25675</v>
      </c>
      <c r="M4569" s="194" t="s">
        <v>19569</v>
      </c>
      <c r="N4569" s="192">
        <v>0.60199999999999998</v>
      </c>
      <c r="O4569" s="194">
        <v>0.89100000000000001</v>
      </c>
      <c r="P4569" s="283">
        <v>3</v>
      </c>
    </row>
    <row r="4570" spans="1:16">
      <c r="A4570" s="192" t="s">
        <v>5531</v>
      </c>
      <c r="B4570" s="193" t="s">
        <v>5532</v>
      </c>
      <c r="C4570" s="193" t="s">
        <v>5533</v>
      </c>
      <c r="D4570" s="194" t="s">
        <v>19743</v>
      </c>
      <c r="E4570" s="192" t="s">
        <v>19743</v>
      </c>
      <c r="F4570" s="193" t="s">
        <v>19743</v>
      </c>
      <c r="G4570" s="193" t="s">
        <v>19742</v>
      </c>
      <c r="H4570" s="193" t="s">
        <v>19742</v>
      </c>
      <c r="I4570" s="193" t="s">
        <v>19742</v>
      </c>
      <c r="J4570" s="194" t="s">
        <v>19742</v>
      </c>
      <c r="K4570" s="192" t="s">
        <v>5534</v>
      </c>
      <c r="L4570" s="193" t="s">
        <v>5535</v>
      </c>
      <c r="M4570" s="194" t="s">
        <v>19561</v>
      </c>
      <c r="N4570" s="192">
        <v>0.999</v>
      </c>
      <c r="O4570" s="194">
        <v>1</v>
      </c>
      <c r="P4570" s="283">
        <v>24</v>
      </c>
    </row>
    <row r="4571" spans="1:16">
      <c r="A4571" s="192" t="s">
        <v>5536</v>
      </c>
      <c r="B4571" s="193"/>
      <c r="C4571" s="193" t="s">
        <v>5537</v>
      </c>
      <c r="D4571" s="194" t="s">
        <v>19743</v>
      </c>
      <c r="E4571" s="192" t="s">
        <v>19743</v>
      </c>
      <c r="F4571" s="193" t="s">
        <v>19742</v>
      </c>
      <c r="G4571" s="193" t="s">
        <v>19742</v>
      </c>
      <c r="H4571" s="193" t="s">
        <v>19742</v>
      </c>
      <c r="I4571" s="193" t="s">
        <v>19742</v>
      </c>
      <c r="J4571" s="194" t="s">
        <v>19742</v>
      </c>
      <c r="K4571" s="192" t="s">
        <v>25675</v>
      </c>
      <c r="M4571" s="194" t="s">
        <v>19569</v>
      </c>
      <c r="N4571" s="192">
        <v>0.80200000000000005</v>
      </c>
      <c r="O4571" s="194">
        <v>0.98</v>
      </c>
      <c r="P4571" s="283">
        <v>3</v>
      </c>
    </row>
    <row r="4572" spans="1:16">
      <c r="A4572" s="192" t="s">
        <v>5538</v>
      </c>
      <c r="B4572" s="193" t="s">
        <v>5539</v>
      </c>
      <c r="C4572" s="193" t="s">
        <v>5540</v>
      </c>
      <c r="D4572" s="194" t="s">
        <v>19743</v>
      </c>
      <c r="E4572" s="192" t="s">
        <v>19743</v>
      </c>
      <c r="F4572" s="193" t="s">
        <v>19742</v>
      </c>
      <c r="G4572" s="193" t="s">
        <v>19742</v>
      </c>
      <c r="H4572" s="193" t="s">
        <v>19742</v>
      </c>
      <c r="I4572" s="193" t="s">
        <v>19743</v>
      </c>
      <c r="J4572" s="194" t="s">
        <v>19742</v>
      </c>
      <c r="K4572" s="192" t="s">
        <v>25675</v>
      </c>
      <c r="M4572" s="194" t="s">
        <v>19569</v>
      </c>
      <c r="N4572" s="192">
        <v>0.70399999999999996</v>
      </c>
      <c r="O4572" s="194">
        <v>0.97599999999999998</v>
      </c>
      <c r="P4572" s="283">
        <v>6</v>
      </c>
    </row>
    <row r="4573" spans="1:16">
      <c r="A4573" s="192" t="s">
        <v>5541</v>
      </c>
      <c r="B4573" s="193" t="s">
        <v>5542</v>
      </c>
      <c r="C4573" s="193" t="s">
        <v>5543</v>
      </c>
      <c r="D4573" s="194" t="s">
        <v>19743</v>
      </c>
      <c r="E4573" s="192" t="s">
        <v>19743</v>
      </c>
      <c r="F4573" s="193" t="s">
        <v>19742</v>
      </c>
      <c r="G4573" s="193" t="s">
        <v>19742</v>
      </c>
      <c r="H4573" s="193" t="s">
        <v>19742</v>
      </c>
      <c r="I4573" s="193" t="s">
        <v>19742</v>
      </c>
      <c r="J4573" s="194" t="s">
        <v>19742</v>
      </c>
      <c r="K4573" s="192" t="s">
        <v>5544</v>
      </c>
      <c r="L4573" s="193" t="s">
        <v>5545</v>
      </c>
      <c r="M4573" s="194" t="s">
        <v>19743</v>
      </c>
      <c r="N4573" s="192">
        <v>0.82299999999999995</v>
      </c>
      <c r="O4573" s="194">
        <v>0.99399999999999999</v>
      </c>
      <c r="P4573" s="283">
        <v>23</v>
      </c>
    </row>
    <row r="4574" spans="1:16">
      <c r="A4574" s="192" t="s">
        <v>5546</v>
      </c>
      <c r="B4574" s="193" t="s">
        <v>5547</v>
      </c>
      <c r="C4574" s="193" t="s">
        <v>5548</v>
      </c>
      <c r="D4574" s="194" t="s">
        <v>19743</v>
      </c>
      <c r="E4574" s="192" t="s">
        <v>19743</v>
      </c>
      <c r="F4574" s="193" t="s">
        <v>19743</v>
      </c>
      <c r="G4574" s="193" t="s">
        <v>19742</v>
      </c>
      <c r="H4574" s="193" t="s">
        <v>19742</v>
      </c>
      <c r="I4574" s="193" t="s">
        <v>19742</v>
      </c>
      <c r="J4574" s="194" t="s">
        <v>19742</v>
      </c>
      <c r="K4574" s="192" t="s">
        <v>5549</v>
      </c>
      <c r="L4574" s="193" t="s">
        <v>5550</v>
      </c>
      <c r="M4574" s="194" t="s">
        <v>19561</v>
      </c>
      <c r="N4574" s="192">
        <v>0.72399999999999998</v>
      </c>
      <c r="O4574" s="194">
        <v>0.97499999999999998</v>
      </c>
      <c r="P4574" s="283">
        <v>12</v>
      </c>
    </row>
    <row r="4575" spans="1:16">
      <c r="A4575" s="192" t="s">
        <v>5551</v>
      </c>
      <c r="B4575" s="193" t="s">
        <v>5552</v>
      </c>
      <c r="C4575" s="193" t="s">
        <v>5553</v>
      </c>
      <c r="D4575" s="194" t="s">
        <v>19743</v>
      </c>
      <c r="E4575" s="192" t="s">
        <v>19743</v>
      </c>
      <c r="F4575" s="193" t="s">
        <v>19742</v>
      </c>
      <c r="G4575" s="193" t="s">
        <v>19742</v>
      </c>
      <c r="H4575" s="193" t="s">
        <v>19742</v>
      </c>
      <c r="I4575" s="193" t="s">
        <v>19742</v>
      </c>
      <c r="J4575" s="194" t="s">
        <v>19742</v>
      </c>
      <c r="K4575" s="192" t="s">
        <v>25675</v>
      </c>
      <c r="M4575" s="194" t="s">
        <v>19569</v>
      </c>
      <c r="N4575" s="192">
        <v>0.51900000000000002</v>
      </c>
      <c r="O4575" s="194">
        <v>0.57799999999999996</v>
      </c>
      <c r="P4575" s="283">
        <v>0</v>
      </c>
    </row>
    <row r="4576" spans="1:16">
      <c r="A4576" s="192" t="s">
        <v>5554</v>
      </c>
      <c r="B4576" s="193" t="s">
        <v>5555</v>
      </c>
      <c r="C4576" s="193" t="s">
        <v>5556</v>
      </c>
      <c r="D4576" s="194" t="s">
        <v>19743</v>
      </c>
      <c r="E4576" s="192" t="s">
        <v>19743</v>
      </c>
      <c r="F4576" s="193" t="s">
        <v>19742</v>
      </c>
      <c r="G4576" s="193" t="s">
        <v>19742</v>
      </c>
      <c r="H4576" s="193" t="s">
        <v>19742</v>
      </c>
      <c r="I4576" s="193" t="s">
        <v>19742</v>
      </c>
      <c r="J4576" s="194" t="s">
        <v>19742</v>
      </c>
      <c r="K4576" s="192" t="s">
        <v>5557</v>
      </c>
      <c r="L4576" s="193" t="s">
        <v>5558</v>
      </c>
      <c r="M4576" s="194" t="s">
        <v>19743</v>
      </c>
      <c r="N4576" s="192">
        <v>0.42099999999999999</v>
      </c>
      <c r="O4576" s="194">
        <v>0.24099999999999999</v>
      </c>
      <c r="P4576" s="283">
        <v>12</v>
      </c>
    </row>
    <row r="4577" spans="1:16">
      <c r="A4577" s="192" t="s">
        <v>5559</v>
      </c>
      <c r="B4577" s="193"/>
      <c r="C4577" s="193" t="s">
        <v>5560</v>
      </c>
      <c r="D4577" s="194" t="s">
        <v>19743</v>
      </c>
      <c r="E4577" s="192" t="s">
        <v>19743</v>
      </c>
      <c r="F4577" s="193" t="s">
        <v>19742</v>
      </c>
      <c r="G4577" s="193" t="s">
        <v>19742</v>
      </c>
      <c r="H4577" s="193" t="s">
        <v>19742</v>
      </c>
      <c r="I4577" s="193" t="s">
        <v>19742</v>
      </c>
      <c r="J4577" s="194" t="s">
        <v>19742</v>
      </c>
      <c r="K4577" s="192" t="s">
        <v>25675</v>
      </c>
      <c r="M4577" s="194" t="s">
        <v>19569</v>
      </c>
      <c r="N4577" s="192">
        <v>0.14599999999999999</v>
      </c>
      <c r="O4577" s="194">
        <v>6.0000000000000001E-3</v>
      </c>
      <c r="P4577" s="283">
        <v>0</v>
      </c>
    </row>
    <row r="4578" spans="1:16">
      <c r="A4578" s="192" t="s">
        <v>5561</v>
      </c>
      <c r="B4578" s="193" t="s">
        <v>5562</v>
      </c>
      <c r="C4578" s="193" t="s">
        <v>5563</v>
      </c>
      <c r="D4578" s="194" t="s">
        <v>19743</v>
      </c>
      <c r="E4578" s="192" t="s">
        <v>19743</v>
      </c>
      <c r="F4578" s="193" t="s">
        <v>19742</v>
      </c>
      <c r="G4578" s="193" t="s">
        <v>19742</v>
      </c>
      <c r="H4578" s="193" t="s">
        <v>19742</v>
      </c>
      <c r="I4578" s="193" t="s">
        <v>19742</v>
      </c>
      <c r="J4578" s="194" t="s">
        <v>19742</v>
      </c>
      <c r="K4578" s="192" t="s">
        <v>25675</v>
      </c>
      <c r="M4578" s="194" t="s">
        <v>19569</v>
      </c>
      <c r="N4578" s="192">
        <v>0.75800000000000001</v>
      </c>
      <c r="O4578" s="194">
        <v>0.96599999999999997</v>
      </c>
      <c r="P4578" s="283">
        <v>5</v>
      </c>
    </row>
    <row r="4579" spans="1:16">
      <c r="A4579" s="192" t="s">
        <v>5564</v>
      </c>
      <c r="B4579" s="193"/>
      <c r="C4579" s="193" t="s">
        <v>5565</v>
      </c>
      <c r="D4579" s="194" t="s">
        <v>19743</v>
      </c>
      <c r="E4579" s="192" t="s">
        <v>19743</v>
      </c>
      <c r="F4579" s="193" t="s">
        <v>19742</v>
      </c>
      <c r="G4579" s="193" t="s">
        <v>19742</v>
      </c>
      <c r="H4579" s="193" t="s">
        <v>19742</v>
      </c>
      <c r="I4579" s="193" t="s">
        <v>19742</v>
      </c>
      <c r="J4579" s="194" t="s">
        <v>19742</v>
      </c>
      <c r="K4579" s="192" t="s">
        <v>25675</v>
      </c>
      <c r="M4579" s="194" t="s">
        <v>19569</v>
      </c>
      <c r="N4579" s="192">
        <v>0.34499999999999997</v>
      </c>
      <c r="O4579" s="194">
        <v>0.16600000000000001</v>
      </c>
      <c r="P4579" s="283">
        <v>0</v>
      </c>
    </row>
    <row r="4580" spans="1:16">
      <c r="A4580" s="192" t="s">
        <v>5566</v>
      </c>
      <c r="B4580" s="193" t="s">
        <v>5567</v>
      </c>
      <c r="C4580" s="193" t="s">
        <v>5568</v>
      </c>
      <c r="D4580" s="194" t="s">
        <v>19743</v>
      </c>
      <c r="E4580" s="192" t="s">
        <v>19743</v>
      </c>
      <c r="F4580" s="193" t="s">
        <v>19742</v>
      </c>
      <c r="G4580" s="193" t="s">
        <v>19742</v>
      </c>
      <c r="H4580" s="193" t="s">
        <v>19742</v>
      </c>
      <c r="I4580" s="193" t="s">
        <v>19742</v>
      </c>
      <c r="J4580" s="194" t="s">
        <v>19742</v>
      </c>
      <c r="K4580" s="192" t="s">
        <v>5569</v>
      </c>
      <c r="L4580" s="193" t="s">
        <v>5570</v>
      </c>
      <c r="M4580" s="194" t="s">
        <v>19742</v>
      </c>
      <c r="N4580" s="192">
        <v>0.52900000000000003</v>
      </c>
      <c r="O4580" s="194">
        <v>0.54300000000000004</v>
      </c>
      <c r="P4580" s="283">
        <v>6</v>
      </c>
    </row>
    <row r="4581" spans="1:16">
      <c r="A4581" s="192" t="s">
        <v>5571</v>
      </c>
      <c r="B4581" s="193" t="s">
        <v>5572</v>
      </c>
      <c r="C4581" s="193" t="s">
        <v>5573</v>
      </c>
      <c r="D4581" s="194" t="s">
        <v>19743</v>
      </c>
      <c r="E4581" s="192" t="s">
        <v>19743</v>
      </c>
      <c r="F4581" s="193" t="s">
        <v>19742</v>
      </c>
      <c r="G4581" s="193" t="s">
        <v>19742</v>
      </c>
      <c r="H4581" s="193" t="s">
        <v>19742</v>
      </c>
      <c r="I4581" s="193" t="s">
        <v>19742</v>
      </c>
      <c r="J4581" s="194" t="s">
        <v>19742</v>
      </c>
      <c r="K4581" s="192" t="s">
        <v>5574</v>
      </c>
      <c r="L4581" s="193" t="s">
        <v>5575</v>
      </c>
      <c r="M4581" s="194" t="s">
        <v>19743</v>
      </c>
      <c r="N4581" s="192">
        <v>0.45</v>
      </c>
      <c r="O4581" s="194">
        <v>0.108</v>
      </c>
      <c r="P4581" s="283">
        <v>22</v>
      </c>
    </row>
    <row r="4582" spans="1:16">
      <c r="A4582" s="192" t="s">
        <v>5576</v>
      </c>
      <c r="B4582" s="193" t="s">
        <v>5577</v>
      </c>
      <c r="C4582" s="193" t="s">
        <v>5578</v>
      </c>
      <c r="D4582" s="194" t="s">
        <v>19743</v>
      </c>
      <c r="E4582" s="192" t="s">
        <v>19743</v>
      </c>
      <c r="F4582" s="193" t="s">
        <v>19742</v>
      </c>
      <c r="G4582" s="193" t="s">
        <v>19742</v>
      </c>
      <c r="H4582" s="193" t="s">
        <v>19742</v>
      </c>
      <c r="I4582" s="193" t="s">
        <v>19742</v>
      </c>
      <c r="J4582" s="194" t="s">
        <v>19742</v>
      </c>
      <c r="K4582" s="192" t="s">
        <v>25675</v>
      </c>
      <c r="M4582" s="194" t="s">
        <v>19569</v>
      </c>
      <c r="N4582" s="192">
        <v>0.51900000000000002</v>
      </c>
      <c r="O4582" s="194">
        <v>0.56599999999999995</v>
      </c>
      <c r="P4582" s="283">
        <v>0</v>
      </c>
    </row>
    <row r="4583" spans="1:16">
      <c r="A4583" s="192" t="s">
        <v>5579</v>
      </c>
      <c r="B4583" s="193"/>
      <c r="C4583" s="193" t="s">
        <v>5580</v>
      </c>
      <c r="D4583" s="194" t="s">
        <v>19743</v>
      </c>
      <c r="E4583" s="192" t="s">
        <v>19743</v>
      </c>
      <c r="F4583" s="193" t="s">
        <v>19742</v>
      </c>
      <c r="G4583" s="193" t="s">
        <v>19742</v>
      </c>
      <c r="H4583" s="193" t="s">
        <v>19742</v>
      </c>
      <c r="I4583" s="193" t="s">
        <v>19742</v>
      </c>
      <c r="J4583" s="194" t="s">
        <v>19742</v>
      </c>
      <c r="K4583" s="192" t="s">
        <v>25675</v>
      </c>
      <c r="M4583" s="194" t="s">
        <v>19569</v>
      </c>
      <c r="N4583" s="192">
        <v>0.9</v>
      </c>
      <c r="O4583" s="194">
        <v>0.997</v>
      </c>
      <c r="P4583" s="283">
        <v>9</v>
      </c>
    </row>
    <row r="4584" spans="1:16">
      <c r="A4584" s="192" t="s">
        <v>5583</v>
      </c>
      <c r="B4584" s="193" t="s">
        <v>5584</v>
      </c>
      <c r="C4584" s="193" t="s">
        <v>5585</v>
      </c>
      <c r="D4584" s="194" t="s">
        <v>19743</v>
      </c>
      <c r="E4584" s="192" t="s">
        <v>19743</v>
      </c>
      <c r="F4584" s="193" t="s">
        <v>19742</v>
      </c>
      <c r="G4584" s="193" t="s">
        <v>19742</v>
      </c>
      <c r="H4584" s="193" t="s">
        <v>19742</v>
      </c>
      <c r="I4584" s="193" t="s">
        <v>19742</v>
      </c>
      <c r="J4584" s="194" t="s">
        <v>19742</v>
      </c>
      <c r="K4584" s="192" t="s">
        <v>25675</v>
      </c>
      <c r="M4584" s="194" t="s">
        <v>19569</v>
      </c>
      <c r="N4584" s="192">
        <v>0.68200000000000005</v>
      </c>
      <c r="O4584" s="194">
        <v>0.91100000000000003</v>
      </c>
      <c r="P4584" s="283">
        <v>2</v>
      </c>
    </row>
    <row r="4585" spans="1:16">
      <c r="A4585" s="192" t="s">
        <v>5586</v>
      </c>
      <c r="B4585" s="193" t="s">
        <v>5587</v>
      </c>
      <c r="C4585" s="193" t="s">
        <v>5588</v>
      </c>
      <c r="D4585" s="194" t="s">
        <v>19743</v>
      </c>
      <c r="E4585" s="192" t="s">
        <v>19743</v>
      </c>
      <c r="F4585" s="193" t="s">
        <v>19742</v>
      </c>
      <c r="G4585" s="193" t="s">
        <v>19743</v>
      </c>
      <c r="H4585" s="193" t="s">
        <v>19742</v>
      </c>
      <c r="I4585" s="193" t="s">
        <v>19742</v>
      </c>
      <c r="J4585" s="194" t="s">
        <v>19742</v>
      </c>
      <c r="K4585" s="192" t="s">
        <v>25675</v>
      </c>
      <c r="M4585" s="194" t="s">
        <v>19569</v>
      </c>
      <c r="N4585" s="192">
        <v>0.92300000000000004</v>
      </c>
      <c r="O4585" s="194">
        <v>0.995</v>
      </c>
      <c r="P4585" s="283">
        <v>3</v>
      </c>
    </row>
    <row r="4586" spans="1:16">
      <c r="A4586" s="192" t="s">
        <v>5591</v>
      </c>
      <c r="B4586" s="193" t="s">
        <v>5592</v>
      </c>
      <c r="C4586" s="193" t="s">
        <v>5593</v>
      </c>
      <c r="D4586" s="194" t="s">
        <v>19743</v>
      </c>
      <c r="E4586" s="192" t="s">
        <v>19743</v>
      </c>
      <c r="F4586" s="193" t="s">
        <v>19742</v>
      </c>
      <c r="G4586" s="193" t="s">
        <v>19742</v>
      </c>
      <c r="H4586" s="193" t="s">
        <v>19742</v>
      </c>
      <c r="I4586" s="193" t="s">
        <v>19742</v>
      </c>
      <c r="J4586" s="194" t="s">
        <v>19742</v>
      </c>
      <c r="K4586" s="192" t="s">
        <v>5594</v>
      </c>
      <c r="L4586" s="193" t="s">
        <v>5595</v>
      </c>
      <c r="M4586" s="194" t="s">
        <v>19743</v>
      </c>
      <c r="N4586" s="192">
        <v>0.73099999999999998</v>
      </c>
      <c r="O4586" s="194">
        <v>0.99199999999999999</v>
      </c>
      <c r="P4586" s="283">
        <v>14</v>
      </c>
    </row>
    <row r="4587" spans="1:16">
      <c r="A4587" s="192" t="s">
        <v>5596</v>
      </c>
      <c r="B4587" s="193" t="s">
        <v>5597</v>
      </c>
      <c r="C4587" s="193" t="s">
        <v>5598</v>
      </c>
      <c r="D4587" s="194" t="s">
        <v>19743</v>
      </c>
      <c r="E4587" s="192" t="s">
        <v>19743</v>
      </c>
      <c r="F4587" s="193" t="s">
        <v>19742</v>
      </c>
      <c r="G4587" s="193" t="s">
        <v>19742</v>
      </c>
      <c r="H4587" s="193" t="s">
        <v>19742</v>
      </c>
      <c r="I4587" s="193" t="s">
        <v>19742</v>
      </c>
      <c r="J4587" s="194" t="s">
        <v>19742</v>
      </c>
      <c r="K4587" s="192" t="s">
        <v>5599</v>
      </c>
      <c r="L4587" s="193" t="s">
        <v>5600</v>
      </c>
      <c r="M4587" s="194" t="s">
        <v>19743</v>
      </c>
      <c r="N4587" s="192">
        <v>0.93400000000000005</v>
      </c>
      <c r="O4587" s="194">
        <v>0.998</v>
      </c>
      <c r="P4587" s="283">
        <v>19</v>
      </c>
    </row>
    <row r="4588" spans="1:16">
      <c r="A4588" s="192" t="s">
        <v>5603</v>
      </c>
      <c r="B4588" s="193" t="s">
        <v>5604</v>
      </c>
      <c r="C4588" s="193" t="s">
        <v>5605</v>
      </c>
      <c r="D4588" s="194" t="s">
        <v>19743</v>
      </c>
      <c r="E4588" s="192" t="s">
        <v>19743</v>
      </c>
      <c r="F4588" s="193" t="s">
        <v>19742</v>
      </c>
      <c r="G4588" s="193" t="s">
        <v>19742</v>
      </c>
      <c r="H4588" s="193" t="s">
        <v>19742</v>
      </c>
      <c r="I4588" s="193" t="s">
        <v>19743</v>
      </c>
      <c r="J4588" s="194" t="s">
        <v>19742</v>
      </c>
      <c r="K4588" s="192" t="s">
        <v>25675</v>
      </c>
      <c r="M4588" s="194" t="s">
        <v>19569</v>
      </c>
      <c r="N4588" s="192">
        <v>0.48899999999999999</v>
      </c>
      <c r="O4588" s="194">
        <v>0.46400000000000002</v>
      </c>
      <c r="P4588" s="283">
        <v>3</v>
      </c>
    </row>
    <row r="4589" spans="1:16">
      <c r="A4589" s="192" t="s">
        <v>5606</v>
      </c>
      <c r="B4589" s="193" t="s">
        <v>5607</v>
      </c>
      <c r="C4589" s="193" t="s">
        <v>5608</v>
      </c>
      <c r="D4589" s="194" t="s">
        <v>19743</v>
      </c>
      <c r="E4589" s="192" t="s">
        <v>19743</v>
      </c>
      <c r="F4589" s="193" t="s">
        <v>19742</v>
      </c>
      <c r="G4589" s="193" t="s">
        <v>19742</v>
      </c>
      <c r="H4589" s="193" t="s">
        <v>19742</v>
      </c>
      <c r="I4589" s="193" t="s">
        <v>19742</v>
      </c>
      <c r="J4589" s="194" t="s">
        <v>19742</v>
      </c>
      <c r="K4589" s="192" t="s">
        <v>5609</v>
      </c>
      <c r="L4589" s="193" t="s">
        <v>5610</v>
      </c>
      <c r="M4589" s="194" t="s">
        <v>19741</v>
      </c>
      <c r="N4589" s="192">
        <v>0.97599999999999998</v>
      </c>
      <c r="O4589" s="194">
        <v>1</v>
      </c>
      <c r="P4589" s="283">
        <v>22</v>
      </c>
    </row>
    <row r="4590" spans="1:16">
      <c r="A4590" s="192" t="s">
        <v>5611</v>
      </c>
      <c r="B4590" s="193"/>
      <c r="C4590" s="193" t="s">
        <v>5612</v>
      </c>
      <c r="D4590" s="194" t="s">
        <v>19743</v>
      </c>
      <c r="E4590" s="192" t="s">
        <v>19743</v>
      </c>
      <c r="F4590" s="193" t="s">
        <v>19742</v>
      </c>
      <c r="G4590" s="193" t="s">
        <v>19742</v>
      </c>
      <c r="H4590" s="193" t="s">
        <v>19742</v>
      </c>
      <c r="I4590" s="193" t="s">
        <v>19742</v>
      </c>
      <c r="J4590" s="194" t="s">
        <v>19742</v>
      </c>
      <c r="K4590" s="192" t="s">
        <v>25675</v>
      </c>
      <c r="M4590" s="194" t="s">
        <v>19569</v>
      </c>
      <c r="N4590" s="192">
        <v>0.72499999999999998</v>
      </c>
      <c r="O4590" s="194">
        <v>0.96</v>
      </c>
      <c r="P4590" s="283">
        <v>2</v>
      </c>
    </row>
    <row r="4591" spans="1:16">
      <c r="A4591" s="192" t="s">
        <v>5613</v>
      </c>
      <c r="B4591" s="193" t="s">
        <v>5614</v>
      </c>
      <c r="C4591" s="193" t="s">
        <v>5615</v>
      </c>
      <c r="D4591" s="194" t="s">
        <v>19743</v>
      </c>
      <c r="E4591" s="192" t="s">
        <v>19743</v>
      </c>
      <c r="F4591" s="193" t="s">
        <v>19742</v>
      </c>
      <c r="G4591" s="193" t="s">
        <v>19742</v>
      </c>
      <c r="H4591" s="193" t="s">
        <v>19742</v>
      </c>
      <c r="I4591" s="193" t="s">
        <v>19742</v>
      </c>
      <c r="J4591" s="194" t="s">
        <v>19742</v>
      </c>
      <c r="K4591" s="192" t="s">
        <v>25675</v>
      </c>
      <c r="M4591" s="194" t="s">
        <v>19569</v>
      </c>
      <c r="N4591" s="192">
        <v>0.61799999999999999</v>
      </c>
      <c r="O4591" s="194">
        <v>0.85599999999999998</v>
      </c>
      <c r="P4591" s="283">
        <v>17</v>
      </c>
    </row>
    <row r="4592" spans="1:16">
      <c r="A4592" s="192" t="s">
        <v>5618</v>
      </c>
      <c r="B4592" s="193"/>
      <c r="C4592" s="193" t="s">
        <v>5619</v>
      </c>
      <c r="D4592" s="194" t="s">
        <v>19743</v>
      </c>
      <c r="E4592" s="192" t="s">
        <v>19743</v>
      </c>
      <c r="F4592" s="193" t="s">
        <v>19742</v>
      </c>
      <c r="G4592" s="193" t="s">
        <v>19742</v>
      </c>
      <c r="H4592" s="193" t="s">
        <v>19742</v>
      </c>
      <c r="I4592" s="193" t="s">
        <v>19742</v>
      </c>
      <c r="J4592" s="194" t="s">
        <v>19742</v>
      </c>
      <c r="K4592" s="192" t="s">
        <v>25675</v>
      </c>
      <c r="M4592" s="194" t="s">
        <v>19569</v>
      </c>
      <c r="N4592" s="192">
        <v>0.44600000000000001</v>
      </c>
      <c r="O4592" s="194">
        <v>0.30099999999999999</v>
      </c>
      <c r="P4592" s="283">
        <v>5</v>
      </c>
    </row>
    <row r="4593" spans="1:16">
      <c r="A4593" s="192" t="s">
        <v>5620</v>
      </c>
      <c r="B4593" s="193"/>
      <c r="C4593" s="193" t="s">
        <v>5621</v>
      </c>
      <c r="D4593" s="194" t="s">
        <v>19743</v>
      </c>
      <c r="E4593" s="192" t="s">
        <v>19743</v>
      </c>
      <c r="F4593" s="193" t="s">
        <v>19742</v>
      </c>
      <c r="G4593" s="193" t="s">
        <v>19742</v>
      </c>
      <c r="H4593" s="193" t="s">
        <v>19742</v>
      </c>
      <c r="I4593" s="193" t="s">
        <v>19742</v>
      </c>
      <c r="J4593" s="194" t="s">
        <v>19742</v>
      </c>
      <c r="K4593" s="192" t="s">
        <v>25675</v>
      </c>
      <c r="M4593" s="194" t="s">
        <v>19569</v>
      </c>
      <c r="N4593" s="192">
        <v>0.65100000000000002</v>
      </c>
      <c r="O4593" s="194">
        <v>0.88900000000000001</v>
      </c>
      <c r="P4593" s="283">
        <v>22</v>
      </c>
    </row>
    <row r="4594" spans="1:16">
      <c r="A4594" s="192" t="s">
        <v>5624</v>
      </c>
      <c r="B4594" s="193" t="s">
        <v>5625</v>
      </c>
      <c r="C4594" s="193" t="s">
        <v>5626</v>
      </c>
      <c r="D4594" s="194" t="s">
        <v>19743</v>
      </c>
      <c r="E4594" s="192" t="s">
        <v>19743</v>
      </c>
      <c r="F4594" s="193" t="s">
        <v>19742</v>
      </c>
      <c r="G4594" s="193" t="s">
        <v>19742</v>
      </c>
      <c r="H4594" s="193" t="s">
        <v>19742</v>
      </c>
      <c r="I4594" s="193" t="s">
        <v>19742</v>
      </c>
      <c r="J4594" s="194" t="s">
        <v>19742</v>
      </c>
      <c r="K4594" s="192" t="s">
        <v>5627</v>
      </c>
      <c r="L4594" s="193" t="s">
        <v>5628</v>
      </c>
      <c r="M4594" s="194" t="s">
        <v>19741</v>
      </c>
      <c r="N4594" s="192">
        <v>0.82099999999999995</v>
      </c>
      <c r="O4594" s="194">
        <v>0.98799999999999999</v>
      </c>
      <c r="P4594" s="283">
        <v>9</v>
      </c>
    </row>
    <row r="4595" spans="1:16">
      <c r="A4595" s="192" t="s">
        <v>5629</v>
      </c>
      <c r="B4595" s="193" t="s">
        <v>5630</v>
      </c>
      <c r="C4595" s="193" t="s">
        <v>5631</v>
      </c>
      <c r="D4595" s="194" t="s">
        <v>19743</v>
      </c>
      <c r="E4595" s="192" t="s">
        <v>19743</v>
      </c>
      <c r="F4595" s="193" t="s">
        <v>19742</v>
      </c>
      <c r="G4595" s="193" t="s">
        <v>19742</v>
      </c>
      <c r="H4595" s="193" t="s">
        <v>19742</v>
      </c>
      <c r="I4595" s="193" t="s">
        <v>19742</v>
      </c>
      <c r="J4595" s="194" t="s">
        <v>19742</v>
      </c>
      <c r="K4595" s="192" t="s">
        <v>25675</v>
      </c>
      <c r="M4595" s="194" t="s">
        <v>19569</v>
      </c>
      <c r="N4595" s="192">
        <v>0.77500000000000002</v>
      </c>
      <c r="O4595" s="194">
        <v>0.97199999999999998</v>
      </c>
      <c r="P4595" s="283">
        <v>5</v>
      </c>
    </row>
    <row r="4596" spans="1:16">
      <c r="A4596" s="192" t="s">
        <v>5632</v>
      </c>
      <c r="B4596" s="193" t="s">
        <v>5633</v>
      </c>
      <c r="C4596" s="193" t="s">
        <v>5634</v>
      </c>
      <c r="D4596" s="194" t="s">
        <v>19743</v>
      </c>
      <c r="E4596" s="192" t="s">
        <v>19743</v>
      </c>
      <c r="F4596" s="193" t="s">
        <v>19742</v>
      </c>
      <c r="G4596" s="193" t="s">
        <v>19742</v>
      </c>
      <c r="H4596" s="193" t="s">
        <v>19742</v>
      </c>
      <c r="I4596" s="193" t="s">
        <v>19742</v>
      </c>
      <c r="J4596" s="194" t="s">
        <v>19742</v>
      </c>
      <c r="K4596" s="192" t="s">
        <v>25675</v>
      </c>
      <c r="M4596" s="194" t="s">
        <v>19569</v>
      </c>
      <c r="N4596" s="192">
        <v>0.81699999999999995</v>
      </c>
      <c r="O4596" s="194">
        <v>0.99199999999999999</v>
      </c>
      <c r="P4596" s="283">
        <v>24</v>
      </c>
    </row>
    <row r="4597" spans="1:16">
      <c r="A4597" s="192" t="s">
        <v>5635</v>
      </c>
      <c r="B4597" s="193" t="s">
        <v>5636</v>
      </c>
      <c r="C4597" s="193" t="s">
        <v>5637</v>
      </c>
      <c r="D4597" s="194" t="s">
        <v>19743</v>
      </c>
      <c r="E4597" s="192" t="s">
        <v>19743</v>
      </c>
      <c r="F4597" s="193" t="s">
        <v>19742</v>
      </c>
      <c r="G4597" s="193" t="s">
        <v>19743</v>
      </c>
      <c r="H4597" s="193" t="s">
        <v>19742</v>
      </c>
      <c r="I4597" s="193" t="s">
        <v>19742</v>
      </c>
      <c r="J4597" s="194" t="s">
        <v>19742</v>
      </c>
      <c r="K4597" s="192" t="s">
        <v>5376</v>
      </c>
      <c r="L4597" s="193" t="s">
        <v>5377</v>
      </c>
      <c r="M4597" s="194" t="s">
        <v>19741</v>
      </c>
      <c r="N4597" s="192">
        <v>0.996</v>
      </c>
      <c r="O4597" s="194">
        <v>1</v>
      </c>
      <c r="P4597" s="283">
        <v>25</v>
      </c>
    </row>
    <row r="4598" spans="1:16">
      <c r="A4598" s="192" t="s">
        <v>5380</v>
      </c>
      <c r="B4598" s="193" t="s">
        <v>5381</v>
      </c>
      <c r="C4598" s="193" t="s">
        <v>5382</v>
      </c>
      <c r="D4598" s="194" t="s">
        <v>19743</v>
      </c>
      <c r="E4598" s="192" t="s">
        <v>19743</v>
      </c>
      <c r="F4598" s="193" t="s">
        <v>19742</v>
      </c>
      <c r="G4598" s="193" t="s">
        <v>19742</v>
      </c>
      <c r="H4598" s="193" t="s">
        <v>19742</v>
      </c>
      <c r="I4598" s="193" t="s">
        <v>19742</v>
      </c>
      <c r="J4598" s="194" t="s">
        <v>19742</v>
      </c>
      <c r="K4598" s="192" t="s">
        <v>25675</v>
      </c>
      <c r="M4598" s="194" t="s">
        <v>19569</v>
      </c>
      <c r="N4598" s="192">
        <v>0.19400000000000001</v>
      </c>
      <c r="O4598" s="194">
        <v>0.01</v>
      </c>
      <c r="P4598" s="283">
        <v>0</v>
      </c>
    </row>
    <row r="4599" spans="1:16">
      <c r="A4599" s="192" t="s">
        <v>5385</v>
      </c>
      <c r="B4599" s="193"/>
      <c r="C4599" s="193" t="s">
        <v>5386</v>
      </c>
      <c r="D4599" s="194" t="s">
        <v>19743</v>
      </c>
      <c r="E4599" s="192" t="s">
        <v>19743</v>
      </c>
      <c r="F4599" s="193" t="s">
        <v>19742</v>
      </c>
      <c r="G4599" s="193" t="s">
        <v>19742</v>
      </c>
      <c r="H4599" s="193" t="s">
        <v>19742</v>
      </c>
      <c r="I4599" s="193" t="s">
        <v>19742</v>
      </c>
      <c r="J4599" s="194" t="s">
        <v>19742</v>
      </c>
      <c r="K4599" s="192" t="s">
        <v>25675</v>
      </c>
      <c r="M4599" s="194" t="s">
        <v>19569</v>
      </c>
      <c r="N4599" s="192">
        <v>0.72</v>
      </c>
      <c r="O4599" s="194">
        <v>0.95099999999999996</v>
      </c>
      <c r="P4599" s="283">
        <v>16</v>
      </c>
    </row>
    <row r="4600" spans="1:16">
      <c r="A4600" s="192" t="s">
        <v>5387</v>
      </c>
      <c r="B4600" s="193" t="s">
        <v>5388</v>
      </c>
      <c r="C4600" s="193" t="s">
        <v>5389</v>
      </c>
      <c r="D4600" s="194" t="s">
        <v>19743</v>
      </c>
      <c r="E4600" s="192" t="s">
        <v>19743</v>
      </c>
      <c r="F4600" s="193" t="s">
        <v>19742</v>
      </c>
      <c r="G4600" s="193" t="s">
        <v>19743</v>
      </c>
      <c r="H4600" s="193" t="s">
        <v>19742</v>
      </c>
      <c r="I4600" s="193" t="s">
        <v>19742</v>
      </c>
      <c r="J4600" s="194" t="s">
        <v>19742</v>
      </c>
      <c r="K4600" s="192" t="s">
        <v>5390</v>
      </c>
      <c r="L4600" s="193" t="s">
        <v>5391</v>
      </c>
      <c r="M4600" s="194" t="s">
        <v>19743</v>
      </c>
      <c r="N4600" s="192">
        <v>0.80500000000000005</v>
      </c>
      <c r="O4600" s="194">
        <v>0.96599999999999997</v>
      </c>
      <c r="P4600" s="283">
        <v>20</v>
      </c>
    </row>
    <row r="4601" spans="1:16">
      <c r="A4601" s="192" t="s">
        <v>5392</v>
      </c>
      <c r="B4601" s="193" t="s">
        <v>5393</v>
      </c>
      <c r="C4601" s="193" t="s">
        <v>5394</v>
      </c>
      <c r="D4601" s="194" t="s">
        <v>19743</v>
      </c>
      <c r="E4601" s="192" t="s">
        <v>19743</v>
      </c>
      <c r="F4601" s="193" t="s">
        <v>19742</v>
      </c>
      <c r="G4601" s="193" t="s">
        <v>19742</v>
      </c>
      <c r="H4601" s="193" t="s">
        <v>19742</v>
      </c>
      <c r="I4601" s="193" t="s">
        <v>19742</v>
      </c>
      <c r="J4601" s="194" t="s">
        <v>19742</v>
      </c>
      <c r="K4601" s="192" t="s">
        <v>5395</v>
      </c>
      <c r="L4601" s="193" t="s">
        <v>5396</v>
      </c>
      <c r="M4601" s="194" t="s">
        <v>19743</v>
      </c>
      <c r="N4601" s="192">
        <v>0.84599999999999997</v>
      </c>
      <c r="O4601" s="194">
        <v>0.99299999999999999</v>
      </c>
      <c r="P4601" s="283">
        <v>22</v>
      </c>
    </row>
    <row r="4602" spans="1:16">
      <c r="A4602" s="192" t="s">
        <v>5397</v>
      </c>
      <c r="B4602" s="193" t="s">
        <v>5398</v>
      </c>
      <c r="C4602" s="193" t="s">
        <v>5399</v>
      </c>
      <c r="D4602" s="194" t="s">
        <v>19743</v>
      </c>
      <c r="E4602" s="192" t="s">
        <v>19743</v>
      </c>
      <c r="F4602" s="193" t="s">
        <v>19743</v>
      </c>
      <c r="G4602" s="193" t="s">
        <v>19742</v>
      </c>
      <c r="H4602" s="193" t="s">
        <v>19742</v>
      </c>
      <c r="I4602" s="193" t="s">
        <v>19743</v>
      </c>
      <c r="J4602" s="194" t="s">
        <v>19742</v>
      </c>
      <c r="K4602" s="192" t="s">
        <v>5400</v>
      </c>
      <c r="L4602" s="193" t="s">
        <v>5401</v>
      </c>
      <c r="M4602" s="194" t="s">
        <v>19743</v>
      </c>
      <c r="N4602" s="192">
        <v>0.77800000000000002</v>
      </c>
      <c r="O4602" s="194">
        <v>0.98899999999999999</v>
      </c>
      <c r="P4602" s="283">
        <v>24</v>
      </c>
    </row>
    <row r="4603" spans="1:16">
      <c r="A4603" s="192" t="s">
        <v>5402</v>
      </c>
      <c r="B4603" s="193" t="s">
        <v>5403</v>
      </c>
      <c r="C4603" s="193" t="s">
        <v>5404</v>
      </c>
      <c r="D4603" s="194" t="s">
        <v>19743</v>
      </c>
      <c r="E4603" s="192" t="s">
        <v>19743</v>
      </c>
      <c r="F4603" s="193" t="s">
        <v>19742</v>
      </c>
      <c r="G4603" s="193" t="s">
        <v>19742</v>
      </c>
      <c r="H4603" s="193" t="s">
        <v>19742</v>
      </c>
      <c r="I4603" s="193" t="s">
        <v>19742</v>
      </c>
      <c r="J4603" s="194" t="s">
        <v>19742</v>
      </c>
      <c r="K4603" s="192" t="s">
        <v>5405</v>
      </c>
      <c r="L4603" s="193" t="s">
        <v>5406</v>
      </c>
      <c r="M4603" s="194" t="s">
        <v>19743</v>
      </c>
      <c r="N4603" s="192">
        <v>0.59099999999999997</v>
      </c>
      <c r="O4603" s="194">
        <v>0.86199999999999999</v>
      </c>
      <c r="P4603" s="283">
        <v>7</v>
      </c>
    </row>
    <row r="4604" spans="1:16">
      <c r="A4604" s="192" t="s">
        <v>5407</v>
      </c>
      <c r="B4604" s="193"/>
      <c r="C4604" s="193" t="s">
        <v>5408</v>
      </c>
      <c r="D4604" s="194" t="s">
        <v>19743</v>
      </c>
      <c r="E4604" s="192" t="s">
        <v>19743</v>
      </c>
      <c r="F4604" s="193" t="s">
        <v>19742</v>
      </c>
      <c r="G4604" s="193" t="s">
        <v>19742</v>
      </c>
      <c r="H4604" s="193" t="s">
        <v>19742</v>
      </c>
      <c r="I4604" s="193" t="s">
        <v>19742</v>
      </c>
      <c r="J4604" s="194" t="s">
        <v>19742</v>
      </c>
      <c r="K4604" s="192" t="s">
        <v>5409</v>
      </c>
      <c r="L4604" s="193" t="s">
        <v>5410</v>
      </c>
      <c r="M4604" s="194" t="s">
        <v>19743</v>
      </c>
      <c r="N4604" s="192">
        <v>0.92300000000000004</v>
      </c>
      <c r="O4604" s="194">
        <v>0.99299999999999999</v>
      </c>
      <c r="P4604" s="283">
        <v>24</v>
      </c>
    </row>
    <row r="4605" spans="1:16">
      <c r="A4605" s="192" t="s">
        <v>5413</v>
      </c>
      <c r="B4605" s="193" t="s">
        <v>5414</v>
      </c>
      <c r="C4605" s="193" t="s">
        <v>5415</v>
      </c>
      <c r="D4605" s="194" t="s">
        <v>19743</v>
      </c>
      <c r="E4605" s="192" t="s">
        <v>19743</v>
      </c>
      <c r="F4605" s="193" t="s">
        <v>19742</v>
      </c>
      <c r="G4605" s="193" t="s">
        <v>19742</v>
      </c>
      <c r="H4605" s="193" t="s">
        <v>19742</v>
      </c>
      <c r="I4605" s="193" t="s">
        <v>19742</v>
      </c>
      <c r="J4605" s="194" t="s">
        <v>19742</v>
      </c>
      <c r="K4605" s="192" t="s">
        <v>5416</v>
      </c>
      <c r="L4605" s="193" t="s">
        <v>5417</v>
      </c>
      <c r="M4605" s="194" t="s">
        <v>19741</v>
      </c>
      <c r="N4605" s="192">
        <v>0.67700000000000005</v>
      </c>
      <c r="O4605" s="194">
        <v>0.88900000000000001</v>
      </c>
      <c r="P4605" s="283">
        <v>8</v>
      </c>
    </row>
    <row r="4606" spans="1:16">
      <c r="A4606" s="192" t="s">
        <v>5420</v>
      </c>
      <c r="B4606" s="193" t="s">
        <v>5421</v>
      </c>
      <c r="C4606" s="193" t="s">
        <v>5422</v>
      </c>
      <c r="D4606" s="194" t="s">
        <v>19743</v>
      </c>
      <c r="E4606" s="192" t="s">
        <v>19743</v>
      </c>
      <c r="F4606" s="193" t="s">
        <v>19742</v>
      </c>
      <c r="G4606" s="193" t="s">
        <v>19742</v>
      </c>
      <c r="H4606" s="193" t="s">
        <v>19742</v>
      </c>
      <c r="I4606" s="193" t="s">
        <v>19742</v>
      </c>
      <c r="J4606" s="194" t="s">
        <v>19742</v>
      </c>
      <c r="K4606" s="192" t="s">
        <v>5423</v>
      </c>
      <c r="L4606" s="193" t="s">
        <v>5424</v>
      </c>
      <c r="M4606" s="194" t="s">
        <v>19743</v>
      </c>
      <c r="N4606" s="192">
        <v>0.54</v>
      </c>
      <c r="O4606" s="194">
        <v>0.97199999999999998</v>
      </c>
      <c r="P4606" s="283">
        <v>24</v>
      </c>
    </row>
    <row r="4607" spans="1:16">
      <c r="A4607" s="192" t="s">
        <v>5425</v>
      </c>
      <c r="B4607" s="193" t="s">
        <v>5426</v>
      </c>
      <c r="C4607" s="193" t="s">
        <v>5427</v>
      </c>
      <c r="D4607" s="194" t="s">
        <v>19743</v>
      </c>
      <c r="E4607" s="192" t="s">
        <v>19743</v>
      </c>
      <c r="F4607" s="193" t="s">
        <v>19742</v>
      </c>
      <c r="G4607" s="193" t="s">
        <v>19742</v>
      </c>
      <c r="H4607" s="193" t="s">
        <v>19742</v>
      </c>
      <c r="I4607" s="193" t="s">
        <v>19742</v>
      </c>
      <c r="J4607" s="194" t="s">
        <v>19742</v>
      </c>
      <c r="K4607" s="192" t="s">
        <v>5428</v>
      </c>
      <c r="L4607" s="193" t="s">
        <v>5429</v>
      </c>
      <c r="M4607" s="194" t="s">
        <v>19561</v>
      </c>
      <c r="N4607" s="192">
        <v>0.63700000000000001</v>
      </c>
      <c r="O4607" s="194">
        <v>0.83599999999999997</v>
      </c>
      <c r="P4607" s="283">
        <v>23</v>
      </c>
    </row>
    <row r="4608" spans="1:16">
      <c r="A4608" s="192" t="s">
        <v>5430</v>
      </c>
      <c r="B4608" s="193" t="s">
        <v>5431</v>
      </c>
      <c r="C4608" s="193" t="s">
        <v>5432</v>
      </c>
      <c r="D4608" s="194" t="s">
        <v>19743</v>
      </c>
      <c r="E4608" s="192" t="s">
        <v>19743</v>
      </c>
      <c r="F4608" s="193" t="s">
        <v>19742</v>
      </c>
      <c r="G4608" s="193" t="s">
        <v>19742</v>
      </c>
      <c r="H4608" s="193" t="s">
        <v>19742</v>
      </c>
      <c r="I4608" s="193" t="s">
        <v>19742</v>
      </c>
      <c r="J4608" s="194" t="s">
        <v>19742</v>
      </c>
      <c r="K4608" s="192" t="s">
        <v>25675</v>
      </c>
      <c r="M4608" s="194" t="s">
        <v>19569</v>
      </c>
      <c r="N4608" s="192">
        <v>0.52100000000000002</v>
      </c>
      <c r="O4608" s="194">
        <v>0.57599999999999996</v>
      </c>
      <c r="P4608" s="283">
        <v>3</v>
      </c>
    </row>
    <row r="4609" spans="1:16">
      <c r="A4609" s="192" t="s">
        <v>5433</v>
      </c>
      <c r="B4609" s="193" t="s">
        <v>5434</v>
      </c>
      <c r="C4609" s="193" t="s">
        <v>5435</v>
      </c>
      <c r="D4609" s="194" t="s">
        <v>19743</v>
      </c>
      <c r="E4609" s="192" t="s">
        <v>19743</v>
      </c>
      <c r="F4609" s="193" t="s">
        <v>19742</v>
      </c>
      <c r="G4609" s="193" t="s">
        <v>19742</v>
      </c>
      <c r="H4609" s="193" t="s">
        <v>19742</v>
      </c>
      <c r="I4609" s="193" t="s">
        <v>19742</v>
      </c>
      <c r="J4609" s="194" t="s">
        <v>19742</v>
      </c>
      <c r="K4609" s="192" t="s">
        <v>5436</v>
      </c>
      <c r="L4609" s="193" t="s">
        <v>5437</v>
      </c>
      <c r="M4609" s="194" t="s">
        <v>19743</v>
      </c>
      <c r="N4609" s="192">
        <v>0.77700000000000002</v>
      </c>
      <c r="O4609" s="194">
        <v>0.95899999999999996</v>
      </c>
      <c r="P4609" s="283">
        <v>12</v>
      </c>
    </row>
    <row r="4610" spans="1:16">
      <c r="A4610" s="192" t="s">
        <v>5438</v>
      </c>
      <c r="B4610" s="193" t="s">
        <v>5439</v>
      </c>
      <c r="C4610" s="193" t="s">
        <v>5440</v>
      </c>
      <c r="D4610" s="194" t="s">
        <v>19743</v>
      </c>
      <c r="E4610" s="192" t="s">
        <v>19743</v>
      </c>
      <c r="F4610" s="193" t="s">
        <v>19742</v>
      </c>
      <c r="G4610" s="193" t="s">
        <v>19742</v>
      </c>
      <c r="H4610" s="193" t="s">
        <v>19742</v>
      </c>
      <c r="I4610" s="193" t="s">
        <v>19742</v>
      </c>
      <c r="J4610" s="194" t="s">
        <v>19742</v>
      </c>
      <c r="K4610" s="192" t="s">
        <v>5441</v>
      </c>
      <c r="L4610" s="193" t="s">
        <v>5442</v>
      </c>
      <c r="M4610" s="194" t="s">
        <v>19743</v>
      </c>
      <c r="N4610" s="192">
        <v>0.67900000000000005</v>
      </c>
      <c r="O4610" s="194">
        <v>0.93</v>
      </c>
      <c r="P4610" s="283">
        <v>17</v>
      </c>
    </row>
    <row r="4611" spans="1:16">
      <c r="A4611" s="192" t="s">
        <v>5447</v>
      </c>
      <c r="B4611" s="193" t="s">
        <v>5448</v>
      </c>
      <c r="C4611" s="193" t="s">
        <v>5449</v>
      </c>
      <c r="D4611" s="194" t="s">
        <v>19743</v>
      </c>
      <c r="E4611" s="192" t="s">
        <v>19743</v>
      </c>
      <c r="F4611" s="193" t="s">
        <v>19742</v>
      </c>
      <c r="G4611" s="193" t="s">
        <v>19742</v>
      </c>
      <c r="H4611" s="193" t="s">
        <v>19742</v>
      </c>
      <c r="I4611" s="193" t="s">
        <v>19742</v>
      </c>
      <c r="J4611" s="194" t="s">
        <v>19742</v>
      </c>
      <c r="K4611" s="192" t="s">
        <v>5450</v>
      </c>
      <c r="L4611" s="193" t="s">
        <v>5451</v>
      </c>
      <c r="M4611" s="194" t="s">
        <v>19743</v>
      </c>
      <c r="N4611" s="192">
        <v>0.82299999999999995</v>
      </c>
      <c r="O4611" s="194">
        <v>0.98199999999999998</v>
      </c>
      <c r="P4611" s="283">
        <v>11</v>
      </c>
    </row>
    <row r="4612" spans="1:16">
      <c r="A4612" s="192" t="s">
        <v>5452</v>
      </c>
      <c r="B4612" s="193" t="s">
        <v>5453</v>
      </c>
      <c r="C4612" s="193" t="s">
        <v>5454</v>
      </c>
      <c r="D4612" s="194" t="s">
        <v>19743</v>
      </c>
      <c r="E4612" s="192" t="s">
        <v>19743</v>
      </c>
      <c r="F4612" s="193" t="s">
        <v>19742</v>
      </c>
      <c r="G4612" s="193" t="s">
        <v>19742</v>
      </c>
      <c r="H4612" s="193" t="s">
        <v>19742</v>
      </c>
      <c r="I4612" s="193" t="s">
        <v>19742</v>
      </c>
      <c r="J4612" s="194" t="s">
        <v>19742</v>
      </c>
      <c r="K4612" s="192" t="s">
        <v>5455</v>
      </c>
      <c r="L4612" s="193" t="s">
        <v>9160</v>
      </c>
      <c r="M4612" s="194" t="s">
        <v>19743</v>
      </c>
      <c r="N4612" s="192">
        <v>0.89</v>
      </c>
      <c r="O4612" s="194">
        <v>0.996</v>
      </c>
      <c r="P4612" s="283">
        <v>8</v>
      </c>
    </row>
    <row r="4613" spans="1:16">
      <c r="A4613" s="192" t="s">
        <v>5460</v>
      </c>
      <c r="B4613" s="193" t="s">
        <v>5461</v>
      </c>
      <c r="C4613" s="193" t="s">
        <v>5462</v>
      </c>
      <c r="D4613" s="194" t="s">
        <v>19743</v>
      </c>
      <c r="E4613" s="192" t="s">
        <v>19743</v>
      </c>
      <c r="F4613" s="193" t="s">
        <v>19742</v>
      </c>
      <c r="G4613" s="193" t="s">
        <v>19742</v>
      </c>
      <c r="H4613" s="193" t="s">
        <v>19742</v>
      </c>
      <c r="I4613" s="193" t="s">
        <v>19742</v>
      </c>
      <c r="J4613" s="194" t="s">
        <v>19742</v>
      </c>
      <c r="K4613" s="192" t="s">
        <v>5463</v>
      </c>
      <c r="L4613" s="193" t="s">
        <v>5464</v>
      </c>
      <c r="M4613" s="194" t="s">
        <v>19743</v>
      </c>
      <c r="N4613" s="192">
        <v>0.98499999999999999</v>
      </c>
      <c r="O4613" s="194">
        <v>1</v>
      </c>
      <c r="P4613" s="283">
        <v>11</v>
      </c>
    </row>
    <row r="4614" spans="1:16">
      <c r="A4614" s="192" t="s">
        <v>5465</v>
      </c>
      <c r="B4614" s="193" t="s">
        <v>5466</v>
      </c>
      <c r="C4614" s="193" t="s">
        <v>5467</v>
      </c>
      <c r="D4614" s="194" t="s">
        <v>19743</v>
      </c>
      <c r="E4614" s="192" t="s">
        <v>19743</v>
      </c>
      <c r="F4614" s="193" t="s">
        <v>19742</v>
      </c>
      <c r="G4614" s="193" t="s">
        <v>19742</v>
      </c>
      <c r="H4614" s="193" t="s">
        <v>19742</v>
      </c>
      <c r="I4614" s="193" t="s">
        <v>19742</v>
      </c>
      <c r="J4614" s="194" t="s">
        <v>19742</v>
      </c>
      <c r="K4614" s="192" t="s">
        <v>5468</v>
      </c>
      <c r="L4614" s="193" t="s">
        <v>5469</v>
      </c>
      <c r="M4614" s="194" t="s">
        <v>19743</v>
      </c>
      <c r="N4614" s="192">
        <v>0.61599999999999999</v>
      </c>
      <c r="O4614" s="194">
        <v>0.999</v>
      </c>
      <c r="P4614" s="283">
        <v>23</v>
      </c>
    </row>
    <row r="4615" spans="1:16">
      <c r="A4615" s="192" t="s">
        <v>5470</v>
      </c>
      <c r="B4615" s="193"/>
      <c r="C4615" s="193" t="s">
        <v>5471</v>
      </c>
      <c r="D4615" s="194" t="s">
        <v>19743</v>
      </c>
      <c r="E4615" s="192" t="s">
        <v>19743</v>
      </c>
      <c r="F4615" s="193" t="s">
        <v>19742</v>
      </c>
      <c r="G4615" s="193" t="s">
        <v>19742</v>
      </c>
      <c r="H4615" s="193" t="s">
        <v>19742</v>
      </c>
      <c r="I4615" s="193" t="s">
        <v>19742</v>
      </c>
      <c r="J4615" s="194" t="s">
        <v>19742</v>
      </c>
      <c r="K4615" s="192" t="s">
        <v>25675</v>
      </c>
      <c r="M4615" s="194" t="s">
        <v>19569</v>
      </c>
      <c r="N4615" s="192">
        <v>0.51200000000000001</v>
      </c>
      <c r="O4615" s="194">
        <v>0.57899999999999996</v>
      </c>
      <c r="P4615" s="283">
        <v>0</v>
      </c>
    </row>
    <row r="4616" spans="1:16">
      <c r="A4616" s="192" t="s">
        <v>5472</v>
      </c>
      <c r="B4616" s="193" t="s">
        <v>5473</v>
      </c>
      <c r="C4616" s="193" t="s">
        <v>5474</v>
      </c>
      <c r="D4616" s="194" t="s">
        <v>19743</v>
      </c>
      <c r="E4616" s="192" t="s">
        <v>19743</v>
      </c>
      <c r="F4616" s="193" t="s">
        <v>19742</v>
      </c>
      <c r="G4616" s="193" t="s">
        <v>19742</v>
      </c>
      <c r="H4616" s="193" t="s">
        <v>19742</v>
      </c>
      <c r="I4616" s="193" t="s">
        <v>19742</v>
      </c>
      <c r="J4616" s="194" t="s">
        <v>19742</v>
      </c>
      <c r="K4616" s="192" t="s">
        <v>5475</v>
      </c>
      <c r="L4616" s="193" t="s">
        <v>5476</v>
      </c>
      <c r="M4616" s="194" t="s">
        <v>19743</v>
      </c>
      <c r="N4616" s="192">
        <v>0.82799999999999996</v>
      </c>
      <c r="O4616" s="194">
        <v>0.995</v>
      </c>
      <c r="P4616" s="283">
        <v>25</v>
      </c>
    </row>
    <row r="4617" spans="1:16">
      <c r="A4617" s="192" t="s">
        <v>5477</v>
      </c>
      <c r="B4617" s="193" t="s">
        <v>5478</v>
      </c>
      <c r="C4617" s="193" t="s">
        <v>5479</v>
      </c>
      <c r="D4617" s="194" t="s">
        <v>19743</v>
      </c>
      <c r="E4617" s="192" t="s">
        <v>19743</v>
      </c>
      <c r="F4617" s="193" t="s">
        <v>19742</v>
      </c>
      <c r="G4617" s="193" t="s">
        <v>19742</v>
      </c>
      <c r="H4617" s="193" t="s">
        <v>19742</v>
      </c>
      <c r="I4617" s="193" t="s">
        <v>19742</v>
      </c>
      <c r="J4617" s="194" t="s">
        <v>19742</v>
      </c>
      <c r="K4617" s="192" t="s">
        <v>5480</v>
      </c>
      <c r="L4617" s="193" t="s">
        <v>5481</v>
      </c>
      <c r="M4617" s="194" t="s">
        <v>19742</v>
      </c>
      <c r="N4617" s="192">
        <v>0.85899999999999999</v>
      </c>
      <c r="O4617" s="194">
        <v>0.95699999999999996</v>
      </c>
      <c r="P4617" s="283">
        <v>14</v>
      </c>
    </row>
    <row r="4618" spans="1:16">
      <c r="A4618" s="192" t="s">
        <v>5482</v>
      </c>
      <c r="B4618" s="193"/>
      <c r="C4618" s="193" t="s">
        <v>5483</v>
      </c>
      <c r="D4618" s="194" t="s">
        <v>19743</v>
      </c>
      <c r="E4618" s="192" t="s">
        <v>19743</v>
      </c>
      <c r="F4618" s="193" t="s">
        <v>19742</v>
      </c>
      <c r="G4618" s="193" t="s">
        <v>19742</v>
      </c>
      <c r="H4618" s="193" t="s">
        <v>19742</v>
      </c>
      <c r="I4618" s="193" t="s">
        <v>19742</v>
      </c>
      <c r="J4618" s="194" t="s">
        <v>19742</v>
      </c>
      <c r="K4618" s="192" t="s">
        <v>25675</v>
      </c>
      <c r="M4618" s="194" t="s">
        <v>19569</v>
      </c>
      <c r="N4618" s="192">
        <v>0.77700000000000002</v>
      </c>
      <c r="O4618" s="194">
        <v>0.98</v>
      </c>
      <c r="P4618" s="283">
        <v>5</v>
      </c>
    </row>
    <row r="4619" spans="1:16">
      <c r="A4619" s="192" t="s">
        <v>5484</v>
      </c>
      <c r="B4619" s="193"/>
      <c r="C4619" s="193" t="s">
        <v>5485</v>
      </c>
      <c r="D4619" s="194" t="s">
        <v>19743</v>
      </c>
      <c r="E4619" s="192" t="s">
        <v>19743</v>
      </c>
      <c r="F4619" s="193" t="s">
        <v>19742</v>
      </c>
      <c r="G4619" s="193" t="s">
        <v>19742</v>
      </c>
      <c r="H4619" s="193" t="s">
        <v>19742</v>
      </c>
      <c r="I4619" s="193" t="s">
        <v>19742</v>
      </c>
      <c r="J4619" s="194" t="s">
        <v>19742</v>
      </c>
      <c r="K4619" s="192" t="s">
        <v>25675</v>
      </c>
      <c r="M4619" s="194" t="s">
        <v>19569</v>
      </c>
      <c r="N4619" s="192">
        <v>0.51500000000000001</v>
      </c>
      <c r="O4619" s="194">
        <v>0.46700000000000003</v>
      </c>
      <c r="P4619" s="283">
        <v>0</v>
      </c>
    </row>
    <row r="4620" spans="1:16">
      <c r="A4620" s="192" t="s">
        <v>5486</v>
      </c>
      <c r="B4620" s="193" t="s">
        <v>5487</v>
      </c>
      <c r="C4620" s="193" t="s">
        <v>5488</v>
      </c>
      <c r="D4620" s="194" t="s">
        <v>19743</v>
      </c>
      <c r="E4620" s="192" t="s">
        <v>19743</v>
      </c>
      <c r="F4620" s="193" t="s">
        <v>19742</v>
      </c>
      <c r="G4620" s="193" t="s">
        <v>19742</v>
      </c>
      <c r="H4620" s="193" t="s">
        <v>19742</v>
      </c>
      <c r="I4620" s="193" t="s">
        <v>19742</v>
      </c>
      <c r="J4620" s="194" t="s">
        <v>19742</v>
      </c>
      <c r="K4620" s="192" t="s">
        <v>5489</v>
      </c>
      <c r="L4620" s="193" t="s">
        <v>11151</v>
      </c>
      <c r="M4620" s="194" t="s">
        <v>19743</v>
      </c>
      <c r="N4620" s="192">
        <v>0.79800000000000004</v>
      </c>
      <c r="O4620" s="194">
        <v>0.98399999999999999</v>
      </c>
      <c r="P4620" s="283">
        <v>23</v>
      </c>
    </row>
    <row r="4621" spans="1:16">
      <c r="A4621" s="192" t="s">
        <v>5490</v>
      </c>
      <c r="B4621" s="193" t="s">
        <v>5491</v>
      </c>
      <c r="C4621" s="193" t="s">
        <v>5492</v>
      </c>
      <c r="D4621" s="194" t="s">
        <v>19743</v>
      </c>
      <c r="E4621" s="192" t="s">
        <v>19743</v>
      </c>
      <c r="F4621" s="193" t="s">
        <v>19742</v>
      </c>
      <c r="G4621" s="193" t="s">
        <v>19742</v>
      </c>
      <c r="H4621" s="193" t="s">
        <v>19742</v>
      </c>
      <c r="I4621" s="193" t="s">
        <v>19742</v>
      </c>
      <c r="J4621" s="194" t="s">
        <v>19742</v>
      </c>
      <c r="K4621" s="192" t="s">
        <v>5493</v>
      </c>
      <c r="L4621" s="193" t="s">
        <v>5494</v>
      </c>
      <c r="M4621" s="194" t="s">
        <v>19743</v>
      </c>
      <c r="N4621" s="192">
        <v>0.46</v>
      </c>
      <c r="O4621" s="194">
        <v>0.32300000000000001</v>
      </c>
      <c r="P4621" s="283">
        <v>18</v>
      </c>
    </row>
    <row r="4622" spans="1:16">
      <c r="A4622" s="192" t="s">
        <v>5495</v>
      </c>
      <c r="B4622" s="193" t="s">
        <v>5496</v>
      </c>
      <c r="C4622" s="193" t="s">
        <v>5497</v>
      </c>
      <c r="D4622" s="194" t="s">
        <v>19743</v>
      </c>
      <c r="E4622" s="192" t="s">
        <v>19743</v>
      </c>
      <c r="F4622" s="193" t="s">
        <v>19742</v>
      </c>
      <c r="G4622" s="193" t="s">
        <v>19742</v>
      </c>
      <c r="H4622" s="193" t="s">
        <v>19742</v>
      </c>
      <c r="I4622" s="193" t="s">
        <v>19742</v>
      </c>
      <c r="J4622" s="194" t="s">
        <v>19742</v>
      </c>
      <c r="K4622" s="192" t="s">
        <v>25675</v>
      </c>
      <c r="M4622" s="194" t="s">
        <v>19569</v>
      </c>
      <c r="N4622" s="192">
        <v>0.80300000000000005</v>
      </c>
      <c r="O4622" s="194">
        <v>0.98699999999999999</v>
      </c>
      <c r="P4622" s="283">
        <v>11</v>
      </c>
    </row>
    <row r="4623" spans="1:16">
      <c r="A4623" s="192" t="s">
        <v>5498</v>
      </c>
      <c r="B4623" s="193" t="s">
        <v>5499</v>
      </c>
      <c r="C4623" s="193" t="s">
        <v>5500</v>
      </c>
      <c r="D4623" s="194" t="s">
        <v>19743</v>
      </c>
      <c r="E4623" s="192" t="s">
        <v>19743</v>
      </c>
      <c r="F4623" s="193" t="s">
        <v>19742</v>
      </c>
      <c r="G4623" s="193" t="s">
        <v>19742</v>
      </c>
      <c r="H4623" s="193" t="s">
        <v>19742</v>
      </c>
      <c r="I4623" s="193" t="s">
        <v>19742</v>
      </c>
      <c r="J4623" s="194" t="s">
        <v>19742</v>
      </c>
      <c r="K4623" s="192" t="s">
        <v>5501</v>
      </c>
      <c r="L4623" s="193" t="s">
        <v>12364</v>
      </c>
      <c r="M4623" s="194" t="s">
        <v>19743</v>
      </c>
      <c r="N4623" s="192">
        <v>0.55000000000000004</v>
      </c>
      <c r="O4623" s="194">
        <v>0.68300000000000005</v>
      </c>
      <c r="P4623" s="283">
        <v>10</v>
      </c>
    </row>
    <row r="4624" spans="1:16">
      <c r="A4624" s="192" t="s">
        <v>5502</v>
      </c>
      <c r="B4624" s="193" t="s">
        <v>5503</v>
      </c>
      <c r="C4624" s="193" t="s">
        <v>5504</v>
      </c>
      <c r="D4624" s="194" t="s">
        <v>19743</v>
      </c>
      <c r="E4624" s="192" t="s">
        <v>19743</v>
      </c>
      <c r="F4624" s="193" t="s">
        <v>19742</v>
      </c>
      <c r="G4624" s="193" t="s">
        <v>19742</v>
      </c>
      <c r="H4624" s="193" t="s">
        <v>19742</v>
      </c>
      <c r="I4624" s="193" t="s">
        <v>19742</v>
      </c>
      <c r="J4624" s="194" t="s">
        <v>19742</v>
      </c>
      <c r="K4624" s="192" t="s">
        <v>25675</v>
      </c>
      <c r="M4624" s="194" t="s">
        <v>19569</v>
      </c>
      <c r="N4624" s="192">
        <v>0.97299999999999998</v>
      </c>
      <c r="O4624" s="194">
        <v>0.998</v>
      </c>
      <c r="P4624" s="283">
        <v>0</v>
      </c>
    </row>
    <row r="4625" spans="1:16">
      <c r="A4625" s="192" t="s">
        <v>5505</v>
      </c>
      <c r="B4625" s="193"/>
      <c r="C4625" s="193" t="s">
        <v>5506</v>
      </c>
      <c r="D4625" s="194" t="s">
        <v>19743</v>
      </c>
      <c r="E4625" s="192" t="s">
        <v>19743</v>
      </c>
      <c r="F4625" s="193" t="s">
        <v>19742</v>
      </c>
      <c r="G4625" s="193" t="s">
        <v>19742</v>
      </c>
      <c r="H4625" s="193" t="s">
        <v>19742</v>
      </c>
      <c r="I4625" s="193" t="s">
        <v>19743</v>
      </c>
      <c r="J4625" s="194" t="s">
        <v>19742</v>
      </c>
      <c r="K4625" s="192" t="s">
        <v>25675</v>
      </c>
      <c r="M4625" s="194" t="s">
        <v>19569</v>
      </c>
      <c r="N4625" s="192">
        <v>0.73599999999999999</v>
      </c>
      <c r="O4625" s="194">
        <v>0.97099999999999997</v>
      </c>
      <c r="P4625" s="283">
        <v>3</v>
      </c>
    </row>
    <row r="4626" spans="1:16">
      <c r="A4626" s="192" t="s">
        <v>5507</v>
      </c>
      <c r="B4626" s="193"/>
      <c r="C4626" s="193" t="s">
        <v>5241</v>
      </c>
      <c r="D4626" s="194" t="s">
        <v>19743</v>
      </c>
      <c r="E4626" s="192" t="s">
        <v>19743</v>
      </c>
      <c r="F4626" s="193" t="s">
        <v>19742</v>
      </c>
      <c r="G4626" s="193" t="s">
        <v>19742</v>
      </c>
      <c r="H4626" s="193" t="s">
        <v>19742</v>
      </c>
      <c r="I4626" s="193" t="s">
        <v>19742</v>
      </c>
      <c r="J4626" s="194" t="s">
        <v>19742</v>
      </c>
      <c r="K4626" s="192" t="s">
        <v>25675</v>
      </c>
      <c r="M4626" s="194" t="s">
        <v>19569</v>
      </c>
      <c r="N4626" s="192">
        <v>0.54900000000000004</v>
      </c>
      <c r="O4626" s="194">
        <v>0.60699999999999998</v>
      </c>
      <c r="P4626" s="283">
        <v>16</v>
      </c>
    </row>
    <row r="4627" spans="1:16">
      <c r="A4627" s="192" t="s">
        <v>5242</v>
      </c>
      <c r="B4627" s="193"/>
      <c r="C4627" s="193" t="s">
        <v>5243</v>
      </c>
      <c r="D4627" s="194" t="s">
        <v>19743</v>
      </c>
      <c r="E4627" s="192" t="s">
        <v>19743</v>
      </c>
      <c r="F4627" s="193" t="s">
        <v>19742</v>
      </c>
      <c r="G4627" s="193" t="s">
        <v>19742</v>
      </c>
      <c r="H4627" s="193" t="s">
        <v>19742</v>
      </c>
      <c r="I4627" s="193" t="s">
        <v>19742</v>
      </c>
      <c r="J4627" s="194" t="s">
        <v>19742</v>
      </c>
      <c r="K4627" s="192" t="s">
        <v>25675</v>
      </c>
      <c r="M4627" s="194" t="s">
        <v>19569</v>
      </c>
      <c r="N4627" s="192">
        <v>0.01</v>
      </c>
      <c r="O4627" s="194">
        <v>3.0000000000000001E-3</v>
      </c>
      <c r="P4627" s="283">
        <v>0</v>
      </c>
    </row>
    <row r="4628" spans="1:16">
      <c r="A4628" s="192" t="s">
        <v>5244</v>
      </c>
      <c r="B4628" s="193" t="s">
        <v>5245</v>
      </c>
      <c r="C4628" s="193" t="s">
        <v>5246</v>
      </c>
      <c r="D4628" s="194" t="s">
        <v>19743</v>
      </c>
      <c r="E4628" s="192" t="s">
        <v>19743</v>
      </c>
      <c r="F4628" s="193" t="s">
        <v>19742</v>
      </c>
      <c r="G4628" s="193" t="s">
        <v>19742</v>
      </c>
      <c r="H4628" s="193" t="s">
        <v>19742</v>
      </c>
      <c r="I4628" s="193" t="s">
        <v>19742</v>
      </c>
      <c r="J4628" s="194" t="s">
        <v>19742</v>
      </c>
      <c r="K4628" s="192" t="s">
        <v>25675</v>
      </c>
      <c r="M4628" s="194" t="s">
        <v>19569</v>
      </c>
      <c r="N4628" s="192">
        <v>0.621</v>
      </c>
      <c r="O4628" s="194">
        <v>0.77700000000000002</v>
      </c>
      <c r="P4628" s="283">
        <v>2</v>
      </c>
    </row>
    <row r="4629" spans="1:16">
      <c r="A4629" s="192" t="s">
        <v>5247</v>
      </c>
      <c r="B4629" s="193" t="s">
        <v>5248</v>
      </c>
      <c r="C4629" s="193" t="s">
        <v>5249</v>
      </c>
      <c r="D4629" s="194" t="s">
        <v>19743</v>
      </c>
      <c r="E4629" s="192" t="s">
        <v>19743</v>
      </c>
      <c r="F4629" s="193" t="s">
        <v>19742</v>
      </c>
      <c r="G4629" s="193" t="s">
        <v>19742</v>
      </c>
      <c r="H4629" s="193" t="s">
        <v>19742</v>
      </c>
      <c r="I4629" s="193" t="s">
        <v>19742</v>
      </c>
      <c r="J4629" s="194" t="s">
        <v>19742</v>
      </c>
      <c r="K4629" s="192" t="s">
        <v>25675</v>
      </c>
      <c r="M4629" s="194" t="s">
        <v>19569</v>
      </c>
      <c r="N4629" s="192">
        <v>0.99</v>
      </c>
      <c r="O4629" s="194">
        <v>0.998</v>
      </c>
      <c r="P4629" s="283">
        <v>3</v>
      </c>
    </row>
    <row r="4630" spans="1:16">
      <c r="A4630" s="192" t="s">
        <v>5250</v>
      </c>
      <c r="B4630" s="193" t="s">
        <v>5251</v>
      </c>
      <c r="C4630" s="193" t="s">
        <v>5252</v>
      </c>
      <c r="D4630" s="194" t="s">
        <v>19743</v>
      </c>
      <c r="E4630" s="192" t="s">
        <v>19743</v>
      </c>
      <c r="F4630" s="193" t="s">
        <v>19743</v>
      </c>
      <c r="G4630" s="193" t="s">
        <v>19742</v>
      </c>
      <c r="H4630" s="193" t="s">
        <v>19742</v>
      </c>
      <c r="I4630" s="193" t="s">
        <v>19742</v>
      </c>
      <c r="J4630" s="194" t="s">
        <v>19742</v>
      </c>
      <c r="K4630" s="192" t="s">
        <v>25675</v>
      </c>
      <c r="M4630" s="194" t="s">
        <v>19569</v>
      </c>
      <c r="N4630" s="192">
        <v>0.71499999999999997</v>
      </c>
      <c r="O4630" s="194">
        <v>0.92600000000000005</v>
      </c>
      <c r="P4630" s="283">
        <v>3</v>
      </c>
    </row>
    <row r="4631" spans="1:16">
      <c r="A4631" s="192" t="s">
        <v>5253</v>
      </c>
      <c r="B4631" s="193" t="s">
        <v>5254</v>
      </c>
      <c r="C4631" s="193" t="s">
        <v>5255</v>
      </c>
      <c r="D4631" s="194" t="s">
        <v>19743</v>
      </c>
      <c r="E4631" s="192" t="s">
        <v>19743</v>
      </c>
      <c r="F4631" s="193" t="s">
        <v>19742</v>
      </c>
      <c r="G4631" s="193" t="s">
        <v>19742</v>
      </c>
      <c r="H4631" s="193" t="s">
        <v>19742</v>
      </c>
      <c r="I4631" s="193" t="s">
        <v>19742</v>
      </c>
      <c r="J4631" s="194" t="s">
        <v>19742</v>
      </c>
      <c r="K4631" s="192" t="s">
        <v>25675</v>
      </c>
      <c r="M4631" s="194" t="s">
        <v>19569</v>
      </c>
      <c r="N4631" s="192">
        <v>0.63500000000000001</v>
      </c>
      <c r="O4631" s="194">
        <v>0.86099999999999999</v>
      </c>
      <c r="P4631" s="283">
        <v>4</v>
      </c>
    </row>
    <row r="4632" spans="1:16">
      <c r="A4632" s="192" t="s">
        <v>5256</v>
      </c>
      <c r="B4632" s="193" t="s">
        <v>5257</v>
      </c>
      <c r="C4632" s="193" t="s">
        <v>5258</v>
      </c>
      <c r="D4632" s="194" t="s">
        <v>19743</v>
      </c>
      <c r="E4632" s="192" t="s">
        <v>19743</v>
      </c>
      <c r="F4632" s="193" t="s">
        <v>19742</v>
      </c>
      <c r="G4632" s="193" t="s">
        <v>19742</v>
      </c>
      <c r="H4632" s="193" t="s">
        <v>19742</v>
      </c>
      <c r="I4632" s="193" t="s">
        <v>19742</v>
      </c>
      <c r="J4632" s="194" t="s">
        <v>19742</v>
      </c>
      <c r="K4632" s="192" t="s">
        <v>25675</v>
      </c>
      <c r="M4632" s="194" t="s">
        <v>19569</v>
      </c>
      <c r="N4632" s="192">
        <v>0.42799999999999999</v>
      </c>
      <c r="O4632" s="194">
        <v>0.29599999999999999</v>
      </c>
      <c r="P4632" s="283">
        <v>0</v>
      </c>
    </row>
    <row r="4633" spans="1:16">
      <c r="A4633" s="192" t="s">
        <v>5261</v>
      </c>
      <c r="B4633" s="193" t="s">
        <v>5262</v>
      </c>
      <c r="C4633" s="193" t="s">
        <v>5263</v>
      </c>
      <c r="D4633" s="194" t="s">
        <v>19743</v>
      </c>
      <c r="E4633" s="192" t="s">
        <v>19743</v>
      </c>
      <c r="F4633" s="193" t="s">
        <v>19742</v>
      </c>
      <c r="G4633" s="193" t="s">
        <v>19742</v>
      </c>
      <c r="H4633" s="193" t="s">
        <v>19742</v>
      </c>
      <c r="I4633" s="193" t="s">
        <v>19742</v>
      </c>
      <c r="J4633" s="194" t="s">
        <v>19742</v>
      </c>
      <c r="K4633" s="192" t="s">
        <v>5264</v>
      </c>
      <c r="L4633" s="193" t="s">
        <v>6397</v>
      </c>
      <c r="M4633" s="194" t="s">
        <v>19743</v>
      </c>
      <c r="N4633" s="192">
        <v>0.88400000000000001</v>
      </c>
      <c r="O4633" s="194">
        <v>0.995</v>
      </c>
      <c r="P4633" s="283">
        <v>8</v>
      </c>
    </row>
    <row r="4634" spans="1:16">
      <c r="A4634" s="192" t="s">
        <v>5265</v>
      </c>
      <c r="B4634" s="193"/>
      <c r="C4634" s="193" t="s">
        <v>5266</v>
      </c>
      <c r="D4634" s="194" t="s">
        <v>19743</v>
      </c>
      <c r="E4634" s="192" t="s">
        <v>19743</v>
      </c>
      <c r="F4634" s="193" t="s">
        <v>19742</v>
      </c>
      <c r="G4634" s="193" t="s">
        <v>19742</v>
      </c>
      <c r="H4634" s="193" t="s">
        <v>19742</v>
      </c>
      <c r="I4634" s="193" t="s">
        <v>19743</v>
      </c>
      <c r="J4634" s="194" t="s">
        <v>19742</v>
      </c>
      <c r="K4634" s="192" t="s">
        <v>5267</v>
      </c>
      <c r="L4634" s="193" t="s">
        <v>5268</v>
      </c>
      <c r="M4634" s="194" t="s">
        <v>19743</v>
      </c>
      <c r="N4634" s="192">
        <v>0.65500000000000003</v>
      </c>
      <c r="O4634" s="194">
        <v>0.86199999999999999</v>
      </c>
      <c r="P4634" s="283">
        <v>14</v>
      </c>
    </row>
    <row r="4635" spans="1:16">
      <c r="A4635" s="192" t="s">
        <v>5269</v>
      </c>
      <c r="B4635" s="193" t="s">
        <v>5270</v>
      </c>
      <c r="C4635" s="193" t="s">
        <v>5271</v>
      </c>
      <c r="D4635" s="194" t="s">
        <v>19743</v>
      </c>
      <c r="E4635" s="192" t="s">
        <v>19743</v>
      </c>
      <c r="F4635" s="193" t="s">
        <v>19742</v>
      </c>
      <c r="G4635" s="193" t="s">
        <v>19742</v>
      </c>
      <c r="H4635" s="193" t="s">
        <v>19742</v>
      </c>
      <c r="I4635" s="193" t="s">
        <v>19742</v>
      </c>
      <c r="J4635" s="194" t="s">
        <v>19742</v>
      </c>
      <c r="K4635" s="192" t="s">
        <v>25675</v>
      </c>
      <c r="M4635" s="194" t="s">
        <v>19569</v>
      </c>
      <c r="N4635" s="192">
        <v>0.77100000000000002</v>
      </c>
      <c r="O4635" s="194">
        <v>0.97299999999999998</v>
      </c>
      <c r="P4635" s="283">
        <v>4</v>
      </c>
    </row>
    <row r="4636" spans="1:16">
      <c r="A4636" s="192" t="s">
        <v>5272</v>
      </c>
      <c r="B4636" s="193" t="s">
        <v>5273</v>
      </c>
      <c r="C4636" s="193" t="s">
        <v>5274</v>
      </c>
      <c r="D4636" s="194" t="s">
        <v>19743</v>
      </c>
      <c r="E4636" s="192" t="s">
        <v>19743</v>
      </c>
      <c r="F4636" s="193" t="s">
        <v>19742</v>
      </c>
      <c r="G4636" s="193" t="s">
        <v>19742</v>
      </c>
      <c r="H4636" s="193" t="s">
        <v>19742</v>
      </c>
      <c r="I4636" s="193" t="s">
        <v>19742</v>
      </c>
      <c r="J4636" s="194" t="s">
        <v>19742</v>
      </c>
      <c r="K4636" s="192" t="s">
        <v>25675</v>
      </c>
      <c r="M4636" s="194" t="s">
        <v>19569</v>
      </c>
      <c r="N4636" s="192">
        <v>0.81299999999999994</v>
      </c>
      <c r="O4636" s="194">
        <v>0.98099999999999998</v>
      </c>
      <c r="P4636" s="283">
        <v>4</v>
      </c>
    </row>
    <row r="4637" spans="1:16">
      <c r="A4637" s="192" t="s">
        <v>5275</v>
      </c>
      <c r="B4637" s="193"/>
      <c r="C4637" s="193" t="s">
        <v>5276</v>
      </c>
      <c r="D4637" s="194" t="s">
        <v>19743</v>
      </c>
      <c r="E4637" s="192" t="s">
        <v>19743</v>
      </c>
      <c r="F4637" s="193" t="s">
        <v>19742</v>
      </c>
      <c r="G4637" s="193" t="s">
        <v>19742</v>
      </c>
      <c r="H4637" s="193" t="s">
        <v>19742</v>
      </c>
      <c r="I4637" s="193" t="s">
        <v>19742</v>
      </c>
      <c r="J4637" s="194" t="s">
        <v>19742</v>
      </c>
      <c r="K4637" s="192" t="s">
        <v>25675</v>
      </c>
      <c r="M4637" s="194" t="s">
        <v>19569</v>
      </c>
      <c r="N4637" s="192">
        <v>0.44900000000000001</v>
      </c>
      <c r="O4637" s="194">
        <v>0.35599999999999998</v>
      </c>
      <c r="P4637" s="283">
        <v>3</v>
      </c>
    </row>
    <row r="4638" spans="1:16">
      <c r="A4638" s="192" t="s">
        <v>5277</v>
      </c>
      <c r="B4638" s="193" t="s">
        <v>5278</v>
      </c>
      <c r="C4638" s="193" t="s">
        <v>5279</v>
      </c>
      <c r="D4638" s="194" t="s">
        <v>19743</v>
      </c>
      <c r="E4638" s="192" t="s">
        <v>19743</v>
      </c>
      <c r="F4638" s="193" t="s">
        <v>19742</v>
      </c>
      <c r="G4638" s="193" t="s">
        <v>19742</v>
      </c>
      <c r="H4638" s="193" t="s">
        <v>19742</v>
      </c>
      <c r="I4638" s="193" t="s">
        <v>19742</v>
      </c>
      <c r="J4638" s="194" t="s">
        <v>19742</v>
      </c>
      <c r="K4638" s="192" t="s">
        <v>25675</v>
      </c>
      <c r="M4638" s="194" t="s">
        <v>19569</v>
      </c>
      <c r="N4638" s="192">
        <v>0.71299999999999997</v>
      </c>
      <c r="O4638" s="194">
        <v>0.95299999999999996</v>
      </c>
      <c r="P4638" s="283">
        <v>14</v>
      </c>
    </row>
    <row r="4639" spans="1:16">
      <c r="A4639" s="192" t="s">
        <v>5280</v>
      </c>
      <c r="B4639" s="193" t="s">
        <v>5281</v>
      </c>
      <c r="C4639" s="193" t="s">
        <v>5282</v>
      </c>
      <c r="D4639" s="194" t="s">
        <v>19743</v>
      </c>
      <c r="E4639" s="192" t="s">
        <v>19743</v>
      </c>
      <c r="F4639" s="193" t="s">
        <v>19742</v>
      </c>
      <c r="G4639" s="193" t="s">
        <v>19742</v>
      </c>
      <c r="H4639" s="193" t="s">
        <v>19742</v>
      </c>
      <c r="I4639" s="193" t="s">
        <v>19742</v>
      </c>
      <c r="J4639" s="194" t="s">
        <v>19742</v>
      </c>
      <c r="K4639" s="192" t="s">
        <v>25675</v>
      </c>
      <c r="M4639" s="194" t="s">
        <v>19569</v>
      </c>
      <c r="N4639" s="192">
        <v>0.70899999999999996</v>
      </c>
      <c r="O4639" s="194">
        <v>0.95899999999999996</v>
      </c>
      <c r="P4639" s="283">
        <v>7</v>
      </c>
    </row>
    <row r="4640" spans="1:16">
      <c r="A4640" s="192" t="s">
        <v>5283</v>
      </c>
      <c r="B4640" s="193" t="s">
        <v>5284</v>
      </c>
      <c r="C4640" s="193" t="s">
        <v>5285</v>
      </c>
      <c r="D4640" s="194" t="s">
        <v>19743</v>
      </c>
      <c r="E4640" s="192" t="s">
        <v>19743</v>
      </c>
      <c r="F4640" s="193" t="s">
        <v>19742</v>
      </c>
      <c r="G4640" s="193" t="s">
        <v>19742</v>
      </c>
      <c r="H4640" s="193" t="s">
        <v>19742</v>
      </c>
      <c r="I4640" s="193" t="s">
        <v>19742</v>
      </c>
      <c r="J4640" s="194" t="s">
        <v>19742</v>
      </c>
      <c r="K4640" s="192" t="s">
        <v>5286</v>
      </c>
      <c r="L4640" s="193" t="s">
        <v>5287</v>
      </c>
      <c r="M4640" s="194" t="s">
        <v>19743</v>
      </c>
      <c r="N4640" s="192">
        <v>0.65800000000000003</v>
      </c>
      <c r="O4640" s="194">
        <v>0.88300000000000001</v>
      </c>
      <c r="P4640" s="283">
        <v>12</v>
      </c>
    </row>
    <row r="4641" spans="1:16">
      <c r="A4641" s="192" t="s">
        <v>5288</v>
      </c>
      <c r="B4641" s="193" t="s">
        <v>5289</v>
      </c>
      <c r="C4641" s="193" t="s">
        <v>5290</v>
      </c>
      <c r="D4641" s="194" t="s">
        <v>19743</v>
      </c>
      <c r="E4641" s="192" t="s">
        <v>19743</v>
      </c>
      <c r="F4641" s="193" t="s">
        <v>19742</v>
      </c>
      <c r="G4641" s="193" t="s">
        <v>19742</v>
      </c>
      <c r="H4641" s="193" t="s">
        <v>19742</v>
      </c>
      <c r="I4641" s="193" t="s">
        <v>19742</v>
      </c>
      <c r="J4641" s="194" t="s">
        <v>19742</v>
      </c>
      <c r="K4641" s="192" t="s">
        <v>5291</v>
      </c>
      <c r="L4641" s="193" t="s">
        <v>6426</v>
      </c>
      <c r="M4641" s="194" t="s">
        <v>19743</v>
      </c>
      <c r="N4641" s="192">
        <v>0.76400000000000001</v>
      </c>
      <c r="O4641" s="194">
        <v>0.95099999999999996</v>
      </c>
      <c r="P4641" s="283">
        <v>8</v>
      </c>
    </row>
    <row r="4642" spans="1:16">
      <c r="A4642" s="192" t="s">
        <v>5292</v>
      </c>
      <c r="B4642" s="193" t="s">
        <v>5293</v>
      </c>
      <c r="C4642" s="193" t="s">
        <v>5294</v>
      </c>
      <c r="D4642" s="194" t="s">
        <v>19743</v>
      </c>
      <c r="E4642" s="192" t="s">
        <v>19743</v>
      </c>
      <c r="F4642" s="193" t="s">
        <v>19742</v>
      </c>
      <c r="G4642" s="193" t="s">
        <v>19742</v>
      </c>
      <c r="H4642" s="193" t="s">
        <v>19742</v>
      </c>
      <c r="I4642" s="193" t="s">
        <v>19742</v>
      </c>
      <c r="J4642" s="194" t="s">
        <v>19742</v>
      </c>
      <c r="K4642" s="192" t="s">
        <v>5295</v>
      </c>
      <c r="L4642" s="193" t="s">
        <v>5296</v>
      </c>
      <c r="M4642" s="194" t="s">
        <v>19743</v>
      </c>
      <c r="N4642" s="192">
        <v>0.97399999999999998</v>
      </c>
      <c r="O4642" s="194">
        <v>0.998</v>
      </c>
      <c r="P4642" s="283">
        <v>23</v>
      </c>
    </row>
    <row r="4643" spans="1:16">
      <c r="A4643" s="192" t="s">
        <v>5297</v>
      </c>
      <c r="B4643" s="193" t="s">
        <v>5298</v>
      </c>
      <c r="C4643" s="193" t="s">
        <v>5299</v>
      </c>
      <c r="D4643" s="194" t="s">
        <v>19743</v>
      </c>
      <c r="E4643" s="192" t="s">
        <v>19743</v>
      </c>
      <c r="F4643" s="193" t="s">
        <v>19743</v>
      </c>
      <c r="G4643" s="193" t="s">
        <v>19743</v>
      </c>
      <c r="H4643" s="193" t="s">
        <v>19742</v>
      </c>
      <c r="I4643" s="193" t="s">
        <v>19742</v>
      </c>
      <c r="J4643" s="194" t="s">
        <v>19742</v>
      </c>
      <c r="K4643" s="192" t="s">
        <v>25675</v>
      </c>
      <c r="M4643" s="194" t="s">
        <v>19569</v>
      </c>
      <c r="N4643" s="192">
        <v>0.55400000000000005</v>
      </c>
      <c r="O4643" s="194">
        <v>0.68500000000000005</v>
      </c>
      <c r="P4643" s="283">
        <v>4</v>
      </c>
    </row>
    <row r="4644" spans="1:16">
      <c r="A4644" s="192" t="s">
        <v>5300</v>
      </c>
      <c r="B4644" s="193" t="s">
        <v>5301</v>
      </c>
      <c r="C4644" s="193" t="s">
        <v>5302</v>
      </c>
      <c r="D4644" s="194" t="s">
        <v>19743</v>
      </c>
      <c r="E4644" s="192" t="s">
        <v>19743</v>
      </c>
      <c r="F4644" s="193" t="s">
        <v>19742</v>
      </c>
      <c r="G4644" s="193" t="s">
        <v>19742</v>
      </c>
      <c r="H4644" s="193" t="s">
        <v>19742</v>
      </c>
      <c r="I4644" s="193" t="s">
        <v>19742</v>
      </c>
      <c r="J4644" s="194" t="s">
        <v>19742</v>
      </c>
      <c r="K4644" s="192" t="s">
        <v>25675</v>
      </c>
      <c r="M4644" s="194" t="s">
        <v>19569</v>
      </c>
      <c r="N4644" s="192">
        <v>0.59199999999999997</v>
      </c>
      <c r="O4644" s="194">
        <v>0.66800000000000004</v>
      </c>
      <c r="P4644" s="283">
        <v>15</v>
      </c>
    </row>
    <row r="4645" spans="1:16">
      <c r="A4645" s="192" t="s">
        <v>5303</v>
      </c>
      <c r="B4645" s="193" t="s">
        <v>5304</v>
      </c>
      <c r="C4645" s="193" t="s">
        <v>5305</v>
      </c>
      <c r="D4645" s="194" t="s">
        <v>19743</v>
      </c>
      <c r="E4645" s="192" t="s">
        <v>19743</v>
      </c>
      <c r="F4645" s="193" t="s">
        <v>19742</v>
      </c>
      <c r="G4645" s="193" t="s">
        <v>19742</v>
      </c>
      <c r="H4645" s="193" t="s">
        <v>19742</v>
      </c>
      <c r="I4645" s="193" t="s">
        <v>19742</v>
      </c>
      <c r="J4645" s="194" t="s">
        <v>19742</v>
      </c>
      <c r="K4645" s="192" t="s">
        <v>25675</v>
      </c>
      <c r="M4645" s="194" t="s">
        <v>19569</v>
      </c>
      <c r="N4645" s="192">
        <v>0.77800000000000002</v>
      </c>
      <c r="O4645" s="194">
        <v>0.96199999999999997</v>
      </c>
      <c r="P4645" s="283">
        <v>4</v>
      </c>
    </row>
    <row r="4646" spans="1:16">
      <c r="A4646" s="192" t="s">
        <v>5306</v>
      </c>
      <c r="B4646" s="193" t="s">
        <v>5307</v>
      </c>
      <c r="C4646" s="193" t="s">
        <v>5308</v>
      </c>
      <c r="D4646" s="194" t="s">
        <v>19743</v>
      </c>
      <c r="E4646" s="192" t="s">
        <v>19743</v>
      </c>
      <c r="F4646" s="193" t="s">
        <v>19742</v>
      </c>
      <c r="G4646" s="193" t="s">
        <v>19742</v>
      </c>
      <c r="H4646" s="193" t="s">
        <v>19742</v>
      </c>
      <c r="I4646" s="193" t="s">
        <v>19742</v>
      </c>
      <c r="J4646" s="194" t="s">
        <v>19742</v>
      </c>
      <c r="K4646" s="192" t="s">
        <v>25675</v>
      </c>
      <c r="M4646" s="194" t="s">
        <v>19569</v>
      </c>
      <c r="N4646" s="192">
        <v>0.83299999999999996</v>
      </c>
      <c r="O4646" s="194">
        <v>0.99399999999999999</v>
      </c>
      <c r="P4646" s="283">
        <v>22</v>
      </c>
    </row>
    <row r="4647" spans="1:16">
      <c r="A4647" s="192" t="s">
        <v>5311</v>
      </c>
      <c r="B4647" s="193" t="s">
        <v>5312</v>
      </c>
      <c r="C4647" s="193" t="s">
        <v>5313</v>
      </c>
      <c r="D4647" s="194" t="s">
        <v>19743</v>
      </c>
      <c r="E4647" s="192" t="s">
        <v>19743</v>
      </c>
      <c r="F4647" s="193" t="s">
        <v>19742</v>
      </c>
      <c r="G4647" s="193" t="s">
        <v>19742</v>
      </c>
      <c r="H4647" s="193" t="s">
        <v>19742</v>
      </c>
      <c r="I4647" s="193" t="s">
        <v>19742</v>
      </c>
      <c r="J4647" s="194" t="s">
        <v>19742</v>
      </c>
      <c r="K4647" s="192" t="s">
        <v>5314</v>
      </c>
      <c r="L4647" s="193" t="s">
        <v>5315</v>
      </c>
      <c r="M4647" s="194" t="s">
        <v>19743</v>
      </c>
      <c r="N4647" s="192">
        <v>0.69399999999999995</v>
      </c>
      <c r="O4647" s="194">
        <v>0.94</v>
      </c>
      <c r="P4647" s="283">
        <v>19</v>
      </c>
    </row>
    <row r="4648" spans="1:16">
      <c r="A4648" s="192" t="s">
        <v>5316</v>
      </c>
      <c r="B4648" s="193"/>
      <c r="C4648" s="193" t="s">
        <v>5317</v>
      </c>
      <c r="D4648" s="194" t="s">
        <v>19743</v>
      </c>
      <c r="E4648" s="192" t="s">
        <v>19743</v>
      </c>
      <c r="F4648" s="193" t="s">
        <v>19742</v>
      </c>
      <c r="G4648" s="193" t="s">
        <v>19742</v>
      </c>
      <c r="H4648" s="193" t="s">
        <v>19742</v>
      </c>
      <c r="I4648" s="193" t="s">
        <v>19742</v>
      </c>
      <c r="J4648" s="194" t="s">
        <v>19742</v>
      </c>
      <c r="K4648" s="192" t="s">
        <v>25675</v>
      </c>
      <c r="M4648" s="194" t="s">
        <v>19569</v>
      </c>
      <c r="N4648" s="192">
        <v>0.75900000000000001</v>
      </c>
      <c r="O4648" s="194">
        <v>0.94399999999999995</v>
      </c>
      <c r="P4648" s="283">
        <v>2</v>
      </c>
    </row>
    <row r="4649" spans="1:16">
      <c r="A4649" s="192" t="s">
        <v>5318</v>
      </c>
      <c r="B4649" s="193" t="s">
        <v>5319</v>
      </c>
      <c r="C4649" s="193" t="s">
        <v>5320</v>
      </c>
      <c r="D4649" s="194" t="s">
        <v>19743</v>
      </c>
      <c r="E4649" s="192" t="s">
        <v>19743</v>
      </c>
      <c r="F4649" s="193" t="s">
        <v>19742</v>
      </c>
      <c r="G4649" s="193" t="s">
        <v>19742</v>
      </c>
      <c r="H4649" s="193" t="s">
        <v>19742</v>
      </c>
      <c r="I4649" s="193" t="s">
        <v>19742</v>
      </c>
      <c r="J4649" s="194" t="s">
        <v>19742</v>
      </c>
      <c r="K4649" s="192" t="s">
        <v>25675</v>
      </c>
      <c r="M4649" s="194" t="s">
        <v>19569</v>
      </c>
      <c r="N4649" s="192">
        <v>0.63</v>
      </c>
      <c r="O4649" s="194">
        <v>0.85</v>
      </c>
      <c r="P4649" s="283">
        <v>4</v>
      </c>
    </row>
    <row r="4650" spans="1:16">
      <c r="A4650" s="192" t="s">
        <v>5323</v>
      </c>
      <c r="B4650" s="193" t="s">
        <v>5324</v>
      </c>
      <c r="C4650" s="193" t="s">
        <v>5325</v>
      </c>
      <c r="D4650" s="194" t="s">
        <v>19743</v>
      </c>
      <c r="E4650" s="192" t="s">
        <v>19743</v>
      </c>
      <c r="F4650" s="193" t="s">
        <v>19742</v>
      </c>
      <c r="G4650" s="193" t="s">
        <v>19742</v>
      </c>
      <c r="H4650" s="193" t="s">
        <v>19742</v>
      </c>
      <c r="I4650" s="193" t="s">
        <v>19742</v>
      </c>
      <c r="J4650" s="194" t="s">
        <v>19742</v>
      </c>
      <c r="K4650" s="192" t="s">
        <v>25675</v>
      </c>
      <c r="M4650" s="194" t="s">
        <v>19569</v>
      </c>
      <c r="N4650" s="192">
        <v>0.41699999999999998</v>
      </c>
      <c r="O4650" s="194">
        <v>0.29099999999999998</v>
      </c>
      <c r="P4650" s="283">
        <v>3</v>
      </c>
    </row>
    <row r="4651" spans="1:16">
      <c r="A4651" s="192" t="s">
        <v>5326</v>
      </c>
      <c r="B4651" s="193" t="s">
        <v>5327</v>
      </c>
      <c r="C4651" s="193" t="s">
        <v>5328</v>
      </c>
      <c r="D4651" s="194" t="s">
        <v>19743</v>
      </c>
      <c r="E4651" s="192" t="s">
        <v>19743</v>
      </c>
      <c r="F4651" s="193" t="s">
        <v>19742</v>
      </c>
      <c r="G4651" s="193" t="s">
        <v>19742</v>
      </c>
      <c r="H4651" s="193" t="s">
        <v>19742</v>
      </c>
      <c r="I4651" s="193" t="s">
        <v>19742</v>
      </c>
      <c r="J4651" s="194" t="s">
        <v>19742</v>
      </c>
      <c r="K4651" s="192" t="s">
        <v>25675</v>
      </c>
      <c r="M4651" s="194" t="s">
        <v>19569</v>
      </c>
      <c r="N4651" s="192">
        <v>0.59699999999999998</v>
      </c>
      <c r="O4651" s="194">
        <v>0.83399999999999996</v>
      </c>
      <c r="P4651" s="283">
        <v>0</v>
      </c>
    </row>
    <row r="4652" spans="1:16">
      <c r="A4652" s="192" t="s">
        <v>5329</v>
      </c>
      <c r="B4652" s="193" t="s">
        <v>5330</v>
      </c>
      <c r="C4652" s="193" t="s">
        <v>5331</v>
      </c>
      <c r="D4652" s="194" t="s">
        <v>19743</v>
      </c>
      <c r="E4652" s="192" t="s">
        <v>19743</v>
      </c>
      <c r="F4652" s="193" t="s">
        <v>19743</v>
      </c>
      <c r="G4652" s="193" t="s">
        <v>19742</v>
      </c>
      <c r="H4652" s="193" t="s">
        <v>19742</v>
      </c>
      <c r="I4652" s="193" t="s">
        <v>19742</v>
      </c>
      <c r="J4652" s="194" t="s">
        <v>19742</v>
      </c>
      <c r="K4652" s="192" t="s">
        <v>5332</v>
      </c>
      <c r="L4652" s="193" t="s">
        <v>5333</v>
      </c>
      <c r="M4652" s="194" t="s">
        <v>19743</v>
      </c>
      <c r="N4652" s="192">
        <v>0.59799999999999998</v>
      </c>
      <c r="O4652" s="194">
        <v>0.79300000000000004</v>
      </c>
      <c r="P4652" s="283">
        <v>21</v>
      </c>
    </row>
    <row r="4653" spans="1:16">
      <c r="A4653" s="192" t="s">
        <v>5334</v>
      </c>
      <c r="B4653" s="193" t="s">
        <v>5335</v>
      </c>
      <c r="C4653" s="193" t="s">
        <v>5336</v>
      </c>
      <c r="D4653" s="194" t="s">
        <v>19743</v>
      </c>
      <c r="E4653" s="192" t="s">
        <v>19743</v>
      </c>
      <c r="F4653" s="193" t="s">
        <v>19742</v>
      </c>
      <c r="G4653" s="193" t="s">
        <v>19742</v>
      </c>
      <c r="H4653" s="193" t="s">
        <v>19742</v>
      </c>
      <c r="I4653" s="193" t="s">
        <v>19742</v>
      </c>
      <c r="J4653" s="194" t="s">
        <v>19742</v>
      </c>
      <c r="K4653" s="192" t="s">
        <v>5337</v>
      </c>
      <c r="L4653" s="193" t="s">
        <v>6210</v>
      </c>
      <c r="M4653" s="194" t="s">
        <v>19743</v>
      </c>
      <c r="N4653" s="192">
        <v>0.83099999999999996</v>
      </c>
      <c r="O4653" s="194">
        <v>0.98799999999999999</v>
      </c>
      <c r="P4653" s="283">
        <v>17</v>
      </c>
    </row>
    <row r="4654" spans="1:16">
      <c r="A4654" s="192" t="s">
        <v>5338</v>
      </c>
      <c r="B4654" s="193" t="s">
        <v>5339</v>
      </c>
      <c r="C4654" s="193" t="s">
        <v>5340</v>
      </c>
      <c r="D4654" s="194" t="s">
        <v>19743</v>
      </c>
      <c r="E4654" s="192" t="s">
        <v>19743</v>
      </c>
      <c r="F4654" s="193" t="s">
        <v>19742</v>
      </c>
      <c r="G4654" s="193" t="s">
        <v>19742</v>
      </c>
      <c r="H4654" s="193" t="s">
        <v>19742</v>
      </c>
      <c r="I4654" s="193" t="s">
        <v>19742</v>
      </c>
      <c r="J4654" s="194" t="s">
        <v>19742</v>
      </c>
      <c r="K4654" s="192" t="s">
        <v>5341</v>
      </c>
      <c r="L4654" s="193" t="s">
        <v>5342</v>
      </c>
      <c r="M4654" s="194" t="s">
        <v>19741</v>
      </c>
      <c r="N4654" s="192">
        <v>0.72299999999999998</v>
      </c>
      <c r="O4654" s="194">
        <v>0.98699999999999999</v>
      </c>
      <c r="P4654" s="283">
        <v>6</v>
      </c>
    </row>
    <row r="4655" spans="1:16">
      <c r="A4655" s="192" t="s">
        <v>5343</v>
      </c>
      <c r="B4655" s="193" t="s">
        <v>5344</v>
      </c>
      <c r="C4655" s="193" t="s">
        <v>5345</v>
      </c>
      <c r="D4655" s="194" t="s">
        <v>19743</v>
      </c>
      <c r="E4655" s="192" t="s">
        <v>19743</v>
      </c>
      <c r="F4655" s="193" t="s">
        <v>19742</v>
      </c>
      <c r="G4655" s="193" t="s">
        <v>19742</v>
      </c>
      <c r="H4655" s="193" t="s">
        <v>19742</v>
      </c>
      <c r="I4655" s="193" t="s">
        <v>19742</v>
      </c>
      <c r="J4655" s="194" t="s">
        <v>19742</v>
      </c>
      <c r="K4655" s="192" t="s">
        <v>25675</v>
      </c>
      <c r="M4655" s="194" t="s">
        <v>19569</v>
      </c>
      <c r="N4655" s="192">
        <v>0.51800000000000002</v>
      </c>
      <c r="O4655" s="194">
        <v>0.55100000000000005</v>
      </c>
      <c r="P4655" s="283">
        <v>4</v>
      </c>
    </row>
    <row r="4656" spans="1:16">
      <c r="A4656" s="192" t="s">
        <v>5348</v>
      </c>
      <c r="B4656" s="193" t="s">
        <v>5349</v>
      </c>
      <c r="C4656" s="193" t="s">
        <v>5350</v>
      </c>
      <c r="D4656" s="194" t="s">
        <v>19743</v>
      </c>
      <c r="E4656" s="192" t="s">
        <v>19743</v>
      </c>
      <c r="F4656" s="193" t="s">
        <v>19742</v>
      </c>
      <c r="G4656" s="193" t="s">
        <v>19742</v>
      </c>
      <c r="H4656" s="193" t="s">
        <v>19742</v>
      </c>
      <c r="I4656" s="193" t="s">
        <v>19742</v>
      </c>
      <c r="J4656" s="194" t="s">
        <v>19742</v>
      </c>
      <c r="K4656" s="192" t="s">
        <v>5351</v>
      </c>
      <c r="L4656" s="193" t="s">
        <v>5352</v>
      </c>
      <c r="M4656" s="194" t="s">
        <v>19743</v>
      </c>
      <c r="N4656" s="192">
        <v>0.35799999999999998</v>
      </c>
      <c r="O4656" s="194">
        <v>0.129</v>
      </c>
      <c r="P4656" s="283">
        <v>6</v>
      </c>
    </row>
    <row r="4657" spans="1:16">
      <c r="A4657" s="192" t="s">
        <v>5355</v>
      </c>
      <c r="B4657" s="193" t="s">
        <v>5356</v>
      </c>
      <c r="C4657" s="193" t="s">
        <v>5357</v>
      </c>
      <c r="D4657" s="194" t="s">
        <v>19743</v>
      </c>
      <c r="E4657" s="192" t="s">
        <v>19743</v>
      </c>
      <c r="F4657" s="193" t="s">
        <v>19742</v>
      </c>
      <c r="G4657" s="193" t="s">
        <v>19742</v>
      </c>
      <c r="H4657" s="193" t="s">
        <v>19742</v>
      </c>
      <c r="I4657" s="193" t="s">
        <v>19742</v>
      </c>
      <c r="J4657" s="194" t="s">
        <v>19742</v>
      </c>
      <c r="K4657" s="192" t="s">
        <v>25675</v>
      </c>
      <c r="M4657" s="194" t="s">
        <v>19569</v>
      </c>
      <c r="N4657" s="192">
        <v>0.81399999999999995</v>
      </c>
      <c r="O4657" s="194">
        <v>0.96799999999999997</v>
      </c>
      <c r="P4657" s="283">
        <v>3</v>
      </c>
    </row>
    <row r="4658" spans="1:16">
      <c r="A4658" s="192" t="s">
        <v>5358</v>
      </c>
      <c r="B4658" s="193" t="s">
        <v>5359</v>
      </c>
      <c r="C4658" s="193" t="s">
        <v>5360</v>
      </c>
      <c r="D4658" s="194" t="s">
        <v>19743</v>
      </c>
      <c r="E4658" s="192" t="s">
        <v>19743</v>
      </c>
      <c r="F4658" s="193" t="s">
        <v>19742</v>
      </c>
      <c r="G4658" s="193" t="s">
        <v>19742</v>
      </c>
      <c r="H4658" s="193" t="s">
        <v>19742</v>
      </c>
      <c r="I4658" s="193" t="s">
        <v>19742</v>
      </c>
      <c r="J4658" s="194" t="s">
        <v>19742</v>
      </c>
      <c r="K4658" s="192" t="s">
        <v>5361</v>
      </c>
      <c r="L4658" s="193" t="s">
        <v>5362</v>
      </c>
      <c r="M4658" s="194" t="s">
        <v>19743</v>
      </c>
      <c r="N4658" s="192">
        <v>0.84799999999999998</v>
      </c>
      <c r="O4658" s="194">
        <v>0.99399999999999999</v>
      </c>
      <c r="P4658" s="283">
        <v>24</v>
      </c>
    </row>
    <row r="4659" spans="1:16">
      <c r="A4659" s="192" t="s">
        <v>5363</v>
      </c>
      <c r="B4659" s="193" t="s">
        <v>5364</v>
      </c>
      <c r="C4659" s="193" t="s">
        <v>5365</v>
      </c>
      <c r="D4659" s="194" t="s">
        <v>19743</v>
      </c>
      <c r="E4659" s="192" t="s">
        <v>19743</v>
      </c>
      <c r="F4659" s="193" t="s">
        <v>19742</v>
      </c>
      <c r="G4659" s="193" t="s">
        <v>19742</v>
      </c>
      <c r="H4659" s="193" t="s">
        <v>19742</v>
      </c>
      <c r="I4659" s="193" t="s">
        <v>19742</v>
      </c>
      <c r="J4659" s="194" t="s">
        <v>19742</v>
      </c>
      <c r="K4659" s="192" t="s">
        <v>5366</v>
      </c>
      <c r="L4659" s="193" t="s">
        <v>5367</v>
      </c>
      <c r="M4659" s="194" t="s">
        <v>19741</v>
      </c>
      <c r="N4659" s="192">
        <v>0.63100000000000001</v>
      </c>
      <c r="O4659" s="194">
        <v>0.88500000000000001</v>
      </c>
      <c r="P4659" s="283">
        <v>24</v>
      </c>
    </row>
    <row r="4660" spans="1:16">
      <c r="A4660" s="192" t="s">
        <v>5368</v>
      </c>
      <c r="B4660" s="193" t="s">
        <v>5369</v>
      </c>
      <c r="C4660" s="193" t="s">
        <v>5370</v>
      </c>
      <c r="D4660" s="194" t="s">
        <v>19743</v>
      </c>
      <c r="E4660" s="192" t="s">
        <v>19743</v>
      </c>
      <c r="F4660" s="193" t="s">
        <v>19742</v>
      </c>
      <c r="G4660" s="193" t="s">
        <v>19742</v>
      </c>
      <c r="H4660" s="193" t="s">
        <v>19742</v>
      </c>
      <c r="I4660" s="193" t="s">
        <v>19742</v>
      </c>
      <c r="J4660" s="194" t="s">
        <v>19742</v>
      </c>
      <c r="K4660" s="192" t="s">
        <v>5371</v>
      </c>
      <c r="L4660" s="193" t="s">
        <v>5372</v>
      </c>
      <c r="M4660" s="194" t="s">
        <v>19743</v>
      </c>
      <c r="N4660" s="192">
        <v>0.36499999999999999</v>
      </c>
      <c r="O4660" s="194">
        <v>0.214</v>
      </c>
      <c r="P4660" s="283">
        <v>5</v>
      </c>
    </row>
    <row r="4661" spans="1:16">
      <c r="A4661" s="192" t="s">
        <v>5373</v>
      </c>
      <c r="B4661" s="193"/>
      <c r="C4661" s="193" t="s">
        <v>5374</v>
      </c>
      <c r="D4661" s="194" t="s">
        <v>19743</v>
      </c>
      <c r="E4661" s="192" t="s">
        <v>19743</v>
      </c>
      <c r="F4661" s="193" t="s">
        <v>19742</v>
      </c>
      <c r="G4661" s="193" t="s">
        <v>19742</v>
      </c>
      <c r="H4661" s="193" t="s">
        <v>19742</v>
      </c>
      <c r="I4661" s="193" t="s">
        <v>19742</v>
      </c>
      <c r="J4661" s="194" t="s">
        <v>19742</v>
      </c>
      <c r="K4661" s="192" t="s">
        <v>25675</v>
      </c>
      <c r="M4661" s="194" t="s">
        <v>19569</v>
      </c>
      <c r="N4661" s="192">
        <v>0.78800000000000003</v>
      </c>
      <c r="O4661" s="194">
        <v>0.99399999999999999</v>
      </c>
      <c r="P4661" s="283" t="s">
        <v>25675</v>
      </c>
    </row>
    <row r="4662" spans="1:16">
      <c r="A4662" s="192" t="s">
        <v>5375</v>
      </c>
      <c r="B4662" s="193"/>
      <c r="C4662" s="193" t="s">
        <v>5120</v>
      </c>
      <c r="D4662" s="194" t="s">
        <v>19743</v>
      </c>
      <c r="E4662" s="192" t="s">
        <v>19743</v>
      </c>
      <c r="F4662" s="193" t="s">
        <v>19742</v>
      </c>
      <c r="G4662" s="193" t="s">
        <v>19742</v>
      </c>
      <c r="H4662" s="193" t="s">
        <v>19742</v>
      </c>
      <c r="I4662" s="193" t="s">
        <v>19742</v>
      </c>
      <c r="J4662" s="194" t="s">
        <v>19742</v>
      </c>
      <c r="K4662" s="192" t="s">
        <v>5121</v>
      </c>
      <c r="L4662" s="193" t="s">
        <v>11995</v>
      </c>
      <c r="M4662" s="194" t="s">
        <v>19743</v>
      </c>
      <c r="N4662" s="192">
        <v>0.90100000000000002</v>
      </c>
      <c r="O4662" s="194">
        <v>0.997</v>
      </c>
      <c r="P4662" s="283">
        <v>4</v>
      </c>
    </row>
    <row r="4663" spans="1:16">
      <c r="A4663" s="192" t="s">
        <v>5124</v>
      </c>
      <c r="B4663" s="193" t="s">
        <v>5125</v>
      </c>
      <c r="C4663" s="193" t="s">
        <v>5126</v>
      </c>
      <c r="D4663" s="194" t="s">
        <v>19743</v>
      </c>
      <c r="E4663" s="192" t="s">
        <v>19743</v>
      </c>
      <c r="F4663" s="193" t="s">
        <v>19742</v>
      </c>
      <c r="G4663" s="193" t="s">
        <v>19742</v>
      </c>
      <c r="H4663" s="193" t="s">
        <v>19742</v>
      </c>
      <c r="I4663" s="193" t="s">
        <v>19742</v>
      </c>
      <c r="J4663" s="194" t="s">
        <v>19742</v>
      </c>
      <c r="K4663" s="192" t="s">
        <v>25675</v>
      </c>
      <c r="M4663" s="194" t="s">
        <v>19569</v>
      </c>
      <c r="N4663" s="192">
        <v>0.93200000000000005</v>
      </c>
      <c r="O4663" s="194">
        <v>0.998</v>
      </c>
      <c r="P4663" s="283">
        <v>23</v>
      </c>
    </row>
    <row r="4664" spans="1:16">
      <c r="A4664" s="192" t="s">
        <v>5127</v>
      </c>
      <c r="B4664" s="193" t="s">
        <v>5128</v>
      </c>
      <c r="C4664" s="193" t="s">
        <v>5129</v>
      </c>
      <c r="D4664" s="194" t="s">
        <v>19743</v>
      </c>
      <c r="E4664" s="192" t="s">
        <v>19743</v>
      </c>
      <c r="F4664" s="193" t="s">
        <v>19743</v>
      </c>
      <c r="G4664" s="193" t="s">
        <v>19742</v>
      </c>
      <c r="H4664" s="193" t="s">
        <v>19742</v>
      </c>
      <c r="I4664" s="193" t="s">
        <v>19742</v>
      </c>
      <c r="J4664" s="194" t="s">
        <v>19742</v>
      </c>
      <c r="K4664" s="192" t="s">
        <v>25675</v>
      </c>
      <c r="M4664" s="194" t="s">
        <v>19569</v>
      </c>
      <c r="N4664" s="192">
        <v>0.52400000000000002</v>
      </c>
      <c r="O4664" s="194">
        <v>0.58899999999999997</v>
      </c>
      <c r="P4664" s="283">
        <v>3</v>
      </c>
    </row>
    <row r="4665" spans="1:16">
      <c r="A4665" s="192" t="s">
        <v>5130</v>
      </c>
      <c r="B4665" s="193" t="s">
        <v>5131</v>
      </c>
      <c r="C4665" s="193" t="s">
        <v>5132</v>
      </c>
      <c r="D4665" s="194" t="s">
        <v>19743</v>
      </c>
      <c r="E4665" s="192" t="s">
        <v>19743</v>
      </c>
      <c r="F4665" s="193" t="s">
        <v>19742</v>
      </c>
      <c r="G4665" s="193" t="s">
        <v>19742</v>
      </c>
      <c r="H4665" s="193" t="s">
        <v>19742</v>
      </c>
      <c r="I4665" s="193" t="s">
        <v>19742</v>
      </c>
      <c r="J4665" s="194" t="s">
        <v>19742</v>
      </c>
      <c r="K4665" s="192" t="s">
        <v>5133</v>
      </c>
      <c r="L4665" s="193" t="s">
        <v>5134</v>
      </c>
      <c r="M4665" s="194" t="s">
        <v>19561</v>
      </c>
      <c r="N4665" s="192">
        <v>0.98899999999999999</v>
      </c>
      <c r="O4665" s="194">
        <v>0.999</v>
      </c>
      <c r="P4665" s="283">
        <v>23</v>
      </c>
    </row>
    <row r="4666" spans="1:16">
      <c r="A4666" s="192" t="s">
        <v>5137</v>
      </c>
      <c r="B4666" s="193" t="s">
        <v>5138</v>
      </c>
      <c r="C4666" s="193" t="s">
        <v>5139</v>
      </c>
      <c r="D4666" s="194" t="s">
        <v>19743</v>
      </c>
      <c r="E4666" s="192" t="s">
        <v>19743</v>
      </c>
      <c r="F4666" s="193" t="s">
        <v>19742</v>
      </c>
      <c r="G4666" s="193" t="s">
        <v>19742</v>
      </c>
      <c r="H4666" s="193" t="s">
        <v>19742</v>
      </c>
      <c r="I4666" s="193" t="s">
        <v>19742</v>
      </c>
      <c r="J4666" s="194" t="s">
        <v>19742</v>
      </c>
      <c r="K4666" s="192" t="s">
        <v>5140</v>
      </c>
      <c r="L4666" s="193" t="s">
        <v>5141</v>
      </c>
      <c r="M4666" s="194" t="s">
        <v>19743</v>
      </c>
      <c r="N4666" s="192">
        <v>0.88800000000000001</v>
      </c>
      <c r="O4666" s="194">
        <v>0.995</v>
      </c>
      <c r="P4666" s="283">
        <v>10</v>
      </c>
    </row>
    <row r="4667" spans="1:16">
      <c r="A4667" s="192" t="s">
        <v>5142</v>
      </c>
      <c r="B4667" s="193" t="s">
        <v>5143</v>
      </c>
      <c r="C4667" s="193" t="s">
        <v>5144</v>
      </c>
      <c r="D4667" s="194" t="s">
        <v>19743</v>
      </c>
      <c r="E4667" s="192" t="s">
        <v>19743</v>
      </c>
      <c r="F4667" s="193" t="s">
        <v>19742</v>
      </c>
      <c r="G4667" s="193" t="s">
        <v>19742</v>
      </c>
      <c r="H4667" s="193" t="s">
        <v>19742</v>
      </c>
      <c r="I4667" s="193" t="s">
        <v>19742</v>
      </c>
      <c r="J4667" s="194" t="s">
        <v>19742</v>
      </c>
      <c r="K4667" s="192" t="s">
        <v>5145</v>
      </c>
      <c r="L4667" s="193" t="s">
        <v>18517</v>
      </c>
      <c r="M4667" s="194" t="s">
        <v>19743</v>
      </c>
      <c r="N4667" s="192">
        <v>0.97</v>
      </c>
      <c r="O4667" s="194">
        <v>1</v>
      </c>
      <c r="P4667" s="283">
        <v>11</v>
      </c>
    </row>
    <row r="4668" spans="1:16">
      <c r="A4668" s="192" t="s">
        <v>5146</v>
      </c>
      <c r="B4668" s="193"/>
      <c r="C4668" s="193" t="s">
        <v>5147</v>
      </c>
      <c r="D4668" s="194" t="s">
        <v>19743</v>
      </c>
      <c r="E4668" s="192" t="s">
        <v>19743</v>
      </c>
      <c r="F4668" s="193" t="s">
        <v>19742</v>
      </c>
      <c r="G4668" s="193" t="s">
        <v>19742</v>
      </c>
      <c r="H4668" s="193" t="s">
        <v>19742</v>
      </c>
      <c r="I4668" s="193" t="s">
        <v>19742</v>
      </c>
      <c r="J4668" s="194" t="s">
        <v>19742</v>
      </c>
      <c r="K4668" s="192" t="s">
        <v>25675</v>
      </c>
      <c r="M4668" s="194" t="s">
        <v>19569</v>
      </c>
      <c r="N4668" s="192">
        <v>0.36499999999999999</v>
      </c>
      <c r="O4668" s="194">
        <v>0.221</v>
      </c>
      <c r="P4668" s="283" t="s">
        <v>25675</v>
      </c>
    </row>
    <row r="4669" spans="1:16">
      <c r="A4669" s="192" t="s">
        <v>5148</v>
      </c>
      <c r="B4669" s="193" t="s">
        <v>5149</v>
      </c>
      <c r="C4669" s="193" t="s">
        <v>5150</v>
      </c>
      <c r="D4669" s="194" t="s">
        <v>19743</v>
      </c>
      <c r="E4669" s="192" t="s">
        <v>19743</v>
      </c>
      <c r="F4669" s="193" t="s">
        <v>19742</v>
      </c>
      <c r="G4669" s="193" t="s">
        <v>19742</v>
      </c>
      <c r="H4669" s="193" t="s">
        <v>19742</v>
      </c>
      <c r="I4669" s="193" t="s">
        <v>19742</v>
      </c>
      <c r="J4669" s="194" t="s">
        <v>19742</v>
      </c>
      <c r="K4669" s="192" t="s">
        <v>5151</v>
      </c>
      <c r="L4669" s="193" t="s">
        <v>5152</v>
      </c>
      <c r="M4669" s="194" t="s">
        <v>19743</v>
      </c>
      <c r="N4669" s="192">
        <v>0.72899999999999998</v>
      </c>
      <c r="O4669" s="194">
        <v>0.96199999999999997</v>
      </c>
      <c r="P4669" s="283">
        <v>22</v>
      </c>
    </row>
    <row r="4670" spans="1:16">
      <c r="A4670" s="192" t="s">
        <v>5153</v>
      </c>
      <c r="B4670" s="193" t="s">
        <v>5154</v>
      </c>
      <c r="C4670" s="193" t="s">
        <v>5155</v>
      </c>
      <c r="D4670" s="194" t="s">
        <v>19743</v>
      </c>
      <c r="E4670" s="192" t="s">
        <v>19743</v>
      </c>
      <c r="F4670" s="193" t="s">
        <v>19742</v>
      </c>
      <c r="G4670" s="193" t="s">
        <v>19742</v>
      </c>
      <c r="H4670" s="193" t="s">
        <v>19742</v>
      </c>
      <c r="I4670" s="193" t="s">
        <v>19742</v>
      </c>
      <c r="J4670" s="194" t="s">
        <v>19743</v>
      </c>
      <c r="K4670" s="192" t="s">
        <v>25675</v>
      </c>
      <c r="M4670" s="194" t="s">
        <v>19569</v>
      </c>
      <c r="N4670" s="192">
        <v>0.71399999999999997</v>
      </c>
      <c r="O4670" s="194">
        <v>0.94299999999999995</v>
      </c>
      <c r="P4670" s="283">
        <v>7</v>
      </c>
    </row>
    <row r="4671" spans="1:16">
      <c r="A4671" s="192" t="s">
        <v>5156</v>
      </c>
      <c r="B4671" s="193"/>
      <c r="C4671" s="193" t="s">
        <v>5157</v>
      </c>
      <c r="D4671" s="194" t="s">
        <v>19743</v>
      </c>
      <c r="E4671" s="192" t="s">
        <v>19743</v>
      </c>
      <c r="F4671" s="193" t="s">
        <v>19742</v>
      </c>
      <c r="G4671" s="193" t="s">
        <v>19742</v>
      </c>
      <c r="H4671" s="193" t="s">
        <v>19742</v>
      </c>
      <c r="I4671" s="193" t="s">
        <v>19742</v>
      </c>
      <c r="J4671" s="194" t="s">
        <v>19742</v>
      </c>
      <c r="K4671" s="192" t="s">
        <v>25675</v>
      </c>
      <c r="M4671" s="194" t="s">
        <v>19569</v>
      </c>
      <c r="N4671" s="192">
        <v>0.49</v>
      </c>
      <c r="O4671" s="194">
        <v>0.378</v>
      </c>
      <c r="P4671" s="283" t="s">
        <v>25675</v>
      </c>
    </row>
    <row r="4672" spans="1:16">
      <c r="A4672" s="192" t="s">
        <v>5158</v>
      </c>
      <c r="B4672" s="193" t="s">
        <v>5159</v>
      </c>
      <c r="C4672" s="193" t="s">
        <v>5160</v>
      </c>
      <c r="D4672" s="194" t="s">
        <v>19743</v>
      </c>
      <c r="E4672" s="192" t="s">
        <v>19743</v>
      </c>
      <c r="F4672" s="193" t="s">
        <v>19742</v>
      </c>
      <c r="G4672" s="193" t="s">
        <v>19742</v>
      </c>
      <c r="H4672" s="193" t="s">
        <v>19742</v>
      </c>
      <c r="I4672" s="193" t="s">
        <v>19743</v>
      </c>
      <c r="J4672" s="194" t="s">
        <v>19742</v>
      </c>
      <c r="K4672" s="192" t="s">
        <v>25675</v>
      </c>
      <c r="M4672" s="194" t="s">
        <v>19569</v>
      </c>
      <c r="N4672" s="192">
        <v>0.77700000000000002</v>
      </c>
      <c r="O4672" s="194">
        <v>0.97699999999999998</v>
      </c>
      <c r="P4672" s="283">
        <v>6</v>
      </c>
    </row>
    <row r="4673" spans="1:16">
      <c r="A4673" s="192" t="s">
        <v>5161</v>
      </c>
      <c r="B4673" s="193" t="s">
        <v>5162</v>
      </c>
      <c r="C4673" s="193" t="s">
        <v>5163</v>
      </c>
      <c r="D4673" s="194" t="s">
        <v>19743</v>
      </c>
      <c r="E4673" s="192" t="s">
        <v>19743</v>
      </c>
      <c r="F4673" s="193" t="s">
        <v>19742</v>
      </c>
      <c r="G4673" s="193" t="s">
        <v>19742</v>
      </c>
      <c r="H4673" s="193" t="s">
        <v>19742</v>
      </c>
      <c r="I4673" s="193" t="s">
        <v>19742</v>
      </c>
      <c r="J4673" s="194" t="s">
        <v>19742</v>
      </c>
      <c r="K4673" s="192" t="s">
        <v>5164</v>
      </c>
      <c r="L4673" s="193" t="s">
        <v>5165</v>
      </c>
      <c r="M4673" s="194" t="s">
        <v>19741</v>
      </c>
      <c r="N4673" s="192">
        <v>0.90900000000000003</v>
      </c>
      <c r="O4673" s="194">
        <v>0.996</v>
      </c>
      <c r="P4673" s="283">
        <v>9</v>
      </c>
    </row>
    <row r="4674" spans="1:16">
      <c r="A4674" s="192" t="s">
        <v>5170</v>
      </c>
      <c r="B4674" s="193"/>
      <c r="C4674" s="193" t="s">
        <v>5171</v>
      </c>
      <c r="D4674" s="194" t="s">
        <v>19743</v>
      </c>
      <c r="E4674" s="192" t="s">
        <v>19743</v>
      </c>
      <c r="F4674" s="193" t="s">
        <v>19742</v>
      </c>
      <c r="G4674" s="193" t="s">
        <v>19742</v>
      </c>
      <c r="H4674" s="193" t="s">
        <v>19742</v>
      </c>
      <c r="I4674" s="193" t="s">
        <v>19742</v>
      </c>
      <c r="J4674" s="194" t="s">
        <v>19742</v>
      </c>
      <c r="K4674" s="192" t="s">
        <v>5172</v>
      </c>
      <c r="L4674" s="193" t="s">
        <v>12026</v>
      </c>
      <c r="M4674" s="194" t="s">
        <v>19743</v>
      </c>
      <c r="N4674" s="192">
        <v>0.68700000000000006</v>
      </c>
      <c r="O4674" s="194">
        <v>0.91900000000000004</v>
      </c>
      <c r="P4674" s="283">
        <v>20</v>
      </c>
    </row>
    <row r="4675" spans="1:16">
      <c r="A4675" s="192" t="s">
        <v>5173</v>
      </c>
      <c r="B4675" s="193" t="s">
        <v>5174</v>
      </c>
      <c r="C4675" s="193" t="s">
        <v>5175</v>
      </c>
      <c r="D4675" s="194" t="s">
        <v>19743</v>
      </c>
      <c r="E4675" s="192" t="s">
        <v>19743</v>
      </c>
      <c r="F4675" s="193" t="s">
        <v>19742</v>
      </c>
      <c r="G4675" s="193" t="s">
        <v>19742</v>
      </c>
      <c r="H4675" s="193" t="s">
        <v>19742</v>
      </c>
      <c r="I4675" s="193" t="s">
        <v>19742</v>
      </c>
      <c r="J4675" s="194" t="s">
        <v>19742</v>
      </c>
      <c r="K4675" s="192" t="s">
        <v>25675</v>
      </c>
      <c r="M4675" s="194" t="s">
        <v>19569</v>
      </c>
      <c r="N4675" s="192">
        <v>0.754</v>
      </c>
      <c r="O4675" s="194">
        <v>0.98599999999999999</v>
      </c>
      <c r="P4675" s="283">
        <v>6</v>
      </c>
    </row>
    <row r="4676" spans="1:16">
      <c r="A4676" s="192" t="s">
        <v>5176</v>
      </c>
      <c r="B4676" s="193" t="s">
        <v>5177</v>
      </c>
      <c r="C4676" s="193" t="s">
        <v>5178</v>
      </c>
      <c r="D4676" s="194" t="s">
        <v>19743</v>
      </c>
      <c r="E4676" s="192" t="s">
        <v>19743</v>
      </c>
      <c r="F4676" s="193" t="s">
        <v>19742</v>
      </c>
      <c r="G4676" s="193" t="s">
        <v>19742</v>
      </c>
      <c r="H4676" s="193" t="s">
        <v>19742</v>
      </c>
      <c r="I4676" s="193" t="s">
        <v>19742</v>
      </c>
      <c r="J4676" s="194" t="s">
        <v>19742</v>
      </c>
      <c r="K4676" s="192" t="s">
        <v>25675</v>
      </c>
      <c r="M4676" s="194" t="s">
        <v>19569</v>
      </c>
      <c r="N4676" s="192">
        <v>0.52600000000000002</v>
      </c>
      <c r="O4676" s="194">
        <v>0.55100000000000005</v>
      </c>
      <c r="P4676" s="283">
        <v>4</v>
      </c>
    </row>
    <row r="4677" spans="1:16">
      <c r="A4677" s="192" t="s">
        <v>5179</v>
      </c>
      <c r="B4677" s="193" t="s">
        <v>5180</v>
      </c>
      <c r="C4677" s="193" t="s">
        <v>5181</v>
      </c>
      <c r="D4677" s="194" t="s">
        <v>19743</v>
      </c>
      <c r="E4677" s="192" t="s">
        <v>19743</v>
      </c>
      <c r="F4677" s="193" t="s">
        <v>19742</v>
      </c>
      <c r="G4677" s="193" t="s">
        <v>19742</v>
      </c>
      <c r="H4677" s="193" t="s">
        <v>19742</v>
      </c>
      <c r="I4677" s="193" t="s">
        <v>19743</v>
      </c>
      <c r="J4677" s="194" t="s">
        <v>19742</v>
      </c>
      <c r="K4677" s="192" t="s">
        <v>5182</v>
      </c>
      <c r="L4677" s="193" t="s">
        <v>5183</v>
      </c>
      <c r="M4677" s="194" t="s">
        <v>19743</v>
      </c>
      <c r="N4677" s="192">
        <v>0.81299999999999994</v>
      </c>
      <c r="O4677" s="194">
        <v>0.99199999999999999</v>
      </c>
      <c r="P4677" s="283">
        <v>6</v>
      </c>
    </row>
    <row r="4678" spans="1:16">
      <c r="A4678" s="192" t="s">
        <v>5186</v>
      </c>
      <c r="B4678" s="193"/>
      <c r="C4678" s="193" t="s">
        <v>5187</v>
      </c>
      <c r="D4678" s="194" t="s">
        <v>19743</v>
      </c>
      <c r="E4678" s="192" t="s">
        <v>19743</v>
      </c>
      <c r="F4678" s="193" t="s">
        <v>19742</v>
      </c>
      <c r="G4678" s="193" t="s">
        <v>19742</v>
      </c>
      <c r="H4678" s="193" t="s">
        <v>19742</v>
      </c>
      <c r="I4678" s="193" t="s">
        <v>19742</v>
      </c>
      <c r="J4678" s="194" t="s">
        <v>19742</v>
      </c>
      <c r="K4678" s="192" t="s">
        <v>5188</v>
      </c>
      <c r="L4678" s="193" t="s">
        <v>5189</v>
      </c>
      <c r="M4678" s="194" t="s">
        <v>19743</v>
      </c>
      <c r="N4678" s="192">
        <v>0.84399999999999997</v>
      </c>
      <c r="O4678" s="194">
        <v>0.99299999999999999</v>
      </c>
      <c r="P4678" s="283">
        <v>18</v>
      </c>
    </row>
    <row r="4679" spans="1:16">
      <c r="A4679" s="192" t="s">
        <v>5190</v>
      </c>
      <c r="B4679" s="193"/>
      <c r="C4679" s="193" t="s">
        <v>5191</v>
      </c>
      <c r="D4679" s="194" t="s">
        <v>19743</v>
      </c>
      <c r="E4679" s="192" t="s">
        <v>19743</v>
      </c>
      <c r="F4679" s="193" t="s">
        <v>19742</v>
      </c>
      <c r="G4679" s="193" t="s">
        <v>19742</v>
      </c>
      <c r="H4679" s="193" t="s">
        <v>19742</v>
      </c>
      <c r="I4679" s="193" t="s">
        <v>19742</v>
      </c>
      <c r="J4679" s="194" t="s">
        <v>19742</v>
      </c>
      <c r="K4679" s="192" t="s">
        <v>25675</v>
      </c>
      <c r="M4679" s="194" t="s">
        <v>19569</v>
      </c>
      <c r="N4679" s="192">
        <v>0.374</v>
      </c>
      <c r="O4679" s="194">
        <v>0.17100000000000001</v>
      </c>
      <c r="P4679" s="283">
        <v>0</v>
      </c>
    </row>
    <row r="4680" spans="1:16">
      <c r="A4680" s="192" t="s">
        <v>5192</v>
      </c>
      <c r="B4680" s="193"/>
      <c r="C4680" s="193" t="s">
        <v>5193</v>
      </c>
      <c r="D4680" s="194" t="s">
        <v>19743</v>
      </c>
      <c r="E4680" s="192" t="s">
        <v>19743</v>
      </c>
      <c r="F4680" s="193" t="s">
        <v>19742</v>
      </c>
      <c r="G4680" s="193" t="s">
        <v>19742</v>
      </c>
      <c r="H4680" s="193" t="s">
        <v>19742</v>
      </c>
      <c r="I4680" s="193" t="s">
        <v>19742</v>
      </c>
      <c r="J4680" s="194" t="s">
        <v>19742</v>
      </c>
      <c r="K4680" s="192" t="s">
        <v>25675</v>
      </c>
      <c r="M4680" s="194" t="s">
        <v>19569</v>
      </c>
      <c r="N4680" s="192">
        <v>0.50700000000000001</v>
      </c>
      <c r="O4680" s="194">
        <v>0.56499999999999995</v>
      </c>
      <c r="P4680" s="283" t="s">
        <v>25675</v>
      </c>
    </row>
    <row r="4681" spans="1:16">
      <c r="A4681" s="192" t="s">
        <v>5194</v>
      </c>
      <c r="B4681" s="193" t="s">
        <v>5195</v>
      </c>
      <c r="C4681" s="193" t="s">
        <v>5196</v>
      </c>
      <c r="D4681" s="194" t="s">
        <v>19743</v>
      </c>
      <c r="E4681" s="192" t="s">
        <v>19743</v>
      </c>
      <c r="F4681" s="193" t="s">
        <v>19742</v>
      </c>
      <c r="G4681" s="193" t="s">
        <v>19742</v>
      </c>
      <c r="H4681" s="193" t="s">
        <v>19742</v>
      </c>
      <c r="I4681" s="193" t="s">
        <v>19742</v>
      </c>
      <c r="J4681" s="194" t="s">
        <v>19742</v>
      </c>
      <c r="K4681" s="192" t="s">
        <v>25675</v>
      </c>
      <c r="M4681" s="194" t="s">
        <v>19569</v>
      </c>
      <c r="N4681" s="192">
        <v>0.56699999999999995</v>
      </c>
      <c r="O4681" s="194">
        <v>0.69</v>
      </c>
      <c r="P4681" s="283">
        <v>1</v>
      </c>
    </row>
    <row r="4682" spans="1:16">
      <c r="A4682" s="192" t="s">
        <v>5197</v>
      </c>
      <c r="B4682" s="193"/>
      <c r="C4682" s="193" t="s">
        <v>5198</v>
      </c>
      <c r="D4682" s="194" t="s">
        <v>19743</v>
      </c>
      <c r="E4682" s="192" t="s">
        <v>19743</v>
      </c>
      <c r="F4682" s="193" t="s">
        <v>19742</v>
      </c>
      <c r="G4682" s="193" t="s">
        <v>19742</v>
      </c>
      <c r="H4682" s="193" t="s">
        <v>19742</v>
      </c>
      <c r="I4682" s="193" t="s">
        <v>19742</v>
      </c>
      <c r="J4682" s="194" t="s">
        <v>19742</v>
      </c>
      <c r="K4682" s="192" t="s">
        <v>25675</v>
      </c>
      <c r="M4682" s="194" t="s">
        <v>19569</v>
      </c>
      <c r="N4682" s="192">
        <v>0.106</v>
      </c>
      <c r="O4682" s="194">
        <v>7.0000000000000001E-3</v>
      </c>
      <c r="P4682" s="283">
        <v>0</v>
      </c>
    </row>
    <row r="4683" spans="1:16">
      <c r="A4683" s="192" t="s">
        <v>5199</v>
      </c>
      <c r="B4683" s="193" t="s">
        <v>5200</v>
      </c>
      <c r="C4683" s="193" t="s">
        <v>5201</v>
      </c>
      <c r="D4683" s="194" t="s">
        <v>19743</v>
      </c>
      <c r="E4683" s="192" t="s">
        <v>19743</v>
      </c>
      <c r="F4683" s="193" t="s">
        <v>19742</v>
      </c>
      <c r="G4683" s="193" t="s">
        <v>19742</v>
      </c>
      <c r="H4683" s="193" t="s">
        <v>19742</v>
      </c>
      <c r="I4683" s="193" t="s">
        <v>19742</v>
      </c>
      <c r="J4683" s="194" t="s">
        <v>19742</v>
      </c>
      <c r="K4683" s="192" t="s">
        <v>25675</v>
      </c>
      <c r="M4683" s="194" t="s">
        <v>19569</v>
      </c>
      <c r="N4683" s="192">
        <v>0.88200000000000001</v>
      </c>
      <c r="O4683" s="194">
        <v>0.99399999999999999</v>
      </c>
      <c r="P4683" s="283">
        <v>10</v>
      </c>
    </row>
    <row r="4684" spans="1:16">
      <c r="A4684" s="192" t="s">
        <v>5202</v>
      </c>
      <c r="B4684" s="193" t="s">
        <v>5203</v>
      </c>
      <c r="C4684" s="193" t="s">
        <v>5204</v>
      </c>
      <c r="D4684" s="194" t="s">
        <v>19743</v>
      </c>
      <c r="E4684" s="192" t="s">
        <v>19743</v>
      </c>
      <c r="F4684" s="193" t="s">
        <v>19742</v>
      </c>
      <c r="G4684" s="193" t="s">
        <v>19742</v>
      </c>
      <c r="H4684" s="193" t="s">
        <v>19742</v>
      </c>
      <c r="I4684" s="193" t="s">
        <v>19742</v>
      </c>
      <c r="J4684" s="194" t="s">
        <v>19742</v>
      </c>
      <c r="K4684" s="192" t="s">
        <v>5205</v>
      </c>
      <c r="L4684" s="193" t="s">
        <v>5206</v>
      </c>
      <c r="M4684" s="194" t="s">
        <v>19743</v>
      </c>
      <c r="N4684" s="192">
        <v>0.748</v>
      </c>
      <c r="O4684" s="194">
        <v>0.95499999999999996</v>
      </c>
      <c r="P4684" s="283">
        <v>3</v>
      </c>
    </row>
    <row r="4685" spans="1:16">
      <c r="A4685" s="192" t="s">
        <v>5207</v>
      </c>
      <c r="B4685" s="193"/>
      <c r="C4685" s="193" t="s">
        <v>5208</v>
      </c>
      <c r="D4685" s="194" t="s">
        <v>19743</v>
      </c>
      <c r="E4685" s="192" t="s">
        <v>19743</v>
      </c>
      <c r="F4685" s="193" t="s">
        <v>19742</v>
      </c>
      <c r="G4685" s="193" t="s">
        <v>19742</v>
      </c>
      <c r="H4685" s="193" t="s">
        <v>19742</v>
      </c>
      <c r="I4685" s="193" t="s">
        <v>19742</v>
      </c>
      <c r="J4685" s="194" t="s">
        <v>19742</v>
      </c>
      <c r="K4685" s="192" t="s">
        <v>25675</v>
      </c>
      <c r="M4685" s="194" t="s">
        <v>19569</v>
      </c>
      <c r="N4685" s="192">
        <v>1.9E-2</v>
      </c>
      <c r="O4685" s="194">
        <v>0.01</v>
      </c>
      <c r="P4685" s="283">
        <v>0</v>
      </c>
    </row>
    <row r="4686" spans="1:16">
      <c r="A4686" s="192" t="s">
        <v>5209</v>
      </c>
      <c r="B4686" s="193" t="s">
        <v>5210</v>
      </c>
      <c r="C4686" s="193" t="s">
        <v>5211</v>
      </c>
      <c r="D4686" s="194" t="s">
        <v>19743</v>
      </c>
      <c r="E4686" s="192" t="s">
        <v>19743</v>
      </c>
      <c r="F4686" s="193" t="s">
        <v>19742</v>
      </c>
      <c r="G4686" s="193" t="s">
        <v>19743</v>
      </c>
      <c r="H4686" s="193" t="s">
        <v>19742</v>
      </c>
      <c r="I4686" s="193" t="s">
        <v>19742</v>
      </c>
      <c r="J4686" s="194" t="s">
        <v>19742</v>
      </c>
      <c r="K4686" s="192" t="s">
        <v>5212</v>
      </c>
      <c r="L4686" s="193" t="s">
        <v>14932</v>
      </c>
      <c r="M4686" s="194" t="s">
        <v>19743</v>
      </c>
      <c r="N4686" s="192">
        <v>0.315</v>
      </c>
      <c r="O4686" s="194">
        <v>0.11600000000000001</v>
      </c>
      <c r="P4686" s="283">
        <v>8</v>
      </c>
    </row>
    <row r="4687" spans="1:16">
      <c r="A4687" s="192" t="s">
        <v>5213</v>
      </c>
      <c r="B4687" s="193"/>
      <c r="C4687" s="193" t="s">
        <v>5214</v>
      </c>
      <c r="D4687" s="194" t="s">
        <v>19743</v>
      </c>
      <c r="E4687" s="192" t="s">
        <v>19743</v>
      </c>
      <c r="F4687" s="193" t="s">
        <v>19742</v>
      </c>
      <c r="G4687" s="193" t="s">
        <v>19742</v>
      </c>
      <c r="H4687" s="193" t="s">
        <v>19742</v>
      </c>
      <c r="I4687" s="193" t="s">
        <v>19742</v>
      </c>
      <c r="J4687" s="194" t="s">
        <v>19742</v>
      </c>
      <c r="K4687" s="192" t="s">
        <v>25675</v>
      </c>
      <c r="M4687" s="194" t="s">
        <v>19569</v>
      </c>
      <c r="N4687" s="192">
        <v>0.34499999999999997</v>
      </c>
      <c r="O4687" s="194">
        <v>0.14699999999999999</v>
      </c>
      <c r="P4687" s="283">
        <v>0</v>
      </c>
    </row>
    <row r="4688" spans="1:16">
      <c r="A4688" s="192" t="s">
        <v>5215</v>
      </c>
      <c r="B4688" s="193" t="s">
        <v>5216</v>
      </c>
      <c r="C4688" s="193" t="s">
        <v>5217</v>
      </c>
      <c r="D4688" s="194" t="s">
        <v>19743</v>
      </c>
      <c r="E4688" s="192" t="s">
        <v>19743</v>
      </c>
      <c r="F4688" s="193" t="s">
        <v>19742</v>
      </c>
      <c r="G4688" s="193" t="s">
        <v>19743</v>
      </c>
      <c r="H4688" s="193" t="s">
        <v>19742</v>
      </c>
      <c r="I4688" s="193" t="s">
        <v>19742</v>
      </c>
      <c r="J4688" s="194" t="s">
        <v>19742</v>
      </c>
      <c r="K4688" s="192" t="s">
        <v>5218</v>
      </c>
      <c r="L4688" s="193" t="s">
        <v>5219</v>
      </c>
      <c r="M4688" s="194" t="s">
        <v>19743</v>
      </c>
      <c r="N4688" s="192">
        <v>0.81699999999999995</v>
      </c>
      <c r="O4688" s="194">
        <v>0.98</v>
      </c>
      <c r="P4688" s="283">
        <v>25</v>
      </c>
    </row>
    <row r="4689" spans="1:16">
      <c r="A4689" s="192" t="s">
        <v>5220</v>
      </c>
      <c r="B4689" s="193" t="s">
        <v>5221</v>
      </c>
      <c r="C4689" s="193" t="s">
        <v>5222</v>
      </c>
      <c r="D4689" s="194" t="s">
        <v>19743</v>
      </c>
      <c r="E4689" s="192" t="s">
        <v>19743</v>
      </c>
      <c r="F4689" s="193" t="s">
        <v>19742</v>
      </c>
      <c r="G4689" s="193" t="s">
        <v>19742</v>
      </c>
      <c r="H4689" s="193" t="s">
        <v>19742</v>
      </c>
      <c r="I4689" s="193" t="s">
        <v>19742</v>
      </c>
      <c r="J4689" s="194" t="s">
        <v>19742</v>
      </c>
      <c r="K4689" s="192" t="s">
        <v>5223</v>
      </c>
      <c r="L4689" s="193" t="s">
        <v>5224</v>
      </c>
      <c r="M4689" s="194" t="s">
        <v>19743</v>
      </c>
      <c r="N4689" s="192">
        <v>0.84499999999999997</v>
      </c>
      <c r="O4689" s="194">
        <v>0.996</v>
      </c>
      <c r="P4689" s="283">
        <v>21</v>
      </c>
    </row>
    <row r="4690" spans="1:16">
      <c r="A4690" s="192" t="s">
        <v>5225</v>
      </c>
      <c r="B4690" s="193" t="s">
        <v>5226</v>
      </c>
      <c r="C4690" s="193" t="s">
        <v>5227</v>
      </c>
      <c r="D4690" s="194" t="s">
        <v>19743</v>
      </c>
      <c r="E4690" s="192" t="s">
        <v>19743</v>
      </c>
      <c r="F4690" s="193" t="s">
        <v>19742</v>
      </c>
      <c r="G4690" s="193" t="s">
        <v>19742</v>
      </c>
      <c r="H4690" s="193" t="s">
        <v>19742</v>
      </c>
      <c r="I4690" s="193" t="s">
        <v>19742</v>
      </c>
      <c r="J4690" s="194" t="s">
        <v>19742</v>
      </c>
      <c r="K4690" s="192" t="s">
        <v>5228</v>
      </c>
      <c r="L4690" s="193" t="s">
        <v>18064</v>
      </c>
      <c r="M4690" s="194" t="s">
        <v>19743</v>
      </c>
      <c r="N4690" s="192">
        <v>0.58499999999999996</v>
      </c>
      <c r="O4690" s="194">
        <v>0.81100000000000005</v>
      </c>
      <c r="P4690" s="283">
        <v>22</v>
      </c>
    </row>
    <row r="4691" spans="1:16">
      <c r="A4691" s="192" t="s">
        <v>5229</v>
      </c>
      <c r="B4691" s="193" t="s">
        <v>5230</v>
      </c>
      <c r="C4691" s="193" t="s">
        <v>5231</v>
      </c>
      <c r="D4691" s="194" t="s">
        <v>19743</v>
      </c>
      <c r="E4691" s="192" t="s">
        <v>19743</v>
      </c>
      <c r="F4691" s="193" t="s">
        <v>19742</v>
      </c>
      <c r="G4691" s="193" t="s">
        <v>19742</v>
      </c>
      <c r="H4691" s="193" t="s">
        <v>19742</v>
      </c>
      <c r="I4691" s="193" t="s">
        <v>19742</v>
      </c>
      <c r="J4691" s="194" t="s">
        <v>19742</v>
      </c>
      <c r="K4691" s="192" t="s">
        <v>25675</v>
      </c>
      <c r="M4691" s="194" t="s">
        <v>19569</v>
      </c>
      <c r="N4691" s="192">
        <v>0.626</v>
      </c>
      <c r="O4691" s="194">
        <v>0.83399999999999996</v>
      </c>
      <c r="P4691" s="283">
        <v>4</v>
      </c>
    </row>
    <row r="4692" spans="1:16">
      <c r="A4692" s="192" t="s">
        <v>5236</v>
      </c>
      <c r="B4692" s="193" t="s">
        <v>5237</v>
      </c>
      <c r="C4692" s="193" t="s">
        <v>5238</v>
      </c>
      <c r="D4692" s="194" t="s">
        <v>19743</v>
      </c>
      <c r="E4692" s="192" t="s">
        <v>19743</v>
      </c>
      <c r="F4692" s="193" t="s">
        <v>19742</v>
      </c>
      <c r="G4692" s="193" t="s">
        <v>19742</v>
      </c>
      <c r="H4692" s="193" t="s">
        <v>19742</v>
      </c>
      <c r="I4692" s="193" t="s">
        <v>19742</v>
      </c>
      <c r="J4692" s="194" t="s">
        <v>19742</v>
      </c>
      <c r="K4692" s="192" t="s">
        <v>25675</v>
      </c>
      <c r="M4692" s="194" t="s">
        <v>19569</v>
      </c>
      <c r="N4692" s="192">
        <v>0.376</v>
      </c>
      <c r="O4692" s="194">
        <v>0.159</v>
      </c>
      <c r="P4692" s="283">
        <v>1</v>
      </c>
    </row>
    <row r="4693" spans="1:16">
      <c r="A4693" s="192" t="s">
        <v>5239</v>
      </c>
      <c r="B4693" s="193" t="s">
        <v>5240</v>
      </c>
      <c r="C4693" s="193" t="s">
        <v>5002</v>
      </c>
      <c r="D4693" s="194" t="s">
        <v>19743</v>
      </c>
      <c r="E4693" s="192" t="s">
        <v>19743</v>
      </c>
      <c r="F4693" s="193" t="s">
        <v>19742</v>
      </c>
      <c r="G4693" s="193" t="s">
        <v>19742</v>
      </c>
      <c r="H4693" s="193" t="s">
        <v>19742</v>
      </c>
      <c r="I4693" s="193" t="s">
        <v>19742</v>
      </c>
      <c r="J4693" s="194" t="s">
        <v>19742</v>
      </c>
      <c r="K4693" s="192" t="s">
        <v>5003</v>
      </c>
      <c r="L4693" s="193" t="s">
        <v>17283</v>
      </c>
      <c r="M4693" s="194" t="s">
        <v>19743</v>
      </c>
      <c r="N4693" s="192">
        <v>0.82</v>
      </c>
      <c r="O4693" s="194">
        <v>0.99</v>
      </c>
      <c r="P4693" s="283">
        <v>19</v>
      </c>
    </row>
    <row r="4694" spans="1:16">
      <c r="A4694" s="192" t="s">
        <v>5004</v>
      </c>
      <c r="B4694" s="193"/>
      <c r="C4694" s="193" t="s">
        <v>5005</v>
      </c>
      <c r="D4694" s="194" t="s">
        <v>19743</v>
      </c>
      <c r="E4694" s="192" t="s">
        <v>19743</v>
      </c>
      <c r="F4694" s="193" t="s">
        <v>19742</v>
      </c>
      <c r="G4694" s="193" t="s">
        <v>19742</v>
      </c>
      <c r="H4694" s="193" t="s">
        <v>19742</v>
      </c>
      <c r="I4694" s="193" t="s">
        <v>19742</v>
      </c>
      <c r="J4694" s="194" t="s">
        <v>19742</v>
      </c>
      <c r="K4694" s="192" t="s">
        <v>5006</v>
      </c>
      <c r="L4694" s="193" t="s">
        <v>5007</v>
      </c>
      <c r="M4694" s="194" t="s">
        <v>19743</v>
      </c>
      <c r="N4694" s="192">
        <v>0.99</v>
      </c>
      <c r="O4694" s="194">
        <v>0.999</v>
      </c>
      <c r="P4694" s="283">
        <v>10</v>
      </c>
    </row>
    <row r="4695" spans="1:16">
      <c r="A4695" s="192" t="s">
        <v>5008</v>
      </c>
      <c r="B4695" s="193"/>
      <c r="C4695" s="193" t="s">
        <v>5009</v>
      </c>
      <c r="D4695" s="194" t="s">
        <v>19743</v>
      </c>
      <c r="E4695" s="192" t="s">
        <v>19743</v>
      </c>
      <c r="F4695" s="193" t="s">
        <v>19742</v>
      </c>
      <c r="G4695" s="193" t="s">
        <v>19742</v>
      </c>
      <c r="H4695" s="193" t="s">
        <v>19742</v>
      </c>
      <c r="I4695" s="193" t="s">
        <v>19742</v>
      </c>
      <c r="J4695" s="194" t="s">
        <v>19742</v>
      </c>
      <c r="K4695" s="192" t="s">
        <v>25675</v>
      </c>
      <c r="M4695" s="194" t="s">
        <v>19569</v>
      </c>
      <c r="N4695" s="192">
        <v>0.84899999999999998</v>
      </c>
      <c r="O4695" s="194">
        <v>0.99</v>
      </c>
      <c r="P4695" s="283">
        <v>10</v>
      </c>
    </row>
    <row r="4696" spans="1:16">
      <c r="A4696" s="192" t="s">
        <v>5010</v>
      </c>
      <c r="B4696" s="193" t="s">
        <v>5011</v>
      </c>
      <c r="C4696" s="193" t="s">
        <v>5012</v>
      </c>
      <c r="D4696" s="194" t="s">
        <v>19743</v>
      </c>
      <c r="E4696" s="192" t="s">
        <v>19743</v>
      </c>
      <c r="F4696" s="193" t="s">
        <v>19742</v>
      </c>
      <c r="G4696" s="193" t="s">
        <v>19742</v>
      </c>
      <c r="H4696" s="193" t="s">
        <v>19742</v>
      </c>
      <c r="I4696" s="193" t="s">
        <v>19743</v>
      </c>
      <c r="J4696" s="194" t="s">
        <v>19742</v>
      </c>
      <c r="K4696" s="192" t="s">
        <v>25675</v>
      </c>
      <c r="M4696" s="194" t="s">
        <v>19569</v>
      </c>
      <c r="N4696" s="192">
        <v>0.61799999999999999</v>
      </c>
      <c r="O4696" s="194">
        <v>0.80300000000000005</v>
      </c>
      <c r="P4696" s="283">
        <v>10</v>
      </c>
    </row>
    <row r="4697" spans="1:16">
      <c r="A4697" s="192" t="s">
        <v>5013</v>
      </c>
      <c r="B4697" s="193"/>
      <c r="C4697" s="193" t="s">
        <v>5014</v>
      </c>
      <c r="D4697" s="194" t="s">
        <v>19743</v>
      </c>
      <c r="E4697" s="192" t="s">
        <v>19743</v>
      </c>
      <c r="F4697" s="193" t="s">
        <v>19742</v>
      </c>
      <c r="G4697" s="193" t="s">
        <v>19742</v>
      </c>
      <c r="H4697" s="193" t="s">
        <v>19742</v>
      </c>
      <c r="I4697" s="193" t="s">
        <v>19743</v>
      </c>
      <c r="J4697" s="194" t="s">
        <v>19742</v>
      </c>
      <c r="K4697" s="192" t="s">
        <v>25675</v>
      </c>
      <c r="M4697" s="194" t="s">
        <v>19569</v>
      </c>
      <c r="N4697" s="192">
        <v>0.82699999999999996</v>
      </c>
      <c r="O4697" s="194">
        <v>0.999</v>
      </c>
      <c r="P4697" s="283">
        <v>0</v>
      </c>
    </row>
    <row r="4698" spans="1:16">
      <c r="A4698" s="192" t="s">
        <v>5015</v>
      </c>
      <c r="B4698" s="193" t="s">
        <v>5016</v>
      </c>
      <c r="C4698" s="193" t="s">
        <v>5017</v>
      </c>
      <c r="D4698" s="194" t="s">
        <v>19743</v>
      </c>
      <c r="E4698" s="192" t="s">
        <v>19743</v>
      </c>
      <c r="F4698" s="193" t="s">
        <v>19742</v>
      </c>
      <c r="G4698" s="193" t="s">
        <v>19743</v>
      </c>
      <c r="H4698" s="193" t="s">
        <v>19743</v>
      </c>
      <c r="I4698" s="193" t="s">
        <v>19743</v>
      </c>
      <c r="J4698" s="194" t="s">
        <v>19742</v>
      </c>
      <c r="K4698" s="192" t="s">
        <v>5018</v>
      </c>
      <c r="L4698" s="193" t="s">
        <v>7398</v>
      </c>
      <c r="M4698" s="194" t="s">
        <v>19741</v>
      </c>
      <c r="N4698" s="192">
        <v>0.94099999999999995</v>
      </c>
      <c r="O4698" s="194">
        <v>0.998</v>
      </c>
      <c r="P4698" s="283">
        <v>7</v>
      </c>
    </row>
    <row r="4699" spans="1:16">
      <c r="A4699" s="192" t="s">
        <v>5019</v>
      </c>
      <c r="B4699" s="193" t="s">
        <v>5020</v>
      </c>
      <c r="C4699" s="193" t="s">
        <v>5021</v>
      </c>
      <c r="D4699" s="194" t="s">
        <v>19743</v>
      </c>
      <c r="E4699" s="192" t="s">
        <v>19743</v>
      </c>
      <c r="F4699" s="193" t="s">
        <v>19742</v>
      </c>
      <c r="G4699" s="193" t="s">
        <v>19742</v>
      </c>
      <c r="H4699" s="193" t="s">
        <v>19742</v>
      </c>
      <c r="I4699" s="193" t="s">
        <v>19742</v>
      </c>
      <c r="J4699" s="194" t="s">
        <v>19742</v>
      </c>
      <c r="K4699" s="192" t="s">
        <v>25675</v>
      </c>
      <c r="M4699" s="194" t="s">
        <v>19569</v>
      </c>
      <c r="N4699" s="192">
        <v>0.82299999999999995</v>
      </c>
      <c r="O4699" s="194">
        <v>0.95399999999999996</v>
      </c>
      <c r="P4699" s="283">
        <v>0</v>
      </c>
    </row>
    <row r="4700" spans="1:16">
      <c r="A4700" s="192" t="s">
        <v>5022</v>
      </c>
      <c r="B4700" s="193" t="s">
        <v>5023</v>
      </c>
      <c r="C4700" s="193" t="s">
        <v>5024</v>
      </c>
      <c r="D4700" s="194" t="s">
        <v>19743</v>
      </c>
      <c r="E4700" s="192" t="s">
        <v>19743</v>
      </c>
      <c r="F4700" s="193" t="s">
        <v>19742</v>
      </c>
      <c r="G4700" s="193" t="s">
        <v>19742</v>
      </c>
      <c r="H4700" s="193" t="s">
        <v>19742</v>
      </c>
      <c r="I4700" s="193" t="s">
        <v>19742</v>
      </c>
      <c r="J4700" s="194" t="s">
        <v>19742</v>
      </c>
      <c r="K4700" s="192" t="s">
        <v>25675</v>
      </c>
      <c r="M4700" s="194" t="s">
        <v>19569</v>
      </c>
      <c r="N4700" s="192">
        <v>0.94599999999999995</v>
      </c>
      <c r="O4700" s="194">
        <v>0.999</v>
      </c>
      <c r="P4700" s="283">
        <v>21</v>
      </c>
    </row>
    <row r="4701" spans="1:16">
      <c r="A4701" s="192" t="s">
        <v>5025</v>
      </c>
      <c r="B4701" s="193" t="s">
        <v>5026</v>
      </c>
      <c r="C4701" s="193" t="s">
        <v>5027</v>
      </c>
      <c r="D4701" s="194" t="s">
        <v>19743</v>
      </c>
      <c r="E4701" s="192" t="s">
        <v>19743</v>
      </c>
      <c r="F4701" s="193" t="s">
        <v>19742</v>
      </c>
      <c r="G4701" s="193" t="s">
        <v>19742</v>
      </c>
      <c r="H4701" s="193" t="s">
        <v>19743</v>
      </c>
      <c r="I4701" s="193" t="s">
        <v>19742</v>
      </c>
      <c r="J4701" s="194" t="s">
        <v>19742</v>
      </c>
      <c r="K4701" s="192" t="s">
        <v>5028</v>
      </c>
      <c r="L4701" s="193" t="s">
        <v>10695</v>
      </c>
      <c r="M4701" s="194" t="s">
        <v>19743</v>
      </c>
      <c r="N4701" s="192">
        <v>0.53300000000000003</v>
      </c>
      <c r="O4701" s="194">
        <v>0.66900000000000004</v>
      </c>
      <c r="P4701" s="283">
        <v>11</v>
      </c>
    </row>
    <row r="4702" spans="1:16">
      <c r="A4702" s="192" t="s">
        <v>5029</v>
      </c>
      <c r="B4702" s="193" t="s">
        <v>5030</v>
      </c>
      <c r="C4702" s="193" t="s">
        <v>5031</v>
      </c>
      <c r="D4702" s="194" t="s">
        <v>19743</v>
      </c>
      <c r="E4702" s="192" t="s">
        <v>19743</v>
      </c>
      <c r="F4702" s="193" t="s">
        <v>19742</v>
      </c>
      <c r="G4702" s="193" t="s">
        <v>19742</v>
      </c>
      <c r="H4702" s="193" t="s">
        <v>19743</v>
      </c>
      <c r="I4702" s="193" t="s">
        <v>19742</v>
      </c>
      <c r="J4702" s="194" t="s">
        <v>19742</v>
      </c>
      <c r="K4702" s="192" t="s">
        <v>5032</v>
      </c>
      <c r="L4702" s="193" t="s">
        <v>5033</v>
      </c>
      <c r="M4702" s="194" t="s">
        <v>19743</v>
      </c>
      <c r="N4702" s="192">
        <v>0.90800000000000003</v>
      </c>
      <c r="O4702" s="194">
        <v>0.998</v>
      </c>
      <c r="P4702" s="283">
        <v>16</v>
      </c>
    </row>
    <row r="4703" spans="1:16">
      <c r="A4703" s="192" t="s">
        <v>5034</v>
      </c>
      <c r="B4703" s="193"/>
      <c r="C4703" s="193" t="s">
        <v>5035</v>
      </c>
      <c r="D4703" s="194" t="s">
        <v>19743</v>
      </c>
      <c r="E4703" s="192" t="s">
        <v>19743</v>
      </c>
      <c r="F4703" s="193" t="s">
        <v>19742</v>
      </c>
      <c r="G4703" s="193" t="s">
        <v>19742</v>
      </c>
      <c r="H4703" s="193" t="s">
        <v>19743</v>
      </c>
      <c r="I4703" s="193" t="s">
        <v>19742</v>
      </c>
      <c r="J4703" s="194" t="s">
        <v>19742</v>
      </c>
      <c r="K4703" s="192" t="s">
        <v>5036</v>
      </c>
      <c r="L4703" s="193" t="s">
        <v>5037</v>
      </c>
      <c r="M4703" s="194" t="s">
        <v>19743</v>
      </c>
      <c r="N4703" s="192">
        <v>0.83899999999999997</v>
      </c>
      <c r="O4703" s="194">
        <v>0.99299999999999999</v>
      </c>
      <c r="P4703" s="283">
        <v>23</v>
      </c>
    </row>
    <row r="4704" spans="1:16">
      <c r="A4704" s="192" t="s">
        <v>5038</v>
      </c>
      <c r="B4704" s="193" t="s">
        <v>5039</v>
      </c>
      <c r="C4704" s="193" t="s">
        <v>5040</v>
      </c>
      <c r="D4704" s="194" t="s">
        <v>19743</v>
      </c>
      <c r="E4704" s="192" t="s">
        <v>19743</v>
      </c>
      <c r="F4704" s="193" t="s">
        <v>19742</v>
      </c>
      <c r="G4704" s="193" t="s">
        <v>19742</v>
      </c>
      <c r="H4704" s="193" t="s">
        <v>19743</v>
      </c>
      <c r="I4704" s="193" t="s">
        <v>19742</v>
      </c>
      <c r="J4704" s="194" t="s">
        <v>19742</v>
      </c>
      <c r="K4704" s="192" t="s">
        <v>5041</v>
      </c>
      <c r="L4704" s="193" t="s">
        <v>5042</v>
      </c>
      <c r="M4704" s="194" t="s">
        <v>19743</v>
      </c>
      <c r="N4704" s="192">
        <v>0.71099999999999997</v>
      </c>
      <c r="O4704" s="194">
        <v>0.94899999999999995</v>
      </c>
      <c r="P4704" s="283">
        <v>20</v>
      </c>
    </row>
    <row r="4705" spans="1:16">
      <c r="A4705" s="192" t="s">
        <v>5043</v>
      </c>
      <c r="B4705" s="193"/>
      <c r="C4705" s="193" t="s">
        <v>5044</v>
      </c>
      <c r="D4705" s="194" t="s">
        <v>19743</v>
      </c>
      <c r="E4705" s="192" t="s">
        <v>19743</v>
      </c>
      <c r="F4705" s="193" t="s">
        <v>19742</v>
      </c>
      <c r="G4705" s="193" t="s">
        <v>19742</v>
      </c>
      <c r="H4705" s="193" t="s">
        <v>19742</v>
      </c>
      <c r="I4705" s="193" t="s">
        <v>19742</v>
      </c>
      <c r="J4705" s="194" t="s">
        <v>19742</v>
      </c>
      <c r="K4705" s="192" t="s">
        <v>25675</v>
      </c>
      <c r="M4705" s="194" t="s">
        <v>19569</v>
      </c>
      <c r="N4705" s="192">
        <v>0.83899999999999997</v>
      </c>
      <c r="O4705" s="194">
        <v>0.99</v>
      </c>
      <c r="P4705" s="283">
        <v>19</v>
      </c>
    </row>
    <row r="4706" spans="1:16">
      <c r="A4706" s="192" t="s">
        <v>5045</v>
      </c>
      <c r="B4706" s="193" t="s">
        <v>5046</v>
      </c>
      <c r="C4706" s="193" t="s">
        <v>5047</v>
      </c>
      <c r="D4706" s="194" t="s">
        <v>19743</v>
      </c>
      <c r="E4706" s="192" t="s">
        <v>19743</v>
      </c>
      <c r="F4706" s="193" t="s">
        <v>19742</v>
      </c>
      <c r="G4706" s="193" t="s">
        <v>19743</v>
      </c>
      <c r="H4706" s="193" t="s">
        <v>19742</v>
      </c>
      <c r="I4706" s="193" t="s">
        <v>19742</v>
      </c>
      <c r="J4706" s="194" t="s">
        <v>19743</v>
      </c>
      <c r="K4706" s="192" t="s">
        <v>5048</v>
      </c>
      <c r="L4706" s="193" t="s">
        <v>5049</v>
      </c>
      <c r="M4706" s="194" t="s">
        <v>19743</v>
      </c>
      <c r="N4706" s="192">
        <v>0.89</v>
      </c>
      <c r="O4706" s="194">
        <v>0.997</v>
      </c>
      <c r="P4706" s="283">
        <v>25</v>
      </c>
    </row>
    <row r="4707" spans="1:16">
      <c r="A4707" s="192" t="s">
        <v>5052</v>
      </c>
      <c r="B4707" s="193" t="s">
        <v>5053</v>
      </c>
      <c r="C4707" s="193" t="s">
        <v>5054</v>
      </c>
      <c r="D4707" s="194" t="s">
        <v>19743</v>
      </c>
      <c r="E4707" s="192" t="s">
        <v>19743</v>
      </c>
      <c r="F4707" s="193" t="s">
        <v>19743</v>
      </c>
      <c r="G4707" s="193" t="s">
        <v>19742</v>
      </c>
      <c r="H4707" s="193" t="s">
        <v>19742</v>
      </c>
      <c r="I4707" s="193" t="s">
        <v>19742</v>
      </c>
      <c r="J4707" s="194" t="s">
        <v>19742</v>
      </c>
      <c r="K4707" s="192" t="s">
        <v>25675</v>
      </c>
      <c r="M4707" s="194" t="s">
        <v>19569</v>
      </c>
      <c r="N4707" s="192">
        <v>0.77400000000000002</v>
      </c>
      <c r="O4707" s="194">
        <v>0.98399999999999999</v>
      </c>
      <c r="P4707" s="283">
        <v>13</v>
      </c>
    </row>
    <row r="4708" spans="1:16">
      <c r="A4708" s="192" t="s">
        <v>5055</v>
      </c>
      <c r="B4708" s="193"/>
      <c r="C4708" s="193" t="s">
        <v>5056</v>
      </c>
      <c r="D4708" s="194" t="s">
        <v>19743</v>
      </c>
      <c r="E4708" s="192" t="s">
        <v>19743</v>
      </c>
      <c r="F4708" s="193" t="s">
        <v>19742</v>
      </c>
      <c r="G4708" s="193" t="s">
        <v>19742</v>
      </c>
      <c r="H4708" s="193" t="s">
        <v>19742</v>
      </c>
      <c r="I4708" s="193" t="s">
        <v>19742</v>
      </c>
      <c r="J4708" s="194" t="s">
        <v>19742</v>
      </c>
      <c r="K4708" s="192" t="s">
        <v>25675</v>
      </c>
      <c r="M4708" s="194" t="s">
        <v>19569</v>
      </c>
      <c r="N4708" s="192">
        <v>0.20200000000000001</v>
      </c>
      <c r="O4708" s="194">
        <v>5.3999999999999999E-2</v>
      </c>
      <c r="P4708" s="283">
        <v>0</v>
      </c>
    </row>
    <row r="4709" spans="1:16">
      <c r="A4709" s="192" t="s">
        <v>5057</v>
      </c>
      <c r="B4709" s="193" t="s">
        <v>5058</v>
      </c>
      <c r="C4709" s="193" t="s">
        <v>5059</v>
      </c>
      <c r="D4709" s="194" t="s">
        <v>19743</v>
      </c>
      <c r="E4709" s="192" t="s">
        <v>19743</v>
      </c>
      <c r="F4709" s="193" t="s">
        <v>19742</v>
      </c>
      <c r="G4709" s="193" t="s">
        <v>19742</v>
      </c>
      <c r="H4709" s="193" t="s">
        <v>19742</v>
      </c>
      <c r="I4709" s="193" t="s">
        <v>19742</v>
      </c>
      <c r="J4709" s="194" t="s">
        <v>19742</v>
      </c>
      <c r="K4709" s="192" t="s">
        <v>5060</v>
      </c>
      <c r="L4709" s="193" t="s">
        <v>10914</v>
      </c>
      <c r="M4709" s="194" t="s">
        <v>19743</v>
      </c>
      <c r="N4709" s="192">
        <v>0.41399999999999998</v>
      </c>
      <c r="O4709" s="194">
        <v>0.219</v>
      </c>
      <c r="P4709" s="283">
        <v>5</v>
      </c>
    </row>
    <row r="4710" spans="1:16">
      <c r="A4710" s="192" t="s">
        <v>5061</v>
      </c>
      <c r="B4710" s="193" t="s">
        <v>5062</v>
      </c>
      <c r="C4710" s="193" t="s">
        <v>5063</v>
      </c>
      <c r="D4710" s="194" t="s">
        <v>19743</v>
      </c>
      <c r="E4710" s="192" t="s">
        <v>19743</v>
      </c>
      <c r="F4710" s="193" t="s">
        <v>19742</v>
      </c>
      <c r="G4710" s="193" t="s">
        <v>19742</v>
      </c>
      <c r="H4710" s="193" t="s">
        <v>19742</v>
      </c>
      <c r="I4710" s="193" t="s">
        <v>19742</v>
      </c>
      <c r="J4710" s="194" t="s">
        <v>19742</v>
      </c>
      <c r="K4710" s="192" t="s">
        <v>19084</v>
      </c>
      <c r="L4710" s="193" t="s">
        <v>19085</v>
      </c>
      <c r="M4710" s="194" t="s">
        <v>19743</v>
      </c>
      <c r="N4710" s="192">
        <v>1</v>
      </c>
      <c r="O4710" s="194">
        <v>1</v>
      </c>
      <c r="P4710" s="283">
        <v>24</v>
      </c>
    </row>
    <row r="4711" spans="1:16">
      <c r="A4711" s="192" t="s">
        <v>5064</v>
      </c>
      <c r="B4711" s="193" t="s">
        <v>5065</v>
      </c>
      <c r="C4711" s="193" t="s">
        <v>5066</v>
      </c>
      <c r="D4711" s="194" t="s">
        <v>19743</v>
      </c>
      <c r="E4711" s="192" t="s">
        <v>19743</v>
      </c>
      <c r="F4711" s="193" t="s">
        <v>19742</v>
      </c>
      <c r="G4711" s="193" t="s">
        <v>19742</v>
      </c>
      <c r="H4711" s="193" t="s">
        <v>19742</v>
      </c>
      <c r="I4711" s="193" t="s">
        <v>19742</v>
      </c>
      <c r="J4711" s="194" t="s">
        <v>19742</v>
      </c>
      <c r="K4711" s="192" t="s">
        <v>19089</v>
      </c>
      <c r="L4711" s="193" t="s">
        <v>18838</v>
      </c>
      <c r="M4711" s="194" t="s">
        <v>19743</v>
      </c>
      <c r="N4711" s="192">
        <v>0.999</v>
      </c>
      <c r="O4711" s="194">
        <v>1</v>
      </c>
      <c r="P4711" s="283">
        <v>25</v>
      </c>
    </row>
    <row r="4712" spans="1:16">
      <c r="A4712" s="192" t="s">
        <v>5067</v>
      </c>
      <c r="B4712" s="193" t="s">
        <v>5068</v>
      </c>
      <c r="C4712" s="193" t="s">
        <v>5069</v>
      </c>
      <c r="D4712" s="194" t="s">
        <v>19743</v>
      </c>
      <c r="E4712" s="192" t="s">
        <v>19743</v>
      </c>
      <c r="F4712" s="193" t="s">
        <v>19743</v>
      </c>
      <c r="G4712" s="193" t="s">
        <v>19742</v>
      </c>
      <c r="H4712" s="193" t="s">
        <v>19743</v>
      </c>
      <c r="I4712" s="193" t="s">
        <v>19742</v>
      </c>
      <c r="J4712" s="194" t="s">
        <v>19742</v>
      </c>
      <c r="K4712" s="192" t="s">
        <v>5070</v>
      </c>
      <c r="L4712" s="193" t="s">
        <v>5071</v>
      </c>
      <c r="M4712" s="194" t="s">
        <v>19743</v>
      </c>
      <c r="N4712" s="192">
        <v>0.85399999999999998</v>
      </c>
      <c r="O4712" s="194">
        <v>0.995</v>
      </c>
      <c r="P4712" s="283">
        <v>10</v>
      </c>
    </row>
    <row r="4713" spans="1:16">
      <c r="A4713" s="192" t="s">
        <v>5072</v>
      </c>
      <c r="B4713" s="193"/>
      <c r="C4713" s="193" t="s">
        <v>5073</v>
      </c>
      <c r="D4713" s="194" t="s">
        <v>19743</v>
      </c>
      <c r="E4713" s="192" t="s">
        <v>19743</v>
      </c>
      <c r="F4713" s="193" t="s">
        <v>19742</v>
      </c>
      <c r="G4713" s="193" t="s">
        <v>19742</v>
      </c>
      <c r="H4713" s="193" t="s">
        <v>19743</v>
      </c>
      <c r="I4713" s="193" t="s">
        <v>19742</v>
      </c>
      <c r="J4713" s="194" t="s">
        <v>19742</v>
      </c>
      <c r="K4713" s="192" t="s">
        <v>25675</v>
      </c>
      <c r="M4713" s="194" t="s">
        <v>19569</v>
      </c>
      <c r="N4713" s="192">
        <v>0.34899999999999998</v>
      </c>
      <c r="O4713" s="194">
        <v>7.0999999999999994E-2</v>
      </c>
      <c r="P4713" s="283">
        <v>0</v>
      </c>
    </row>
    <row r="4714" spans="1:16">
      <c r="A4714" s="192" t="s">
        <v>5074</v>
      </c>
      <c r="B4714" s="193"/>
      <c r="C4714" s="193" t="s">
        <v>5075</v>
      </c>
      <c r="D4714" s="194" t="s">
        <v>19743</v>
      </c>
      <c r="E4714" s="192" t="s">
        <v>19743</v>
      </c>
      <c r="F4714" s="193" t="s">
        <v>19742</v>
      </c>
      <c r="G4714" s="193" t="s">
        <v>19742</v>
      </c>
      <c r="H4714" s="193" t="s">
        <v>19743</v>
      </c>
      <c r="I4714" s="193" t="s">
        <v>19742</v>
      </c>
      <c r="J4714" s="194" t="s">
        <v>19742</v>
      </c>
      <c r="K4714" s="192" t="s">
        <v>5076</v>
      </c>
      <c r="L4714" s="193" t="s">
        <v>5077</v>
      </c>
      <c r="M4714" s="194" t="s">
        <v>19743</v>
      </c>
      <c r="N4714" s="192">
        <v>0.68899999999999995</v>
      </c>
      <c r="O4714" s="194">
        <v>0.93500000000000005</v>
      </c>
      <c r="P4714" s="283">
        <v>17</v>
      </c>
    </row>
    <row r="4715" spans="1:16">
      <c r="A4715" s="192" t="s">
        <v>5078</v>
      </c>
      <c r="B4715" s="193" t="s">
        <v>5079</v>
      </c>
      <c r="C4715" s="193" t="s">
        <v>5080</v>
      </c>
      <c r="D4715" s="194" t="s">
        <v>19743</v>
      </c>
      <c r="E4715" s="192" t="s">
        <v>19743</v>
      </c>
      <c r="F4715" s="193" t="s">
        <v>19742</v>
      </c>
      <c r="G4715" s="193" t="s">
        <v>19742</v>
      </c>
      <c r="H4715" s="193" t="s">
        <v>19743</v>
      </c>
      <c r="I4715" s="193" t="s">
        <v>19742</v>
      </c>
      <c r="J4715" s="194" t="s">
        <v>19742</v>
      </c>
      <c r="K4715" s="192" t="s">
        <v>5081</v>
      </c>
      <c r="L4715" s="193" t="s">
        <v>5082</v>
      </c>
      <c r="M4715" s="194" t="s">
        <v>19741</v>
      </c>
      <c r="N4715" s="192">
        <v>0.83499999999999996</v>
      </c>
      <c r="O4715" s="194">
        <v>0.98799999999999999</v>
      </c>
      <c r="P4715" s="283">
        <v>13</v>
      </c>
    </row>
    <row r="4716" spans="1:16">
      <c r="A4716" s="192" t="s">
        <v>5083</v>
      </c>
      <c r="B4716" s="193" t="s">
        <v>5084</v>
      </c>
      <c r="C4716" s="193" t="s">
        <v>5085</v>
      </c>
      <c r="D4716" s="194" t="s">
        <v>19743</v>
      </c>
      <c r="E4716" s="192" t="s">
        <v>19743</v>
      </c>
      <c r="F4716" s="193" t="s">
        <v>19742</v>
      </c>
      <c r="G4716" s="193" t="s">
        <v>19742</v>
      </c>
      <c r="H4716" s="193" t="s">
        <v>19742</v>
      </c>
      <c r="I4716" s="193" t="s">
        <v>19742</v>
      </c>
      <c r="J4716" s="194" t="s">
        <v>19742</v>
      </c>
      <c r="K4716" s="192" t="s">
        <v>5086</v>
      </c>
      <c r="L4716" s="193" t="s">
        <v>5087</v>
      </c>
      <c r="M4716" s="194" t="s">
        <v>19743</v>
      </c>
      <c r="N4716" s="192">
        <v>0.82599999999999996</v>
      </c>
      <c r="O4716" s="194">
        <v>0.98699999999999999</v>
      </c>
      <c r="P4716" s="283">
        <v>23</v>
      </c>
    </row>
    <row r="4717" spans="1:16">
      <c r="A4717" s="192" t="s">
        <v>5088</v>
      </c>
      <c r="B4717" s="193"/>
      <c r="C4717" s="193" t="s">
        <v>5089</v>
      </c>
      <c r="D4717" s="194" t="s">
        <v>19743</v>
      </c>
      <c r="E4717" s="192" t="s">
        <v>19743</v>
      </c>
      <c r="F4717" s="193" t="s">
        <v>19742</v>
      </c>
      <c r="G4717" s="193" t="s">
        <v>19742</v>
      </c>
      <c r="H4717" s="193" t="s">
        <v>19743</v>
      </c>
      <c r="I4717" s="193" t="s">
        <v>19742</v>
      </c>
      <c r="J4717" s="194" t="s">
        <v>19742</v>
      </c>
      <c r="K4717" s="192" t="s">
        <v>25675</v>
      </c>
      <c r="M4717" s="194" t="s">
        <v>19569</v>
      </c>
      <c r="N4717" s="192">
        <v>0.52300000000000002</v>
      </c>
      <c r="O4717" s="194">
        <v>0.54900000000000004</v>
      </c>
      <c r="P4717" s="283">
        <v>13</v>
      </c>
    </row>
    <row r="4718" spans="1:16">
      <c r="A4718" s="192" t="s">
        <v>5090</v>
      </c>
      <c r="B4718" s="193" t="s">
        <v>5091</v>
      </c>
      <c r="C4718" s="193" t="s">
        <v>5092</v>
      </c>
      <c r="D4718" s="194" t="s">
        <v>19743</v>
      </c>
      <c r="E4718" s="192" t="s">
        <v>19743</v>
      </c>
      <c r="F4718" s="193" t="s">
        <v>19743</v>
      </c>
      <c r="G4718" s="193" t="s">
        <v>19742</v>
      </c>
      <c r="H4718" s="193" t="s">
        <v>19742</v>
      </c>
      <c r="I4718" s="193" t="s">
        <v>19742</v>
      </c>
      <c r="J4718" s="194" t="s">
        <v>19742</v>
      </c>
      <c r="K4718" s="192" t="s">
        <v>5093</v>
      </c>
      <c r="L4718" s="193" t="s">
        <v>5094</v>
      </c>
      <c r="M4718" s="194" t="s">
        <v>19741</v>
      </c>
      <c r="N4718" s="192">
        <v>0.625</v>
      </c>
      <c r="O4718" s="194">
        <v>0.84399999999999997</v>
      </c>
      <c r="P4718" s="283">
        <v>20</v>
      </c>
    </row>
    <row r="4719" spans="1:16">
      <c r="A4719" s="192" t="s">
        <v>5095</v>
      </c>
      <c r="B4719" s="193" t="s">
        <v>5096</v>
      </c>
      <c r="C4719" s="193" t="s">
        <v>5097</v>
      </c>
      <c r="D4719" s="194" t="s">
        <v>19743</v>
      </c>
      <c r="E4719" s="192" t="s">
        <v>19743</v>
      </c>
      <c r="F4719" s="193" t="s">
        <v>19742</v>
      </c>
      <c r="G4719" s="193" t="s">
        <v>19742</v>
      </c>
      <c r="H4719" s="193" t="s">
        <v>19742</v>
      </c>
      <c r="I4719" s="193" t="s">
        <v>19742</v>
      </c>
      <c r="J4719" s="194" t="s">
        <v>19742</v>
      </c>
      <c r="K4719" s="192" t="s">
        <v>25675</v>
      </c>
      <c r="M4719" s="194" t="s">
        <v>19569</v>
      </c>
      <c r="N4719" s="192">
        <v>0.59599999999999997</v>
      </c>
      <c r="O4719" s="194">
        <v>0.85399999999999998</v>
      </c>
      <c r="P4719" s="283">
        <v>4</v>
      </c>
    </row>
    <row r="4720" spans="1:16">
      <c r="A4720" s="192" t="s">
        <v>5098</v>
      </c>
      <c r="B4720" s="193"/>
      <c r="C4720" s="193" t="s">
        <v>5099</v>
      </c>
      <c r="D4720" s="194" t="s">
        <v>19743</v>
      </c>
      <c r="E4720" s="192" t="s">
        <v>19743</v>
      </c>
      <c r="F4720" s="193" t="s">
        <v>19742</v>
      </c>
      <c r="G4720" s="193" t="s">
        <v>19742</v>
      </c>
      <c r="H4720" s="193" t="s">
        <v>19742</v>
      </c>
      <c r="I4720" s="193" t="s">
        <v>19742</v>
      </c>
      <c r="J4720" s="194" t="s">
        <v>19742</v>
      </c>
      <c r="K4720" s="192" t="s">
        <v>25675</v>
      </c>
      <c r="M4720" s="194" t="s">
        <v>19569</v>
      </c>
      <c r="N4720" s="192">
        <v>0.89500000000000002</v>
      </c>
      <c r="O4720" s="194">
        <v>0.997</v>
      </c>
      <c r="P4720" s="283">
        <v>0</v>
      </c>
    </row>
    <row r="4721" spans="1:16">
      <c r="A4721" s="192" t="s">
        <v>5100</v>
      </c>
      <c r="B4721" s="193" t="s">
        <v>5101</v>
      </c>
      <c r="C4721" s="193" t="s">
        <v>5102</v>
      </c>
      <c r="D4721" s="194" t="s">
        <v>19743</v>
      </c>
      <c r="E4721" s="192" t="s">
        <v>19743</v>
      </c>
      <c r="F4721" s="193" t="s">
        <v>19742</v>
      </c>
      <c r="G4721" s="193" t="s">
        <v>19742</v>
      </c>
      <c r="H4721" s="193" t="s">
        <v>19742</v>
      </c>
      <c r="I4721" s="193" t="s">
        <v>19742</v>
      </c>
      <c r="J4721" s="194" t="s">
        <v>19742</v>
      </c>
      <c r="K4721" s="192" t="s">
        <v>5103</v>
      </c>
      <c r="L4721" s="193" t="s">
        <v>5104</v>
      </c>
      <c r="M4721" s="194" t="s">
        <v>19743</v>
      </c>
      <c r="N4721" s="192">
        <v>0.89800000000000002</v>
      </c>
      <c r="O4721" s="194">
        <v>0.995</v>
      </c>
      <c r="P4721" s="283">
        <v>18</v>
      </c>
    </row>
    <row r="4722" spans="1:16">
      <c r="A4722" s="192" t="s">
        <v>5105</v>
      </c>
      <c r="B4722" s="193" t="s">
        <v>5106</v>
      </c>
      <c r="C4722" s="193" t="s">
        <v>5107</v>
      </c>
      <c r="D4722" s="194" t="s">
        <v>19743</v>
      </c>
      <c r="E4722" s="192" t="s">
        <v>19743</v>
      </c>
      <c r="F4722" s="193" t="s">
        <v>19742</v>
      </c>
      <c r="G4722" s="193" t="s">
        <v>19742</v>
      </c>
      <c r="H4722" s="193" t="s">
        <v>19742</v>
      </c>
      <c r="I4722" s="193" t="s">
        <v>19742</v>
      </c>
      <c r="J4722" s="194" t="s">
        <v>19742</v>
      </c>
      <c r="K4722" s="192" t="s">
        <v>5108</v>
      </c>
      <c r="L4722" s="193" t="s">
        <v>5109</v>
      </c>
      <c r="M4722" s="194" t="s">
        <v>19743</v>
      </c>
      <c r="N4722" s="192">
        <v>0.76500000000000001</v>
      </c>
      <c r="O4722" s="194">
        <v>0.99199999999999999</v>
      </c>
      <c r="P4722" s="283">
        <v>23</v>
      </c>
    </row>
    <row r="4723" spans="1:16">
      <c r="A4723" s="192" t="s">
        <v>5110</v>
      </c>
      <c r="B4723" s="193"/>
      <c r="C4723" s="193" t="s">
        <v>5111</v>
      </c>
      <c r="D4723" s="194" t="s">
        <v>19743</v>
      </c>
      <c r="E4723" s="192" t="s">
        <v>19743</v>
      </c>
      <c r="F4723" s="193" t="s">
        <v>19742</v>
      </c>
      <c r="G4723" s="193" t="s">
        <v>19742</v>
      </c>
      <c r="H4723" s="193" t="s">
        <v>19742</v>
      </c>
      <c r="I4723" s="193" t="s">
        <v>19742</v>
      </c>
      <c r="J4723" s="194" t="s">
        <v>19742</v>
      </c>
      <c r="K4723" s="192" t="s">
        <v>25675</v>
      </c>
      <c r="M4723" s="194" t="s">
        <v>19569</v>
      </c>
      <c r="N4723" s="192">
        <v>0.47099999999999997</v>
      </c>
      <c r="O4723" s="194">
        <v>0.42199999999999999</v>
      </c>
      <c r="P4723" s="283">
        <v>0</v>
      </c>
    </row>
    <row r="4724" spans="1:16">
      <c r="A4724" s="192" t="s">
        <v>5112</v>
      </c>
      <c r="B4724" s="193" t="s">
        <v>5113</v>
      </c>
      <c r="C4724" s="193" t="s">
        <v>5114</v>
      </c>
      <c r="D4724" s="194" t="s">
        <v>19743</v>
      </c>
      <c r="E4724" s="192" t="s">
        <v>19743</v>
      </c>
      <c r="F4724" s="193" t="s">
        <v>19743</v>
      </c>
      <c r="G4724" s="193" t="s">
        <v>19742</v>
      </c>
      <c r="H4724" s="193" t="s">
        <v>19742</v>
      </c>
      <c r="I4724" s="193" t="s">
        <v>19742</v>
      </c>
      <c r="J4724" s="194" t="s">
        <v>19742</v>
      </c>
      <c r="K4724" s="192" t="s">
        <v>5115</v>
      </c>
      <c r="L4724" s="193" t="s">
        <v>10731</v>
      </c>
      <c r="M4724" s="194" t="s">
        <v>19743</v>
      </c>
      <c r="N4724" s="192">
        <v>0.78500000000000003</v>
      </c>
      <c r="O4724" s="194">
        <v>0.95499999999999996</v>
      </c>
      <c r="P4724" s="283">
        <v>7</v>
      </c>
    </row>
    <row r="4725" spans="1:16">
      <c r="A4725" s="192" t="s">
        <v>5116</v>
      </c>
      <c r="B4725" s="193" t="s">
        <v>5117</v>
      </c>
      <c r="C4725" s="193" t="s">
        <v>5118</v>
      </c>
      <c r="D4725" s="194" t="s">
        <v>19743</v>
      </c>
      <c r="E4725" s="192" t="s">
        <v>19743</v>
      </c>
      <c r="F4725" s="193" t="s">
        <v>19742</v>
      </c>
      <c r="G4725" s="193" t="s">
        <v>19742</v>
      </c>
      <c r="H4725" s="193" t="s">
        <v>19742</v>
      </c>
      <c r="I4725" s="193" t="s">
        <v>19742</v>
      </c>
      <c r="J4725" s="194" t="s">
        <v>19742</v>
      </c>
      <c r="K4725" s="192" t="s">
        <v>5119</v>
      </c>
      <c r="L4725" s="193" t="s">
        <v>10744</v>
      </c>
      <c r="M4725" s="194" t="s">
        <v>19741</v>
      </c>
      <c r="N4725" s="192">
        <v>0.67100000000000004</v>
      </c>
      <c r="O4725" s="194">
        <v>0.93300000000000005</v>
      </c>
      <c r="P4725" s="283">
        <v>22</v>
      </c>
    </row>
    <row r="4726" spans="1:16">
      <c r="A4726" s="192" t="s">
        <v>4868</v>
      </c>
      <c r="B4726" s="193"/>
      <c r="C4726" s="193" t="s">
        <v>4869</v>
      </c>
      <c r="D4726" s="194" t="s">
        <v>19743</v>
      </c>
      <c r="E4726" s="192" t="s">
        <v>19743</v>
      </c>
      <c r="F4726" s="193" t="s">
        <v>19742</v>
      </c>
      <c r="G4726" s="193" t="s">
        <v>19742</v>
      </c>
      <c r="H4726" s="193" t="s">
        <v>19742</v>
      </c>
      <c r="I4726" s="193" t="s">
        <v>19742</v>
      </c>
      <c r="J4726" s="194" t="s">
        <v>19742</v>
      </c>
      <c r="K4726" s="192" t="s">
        <v>25675</v>
      </c>
      <c r="M4726" s="194" t="s">
        <v>19569</v>
      </c>
      <c r="N4726" s="192">
        <v>0.52900000000000003</v>
      </c>
      <c r="O4726" s="194">
        <v>0.61299999999999999</v>
      </c>
      <c r="P4726" s="283">
        <v>4</v>
      </c>
    </row>
    <row r="4727" spans="1:16">
      <c r="A4727" s="192" t="s">
        <v>4870</v>
      </c>
      <c r="B4727" s="193" t="s">
        <v>4871</v>
      </c>
      <c r="C4727" s="193" t="s">
        <v>4872</v>
      </c>
      <c r="D4727" s="194" t="s">
        <v>19743</v>
      </c>
      <c r="E4727" s="192" t="s">
        <v>19743</v>
      </c>
      <c r="F4727" s="193" t="s">
        <v>19742</v>
      </c>
      <c r="G4727" s="193" t="s">
        <v>19742</v>
      </c>
      <c r="H4727" s="193" t="s">
        <v>19742</v>
      </c>
      <c r="I4727" s="193" t="s">
        <v>19742</v>
      </c>
      <c r="J4727" s="194" t="s">
        <v>19742</v>
      </c>
      <c r="K4727" s="192" t="s">
        <v>25675</v>
      </c>
      <c r="M4727" s="194" t="s">
        <v>19569</v>
      </c>
      <c r="N4727" s="192">
        <v>0.46600000000000003</v>
      </c>
      <c r="O4727" s="194">
        <v>0.39</v>
      </c>
      <c r="P4727" s="283">
        <v>6</v>
      </c>
    </row>
    <row r="4728" spans="1:16">
      <c r="A4728" s="192" t="s">
        <v>4873</v>
      </c>
      <c r="B4728" s="193" t="s">
        <v>4874</v>
      </c>
      <c r="C4728" s="193" t="s">
        <v>4875</v>
      </c>
      <c r="D4728" s="194" t="s">
        <v>19743</v>
      </c>
      <c r="E4728" s="192" t="s">
        <v>19743</v>
      </c>
      <c r="F4728" s="193" t="s">
        <v>19742</v>
      </c>
      <c r="G4728" s="193" t="s">
        <v>19742</v>
      </c>
      <c r="H4728" s="193" t="s">
        <v>19742</v>
      </c>
      <c r="I4728" s="193" t="s">
        <v>19742</v>
      </c>
      <c r="J4728" s="194" t="s">
        <v>19742</v>
      </c>
      <c r="K4728" s="192" t="s">
        <v>4876</v>
      </c>
      <c r="L4728" s="193" t="s">
        <v>10754</v>
      </c>
      <c r="M4728" s="194" t="s">
        <v>19743</v>
      </c>
      <c r="N4728" s="192">
        <v>0.89500000000000002</v>
      </c>
      <c r="O4728" s="194">
        <v>0.997</v>
      </c>
      <c r="P4728" s="283">
        <v>11</v>
      </c>
    </row>
    <row r="4729" spans="1:16">
      <c r="A4729" s="192" t="s">
        <v>4877</v>
      </c>
      <c r="B4729" s="193" t="s">
        <v>4878</v>
      </c>
      <c r="C4729" s="193" t="s">
        <v>4879</v>
      </c>
      <c r="D4729" s="194" t="s">
        <v>19743</v>
      </c>
      <c r="E4729" s="192" t="s">
        <v>19743</v>
      </c>
      <c r="F4729" s="193" t="s">
        <v>19742</v>
      </c>
      <c r="G4729" s="193" t="s">
        <v>19742</v>
      </c>
      <c r="H4729" s="193" t="s">
        <v>19742</v>
      </c>
      <c r="I4729" s="193" t="s">
        <v>19742</v>
      </c>
      <c r="J4729" s="194" t="s">
        <v>19742</v>
      </c>
      <c r="K4729" s="192" t="s">
        <v>25675</v>
      </c>
      <c r="M4729" s="194" t="s">
        <v>19569</v>
      </c>
      <c r="N4729" s="192">
        <v>0.73</v>
      </c>
      <c r="O4729" s="194">
        <v>0.93700000000000006</v>
      </c>
      <c r="P4729" s="283">
        <v>6</v>
      </c>
    </row>
    <row r="4730" spans="1:16">
      <c r="A4730" s="192" t="s">
        <v>4880</v>
      </c>
      <c r="B4730" s="193" t="s">
        <v>4881</v>
      </c>
      <c r="C4730" s="193" t="s">
        <v>4882</v>
      </c>
      <c r="D4730" s="194" t="s">
        <v>19743</v>
      </c>
      <c r="E4730" s="192" t="s">
        <v>19743</v>
      </c>
      <c r="F4730" s="193" t="s">
        <v>19742</v>
      </c>
      <c r="G4730" s="193" t="s">
        <v>19742</v>
      </c>
      <c r="H4730" s="193" t="s">
        <v>19742</v>
      </c>
      <c r="I4730" s="193" t="s">
        <v>19742</v>
      </c>
      <c r="J4730" s="194" t="s">
        <v>19742</v>
      </c>
      <c r="K4730" s="192" t="s">
        <v>25675</v>
      </c>
      <c r="M4730" s="194" t="s">
        <v>19569</v>
      </c>
      <c r="N4730" s="192">
        <v>0.70699999999999996</v>
      </c>
      <c r="O4730" s="194">
        <v>0.94399999999999995</v>
      </c>
      <c r="P4730" s="283">
        <v>5</v>
      </c>
    </row>
    <row r="4731" spans="1:16">
      <c r="A4731" s="192" t="s">
        <v>4883</v>
      </c>
      <c r="B4731" s="193" t="s">
        <v>4884</v>
      </c>
      <c r="C4731" s="193" t="s">
        <v>4885</v>
      </c>
      <c r="D4731" s="194" t="s">
        <v>19743</v>
      </c>
      <c r="E4731" s="192" t="s">
        <v>19743</v>
      </c>
      <c r="F4731" s="193" t="s">
        <v>19743</v>
      </c>
      <c r="G4731" s="193" t="s">
        <v>19742</v>
      </c>
      <c r="H4731" s="193" t="s">
        <v>19742</v>
      </c>
      <c r="I4731" s="193" t="s">
        <v>19742</v>
      </c>
      <c r="J4731" s="194" t="s">
        <v>19742</v>
      </c>
      <c r="K4731" s="192" t="s">
        <v>4886</v>
      </c>
      <c r="L4731" s="193" t="s">
        <v>10767</v>
      </c>
      <c r="M4731" s="194" t="s">
        <v>19743</v>
      </c>
      <c r="N4731" s="192">
        <v>0.97799999999999998</v>
      </c>
      <c r="O4731" s="194">
        <v>0.998</v>
      </c>
      <c r="P4731" s="283">
        <v>23</v>
      </c>
    </row>
    <row r="4732" spans="1:16">
      <c r="A4732" s="192" t="s">
        <v>4887</v>
      </c>
      <c r="B4732" s="193" t="s">
        <v>4888</v>
      </c>
      <c r="C4732" s="193" t="s">
        <v>4889</v>
      </c>
      <c r="D4732" s="194" t="s">
        <v>19743</v>
      </c>
      <c r="E4732" s="192" t="s">
        <v>19743</v>
      </c>
      <c r="F4732" s="193" t="s">
        <v>19742</v>
      </c>
      <c r="G4732" s="193" t="s">
        <v>19742</v>
      </c>
      <c r="H4732" s="193" t="s">
        <v>19742</v>
      </c>
      <c r="I4732" s="193" t="s">
        <v>19742</v>
      </c>
      <c r="J4732" s="194" t="s">
        <v>19742</v>
      </c>
      <c r="K4732" s="192" t="s">
        <v>25675</v>
      </c>
      <c r="M4732" s="194" t="s">
        <v>19569</v>
      </c>
      <c r="N4732" s="192">
        <v>0.88100000000000001</v>
      </c>
      <c r="O4732" s="194">
        <v>0.99099999999999999</v>
      </c>
      <c r="P4732" s="283">
        <v>5</v>
      </c>
    </row>
    <row r="4733" spans="1:16">
      <c r="A4733" s="192" t="s">
        <v>4890</v>
      </c>
      <c r="B4733" s="193"/>
      <c r="C4733" s="193" t="s">
        <v>4891</v>
      </c>
      <c r="D4733" s="194" t="s">
        <v>19743</v>
      </c>
      <c r="E4733" s="192" t="s">
        <v>19743</v>
      </c>
      <c r="F4733" s="193" t="s">
        <v>19742</v>
      </c>
      <c r="G4733" s="193" t="s">
        <v>19742</v>
      </c>
      <c r="H4733" s="193" t="s">
        <v>19742</v>
      </c>
      <c r="I4733" s="193" t="s">
        <v>19742</v>
      </c>
      <c r="J4733" s="194" t="s">
        <v>19742</v>
      </c>
      <c r="K4733" s="192" t="s">
        <v>25675</v>
      </c>
      <c r="M4733" s="194" t="s">
        <v>19569</v>
      </c>
      <c r="N4733" s="192">
        <v>0.499</v>
      </c>
      <c r="O4733" s="194">
        <v>0.49099999999999999</v>
      </c>
      <c r="P4733" s="283">
        <v>0</v>
      </c>
    </row>
    <row r="4734" spans="1:16">
      <c r="A4734" s="192" t="s">
        <v>4892</v>
      </c>
      <c r="B4734" s="193"/>
      <c r="C4734" s="193" t="s">
        <v>4893</v>
      </c>
      <c r="D4734" s="194" t="s">
        <v>19743</v>
      </c>
      <c r="E4734" s="192" t="s">
        <v>19743</v>
      </c>
      <c r="F4734" s="193" t="s">
        <v>19742</v>
      </c>
      <c r="G4734" s="193" t="s">
        <v>19742</v>
      </c>
      <c r="H4734" s="193" t="s">
        <v>19742</v>
      </c>
      <c r="I4734" s="193" t="s">
        <v>19742</v>
      </c>
      <c r="J4734" s="194" t="s">
        <v>19742</v>
      </c>
      <c r="K4734" s="192" t="s">
        <v>25675</v>
      </c>
      <c r="M4734" s="194" t="s">
        <v>19569</v>
      </c>
      <c r="N4734" s="192">
        <v>0.63</v>
      </c>
      <c r="O4734" s="194">
        <v>0.77600000000000002</v>
      </c>
      <c r="P4734" s="283">
        <v>5</v>
      </c>
    </row>
    <row r="4735" spans="1:16">
      <c r="A4735" s="192" t="s">
        <v>4894</v>
      </c>
      <c r="B4735" s="193" t="s">
        <v>4895</v>
      </c>
      <c r="C4735" s="193" t="s">
        <v>4896</v>
      </c>
      <c r="D4735" s="194" t="s">
        <v>19743</v>
      </c>
      <c r="E4735" s="192" t="s">
        <v>19743</v>
      </c>
      <c r="F4735" s="193" t="s">
        <v>19742</v>
      </c>
      <c r="G4735" s="193" t="s">
        <v>19741</v>
      </c>
      <c r="H4735" s="193" t="s">
        <v>19742</v>
      </c>
      <c r="I4735" s="193" t="s">
        <v>19742</v>
      </c>
      <c r="J4735" s="194" t="s">
        <v>19742</v>
      </c>
      <c r="K4735" s="192" t="s">
        <v>4897</v>
      </c>
      <c r="L4735" s="193" t="s">
        <v>4898</v>
      </c>
      <c r="M4735" s="194" t="s">
        <v>19743</v>
      </c>
      <c r="N4735" s="192">
        <v>0.85599999999999998</v>
      </c>
      <c r="O4735" s="194">
        <v>0.99</v>
      </c>
      <c r="P4735" s="283">
        <v>19</v>
      </c>
    </row>
    <row r="4736" spans="1:16">
      <c r="A4736" s="192" t="s">
        <v>4903</v>
      </c>
      <c r="B4736" s="193" t="s">
        <v>4904</v>
      </c>
      <c r="C4736" s="193" t="s">
        <v>4905</v>
      </c>
      <c r="D4736" s="194" t="s">
        <v>19743</v>
      </c>
      <c r="E4736" s="192" t="s">
        <v>19743</v>
      </c>
      <c r="F4736" s="193" t="s">
        <v>19742</v>
      </c>
      <c r="G4736" s="193" t="s">
        <v>19742</v>
      </c>
      <c r="H4736" s="193" t="s">
        <v>19742</v>
      </c>
      <c r="I4736" s="193" t="s">
        <v>19742</v>
      </c>
      <c r="J4736" s="194" t="s">
        <v>19742</v>
      </c>
      <c r="K4736" s="192" t="s">
        <v>4906</v>
      </c>
      <c r="L4736" s="193" t="s">
        <v>4907</v>
      </c>
      <c r="M4736" s="194" t="s">
        <v>19743</v>
      </c>
      <c r="N4736" s="192">
        <v>0.496</v>
      </c>
      <c r="O4736" s="194">
        <v>0.49299999999999999</v>
      </c>
      <c r="P4736" s="283">
        <v>14</v>
      </c>
    </row>
    <row r="4737" spans="1:16">
      <c r="A4737" s="192" t="s">
        <v>4908</v>
      </c>
      <c r="B4737" s="193" t="s">
        <v>4909</v>
      </c>
      <c r="C4737" s="193" t="s">
        <v>4910</v>
      </c>
      <c r="D4737" s="194" t="s">
        <v>19743</v>
      </c>
      <c r="E4737" s="192" t="s">
        <v>19743</v>
      </c>
      <c r="F4737" s="193" t="s">
        <v>19743</v>
      </c>
      <c r="G4737" s="193" t="s">
        <v>19743</v>
      </c>
      <c r="H4737" s="193" t="s">
        <v>19742</v>
      </c>
      <c r="I4737" s="193" t="s">
        <v>19742</v>
      </c>
      <c r="J4737" s="194" t="s">
        <v>19742</v>
      </c>
      <c r="K4737" s="192" t="s">
        <v>4911</v>
      </c>
      <c r="L4737" s="193" t="s">
        <v>4912</v>
      </c>
      <c r="M4737" s="194" t="s">
        <v>19743</v>
      </c>
      <c r="N4737" s="192">
        <v>0.95599999999999996</v>
      </c>
      <c r="O4737" s="194">
        <v>0.998</v>
      </c>
      <c r="P4737" s="283">
        <v>25</v>
      </c>
    </row>
    <row r="4738" spans="1:16">
      <c r="A4738" s="192" t="s">
        <v>4913</v>
      </c>
      <c r="B4738" s="193" t="s">
        <v>4914</v>
      </c>
      <c r="C4738" s="193" t="s">
        <v>4915</v>
      </c>
      <c r="D4738" s="194" t="s">
        <v>19743</v>
      </c>
      <c r="E4738" s="192" t="s">
        <v>19743</v>
      </c>
      <c r="F4738" s="193" t="s">
        <v>19743</v>
      </c>
      <c r="G4738" s="193" t="s">
        <v>19742</v>
      </c>
      <c r="H4738" s="193" t="s">
        <v>19742</v>
      </c>
      <c r="I4738" s="193" t="s">
        <v>19742</v>
      </c>
      <c r="J4738" s="194" t="s">
        <v>19742</v>
      </c>
      <c r="K4738" s="192" t="s">
        <v>25675</v>
      </c>
      <c r="M4738" s="194" t="s">
        <v>19569</v>
      </c>
      <c r="N4738" s="192">
        <v>0.81399999999999995</v>
      </c>
      <c r="O4738" s="194">
        <v>0.99</v>
      </c>
      <c r="P4738" s="283">
        <v>12</v>
      </c>
    </row>
    <row r="4739" spans="1:16">
      <c r="A4739" s="192" t="s">
        <v>4916</v>
      </c>
      <c r="B4739" s="193" t="s">
        <v>4917</v>
      </c>
      <c r="C4739" s="193" t="s">
        <v>4918</v>
      </c>
      <c r="D4739" s="194" t="s">
        <v>19743</v>
      </c>
      <c r="E4739" s="192" t="s">
        <v>19743</v>
      </c>
      <c r="F4739" s="193" t="s">
        <v>19742</v>
      </c>
      <c r="G4739" s="193" t="s">
        <v>19742</v>
      </c>
      <c r="H4739" s="193" t="s">
        <v>19742</v>
      </c>
      <c r="I4739" s="193" t="s">
        <v>19742</v>
      </c>
      <c r="J4739" s="194" t="s">
        <v>19742</v>
      </c>
      <c r="K4739" s="192" t="s">
        <v>4919</v>
      </c>
      <c r="L4739" s="193" t="s">
        <v>10796</v>
      </c>
      <c r="M4739" s="194" t="s">
        <v>19741</v>
      </c>
      <c r="N4739" s="192">
        <v>0.71099999999999997</v>
      </c>
      <c r="O4739" s="194">
        <v>0.97099999999999997</v>
      </c>
      <c r="P4739" s="283">
        <v>7</v>
      </c>
    </row>
    <row r="4740" spans="1:16">
      <c r="A4740" s="192" t="s">
        <v>4920</v>
      </c>
      <c r="B4740" s="193" t="s">
        <v>4921</v>
      </c>
      <c r="C4740" s="193" t="s">
        <v>4922</v>
      </c>
      <c r="D4740" s="194" t="s">
        <v>19743</v>
      </c>
      <c r="E4740" s="192" t="s">
        <v>19743</v>
      </c>
      <c r="F4740" s="193" t="s">
        <v>19742</v>
      </c>
      <c r="G4740" s="193" t="s">
        <v>19742</v>
      </c>
      <c r="H4740" s="193" t="s">
        <v>19742</v>
      </c>
      <c r="I4740" s="193" t="s">
        <v>19742</v>
      </c>
      <c r="J4740" s="194" t="s">
        <v>19742</v>
      </c>
      <c r="K4740" s="192" t="s">
        <v>4923</v>
      </c>
      <c r="L4740" s="193" t="s">
        <v>13320</v>
      </c>
      <c r="M4740" s="194" t="s">
        <v>19743</v>
      </c>
      <c r="N4740" s="192">
        <v>0.996</v>
      </c>
      <c r="O4740" s="194">
        <v>1</v>
      </c>
      <c r="P4740" s="283">
        <v>25</v>
      </c>
    </row>
    <row r="4741" spans="1:16">
      <c r="A4741" s="192" t="s">
        <v>4924</v>
      </c>
      <c r="B4741" s="193" t="s">
        <v>4925</v>
      </c>
      <c r="C4741" s="193" t="s">
        <v>4926</v>
      </c>
      <c r="D4741" s="194" t="s">
        <v>19743</v>
      </c>
      <c r="E4741" s="192" t="s">
        <v>19743</v>
      </c>
      <c r="F4741" s="193" t="s">
        <v>19743</v>
      </c>
      <c r="G4741" s="193" t="s">
        <v>19742</v>
      </c>
      <c r="H4741" s="193" t="s">
        <v>19742</v>
      </c>
      <c r="I4741" s="193" t="s">
        <v>19742</v>
      </c>
      <c r="J4741" s="194" t="s">
        <v>19742</v>
      </c>
      <c r="K4741" s="192" t="s">
        <v>25675</v>
      </c>
      <c r="M4741" s="194" t="s">
        <v>19569</v>
      </c>
      <c r="N4741" s="192">
        <v>0.66300000000000003</v>
      </c>
      <c r="O4741" s="194">
        <v>0.91600000000000004</v>
      </c>
      <c r="P4741" s="283">
        <v>13</v>
      </c>
    </row>
    <row r="4742" spans="1:16">
      <c r="A4742" s="192" t="s">
        <v>4927</v>
      </c>
      <c r="B4742" s="193" t="s">
        <v>4928</v>
      </c>
      <c r="C4742" s="193" t="s">
        <v>4929</v>
      </c>
      <c r="D4742" s="194" t="s">
        <v>19743</v>
      </c>
      <c r="E4742" s="192" t="s">
        <v>19743</v>
      </c>
      <c r="F4742" s="193" t="s">
        <v>19742</v>
      </c>
      <c r="G4742" s="193" t="s">
        <v>19742</v>
      </c>
      <c r="H4742" s="193" t="s">
        <v>19742</v>
      </c>
      <c r="I4742" s="193" t="s">
        <v>19742</v>
      </c>
      <c r="J4742" s="194" t="s">
        <v>19742</v>
      </c>
      <c r="K4742" s="192" t="s">
        <v>4930</v>
      </c>
      <c r="L4742" s="193" t="s">
        <v>10589</v>
      </c>
      <c r="M4742" s="194" t="s">
        <v>19743</v>
      </c>
      <c r="N4742" s="192">
        <v>0.64</v>
      </c>
      <c r="O4742" s="194">
        <v>1</v>
      </c>
      <c r="P4742" s="283">
        <v>24</v>
      </c>
    </row>
    <row r="4743" spans="1:16">
      <c r="A4743" s="192" t="s">
        <v>4931</v>
      </c>
      <c r="B4743" s="193" t="s">
        <v>4932</v>
      </c>
      <c r="C4743" s="193" t="s">
        <v>4933</v>
      </c>
      <c r="D4743" s="194" t="s">
        <v>19743</v>
      </c>
      <c r="E4743" s="192" t="s">
        <v>19743</v>
      </c>
      <c r="F4743" s="193" t="s">
        <v>19742</v>
      </c>
      <c r="G4743" s="193" t="s">
        <v>19742</v>
      </c>
      <c r="H4743" s="193" t="s">
        <v>19742</v>
      </c>
      <c r="I4743" s="193" t="s">
        <v>19742</v>
      </c>
      <c r="J4743" s="194" t="s">
        <v>19742</v>
      </c>
      <c r="K4743" s="192" t="s">
        <v>4934</v>
      </c>
      <c r="L4743" s="193" t="s">
        <v>4935</v>
      </c>
      <c r="M4743" s="194" t="s">
        <v>19743</v>
      </c>
      <c r="N4743" s="192">
        <v>0.99399999999999999</v>
      </c>
      <c r="O4743" s="194">
        <v>1</v>
      </c>
      <c r="P4743" s="283">
        <v>5</v>
      </c>
    </row>
    <row r="4744" spans="1:16">
      <c r="A4744" s="192" t="s">
        <v>4936</v>
      </c>
      <c r="B4744" s="193" t="s">
        <v>4937</v>
      </c>
      <c r="C4744" s="193" t="s">
        <v>4938</v>
      </c>
      <c r="D4744" s="194" t="s">
        <v>19743</v>
      </c>
      <c r="E4744" s="192" t="s">
        <v>19743</v>
      </c>
      <c r="F4744" s="193" t="s">
        <v>19742</v>
      </c>
      <c r="G4744" s="193" t="s">
        <v>19742</v>
      </c>
      <c r="H4744" s="193" t="s">
        <v>19742</v>
      </c>
      <c r="I4744" s="193" t="s">
        <v>19742</v>
      </c>
      <c r="J4744" s="194" t="s">
        <v>19742</v>
      </c>
      <c r="K4744" s="192" t="s">
        <v>4939</v>
      </c>
      <c r="L4744" s="193" t="s">
        <v>4940</v>
      </c>
      <c r="M4744" s="194" t="s">
        <v>19743</v>
      </c>
      <c r="N4744" s="192">
        <v>0.85199999999999998</v>
      </c>
      <c r="O4744" s="194">
        <v>0.997</v>
      </c>
      <c r="P4744" s="283">
        <v>24</v>
      </c>
    </row>
    <row r="4745" spans="1:16">
      <c r="A4745" s="192" t="s">
        <v>4941</v>
      </c>
      <c r="B4745" s="193" t="s">
        <v>4942</v>
      </c>
      <c r="C4745" s="193" t="s">
        <v>4943</v>
      </c>
      <c r="D4745" s="194" t="s">
        <v>19743</v>
      </c>
      <c r="E4745" s="192" t="s">
        <v>19743</v>
      </c>
      <c r="F4745" s="193" t="s">
        <v>19742</v>
      </c>
      <c r="G4745" s="193" t="s">
        <v>19742</v>
      </c>
      <c r="H4745" s="193" t="s">
        <v>19743</v>
      </c>
      <c r="I4745" s="193" t="s">
        <v>19742</v>
      </c>
      <c r="J4745" s="194" t="s">
        <v>19742</v>
      </c>
      <c r="K4745" s="192" t="s">
        <v>4944</v>
      </c>
      <c r="L4745" s="193" t="s">
        <v>4945</v>
      </c>
      <c r="M4745" s="194" t="s">
        <v>19743</v>
      </c>
      <c r="N4745" s="192">
        <v>0.77100000000000002</v>
      </c>
      <c r="O4745" s="194">
        <v>0.99</v>
      </c>
      <c r="P4745" s="283">
        <v>23</v>
      </c>
    </row>
    <row r="4746" spans="1:16">
      <c r="A4746" s="192" t="s">
        <v>4946</v>
      </c>
      <c r="B4746" s="193" t="s">
        <v>4947</v>
      </c>
      <c r="C4746" s="193" t="s">
        <v>4948</v>
      </c>
      <c r="D4746" s="194" t="s">
        <v>19743</v>
      </c>
      <c r="E4746" s="192" t="s">
        <v>19743</v>
      </c>
      <c r="F4746" s="193" t="s">
        <v>19743</v>
      </c>
      <c r="G4746" s="193" t="s">
        <v>19743</v>
      </c>
      <c r="H4746" s="193" t="s">
        <v>19742</v>
      </c>
      <c r="I4746" s="193" t="s">
        <v>19742</v>
      </c>
      <c r="J4746" s="194" t="s">
        <v>19742</v>
      </c>
      <c r="K4746" s="192" t="s">
        <v>25675</v>
      </c>
      <c r="M4746" s="194" t="s">
        <v>19569</v>
      </c>
      <c r="N4746" s="192">
        <v>0.55800000000000005</v>
      </c>
      <c r="O4746" s="194">
        <v>0.67</v>
      </c>
      <c r="P4746" s="283">
        <v>4</v>
      </c>
    </row>
    <row r="4747" spans="1:16">
      <c r="A4747" s="192" t="s">
        <v>4949</v>
      </c>
      <c r="B4747" s="193" t="s">
        <v>4950</v>
      </c>
      <c r="C4747" s="193" t="s">
        <v>4951</v>
      </c>
      <c r="D4747" s="194" t="s">
        <v>19743</v>
      </c>
      <c r="E4747" s="192" t="s">
        <v>19743</v>
      </c>
      <c r="F4747" s="193" t="s">
        <v>19742</v>
      </c>
      <c r="G4747" s="193" t="s">
        <v>19742</v>
      </c>
      <c r="H4747" s="193" t="s">
        <v>19742</v>
      </c>
      <c r="I4747" s="193" t="s">
        <v>19742</v>
      </c>
      <c r="J4747" s="194" t="s">
        <v>19742</v>
      </c>
      <c r="K4747" s="192" t="s">
        <v>25675</v>
      </c>
      <c r="M4747" s="194" t="s">
        <v>19569</v>
      </c>
      <c r="N4747" s="192">
        <v>0.79600000000000004</v>
      </c>
      <c r="O4747" s="194">
        <v>0.94199999999999995</v>
      </c>
      <c r="P4747" s="283">
        <v>0</v>
      </c>
    </row>
    <row r="4748" spans="1:16">
      <c r="A4748" s="192" t="s">
        <v>4952</v>
      </c>
      <c r="B4748" s="193" t="s">
        <v>4953</v>
      </c>
      <c r="C4748" s="193" t="s">
        <v>4954</v>
      </c>
      <c r="D4748" s="194" t="s">
        <v>19743</v>
      </c>
      <c r="E4748" s="192" t="s">
        <v>19743</v>
      </c>
      <c r="F4748" s="193" t="s">
        <v>19743</v>
      </c>
      <c r="G4748" s="193" t="s">
        <v>19743</v>
      </c>
      <c r="H4748" s="193" t="s">
        <v>19743</v>
      </c>
      <c r="I4748" s="193" t="s">
        <v>19742</v>
      </c>
      <c r="J4748" s="194" t="s">
        <v>19742</v>
      </c>
      <c r="K4748" s="192" t="s">
        <v>25675</v>
      </c>
      <c r="M4748" s="194" t="s">
        <v>19569</v>
      </c>
      <c r="N4748" s="192">
        <v>0.749</v>
      </c>
      <c r="O4748" s="194">
        <v>0.95699999999999996</v>
      </c>
      <c r="P4748" s="283">
        <v>3</v>
      </c>
    </row>
    <row r="4749" spans="1:16">
      <c r="A4749" s="192" t="s">
        <v>4955</v>
      </c>
      <c r="B4749" s="193" t="s">
        <v>4956</v>
      </c>
      <c r="C4749" s="193" t="s">
        <v>4957</v>
      </c>
      <c r="D4749" s="194" t="s">
        <v>19743</v>
      </c>
      <c r="E4749" s="192" t="s">
        <v>19743</v>
      </c>
      <c r="F4749" s="193" t="s">
        <v>19742</v>
      </c>
      <c r="G4749" s="193" t="s">
        <v>19743</v>
      </c>
      <c r="H4749" s="193" t="s">
        <v>19742</v>
      </c>
      <c r="I4749" s="193" t="s">
        <v>19742</v>
      </c>
      <c r="J4749" s="194" t="s">
        <v>19742</v>
      </c>
      <c r="K4749" s="192" t="s">
        <v>25675</v>
      </c>
      <c r="M4749" s="194" t="s">
        <v>19569</v>
      </c>
      <c r="N4749" s="192">
        <v>0.63100000000000001</v>
      </c>
      <c r="O4749" s="194">
        <v>0.81499999999999995</v>
      </c>
      <c r="P4749" s="283">
        <v>3</v>
      </c>
    </row>
    <row r="4750" spans="1:16">
      <c r="A4750" s="192" t="s">
        <v>4958</v>
      </c>
      <c r="B4750" s="193" t="s">
        <v>4959</v>
      </c>
      <c r="C4750" s="193" t="s">
        <v>4960</v>
      </c>
      <c r="D4750" s="194" t="s">
        <v>19743</v>
      </c>
      <c r="E4750" s="192" t="s">
        <v>19743</v>
      </c>
      <c r="F4750" s="193" t="s">
        <v>19742</v>
      </c>
      <c r="G4750" s="193" t="s">
        <v>19742</v>
      </c>
      <c r="H4750" s="193" t="s">
        <v>19743</v>
      </c>
      <c r="I4750" s="193" t="s">
        <v>19742</v>
      </c>
      <c r="J4750" s="194" t="s">
        <v>19742</v>
      </c>
      <c r="K4750" s="192" t="s">
        <v>25675</v>
      </c>
      <c r="M4750" s="194" t="s">
        <v>19569</v>
      </c>
      <c r="N4750" s="192">
        <v>0.55700000000000005</v>
      </c>
      <c r="O4750" s="194">
        <v>0.64800000000000002</v>
      </c>
      <c r="P4750" s="283">
        <v>3</v>
      </c>
    </row>
    <row r="4751" spans="1:16">
      <c r="A4751" s="192" t="s">
        <v>4961</v>
      </c>
      <c r="B4751" s="193" t="s">
        <v>4962</v>
      </c>
      <c r="C4751" s="193" t="s">
        <v>4963</v>
      </c>
      <c r="D4751" s="194" t="s">
        <v>19743</v>
      </c>
      <c r="E4751" s="192" t="s">
        <v>19743</v>
      </c>
      <c r="F4751" s="193" t="s">
        <v>19742</v>
      </c>
      <c r="G4751" s="193" t="s">
        <v>19742</v>
      </c>
      <c r="H4751" s="193" t="s">
        <v>19742</v>
      </c>
      <c r="I4751" s="193" t="s">
        <v>19742</v>
      </c>
      <c r="J4751" s="194" t="s">
        <v>19742</v>
      </c>
      <c r="K4751" s="192" t="s">
        <v>4964</v>
      </c>
      <c r="L4751" s="193" t="s">
        <v>10608</v>
      </c>
      <c r="M4751" s="194" t="s">
        <v>19741</v>
      </c>
      <c r="N4751" s="192">
        <v>0.92400000000000004</v>
      </c>
      <c r="O4751" s="194">
        <v>0.998</v>
      </c>
      <c r="P4751" s="283">
        <v>9</v>
      </c>
    </row>
    <row r="4752" spans="1:16">
      <c r="A4752" s="192" t="s">
        <v>4965</v>
      </c>
      <c r="B4752" s="193" t="s">
        <v>4966</v>
      </c>
      <c r="C4752" s="193" t="s">
        <v>4967</v>
      </c>
      <c r="D4752" s="194" t="s">
        <v>19743</v>
      </c>
      <c r="E4752" s="192" t="s">
        <v>19743</v>
      </c>
      <c r="F4752" s="193" t="s">
        <v>19742</v>
      </c>
      <c r="G4752" s="193" t="s">
        <v>19742</v>
      </c>
      <c r="H4752" s="193" t="s">
        <v>19743</v>
      </c>
      <c r="I4752" s="193" t="s">
        <v>19743</v>
      </c>
      <c r="J4752" s="194" t="s">
        <v>19742</v>
      </c>
      <c r="K4752" s="192" t="s">
        <v>4968</v>
      </c>
      <c r="L4752" s="193" t="s">
        <v>4969</v>
      </c>
      <c r="M4752" s="194" t="s">
        <v>19743</v>
      </c>
      <c r="N4752" s="192">
        <v>0.78200000000000003</v>
      </c>
      <c r="O4752" s="194">
        <v>0.97799999999999998</v>
      </c>
      <c r="P4752" s="283">
        <v>4</v>
      </c>
    </row>
    <row r="4753" spans="1:16">
      <c r="A4753" s="192" t="s">
        <v>4970</v>
      </c>
      <c r="B4753" s="193" t="s">
        <v>4971</v>
      </c>
      <c r="C4753" s="193" t="s">
        <v>4972</v>
      </c>
      <c r="D4753" s="194" t="s">
        <v>19743</v>
      </c>
      <c r="E4753" s="192" t="s">
        <v>19743</v>
      </c>
      <c r="F4753" s="193" t="s">
        <v>19742</v>
      </c>
      <c r="G4753" s="193" t="s">
        <v>19742</v>
      </c>
      <c r="H4753" s="193" t="s">
        <v>19743</v>
      </c>
      <c r="I4753" s="193" t="s">
        <v>19742</v>
      </c>
      <c r="J4753" s="194" t="s">
        <v>19742</v>
      </c>
      <c r="K4753" s="192" t="s">
        <v>4973</v>
      </c>
      <c r="L4753" s="193" t="s">
        <v>4974</v>
      </c>
      <c r="M4753" s="194" t="s">
        <v>19741</v>
      </c>
      <c r="N4753" s="192">
        <v>0.82399999999999995</v>
      </c>
      <c r="O4753" s="194">
        <v>0.99199999999999999</v>
      </c>
      <c r="P4753" s="283">
        <v>11</v>
      </c>
    </row>
    <row r="4754" spans="1:16">
      <c r="A4754" s="192" t="s">
        <v>4975</v>
      </c>
      <c r="B4754" s="193" t="s">
        <v>4976</v>
      </c>
      <c r="C4754" s="193" t="s">
        <v>4977</v>
      </c>
      <c r="D4754" s="194" t="s">
        <v>19743</v>
      </c>
      <c r="E4754" s="192" t="s">
        <v>19743</v>
      </c>
      <c r="F4754" s="193" t="s">
        <v>19742</v>
      </c>
      <c r="G4754" s="193" t="s">
        <v>19742</v>
      </c>
      <c r="H4754" s="193" t="s">
        <v>19742</v>
      </c>
      <c r="I4754" s="193" t="s">
        <v>19742</v>
      </c>
      <c r="J4754" s="194" t="s">
        <v>19742</v>
      </c>
      <c r="K4754" s="192" t="s">
        <v>4978</v>
      </c>
      <c r="L4754" s="193" t="s">
        <v>4979</v>
      </c>
      <c r="M4754" s="194" t="s">
        <v>19743</v>
      </c>
      <c r="N4754" s="192">
        <v>0.57899999999999996</v>
      </c>
      <c r="O4754" s="194">
        <v>0.74299999999999999</v>
      </c>
      <c r="P4754" s="283">
        <v>25</v>
      </c>
    </row>
    <row r="4755" spans="1:16">
      <c r="A4755" s="192" t="s">
        <v>4980</v>
      </c>
      <c r="B4755" s="193" t="s">
        <v>4981</v>
      </c>
      <c r="C4755" s="193" t="s">
        <v>4982</v>
      </c>
      <c r="D4755" s="194" t="s">
        <v>19743</v>
      </c>
      <c r="E4755" s="192" t="s">
        <v>19743</v>
      </c>
      <c r="F4755" s="193" t="s">
        <v>19743</v>
      </c>
      <c r="G4755" s="193" t="s">
        <v>19742</v>
      </c>
      <c r="H4755" s="193" t="s">
        <v>19742</v>
      </c>
      <c r="I4755" s="193" t="s">
        <v>19742</v>
      </c>
      <c r="J4755" s="194" t="s">
        <v>19742</v>
      </c>
      <c r="K4755" s="192" t="s">
        <v>25675</v>
      </c>
      <c r="M4755" s="194" t="s">
        <v>19569</v>
      </c>
      <c r="N4755" s="192">
        <v>0.77800000000000002</v>
      </c>
      <c r="O4755" s="194">
        <v>0.98899999999999999</v>
      </c>
      <c r="P4755" s="283">
        <v>6</v>
      </c>
    </row>
    <row r="4756" spans="1:16">
      <c r="A4756" s="192" t="s">
        <v>4983</v>
      </c>
      <c r="B4756" s="193" t="s">
        <v>4984</v>
      </c>
      <c r="C4756" s="193" t="s">
        <v>4985</v>
      </c>
      <c r="D4756" s="194" t="s">
        <v>19743</v>
      </c>
      <c r="E4756" s="192" t="s">
        <v>19743</v>
      </c>
      <c r="F4756" s="193" t="s">
        <v>19743</v>
      </c>
      <c r="G4756" s="193" t="s">
        <v>19742</v>
      </c>
      <c r="H4756" s="193" t="s">
        <v>19742</v>
      </c>
      <c r="I4756" s="193" t="s">
        <v>19742</v>
      </c>
      <c r="J4756" s="194" t="s">
        <v>19742</v>
      </c>
      <c r="K4756" s="192" t="s">
        <v>4986</v>
      </c>
      <c r="L4756" s="193" t="s">
        <v>4987</v>
      </c>
      <c r="M4756" s="194" t="s">
        <v>19743</v>
      </c>
      <c r="N4756" s="192">
        <v>0.70099999999999996</v>
      </c>
      <c r="O4756" s="194">
        <v>0.97</v>
      </c>
      <c r="P4756" s="283">
        <v>7</v>
      </c>
    </row>
    <row r="4757" spans="1:16">
      <c r="A4757" s="192" t="s">
        <v>4988</v>
      </c>
      <c r="B4757" s="193" t="s">
        <v>4989</v>
      </c>
      <c r="C4757" s="193" t="s">
        <v>4990</v>
      </c>
      <c r="D4757" s="194" t="s">
        <v>19743</v>
      </c>
      <c r="E4757" s="192" t="s">
        <v>19743</v>
      </c>
      <c r="F4757" s="193" t="s">
        <v>19742</v>
      </c>
      <c r="G4757" s="193" t="s">
        <v>19742</v>
      </c>
      <c r="H4757" s="193" t="s">
        <v>19742</v>
      </c>
      <c r="I4757" s="193" t="s">
        <v>19742</v>
      </c>
      <c r="J4757" s="194" t="s">
        <v>19742</v>
      </c>
      <c r="K4757" s="192" t="s">
        <v>4991</v>
      </c>
      <c r="L4757" s="193" t="s">
        <v>4992</v>
      </c>
      <c r="M4757" s="194" t="s">
        <v>19743</v>
      </c>
      <c r="N4757" s="192">
        <v>0.79</v>
      </c>
      <c r="O4757" s="194">
        <v>0.98</v>
      </c>
      <c r="P4757" s="283">
        <v>10</v>
      </c>
    </row>
    <row r="4758" spans="1:16">
      <c r="A4758" s="192" t="s">
        <v>4993</v>
      </c>
      <c r="B4758" s="193" t="s">
        <v>4994</v>
      </c>
      <c r="C4758" s="193" t="s">
        <v>4995</v>
      </c>
      <c r="D4758" s="194" t="s">
        <v>19743</v>
      </c>
      <c r="E4758" s="192" t="s">
        <v>19743</v>
      </c>
      <c r="F4758" s="193" t="s">
        <v>19743</v>
      </c>
      <c r="G4758" s="193" t="s">
        <v>19742</v>
      </c>
      <c r="H4758" s="193" t="s">
        <v>19742</v>
      </c>
      <c r="I4758" s="193" t="s">
        <v>19742</v>
      </c>
      <c r="J4758" s="194" t="s">
        <v>19742</v>
      </c>
      <c r="K4758" s="192" t="s">
        <v>25675</v>
      </c>
      <c r="M4758" s="194" t="s">
        <v>19569</v>
      </c>
      <c r="N4758" s="192">
        <v>0.69299999999999995</v>
      </c>
      <c r="O4758" s="194">
        <v>0.91600000000000004</v>
      </c>
      <c r="P4758" s="283">
        <v>3</v>
      </c>
    </row>
    <row r="4759" spans="1:16">
      <c r="A4759" s="192" t="s">
        <v>4996</v>
      </c>
      <c r="B4759" s="193" t="s">
        <v>4997</v>
      </c>
      <c r="C4759" s="193" t="s">
        <v>4998</v>
      </c>
      <c r="D4759" s="194" t="s">
        <v>19743</v>
      </c>
      <c r="E4759" s="192" t="s">
        <v>19743</v>
      </c>
      <c r="F4759" s="193" t="s">
        <v>19743</v>
      </c>
      <c r="G4759" s="193" t="s">
        <v>19742</v>
      </c>
      <c r="H4759" s="193" t="s">
        <v>19742</v>
      </c>
      <c r="I4759" s="193" t="s">
        <v>19742</v>
      </c>
      <c r="J4759" s="194" t="s">
        <v>19742</v>
      </c>
      <c r="K4759" s="192" t="s">
        <v>4999</v>
      </c>
      <c r="L4759" s="193" t="s">
        <v>5000</v>
      </c>
      <c r="M4759" s="194" t="s">
        <v>19743</v>
      </c>
      <c r="N4759" s="192">
        <v>0.71299999999999997</v>
      </c>
      <c r="O4759" s="194">
        <v>0.93100000000000005</v>
      </c>
      <c r="P4759" s="283">
        <v>14</v>
      </c>
    </row>
    <row r="4760" spans="1:16">
      <c r="A4760" s="192" t="s">
        <v>4739</v>
      </c>
      <c r="B4760" s="193"/>
      <c r="C4760" s="193" t="s">
        <v>4740</v>
      </c>
      <c r="D4760" s="194" t="s">
        <v>19743</v>
      </c>
      <c r="E4760" s="192" t="s">
        <v>19743</v>
      </c>
      <c r="F4760" s="193" t="s">
        <v>19742</v>
      </c>
      <c r="G4760" s="193" t="s">
        <v>19742</v>
      </c>
      <c r="H4760" s="193" t="s">
        <v>19742</v>
      </c>
      <c r="I4760" s="193" t="s">
        <v>19742</v>
      </c>
      <c r="J4760" s="194" t="s">
        <v>19742</v>
      </c>
      <c r="K4760" s="192" t="s">
        <v>25675</v>
      </c>
      <c r="M4760" s="194" t="s">
        <v>19569</v>
      </c>
      <c r="N4760" s="192">
        <v>0.94899999999999995</v>
      </c>
      <c r="O4760" s="194">
        <v>0.998</v>
      </c>
      <c r="P4760" s="283">
        <v>0</v>
      </c>
    </row>
    <row r="4761" spans="1:16">
      <c r="A4761" s="192" t="s">
        <v>4741</v>
      </c>
      <c r="B4761" s="193" t="s">
        <v>4742</v>
      </c>
      <c r="C4761" s="193" t="s">
        <v>4743</v>
      </c>
      <c r="D4761" s="194" t="s">
        <v>19743</v>
      </c>
      <c r="E4761" s="192" t="s">
        <v>19743</v>
      </c>
      <c r="F4761" s="193" t="s">
        <v>19742</v>
      </c>
      <c r="G4761" s="193" t="s">
        <v>19742</v>
      </c>
      <c r="H4761" s="193" t="s">
        <v>19742</v>
      </c>
      <c r="I4761" s="193" t="s">
        <v>19742</v>
      </c>
      <c r="J4761" s="194" t="s">
        <v>19742</v>
      </c>
      <c r="K4761" s="192" t="s">
        <v>4744</v>
      </c>
      <c r="L4761" s="193" t="s">
        <v>4745</v>
      </c>
      <c r="M4761" s="194" t="s">
        <v>19743</v>
      </c>
      <c r="N4761" s="192">
        <v>0.97499999999999998</v>
      </c>
      <c r="O4761" s="194">
        <v>0.998</v>
      </c>
      <c r="P4761" s="283">
        <v>6</v>
      </c>
    </row>
    <row r="4762" spans="1:16">
      <c r="A4762" s="192" t="s">
        <v>4746</v>
      </c>
      <c r="B4762" s="193" t="s">
        <v>4747</v>
      </c>
      <c r="C4762" s="193" t="s">
        <v>4748</v>
      </c>
      <c r="D4762" s="194" t="s">
        <v>19743</v>
      </c>
      <c r="E4762" s="192" t="s">
        <v>19743</v>
      </c>
      <c r="F4762" s="193" t="s">
        <v>19742</v>
      </c>
      <c r="G4762" s="193" t="s">
        <v>19742</v>
      </c>
      <c r="H4762" s="193" t="s">
        <v>19742</v>
      </c>
      <c r="I4762" s="193" t="s">
        <v>19742</v>
      </c>
      <c r="J4762" s="194" t="s">
        <v>19742</v>
      </c>
      <c r="K4762" s="192" t="s">
        <v>4749</v>
      </c>
      <c r="L4762" s="193" t="s">
        <v>4750</v>
      </c>
      <c r="M4762" s="194" t="s">
        <v>19743</v>
      </c>
      <c r="N4762" s="192">
        <v>0.60499999999999998</v>
      </c>
      <c r="O4762" s="194">
        <v>0.875</v>
      </c>
      <c r="P4762" s="283">
        <v>7</v>
      </c>
    </row>
    <row r="4763" spans="1:16">
      <c r="A4763" s="192" t="s">
        <v>4751</v>
      </c>
      <c r="B4763" s="193"/>
      <c r="C4763" s="193" t="s">
        <v>4752</v>
      </c>
      <c r="D4763" s="194" t="s">
        <v>19743</v>
      </c>
      <c r="E4763" s="192" t="s">
        <v>19743</v>
      </c>
      <c r="F4763" s="193" t="s">
        <v>19742</v>
      </c>
      <c r="G4763" s="193" t="s">
        <v>19743</v>
      </c>
      <c r="H4763" s="193" t="s">
        <v>19742</v>
      </c>
      <c r="I4763" s="193" t="s">
        <v>19743</v>
      </c>
      <c r="J4763" s="194" t="s">
        <v>19742</v>
      </c>
      <c r="K4763" s="192" t="s">
        <v>4753</v>
      </c>
      <c r="L4763" s="193" t="s">
        <v>4754</v>
      </c>
      <c r="M4763" s="194" t="s">
        <v>19743</v>
      </c>
      <c r="N4763" s="192">
        <v>0.79</v>
      </c>
      <c r="O4763" s="194">
        <v>0.97199999999999998</v>
      </c>
      <c r="P4763" s="283">
        <v>22</v>
      </c>
    </row>
    <row r="4764" spans="1:16">
      <c r="A4764" s="192" t="s">
        <v>4755</v>
      </c>
      <c r="B4764" s="193" t="s">
        <v>4756</v>
      </c>
      <c r="C4764" s="193" t="s">
        <v>4757</v>
      </c>
      <c r="D4764" s="194" t="s">
        <v>19743</v>
      </c>
      <c r="E4764" s="192" t="s">
        <v>19743</v>
      </c>
      <c r="F4764" s="193" t="s">
        <v>19742</v>
      </c>
      <c r="G4764" s="193" t="s">
        <v>19742</v>
      </c>
      <c r="H4764" s="193" t="s">
        <v>19742</v>
      </c>
      <c r="I4764" s="193" t="s">
        <v>19742</v>
      </c>
      <c r="J4764" s="194" t="s">
        <v>19742</v>
      </c>
      <c r="K4764" s="192" t="s">
        <v>4758</v>
      </c>
      <c r="L4764" s="193" t="s">
        <v>4759</v>
      </c>
      <c r="M4764" s="194" t="s">
        <v>19561</v>
      </c>
      <c r="N4764" s="192">
        <v>0.59599999999999997</v>
      </c>
      <c r="O4764" s="194">
        <v>0.77</v>
      </c>
      <c r="P4764" s="283">
        <v>19</v>
      </c>
    </row>
    <row r="4765" spans="1:16">
      <c r="A4765" s="192" t="s">
        <v>4760</v>
      </c>
      <c r="B4765" s="193" t="s">
        <v>4761</v>
      </c>
      <c r="C4765" s="193" t="s">
        <v>4762</v>
      </c>
      <c r="D4765" s="194" t="s">
        <v>19743</v>
      </c>
      <c r="E4765" s="192" t="s">
        <v>19743</v>
      </c>
      <c r="F4765" s="193" t="s">
        <v>19742</v>
      </c>
      <c r="G4765" s="193" t="s">
        <v>19742</v>
      </c>
      <c r="H4765" s="193" t="s">
        <v>19742</v>
      </c>
      <c r="I4765" s="193" t="s">
        <v>19742</v>
      </c>
      <c r="J4765" s="194" t="s">
        <v>19742</v>
      </c>
      <c r="K4765" s="192" t="s">
        <v>4763</v>
      </c>
      <c r="L4765" s="193" t="s">
        <v>4764</v>
      </c>
      <c r="M4765" s="194" t="s">
        <v>19743</v>
      </c>
      <c r="N4765" s="192">
        <v>0.64800000000000002</v>
      </c>
      <c r="O4765" s="194">
        <v>0.83299999999999996</v>
      </c>
      <c r="P4765" s="283">
        <v>5</v>
      </c>
    </row>
    <row r="4766" spans="1:16">
      <c r="A4766" s="192" t="s">
        <v>4765</v>
      </c>
      <c r="B4766" s="193"/>
      <c r="C4766" s="193" t="s">
        <v>4766</v>
      </c>
      <c r="D4766" s="194" t="s">
        <v>19743</v>
      </c>
      <c r="E4766" s="192" t="s">
        <v>19743</v>
      </c>
      <c r="F4766" s="193" t="s">
        <v>19742</v>
      </c>
      <c r="G4766" s="193" t="s">
        <v>19742</v>
      </c>
      <c r="H4766" s="193" t="s">
        <v>19742</v>
      </c>
      <c r="I4766" s="193" t="s">
        <v>19743</v>
      </c>
      <c r="J4766" s="194" t="s">
        <v>19742</v>
      </c>
      <c r="K4766" s="192" t="s">
        <v>25675</v>
      </c>
      <c r="M4766" s="194" t="s">
        <v>19569</v>
      </c>
      <c r="N4766" s="192">
        <v>0.72099999999999997</v>
      </c>
      <c r="O4766" s="194">
        <v>0.97599999999999998</v>
      </c>
      <c r="P4766" s="283">
        <v>6</v>
      </c>
    </row>
    <row r="4767" spans="1:16">
      <c r="A4767" s="192" t="s">
        <v>4767</v>
      </c>
      <c r="B4767" s="193" t="s">
        <v>4768</v>
      </c>
      <c r="C4767" s="193" t="s">
        <v>4769</v>
      </c>
      <c r="D4767" s="194" t="s">
        <v>19743</v>
      </c>
      <c r="E4767" s="192" t="s">
        <v>19743</v>
      </c>
      <c r="F4767" s="193" t="s">
        <v>19742</v>
      </c>
      <c r="G4767" s="193" t="s">
        <v>19742</v>
      </c>
      <c r="H4767" s="193" t="s">
        <v>19742</v>
      </c>
      <c r="I4767" s="193" t="s">
        <v>19742</v>
      </c>
      <c r="J4767" s="194" t="s">
        <v>19742</v>
      </c>
      <c r="K4767" s="192" t="s">
        <v>4770</v>
      </c>
      <c r="L4767" s="193" t="s">
        <v>4771</v>
      </c>
      <c r="M4767" s="194" t="s">
        <v>19741</v>
      </c>
      <c r="N4767" s="192">
        <v>0.65700000000000003</v>
      </c>
      <c r="O4767" s="194">
        <v>1</v>
      </c>
      <c r="P4767" s="283">
        <v>22</v>
      </c>
    </row>
    <row r="4768" spans="1:16">
      <c r="A4768" s="192" t="s">
        <v>4772</v>
      </c>
      <c r="B4768" s="193" t="s">
        <v>4773</v>
      </c>
      <c r="C4768" s="193" t="s">
        <v>4774</v>
      </c>
      <c r="D4768" s="194" t="s">
        <v>19743</v>
      </c>
      <c r="E4768" s="192" t="s">
        <v>19743</v>
      </c>
      <c r="F4768" s="193" t="s">
        <v>19743</v>
      </c>
      <c r="G4768" s="193" t="s">
        <v>19743</v>
      </c>
      <c r="H4768" s="193" t="s">
        <v>19742</v>
      </c>
      <c r="I4768" s="193" t="s">
        <v>19742</v>
      </c>
      <c r="J4768" s="194" t="s">
        <v>19742</v>
      </c>
      <c r="K4768" s="192" t="s">
        <v>4775</v>
      </c>
      <c r="L4768" s="193" t="s">
        <v>4776</v>
      </c>
      <c r="M4768" s="194" t="s">
        <v>19743</v>
      </c>
      <c r="N4768" s="192">
        <v>0.69599999999999995</v>
      </c>
      <c r="O4768" s="194">
        <v>0.95399999999999996</v>
      </c>
      <c r="P4768" s="283">
        <v>15</v>
      </c>
    </row>
    <row r="4769" spans="1:16">
      <c r="A4769" s="192" t="s">
        <v>4777</v>
      </c>
      <c r="B4769" s="193" t="s">
        <v>4778</v>
      </c>
      <c r="C4769" s="193" t="s">
        <v>4779</v>
      </c>
      <c r="D4769" s="194" t="s">
        <v>19743</v>
      </c>
      <c r="E4769" s="192" t="s">
        <v>19743</v>
      </c>
      <c r="F4769" s="193" t="s">
        <v>19742</v>
      </c>
      <c r="G4769" s="193" t="s">
        <v>19743</v>
      </c>
      <c r="H4769" s="193" t="s">
        <v>19742</v>
      </c>
      <c r="I4769" s="193" t="s">
        <v>19742</v>
      </c>
      <c r="J4769" s="194" t="s">
        <v>19742</v>
      </c>
      <c r="K4769" s="192" t="s">
        <v>4780</v>
      </c>
      <c r="L4769" s="193" t="s">
        <v>4781</v>
      </c>
      <c r="M4769" s="194" t="s">
        <v>19743</v>
      </c>
      <c r="N4769" s="192">
        <v>0.76400000000000001</v>
      </c>
      <c r="O4769" s="194">
        <v>0.99299999999999999</v>
      </c>
      <c r="P4769" s="283">
        <v>22</v>
      </c>
    </row>
    <row r="4770" spans="1:16">
      <c r="A4770" s="192" t="s">
        <v>4782</v>
      </c>
      <c r="B4770" s="193" t="s">
        <v>4783</v>
      </c>
      <c r="C4770" s="193" t="s">
        <v>4784</v>
      </c>
      <c r="D4770" s="194" t="s">
        <v>19743</v>
      </c>
      <c r="E4770" s="192" t="s">
        <v>19743</v>
      </c>
      <c r="F4770" s="193" t="s">
        <v>19742</v>
      </c>
      <c r="G4770" s="193" t="s">
        <v>19742</v>
      </c>
      <c r="H4770" s="193" t="s">
        <v>19742</v>
      </c>
      <c r="I4770" s="193" t="s">
        <v>19742</v>
      </c>
      <c r="J4770" s="194" t="s">
        <v>19742</v>
      </c>
      <c r="K4770" s="192" t="s">
        <v>25675</v>
      </c>
      <c r="M4770" s="194" t="s">
        <v>19569</v>
      </c>
      <c r="N4770" s="192">
        <v>0.89100000000000001</v>
      </c>
      <c r="O4770" s="194">
        <v>0.998</v>
      </c>
      <c r="P4770" s="283">
        <v>6</v>
      </c>
    </row>
    <row r="4771" spans="1:16">
      <c r="A4771" s="192" t="s">
        <v>4785</v>
      </c>
      <c r="B4771" s="193" t="s">
        <v>4786</v>
      </c>
      <c r="C4771" s="193" t="s">
        <v>4787</v>
      </c>
      <c r="D4771" s="194" t="s">
        <v>19743</v>
      </c>
      <c r="E4771" s="192" t="s">
        <v>19743</v>
      </c>
      <c r="F4771" s="193" t="s">
        <v>19743</v>
      </c>
      <c r="G4771" s="193" t="s">
        <v>19742</v>
      </c>
      <c r="H4771" s="193" t="s">
        <v>19742</v>
      </c>
      <c r="I4771" s="193" t="s">
        <v>19742</v>
      </c>
      <c r="J4771" s="194" t="s">
        <v>19742</v>
      </c>
      <c r="K4771" s="192" t="s">
        <v>25675</v>
      </c>
      <c r="M4771" s="194" t="s">
        <v>19569</v>
      </c>
      <c r="N4771" s="192">
        <v>0.55900000000000005</v>
      </c>
      <c r="O4771" s="194">
        <v>0.68100000000000005</v>
      </c>
      <c r="P4771" s="283">
        <v>3</v>
      </c>
    </row>
    <row r="4772" spans="1:16">
      <c r="A4772" s="192" t="s">
        <v>4788</v>
      </c>
      <c r="B4772" s="193" t="s">
        <v>4789</v>
      </c>
      <c r="C4772" s="193" t="s">
        <v>4790</v>
      </c>
      <c r="D4772" s="194" t="s">
        <v>19743</v>
      </c>
      <c r="E4772" s="192" t="s">
        <v>19743</v>
      </c>
      <c r="F4772" s="193" t="s">
        <v>19742</v>
      </c>
      <c r="G4772" s="193" t="s">
        <v>19742</v>
      </c>
      <c r="H4772" s="193" t="s">
        <v>19742</v>
      </c>
      <c r="I4772" s="193" t="s">
        <v>19742</v>
      </c>
      <c r="J4772" s="194" t="s">
        <v>19742</v>
      </c>
      <c r="K4772" s="192" t="s">
        <v>25675</v>
      </c>
      <c r="M4772" s="194" t="s">
        <v>19569</v>
      </c>
      <c r="N4772" s="192">
        <v>0.79400000000000004</v>
      </c>
      <c r="O4772" s="194">
        <v>0.97799999999999998</v>
      </c>
      <c r="P4772" s="283">
        <v>17</v>
      </c>
    </row>
    <row r="4773" spans="1:16">
      <c r="A4773" s="192" t="s">
        <v>24796</v>
      </c>
      <c r="B4773" s="193" t="s">
        <v>24797</v>
      </c>
      <c r="C4773" s="193" t="s">
        <v>24798</v>
      </c>
      <c r="D4773" s="194" t="s">
        <v>19743</v>
      </c>
      <c r="E4773" s="192" t="s">
        <v>19741</v>
      </c>
      <c r="F4773" s="193" t="s">
        <v>19742</v>
      </c>
      <c r="G4773" s="193" t="s">
        <v>19742</v>
      </c>
      <c r="H4773" s="193" t="s">
        <v>19742</v>
      </c>
      <c r="I4773" s="193" t="s">
        <v>19742</v>
      </c>
      <c r="J4773" s="194" t="s">
        <v>19742</v>
      </c>
      <c r="K4773" s="192" t="s">
        <v>25675</v>
      </c>
      <c r="M4773" s="194" t="s">
        <v>19569</v>
      </c>
      <c r="N4773" s="192">
        <v>0.504</v>
      </c>
      <c r="O4773" s="194">
        <v>0.499</v>
      </c>
      <c r="P4773" s="283">
        <v>4</v>
      </c>
    </row>
    <row r="4774" spans="1:16">
      <c r="A4774" s="192" t="s">
        <v>4793</v>
      </c>
      <c r="B4774" s="193" t="s">
        <v>4794</v>
      </c>
      <c r="C4774" s="193" t="s">
        <v>4795</v>
      </c>
      <c r="D4774" s="194" t="s">
        <v>19743</v>
      </c>
      <c r="E4774" s="192" t="s">
        <v>19743</v>
      </c>
      <c r="F4774" s="193" t="s">
        <v>19742</v>
      </c>
      <c r="G4774" s="193" t="s">
        <v>19742</v>
      </c>
      <c r="H4774" s="193" t="s">
        <v>19742</v>
      </c>
      <c r="I4774" s="193" t="s">
        <v>19742</v>
      </c>
      <c r="J4774" s="194" t="s">
        <v>19742</v>
      </c>
      <c r="K4774" s="192" t="s">
        <v>4796</v>
      </c>
      <c r="L4774" s="193" t="s">
        <v>4797</v>
      </c>
      <c r="M4774" s="194" t="s">
        <v>19743</v>
      </c>
      <c r="N4774" s="192">
        <v>0.96599999999999997</v>
      </c>
      <c r="O4774" s="194">
        <v>0.999</v>
      </c>
      <c r="P4774" s="283">
        <v>10</v>
      </c>
    </row>
    <row r="4775" spans="1:16">
      <c r="A4775" s="192" t="s">
        <v>4798</v>
      </c>
      <c r="B4775" s="193" t="s">
        <v>4799</v>
      </c>
      <c r="C4775" s="193" t="s">
        <v>4800</v>
      </c>
      <c r="D4775" s="194" t="s">
        <v>19743</v>
      </c>
      <c r="E4775" s="192" t="s">
        <v>19743</v>
      </c>
      <c r="F4775" s="193" t="s">
        <v>19742</v>
      </c>
      <c r="G4775" s="193" t="s">
        <v>19742</v>
      </c>
      <c r="H4775" s="193" t="s">
        <v>19742</v>
      </c>
      <c r="I4775" s="193" t="s">
        <v>19742</v>
      </c>
      <c r="J4775" s="194" t="s">
        <v>19742</v>
      </c>
      <c r="K4775" s="192" t="s">
        <v>25675</v>
      </c>
      <c r="M4775" s="194" t="s">
        <v>19569</v>
      </c>
      <c r="N4775" s="192">
        <v>0.60299999999999998</v>
      </c>
      <c r="O4775" s="194">
        <v>0.95299999999999996</v>
      </c>
      <c r="P4775" s="283">
        <v>0</v>
      </c>
    </row>
    <row r="4776" spans="1:16">
      <c r="A4776" s="192" t="s">
        <v>4801</v>
      </c>
      <c r="B4776" s="193" t="s">
        <v>4802</v>
      </c>
      <c r="C4776" s="193" t="s">
        <v>4803</v>
      </c>
      <c r="D4776" s="194" t="s">
        <v>19743</v>
      </c>
      <c r="E4776" s="192" t="s">
        <v>19743</v>
      </c>
      <c r="F4776" s="193" t="s">
        <v>19743</v>
      </c>
      <c r="G4776" s="193" t="s">
        <v>19742</v>
      </c>
      <c r="H4776" s="193" t="s">
        <v>19742</v>
      </c>
      <c r="I4776" s="193" t="s">
        <v>19742</v>
      </c>
      <c r="J4776" s="194" t="s">
        <v>19742</v>
      </c>
      <c r="K4776" s="192" t="s">
        <v>4804</v>
      </c>
      <c r="L4776" s="193" t="s">
        <v>4805</v>
      </c>
      <c r="M4776" s="194" t="s">
        <v>19743</v>
      </c>
      <c r="N4776" s="192">
        <v>0.70699999999999996</v>
      </c>
      <c r="O4776" s="194">
        <v>0.97299999999999998</v>
      </c>
      <c r="P4776" s="283">
        <v>20</v>
      </c>
    </row>
    <row r="4777" spans="1:16">
      <c r="A4777" s="192" t="s">
        <v>4806</v>
      </c>
      <c r="B4777" s="193" t="s">
        <v>4807</v>
      </c>
      <c r="C4777" s="193" t="s">
        <v>4808</v>
      </c>
      <c r="D4777" s="194" t="s">
        <v>19743</v>
      </c>
      <c r="E4777" s="192" t="s">
        <v>19743</v>
      </c>
      <c r="F4777" s="193" t="s">
        <v>19742</v>
      </c>
      <c r="G4777" s="193" t="s">
        <v>19742</v>
      </c>
      <c r="H4777" s="193" t="s">
        <v>19742</v>
      </c>
      <c r="I4777" s="193" t="s">
        <v>19742</v>
      </c>
      <c r="J4777" s="194" t="s">
        <v>19742</v>
      </c>
      <c r="K4777" s="192" t="s">
        <v>4809</v>
      </c>
      <c r="L4777" s="193" t="s">
        <v>4810</v>
      </c>
      <c r="M4777" s="194" t="s">
        <v>19743</v>
      </c>
      <c r="N4777" s="192">
        <v>0.86</v>
      </c>
      <c r="O4777" s="194">
        <v>0.996</v>
      </c>
      <c r="P4777" s="283">
        <v>23</v>
      </c>
    </row>
    <row r="4778" spans="1:16">
      <c r="A4778" s="192" t="s">
        <v>4811</v>
      </c>
      <c r="B4778" s="193"/>
      <c r="C4778" s="193" t="s">
        <v>4812</v>
      </c>
      <c r="D4778" s="194" t="s">
        <v>19743</v>
      </c>
      <c r="E4778" s="192" t="s">
        <v>19743</v>
      </c>
      <c r="F4778" s="193" t="s">
        <v>19742</v>
      </c>
      <c r="G4778" s="193" t="s">
        <v>19742</v>
      </c>
      <c r="H4778" s="193" t="s">
        <v>19742</v>
      </c>
      <c r="I4778" s="193" t="s">
        <v>19742</v>
      </c>
      <c r="J4778" s="194" t="s">
        <v>19742</v>
      </c>
      <c r="K4778" s="192" t="s">
        <v>25675</v>
      </c>
      <c r="M4778" s="194" t="s">
        <v>19569</v>
      </c>
      <c r="N4778" s="192">
        <v>0.59099999999999997</v>
      </c>
      <c r="O4778" s="194">
        <v>0.77</v>
      </c>
      <c r="P4778" s="283">
        <v>7</v>
      </c>
    </row>
    <row r="4779" spans="1:16">
      <c r="A4779" s="192" t="s">
        <v>4813</v>
      </c>
      <c r="B4779" s="193"/>
      <c r="C4779" s="193" t="s">
        <v>4814</v>
      </c>
      <c r="D4779" s="194" t="s">
        <v>19743</v>
      </c>
      <c r="E4779" s="192" t="s">
        <v>19743</v>
      </c>
      <c r="F4779" s="193" t="s">
        <v>19742</v>
      </c>
      <c r="G4779" s="193" t="s">
        <v>19742</v>
      </c>
      <c r="H4779" s="193" t="s">
        <v>19742</v>
      </c>
      <c r="I4779" s="193" t="s">
        <v>19742</v>
      </c>
      <c r="J4779" s="194" t="s">
        <v>19742</v>
      </c>
      <c r="K4779" s="192" t="s">
        <v>25675</v>
      </c>
      <c r="M4779" s="194" t="s">
        <v>19569</v>
      </c>
      <c r="N4779" s="192">
        <v>0.48499999999999999</v>
      </c>
      <c r="O4779" s="194">
        <v>0.48599999999999999</v>
      </c>
      <c r="P4779" s="283">
        <v>0</v>
      </c>
    </row>
    <row r="4780" spans="1:16">
      <c r="A4780" s="192" t="s">
        <v>4817</v>
      </c>
      <c r="B4780" s="193" t="s">
        <v>4818</v>
      </c>
      <c r="C4780" s="193" t="s">
        <v>4819</v>
      </c>
      <c r="D4780" s="194" t="s">
        <v>19743</v>
      </c>
      <c r="E4780" s="192" t="s">
        <v>19743</v>
      </c>
      <c r="F4780" s="193" t="s">
        <v>19742</v>
      </c>
      <c r="G4780" s="193" t="s">
        <v>19742</v>
      </c>
      <c r="H4780" s="193" t="s">
        <v>19742</v>
      </c>
      <c r="I4780" s="193" t="s">
        <v>19742</v>
      </c>
      <c r="J4780" s="194" t="s">
        <v>19742</v>
      </c>
      <c r="K4780" s="192" t="s">
        <v>4820</v>
      </c>
      <c r="L4780" s="193" t="s">
        <v>4821</v>
      </c>
      <c r="M4780" s="194" t="s">
        <v>19561</v>
      </c>
      <c r="N4780" s="192">
        <v>0.83799999999999997</v>
      </c>
      <c r="O4780" s="194">
        <v>0.996</v>
      </c>
      <c r="P4780" s="283">
        <v>24</v>
      </c>
    </row>
    <row r="4781" spans="1:16">
      <c r="A4781" s="192" t="s">
        <v>4826</v>
      </c>
      <c r="B4781" s="193"/>
      <c r="C4781" s="193" t="s">
        <v>4827</v>
      </c>
      <c r="D4781" s="194" t="s">
        <v>19743</v>
      </c>
      <c r="E4781" s="192" t="s">
        <v>19743</v>
      </c>
      <c r="F4781" s="193" t="s">
        <v>19742</v>
      </c>
      <c r="G4781" s="193" t="s">
        <v>19742</v>
      </c>
      <c r="H4781" s="193" t="s">
        <v>19742</v>
      </c>
      <c r="I4781" s="193" t="s">
        <v>19742</v>
      </c>
      <c r="J4781" s="194" t="s">
        <v>19742</v>
      </c>
      <c r="K4781" s="192" t="s">
        <v>4828</v>
      </c>
      <c r="L4781" s="193" t="s">
        <v>4829</v>
      </c>
      <c r="M4781" s="194" t="s">
        <v>19743</v>
      </c>
      <c r="N4781" s="192">
        <v>0.73</v>
      </c>
      <c r="O4781" s="194">
        <v>0.93100000000000005</v>
      </c>
      <c r="P4781" s="283">
        <v>6</v>
      </c>
    </row>
    <row r="4782" spans="1:16">
      <c r="A4782" s="192" t="s">
        <v>4830</v>
      </c>
      <c r="B4782" s="193" t="s">
        <v>4831</v>
      </c>
      <c r="C4782" s="193" t="s">
        <v>4832</v>
      </c>
      <c r="D4782" s="194" t="s">
        <v>19743</v>
      </c>
      <c r="E4782" s="192" t="s">
        <v>19743</v>
      </c>
      <c r="F4782" s="193" t="s">
        <v>19742</v>
      </c>
      <c r="G4782" s="193" t="s">
        <v>19742</v>
      </c>
      <c r="H4782" s="193" t="s">
        <v>19742</v>
      </c>
      <c r="I4782" s="193" t="s">
        <v>19743</v>
      </c>
      <c r="J4782" s="194" t="s">
        <v>19742</v>
      </c>
      <c r="K4782" s="192" t="s">
        <v>4833</v>
      </c>
      <c r="L4782" s="193" t="s">
        <v>11482</v>
      </c>
      <c r="M4782" s="194" t="s">
        <v>19743</v>
      </c>
      <c r="N4782" s="192">
        <v>0.79300000000000004</v>
      </c>
      <c r="O4782" s="194">
        <v>0.99</v>
      </c>
      <c r="P4782" s="283">
        <v>11</v>
      </c>
    </row>
    <row r="4783" spans="1:16">
      <c r="A4783" s="192" t="s">
        <v>4834</v>
      </c>
      <c r="B4783" s="193" t="s">
        <v>4835</v>
      </c>
      <c r="C4783" s="193" t="s">
        <v>4836</v>
      </c>
      <c r="D4783" s="194" t="s">
        <v>19743</v>
      </c>
      <c r="E4783" s="192" t="s">
        <v>19743</v>
      </c>
      <c r="F4783" s="193" t="s">
        <v>19742</v>
      </c>
      <c r="G4783" s="193" t="s">
        <v>19742</v>
      </c>
      <c r="H4783" s="193" t="s">
        <v>19742</v>
      </c>
      <c r="I4783" s="193" t="s">
        <v>19742</v>
      </c>
      <c r="J4783" s="194" t="s">
        <v>19742</v>
      </c>
      <c r="K4783" s="192" t="s">
        <v>25675</v>
      </c>
      <c r="M4783" s="194" t="s">
        <v>19569</v>
      </c>
      <c r="N4783" s="192">
        <v>0.91200000000000003</v>
      </c>
      <c r="O4783" s="194">
        <v>0.998</v>
      </c>
      <c r="P4783" s="283">
        <v>16</v>
      </c>
    </row>
    <row r="4784" spans="1:16">
      <c r="A4784" s="192" t="s">
        <v>4839</v>
      </c>
      <c r="B4784" s="193" t="s">
        <v>4840</v>
      </c>
      <c r="C4784" s="193" t="s">
        <v>4841</v>
      </c>
      <c r="D4784" s="194" t="s">
        <v>19743</v>
      </c>
      <c r="E4784" s="192" t="s">
        <v>19743</v>
      </c>
      <c r="F4784" s="193" t="s">
        <v>19742</v>
      </c>
      <c r="G4784" s="193" t="s">
        <v>19742</v>
      </c>
      <c r="H4784" s="193" t="s">
        <v>19742</v>
      </c>
      <c r="I4784" s="193" t="s">
        <v>19742</v>
      </c>
      <c r="J4784" s="194" t="s">
        <v>19742</v>
      </c>
      <c r="K4784" s="192" t="s">
        <v>4842</v>
      </c>
      <c r="L4784" s="193" t="s">
        <v>4843</v>
      </c>
      <c r="M4784" s="194" t="s">
        <v>19743</v>
      </c>
      <c r="N4784" s="192">
        <v>0.45800000000000002</v>
      </c>
      <c r="O4784" s="194">
        <v>0.34599999999999997</v>
      </c>
      <c r="P4784" s="283">
        <v>12</v>
      </c>
    </row>
    <row r="4785" spans="1:16">
      <c r="A4785" s="192" t="s">
        <v>4844</v>
      </c>
      <c r="B4785" s="193"/>
      <c r="C4785" s="193" t="s">
        <v>4845</v>
      </c>
      <c r="D4785" s="194" t="s">
        <v>19743</v>
      </c>
      <c r="E4785" s="192" t="s">
        <v>19743</v>
      </c>
      <c r="F4785" s="193" t="s">
        <v>19742</v>
      </c>
      <c r="G4785" s="193" t="s">
        <v>19742</v>
      </c>
      <c r="H4785" s="193" t="s">
        <v>19742</v>
      </c>
      <c r="I4785" s="193" t="s">
        <v>19742</v>
      </c>
      <c r="J4785" s="194" t="s">
        <v>19742</v>
      </c>
      <c r="K4785" s="192" t="s">
        <v>25675</v>
      </c>
      <c r="M4785" s="194" t="s">
        <v>19569</v>
      </c>
      <c r="N4785" s="192">
        <v>0.442</v>
      </c>
      <c r="O4785" s="194">
        <v>0.191</v>
      </c>
      <c r="P4785" s="283">
        <v>0</v>
      </c>
    </row>
    <row r="4786" spans="1:16">
      <c r="A4786" s="192" t="s">
        <v>4846</v>
      </c>
      <c r="B4786" s="193" t="s">
        <v>4847</v>
      </c>
      <c r="C4786" s="193" t="s">
        <v>4848</v>
      </c>
      <c r="D4786" s="194" t="s">
        <v>19743</v>
      </c>
      <c r="E4786" s="192" t="s">
        <v>19743</v>
      </c>
      <c r="F4786" s="193" t="s">
        <v>19742</v>
      </c>
      <c r="G4786" s="193" t="s">
        <v>19742</v>
      </c>
      <c r="H4786" s="193" t="s">
        <v>19742</v>
      </c>
      <c r="I4786" s="193" t="s">
        <v>19742</v>
      </c>
      <c r="J4786" s="194" t="s">
        <v>19742</v>
      </c>
      <c r="K4786" s="192" t="s">
        <v>4849</v>
      </c>
      <c r="L4786" s="193" t="s">
        <v>11490</v>
      </c>
      <c r="M4786" s="194" t="s">
        <v>19743</v>
      </c>
      <c r="N4786" s="192">
        <v>0.89200000000000002</v>
      </c>
      <c r="O4786" s="194">
        <v>0.996</v>
      </c>
      <c r="P4786" s="283">
        <v>21</v>
      </c>
    </row>
    <row r="4787" spans="1:16">
      <c r="A4787" s="192" t="s">
        <v>4850</v>
      </c>
      <c r="B4787" s="193"/>
      <c r="C4787" s="193" t="s">
        <v>4851</v>
      </c>
      <c r="D4787" s="194" t="s">
        <v>19743</v>
      </c>
      <c r="E4787" s="192" t="s">
        <v>19743</v>
      </c>
      <c r="F4787" s="193" t="s">
        <v>19742</v>
      </c>
      <c r="G4787" s="193" t="s">
        <v>19742</v>
      </c>
      <c r="H4787" s="193" t="s">
        <v>19742</v>
      </c>
      <c r="I4787" s="193" t="s">
        <v>19742</v>
      </c>
      <c r="J4787" s="194" t="s">
        <v>19742</v>
      </c>
      <c r="K4787" s="192" t="s">
        <v>25675</v>
      </c>
      <c r="M4787" s="194" t="s">
        <v>19569</v>
      </c>
      <c r="N4787" s="192">
        <v>0.53400000000000003</v>
      </c>
      <c r="O4787" s="194">
        <v>0.66500000000000004</v>
      </c>
      <c r="P4787" s="283">
        <v>3</v>
      </c>
    </row>
    <row r="4788" spans="1:16">
      <c r="A4788" s="192" t="s">
        <v>4852</v>
      </c>
      <c r="B4788" s="193" t="s">
        <v>4853</v>
      </c>
      <c r="C4788" s="193" t="s">
        <v>4854</v>
      </c>
      <c r="D4788" s="194" t="s">
        <v>19743</v>
      </c>
      <c r="E4788" s="192" t="s">
        <v>19743</v>
      </c>
      <c r="F4788" s="193" t="s">
        <v>19742</v>
      </c>
      <c r="G4788" s="193" t="s">
        <v>19742</v>
      </c>
      <c r="H4788" s="193" t="s">
        <v>19742</v>
      </c>
      <c r="I4788" s="193" t="s">
        <v>19743</v>
      </c>
      <c r="J4788" s="194" t="s">
        <v>19742</v>
      </c>
      <c r="K4788" s="192" t="s">
        <v>4855</v>
      </c>
      <c r="L4788" s="193" t="s">
        <v>4856</v>
      </c>
      <c r="M4788" s="194" t="s">
        <v>19743</v>
      </c>
      <c r="N4788" s="192">
        <v>0.91200000000000003</v>
      </c>
      <c r="O4788" s="194">
        <v>0.997</v>
      </c>
      <c r="P4788" s="283">
        <v>9</v>
      </c>
    </row>
    <row r="4789" spans="1:16">
      <c r="A4789" s="192" t="s">
        <v>4859</v>
      </c>
      <c r="B4789" s="193" t="s">
        <v>4860</v>
      </c>
      <c r="C4789" s="193" t="s">
        <v>4861</v>
      </c>
      <c r="D4789" s="194" t="s">
        <v>19743</v>
      </c>
      <c r="E4789" s="192" t="s">
        <v>19743</v>
      </c>
      <c r="F4789" s="193" t="s">
        <v>19742</v>
      </c>
      <c r="G4789" s="193" t="s">
        <v>19742</v>
      </c>
      <c r="H4789" s="193" t="s">
        <v>19742</v>
      </c>
      <c r="I4789" s="193" t="s">
        <v>19742</v>
      </c>
      <c r="J4789" s="194" t="s">
        <v>19742</v>
      </c>
      <c r="K4789" s="192" t="s">
        <v>25675</v>
      </c>
      <c r="M4789" s="194" t="s">
        <v>19569</v>
      </c>
      <c r="N4789" s="192">
        <v>0.70199999999999996</v>
      </c>
      <c r="O4789" s="194">
        <v>0.88800000000000001</v>
      </c>
      <c r="P4789" s="283">
        <v>14</v>
      </c>
    </row>
    <row r="4790" spans="1:16">
      <c r="A4790" s="192" t="s">
        <v>4864</v>
      </c>
      <c r="B4790" s="193" t="s">
        <v>4865</v>
      </c>
      <c r="C4790" s="193" t="s">
        <v>4866</v>
      </c>
      <c r="D4790" s="194" t="s">
        <v>19743</v>
      </c>
      <c r="E4790" s="192" t="s">
        <v>19743</v>
      </c>
      <c r="F4790" s="193" t="s">
        <v>19742</v>
      </c>
      <c r="G4790" s="193" t="s">
        <v>19742</v>
      </c>
      <c r="H4790" s="193" t="s">
        <v>19742</v>
      </c>
      <c r="I4790" s="193" t="s">
        <v>19742</v>
      </c>
      <c r="J4790" s="194" t="s">
        <v>19742</v>
      </c>
      <c r="K4790" s="192" t="s">
        <v>4867</v>
      </c>
      <c r="L4790" s="193" t="s">
        <v>4611</v>
      </c>
      <c r="M4790" s="194" t="s">
        <v>19743</v>
      </c>
      <c r="N4790" s="192">
        <v>0.66300000000000003</v>
      </c>
      <c r="O4790" s="194">
        <v>0.92700000000000005</v>
      </c>
      <c r="P4790" s="283">
        <v>8</v>
      </c>
    </row>
    <row r="4791" spans="1:16">
      <c r="A4791" s="192" t="s">
        <v>4612</v>
      </c>
      <c r="B4791" s="193" t="s">
        <v>4613</v>
      </c>
      <c r="C4791" s="193" t="s">
        <v>4614</v>
      </c>
      <c r="D4791" s="194" t="s">
        <v>19743</v>
      </c>
      <c r="E4791" s="192" t="s">
        <v>19743</v>
      </c>
      <c r="F4791" s="193" t="s">
        <v>19743</v>
      </c>
      <c r="G4791" s="193" t="s">
        <v>19742</v>
      </c>
      <c r="H4791" s="193" t="s">
        <v>19742</v>
      </c>
      <c r="I4791" s="193" t="s">
        <v>19743</v>
      </c>
      <c r="J4791" s="194" t="s">
        <v>19742</v>
      </c>
      <c r="K4791" s="192" t="s">
        <v>25675</v>
      </c>
      <c r="M4791" s="194" t="s">
        <v>19569</v>
      </c>
      <c r="N4791" s="192">
        <v>0.59599999999999997</v>
      </c>
      <c r="O4791" s="194">
        <v>0.73299999999999998</v>
      </c>
      <c r="P4791" s="283">
        <v>6</v>
      </c>
    </row>
    <row r="4792" spans="1:16">
      <c r="A4792" s="192" t="s">
        <v>4615</v>
      </c>
      <c r="B4792" s="193" t="s">
        <v>4616</v>
      </c>
      <c r="C4792" s="193" t="s">
        <v>4617</v>
      </c>
      <c r="D4792" s="194" t="s">
        <v>19743</v>
      </c>
      <c r="E4792" s="192" t="s">
        <v>19743</v>
      </c>
      <c r="F4792" s="193" t="s">
        <v>19742</v>
      </c>
      <c r="G4792" s="193" t="s">
        <v>19742</v>
      </c>
      <c r="H4792" s="193" t="s">
        <v>19742</v>
      </c>
      <c r="I4792" s="193" t="s">
        <v>19742</v>
      </c>
      <c r="J4792" s="194" t="s">
        <v>19742</v>
      </c>
      <c r="K4792" s="192" t="s">
        <v>4618</v>
      </c>
      <c r="L4792" s="193" t="s">
        <v>4619</v>
      </c>
      <c r="M4792" s="194" t="s">
        <v>19743</v>
      </c>
      <c r="N4792" s="192">
        <v>0.70899999999999996</v>
      </c>
      <c r="O4792" s="194">
        <v>0.94099999999999995</v>
      </c>
      <c r="P4792" s="283">
        <v>19</v>
      </c>
    </row>
    <row r="4793" spans="1:16">
      <c r="A4793" s="192" t="s">
        <v>4620</v>
      </c>
      <c r="B4793" s="193" t="s">
        <v>4621</v>
      </c>
      <c r="C4793" s="193" t="s">
        <v>4622</v>
      </c>
      <c r="D4793" s="194" t="s">
        <v>19743</v>
      </c>
      <c r="E4793" s="192" t="s">
        <v>19743</v>
      </c>
      <c r="F4793" s="193" t="s">
        <v>19742</v>
      </c>
      <c r="G4793" s="193" t="s">
        <v>19742</v>
      </c>
      <c r="H4793" s="193" t="s">
        <v>19742</v>
      </c>
      <c r="I4793" s="193" t="s">
        <v>19742</v>
      </c>
      <c r="J4793" s="194" t="s">
        <v>19742</v>
      </c>
      <c r="K4793" s="192" t="s">
        <v>4623</v>
      </c>
      <c r="L4793" s="193" t="s">
        <v>11505</v>
      </c>
      <c r="M4793" s="194" t="s">
        <v>19743</v>
      </c>
      <c r="N4793" s="192">
        <v>0.72699999999999998</v>
      </c>
      <c r="O4793" s="194">
        <v>0.96599999999999997</v>
      </c>
      <c r="P4793" s="283">
        <v>24</v>
      </c>
    </row>
    <row r="4794" spans="1:16">
      <c r="A4794" s="192" t="s">
        <v>4624</v>
      </c>
      <c r="B4794" s="193" t="s">
        <v>4625</v>
      </c>
      <c r="C4794" s="193" t="s">
        <v>4626</v>
      </c>
      <c r="D4794" s="194" t="s">
        <v>19743</v>
      </c>
      <c r="E4794" s="192" t="s">
        <v>19743</v>
      </c>
      <c r="F4794" s="193" t="s">
        <v>19742</v>
      </c>
      <c r="G4794" s="193" t="s">
        <v>19742</v>
      </c>
      <c r="H4794" s="193" t="s">
        <v>19742</v>
      </c>
      <c r="I4794" s="193" t="s">
        <v>19742</v>
      </c>
      <c r="J4794" s="194" t="s">
        <v>19742</v>
      </c>
      <c r="K4794" s="192" t="s">
        <v>25675</v>
      </c>
      <c r="M4794" s="194" t="s">
        <v>19569</v>
      </c>
      <c r="N4794" s="192">
        <v>0.113</v>
      </c>
      <c r="O4794" s="194">
        <v>4.0000000000000001E-3</v>
      </c>
      <c r="P4794" s="283">
        <v>0</v>
      </c>
    </row>
    <row r="4795" spans="1:16">
      <c r="A4795" s="192" t="s">
        <v>4631</v>
      </c>
      <c r="B4795" s="193" t="s">
        <v>4632</v>
      </c>
      <c r="C4795" s="193" t="s">
        <v>4633</v>
      </c>
      <c r="D4795" s="194" t="s">
        <v>19743</v>
      </c>
      <c r="E4795" s="192" t="s">
        <v>19743</v>
      </c>
      <c r="F4795" s="193" t="s">
        <v>19742</v>
      </c>
      <c r="G4795" s="193" t="s">
        <v>19742</v>
      </c>
      <c r="H4795" s="193" t="s">
        <v>19742</v>
      </c>
      <c r="I4795" s="193" t="s">
        <v>19742</v>
      </c>
      <c r="J4795" s="194" t="s">
        <v>19742</v>
      </c>
      <c r="K4795" s="192" t="s">
        <v>25675</v>
      </c>
      <c r="M4795" s="194" t="s">
        <v>19569</v>
      </c>
      <c r="N4795" s="192">
        <v>0.442</v>
      </c>
      <c r="O4795" s="194">
        <v>0.35299999999999998</v>
      </c>
      <c r="P4795" s="283">
        <v>3</v>
      </c>
    </row>
    <row r="4796" spans="1:16">
      <c r="A4796" s="192" t="s">
        <v>4634</v>
      </c>
      <c r="B4796" s="193"/>
      <c r="C4796" s="193" t="s">
        <v>4635</v>
      </c>
      <c r="D4796" s="194" t="s">
        <v>19743</v>
      </c>
      <c r="E4796" s="192" t="s">
        <v>19743</v>
      </c>
      <c r="F4796" s="193" t="s">
        <v>19742</v>
      </c>
      <c r="G4796" s="193" t="s">
        <v>19742</v>
      </c>
      <c r="H4796" s="193" t="s">
        <v>19742</v>
      </c>
      <c r="I4796" s="193" t="s">
        <v>19742</v>
      </c>
      <c r="J4796" s="194" t="s">
        <v>19742</v>
      </c>
      <c r="K4796" s="192" t="s">
        <v>4636</v>
      </c>
      <c r="L4796" s="193" t="s">
        <v>17589</v>
      </c>
      <c r="M4796" s="194" t="s">
        <v>19743</v>
      </c>
      <c r="N4796" s="192">
        <v>0.70099999999999996</v>
      </c>
      <c r="O4796" s="194">
        <v>0.93899999999999995</v>
      </c>
      <c r="P4796" s="283">
        <v>12</v>
      </c>
    </row>
    <row r="4797" spans="1:16">
      <c r="A4797" s="192" t="s">
        <v>4637</v>
      </c>
      <c r="B4797" s="193" t="s">
        <v>4638</v>
      </c>
      <c r="C4797" s="193" t="s">
        <v>4639</v>
      </c>
      <c r="D4797" s="194" t="s">
        <v>19743</v>
      </c>
      <c r="E4797" s="192" t="s">
        <v>19743</v>
      </c>
      <c r="F4797" s="193" t="s">
        <v>19742</v>
      </c>
      <c r="G4797" s="193" t="s">
        <v>19742</v>
      </c>
      <c r="H4797" s="193" t="s">
        <v>19742</v>
      </c>
      <c r="I4797" s="193" t="s">
        <v>19742</v>
      </c>
      <c r="J4797" s="194" t="s">
        <v>19742</v>
      </c>
      <c r="K4797" s="192" t="s">
        <v>4640</v>
      </c>
      <c r="L4797" s="193" t="s">
        <v>4641</v>
      </c>
      <c r="M4797" s="194" t="s">
        <v>19743</v>
      </c>
      <c r="N4797" s="192">
        <v>0.995</v>
      </c>
      <c r="O4797" s="194">
        <v>1</v>
      </c>
      <c r="P4797" s="283">
        <v>19</v>
      </c>
    </row>
    <row r="4798" spans="1:16">
      <c r="A4798" s="192" t="s">
        <v>4642</v>
      </c>
      <c r="B4798" s="193" t="s">
        <v>4643</v>
      </c>
      <c r="C4798" s="193" t="s">
        <v>4644</v>
      </c>
      <c r="D4798" s="194" t="s">
        <v>19743</v>
      </c>
      <c r="E4798" s="192" t="s">
        <v>19743</v>
      </c>
      <c r="F4798" s="193" t="s">
        <v>19742</v>
      </c>
      <c r="G4798" s="193" t="s">
        <v>19742</v>
      </c>
      <c r="H4798" s="193" t="s">
        <v>19742</v>
      </c>
      <c r="I4798" s="193" t="s">
        <v>19742</v>
      </c>
      <c r="J4798" s="194" t="s">
        <v>19742</v>
      </c>
      <c r="K4798" s="192" t="s">
        <v>4645</v>
      </c>
      <c r="L4798" s="193" t="s">
        <v>4646</v>
      </c>
      <c r="M4798" s="194" t="s">
        <v>19743</v>
      </c>
      <c r="N4798" s="192">
        <v>0.498</v>
      </c>
      <c r="O4798" s="194">
        <v>0.41399999999999998</v>
      </c>
      <c r="P4798" s="283">
        <v>9</v>
      </c>
    </row>
    <row r="4799" spans="1:16">
      <c r="A4799" s="192" t="s">
        <v>25593</v>
      </c>
      <c r="B4799" s="193" t="s">
        <v>25594</v>
      </c>
      <c r="C4799" s="193" t="s">
        <v>25595</v>
      </c>
      <c r="D4799" s="194" t="s">
        <v>19743</v>
      </c>
      <c r="E4799" s="192" t="s">
        <v>19741</v>
      </c>
      <c r="F4799" s="193" t="s">
        <v>19742</v>
      </c>
      <c r="G4799" s="193" t="s">
        <v>19742</v>
      </c>
      <c r="H4799" s="193" t="s">
        <v>19742</v>
      </c>
      <c r="I4799" s="193" t="s">
        <v>19742</v>
      </c>
      <c r="J4799" s="194" t="s">
        <v>19742</v>
      </c>
      <c r="K4799" s="192" t="s">
        <v>4647</v>
      </c>
      <c r="L4799" s="193" t="s">
        <v>4648</v>
      </c>
      <c r="M4799" s="194" t="s">
        <v>19741</v>
      </c>
      <c r="N4799" s="192">
        <v>0.745</v>
      </c>
      <c r="O4799" s="194">
        <v>0.97699999999999998</v>
      </c>
      <c r="P4799" s="283">
        <v>10</v>
      </c>
    </row>
    <row r="4800" spans="1:16">
      <c r="A4800" s="192" t="s">
        <v>4649</v>
      </c>
      <c r="B4800" s="193" t="s">
        <v>4650</v>
      </c>
      <c r="C4800" s="193" t="s">
        <v>4651</v>
      </c>
      <c r="D4800" s="194" t="s">
        <v>19743</v>
      </c>
      <c r="E4800" s="192" t="s">
        <v>19743</v>
      </c>
      <c r="F4800" s="193" t="s">
        <v>19742</v>
      </c>
      <c r="G4800" s="193" t="s">
        <v>19743</v>
      </c>
      <c r="H4800" s="193" t="s">
        <v>19742</v>
      </c>
      <c r="I4800" s="193" t="s">
        <v>19742</v>
      </c>
      <c r="J4800" s="194" t="s">
        <v>19742</v>
      </c>
      <c r="K4800" s="192" t="s">
        <v>4652</v>
      </c>
      <c r="L4800" s="193" t="s">
        <v>4653</v>
      </c>
      <c r="M4800" s="194" t="s">
        <v>19743</v>
      </c>
      <c r="N4800" s="192">
        <v>0.82899999999999996</v>
      </c>
      <c r="O4800" s="194">
        <v>0.99399999999999999</v>
      </c>
      <c r="P4800" s="283">
        <v>23</v>
      </c>
    </row>
    <row r="4801" spans="1:16">
      <c r="A4801" s="192" t="s">
        <v>4654</v>
      </c>
      <c r="B4801" s="193" t="s">
        <v>4655</v>
      </c>
      <c r="C4801" s="193" t="s">
        <v>4656</v>
      </c>
      <c r="D4801" s="194" t="s">
        <v>19743</v>
      </c>
      <c r="E4801" s="192" t="s">
        <v>19743</v>
      </c>
      <c r="F4801" s="193" t="s">
        <v>19743</v>
      </c>
      <c r="G4801" s="193" t="s">
        <v>19742</v>
      </c>
      <c r="H4801" s="193" t="s">
        <v>19742</v>
      </c>
      <c r="I4801" s="193" t="s">
        <v>19742</v>
      </c>
      <c r="J4801" s="194" t="s">
        <v>19742</v>
      </c>
      <c r="K4801" s="192" t="s">
        <v>4657</v>
      </c>
      <c r="L4801" s="193" t="s">
        <v>4658</v>
      </c>
      <c r="M4801" s="194" t="s">
        <v>19741</v>
      </c>
      <c r="N4801" s="192">
        <v>0.621</v>
      </c>
      <c r="O4801" s="194">
        <v>0.80900000000000005</v>
      </c>
      <c r="P4801" s="283">
        <v>23</v>
      </c>
    </row>
    <row r="4802" spans="1:16">
      <c r="A4802" s="192" t="s">
        <v>4659</v>
      </c>
      <c r="B4802" s="193"/>
      <c r="C4802" s="193" t="s">
        <v>4660</v>
      </c>
      <c r="D4802" s="194" t="s">
        <v>19743</v>
      </c>
      <c r="E4802" s="192" t="s">
        <v>19743</v>
      </c>
      <c r="F4802" s="193" t="s">
        <v>19742</v>
      </c>
      <c r="G4802" s="193" t="s">
        <v>19742</v>
      </c>
      <c r="H4802" s="193" t="s">
        <v>19742</v>
      </c>
      <c r="I4802" s="193" t="s">
        <v>19742</v>
      </c>
      <c r="J4802" s="194" t="s">
        <v>19742</v>
      </c>
      <c r="K4802" s="192" t="s">
        <v>25675</v>
      </c>
      <c r="M4802" s="194" t="s">
        <v>19569</v>
      </c>
      <c r="N4802" s="192">
        <v>0.61599999999999999</v>
      </c>
      <c r="O4802" s="194">
        <v>0.748</v>
      </c>
      <c r="P4802" s="283">
        <v>0</v>
      </c>
    </row>
    <row r="4803" spans="1:16">
      <c r="A4803" s="192" t="s">
        <v>4661</v>
      </c>
      <c r="B4803" s="193" t="s">
        <v>4662</v>
      </c>
      <c r="C4803" s="193" t="s">
        <v>4663</v>
      </c>
      <c r="D4803" s="194" t="s">
        <v>19743</v>
      </c>
      <c r="E4803" s="192" t="s">
        <v>19743</v>
      </c>
      <c r="F4803" s="193" t="s">
        <v>19742</v>
      </c>
      <c r="G4803" s="193" t="s">
        <v>19742</v>
      </c>
      <c r="H4803" s="193" t="s">
        <v>19742</v>
      </c>
      <c r="I4803" s="193" t="s">
        <v>19742</v>
      </c>
      <c r="J4803" s="194" t="s">
        <v>19742</v>
      </c>
      <c r="K4803" s="192" t="s">
        <v>4664</v>
      </c>
      <c r="L4803" s="193" t="s">
        <v>4665</v>
      </c>
      <c r="M4803" s="194" t="s">
        <v>19743</v>
      </c>
      <c r="N4803" s="192">
        <v>0.86599999999999999</v>
      </c>
      <c r="O4803" s="194">
        <v>0.99199999999999999</v>
      </c>
      <c r="P4803" s="283">
        <v>19</v>
      </c>
    </row>
    <row r="4804" spans="1:16">
      <c r="A4804" s="192" t="s">
        <v>4666</v>
      </c>
      <c r="B4804" s="193" t="s">
        <v>4667</v>
      </c>
      <c r="C4804" s="193" t="s">
        <v>4668</v>
      </c>
      <c r="D4804" s="194" t="s">
        <v>19743</v>
      </c>
      <c r="E4804" s="192" t="s">
        <v>19743</v>
      </c>
      <c r="F4804" s="193" t="s">
        <v>19742</v>
      </c>
      <c r="G4804" s="193" t="s">
        <v>19743</v>
      </c>
      <c r="H4804" s="193" t="s">
        <v>19742</v>
      </c>
      <c r="I4804" s="193" t="s">
        <v>19742</v>
      </c>
      <c r="J4804" s="194" t="s">
        <v>19742</v>
      </c>
      <c r="K4804" s="192" t="s">
        <v>4669</v>
      </c>
      <c r="L4804" s="193" t="s">
        <v>4670</v>
      </c>
      <c r="M4804" s="194" t="s">
        <v>19743</v>
      </c>
      <c r="N4804" s="192">
        <v>0.92</v>
      </c>
      <c r="O4804" s="194">
        <v>0.998</v>
      </c>
      <c r="P4804" s="283">
        <v>21</v>
      </c>
    </row>
    <row r="4805" spans="1:16">
      <c r="A4805" s="192" t="s">
        <v>4671</v>
      </c>
      <c r="B4805" s="193"/>
      <c r="C4805" s="193" t="s">
        <v>4672</v>
      </c>
      <c r="D4805" s="194" t="s">
        <v>19743</v>
      </c>
      <c r="E4805" s="192" t="s">
        <v>19743</v>
      </c>
      <c r="F4805" s="193" t="s">
        <v>19742</v>
      </c>
      <c r="G4805" s="193" t="s">
        <v>19742</v>
      </c>
      <c r="H4805" s="193" t="s">
        <v>19742</v>
      </c>
      <c r="I4805" s="193" t="s">
        <v>19742</v>
      </c>
      <c r="J4805" s="194" t="s">
        <v>19742</v>
      </c>
      <c r="K4805" s="192" t="s">
        <v>25675</v>
      </c>
      <c r="M4805" s="194" t="s">
        <v>19569</v>
      </c>
      <c r="N4805" s="192">
        <v>0.38700000000000001</v>
      </c>
      <c r="O4805" s="194">
        <v>0.185</v>
      </c>
      <c r="P4805" s="283">
        <v>0</v>
      </c>
    </row>
    <row r="4806" spans="1:16">
      <c r="A4806" s="192" t="s">
        <v>4673</v>
      </c>
      <c r="B4806" s="193"/>
      <c r="C4806" s="193" t="s">
        <v>4674</v>
      </c>
      <c r="D4806" s="194" t="s">
        <v>19743</v>
      </c>
      <c r="E4806" s="192" t="s">
        <v>19743</v>
      </c>
      <c r="F4806" s="193" t="s">
        <v>19742</v>
      </c>
      <c r="G4806" s="193" t="s">
        <v>19742</v>
      </c>
      <c r="H4806" s="193" t="s">
        <v>19742</v>
      </c>
      <c r="I4806" s="193" t="s">
        <v>19742</v>
      </c>
      <c r="J4806" s="194" t="s">
        <v>19742</v>
      </c>
      <c r="K4806" s="192" t="s">
        <v>25675</v>
      </c>
      <c r="M4806" s="194" t="s">
        <v>19569</v>
      </c>
      <c r="N4806" s="192">
        <v>0.48299999999999998</v>
      </c>
      <c r="O4806" s="194">
        <v>0.47099999999999997</v>
      </c>
      <c r="P4806" s="283">
        <v>0</v>
      </c>
    </row>
    <row r="4807" spans="1:16">
      <c r="A4807" s="192" t="s">
        <v>4675</v>
      </c>
      <c r="B4807" s="193" t="s">
        <v>4676</v>
      </c>
      <c r="C4807" s="193" t="s">
        <v>4677</v>
      </c>
      <c r="D4807" s="194" t="s">
        <v>19743</v>
      </c>
      <c r="E4807" s="192" t="s">
        <v>19743</v>
      </c>
      <c r="F4807" s="193" t="s">
        <v>19742</v>
      </c>
      <c r="G4807" s="193" t="s">
        <v>19742</v>
      </c>
      <c r="H4807" s="193" t="s">
        <v>19742</v>
      </c>
      <c r="I4807" s="193" t="s">
        <v>19742</v>
      </c>
      <c r="J4807" s="194" t="s">
        <v>19742</v>
      </c>
      <c r="K4807" s="192" t="s">
        <v>25675</v>
      </c>
      <c r="M4807" s="194" t="s">
        <v>19569</v>
      </c>
      <c r="N4807" s="192">
        <v>0.81</v>
      </c>
      <c r="O4807" s="194">
        <v>0.99299999999999999</v>
      </c>
      <c r="P4807" s="283">
        <v>2</v>
      </c>
    </row>
    <row r="4808" spans="1:16">
      <c r="A4808" s="192" t="s">
        <v>4678</v>
      </c>
      <c r="B4808" s="193"/>
      <c r="C4808" s="193" t="s">
        <v>4679</v>
      </c>
      <c r="D4808" s="194" t="s">
        <v>19743</v>
      </c>
      <c r="E4808" s="192" t="s">
        <v>19743</v>
      </c>
      <c r="F4808" s="193" t="s">
        <v>19742</v>
      </c>
      <c r="G4808" s="193" t="s">
        <v>19742</v>
      </c>
      <c r="H4808" s="193" t="s">
        <v>19742</v>
      </c>
      <c r="I4808" s="193" t="s">
        <v>19742</v>
      </c>
      <c r="J4808" s="194" t="s">
        <v>19742</v>
      </c>
      <c r="K4808" s="192" t="s">
        <v>25675</v>
      </c>
      <c r="M4808" s="194" t="s">
        <v>19569</v>
      </c>
      <c r="N4808" s="192">
        <v>0.44500000000000001</v>
      </c>
      <c r="O4808" s="194">
        <v>0.3</v>
      </c>
      <c r="P4808" s="283">
        <v>0</v>
      </c>
    </row>
    <row r="4809" spans="1:16">
      <c r="A4809" s="192" t="s">
        <v>4680</v>
      </c>
      <c r="B4809" s="193" t="s">
        <v>4681</v>
      </c>
      <c r="C4809" s="193" t="s">
        <v>4682</v>
      </c>
      <c r="D4809" s="194" t="s">
        <v>19743</v>
      </c>
      <c r="E4809" s="192" t="s">
        <v>19743</v>
      </c>
      <c r="F4809" s="193" t="s">
        <v>19742</v>
      </c>
      <c r="G4809" s="193" t="s">
        <v>19741</v>
      </c>
      <c r="H4809" s="193" t="s">
        <v>19742</v>
      </c>
      <c r="I4809" s="193" t="s">
        <v>19742</v>
      </c>
      <c r="J4809" s="194" t="s">
        <v>19742</v>
      </c>
      <c r="K4809" s="192" t="s">
        <v>4683</v>
      </c>
      <c r="L4809" s="193" t="s">
        <v>4684</v>
      </c>
      <c r="M4809" s="194" t="s">
        <v>19741</v>
      </c>
      <c r="N4809" s="192">
        <v>0.78</v>
      </c>
      <c r="O4809" s="194">
        <v>0.99099999999999999</v>
      </c>
      <c r="P4809" s="283">
        <v>22</v>
      </c>
    </row>
    <row r="4810" spans="1:16">
      <c r="A4810" s="192" t="s">
        <v>4685</v>
      </c>
      <c r="B4810" s="193" t="s">
        <v>4686</v>
      </c>
      <c r="C4810" s="193" t="s">
        <v>4687</v>
      </c>
      <c r="D4810" s="194" t="s">
        <v>19743</v>
      </c>
      <c r="E4810" s="192" t="s">
        <v>19743</v>
      </c>
      <c r="F4810" s="193" t="s">
        <v>19742</v>
      </c>
      <c r="G4810" s="193" t="s">
        <v>19742</v>
      </c>
      <c r="H4810" s="193" t="s">
        <v>19742</v>
      </c>
      <c r="I4810" s="193" t="s">
        <v>19742</v>
      </c>
      <c r="J4810" s="194" t="s">
        <v>19742</v>
      </c>
      <c r="K4810" s="192" t="s">
        <v>4688</v>
      </c>
      <c r="L4810" s="193" t="s">
        <v>4689</v>
      </c>
      <c r="M4810" s="194" t="s">
        <v>19741</v>
      </c>
      <c r="N4810" s="192">
        <v>0.66</v>
      </c>
      <c r="O4810" s="194">
        <v>0.873</v>
      </c>
      <c r="P4810" s="283">
        <v>23</v>
      </c>
    </row>
    <row r="4811" spans="1:16">
      <c r="A4811" s="192" t="s">
        <v>4692</v>
      </c>
      <c r="B4811" s="193" t="s">
        <v>4693</v>
      </c>
      <c r="C4811" s="193" t="s">
        <v>4694</v>
      </c>
      <c r="D4811" s="194" t="s">
        <v>19743</v>
      </c>
      <c r="E4811" s="192" t="s">
        <v>19743</v>
      </c>
      <c r="F4811" s="193" t="s">
        <v>19742</v>
      </c>
      <c r="G4811" s="193" t="s">
        <v>19743</v>
      </c>
      <c r="H4811" s="193" t="s">
        <v>19742</v>
      </c>
      <c r="I4811" s="193" t="s">
        <v>19742</v>
      </c>
      <c r="J4811" s="194" t="s">
        <v>19742</v>
      </c>
      <c r="K4811" s="192" t="s">
        <v>4695</v>
      </c>
      <c r="L4811" s="193" t="s">
        <v>4696</v>
      </c>
      <c r="M4811" s="194" t="s">
        <v>19743</v>
      </c>
      <c r="N4811" s="192">
        <v>0.87</v>
      </c>
      <c r="O4811" s="194">
        <v>0.995</v>
      </c>
      <c r="P4811" s="283">
        <v>21</v>
      </c>
    </row>
    <row r="4812" spans="1:16">
      <c r="A4812" s="192" t="s">
        <v>4697</v>
      </c>
      <c r="B4812" s="193" t="s">
        <v>4698</v>
      </c>
      <c r="C4812" s="193" t="s">
        <v>4699</v>
      </c>
      <c r="D4812" s="194" t="s">
        <v>19743</v>
      </c>
      <c r="E4812" s="192" t="s">
        <v>19743</v>
      </c>
      <c r="F4812" s="193" t="s">
        <v>19742</v>
      </c>
      <c r="G4812" s="193" t="s">
        <v>19742</v>
      </c>
      <c r="H4812" s="193" t="s">
        <v>19742</v>
      </c>
      <c r="I4812" s="193" t="s">
        <v>19742</v>
      </c>
      <c r="J4812" s="194" t="s">
        <v>19742</v>
      </c>
      <c r="K4812" s="192" t="s">
        <v>4700</v>
      </c>
      <c r="L4812" s="193" t="s">
        <v>11299</v>
      </c>
      <c r="M4812" s="194" t="s">
        <v>19743</v>
      </c>
      <c r="N4812" s="192">
        <v>0.878</v>
      </c>
      <c r="O4812" s="194">
        <v>0.99399999999999999</v>
      </c>
      <c r="P4812" s="283">
        <v>18</v>
      </c>
    </row>
    <row r="4813" spans="1:16">
      <c r="A4813" s="192" t="s">
        <v>4701</v>
      </c>
      <c r="B4813" s="193"/>
      <c r="C4813" s="193" t="s">
        <v>4702</v>
      </c>
      <c r="D4813" s="194" t="s">
        <v>19743</v>
      </c>
      <c r="E4813" s="192" t="s">
        <v>19743</v>
      </c>
      <c r="F4813" s="193" t="s">
        <v>19743</v>
      </c>
      <c r="G4813" s="193" t="s">
        <v>19742</v>
      </c>
      <c r="H4813" s="193" t="s">
        <v>19742</v>
      </c>
      <c r="I4813" s="193" t="s">
        <v>19743</v>
      </c>
      <c r="J4813" s="194" t="s">
        <v>19742</v>
      </c>
      <c r="K4813" s="192" t="s">
        <v>25675</v>
      </c>
      <c r="M4813" s="194" t="s">
        <v>19569</v>
      </c>
      <c r="N4813" s="192">
        <v>0.52</v>
      </c>
      <c r="O4813" s="194">
        <v>0.57399999999999995</v>
      </c>
      <c r="P4813" s="283">
        <v>15</v>
      </c>
    </row>
    <row r="4814" spans="1:16">
      <c r="A4814" s="192" t="s">
        <v>4703</v>
      </c>
      <c r="B4814" s="193" t="s">
        <v>4704</v>
      </c>
      <c r="C4814" s="193" t="s">
        <v>4705</v>
      </c>
      <c r="D4814" s="194" t="s">
        <v>19743</v>
      </c>
      <c r="E4814" s="192" t="s">
        <v>19743</v>
      </c>
      <c r="F4814" s="193" t="s">
        <v>19742</v>
      </c>
      <c r="G4814" s="193" t="s">
        <v>19742</v>
      </c>
      <c r="H4814" s="193" t="s">
        <v>19742</v>
      </c>
      <c r="I4814" s="193" t="s">
        <v>19742</v>
      </c>
      <c r="J4814" s="194" t="s">
        <v>19742</v>
      </c>
      <c r="K4814" s="192" t="s">
        <v>25675</v>
      </c>
      <c r="M4814" s="194" t="s">
        <v>19569</v>
      </c>
      <c r="N4814" s="192">
        <v>0.748</v>
      </c>
      <c r="O4814" s="194">
        <v>0.95299999999999996</v>
      </c>
      <c r="P4814" s="283">
        <v>4</v>
      </c>
    </row>
    <row r="4815" spans="1:16">
      <c r="A4815" s="192" t="s">
        <v>4706</v>
      </c>
      <c r="B4815" s="193" t="s">
        <v>4707</v>
      </c>
      <c r="C4815" s="193" t="s">
        <v>4708</v>
      </c>
      <c r="D4815" s="194" t="s">
        <v>19743</v>
      </c>
      <c r="E4815" s="192" t="s">
        <v>19743</v>
      </c>
      <c r="F4815" s="193" t="s">
        <v>19742</v>
      </c>
      <c r="G4815" s="193" t="s">
        <v>19742</v>
      </c>
      <c r="H4815" s="193" t="s">
        <v>19742</v>
      </c>
      <c r="I4815" s="193" t="s">
        <v>19742</v>
      </c>
      <c r="J4815" s="194" t="s">
        <v>19742</v>
      </c>
      <c r="K4815" s="192" t="s">
        <v>25675</v>
      </c>
      <c r="M4815" s="194" t="s">
        <v>19569</v>
      </c>
      <c r="N4815" s="192">
        <v>0.70299999999999996</v>
      </c>
      <c r="O4815" s="194">
        <v>0.95099999999999996</v>
      </c>
      <c r="P4815" s="283">
        <v>4</v>
      </c>
    </row>
    <row r="4816" spans="1:16">
      <c r="A4816" s="192" t="s">
        <v>4709</v>
      </c>
      <c r="B4816" s="193" t="s">
        <v>4710</v>
      </c>
      <c r="C4816" s="193" t="s">
        <v>4711</v>
      </c>
      <c r="D4816" s="194" t="s">
        <v>19743</v>
      </c>
      <c r="E4816" s="192" t="s">
        <v>19743</v>
      </c>
      <c r="F4816" s="193" t="s">
        <v>19743</v>
      </c>
      <c r="G4816" s="193" t="s">
        <v>19742</v>
      </c>
      <c r="H4816" s="193" t="s">
        <v>19742</v>
      </c>
      <c r="I4816" s="193" t="s">
        <v>19742</v>
      </c>
      <c r="J4816" s="194" t="s">
        <v>19742</v>
      </c>
      <c r="K4816" s="192" t="s">
        <v>25675</v>
      </c>
      <c r="M4816" s="194" t="s">
        <v>19569</v>
      </c>
      <c r="N4816" s="192">
        <v>0.66600000000000004</v>
      </c>
      <c r="O4816" s="194">
        <v>0.88900000000000001</v>
      </c>
      <c r="P4816" s="283">
        <v>3</v>
      </c>
    </row>
    <row r="4817" spans="1:16">
      <c r="A4817" s="192" t="s">
        <v>4712</v>
      </c>
      <c r="B4817" s="193" t="s">
        <v>4713</v>
      </c>
      <c r="C4817" s="193" t="s">
        <v>4714</v>
      </c>
      <c r="D4817" s="194" t="s">
        <v>19743</v>
      </c>
      <c r="E4817" s="192" t="s">
        <v>19743</v>
      </c>
      <c r="F4817" s="193" t="s">
        <v>19742</v>
      </c>
      <c r="G4817" s="193" t="s">
        <v>19742</v>
      </c>
      <c r="H4817" s="193" t="s">
        <v>19742</v>
      </c>
      <c r="I4817" s="193" t="s">
        <v>19742</v>
      </c>
      <c r="J4817" s="194" t="s">
        <v>19742</v>
      </c>
      <c r="K4817" s="192" t="s">
        <v>25675</v>
      </c>
      <c r="M4817" s="194" t="s">
        <v>19569</v>
      </c>
      <c r="N4817" s="192">
        <v>0.63800000000000001</v>
      </c>
      <c r="O4817" s="194">
        <v>0.83899999999999997</v>
      </c>
      <c r="P4817" s="283">
        <v>1</v>
      </c>
    </row>
    <row r="4818" spans="1:16">
      <c r="A4818" s="192" t="s">
        <v>4720</v>
      </c>
      <c r="B4818" s="193" t="s">
        <v>4721</v>
      </c>
      <c r="C4818" s="193" t="s">
        <v>4722</v>
      </c>
      <c r="D4818" s="194" t="s">
        <v>19743</v>
      </c>
      <c r="E4818" s="192" t="s">
        <v>19743</v>
      </c>
      <c r="F4818" s="193" t="s">
        <v>19743</v>
      </c>
      <c r="G4818" s="193" t="s">
        <v>19742</v>
      </c>
      <c r="H4818" s="193" t="s">
        <v>19742</v>
      </c>
      <c r="I4818" s="193" t="s">
        <v>19742</v>
      </c>
      <c r="J4818" s="194" t="s">
        <v>19742</v>
      </c>
      <c r="K4818" s="192" t="s">
        <v>25675</v>
      </c>
      <c r="M4818" s="194" t="s">
        <v>19569</v>
      </c>
      <c r="N4818" s="192">
        <v>0.68799999999999994</v>
      </c>
      <c r="O4818" s="194">
        <v>0.93600000000000005</v>
      </c>
      <c r="P4818" s="283">
        <v>3</v>
      </c>
    </row>
    <row r="4819" spans="1:16">
      <c r="A4819" s="192" t="s">
        <v>4723</v>
      </c>
      <c r="B4819" s="193"/>
      <c r="C4819" s="193" t="s">
        <v>4724</v>
      </c>
      <c r="D4819" s="194" t="s">
        <v>19743</v>
      </c>
      <c r="E4819" s="192" t="s">
        <v>19743</v>
      </c>
      <c r="F4819" s="193" t="s">
        <v>19742</v>
      </c>
      <c r="G4819" s="193" t="s">
        <v>19742</v>
      </c>
      <c r="H4819" s="193" t="s">
        <v>19742</v>
      </c>
      <c r="I4819" s="193" t="s">
        <v>19742</v>
      </c>
      <c r="J4819" s="194" t="s">
        <v>19742</v>
      </c>
      <c r="K4819" s="192" t="s">
        <v>25675</v>
      </c>
      <c r="M4819" s="194" t="s">
        <v>19569</v>
      </c>
      <c r="N4819" s="192">
        <v>0.63100000000000001</v>
      </c>
      <c r="O4819" s="194">
        <v>0.81599999999999995</v>
      </c>
      <c r="P4819" s="283">
        <v>3</v>
      </c>
    </row>
    <row r="4820" spans="1:16">
      <c r="A4820" s="192" t="s">
        <v>4725</v>
      </c>
      <c r="B4820" s="193" t="s">
        <v>4726</v>
      </c>
      <c r="C4820" s="193" t="s">
        <v>4727</v>
      </c>
      <c r="D4820" s="194" t="s">
        <v>19743</v>
      </c>
      <c r="E4820" s="192" t="s">
        <v>19743</v>
      </c>
      <c r="F4820" s="193" t="s">
        <v>19743</v>
      </c>
      <c r="G4820" s="193" t="s">
        <v>19742</v>
      </c>
      <c r="H4820" s="193" t="s">
        <v>19742</v>
      </c>
      <c r="I4820" s="193" t="s">
        <v>19742</v>
      </c>
      <c r="J4820" s="194" t="s">
        <v>19742</v>
      </c>
      <c r="K4820" s="192" t="s">
        <v>25675</v>
      </c>
      <c r="M4820" s="194" t="s">
        <v>19569</v>
      </c>
      <c r="N4820" s="192">
        <v>0.44700000000000001</v>
      </c>
      <c r="O4820" s="194">
        <v>0.36099999999999999</v>
      </c>
      <c r="P4820" s="283">
        <v>3</v>
      </c>
    </row>
    <row r="4821" spans="1:16">
      <c r="A4821" s="192" t="s">
        <v>4728</v>
      </c>
      <c r="B4821" s="193" t="s">
        <v>4729</v>
      </c>
      <c r="C4821" s="193" t="s">
        <v>4730</v>
      </c>
      <c r="D4821" s="194" t="s">
        <v>19743</v>
      </c>
      <c r="E4821" s="192" t="s">
        <v>19743</v>
      </c>
      <c r="F4821" s="193" t="s">
        <v>19742</v>
      </c>
      <c r="G4821" s="193" t="s">
        <v>19742</v>
      </c>
      <c r="H4821" s="193" t="s">
        <v>19742</v>
      </c>
      <c r="I4821" s="193" t="s">
        <v>19742</v>
      </c>
      <c r="J4821" s="194" t="s">
        <v>19742</v>
      </c>
      <c r="K4821" s="192" t="s">
        <v>4731</v>
      </c>
      <c r="L4821" s="193" t="s">
        <v>4732</v>
      </c>
      <c r="M4821" s="194" t="s">
        <v>19743</v>
      </c>
      <c r="N4821" s="192">
        <v>0.65100000000000002</v>
      </c>
      <c r="O4821" s="194">
        <v>0.82899999999999996</v>
      </c>
      <c r="P4821" s="283">
        <v>10</v>
      </c>
    </row>
    <row r="4822" spans="1:16">
      <c r="A4822" s="192" t="s">
        <v>4733</v>
      </c>
      <c r="B4822" s="193" t="s">
        <v>4734</v>
      </c>
      <c r="C4822" s="193" t="s">
        <v>4735</v>
      </c>
      <c r="D4822" s="194" t="s">
        <v>19743</v>
      </c>
      <c r="E4822" s="192" t="s">
        <v>19743</v>
      </c>
      <c r="F4822" s="193" t="s">
        <v>19743</v>
      </c>
      <c r="G4822" s="193" t="s">
        <v>19742</v>
      </c>
      <c r="H4822" s="193" t="s">
        <v>19742</v>
      </c>
      <c r="I4822" s="193" t="s">
        <v>19742</v>
      </c>
      <c r="J4822" s="194" t="s">
        <v>19742</v>
      </c>
      <c r="K4822" s="192" t="s">
        <v>4736</v>
      </c>
      <c r="L4822" s="193" t="s">
        <v>4737</v>
      </c>
      <c r="M4822" s="194" t="s">
        <v>19743</v>
      </c>
      <c r="N4822" s="192">
        <v>0.81699999999999995</v>
      </c>
      <c r="O4822" s="194">
        <v>0.98499999999999999</v>
      </c>
      <c r="P4822" s="283">
        <v>24</v>
      </c>
    </row>
    <row r="4823" spans="1:16">
      <c r="A4823" s="192" t="s">
        <v>4482</v>
      </c>
      <c r="B4823" s="193" t="s">
        <v>4483</v>
      </c>
      <c r="C4823" s="193" t="s">
        <v>4484</v>
      </c>
      <c r="D4823" s="194" t="s">
        <v>19743</v>
      </c>
      <c r="E4823" s="192" t="s">
        <v>19743</v>
      </c>
      <c r="F4823" s="193" t="s">
        <v>19742</v>
      </c>
      <c r="G4823" s="193" t="s">
        <v>19742</v>
      </c>
      <c r="H4823" s="193" t="s">
        <v>19742</v>
      </c>
      <c r="I4823" s="193" t="s">
        <v>19742</v>
      </c>
      <c r="J4823" s="194" t="s">
        <v>19742</v>
      </c>
      <c r="K4823" s="192" t="s">
        <v>4485</v>
      </c>
      <c r="L4823" s="193" t="s">
        <v>4486</v>
      </c>
      <c r="M4823" s="194" t="s">
        <v>19743</v>
      </c>
      <c r="N4823" s="192">
        <v>0.871</v>
      </c>
      <c r="O4823" s="194">
        <v>0.99399999999999999</v>
      </c>
      <c r="P4823" s="283">
        <v>25</v>
      </c>
    </row>
    <row r="4824" spans="1:16">
      <c r="A4824" s="192" t="s">
        <v>4487</v>
      </c>
      <c r="B4824" s="193"/>
      <c r="C4824" s="193" t="s">
        <v>4488</v>
      </c>
      <c r="D4824" s="194" t="s">
        <v>19743</v>
      </c>
      <c r="E4824" s="192" t="s">
        <v>19743</v>
      </c>
      <c r="F4824" s="193" t="s">
        <v>19742</v>
      </c>
      <c r="G4824" s="193" t="s">
        <v>19742</v>
      </c>
      <c r="H4824" s="193" t="s">
        <v>19742</v>
      </c>
      <c r="I4824" s="193" t="s">
        <v>19742</v>
      </c>
      <c r="J4824" s="194" t="s">
        <v>19742</v>
      </c>
      <c r="K4824" s="192" t="s">
        <v>25675</v>
      </c>
      <c r="M4824" s="194" t="s">
        <v>19569</v>
      </c>
      <c r="N4824" s="192">
        <v>0.45700000000000002</v>
      </c>
      <c r="O4824" s="194">
        <v>0.27500000000000002</v>
      </c>
      <c r="P4824" s="283">
        <v>0</v>
      </c>
    </row>
    <row r="4825" spans="1:16">
      <c r="A4825" s="192" t="s">
        <v>4489</v>
      </c>
      <c r="B4825" s="193"/>
      <c r="C4825" s="193" t="s">
        <v>4490</v>
      </c>
      <c r="D4825" s="194" t="s">
        <v>19743</v>
      </c>
      <c r="E4825" s="192" t="s">
        <v>19743</v>
      </c>
      <c r="F4825" s="193" t="s">
        <v>19742</v>
      </c>
      <c r="G4825" s="193" t="s">
        <v>19742</v>
      </c>
      <c r="H4825" s="193" t="s">
        <v>19742</v>
      </c>
      <c r="I4825" s="193" t="s">
        <v>19742</v>
      </c>
      <c r="J4825" s="194" t="s">
        <v>19742</v>
      </c>
      <c r="K4825" s="192" t="s">
        <v>25675</v>
      </c>
      <c r="M4825" s="194" t="s">
        <v>19569</v>
      </c>
      <c r="N4825" s="192">
        <v>0.434</v>
      </c>
      <c r="O4825" s="194">
        <v>3.7999999999999999E-2</v>
      </c>
      <c r="P4825" s="283">
        <v>0</v>
      </c>
    </row>
    <row r="4826" spans="1:16">
      <c r="A4826" s="192" t="s">
        <v>4493</v>
      </c>
      <c r="B4826" s="193" t="s">
        <v>4494</v>
      </c>
      <c r="C4826" s="193" t="s">
        <v>4495</v>
      </c>
      <c r="D4826" s="194" t="s">
        <v>19743</v>
      </c>
      <c r="E4826" s="192" t="s">
        <v>19743</v>
      </c>
      <c r="F4826" s="193" t="s">
        <v>19742</v>
      </c>
      <c r="G4826" s="193" t="s">
        <v>19742</v>
      </c>
      <c r="H4826" s="193" t="s">
        <v>19742</v>
      </c>
      <c r="I4826" s="193" t="s">
        <v>19742</v>
      </c>
      <c r="J4826" s="194" t="s">
        <v>19742</v>
      </c>
      <c r="K4826" s="192" t="s">
        <v>25675</v>
      </c>
      <c r="M4826" s="194" t="s">
        <v>19569</v>
      </c>
      <c r="N4826" s="192">
        <v>0.438</v>
      </c>
      <c r="O4826" s="194">
        <v>0.39900000000000002</v>
      </c>
      <c r="P4826" s="283">
        <v>3</v>
      </c>
    </row>
    <row r="4827" spans="1:16">
      <c r="A4827" s="192" t="s">
        <v>4496</v>
      </c>
      <c r="B4827" s="193" t="s">
        <v>4497</v>
      </c>
      <c r="C4827" s="193" t="s">
        <v>4498</v>
      </c>
      <c r="D4827" s="194" t="s">
        <v>19743</v>
      </c>
      <c r="E4827" s="192" t="s">
        <v>19743</v>
      </c>
      <c r="F4827" s="193" t="s">
        <v>19742</v>
      </c>
      <c r="G4827" s="193" t="s">
        <v>19742</v>
      </c>
      <c r="H4827" s="193" t="s">
        <v>19742</v>
      </c>
      <c r="I4827" s="193" t="s">
        <v>19742</v>
      </c>
      <c r="J4827" s="194" t="s">
        <v>19742</v>
      </c>
      <c r="K4827" s="192" t="s">
        <v>4499</v>
      </c>
      <c r="L4827" s="193" t="s">
        <v>4500</v>
      </c>
      <c r="M4827" s="194" t="s">
        <v>19743</v>
      </c>
      <c r="N4827" s="192">
        <v>0.77600000000000002</v>
      </c>
      <c r="O4827" s="194">
        <v>0.99</v>
      </c>
      <c r="P4827" s="283">
        <v>9</v>
      </c>
    </row>
    <row r="4828" spans="1:16">
      <c r="A4828" s="192" t="s">
        <v>4501</v>
      </c>
      <c r="B4828" s="193" t="s">
        <v>4502</v>
      </c>
      <c r="C4828" s="193" t="s">
        <v>4503</v>
      </c>
      <c r="D4828" s="194" t="s">
        <v>19743</v>
      </c>
      <c r="E4828" s="192" t="s">
        <v>19743</v>
      </c>
      <c r="F4828" s="193" t="s">
        <v>19742</v>
      </c>
      <c r="G4828" s="193" t="s">
        <v>19742</v>
      </c>
      <c r="H4828" s="193" t="s">
        <v>19742</v>
      </c>
      <c r="I4828" s="193" t="s">
        <v>19742</v>
      </c>
      <c r="J4828" s="194" t="s">
        <v>19742</v>
      </c>
      <c r="K4828" s="192" t="s">
        <v>25675</v>
      </c>
      <c r="M4828" s="194" t="s">
        <v>19569</v>
      </c>
      <c r="N4828" s="192">
        <v>0.375</v>
      </c>
      <c r="O4828" s="194">
        <v>0.14399999999999999</v>
      </c>
      <c r="P4828" s="283">
        <v>3</v>
      </c>
    </row>
    <row r="4829" spans="1:16">
      <c r="A4829" s="192" t="s">
        <v>4504</v>
      </c>
      <c r="B4829" s="193" t="s">
        <v>4505</v>
      </c>
      <c r="C4829" s="193" t="s">
        <v>4506</v>
      </c>
      <c r="D4829" s="194" t="s">
        <v>19743</v>
      </c>
      <c r="E4829" s="192" t="s">
        <v>19743</v>
      </c>
      <c r="F4829" s="193" t="s">
        <v>19742</v>
      </c>
      <c r="G4829" s="193" t="s">
        <v>19742</v>
      </c>
      <c r="H4829" s="193" t="s">
        <v>19742</v>
      </c>
      <c r="I4829" s="193" t="s">
        <v>19742</v>
      </c>
      <c r="J4829" s="194" t="s">
        <v>19742</v>
      </c>
      <c r="K4829" s="192" t="s">
        <v>4507</v>
      </c>
      <c r="L4829" s="193" t="s">
        <v>4508</v>
      </c>
      <c r="M4829" s="194" t="s">
        <v>19741</v>
      </c>
      <c r="N4829" s="192">
        <v>0.80200000000000005</v>
      </c>
      <c r="O4829" s="194">
        <v>0.97799999999999998</v>
      </c>
      <c r="P4829" s="283">
        <v>6</v>
      </c>
    </row>
    <row r="4830" spans="1:16">
      <c r="A4830" s="192" t="s">
        <v>4509</v>
      </c>
      <c r="B4830" s="193"/>
      <c r="C4830" s="193" t="s">
        <v>4510</v>
      </c>
      <c r="D4830" s="194" t="s">
        <v>19743</v>
      </c>
      <c r="E4830" s="192" t="s">
        <v>19743</v>
      </c>
      <c r="F4830" s="193" t="s">
        <v>19742</v>
      </c>
      <c r="G4830" s="193" t="s">
        <v>19742</v>
      </c>
      <c r="H4830" s="193" t="s">
        <v>19742</v>
      </c>
      <c r="I4830" s="193" t="s">
        <v>19742</v>
      </c>
      <c r="J4830" s="194" t="s">
        <v>19742</v>
      </c>
      <c r="K4830" s="192" t="s">
        <v>25675</v>
      </c>
      <c r="M4830" s="194" t="s">
        <v>19569</v>
      </c>
      <c r="N4830" s="192">
        <v>0.496</v>
      </c>
      <c r="O4830" s="194">
        <v>0.501</v>
      </c>
      <c r="P4830" s="283">
        <v>0</v>
      </c>
    </row>
    <row r="4831" spans="1:16">
      <c r="A4831" s="192" t="s">
        <v>4511</v>
      </c>
      <c r="B4831" s="193" t="s">
        <v>4512</v>
      </c>
      <c r="C4831" s="193" t="s">
        <v>4513</v>
      </c>
      <c r="D4831" s="194" t="s">
        <v>19743</v>
      </c>
      <c r="E4831" s="192" t="s">
        <v>19743</v>
      </c>
      <c r="F4831" s="193" t="s">
        <v>19742</v>
      </c>
      <c r="G4831" s="193" t="s">
        <v>19742</v>
      </c>
      <c r="H4831" s="193" t="s">
        <v>19742</v>
      </c>
      <c r="I4831" s="193" t="s">
        <v>19742</v>
      </c>
      <c r="J4831" s="194" t="s">
        <v>19742</v>
      </c>
      <c r="K4831" s="192" t="s">
        <v>25675</v>
      </c>
      <c r="M4831" s="194" t="s">
        <v>19569</v>
      </c>
      <c r="N4831" s="192">
        <v>0.73099999999999998</v>
      </c>
      <c r="O4831" s="194">
        <v>0.97599999999999998</v>
      </c>
      <c r="P4831" s="283">
        <v>3</v>
      </c>
    </row>
    <row r="4832" spans="1:16">
      <c r="A4832" s="192" t="s">
        <v>4518</v>
      </c>
      <c r="B4832" s="193" t="s">
        <v>4519</v>
      </c>
      <c r="C4832" s="193" t="s">
        <v>4520</v>
      </c>
      <c r="D4832" s="194" t="s">
        <v>19743</v>
      </c>
      <c r="E4832" s="192" t="s">
        <v>19743</v>
      </c>
      <c r="F4832" s="193" t="s">
        <v>19742</v>
      </c>
      <c r="G4832" s="193" t="s">
        <v>19743</v>
      </c>
      <c r="H4832" s="193" t="s">
        <v>19742</v>
      </c>
      <c r="I4832" s="193" t="s">
        <v>19742</v>
      </c>
      <c r="J4832" s="194" t="s">
        <v>19742</v>
      </c>
      <c r="K4832" s="192" t="s">
        <v>4521</v>
      </c>
      <c r="L4832" s="193" t="s">
        <v>16727</v>
      </c>
      <c r="M4832" s="194" t="s">
        <v>19743</v>
      </c>
      <c r="N4832" s="192">
        <v>0.878</v>
      </c>
      <c r="O4832" s="194">
        <v>0.99199999999999999</v>
      </c>
      <c r="P4832" s="283">
        <v>13</v>
      </c>
    </row>
    <row r="4833" spans="1:16">
      <c r="A4833" s="192" t="s">
        <v>4522</v>
      </c>
      <c r="B4833" s="193"/>
      <c r="C4833" s="193" t="s">
        <v>4523</v>
      </c>
      <c r="D4833" s="194" t="s">
        <v>19743</v>
      </c>
      <c r="E4833" s="192" t="s">
        <v>19743</v>
      </c>
      <c r="F4833" s="193" t="s">
        <v>19742</v>
      </c>
      <c r="G4833" s="193" t="s">
        <v>19743</v>
      </c>
      <c r="H4833" s="193" t="s">
        <v>19742</v>
      </c>
      <c r="I4833" s="193" t="s">
        <v>19742</v>
      </c>
      <c r="J4833" s="194" t="s">
        <v>19742</v>
      </c>
      <c r="K4833" s="192" t="s">
        <v>25675</v>
      </c>
      <c r="M4833" s="194" t="s">
        <v>19569</v>
      </c>
      <c r="N4833" s="192">
        <v>0.41899999999999998</v>
      </c>
      <c r="O4833" s="194">
        <v>9.7000000000000003E-2</v>
      </c>
      <c r="P4833" s="283">
        <v>0</v>
      </c>
    </row>
    <row r="4834" spans="1:16">
      <c r="A4834" s="192" t="s">
        <v>4524</v>
      </c>
      <c r="B4834" s="193" t="s">
        <v>4525</v>
      </c>
      <c r="C4834" s="193" t="s">
        <v>4526</v>
      </c>
      <c r="D4834" s="194" t="s">
        <v>19743</v>
      </c>
      <c r="E4834" s="192" t="s">
        <v>19743</v>
      </c>
      <c r="F4834" s="193" t="s">
        <v>19742</v>
      </c>
      <c r="G4834" s="193" t="s">
        <v>19742</v>
      </c>
      <c r="H4834" s="193" t="s">
        <v>19742</v>
      </c>
      <c r="I4834" s="193" t="s">
        <v>19742</v>
      </c>
      <c r="J4834" s="194" t="s">
        <v>19742</v>
      </c>
      <c r="K4834" s="192" t="s">
        <v>4527</v>
      </c>
      <c r="L4834" s="193" t="s">
        <v>4528</v>
      </c>
      <c r="M4834" s="194" t="s">
        <v>19741</v>
      </c>
      <c r="N4834" s="192">
        <v>0.92800000000000005</v>
      </c>
      <c r="O4834" s="194">
        <v>0.997</v>
      </c>
      <c r="P4834" s="283">
        <v>22</v>
      </c>
    </row>
    <row r="4835" spans="1:16">
      <c r="A4835" s="192" t="s">
        <v>4529</v>
      </c>
      <c r="B4835" s="193" t="s">
        <v>4530</v>
      </c>
      <c r="C4835" s="193" t="s">
        <v>4531</v>
      </c>
      <c r="D4835" s="194" t="s">
        <v>19743</v>
      </c>
      <c r="E4835" s="192" t="s">
        <v>19743</v>
      </c>
      <c r="F4835" s="193" t="s">
        <v>19742</v>
      </c>
      <c r="G4835" s="193" t="s">
        <v>19742</v>
      </c>
      <c r="H4835" s="193" t="s">
        <v>19742</v>
      </c>
      <c r="I4835" s="193" t="s">
        <v>19743</v>
      </c>
      <c r="J4835" s="194" t="s">
        <v>19742</v>
      </c>
      <c r="K4835" s="192" t="s">
        <v>25675</v>
      </c>
      <c r="M4835" s="194" t="s">
        <v>19569</v>
      </c>
      <c r="N4835" s="192">
        <v>0.40799999999999997</v>
      </c>
      <c r="O4835" s="194">
        <v>0.24</v>
      </c>
      <c r="P4835" s="283">
        <v>6</v>
      </c>
    </row>
    <row r="4836" spans="1:16">
      <c r="A4836" s="192" t="s">
        <v>4534</v>
      </c>
      <c r="B4836" s="193"/>
      <c r="C4836" s="193" t="s">
        <v>4535</v>
      </c>
      <c r="D4836" s="194" t="s">
        <v>19743</v>
      </c>
      <c r="E4836" s="192" t="s">
        <v>19743</v>
      </c>
      <c r="F4836" s="193" t="s">
        <v>19742</v>
      </c>
      <c r="G4836" s="193" t="s">
        <v>19742</v>
      </c>
      <c r="H4836" s="193" t="s">
        <v>19742</v>
      </c>
      <c r="I4836" s="193" t="s">
        <v>19742</v>
      </c>
      <c r="J4836" s="194" t="s">
        <v>19742</v>
      </c>
      <c r="K4836" s="192" t="s">
        <v>25675</v>
      </c>
      <c r="M4836" s="194" t="s">
        <v>19569</v>
      </c>
      <c r="N4836" s="192">
        <v>0.94899999999999995</v>
      </c>
      <c r="O4836" s="194">
        <v>0.997</v>
      </c>
      <c r="P4836" s="283">
        <v>2</v>
      </c>
    </row>
    <row r="4837" spans="1:16">
      <c r="A4837" s="192" t="s">
        <v>4536</v>
      </c>
      <c r="B4837" s="193" t="s">
        <v>4537</v>
      </c>
      <c r="C4837" s="193" t="s">
        <v>4538</v>
      </c>
      <c r="D4837" s="194" t="s">
        <v>19743</v>
      </c>
      <c r="E4837" s="192" t="s">
        <v>19743</v>
      </c>
      <c r="F4837" s="193" t="s">
        <v>19742</v>
      </c>
      <c r="G4837" s="193" t="s">
        <v>19742</v>
      </c>
      <c r="H4837" s="193" t="s">
        <v>19742</v>
      </c>
      <c r="I4837" s="193" t="s">
        <v>19742</v>
      </c>
      <c r="J4837" s="194" t="s">
        <v>19742</v>
      </c>
      <c r="K4837" s="192" t="s">
        <v>25675</v>
      </c>
      <c r="M4837" s="194" t="s">
        <v>19569</v>
      </c>
      <c r="N4837" s="192">
        <v>0.96399999999999997</v>
      </c>
      <c r="O4837" s="194">
        <v>0.998</v>
      </c>
      <c r="P4837" s="283">
        <v>9</v>
      </c>
    </row>
    <row r="4838" spans="1:16">
      <c r="A4838" s="192" t="s">
        <v>4539</v>
      </c>
      <c r="B4838" s="193" t="s">
        <v>4540</v>
      </c>
      <c r="C4838" s="193" t="s">
        <v>4541</v>
      </c>
      <c r="D4838" s="194" t="s">
        <v>19743</v>
      </c>
      <c r="E4838" s="192" t="s">
        <v>19743</v>
      </c>
      <c r="F4838" s="193" t="s">
        <v>19742</v>
      </c>
      <c r="G4838" s="193" t="s">
        <v>19742</v>
      </c>
      <c r="H4838" s="193" t="s">
        <v>19742</v>
      </c>
      <c r="I4838" s="193" t="s">
        <v>19742</v>
      </c>
      <c r="J4838" s="194" t="s">
        <v>19742</v>
      </c>
      <c r="K4838" s="192" t="s">
        <v>4542</v>
      </c>
      <c r="L4838" s="193" t="s">
        <v>4543</v>
      </c>
      <c r="M4838" s="194" t="s">
        <v>19743</v>
      </c>
      <c r="N4838" s="192">
        <v>0.70899999999999996</v>
      </c>
      <c r="O4838" s="194">
        <v>0.95699999999999996</v>
      </c>
      <c r="P4838" s="283">
        <v>8</v>
      </c>
    </row>
    <row r="4839" spans="1:16">
      <c r="A4839" s="192" t="s">
        <v>4544</v>
      </c>
      <c r="B4839" s="193"/>
      <c r="C4839" s="193" t="s">
        <v>4545</v>
      </c>
      <c r="D4839" s="194" t="s">
        <v>19743</v>
      </c>
      <c r="E4839" s="192" t="s">
        <v>19743</v>
      </c>
      <c r="F4839" s="193" t="s">
        <v>19742</v>
      </c>
      <c r="G4839" s="193" t="s">
        <v>19742</v>
      </c>
      <c r="H4839" s="193" t="s">
        <v>19742</v>
      </c>
      <c r="I4839" s="193" t="s">
        <v>19742</v>
      </c>
      <c r="J4839" s="194" t="s">
        <v>19742</v>
      </c>
      <c r="K4839" s="192" t="s">
        <v>25675</v>
      </c>
      <c r="M4839" s="194" t="s">
        <v>19569</v>
      </c>
      <c r="N4839" s="192">
        <v>0.48899999999999999</v>
      </c>
      <c r="O4839" s="194">
        <v>0.47399999999999998</v>
      </c>
      <c r="P4839" s="283">
        <v>4</v>
      </c>
    </row>
    <row r="4840" spans="1:16">
      <c r="A4840" s="192" t="s">
        <v>4546</v>
      </c>
      <c r="B4840" s="193"/>
      <c r="C4840" s="193" t="s">
        <v>4547</v>
      </c>
      <c r="D4840" s="194" t="s">
        <v>19743</v>
      </c>
      <c r="E4840" s="192" t="s">
        <v>19743</v>
      </c>
      <c r="F4840" s="193" t="s">
        <v>19742</v>
      </c>
      <c r="G4840" s="193" t="s">
        <v>19742</v>
      </c>
      <c r="H4840" s="193" t="s">
        <v>19742</v>
      </c>
      <c r="I4840" s="193" t="s">
        <v>19742</v>
      </c>
      <c r="J4840" s="194" t="s">
        <v>19742</v>
      </c>
      <c r="K4840" s="192" t="s">
        <v>25675</v>
      </c>
      <c r="M4840" s="194" t="s">
        <v>19569</v>
      </c>
      <c r="N4840" s="192">
        <v>0.60799999999999998</v>
      </c>
      <c r="O4840" s="194">
        <v>0.79500000000000004</v>
      </c>
      <c r="P4840" s="283">
        <v>4</v>
      </c>
    </row>
    <row r="4841" spans="1:16">
      <c r="A4841" s="192" t="s">
        <v>4548</v>
      </c>
      <c r="B4841" s="193"/>
      <c r="C4841" s="193" t="s">
        <v>4549</v>
      </c>
      <c r="D4841" s="194" t="s">
        <v>19743</v>
      </c>
      <c r="E4841" s="192" t="s">
        <v>19743</v>
      </c>
      <c r="F4841" s="193" t="s">
        <v>19742</v>
      </c>
      <c r="G4841" s="193" t="s">
        <v>19742</v>
      </c>
      <c r="H4841" s="193" t="s">
        <v>19742</v>
      </c>
      <c r="I4841" s="193" t="s">
        <v>19742</v>
      </c>
      <c r="J4841" s="194" t="s">
        <v>19742</v>
      </c>
      <c r="K4841" s="192" t="s">
        <v>25675</v>
      </c>
      <c r="M4841" s="194" t="s">
        <v>19569</v>
      </c>
      <c r="N4841" s="192">
        <v>0.32100000000000001</v>
      </c>
      <c r="O4841" s="194">
        <v>0.17699999999999999</v>
      </c>
      <c r="P4841" s="283">
        <v>0</v>
      </c>
    </row>
    <row r="4842" spans="1:16">
      <c r="A4842" s="192" t="s">
        <v>4550</v>
      </c>
      <c r="B4842" s="193" t="s">
        <v>4551</v>
      </c>
      <c r="C4842" s="193" t="s">
        <v>4552</v>
      </c>
      <c r="D4842" s="194" t="s">
        <v>19743</v>
      </c>
      <c r="E4842" s="192" t="s">
        <v>19743</v>
      </c>
      <c r="F4842" s="193" t="s">
        <v>19742</v>
      </c>
      <c r="G4842" s="193" t="s">
        <v>19742</v>
      </c>
      <c r="H4842" s="193" t="s">
        <v>19742</v>
      </c>
      <c r="I4842" s="193" t="s">
        <v>19743</v>
      </c>
      <c r="J4842" s="194" t="s">
        <v>19742</v>
      </c>
      <c r="K4842" s="192" t="s">
        <v>25675</v>
      </c>
      <c r="M4842" s="194" t="s">
        <v>19569</v>
      </c>
      <c r="N4842" s="192">
        <v>0.40100000000000002</v>
      </c>
      <c r="O4842" s="194">
        <v>0.19900000000000001</v>
      </c>
      <c r="P4842" s="283">
        <v>0</v>
      </c>
    </row>
    <row r="4843" spans="1:16">
      <c r="A4843" s="192" t="s">
        <v>4553</v>
      </c>
      <c r="B4843" s="193" t="s">
        <v>4554</v>
      </c>
      <c r="C4843" s="193" t="s">
        <v>4555</v>
      </c>
      <c r="D4843" s="194" t="s">
        <v>19743</v>
      </c>
      <c r="E4843" s="192" t="s">
        <v>19743</v>
      </c>
      <c r="F4843" s="193" t="s">
        <v>19742</v>
      </c>
      <c r="G4843" s="193" t="s">
        <v>19743</v>
      </c>
      <c r="H4843" s="193" t="s">
        <v>19742</v>
      </c>
      <c r="I4843" s="193" t="s">
        <v>19742</v>
      </c>
      <c r="J4843" s="194" t="s">
        <v>19742</v>
      </c>
      <c r="K4843" s="192" t="s">
        <v>4556</v>
      </c>
      <c r="L4843" s="193" t="s">
        <v>16755</v>
      </c>
      <c r="M4843" s="194" t="s">
        <v>19743</v>
      </c>
      <c r="N4843" s="192">
        <v>0.70399999999999996</v>
      </c>
      <c r="O4843" s="194">
        <v>0.91800000000000004</v>
      </c>
      <c r="P4843" s="283">
        <v>5</v>
      </c>
    </row>
    <row r="4844" spans="1:16">
      <c r="A4844" s="192" t="s">
        <v>4557</v>
      </c>
      <c r="B4844" s="193"/>
      <c r="C4844" s="193" t="s">
        <v>4558</v>
      </c>
      <c r="D4844" s="194" t="s">
        <v>19743</v>
      </c>
      <c r="E4844" s="192" t="s">
        <v>19743</v>
      </c>
      <c r="F4844" s="193" t="s">
        <v>19742</v>
      </c>
      <c r="G4844" s="193" t="s">
        <v>19742</v>
      </c>
      <c r="H4844" s="193" t="s">
        <v>19742</v>
      </c>
      <c r="I4844" s="193" t="s">
        <v>19742</v>
      </c>
      <c r="J4844" s="194" t="s">
        <v>19742</v>
      </c>
      <c r="K4844" s="192" t="s">
        <v>25675</v>
      </c>
      <c r="M4844" s="194" t="s">
        <v>19569</v>
      </c>
      <c r="N4844" s="192">
        <v>0.71399999999999997</v>
      </c>
      <c r="O4844" s="194">
        <v>0.96399999999999997</v>
      </c>
      <c r="P4844" s="283">
        <v>0</v>
      </c>
    </row>
    <row r="4845" spans="1:16">
      <c r="A4845" s="192" t="s">
        <v>4559</v>
      </c>
      <c r="B4845" s="193" t="s">
        <v>4560</v>
      </c>
      <c r="C4845" s="193" t="s">
        <v>4561</v>
      </c>
      <c r="D4845" s="194" t="s">
        <v>19743</v>
      </c>
      <c r="E4845" s="192" t="s">
        <v>19743</v>
      </c>
      <c r="F4845" s="193" t="s">
        <v>19742</v>
      </c>
      <c r="G4845" s="193" t="s">
        <v>19742</v>
      </c>
      <c r="H4845" s="193" t="s">
        <v>19742</v>
      </c>
      <c r="I4845" s="193" t="s">
        <v>19742</v>
      </c>
      <c r="J4845" s="194" t="s">
        <v>19742</v>
      </c>
      <c r="K4845" s="192" t="s">
        <v>25675</v>
      </c>
      <c r="M4845" s="194" t="s">
        <v>19569</v>
      </c>
      <c r="N4845" s="192">
        <v>0.85799999999999998</v>
      </c>
      <c r="O4845" s="194">
        <v>0.98599999999999999</v>
      </c>
      <c r="P4845" s="283">
        <v>3</v>
      </c>
    </row>
    <row r="4846" spans="1:16">
      <c r="A4846" s="192" t="s">
        <v>4562</v>
      </c>
      <c r="B4846" s="193"/>
      <c r="C4846" s="193" t="s">
        <v>4563</v>
      </c>
      <c r="D4846" s="194" t="s">
        <v>19743</v>
      </c>
      <c r="E4846" s="192" t="s">
        <v>19743</v>
      </c>
      <c r="F4846" s="193" t="s">
        <v>19742</v>
      </c>
      <c r="G4846" s="193" t="s">
        <v>19742</v>
      </c>
      <c r="H4846" s="193" t="s">
        <v>19742</v>
      </c>
      <c r="I4846" s="193" t="s">
        <v>19742</v>
      </c>
      <c r="J4846" s="194" t="s">
        <v>19742</v>
      </c>
      <c r="K4846" s="192" t="s">
        <v>4564</v>
      </c>
      <c r="L4846" s="193" t="s">
        <v>4565</v>
      </c>
      <c r="M4846" s="194" t="s">
        <v>19743</v>
      </c>
      <c r="N4846" s="192">
        <v>0.84599999999999997</v>
      </c>
      <c r="O4846" s="194">
        <v>0.99299999999999999</v>
      </c>
      <c r="P4846" s="283">
        <v>22</v>
      </c>
    </row>
    <row r="4847" spans="1:16">
      <c r="A4847" s="192" t="s">
        <v>4566</v>
      </c>
      <c r="B4847" s="193" t="s">
        <v>4567</v>
      </c>
      <c r="C4847" s="193" t="s">
        <v>4568</v>
      </c>
      <c r="D4847" s="194" t="s">
        <v>19743</v>
      </c>
      <c r="E4847" s="192" t="s">
        <v>19743</v>
      </c>
      <c r="F4847" s="193" t="s">
        <v>19742</v>
      </c>
      <c r="G4847" s="193" t="s">
        <v>19742</v>
      </c>
      <c r="H4847" s="193" t="s">
        <v>19742</v>
      </c>
      <c r="I4847" s="193" t="s">
        <v>19742</v>
      </c>
      <c r="J4847" s="194" t="s">
        <v>19742</v>
      </c>
      <c r="K4847" s="192" t="s">
        <v>4569</v>
      </c>
      <c r="L4847" s="193" t="s">
        <v>4570</v>
      </c>
      <c r="M4847" s="194" t="s">
        <v>19743</v>
      </c>
      <c r="N4847" s="192">
        <v>0.75800000000000001</v>
      </c>
      <c r="O4847" s="194">
        <v>0.98099999999999998</v>
      </c>
      <c r="P4847" s="283">
        <v>22</v>
      </c>
    </row>
    <row r="4848" spans="1:16">
      <c r="A4848" s="192" t="s">
        <v>4571</v>
      </c>
      <c r="B4848" s="193" t="s">
        <v>4572</v>
      </c>
      <c r="C4848" s="193" t="s">
        <v>4573</v>
      </c>
      <c r="D4848" s="194" t="s">
        <v>19743</v>
      </c>
      <c r="E4848" s="192" t="s">
        <v>19743</v>
      </c>
      <c r="F4848" s="193" t="s">
        <v>19742</v>
      </c>
      <c r="G4848" s="193" t="s">
        <v>19742</v>
      </c>
      <c r="H4848" s="193" t="s">
        <v>19742</v>
      </c>
      <c r="I4848" s="193" t="s">
        <v>19742</v>
      </c>
      <c r="J4848" s="194" t="s">
        <v>19742</v>
      </c>
      <c r="K4848" s="192" t="s">
        <v>4574</v>
      </c>
      <c r="L4848" s="193" t="s">
        <v>4575</v>
      </c>
      <c r="M4848" s="194" t="s">
        <v>19743</v>
      </c>
      <c r="N4848" s="192">
        <v>0.79800000000000004</v>
      </c>
      <c r="O4848" s="194">
        <v>0.98699999999999999</v>
      </c>
      <c r="P4848" s="283">
        <v>24</v>
      </c>
    </row>
    <row r="4849" spans="1:16">
      <c r="A4849" s="192" t="s">
        <v>4576</v>
      </c>
      <c r="B4849" s="193"/>
      <c r="C4849" s="193" t="s">
        <v>4577</v>
      </c>
      <c r="D4849" s="194" t="s">
        <v>19743</v>
      </c>
      <c r="E4849" s="192" t="s">
        <v>19743</v>
      </c>
      <c r="F4849" s="193" t="s">
        <v>19742</v>
      </c>
      <c r="G4849" s="193" t="s">
        <v>19742</v>
      </c>
      <c r="H4849" s="193" t="s">
        <v>19742</v>
      </c>
      <c r="I4849" s="193" t="s">
        <v>19743</v>
      </c>
      <c r="J4849" s="194" t="s">
        <v>19742</v>
      </c>
      <c r="K4849" s="192" t="s">
        <v>25675</v>
      </c>
      <c r="M4849" s="194" t="s">
        <v>19569</v>
      </c>
      <c r="N4849" s="192">
        <v>0.61799999999999999</v>
      </c>
      <c r="O4849" s="194">
        <v>0.88600000000000001</v>
      </c>
      <c r="P4849" s="283">
        <v>0</v>
      </c>
    </row>
    <row r="4850" spans="1:16">
      <c r="A4850" s="192" t="s">
        <v>4578</v>
      </c>
      <c r="B4850" s="193" t="s">
        <v>4579</v>
      </c>
      <c r="C4850" s="193" t="s">
        <v>4580</v>
      </c>
      <c r="D4850" s="194" t="s">
        <v>19743</v>
      </c>
      <c r="E4850" s="192" t="s">
        <v>19743</v>
      </c>
      <c r="F4850" s="193" t="s">
        <v>19742</v>
      </c>
      <c r="G4850" s="193" t="s">
        <v>19742</v>
      </c>
      <c r="H4850" s="193" t="s">
        <v>19742</v>
      </c>
      <c r="I4850" s="193" t="s">
        <v>19743</v>
      </c>
      <c r="J4850" s="194" t="s">
        <v>19742</v>
      </c>
      <c r="K4850" s="192" t="s">
        <v>25675</v>
      </c>
      <c r="M4850" s="194" t="s">
        <v>19569</v>
      </c>
      <c r="N4850" s="192">
        <v>0.73499999999999999</v>
      </c>
      <c r="O4850" s="194">
        <v>0.95499999999999996</v>
      </c>
      <c r="P4850" s="283">
        <v>3</v>
      </c>
    </row>
    <row r="4851" spans="1:16">
      <c r="A4851" s="192" t="s">
        <v>4581</v>
      </c>
      <c r="B4851" s="193"/>
      <c r="C4851" s="193" t="s">
        <v>4582</v>
      </c>
      <c r="D4851" s="194" t="s">
        <v>19743</v>
      </c>
      <c r="E4851" s="192" t="s">
        <v>19743</v>
      </c>
      <c r="F4851" s="193" t="s">
        <v>19742</v>
      </c>
      <c r="G4851" s="193" t="s">
        <v>19742</v>
      </c>
      <c r="H4851" s="193" t="s">
        <v>19742</v>
      </c>
      <c r="I4851" s="193" t="s">
        <v>19743</v>
      </c>
      <c r="J4851" s="194" t="s">
        <v>19742</v>
      </c>
      <c r="K4851" s="192" t="s">
        <v>25675</v>
      </c>
      <c r="M4851" s="194" t="s">
        <v>19569</v>
      </c>
      <c r="N4851" s="192">
        <v>0.58199999999999996</v>
      </c>
      <c r="O4851" s="194">
        <v>0.82699999999999996</v>
      </c>
      <c r="P4851" s="283">
        <v>0</v>
      </c>
    </row>
    <row r="4852" spans="1:16">
      <c r="A4852" s="192" t="s">
        <v>4583</v>
      </c>
      <c r="B4852" s="193" t="s">
        <v>4584</v>
      </c>
      <c r="C4852" s="193" t="s">
        <v>4585</v>
      </c>
      <c r="D4852" s="194" t="s">
        <v>19743</v>
      </c>
      <c r="E4852" s="192" t="s">
        <v>19743</v>
      </c>
      <c r="F4852" s="193" t="s">
        <v>19743</v>
      </c>
      <c r="G4852" s="193" t="s">
        <v>19742</v>
      </c>
      <c r="H4852" s="193" t="s">
        <v>19742</v>
      </c>
      <c r="I4852" s="193" t="s">
        <v>19742</v>
      </c>
      <c r="J4852" s="194" t="s">
        <v>19742</v>
      </c>
      <c r="K4852" s="192" t="s">
        <v>4586</v>
      </c>
      <c r="L4852" s="193" t="s">
        <v>4587</v>
      </c>
      <c r="M4852" s="194" t="s">
        <v>19743</v>
      </c>
      <c r="N4852" s="192">
        <v>0.66900000000000004</v>
      </c>
      <c r="O4852" s="194">
        <v>0.90900000000000003</v>
      </c>
      <c r="P4852" s="283">
        <v>7</v>
      </c>
    </row>
    <row r="4853" spans="1:16">
      <c r="A4853" s="192" t="s">
        <v>4590</v>
      </c>
      <c r="B4853" s="193"/>
      <c r="C4853" s="193" t="s">
        <v>4591</v>
      </c>
      <c r="D4853" s="194" t="s">
        <v>19743</v>
      </c>
      <c r="E4853" s="192" t="s">
        <v>19743</v>
      </c>
      <c r="F4853" s="193" t="s">
        <v>19742</v>
      </c>
      <c r="G4853" s="193" t="s">
        <v>19742</v>
      </c>
      <c r="H4853" s="193" t="s">
        <v>19742</v>
      </c>
      <c r="I4853" s="193" t="s">
        <v>19742</v>
      </c>
      <c r="J4853" s="194" t="s">
        <v>19742</v>
      </c>
      <c r="K4853" s="192" t="s">
        <v>25675</v>
      </c>
      <c r="M4853" s="194" t="s">
        <v>19569</v>
      </c>
      <c r="N4853" s="192">
        <v>0.84899999999999998</v>
      </c>
      <c r="O4853" s="194">
        <v>0.97799999999999998</v>
      </c>
      <c r="P4853" s="283">
        <v>1</v>
      </c>
    </row>
    <row r="4854" spans="1:16">
      <c r="A4854" s="192" t="s">
        <v>4592</v>
      </c>
      <c r="B4854" s="193" t="s">
        <v>4593</v>
      </c>
      <c r="C4854" s="193" t="s">
        <v>4594</v>
      </c>
      <c r="D4854" s="194" t="s">
        <v>19743</v>
      </c>
      <c r="E4854" s="192" t="s">
        <v>19743</v>
      </c>
      <c r="F4854" s="193" t="s">
        <v>19742</v>
      </c>
      <c r="G4854" s="193" t="s">
        <v>19742</v>
      </c>
      <c r="H4854" s="193" t="s">
        <v>19742</v>
      </c>
      <c r="I4854" s="193" t="s">
        <v>19742</v>
      </c>
      <c r="J4854" s="194" t="s">
        <v>19742</v>
      </c>
      <c r="K4854" s="192" t="s">
        <v>4595</v>
      </c>
      <c r="L4854" s="193" t="s">
        <v>16771</v>
      </c>
      <c r="M4854" s="194" t="s">
        <v>19743</v>
      </c>
      <c r="N4854" s="192">
        <v>1</v>
      </c>
      <c r="O4854" s="194">
        <v>1</v>
      </c>
      <c r="P4854" s="283">
        <v>8</v>
      </c>
    </row>
    <row r="4855" spans="1:16">
      <c r="A4855" s="192" t="s">
        <v>4596</v>
      </c>
      <c r="B4855" s="193" t="s">
        <v>4597</v>
      </c>
      <c r="C4855" s="193" t="s">
        <v>4598</v>
      </c>
      <c r="D4855" s="194" t="s">
        <v>19743</v>
      </c>
      <c r="E4855" s="192" t="s">
        <v>19743</v>
      </c>
      <c r="F4855" s="193" t="s">
        <v>19742</v>
      </c>
      <c r="G4855" s="193" t="s">
        <v>19742</v>
      </c>
      <c r="H4855" s="193" t="s">
        <v>19742</v>
      </c>
      <c r="I4855" s="193" t="s">
        <v>19743</v>
      </c>
      <c r="J4855" s="194" t="s">
        <v>19742</v>
      </c>
      <c r="K4855" s="192" t="s">
        <v>25675</v>
      </c>
      <c r="M4855" s="194" t="s">
        <v>19569</v>
      </c>
      <c r="N4855" s="192">
        <v>0.38200000000000001</v>
      </c>
      <c r="O4855" s="194">
        <v>0.18099999999999999</v>
      </c>
      <c r="P4855" s="283">
        <v>1</v>
      </c>
    </row>
    <row r="4856" spans="1:16">
      <c r="A4856" s="192" t="s">
        <v>4599</v>
      </c>
      <c r="B4856" s="193"/>
      <c r="C4856" s="193" t="s">
        <v>4600</v>
      </c>
      <c r="D4856" s="194" t="s">
        <v>19743</v>
      </c>
      <c r="E4856" s="192" t="s">
        <v>19743</v>
      </c>
      <c r="F4856" s="193" t="s">
        <v>19742</v>
      </c>
      <c r="G4856" s="193" t="s">
        <v>19742</v>
      </c>
      <c r="H4856" s="193" t="s">
        <v>19742</v>
      </c>
      <c r="I4856" s="193" t="s">
        <v>19742</v>
      </c>
      <c r="J4856" s="194" t="s">
        <v>19742</v>
      </c>
      <c r="K4856" s="192" t="s">
        <v>25675</v>
      </c>
      <c r="M4856" s="194" t="s">
        <v>19569</v>
      </c>
      <c r="N4856" s="192">
        <v>0.71499999999999997</v>
      </c>
      <c r="O4856" s="194">
        <v>0.93799999999999994</v>
      </c>
      <c r="P4856" s="283">
        <v>3</v>
      </c>
    </row>
    <row r="4857" spans="1:16">
      <c r="A4857" s="192" t="s">
        <v>4601</v>
      </c>
      <c r="B4857" s="193" t="s">
        <v>4602</v>
      </c>
      <c r="C4857" s="193" t="s">
        <v>4603</v>
      </c>
      <c r="D4857" s="194" t="s">
        <v>19743</v>
      </c>
      <c r="E4857" s="192" t="s">
        <v>19743</v>
      </c>
      <c r="F4857" s="193" t="s">
        <v>19742</v>
      </c>
      <c r="G4857" s="193" t="s">
        <v>19742</v>
      </c>
      <c r="H4857" s="193" t="s">
        <v>19742</v>
      </c>
      <c r="I4857" s="193" t="s">
        <v>19742</v>
      </c>
      <c r="J4857" s="194" t="s">
        <v>19742</v>
      </c>
      <c r="K4857" s="192" t="s">
        <v>4604</v>
      </c>
      <c r="L4857" s="193" t="s">
        <v>4605</v>
      </c>
      <c r="M4857" s="194" t="s">
        <v>19743</v>
      </c>
      <c r="N4857" s="192">
        <v>0.71</v>
      </c>
      <c r="O4857" s="194">
        <v>0.92800000000000005</v>
      </c>
      <c r="P4857" s="283">
        <v>9</v>
      </c>
    </row>
    <row r="4858" spans="1:16">
      <c r="A4858" s="192" t="s">
        <v>4606</v>
      </c>
      <c r="B4858" s="193" t="s">
        <v>4607</v>
      </c>
      <c r="C4858" s="193" t="s">
        <v>4608</v>
      </c>
      <c r="D4858" s="194" t="s">
        <v>19743</v>
      </c>
      <c r="E4858" s="192" t="s">
        <v>19743</v>
      </c>
      <c r="F4858" s="193" t="s">
        <v>19742</v>
      </c>
      <c r="G4858" s="193" t="s">
        <v>19742</v>
      </c>
      <c r="H4858" s="193" t="s">
        <v>19742</v>
      </c>
      <c r="I4858" s="193" t="s">
        <v>19742</v>
      </c>
      <c r="J4858" s="194" t="s">
        <v>19742</v>
      </c>
      <c r="K4858" s="192" t="s">
        <v>25675</v>
      </c>
      <c r="M4858" s="194" t="s">
        <v>19569</v>
      </c>
      <c r="N4858" s="192">
        <v>0.65100000000000002</v>
      </c>
      <c r="O4858" s="194">
        <v>0.89</v>
      </c>
      <c r="P4858" s="283">
        <v>4</v>
      </c>
    </row>
    <row r="4859" spans="1:16">
      <c r="A4859" s="192" t="s">
        <v>4609</v>
      </c>
      <c r="B4859" s="193" t="s">
        <v>4610</v>
      </c>
      <c r="C4859" s="193" t="s">
        <v>4345</v>
      </c>
      <c r="D4859" s="194" t="s">
        <v>19743</v>
      </c>
      <c r="E4859" s="192" t="s">
        <v>19743</v>
      </c>
      <c r="F4859" s="193" t="s">
        <v>19742</v>
      </c>
      <c r="G4859" s="193" t="s">
        <v>19742</v>
      </c>
      <c r="H4859" s="193" t="s">
        <v>19742</v>
      </c>
      <c r="I4859" s="193" t="s">
        <v>19742</v>
      </c>
      <c r="J4859" s="194" t="s">
        <v>19742</v>
      </c>
      <c r="K4859" s="192" t="s">
        <v>25675</v>
      </c>
      <c r="M4859" s="194" t="s">
        <v>19569</v>
      </c>
      <c r="N4859" s="192">
        <v>0.40600000000000003</v>
      </c>
      <c r="O4859" s="194">
        <v>0.30099999999999999</v>
      </c>
      <c r="P4859" s="283">
        <v>3</v>
      </c>
    </row>
    <row r="4860" spans="1:16">
      <c r="A4860" s="192" t="s">
        <v>4346</v>
      </c>
      <c r="B4860" s="193" t="s">
        <v>4347</v>
      </c>
      <c r="C4860" s="193" t="s">
        <v>4348</v>
      </c>
      <c r="D4860" s="194" t="s">
        <v>19743</v>
      </c>
      <c r="E4860" s="192" t="s">
        <v>19743</v>
      </c>
      <c r="F4860" s="193" t="s">
        <v>19742</v>
      </c>
      <c r="G4860" s="193" t="s">
        <v>19742</v>
      </c>
      <c r="H4860" s="193" t="s">
        <v>19742</v>
      </c>
      <c r="I4860" s="193" t="s">
        <v>19742</v>
      </c>
      <c r="J4860" s="194" t="s">
        <v>19742</v>
      </c>
      <c r="K4860" s="192" t="s">
        <v>4349</v>
      </c>
      <c r="L4860" s="193" t="s">
        <v>4350</v>
      </c>
      <c r="M4860" s="194" t="s">
        <v>19743</v>
      </c>
      <c r="N4860" s="192">
        <v>0.69899999999999995</v>
      </c>
      <c r="O4860" s="194">
        <v>0.90700000000000003</v>
      </c>
      <c r="P4860" s="283">
        <v>8</v>
      </c>
    </row>
    <row r="4861" spans="1:16">
      <c r="A4861" s="192" t="s">
        <v>4351</v>
      </c>
      <c r="B4861" s="193"/>
      <c r="C4861" s="193" t="s">
        <v>4352</v>
      </c>
      <c r="D4861" s="194" t="s">
        <v>19743</v>
      </c>
      <c r="E4861" s="192" t="s">
        <v>19743</v>
      </c>
      <c r="F4861" s="193" t="s">
        <v>19742</v>
      </c>
      <c r="G4861" s="193" t="s">
        <v>19743</v>
      </c>
      <c r="H4861" s="193" t="s">
        <v>19742</v>
      </c>
      <c r="I4861" s="193" t="s">
        <v>19742</v>
      </c>
      <c r="J4861" s="194" t="s">
        <v>19742</v>
      </c>
      <c r="K4861" s="192" t="s">
        <v>25675</v>
      </c>
      <c r="M4861" s="194" t="s">
        <v>19569</v>
      </c>
      <c r="N4861" s="192">
        <v>0.70399999999999996</v>
      </c>
      <c r="O4861" s="194">
        <v>0.90100000000000002</v>
      </c>
      <c r="P4861" s="283">
        <v>7</v>
      </c>
    </row>
    <row r="4862" spans="1:16">
      <c r="A4862" s="192" t="s">
        <v>4353</v>
      </c>
      <c r="B4862" s="193" t="s">
        <v>4354</v>
      </c>
      <c r="C4862" s="193" t="s">
        <v>4355</v>
      </c>
      <c r="D4862" s="194" t="s">
        <v>19743</v>
      </c>
      <c r="E4862" s="192" t="s">
        <v>19743</v>
      </c>
      <c r="F4862" s="193" t="s">
        <v>19743</v>
      </c>
      <c r="G4862" s="193" t="s">
        <v>19742</v>
      </c>
      <c r="H4862" s="193" t="s">
        <v>19742</v>
      </c>
      <c r="I4862" s="193" t="s">
        <v>19742</v>
      </c>
      <c r="J4862" s="194" t="s">
        <v>19742</v>
      </c>
      <c r="K4862" s="192" t="s">
        <v>4356</v>
      </c>
      <c r="L4862" s="193" t="s">
        <v>4357</v>
      </c>
      <c r="M4862" s="194" t="s">
        <v>19743</v>
      </c>
      <c r="N4862" s="192">
        <v>0.81899999999999995</v>
      </c>
      <c r="O4862" s="194">
        <v>0.99299999999999999</v>
      </c>
      <c r="P4862" s="283">
        <v>19</v>
      </c>
    </row>
    <row r="4863" spans="1:16">
      <c r="A4863" s="192" t="s">
        <v>4358</v>
      </c>
      <c r="B4863" s="193" t="s">
        <v>4359</v>
      </c>
      <c r="C4863" s="193" t="s">
        <v>4360</v>
      </c>
      <c r="D4863" s="194" t="s">
        <v>19743</v>
      </c>
      <c r="E4863" s="192" t="s">
        <v>19743</v>
      </c>
      <c r="F4863" s="193" t="s">
        <v>19742</v>
      </c>
      <c r="G4863" s="193" t="s">
        <v>19742</v>
      </c>
      <c r="H4863" s="193" t="s">
        <v>19743</v>
      </c>
      <c r="I4863" s="193" t="s">
        <v>19742</v>
      </c>
      <c r="J4863" s="194" t="s">
        <v>19742</v>
      </c>
      <c r="K4863" s="192" t="s">
        <v>4361</v>
      </c>
      <c r="L4863" s="193" t="s">
        <v>4362</v>
      </c>
      <c r="M4863" s="194" t="s">
        <v>19561</v>
      </c>
      <c r="N4863" s="192">
        <v>0.70599999999999996</v>
      </c>
      <c r="O4863" s="194">
        <v>0.93500000000000005</v>
      </c>
      <c r="P4863" s="283">
        <v>24</v>
      </c>
    </row>
    <row r="4864" spans="1:16">
      <c r="A4864" s="192" t="s">
        <v>4363</v>
      </c>
      <c r="B4864" s="193" t="s">
        <v>4364</v>
      </c>
      <c r="C4864" s="193" t="s">
        <v>4365</v>
      </c>
      <c r="D4864" s="194" t="s">
        <v>19743</v>
      </c>
      <c r="E4864" s="192" t="s">
        <v>19743</v>
      </c>
      <c r="F4864" s="193" t="s">
        <v>19742</v>
      </c>
      <c r="G4864" s="193" t="s">
        <v>19742</v>
      </c>
      <c r="H4864" s="193" t="s">
        <v>19742</v>
      </c>
      <c r="I4864" s="193" t="s">
        <v>19742</v>
      </c>
      <c r="J4864" s="194" t="s">
        <v>19742</v>
      </c>
      <c r="K4864" s="192" t="s">
        <v>4366</v>
      </c>
      <c r="L4864" s="193" t="s">
        <v>4367</v>
      </c>
      <c r="M4864" s="194" t="s">
        <v>19743</v>
      </c>
      <c r="N4864" s="192">
        <v>0.99199999999999999</v>
      </c>
      <c r="O4864" s="194">
        <v>1</v>
      </c>
      <c r="P4864" s="283">
        <v>25</v>
      </c>
    </row>
    <row r="4865" spans="1:16">
      <c r="A4865" s="192" t="s">
        <v>4370</v>
      </c>
      <c r="B4865" s="193" t="s">
        <v>4371</v>
      </c>
      <c r="C4865" s="193" t="s">
        <v>4372</v>
      </c>
      <c r="D4865" s="194" t="s">
        <v>19743</v>
      </c>
      <c r="E4865" s="192" t="s">
        <v>19743</v>
      </c>
      <c r="F4865" s="193" t="s">
        <v>19742</v>
      </c>
      <c r="G4865" s="193" t="s">
        <v>19742</v>
      </c>
      <c r="H4865" s="193" t="s">
        <v>19743</v>
      </c>
      <c r="I4865" s="193" t="s">
        <v>19742</v>
      </c>
      <c r="J4865" s="194" t="s">
        <v>19743</v>
      </c>
      <c r="K4865" s="192" t="s">
        <v>4373</v>
      </c>
      <c r="L4865" s="193" t="s">
        <v>4374</v>
      </c>
      <c r="M4865" s="194" t="s">
        <v>19743</v>
      </c>
      <c r="N4865" s="192">
        <v>0.70099999999999996</v>
      </c>
      <c r="O4865" s="194">
        <v>0.91300000000000003</v>
      </c>
      <c r="P4865" s="283">
        <v>20</v>
      </c>
    </row>
    <row r="4866" spans="1:16">
      <c r="A4866" s="192" t="s">
        <v>4375</v>
      </c>
      <c r="B4866" s="193" t="s">
        <v>4376</v>
      </c>
      <c r="C4866" s="193" t="s">
        <v>4377</v>
      </c>
      <c r="D4866" s="194" t="s">
        <v>19743</v>
      </c>
      <c r="E4866" s="192" t="s">
        <v>19743</v>
      </c>
      <c r="F4866" s="193" t="s">
        <v>19742</v>
      </c>
      <c r="G4866" s="193" t="s">
        <v>19742</v>
      </c>
      <c r="H4866" s="193" t="s">
        <v>19743</v>
      </c>
      <c r="I4866" s="193" t="s">
        <v>19742</v>
      </c>
      <c r="J4866" s="194" t="s">
        <v>19742</v>
      </c>
      <c r="K4866" s="192" t="s">
        <v>4378</v>
      </c>
      <c r="L4866" s="193" t="s">
        <v>4379</v>
      </c>
      <c r="M4866" s="194" t="s">
        <v>19743</v>
      </c>
      <c r="N4866" s="192">
        <v>0.55300000000000005</v>
      </c>
      <c r="O4866" s="194">
        <v>0.747</v>
      </c>
      <c r="P4866" s="283">
        <v>5</v>
      </c>
    </row>
    <row r="4867" spans="1:16">
      <c r="A4867" s="192" t="s">
        <v>4380</v>
      </c>
      <c r="B4867" s="193" t="s">
        <v>4381</v>
      </c>
      <c r="C4867" s="193" t="s">
        <v>4382</v>
      </c>
      <c r="D4867" s="194" t="s">
        <v>19743</v>
      </c>
      <c r="E4867" s="192" t="s">
        <v>19743</v>
      </c>
      <c r="F4867" s="193" t="s">
        <v>19742</v>
      </c>
      <c r="G4867" s="193" t="s">
        <v>19742</v>
      </c>
      <c r="H4867" s="193" t="s">
        <v>19743</v>
      </c>
      <c r="I4867" s="193" t="s">
        <v>19741</v>
      </c>
      <c r="J4867" s="194" t="s">
        <v>19742</v>
      </c>
      <c r="K4867" s="192" t="s">
        <v>25675</v>
      </c>
      <c r="M4867" s="194" t="s">
        <v>19569</v>
      </c>
      <c r="N4867" s="192">
        <v>0.58199999999999996</v>
      </c>
      <c r="O4867" s="194">
        <v>0.72199999999999998</v>
      </c>
      <c r="P4867" s="283">
        <v>2</v>
      </c>
    </row>
    <row r="4868" spans="1:16">
      <c r="A4868" s="192" t="s">
        <v>4383</v>
      </c>
      <c r="B4868" s="193"/>
      <c r="C4868" s="193" t="s">
        <v>4384</v>
      </c>
      <c r="D4868" s="194" t="s">
        <v>19743</v>
      </c>
      <c r="E4868" s="192" t="s">
        <v>19743</v>
      </c>
      <c r="F4868" s="193" t="s">
        <v>19742</v>
      </c>
      <c r="G4868" s="193" t="s">
        <v>19742</v>
      </c>
      <c r="H4868" s="193" t="s">
        <v>19742</v>
      </c>
      <c r="I4868" s="193" t="s">
        <v>19742</v>
      </c>
      <c r="J4868" s="194" t="s">
        <v>19742</v>
      </c>
      <c r="K4868" s="192" t="s">
        <v>25675</v>
      </c>
      <c r="M4868" s="194" t="s">
        <v>19569</v>
      </c>
      <c r="N4868" s="192">
        <v>0.56599999999999995</v>
      </c>
      <c r="O4868" s="194">
        <v>0.89200000000000002</v>
      </c>
      <c r="P4868" s="283">
        <v>0</v>
      </c>
    </row>
    <row r="4869" spans="1:16">
      <c r="A4869" s="192" t="s">
        <v>4385</v>
      </c>
      <c r="B4869" s="193" t="s">
        <v>4386</v>
      </c>
      <c r="C4869" s="193" t="s">
        <v>4387</v>
      </c>
      <c r="D4869" s="194" t="s">
        <v>19743</v>
      </c>
      <c r="E4869" s="192" t="s">
        <v>19743</v>
      </c>
      <c r="F4869" s="193" t="s">
        <v>19743</v>
      </c>
      <c r="G4869" s="193" t="s">
        <v>19742</v>
      </c>
      <c r="H4869" s="193" t="s">
        <v>19742</v>
      </c>
      <c r="I4869" s="193" t="s">
        <v>19742</v>
      </c>
      <c r="J4869" s="194" t="s">
        <v>19742</v>
      </c>
      <c r="K4869" s="192" t="s">
        <v>4388</v>
      </c>
      <c r="L4869" s="193" t="s">
        <v>4389</v>
      </c>
      <c r="M4869" s="194" t="s">
        <v>19743</v>
      </c>
      <c r="N4869" s="192">
        <v>0.66700000000000004</v>
      </c>
      <c r="O4869" s="194">
        <v>0.93899999999999995</v>
      </c>
      <c r="P4869" s="283">
        <v>24</v>
      </c>
    </row>
    <row r="4870" spans="1:16">
      <c r="A4870" s="192" t="s">
        <v>4390</v>
      </c>
      <c r="B4870" s="193"/>
      <c r="C4870" s="193" t="s">
        <v>4391</v>
      </c>
      <c r="D4870" s="194" t="s">
        <v>19743</v>
      </c>
      <c r="E4870" s="192" t="s">
        <v>19743</v>
      </c>
      <c r="F4870" s="193" t="s">
        <v>19742</v>
      </c>
      <c r="G4870" s="193" t="s">
        <v>19742</v>
      </c>
      <c r="H4870" s="193" t="s">
        <v>19742</v>
      </c>
      <c r="I4870" s="193" t="s">
        <v>19742</v>
      </c>
      <c r="J4870" s="194" t="s">
        <v>19742</v>
      </c>
      <c r="K4870" s="192" t="s">
        <v>25675</v>
      </c>
      <c r="M4870" s="194" t="s">
        <v>19569</v>
      </c>
      <c r="N4870" s="192">
        <v>0.48299999999999998</v>
      </c>
      <c r="O4870" s="194">
        <v>0.443</v>
      </c>
      <c r="P4870" s="283">
        <v>0</v>
      </c>
    </row>
    <row r="4871" spans="1:16">
      <c r="A4871" s="192" t="s">
        <v>4392</v>
      </c>
      <c r="B4871" s="193" t="s">
        <v>4393</v>
      </c>
      <c r="C4871" s="193" t="s">
        <v>4394</v>
      </c>
      <c r="D4871" s="194" t="s">
        <v>19743</v>
      </c>
      <c r="E4871" s="192" t="s">
        <v>19743</v>
      </c>
      <c r="F4871" s="193" t="s">
        <v>19742</v>
      </c>
      <c r="G4871" s="193" t="s">
        <v>19743</v>
      </c>
      <c r="H4871" s="193" t="s">
        <v>19742</v>
      </c>
      <c r="I4871" s="193" t="s">
        <v>19742</v>
      </c>
      <c r="J4871" s="194" t="s">
        <v>19742</v>
      </c>
      <c r="K4871" s="192" t="s">
        <v>4395</v>
      </c>
      <c r="L4871" s="193" t="s">
        <v>4396</v>
      </c>
      <c r="M4871" s="194" t="s">
        <v>19743</v>
      </c>
      <c r="N4871" s="192">
        <v>0.93100000000000005</v>
      </c>
      <c r="O4871" s="194">
        <v>0.998</v>
      </c>
      <c r="P4871" s="283">
        <v>16</v>
      </c>
    </row>
    <row r="4872" spans="1:16">
      <c r="A4872" s="192" t="s">
        <v>4397</v>
      </c>
      <c r="B4872" s="193" t="s">
        <v>4398</v>
      </c>
      <c r="C4872" s="193" t="s">
        <v>4399</v>
      </c>
      <c r="D4872" s="194" t="s">
        <v>19743</v>
      </c>
      <c r="E4872" s="192" t="s">
        <v>19743</v>
      </c>
      <c r="F4872" s="193" t="s">
        <v>19742</v>
      </c>
      <c r="G4872" s="193" t="s">
        <v>19742</v>
      </c>
      <c r="H4872" s="193" t="s">
        <v>19742</v>
      </c>
      <c r="I4872" s="193" t="s">
        <v>19742</v>
      </c>
      <c r="J4872" s="194" t="s">
        <v>19742</v>
      </c>
      <c r="K4872" s="192" t="s">
        <v>4400</v>
      </c>
      <c r="L4872" s="193" t="s">
        <v>4401</v>
      </c>
      <c r="M4872" s="194" t="s">
        <v>19743</v>
      </c>
      <c r="N4872" s="192">
        <v>0.54100000000000004</v>
      </c>
      <c r="O4872" s="194">
        <v>0.64400000000000002</v>
      </c>
      <c r="P4872" s="283">
        <v>5</v>
      </c>
    </row>
    <row r="4873" spans="1:16">
      <c r="A4873" s="192" t="s">
        <v>4402</v>
      </c>
      <c r="B4873" s="193" t="s">
        <v>4403</v>
      </c>
      <c r="C4873" s="193" t="s">
        <v>4404</v>
      </c>
      <c r="D4873" s="194" t="s">
        <v>19743</v>
      </c>
      <c r="E4873" s="192" t="s">
        <v>19743</v>
      </c>
      <c r="F4873" s="193" t="s">
        <v>19742</v>
      </c>
      <c r="G4873" s="193" t="s">
        <v>19742</v>
      </c>
      <c r="H4873" s="193" t="s">
        <v>19742</v>
      </c>
      <c r="I4873" s="193" t="s">
        <v>19742</v>
      </c>
      <c r="J4873" s="194" t="s">
        <v>19743</v>
      </c>
      <c r="K4873" s="192" t="s">
        <v>25675</v>
      </c>
      <c r="M4873" s="194" t="s">
        <v>19569</v>
      </c>
      <c r="N4873" s="192">
        <v>0.80400000000000005</v>
      </c>
      <c r="O4873" s="194">
        <v>0.99299999999999999</v>
      </c>
      <c r="P4873" s="283">
        <v>12</v>
      </c>
    </row>
    <row r="4874" spans="1:16">
      <c r="A4874" s="192" t="s">
        <v>4407</v>
      </c>
      <c r="B4874" s="193" t="s">
        <v>4408</v>
      </c>
      <c r="C4874" s="193" t="s">
        <v>4409</v>
      </c>
      <c r="D4874" s="194" t="s">
        <v>19743</v>
      </c>
      <c r="E4874" s="192" t="s">
        <v>19743</v>
      </c>
      <c r="F4874" s="193" t="s">
        <v>19742</v>
      </c>
      <c r="G4874" s="193" t="s">
        <v>19742</v>
      </c>
      <c r="H4874" s="193" t="s">
        <v>19742</v>
      </c>
      <c r="I4874" s="193" t="s">
        <v>19742</v>
      </c>
      <c r="J4874" s="194" t="s">
        <v>19742</v>
      </c>
      <c r="K4874" s="192" t="s">
        <v>25675</v>
      </c>
      <c r="M4874" s="194" t="s">
        <v>19569</v>
      </c>
      <c r="N4874" s="192">
        <v>0.501</v>
      </c>
      <c r="O4874" s="194">
        <v>0.497</v>
      </c>
      <c r="P4874" s="283">
        <v>7</v>
      </c>
    </row>
    <row r="4875" spans="1:16">
      <c r="A4875" s="192" t="s">
        <v>4410</v>
      </c>
      <c r="B4875" s="193"/>
      <c r="C4875" s="193" t="s">
        <v>4411</v>
      </c>
      <c r="D4875" s="194" t="s">
        <v>19743</v>
      </c>
      <c r="E4875" s="192" t="s">
        <v>19743</v>
      </c>
      <c r="F4875" s="193" t="s">
        <v>19742</v>
      </c>
      <c r="G4875" s="193" t="s">
        <v>19742</v>
      </c>
      <c r="H4875" s="193" t="s">
        <v>19742</v>
      </c>
      <c r="I4875" s="193" t="s">
        <v>19742</v>
      </c>
      <c r="J4875" s="194" t="s">
        <v>19742</v>
      </c>
      <c r="K4875" s="192" t="s">
        <v>25675</v>
      </c>
      <c r="M4875" s="194" t="s">
        <v>19569</v>
      </c>
      <c r="N4875" s="192">
        <v>0.46200000000000002</v>
      </c>
      <c r="O4875" s="194">
        <v>0.39900000000000002</v>
      </c>
      <c r="P4875" s="283">
        <v>2</v>
      </c>
    </row>
    <row r="4876" spans="1:16">
      <c r="A4876" s="192" t="s">
        <v>4412</v>
      </c>
      <c r="B4876" s="193"/>
      <c r="C4876" s="193" t="s">
        <v>4413</v>
      </c>
      <c r="D4876" s="194" t="s">
        <v>19743</v>
      </c>
      <c r="E4876" s="192" t="s">
        <v>19743</v>
      </c>
      <c r="F4876" s="193" t="s">
        <v>19742</v>
      </c>
      <c r="G4876" s="193" t="s">
        <v>19742</v>
      </c>
      <c r="H4876" s="193" t="s">
        <v>19742</v>
      </c>
      <c r="I4876" s="193" t="s">
        <v>19742</v>
      </c>
      <c r="J4876" s="194" t="s">
        <v>19742</v>
      </c>
      <c r="K4876" s="192" t="s">
        <v>25675</v>
      </c>
      <c r="M4876" s="194" t="s">
        <v>19569</v>
      </c>
      <c r="N4876" s="192">
        <v>0.61</v>
      </c>
      <c r="O4876" s="194">
        <v>0.75</v>
      </c>
      <c r="P4876" s="283">
        <v>0</v>
      </c>
    </row>
    <row r="4877" spans="1:16">
      <c r="A4877" s="192" t="s">
        <v>4414</v>
      </c>
      <c r="B4877" s="193" t="s">
        <v>4415</v>
      </c>
      <c r="C4877" s="193" t="s">
        <v>4416</v>
      </c>
      <c r="D4877" s="194" t="s">
        <v>19743</v>
      </c>
      <c r="E4877" s="192" t="s">
        <v>19743</v>
      </c>
      <c r="F4877" s="193" t="s">
        <v>19742</v>
      </c>
      <c r="G4877" s="193" t="s">
        <v>19743</v>
      </c>
      <c r="H4877" s="193" t="s">
        <v>19742</v>
      </c>
      <c r="I4877" s="193" t="s">
        <v>19742</v>
      </c>
      <c r="J4877" s="194" t="s">
        <v>19742</v>
      </c>
      <c r="K4877" s="192" t="s">
        <v>25675</v>
      </c>
      <c r="M4877" s="194" t="s">
        <v>19569</v>
      </c>
      <c r="N4877" s="192">
        <v>0.77500000000000002</v>
      </c>
      <c r="O4877" s="194">
        <v>0.97299999999999998</v>
      </c>
      <c r="P4877" s="283">
        <v>4</v>
      </c>
    </row>
    <row r="4878" spans="1:16">
      <c r="A4878" s="192" t="s">
        <v>4417</v>
      </c>
      <c r="B4878" s="193" t="s">
        <v>4418</v>
      </c>
      <c r="C4878" s="193" t="s">
        <v>4419</v>
      </c>
      <c r="D4878" s="194" t="s">
        <v>19743</v>
      </c>
      <c r="E4878" s="192" t="s">
        <v>19743</v>
      </c>
      <c r="F4878" s="193" t="s">
        <v>19742</v>
      </c>
      <c r="G4878" s="193" t="s">
        <v>19742</v>
      </c>
      <c r="H4878" s="193" t="s">
        <v>19742</v>
      </c>
      <c r="I4878" s="193" t="s">
        <v>19742</v>
      </c>
      <c r="J4878" s="194" t="s">
        <v>19742</v>
      </c>
      <c r="K4878" s="192" t="s">
        <v>25675</v>
      </c>
      <c r="M4878" s="194" t="s">
        <v>19569</v>
      </c>
      <c r="N4878" s="192">
        <v>0.75</v>
      </c>
      <c r="O4878" s="194">
        <v>0.97099999999999997</v>
      </c>
      <c r="P4878" s="283">
        <v>6</v>
      </c>
    </row>
    <row r="4879" spans="1:16">
      <c r="A4879" s="192" t="s">
        <v>4420</v>
      </c>
      <c r="B4879" s="193" t="s">
        <v>4421</v>
      </c>
      <c r="C4879" s="193" t="s">
        <v>4422</v>
      </c>
      <c r="D4879" s="194" t="s">
        <v>19743</v>
      </c>
      <c r="E4879" s="192" t="s">
        <v>19743</v>
      </c>
      <c r="F4879" s="193" t="s">
        <v>19742</v>
      </c>
      <c r="G4879" s="193" t="s">
        <v>19742</v>
      </c>
      <c r="H4879" s="193" t="s">
        <v>19742</v>
      </c>
      <c r="I4879" s="193" t="s">
        <v>19742</v>
      </c>
      <c r="J4879" s="194" t="s">
        <v>19742</v>
      </c>
      <c r="K4879" s="192" t="s">
        <v>4423</v>
      </c>
      <c r="L4879" s="193" t="s">
        <v>4424</v>
      </c>
      <c r="M4879" s="194" t="s">
        <v>19561</v>
      </c>
      <c r="N4879" s="192">
        <v>0.755</v>
      </c>
      <c r="O4879" s="194">
        <v>0.97899999999999998</v>
      </c>
      <c r="P4879" s="283">
        <v>21</v>
      </c>
    </row>
    <row r="4880" spans="1:16">
      <c r="A4880" s="192" t="s">
        <v>4425</v>
      </c>
      <c r="B4880" s="193" t="s">
        <v>4426</v>
      </c>
      <c r="C4880" s="193" t="s">
        <v>4427</v>
      </c>
      <c r="D4880" s="194" t="s">
        <v>19743</v>
      </c>
      <c r="E4880" s="192" t="s">
        <v>19743</v>
      </c>
      <c r="F4880" s="193" t="s">
        <v>19742</v>
      </c>
      <c r="G4880" s="193" t="s">
        <v>19742</v>
      </c>
      <c r="H4880" s="193" t="s">
        <v>19742</v>
      </c>
      <c r="I4880" s="193" t="s">
        <v>19742</v>
      </c>
      <c r="J4880" s="194" t="s">
        <v>19742</v>
      </c>
      <c r="K4880" s="192" t="s">
        <v>25675</v>
      </c>
      <c r="M4880" s="194" t="s">
        <v>19569</v>
      </c>
      <c r="N4880" s="192">
        <v>0.873</v>
      </c>
      <c r="O4880" s="194">
        <v>0.99099999999999999</v>
      </c>
      <c r="P4880" s="283">
        <v>16</v>
      </c>
    </row>
    <row r="4881" spans="1:16">
      <c r="A4881" s="192" t="s">
        <v>4430</v>
      </c>
      <c r="B4881" s="193" t="s">
        <v>4431</v>
      </c>
      <c r="C4881" s="193" t="s">
        <v>4432</v>
      </c>
      <c r="D4881" s="194" t="s">
        <v>19743</v>
      </c>
      <c r="E4881" s="192" t="s">
        <v>19743</v>
      </c>
      <c r="F4881" s="193" t="s">
        <v>19743</v>
      </c>
      <c r="G4881" s="193" t="s">
        <v>19741</v>
      </c>
      <c r="H4881" s="193" t="s">
        <v>19743</v>
      </c>
      <c r="I4881" s="193" t="s">
        <v>19742</v>
      </c>
      <c r="J4881" s="194" t="s">
        <v>19742</v>
      </c>
      <c r="K4881" s="192" t="s">
        <v>4433</v>
      </c>
      <c r="L4881" s="193" t="s">
        <v>4434</v>
      </c>
      <c r="M4881" s="194" t="s">
        <v>19741</v>
      </c>
      <c r="N4881" s="192">
        <v>0.93400000000000005</v>
      </c>
      <c r="O4881" s="194">
        <v>0.997</v>
      </c>
      <c r="P4881" s="283">
        <v>25</v>
      </c>
    </row>
    <row r="4882" spans="1:16">
      <c r="A4882" s="192" t="s">
        <v>4435</v>
      </c>
      <c r="B4882" s="193" t="s">
        <v>4436</v>
      </c>
      <c r="C4882" s="193" t="s">
        <v>4437</v>
      </c>
      <c r="D4882" s="194" t="s">
        <v>19743</v>
      </c>
      <c r="E4882" s="192" t="s">
        <v>19743</v>
      </c>
      <c r="F4882" s="193" t="s">
        <v>19743</v>
      </c>
      <c r="G4882" s="193" t="s">
        <v>19742</v>
      </c>
      <c r="H4882" s="193" t="s">
        <v>19743</v>
      </c>
      <c r="I4882" s="193" t="s">
        <v>19742</v>
      </c>
      <c r="J4882" s="194" t="s">
        <v>19743</v>
      </c>
      <c r="K4882" s="192" t="s">
        <v>25675</v>
      </c>
      <c r="M4882" s="194" t="s">
        <v>19569</v>
      </c>
      <c r="N4882" s="192">
        <v>0.57399999999999995</v>
      </c>
      <c r="O4882" s="194">
        <v>0.70399999999999996</v>
      </c>
      <c r="P4882" s="283">
        <v>8</v>
      </c>
    </row>
    <row r="4883" spans="1:16">
      <c r="A4883" s="192" t="s">
        <v>4438</v>
      </c>
      <c r="B4883" s="193" t="s">
        <v>4439</v>
      </c>
      <c r="C4883" s="193" t="s">
        <v>4440</v>
      </c>
      <c r="D4883" s="194" t="s">
        <v>19743</v>
      </c>
      <c r="E4883" s="192" t="s">
        <v>19743</v>
      </c>
      <c r="F4883" s="193" t="s">
        <v>19742</v>
      </c>
      <c r="G4883" s="193" t="s">
        <v>19742</v>
      </c>
      <c r="H4883" s="193" t="s">
        <v>19742</v>
      </c>
      <c r="I4883" s="193" t="s">
        <v>19742</v>
      </c>
      <c r="J4883" s="194" t="s">
        <v>19742</v>
      </c>
      <c r="K4883" s="192" t="s">
        <v>4441</v>
      </c>
      <c r="L4883" s="193" t="s">
        <v>4442</v>
      </c>
      <c r="M4883" s="194" t="s">
        <v>19561</v>
      </c>
      <c r="N4883" s="192">
        <v>0.84099999999999997</v>
      </c>
      <c r="O4883" s="194">
        <v>0.98699999999999999</v>
      </c>
      <c r="P4883" s="283">
        <v>21</v>
      </c>
    </row>
    <row r="4884" spans="1:16">
      <c r="A4884" s="192" t="s">
        <v>4445</v>
      </c>
      <c r="B4884" s="193" t="s">
        <v>4446</v>
      </c>
      <c r="C4884" s="193" t="s">
        <v>4447</v>
      </c>
      <c r="D4884" s="194" t="s">
        <v>19743</v>
      </c>
      <c r="E4884" s="192" t="s">
        <v>19743</v>
      </c>
      <c r="F4884" s="193" t="s">
        <v>19742</v>
      </c>
      <c r="G4884" s="193" t="s">
        <v>19741</v>
      </c>
      <c r="H4884" s="193" t="s">
        <v>19742</v>
      </c>
      <c r="I4884" s="193" t="s">
        <v>19742</v>
      </c>
      <c r="J4884" s="194" t="s">
        <v>19742</v>
      </c>
      <c r="K4884" s="192" t="s">
        <v>4448</v>
      </c>
      <c r="L4884" s="193" t="s">
        <v>4449</v>
      </c>
      <c r="M4884" s="194" t="s">
        <v>19743</v>
      </c>
      <c r="N4884" s="192">
        <v>0.74099999999999999</v>
      </c>
      <c r="O4884" s="194">
        <v>0.93600000000000005</v>
      </c>
      <c r="P4884" s="283">
        <v>9</v>
      </c>
    </row>
    <row r="4885" spans="1:16">
      <c r="A4885" s="192" t="s">
        <v>4452</v>
      </c>
      <c r="B4885" s="193" t="s">
        <v>4453</v>
      </c>
      <c r="C4885" s="193" t="s">
        <v>4454</v>
      </c>
      <c r="D4885" s="194" t="s">
        <v>19743</v>
      </c>
      <c r="E4885" s="192" t="s">
        <v>19743</v>
      </c>
      <c r="F4885" s="193" t="s">
        <v>19742</v>
      </c>
      <c r="G4885" s="193" t="s">
        <v>19742</v>
      </c>
      <c r="H4885" s="193" t="s">
        <v>19742</v>
      </c>
      <c r="I4885" s="193" t="s">
        <v>19742</v>
      </c>
      <c r="J4885" s="194" t="s">
        <v>19742</v>
      </c>
      <c r="K4885" s="192" t="s">
        <v>4455</v>
      </c>
      <c r="L4885" s="193" t="s">
        <v>4456</v>
      </c>
      <c r="M4885" s="194" t="s">
        <v>19741</v>
      </c>
      <c r="N4885" s="192">
        <v>0.92100000000000004</v>
      </c>
      <c r="O4885" s="194">
        <v>0.99399999999999999</v>
      </c>
      <c r="P4885" s="283">
        <v>18</v>
      </c>
    </row>
    <row r="4886" spans="1:16">
      <c r="A4886" s="192" t="s">
        <v>4457</v>
      </c>
      <c r="B4886" s="193" t="s">
        <v>4458</v>
      </c>
      <c r="C4886" s="193" t="s">
        <v>4459</v>
      </c>
      <c r="D4886" s="194" t="s">
        <v>19743</v>
      </c>
      <c r="E4886" s="192" t="s">
        <v>19743</v>
      </c>
      <c r="F4886" s="193" t="s">
        <v>19742</v>
      </c>
      <c r="G4886" s="193" t="s">
        <v>19742</v>
      </c>
      <c r="H4886" s="193" t="s">
        <v>19742</v>
      </c>
      <c r="I4886" s="193" t="s">
        <v>19742</v>
      </c>
      <c r="J4886" s="194" t="s">
        <v>19742</v>
      </c>
      <c r="K4886" s="192" t="s">
        <v>25675</v>
      </c>
      <c r="M4886" s="194" t="s">
        <v>19569</v>
      </c>
      <c r="N4886" s="192">
        <v>0.432</v>
      </c>
      <c r="O4886" s="194">
        <v>0.33700000000000002</v>
      </c>
      <c r="P4886" s="283">
        <v>2</v>
      </c>
    </row>
    <row r="4887" spans="1:16">
      <c r="A4887" s="192" t="s">
        <v>4460</v>
      </c>
      <c r="B4887" s="193" t="s">
        <v>4461</v>
      </c>
      <c r="C4887" s="193" t="s">
        <v>4462</v>
      </c>
      <c r="D4887" s="194" t="s">
        <v>19743</v>
      </c>
      <c r="E4887" s="192" t="s">
        <v>19743</v>
      </c>
      <c r="F4887" s="193" t="s">
        <v>19742</v>
      </c>
      <c r="G4887" s="193" t="s">
        <v>19742</v>
      </c>
      <c r="H4887" s="193" t="s">
        <v>19742</v>
      </c>
      <c r="I4887" s="193" t="s">
        <v>19742</v>
      </c>
      <c r="J4887" s="194" t="s">
        <v>19742</v>
      </c>
      <c r="K4887" s="192" t="s">
        <v>4463</v>
      </c>
      <c r="L4887" s="193" t="s">
        <v>4464</v>
      </c>
      <c r="M4887" s="194" t="s">
        <v>19561</v>
      </c>
      <c r="N4887" s="192">
        <v>0.68899999999999995</v>
      </c>
      <c r="O4887" s="194">
        <v>0.96499999999999997</v>
      </c>
      <c r="P4887" s="283">
        <v>25</v>
      </c>
    </row>
    <row r="4888" spans="1:16">
      <c r="A4888" s="192" t="s">
        <v>4467</v>
      </c>
      <c r="B4888" s="193" t="s">
        <v>4468</v>
      </c>
      <c r="C4888" s="193" t="s">
        <v>4469</v>
      </c>
      <c r="D4888" s="194" t="s">
        <v>19743</v>
      </c>
      <c r="E4888" s="192" t="s">
        <v>19743</v>
      </c>
      <c r="F4888" s="193" t="s">
        <v>19742</v>
      </c>
      <c r="G4888" s="193" t="s">
        <v>19742</v>
      </c>
      <c r="H4888" s="193" t="s">
        <v>19742</v>
      </c>
      <c r="I4888" s="193" t="s">
        <v>19742</v>
      </c>
      <c r="J4888" s="194" t="s">
        <v>19742</v>
      </c>
      <c r="K4888" s="192" t="s">
        <v>4470</v>
      </c>
      <c r="L4888" s="193" t="s">
        <v>4471</v>
      </c>
      <c r="M4888" s="194" t="s">
        <v>19741</v>
      </c>
      <c r="N4888" s="192">
        <v>0.69099999999999995</v>
      </c>
      <c r="O4888" s="194">
        <v>0.88800000000000001</v>
      </c>
      <c r="P4888" s="283">
        <v>22</v>
      </c>
    </row>
    <row r="4889" spans="1:16">
      <c r="A4889" s="192" t="s">
        <v>4472</v>
      </c>
      <c r="B4889" s="193" t="s">
        <v>4473</v>
      </c>
      <c r="C4889" s="193" t="s">
        <v>4474</v>
      </c>
      <c r="D4889" s="194" t="s">
        <v>19743</v>
      </c>
      <c r="E4889" s="192" t="s">
        <v>19743</v>
      </c>
      <c r="F4889" s="193" t="s">
        <v>19742</v>
      </c>
      <c r="G4889" s="193" t="s">
        <v>19742</v>
      </c>
      <c r="H4889" s="193" t="s">
        <v>19742</v>
      </c>
      <c r="I4889" s="193" t="s">
        <v>19742</v>
      </c>
      <c r="J4889" s="194" t="s">
        <v>19742</v>
      </c>
      <c r="K4889" s="192" t="s">
        <v>25675</v>
      </c>
      <c r="M4889" s="194" t="s">
        <v>19569</v>
      </c>
      <c r="N4889" s="192">
        <v>0.67700000000000005</v>
      </c>
      <c r="O4889" s="194">
        <v>0.91200000000000003</v>
      </c>
      <c r="P4889" s="283">
        <v>14</v>
      </c>
    </row>
    <row r="4890" spans="1:16">
      <c r="A4890" s="192" t="s">
        <v>4475</v>
      </c>
      <c r="B4890" s="193" t="s">
        <v>4476</v>
      </c>
      <c r="C4890" s="193" t="s">
        <v>4477</v>
      </c>
      <c r="D4890" s="194" t="s">
        <v>19743</v>
      </c>
      <c r="E4890" s="192" t="s">
        <v>19743</v>
      </c>
      <c r="F4890" s="193" t="s">
        <v>19742</v>
      </c>
      <c r="G4890" s="193" t="s">
        <v>19742</v>
      </c>
      <c r="H4890" s="193" t="s">
        <v>19742</v>
      </c>
      <c r="I4890" s="193" t="s">
        <v>19742</v>
      </c>
      <c r="J4890" s="194" t="s">
        <v>19742</v>
      </c>
      <c r="K4890" s="192" t="s">
        <v>25675</v>
      </c>
      <c r="M4890" s="194" t="s">
        <v>19569</v>
      </c>
      <c r="N4890" s="192">
        <v>0.60399999999999998</v>
      </c>
      <c r="O4890" s="194">
        <v>0.80200000000000005</v>
      </c>
      <c r="P4890" s="283">
        <v>4</v>
      </c>
    </row>
    <row r="4891" spans="1:16">
      <c r="A4891" s="192" t="s">
        <v>4478</v>
      </c>
      <c r="B4891" s="193" t="s">
        <v>4479</v>
      </c>
      <c r="C4891" s="193" t="s">
        <v>4480</v>
      </c>
      <c r="D4891" s="194" t="s">
        <v>19743</v>
      </c>
      <c r="E4891" s="192" t="s">
        <v>19743</v>
      </c>
      <c r="F4891" s="193" t="s">
        <v>19742</v>
      </c>
      <c r="G4891" s="193" t="s">
        <v>19742</v>
      </c>
      <c r="H4891" s="193" t="s">
        <v>19742</v>
      </c>
      <c r="I4891" s="193" t="s">
        <v>19742</v>
      </c>
      <c r="J4891" s="194" t="s">
        <v>19742</v>
      </c>
      <c r="K4891" s="192" t="s">
        <v>4481</v>
      </c>
      <c r="L4891" s="193" t="s">
        <v>4212</v>
      </c>
      <c r="M4891" s="194" t="s">
        <v>19743</v>
      </c>
      <c r="N4891" s="192">
        <v>0.96099999999999997</v>
      </c>
      <c r="O4891" s="194">
        <v>1</v>
      </c>
      <c r="P4891" s="283">
        <v>24</v>
      </c>
    </row>
    <row r="4892" spans="1:16">
      <c r="A4892" s="192" t="s">
        <v>4215</v>
      </c>
      <c r="B4892" s="193" t="s">
        <v>4216</v>
      </c>
      <c r="C4892" s="193" t="s">
        <v>4217</v>
      </c>
      <c r="D4892" s="194" t="s">
        <v>19743</v>
      </c>
      <c r="E4892" s="192" t="s">
        <v>19743</v>
      </c>
      <c r="F4892" s="193" t="s">
        <v>19742</v>
      </c>
      <c r="G4892" s="193" t="s">
        <v>19742</v>
      </c>
      <c r="H4892" s="193" t="s">
        <v>19742</v>
      </c>
      <c r="I4892" s="193" t="s">
        <v>19742</v>
      </c>
      <c r="J4892" s="194" t="s">
        <v>19742</v>
      </c>
      <c r="K4892" s="192" t="s">
        <v>4218</v>
      </c>
      <c r="L4892" s="193" t="s">
        <v>11359</v>
      </c>
      <c r="M4892" s="194" t="s">
        <v>19743</v>
      </c>
      <c r="N4892" s="192">
        <v>0.66500000000000004</v>
      </c>
      <c r="O4892" s="194">
        <v>0.873</v>
      </c>
      <c r="P4892" s="283">
        <v>7</v>
      </c>
    </row>
    <row r="4893" spans="1:16">
      <c r="A4893" s="192" t="s">
        <v>4219</v>
      </c>
      <c r="B4893" s="193" t="s">
        <v>4220</v>
      </c>
      <c r="C4893" s="193" t="s">
        <v>4221</v>
      </c>
      <c r="D4893" s="194" t="s">
        <v>19743</v>
      </c>
      <c r="E4893" s="192" t="s">
        <v>19743</v>
      </c>
      <c r="F4893" s="193" t="s">
        <v>19742</v>
      </c>
      <c r="G4893" s="193" t="s">
        <v>19742</v>
      </c>
      <c r="H4893" s="193" t="s">
        <v>19742</v>
      </c>
      <c r="I4893" s="193" t="s">
        <v>19742</v>
      </c>
      <c r="J4893" s="194" t="s">
        <v>19742</v>
      </c>
      <c r="K4893" s="192" t="s">
        <v>4222</v>
      </c>
      <c r="L4893" s="193" t="s">
        <v>4223</v>
      </c>
      <c r="M4893" s="194" t="s">
        <v>19743</v>
      </c>
      <c r="N4893" s="192">
        <v>0.86399999999999999</v>
      </c>
      <c r="O4893" s="194">
        <v>0.98799999999999999</v>
      </c>
      <c r="P4893" s="283">
        <v>19</v>
      </c>
    </row>
    <row r="4894" spans="1:16">
      <c r="A4894" s="192" t="s">
        <v>4230</v>
      </c>
      <c r="B4894" s="193" t="s">
        <v>4231</v>
      </c>
      <c r="C4894" s="193" t="s">
        <v>4232</v>
      </c>
      <c r="D4894" s="194" t="s">
        <v>19743</v>
      </c>
      <c r="E4894" s="192" t="s">
        <v>19743</v>
      </c>
      <c r="F4894" s="193" t="s">
        <v>19742</v>
      </c>
      <c r="G4894" s="193" t="s">
        <v>19742</v>
      </c>
      <c r="H4894" s="193" t="s">
        <v>19742</v>
      </c>
      <c r="I4894" s="193" t="s">
        <v>19742</v>
      </c>
      <c r="J4894" s="194" t="s">
        <v>19743</v>
      </c>
      <c r="K4894" s="192" t="s">
        <v>25675</v>
      </c>
      <c r="M4894" s="194" t="s">
        <v>19569</v>
      </c>
      <c r="N4894" s="192">
        <v>0.75</v>
      </c>
      <c r="O4894" s="194">
        <v>0.97199999999999998</v>
      </c>
      <c r="P4894" s="283">
        <v>11</v>
      </c>
    </row>
    <row r="4895" spans="1:16">
      <c r="A4895" s="192" t="s">
        <v>4233</v>
      </c>
      <c r="B4895" s="193" t="s">
        <v>4234</v>
      </c>
      <c r="C4895" s="193" t="s">
        <v>4235</v>
      </c>
      <c r="D4895" s="194" t="s">
        <v>19743</v>
      </c>
      <c r="E4895" s="192" t="s">
        <v>19743</v>
      </c>
      <c r="F4895" s="193" t="s">
        <v>19742</v>
      </c>
      <c r="G4895" s="193" t="s">
        <v>19742</v>
      </c>
      <c r="H4895" s="193" t="s">
        <v>19742</v>
      </c>
      <c r="I4895" s="193" t="s">
        <v>19742</v>
      </c>
      <c r="J4895" s="194" t="s">
        <v>19742</v>
      </c>
      <c r="K4895" s="192" t="s">
        <v>4236</v>
      </c>
      <c r="L4895" s="193" t="s">
        <v>4237</v>
      </c>
      <c r="M4895" s="194" t="s">
        <v>19743</v>
      </c>
      <c r="N4895" s="192">
        <v>0.72699999999999998</v>
      </c>
      <c r="O4895" s="194">
        <v>0.92300000000000004</v>
      </c>
      <c r="P4895" s="283">
        <v>18</v>
      </c>
    </row>
    <row r="4896" spans="1:16">
      <c r="A4896" s="192" t="s">
        <v>4238</v>
      </c>
      <c r="B4896" s="193"/>
      <c r="C4896" s="193" t="s">
        <v>4239</v>
      </c>
      <c r="D4896" s="194" t="s">
        <v>19743</v>
      </c>
      <c r="E4896" s="192" t="s">
        <v>19743</v>
      </c>
      <c r="F4896" s="193" t="s">
        <v>19742</v>
      </c>
      <c r="G4896" s="193" t="s">
        <v>19742</v>
      </c>
      <c r="H4896" s="193" t="s">
        <v>19742</v>
      </c>
      <c r="I4896" s="193" t="s">
        <v>19742</v>
      </c>
      <c r="J4896" s="194" t="s">
        <v>19742</v>
      </c>
      <c r="K4896" s="192" t="s">
        <v>25675</v>
      </c>
      <c r="M4896" s="194" t="s">
        <v>19569</v>
      </c>
      <c r="N4896" s="192">
        <v>0.72199999999999998</v>
      </c>
      <c r="O4896" s="194">
        <v>0.96</v>
      </c>
      <c r="P4896" s="283">
        <v>0</v>
      </c>
    </row>
    <row r="4897" spans="1:16">
      <c r="A4897" s="192" t="s">
        <v>4242</v>
      </c>
      <c r="B4897" s="193" t="s">
        <v>4243</v>
      </c>
      <c r="C4897" s="193" t="s">
        <v>4244</v>
      </c>
      <c r="D4897" s="194" t="s">
        <v>19743</v>
      </c>
      <c r="E4897" s="192" t="s">
        <v>19743</v>
      </c>
      <c r="F4897" s="193" t="s">
        <v>19742</v>
      </c>
      <c r="G4897" s="193" t="s">
        <v>19742</v>
      </c>
      <c r="H4897" s="193" t="s">
        <v>19742</v>
      </c>
      <c r="I4897" s="193" t="s">
        <v>19742</v>
      </c>
      <c r="J4897" s="194" t="s">
        <v>19742</v>
      </c>
      <c r="K4897" s="192" t="s">
        <v>25675</v>
      </c>
      <c r="M4897" s="194" t="s">
        <v>19569</v>
      </c>
      <c r="N4897" s="192">
        <v>0.88600000000000001</v>
      </c>
      <c r="O4897" s="194">
        <v>0.997</v>
      </c>
      <c r="P4897" s="283">
        <v>20</v>
      </c>
    </row>
    <row r="4898" spans="1:16">
      <c r="A4898" s="192" t="s">
        <v>4245</v>
      </c>
      <c r="B4898" s="193" t="s">
        <v>4246</v>
      </c>
      <c r="C4898" s="193" t="s">
        <v>4247</v>
      </c>
      <c r="D4898" s="194" t="s">
        <v>19743</v>
      </c>
      <c r="E4898" s="192" t="s">
        <v>19743</v>
      </c>
      <c r="F4898" s="193" t="s">
        <v>19742</v>
      </c>
      <c r="G4898" s="193" t="s">
        <v>19742</v>
      </c>
      <c r="H4898" s="193" t="s">
        <v>19742</v>
      </c>
      <c r="I4898" s="193" t="s">
        <v>19742</v>
      </c>
      <c r="J4898" s="194" t="s">
        <v>19742</v>
      </c>
      <c r="K4898" s="192" t="s">
        <v>25675</v>
      </c>
      <c r="M4898" s="194" t="s">
        <v>19569</v>
      </c>
      <c r="N4898" s="192">
        <v>0.13200000000000001</v>
      </c>
      <c r="O4898" s="194">
        <v>8.9999999999999993E-3</v>
      </c>
      <c r="P4898" s="283">
        <v>0</v>
      </c>
    </row>
    <row r="4899" spans="1:16">
      <c r="A4899" s="192" t="s">
        <v>4248</v>
      </c>
      <c r="B4899" s="193" t="s">
        <v>4249</v>
      </c>
      <c r="C4899" s="193" t="s">
        <v>4250</v>
      </c>
      <c r="D4899" s="194" t="s">
        <v>19743</v>
      </c>
      <c r="E4899" s="192" t="s">
        <v>19743</v>
      </c>
      <c r="F4899" s="193" t="s">
        <v>19742</v>
      </c>
      <c r="G4899" s="193" t="s">
        <v>19742</v>
      </c>
      <c r="H4899" s="193" t="s">
        <v>19742</v>
      </c>
      <c r="I4899" s="193" t="s">
        <v>19742</v>
      </c>
      <c r="J4899" s="194" t="s">
        <v>19742</v>
      </c>
      <c r="K4899" s="192" t="s">
        <v>25675</v>
      </c>
      <c r="M4899" s="194" t="s">
        <v>19569</v>
      </c>
      <c r="N4899" s="192">
        <v>0.71899999999999997</v>
      </c>
      <c r="O4899" s="194">
        <v>0.95899999999999996</v>
      </c>
      <c r="P4899" s="283">
        <v>17</v>
      </c>
    </row>
    <row r="4900" spans="1:16">
      <c r="A4900" s="192" t="s">
        <v>4251</v>
      </c>
      <c r="B4900" s="193" t="s">
        <v>4252</v>
      </c>
      <c r="C4900" s="193" t="s">
        <v>4253</v>
      </c>
      <c r="D4900" s="194" t="s">
        <v>19743</v>
      </c>
      <c r="E4900" s="192" t="s">
        <v>19743</v>
      </c>
      <c r="F4900" s="193" t="s">
        <v>19743</v>
      </c>
      <c r="G4900" s="193" t="s">
        <v>19743</v>
      </c>
      <c r="H4900" s="193" t="s">
        <v>19742</v>
      </c>
      <c r="I4900" s="193" t="s">
        <v>19742</v>
      </c>
      <c r="J4900" s="194" t="s">
        <v>19742</v>
      </c>
      <c r="K4900" s="192" t="s">
        <v>4254</v>
      </c>
      <c r="L4900" s="193" t="s">
        <v>4255</v>
      </c>
      <c r="M4900" s="194" t="s">
        <v>19741</v>
      </c>
      <c r="N4900" s="192">
        <v>0.69599999999999995</v>
      </c>
      <c r="O4900" s="194">
        <v>0.93300000000000005</v>
      </c>
      <c r="P4900" s="283">
        <v>21</v>
      </c>
    </row>
    <row r="4901" spans="1:16">
      <c r="A4901" s="192" t="s">
        <v>4256</v>
      </c>
      <c r="B4901" s="193" t="s">
        <v>4257</v>
      </c>
      <c r="C4901" s="193" t="s">
        <v>4258</v>
      </c>
      <c r="D4901" s="194" t="s">
        <v>19743</v>
      </c>
      <c r="E4901" s="192" t="s">
        <v>19743</v>
      </c>
      <c r="F4901" s="193" t="s">
        <v>19743</v>
      </c>
      <c r="G4901" s="193" t="s">
        <v>19742</v>
      </c>
      <c r="H4901" s="193" t="s">
        <v>19742</v>
      </c>
      <c r="I4901" s="193" t="s">
        <v>19742</v>
      </c>
      <c r="J4901" s="194" t="s">
        <v>19742</v>
      </c>
      <c r="K4901" s="192" t="s">
        <v>4259</v>
      </c>
      <c r="L4901" s="193" t="s">
        <v>4260</v>
      </c>
      <c r="M4901" s="194" t="s">
        <v>19561</v>
      </c>
      <c r="N4901" s="192">
        <v>0.61599999999999999</v>
      </c>
      <c r="O4901" s="194">
        <v>0.84899999999999998</v>
      </c>
      <c r="P4901" s="283">
        <v>14</v>
      </c>
    </row>
    <row r="4902" spans="1:16">
      <c r="A4902" s="192" t="s">
        <v>4261</v>
      </c>
      <c r="B4902" s="193" t="s">
        <v>4262</v>
      </c>
      <c r="C4902" s="193" t="s">
        <v>4263</v>
      </c>
      <c r="D4902" s="194" t="s">
        <v>19743</v>
      </c>
      <c r="E4902" s="192" t="s">
        <v>19743</v>
      </c>
      <c r="F4902" s="193" t="s">
        <v>19742</v>
      </c>
      <c r="G4902" s="193" t="s">
        <v>19742</v>
      </c>
      <c r="H4902" s="193" t="s">
        <v>19742</v>
      </c>
      <c r="I4902" s="193" t="s">
        <v>19742</v>
      </c>
      <c r="J4902" s="194" t="s">
        <v>19742</v>
      </c>
      <c r="K4902" s="192" t="s">
        <v>4264</v>
      </c>
      <c r="L4902" s="193" t="s">
        <v>4265</v>
      </c>
      <c r="M4902" s="194" t="s">
        <v>19743</v>
      </c>
      <c r="N4902" s="192">
        <v>0.77300000000000002</v>
      </c>
      <c r="O4902" s="194">
        <v>0.96099999999999997</v>
      </c>
      <c r="P4902" s="283">
        <v>21</v>
      </c>
    </row>
    <row r="4903" spans="1:16">
      <c r="A4903" s="192" t="s">
        <v>4266</v>
      </c>
      <c r="B4903" s="193" t="s">
        <v>4267</v>
      </c>
      <c r="C4903" s="193" t="s">
        <v>4268</v>
      </c>
      <c r="D4903" s="194" t="s">
        <v>19743</v>
      </c>
      <c r="E4903" s="192" t="s">
        <v>19743</v>
      </c>
      <c r="F4903" s="193" t="s">
        <v>19742</v>
      </c>
      <c r="G4903" s="193" t="s">
        <v>19742</v>
      </c>
      <c r="H4903" s="193" t="s">
        <v>19742</v>
      </c>
      <c r="I4903" s="193" t="s">
        <v>19742</v>
      </c>
      <c r="J4903" s="194" t="s">
        <v>19742</v>
      </c>
      <c r="K4903" s="192" t="s">
        <v>4269</v>
      </c>
      <c r="L4903" s="193" t="s">
        <v>4270</v>
      </c>
      <c r="M4903" s="194" t="s">
        <v>19743</v>
      </c>
      <c r="N4903" s="192">
        <v>0.68899999999999995</v>
      </c>
      <c r="O4903" s="194">
        <v>0.96299999999999997</v>
      </c>
      <c r="P4903" s="283">
        <v>22</v>
      </c>
    </row>
    <row r="4904" spans="1:16">
      <c r="A4904" s="192" t="s">
        <v>4271</v>
      </c>
      <c r="B4904" s="193"/>
      <c r="C4904" s="193" t="s">
        <v>4272</v>
      </c>
      <c r="D4904" s="194" t="s">
        <v>19743</v>
      </c>
      <c r="E4904" s="192" t="s">
        <v>19743</v>
      </c>
      <c r="F4904" s="193" t="s">
        <v>19742</v>
      </c>
      <c r="G4904" s="193" t="s">
        <v>19742</v>
      </c>
      <c r="H4904" s="193" t="s">
        <v>19742</v>
      </c>
      <c r="I4904" s="193" t="s">
        <v>19742</v>
      </c>
      <c r="J4904" s="194" t="s">
        <v>19742</v>
      </c>
      <c r="K4904" s="192" t="s">
        <v>25675</v>
      </c>
      <c r="M4904" s="194" t="s">
        <v>19569</v>
      </c>
      <c r="N4904" s="192">
        <v>0.83899999999999997</v>
      </c>
      <c r="O4904" s="194">
        <v>0.98899999999999999</v>
      </c>
      <c r="P4904" s="283">
        <v>0</v>
      </c>
    </row>
    <row r="4905" spans="1:16">
      <c r="A4905" s="192" t="s">
        <v>4273</v>
      </c>
      <c r="B4905" s="193" t="s">
        <v>4274</v>
      </c>
      <c r="C4905" s="193" t="s">
        <v>4275</v>
      </c>
      <c r="D4905" s="194" t="s">
        <v>19743</v>
      </c>
      <c r="E4905" s="192" t="s">
        <v>19743</v>
      </c>
      <c r="F4905" s="193" t="s">
        <v>19742</v>
      </c>
      <c r="G4905" s="193" t="s">
        <v>19742</v>
      </c>
      <c r="H4905" s="193" t="s">
        <v>19742</v>
      </c>
      <c r="I4905" s="193" t="s">
        <v>19742</v>
      </c>
      <c r="J4905" s="194" t="s">
        <v>19742</v>
      </c>
      <c r="K4905" s="192" t="s">
        <v>4276</v>
      </c>
      <c r="L4905" s="193" t="s">
        <v>4277</v>
      </c>
      <c r="M4905" s="194" t="s">
        <v>19743</v>
      </c>
      <c r="N4905" s="192">
        <v>0.89600000000000002</v>
      </c>
      <c r="O4905" s="194">
        <v>0.99399999999999999</v>
      </c>
      <c r="P4905" s="283">
        <v>10</v>
      </c>
    </row>
    <row r="4906" spans="1:16">
      <c r="A4906" s="192" t="s">
        <v>4278</v>
      </c>
      <c r="B4906" s="193" t="s">
        <v>4279</v>
      </c>
      <c r="C4906" s="193" t="s">
        <v>4280</v>
      </c>
      <c r="D4906" s="194" t="s">
        <v>19743</v>
      </c>
      <c r="E4906" s="192" t="s">
        <v>19743</v>
      </c>
      <c r="F4906" s="193" t="s">
        <v>19742</v>
      </c>
      <c r="G4906" s="193" t="s">
        <v>19742</v>
      </c>
      <c r="H4906" s="193" t="s">
        <v>19742</v>
      </c>
      <c r="I4906" s="193" t="s">
        <v>19742</v>
      </c>
      <c r="J4906" s="194" t="s">
        <v>19742</v>
      </c>
      <c r="K4906" s="192" t="s">
        <v>25675</v>
      </c>
      <c r="M4906" s="194" t="s">
        <v>19569</v>
      </c>
      <c r="N4906" s="192">
        <v>0.59899999999999998</v>
      </c>
      <c r="O4906" s="194">
        <v>0.80100000000000005</v>
      </c>
      <c r="P4906" s="283">
        <v>5</v>
      </c>
    </row>
    <row r="4907" spans="1:16">
      <c r="A4907" s="192" t="s">
        <v>4281</v>
      </c>
      <c r="B4907" s="193" t="s">
        <v>4282</v>
      </c>
      <c r="C4907" s="193" t="s">
        <v>4283</v>
      </c>
      <c r="D4907" s="194" t="s">
        <v>19743</v>
      </c>
      <c r="E4907" s="192" t="s">
        <v>19743</v>
      </c>
      <c r="F4907" s="193" t="s">
        <v>19742</v>
      </c>
      <c r="G4907" s="193" t="s">
        <v>19742</v>
      </c>
      <c r="H4907" s="193" t="s">
        <v>19742</v>
      </c>
      <c r="I4907" s="193" t="s">
        <v>19742</v>
      </c>
      <c r="J4907" s="194" t="s">
        <v>19742</v>
      </c>
      <c r="K4907" s="192" t="s">
        <v>4284</v>
      </c>
      <c r="L4907" s="193" t="s">
        <v>4285</v>
      </c>
      <c r="M4907" s="194" t="s">
        <v>19743</v>
      </c>
      <c r="N4907" s="192">
        <v>0.64800000000000002</v>
      </c>
      <c r="O4907" s="194">
        <v>0.84799999999999998</v>
      </c>
      <c r="P4907" s="283">
        <v>9</v>
      </c>
    </row>
    <row r="4908" spans="1:16">
      <c r="A4908" s="192" t="s">
        <v>4286</v>
      </c>
      <c r="B4908" s="193" t="s">
        <v>4287</v>
      </c>
      <c r="C4908" s="193" t="s">
        <v>4288</v>
      </c>
      <c r="D4908" s="194" t="s">
        <v>19743</v>
      </c>
      <c r="E4908" s="192" t="s">
        <v>19743</v>
      </c>
      <c r="F4908" s="193" t="s">
        <v>19743</v>
      </c>
      <c r="G4908" s="193" t="s">
        <v>19742</v>
      </c>
      <c r="H4908" s="193" t="s">
        <v>19742</v>
      </c>
      <c r="I4908" s="193" t="s">
        <v>19742</v>
      </c>
      <c r="J4908" s="194" t="s">
        <v>19742</v>
      </c>
      <c r="K4908" s="192" t="s">
        <v>4289</v>
      </c>
      <c r="L4908" s="193" t="s">
        <v>4290</v>
      </c>
      <c r="M4908" s="194" t="s">
        <v>19561</v>
      </c>
      <c r="N4908" s="192">
        <v>0.86</v>
      </c>
      <c r="O4908" s="194">
        <v>0.99299999999999999</v>
      </c>
      <c r="P4908" s="283">
        <v>23</v>
      </c>
    </row>
    <row r="4909" spans="1:16">
      <c r="A4909" s="192" t="s">
        <v>4291</v>
      </c>
      <c r="B4909" s="193" t="s">
        <v>4292</v>
      </c>
      <c r="C4909" s="193" t="s">
        <v>4293</v>
      </c>
      <c r="D4909" s="194" t="s">
        <v>19743</v>
      </c>
      <c r="E4909" s="192" t="s">
        <v>19743</v>
      </c>
      <c r="F4909" s="193" t="s">
        <v>19742</v>
      </c>
      <c r="G4909" s="193" t="s">
        <v>19742</v>
      </c>
      <c r="H4909" s="193" t="s">
        <v>19742</v>
      </c>
      <c r="I4909" s="193" t="s">
        <v>19742</v>
      </c>
      <c r="J4909" s="194" t="s">
        <v>19742</v>
      </c>
      <c r="K4909" s="192" t="s">
        <v>25675</v>
      </c>
      <c r="M4909" s="194" t="s">
        <v>19569</v>
      </c>
      <c r="N4909" s="192">
        <v>0.76</v>
      </c>
      <c r="O4909" s="194">
        <v>0.95199999999999996</v>
      </c>
      <c r="P4909" s="283">
        <v>4</v>
      </c>
    </row>
    <row r="4910" spans="1:16">
      <c r="A4910" s="192" t="s">
        <v>4294</v>
      </c>
      <c r="B4910" s="193" t="s">
        <v>4295</v>
      </c>
      <c r="C4910" s="193" t="s">
        <v>4296</v>
      </c>
      <c r="D4910" s="194" t="s">
        <v>19743</v>
      </c>
      <c r="E4910" s="192" t="s">
        <v>19743</v>
      </c>
      <c r="F4910" s="193" t="s">
        <v>19742</v>
      </c>
      <c r="G4910" s="193" t="s">
        <v>19742</v>
      </c>
      <c r="H4910" s="193" t="s">
        <v>19742</v>
      </c>
      <c r="I4910" s="193" t="s">
        <v>19742</v>
      </c>
      <c r="J4910" s="194" t="s">
        <v>19742</v>
      </c>
      <c r="K4910" s="192" t="s">
        <v>4297</v>
      </c>
      <c r="L4910" s="193" t="s">
        <v>4298</v>
      </c>
      <c r="M4910" s="194" t="s">
        <v>19743</v>
      </c>
      <c r="N4910" s="192">
        <v>0.56799999999999995</v>
      </c>
      <c r="O4910" s="194">
        <v>0.76</v>
      </c>
      <c r="P4910" s="283">
        <v>4</v>
      </c>
    </row>
    <row r="4911" spans="1:16">
      <c r="A4911" s="192" t="s">
        <v>4299</v>
      </c>
      <c r="B4911" s="193" t="s">
        <v>4300</v>
      </c>
      <c r="C4911" s="193" t="s">
        <v>4301</v>
      </c>
      <c r="D4911" s="194" t="s">
        <v>19743</v>
      </c>
      <c r="E4911" s="192" t="s">
        <v>19743</v>
      </c>
      <c r="F4911" s="193" t="s">
        <v>19742</v>
      </c>
      <c r="G4911" s="193" t="s">
        <v>19742</v>
      </c>
      <c r="H4911" s="193" t="s">
        <v>19742</v>
      </c>
      <c r="I4911" s="193" t="s">
        <v>19742</v>
      </c>
      <c r="J4911" s="194" t="s">
        <v>19742</v>
      </c>
      <c r="K4911" s="192" t="s">
        <v>4302</v>
      </c>
      <c r="L4911" s="193" t="s">
        <v>4303</v>
      </c>
      <c r="M4911" s="194" t="s">
        <v>19741</v>
      </c>
      <c r="N4911" s="192">
        <v>0.68799999999999994</v>
      </c>
      <c r="O4911" s="194">
        <v>0.94499999999999995</v>
      </c>
      <c r="P4911" s="283">
        <v>23</v>
      </c>
    </row>
    <row r="4912" spans="1:16">
      <c r="A4912" s="192" t="s">
        <v>4304</v>
      </c>
      <c r="B4912" s="193"/>
      <c r="C4912" s="193" t="s">
        <v>4305</v>
      </c>
      <c r="D4912" s="194" t="s">
        <v>19743</v>
      </c>
      <c r="E4912" s="192" t="s">
        <v>19743</v>
      </c>
      <c r="F4912" s="193" t="s">
        <v>19742</v>
      </c>
      <c r="G4912" s="193" t="s">
        <v>19742</v>
      </c>
      <c r="H4912" s="193" t="s">
        <v>19742</v>
      </c>
      <c r="I4912" s="193" t="s">
        <v>19742</v>
      </c>
      <c r="J4912" s="194" t="s">
        <v>19742</v>
      </c>
      <c r="K4912" s="192" t="s">
        <v>25675</v>
      </c>
      <c r="M4912" s="194" t="s">
        <v>19569</v>
      </c>
      <c r="N4912" s="192">
        <v>0.29799999999999999</v>
      </c>
      <c r="O4912" s="194">
        <v>6.0000000000000001E-3</v>
      </c>
      <c r="P4912" s="283">
        <v>0</v>
      </c>
    </row>
    <row r="4913" spans="1:16">
      <c r="A4913" s="192" t="s">
        <v>4306</v>
      </c>
      <c r="B4913" s="193" t="s">
        <v>4307</v>
      </c>
      <c r="C4913" s="193" t="s">
        <v>4308</v>
      </c>
      <c r="D4913" s="194" t="s">
        <v>19743</v>
      </c>
      <c r="E4913" s="192" t="s">
        <v>19743</v>
      </c>
      <c r="F4913" s="193" t="s">
        <v>19742</v>
      </c>
      <c r="G4913" s="193" t="s">
        <v>19742</v>
      </c>
      <c r="H4913" s="193" t="s">
        <v>19742</v>
      </c>
      <c r="I4913" s="193" t="s">
        <v>19742</v>
      </c>
      <c r="J4913" s="194" t="s">
        <v>19742</v>
      </c>
      <c r="K4913" s="192" t="s">
        <v>4309</v>
      </c>
      <c r="L4913" s="193" t="s">
        <v>4310</v>
      </c>
      <c r="M4913" s="194" t="s">
        <v>19741</v>
      </c>
      <c r="N4913" s="192">
        <v>0.45800000000000002</v>
      </c>
      <c r="O4913" s="194">
        <v>0.38300000000000001</v>
      </c>
      <c r="P4913" s="283">
        <v>14</v>
      </c>
    </row>
    <row r="4914" spans="1:16">
      <c r="A4914" s="192" t="s">
        <v>4313</v>
      </c>
      <c r="B4914" s="193" t="s">
        <v>4314</v>
      </c>
      <c r="C4914" s="193" t="s">
        <v>4315</v>
      </c>
      <c r="D4914" s="194" t="s">
        <v>19743</v>
      </c>
      <c r="E4914" s="192" t="s">
        <v>19743</v>
      </c>
      <c r="F4914" s="193" t="s">
        <v>19742</v>
      </c>
      <c r="G4914" s="193" t="s">
        <v>19742</v>
      </c>
      <c r="H4914" s="193" t="s">
        <v>19742</v>
      </c>
      <c r="I4914" s="193" t="s">
        <v>19742</v>
      </c>
      <c r="J4914" s="194" t="s">
        <v>19742</v>
      </c>
      <c r="K4914" s="192" t="s">
        <v>4316</v>
      </c>
      <c r="L4914" s="193" t="s">
        <v>4317</v>
      </c>
      <c r="M4914" s="194" t="s">
        <v>19743</v>
      </c>
      <c r="N4914" s="192">
        <v>0.89900000000000002</v>
      </c>
      <c r="O4914" s="194">
        <v>0.997</v>
      </c>
      <c r="P4914" s="283">
        <v>24</v>
      </c>
    </row>
    <row r="4915" spans="1:16">
      <c r="A4915" s="192" t="s">
        <v>4318</v>
      </c>
      <c r="B4915" s="193" t="s">
        <v>4319</v>
      </c>
      <c r="C4915" s="193" t="s">
        <v>4320</v>
      </c>
      <c r="D4915" s="194" t="s">
        <v>19743</v>
      </c>
      <c r="E4915" s="192" t="s">
        <v>19743</v>
      </c>
      <c r="F4915" s="193" t="s">
        <v>19742</v>
      </c>
      <c r="G4915" s="193" t="s">
        <v>19742</v>
      </c>
      <c r="H4915" s="193" t="s">
        <v>19742</v>
      </c>
      <c r="I4915" s="193" t="s">
        <v>19742</v>
      </c>
      <c r="J4915" s="194" t="s">
        <v>19742</v>
      </c>
      <c r="K4915" s="192" t="s">
        <v>25675</v>
      </c>
      <c r="M4915" s="194" t="s">
        <v>19569</v>
      </c>
      <c r="N4915" s="192">
        <v>0.64200000000000002</v>
      </c>
      <c r="O4915" s="194">
        <v>0.88500000000000001</v>
      </c>
      <c r="P4915" s="283">
        <v>11</v>
      </c>
    </row>
    <row r="4916" spans="1:16">
      <c r="A4916" s="192" t="s">
        <v>4323</v>
      </c>
      <c r="B4916" s="193" t="s">
        <v>4324</v>
      </c>
      <c r="C4916" s="193" t="s">
        <v>4325</v>
      </c>
      <c r="D4916" s="194" t="s">
        <v>19743</v>
      </c>
      <c r="E4916" s="192" t="s">
        <v>19743</v>
      </c>
      <c r="F4916" s="193" t="s">
        <v>19742</v>
      </c>
      <c r="G4916" s="193" t="s">
        <v>19742</v>
      </c>
      <c r="H4916" s="193" t="s">
        <v>19742</v>
      </c>
      <c r="I4916" s="193" t="s">
        <v>19742</v>
      </c>
      <c r="J4916" s="194" t="s">
        <v>19742</v>
      </c>
      <c r="K4916" s="192" t="s">
        <v>4326</v>
      </c>
      <c r="L4916" s="193" t="s">
        <v>4327</v>
      </c>
      <c r="M4916" s="194" t="s">
        <v>19743</v>
      </c>
      <c r="N4916" s="192">
        <v>0.69399999999999995</v>
      </c>
      <c r="O4916" s="194">
        <v>0.93</v>
      </c>
      <c r="P4916" s="283">
        <v>8</v>
      </c>
    </row>
    <row r="4917" spans="1:16">
      <c r="A4917" s="192" t="s">
        <v>4328</v>
      </c>
      <c r="B4917" s="193" t="s">
        <v>4329</v>
      </c>
      <c r="C4917" s="193" t="s">
        <v>4330</v>
      </c>
      <c r="D4917" s="194" t="s">
        <v>19743</v>
      </c>
      <c r="E4917" s="192" t="s">
        <v>19743</v>
      </c>
      <c r="F4917" s="193" t="s">
        <v>19742</v>
      </c>
      <c r="G4917" s="193" t="s">
        <v>19742</v>
      </c>
      <c r="H4917" s="193" t="s">
        <v>19742</v>
      </c>
      <c r="I4917" s="193" t="s">
        <v>19742</v>
      </c>
      <c r="J4917" s="194" t="s">
        <v>19742</v>
      </c>
      <c r="K4917" s="192" t="s">
        <v>4331</v>
      </c>
      <c r="L4917" s="193" t="s">
        <v>4332</v>
      </c>
      <c r="M4917" s="194" t="s">
        <v>19743</v>
      </c>
      <c r="N4917" s="192">
        <v>0.84199999999999997</v>
      </c>
      <c r="O4917" s="194">
        <v>0.995</v>
      </c>
      <c r="P4917" s="283">
        <v>17</v>
      </c>
    </row>
    <row r="4918" spans="1:16">
      <c r="A4918" s="192" t="s">
        <v>4333</v>
      </c>
      <c r="B4918" s="193" t="s">
        <v>4334</v>
      </c>
      <c r="C4918" s="193" t="s">
        <v>4335</v>
      </c>
      <c r="D4918" s="194" t="s">
        <v>19743</v>
      </c>
      <c r="E4918" s="192" t="s">
        <v>19743</v>
      </c>
      <c r="F4918" s="193" t="s">
        <v>19742</v>
      </c>
      <c r="G4918" s="193" t="s">
        <v>19742</v>
      </c>
      <c r="H4918" s="193" t="s">
        <v>19742</v>
      </c>
      <c r="I4918" s="193" t="s">
        <v>19742</v>
      </c>
      <c r="J4918" s="194" t="s">
        <v>19742</v>
      </c>
      <c r="K4918" s="192" t="s">
        <v>4336</v>
      </c>
      <c r="L4918" s="193" t="s">
        <v>4337</v>
      </c>
      <c r="M4918" s="194" t="s">
        <v>19743</v>
      </c>
      <c r="N4918" s="192">
        <v>0.75800000000000001</v>
      </c>
      <c r="O4918" s="194">
        <v>0.98899999999999999</v>
      </c>
      <c r="P4918" s="283">
        <v>21</v>
      </c>
    </row>
    <row r="4919" spans="1:16">
      <c r="A4919" s="192" t="s">
        <v>4338</v>
      </c>
      <c r="B4919" s="193" t="s">
        <v>4339</v>
      </c>
      <c r="C4919" s="193" t="s">
        <v>4340</v>
      </c>
      <c r="D4919" s="194" t="s">
        <v>19743</v>
      </c>
      <c r="E4919" s="192" t="s">
        <v>19743</v>
      </c>
      <c r="F4919" s="193" t="s">
        <v>19742</v>
      </c>
      <c r="G4919" s="193" t="s">
        <v>19742</v>
      </c>
      <c r="H4919" s="193" t="s">
        <v>19742</v>
      </c>
      <c r="I4919" s="193" t="s">
        <v>19742</v>
      </c>
      <c r="J4919" s="194" t="s">
        <v>19742</v>
      </c>
      <c r="K4919" s="192" t="s">
        <v>25675</v>
      </c>
      <c r="M4919" s="194" t="s">
        <v>19569</v>
      </c>
      <c r="N4919" s="192">
        <v>0.626</v>
      </c>
      <c r="O4919" s="194">
        <v>0.83399999999999996</v>
      </c>
      <c r="P4919" s="283">
        <v>4</v>
      </c>
    </row>
    <row r="4920" spans="1:16">
      <c r="A4920" s="192" t="s">
        <v>4341</v>
      </c>
      <c r="B4920" s="193"/>
      <c r="C4920" s="193" t="s">
        <v>4342</v>
      </c>
      <c r="D4920" s="194" t="s">
        <v>19743</v>
      </c>
      <c r="E4920" s="192" t="s">
        <v>19743</v>
      </c>
      <c r="F4920" s="193" t="s">
        <v>19742</v>
      </c>
      <c r="G4920" s="193" t="s">
        <v>19742</v>
      </c>
      <c r="H4920" s="193" t="s">
        <v>19742</v>
      </c>
      <c r="I4920" s="193" t="s">
        <v>19742</v>
      </c>
      <c r="J4920" s="194" t="s">
        <v>19742</v>
      </c>
      <c r="K4920" s="192" t="s">
        <v>25675</v>
      </c>
      <c r="M4920" s="194" t="s">
        <v>19569</v>
      </c>
      <c r="N4920" s="192">
        <v>0.56899999999999995</v>
      </c>
      <c r="O4920" s="194">
        <v>0.66400000000000003</v>
      </c>
      <c r="P4920" s="283">
        <v>2</v>
      </c>
    </row>
    <row r="4921" spans="1:16">
      <c r="A4921" s="192" t="s">
        <v>4343</v>
      </c>
      <c r="B4921" s="193"/>
      <c r="C4921" s="193" t="s">
        <v>4344</v>
      </c>
      <c r="D4921" s="194" t="s">
        <v>19743</v>
      </c>
      <c r="E4921" s="192" t="s">
        <v>19743</v>
      </c>
      <c r="F4921" s="193" t="s">
        <v>19742</v>
      </c>
      <c r="G4921" s="193" t="s">
        <v>19742</v>
      </c>
      <c r="H4921" s="193" t="s">
        <v>19742</v>
      </c>
      <c r="I4921" s="193" t="s">
        <v>19742</v>
      </c>
      <c r="J4921" s="194" t="s">
        <v>19742</v>
      </c>
      <c r="K4921" s="192" t="s">
        <v>25675</v>
      </c>
      <c r="M4921" s="194" t="s">
        <v>19569</v>
      </c>
      <c r="N4921" s="192">
        <v>0.93200000000000005</v>
      </c>
      <c r="O4921" s="194">
        <v>0.98399999999999999</v>
      </c>
      <c r="P4921" s="283">
        <v>0</v>
      </c>
    </row>
    <row r="4922" spans="1:16">
      <c r="A4922" s="192" t="s">
        <v>4075</v>
      </c>
      <c r="B4922" s="193" t="s">
        <v>4076</v>
      </c>
      <c r="C4922" s="193" t="s">
        <v>4077</v>
      </c>
      <c r="D4922" s="194" t="s">
        <v>19743</v>
      </c>
      <c r="E4922" s="192" t="s">
        <v>19743</v>
      </c>
      <c r="F4922" s="193" t="s">
        <v>19742</v>
      </c>
      <c r="G4922" s="193" t="s">
        <v>19743</v>
      </c>
      <c r="H4922" s="193" t="s">
        <v>19742</v>
      </c>
      <c r="I4922" s="193" t="s">
        <v>19742</v>
      </c>
      <c r="J4922" s="194" t="s">
        <v>19742</v>
      </c>
      <c r="K4922" s="192" t="s">
        <v>4078</v>
      </c>
      <c r="L4922" s="193" t="s">
        <v>4079</v>
      </c>
      <c r="M4922" s="194" t="s">
        <v>19743</v>
      </c>
      <c r="N4922" s="192">
        <v>0.62</v>
      </c>
      <c r="O4922" s="194">
        <v>0.81699999999999995</v>
      </c>
      <c r="P4922" s="283">
        <v>23</v>
      </c>
    </row>
    <row r="4923" spans="1:16">
      <c r="A4923" s="192" t="s">
        <v>4080</v>
      </c>
      <c r="B4923" s="193" t="s">
        <v>4081</v>
      </c>
      <c r="C4923" s="193" t="s">
        <v>4082</v>
      </c>
      <c r="D4923" s="194" t="s">
        <v>19743</v>
      </c>
      <c r="E4923" s="192" t="s">
        <v>19743</v>
      </c>
      <c r="F4923" s="193" t="s">
        <v>19742</v>
      </c>
      <c r="G4923" s="193" t="s">
        <v>19743</v>
      </c>
      <c r="H4923" s="193" t="s">
        <v>19742</v>
      </c>
      <c r="I4923" s="193" t="s">
        <v>19742</v>
      </c>
      <c r="J4923" s="194" t="s">
        <v>19742</v>
      </c>
      <c r="K4923" s="192" t="s">
        <v>4083</v>
      </c>
      <c r="L4923" s="193" t="s">
        <v>4084</v>
      </c>
      <c r="M4923" s="194" t="s">
        <v>19743</v>
      </c>
      <c r="N4923" s="192">
        <v>0.86299999999999999</v>
      </c>
      <c r="O4923" s="194">
        <v>0.996</v>
      </c>
      <c r="P4923" s="283">
        <v>13</v>
      </c>
    </row>
    <row r="4924" spans="1:16">
      <c r="A4924" s="192" t="s">
        <v>4085</v>
      </c>
      <c r="B4924" s="193" t="s">
        <v>4086</v>
      </c>
      <c r="C4924" s="193" t="s">
        <v>4087</v>
      </c>
      <c r="D4924" s="194" t="s">
        <v>19743</v>
      </c>
      <c r="E4924" s="192" t="s">
        <v>19743</v>
      </c>
      <c r="F4924" s="193" t="s">
        <v>19742</v>
      </c>
      <c r="G4924" s="193" t="s">
        <v>19742</v>
      </c>
      <c r="H4924" s="193" t="s">
        <v>19742</v>
      </c>
      <c r="I4924" s="193" t="s">
        <v>19742</v>
      </c>
      <c r="J4924" s="194" t="s">
        <v>19742</v>
      </c>
      <c r="K4924" s="192" t="s">
        <v>4088</v>
      </c>
      <c r="L4924" s="193" t="s">
        <v>4089</v>
      </c>
      <c r="M4924" s="194" t="s">
        <v>19743</v>
      </c>
      <c r="N4924" s="192">
        <v>0.55900000000000005</v>
      </c>
      <c r="O4924" s="194">
        <v>0.64200000000000002</v>
      </c>
      <c r="P4924" s="283">
        <v>22</v>
      </c>
    </row>
    <row r="4925" spans="1:16">
      <c r="A4925" s="192" t="s">
        <v>4090</v>
      </c>
      <c r="B4925" s="193" t="s">
        <v>4091</v>
      </c>
      <c r="C4925" s="193" t="s">
        <v>4092</v>
      </c>
      <c r="D4925" s="194" t="s">
        <v>19743</v>
      </c>
      <c r="E4925" s="192" t="s">
        <v>19743</v>
      </c>
      <c r="F4925" s="193" t="s">
        <v>19742</v>
      </c>
      <c r="G4925" s="193" t="s">
        <v>19742</v>
      </c>
      <c r="H4925" s="193" t="s">
        <v>19742</v>
      </c>
      <c r="I4925" s="193" t="s">
        <v>19742</v>
      </c>
      <c r="J4925" s="194" t="s">
        <v>19742</v>
      </c>
      <c r="K4925" s="192" t="s">
        <v>25675</v>
      </c>
      <c r="M4925" s="194" t="s">
        <v>19569</v>
      </c>
      <c r="N4925" s="192">
        <v>0.72399999999999998</v>
      </c>
      <c r="O4925" s="194">
        <v>0.97499999999999998</v>
      </c>
      <c r="P4925" s="283">
        <v>1</v>
      </c>
    </row>
    <row r="4926" spans="1:16">
      <c r="A4926" s="192" t="s">
        <v>4093</v>
      </c>
      <c r="B4926" s="193" t="s">
        <v>4094</v>
      </c>
      <c r="C4926" s="193" t="s">
        <v>4095</v>
      </c>
      <c r="D4926" s="194" t="s">
        <v>19743</v>
      </c>
      <c r="E4926" s="192" t="s">
        <v>19743</v>
      </c>
      <c r="F4926" s="193" t="s">
        <v>19742</v>
      </c>
      <c r="G4926" s="193" t="s">
        <v>19743</v>
      </c>
      <c r="H4926" s="193" t="s">
        <v>19742</v>
      </c>
      <c r="I4926" s="193" t="s">
        <v>19742</v>
      </c>
      <c r="J4926" s="194" t="s">
        <v>19742</v>
      </c>
      <c r="K4926" s="192" t="s">
        <v>4096</v>
      </c>
      <c r="L4926" s="193" t="s">
        <v>4097</v>
      </c>
      <c r="M4926" s="194" t="s">
        <v>19743</v>
      </c>
      <c r="N4926" s="192">
        <v>0.76300000000000001</v>
      </c>
      <c r="O4926" s="194">
        <v>0.999</v>
      </c>
      <c r="P4926" s="283">
        <v>24</v>
      </c>
    </row>
    <row r="4927" spans="1:16">
      <c r="A4927" s="192" t="s">
        <v>4098</v>
      </c>
      <c r="B4927" s="193" t="s">
        <v>4099</v>
      </c>
      <c r="C4927" s="193" t="s">
        <v>4100</v>
      </c>
      <c r="D4927" s="194" t="s">
        <v>19743</v>
      </c>
      <c r="E4927" s="192" t="s">
        <v>19743</v>
      </c>
      <c r="F4927" s="193" t="s">
        <v>19742</v>
      </c>
      <c r="G4927" s="193" t="s">
        <v>19743</v>
      </c>
      <c r="H4927" s="193" t="s">
        <v>19742</v>
      </c>
      <c r="I4927" s="193" t="s">
        <v>19742</v>
      </c>
      <c r="J4927" s="194" t="s">
        <v>19742</v>
      </c>
      <c r="K4927" s="192" t="s">
        <v>4101</v>
      </c>
      <c r="L4927" s="193" t="s">
        <v>4102</v>
      </c>
      <c r="M4927" s="194" t="s">
        <v>19743</v>
      </c>
      <c r="N4927" s="192">
        <v>0.51600000000000001</v>
      </c>
      <c r="O4927" s="194">
        <v>0.622</v>
      </c>
      <c r="P4927" s="283">
        <v>22</v>
      </c>
    </row>
    <row r="4928" spans="1:16">
      <c r="A4928" s="192" t="s">
        <v>4103</v>
      </c>
      <c r="B4928" s="193"/>
      <c r="C4928" s="193" t="s">
        <v>4104</v>
      </c>
      <c r="D4928" s="194" t="s">
        <v>19743</v>
      </c>
      <c r="E4928" s="192" t="s">
        <v>19743</v>
      </c>
      <c r="F4928" s="193" t="s">
        <v>19742</v>
      </c>
      <c r="G4928" s="193" t="s">
        <v>19742</v>
      </c>
      <c r="H4928" s="193" t="s">
        <v>19742</v>
      </c>
      <c r="I4928" s="193" t="s">
        <v>19742</v>
      </c>
      <c r="J4928" s="194" t="s">
        <v>19742</v>
      </c>
      <c r="K4928" s="192" t="s">
        <v>25675</v>
      </c>
      <c r="M4928" s="194" t="s">
        <v>19569</v>
      </c>
      <c r="N4928" s="192">
        <v>0.34300000000000003</v>
      </c>
      <c r="O4928" s="194">
        <v>7.3999999999999996E-2</v>
      </c>
      <c r="P4928" s="283">
        <v>0</v>
      </c>
    </row>
    <row r="4929" spans="1:16">
      <c r="A4929" s="192" t="s">
        <v>4105</v>
      </c>
      <c r="B4929" s="193" t="s">
        <v>4106</v>
      </c>
      <c r="C4929" s="193" t="s">
        <v>4107</v>
      </c>
      <c r="D4929" s="194" t="s">
        <v>19743</v>
      </c>
      <c r="E4929" s="192" t="s">
        <v>19743</v>
      </c>
      <c r="F4929" s="193" t="s">
        <v>19742</v>
      </c>
      <c r="G4929" s="193" t="s">
        <v>19742</v>
      </c>
      <c r="H4929" s="193" t="s">
        <v>19742</v>
      </c>
      <c r="I4929" s="193" t="s">
        <v>19742</v>
      </c>
      <c r="J4929" s="194" t="s">
        <v>19742</v>
      </c>
      <c r="K4929" s="192" t="s">
        <v>25675</v>
      </c>
      <c r="M4929" s="194" t="s">
        <v>19569</v>
      </c>
      <c r="N4929" s="192">
        <v>0.77900000000000003</v>
      </c>
      <c r="O4929" s="194">
        <v>0.97099999999999997</v>
      </c>
      <c r="P4929" s="283">
        <v>3</v>
      </c>
    </row>
    <row r="4930" spans="1:16">
      <c r="A4930" s="192" t="s">
        <v>4108</v>
      </c>
      <c r="B4930" s="193" t="s">
        <v>4109</v>
      </c>
      <c r="C4930" s="193" t="s">
        <v>4110</v>
      </c>
      <c r="D4930" s="194" t="s">
        <v>19743</v>
      </c>
      <c r="E4930" s="192" t="s">
        <v>19743</v>
      </c>
      <c r="F4930" s="193" t="s">
        <v>19742</v>
      </c>
      <c r="G4930" s="193" t="s">
        <v>19742</v>
      </c>
      <c r="H4930" s="193" t="s">
        <v>19742</v>
      </c>
      <c r="I4930" s="193" t="s">
        <v>19742</v>
      </c>
      <c r="J4930" s="194" t="s">
        <v>19742</v>
      </c>
      <c r="K4930" s="192" t="s">
        <v>4111</v>
      </c>
      <c r="L4930" s="193" t="s">
        <v>4112</v>
      </c>
      <c r="M4930" s="194" t="s">
        <v>19743</v>
      </c>
      <c r="N4930" s="192">
        <v>0.81200000000000006</v>
      </c>
      <c r="O4930" s="194">
        <v>0.98499999999999999</v>
      </c>
      <c r="P4930" s="283">
        <v>23</v>
      </c>
    </row>
    <row r="4931" spans="1:16">
      <c r="A4931" s="192" t="s">
        <v>20388</v>
      </c>
      <c r="B4931" s="193" t="s">
        <v>20554</v>
      </c>
      <c r="C4931" s="193" t="s">
        <v>20555</v>
      </c>
      <c r="D4931" s="194" t="s">
        <v>19743</v>
      </c>
      <c r="E4931" s="192" t="s">
        <v>19741</v>
      </c>
      <c r="F4931" s="193" t="s">
        <v>19742</v>
      </c>
      <c r="G4931" s="193" t="s">
        <v>19742</v>
      </c>
      <c r="H4931" s="193" t="s">
        <v>19742</v>
      </c>
      <c r="I4931" s="193" t="s">
        <v>19742</v>
      </c>
      <c r="J4931" s="194" t="s">
        <v>19742</v>
      </c>
      <c r="K4931" s="192" t="s">
        <v>4113</v>
      </c>
      <c r="L4931" s="193" t="s">
        <v>4114</v>
      </c>
      <c r="M4931" s="194" t="s">
        <v>19741</v>
      </c>
      <c r="N4931" s="192">
        <v>0.747</v>
      </c>
      <c r="O4931" s="194">
        <v>0.94899999999999995</v>
      </c>
      <c r="P4931" s="283">
        <v>5</v>
      </c>
    </row>
    <row r="4932" spans="1:16">
      <c r="A4932" s="192" t="s">
        <v>4115</v>
      </c>
      <c r="B4932" s="193" t="s">
        <v>4116</v>
      </c>
      <c r="C4932" s="193" t="s">
        <v>4117</v>
      </c>
      <c r="D4932" s="194" t="s">
        <v>19743</v>
      </c>
      <c r="E4932" s="192" t="s">
        <v>19743</v>
      </c>
      <c r="F4932" s="193" t="s">
        <v>19742</v>
      </c>
      <c r="G4932" s="193" t="s">
        <v>19742</v>
      </c>
      <c r="H4932" s="193" t="s">
        <v>19742</v>
      </c>
      <c r="I4932" s="193" t="s">
        <v>19742</v>
      </c>
      <c r="J4932" s="194" t="s">
        <v>19742</v>
      </c>
      <c r="K4932" s="192" t="s">
        <v>25675</v>
      </c>
      <c r="M4932" s="194" t="s">
        <v>19569</v>
      </c>
      <c r="N4932" s="192">
        <v>0.97399999999999998</v>
      </c>
      <c r="O4932" s="194">
        <v>0.998</v>
      </c>
      <c r="P4932" s="283">
        <v>4</v>
      </c>
    </row>
    <row r="4933" spans="1:16">
      <c r="A4933" s="192" t="s">
        <v>4120</v>
      </c>
      <c r="B4933" s="193" t="s">
        <v>4121</v>
      </c>
      <c r="C4933" s="193" t="s">
        <v>4122</v>
      </c>
      <c r="D4933" s="194" t="s">
        <v>19743</v>
      </c>
      <c r="E4933" s="192" t="s">
        <v>19743</v>
      </c>
      <c r="F4933" s="193" t="s">
        <v>19743</v>
      </c>
      <c r="G4933" s="193" t="s">
        <v>19742</v>
      </c>
      <c r="H4933" s="193" t="s">
        <v>19742</v>
      </c>
      <c r="I4933" s="193" t="s">
        <v>19742</v>
      </c>
      <c r="J4933" s="194" t="s">
        <v>19742</v>
      </c>
      <c r="K4933" s="192" t="s">
        <v>25675</v>
      </c>
      <c r="M4933" s="194" t="s">
        <v>19569</v>
      </c>
      <c r="N4933" s="192">
        <v>0.71199999999999997</v>
      </c>
      <c r="O4933" s="194">
        <v>0.95199999999999996</v>
      </c>
      <c r="P4933" s="283">
        <v>3</v>
      </c>
    </row>
    <row r="4934" spans="1:16">
      <c r="A4934" s="192" t="s">
        <v>4125</v>
      </c>
      <c r="B4934" s="193" t="s">
        <v>4126</v>
      </c>
      <c r="C4934" s="193" t="s">
        <v>4127</v>
      </c>
      <c r="D4934" s="194" t="s">
        <v>19743</v>
      </c>
      <c r="E4934" s="192" t="s">
        <v>19743</v>
      </c>
      <c r="F4934" s="193" t="s">
        <v>19742</v>
      </c>
      <c r="G4934" s="193" t="s">
        <v>19742</v>
      </c>
      <c r="H4934" s="193" t="s">
        <v>19742</v>
      </c>
      <c r="I4934" s="193" t="s">
        <v>19742</v>
      </c>
      <c r="J4934" s="194" t="s">
        <v>19742</v>
      </c>
      <c r="K4934" s="192" t="s">
        <v>25675</v>
      </c>
      <c r="M4934" s="194" t="s">
        <v>19569</v>
      </c>
      <c r="N4934" s="192">
        <v>0.71499999999999997</v>
      </c>
      <c r="O4934" s="194">
        <v>0.95299999999999996</v>
      </c>
      <c r="P4934" s="283">
        <v>3</v>
      </c>
    </row>
    <row r="4935" spans="1:16">
      <c r="A4935" s="192" t="s">
        <v>4132</v>
      </c>
      <c r="B4935" s="193" t="s">
        <v>4133</v>
      </c>
      <c r="C4935" s="193" t="s">
        <v>4134</v>
      </c>
      <c r="D4935" s="194" t="s">
        <v>19743</v>
      </c>
      <c r="E4935" s="192" t="s">
        <v>19743</v>
      </c>
      <c r="F4935" s="193" t="s">
        <v>19742</v>
      </c>
      <c r="G4935" s="193" t="s">
        <v>19742</v>
      </c>
      <c r="H4935" s="193" t="s">
        <v>19742</v>
      </c>
      <c r="I4935" s="193" t="s">
        <v>19742</v>
      </c>
      <c r="J4935" s="194" t="s">
        <v>19742</v>
      </c>
      <c r="K4935" s="192" t="s">
        <v>25675</v>
      </c>
      <c r="M4935" s="194" t="s">
        <v>19569</v>
      </c>
      <c r="N4935" s="192">
        <v>0.80300000000000005</v>
      </c>
      <c r="O4935" s="194">
        <v>0.98199999999999998</v>
      </c>
      <c r="P4935" s="283">
        <v>3</v>
      </c>
    </row>
    <row r="4936" spans="1:16">
      <c r="A4936" s="192" t="s">
        <v>4135</v>
      </c>
      <c r="B4936" s="193" t="s">
        <v>4136</v>
      </c>
      <c r="C4936" s="193" t="s">
        <v>4137</v>
      </c>
      <c r="D4936" s="194" t="s">
        <v>19743</v>
      </c>
      <c r="E4936" s="192" t="s">
        <v>19743</v>
      </c>
      <c r="F4936" s="193" t="s">
        <v>19743</v>
      </c>
      <c r="G4936" s="193" t="s">
        <v>19742</v>
      </c>
      <c r="H4936" s="193" t="s">
        <v>19742</v>
      </c>
      <c r="I4936" s="193" t="s">
        <v>19742</v>
      </c>
      <c r="J4936" s="194" t="s">
        <v>19742</v>
      </c>
      <c r="K4936" s="192" t="s">
        <v>4138</v>
      </c>
      <c r="L4936" s="193" t="s">
        <v>4139</v>
      </c>
      <c r="M4936" s="194" t="s">
        <v>19743</v>
      </c>
      <c r="N4936" s="192">
        <v>0.72699999999999998</v>
      </c>
      <c r="O4936" s="194">
        <v>0.93400000000000005</v>
      </c>
      <c r="P4936" s="283">
        <v>15</v>
      </c>
    </row>
    <row r="4937" spans="1:16">
      <c r="A4937" s="192" t="s">
        <v>4140</v>
      </c>
      <c r="B4937" s="193" t="s">
        <v>4141</v>
      </c>
      <c r="C4937" s="193" t="s">
        <v>4142</v>
      </c>
      <c r="D4937" s="194" t="s">
        <v>19743</v>
      </c>
      <c r="E4937" s="192" t="s">
        <v>19743</v>
      </c>
      <c r="F4937" s="193" t="s">
        <v>19742</v>
      </c>
      <c r="G4937" s="193" t="s">
        <v>19742</v>
      </c>
      <c r="H4937" s="193" t="s">
        <v>19742</v>
      </c>
      <c r="I4937" s="193" t="s">
        <v>19742</v>
      </c>
      <c r="J4937" s="194" t="s">
        <v>19742</v>
      </c>
      <c r="K4937" s="192" t="s">
        <v>4143</v>
      </c>
      <c r="L4937" s="193" t="s">
        <v>4144</v>
      </c>
      <c r="M4937" s="194" t="s">
        <v>19743</v>
      </c>
      <c r="N4937" s="192">
        <v>0.57999999999999996</v>
      </c>
      <c r="O4937" s="194">
        <v>0.745</v>
      </c>
      <c r="P4937" s="283">
        <v>11</v>
      </c>
    </row>
    <row r="4938" spans="1:16">
      <c r="A4938" s="192" t="s">
        <v>4147</v>
      </c>
      <c r="B4938" s="193" t="s">
        <v>4148</v>
      </c>
      <c r="C4938" s="193" t="s">
        <v>4149</v>
      </c>
      <c r="D4938" s="194" t="s">
        <v>19743</v>
      </c>
      <c r="E4938" s="192" t="s">
        <v>19743</v>
      </c>
      <c r="F4938" s="193" t="s">
        <v>19742</v>
      </c>
      <c r="G4938" s="193" t="s">
        <v>19742</v>
      </c>
      <c r="H4938" s="193" t="s">
        <v>19742</v>
      </c>
      <c r="I4938" s="193" t="s">
        <v>19742</v>
      </c>
      <c r="J4938" s="194" t="s">
        <v>19742</v>
      </c>
      <c r="K4938" s="192" t="s">
        <v>25675</v>
      </c>
      <c r="M4938" s="194" t="s">
        <v>19569</v>
      </c>
      <c r="N4938" s="192">
        <v>0.34799999999999998</v>
      </c>
      <c r="O4938" s="194">
        <v>9.2999999999999999E-2</v>
      </c>
      <c r="P4938" s="283">
        <v>8</v>
      </c>
    </row>
    <row r="4939" spans="1:16">
      <c r="A4939" s="192" t="s">
        <v>4150</v>
      </c>
      <c r="B4939" s="193"/>
      <c r="C4939" s="193" t="s">
        <v>4151</v>
      </c>
      <c r="D4939" s="194" t="s">
        <v>19743</v>
      </c>
      <c r="E4939" s="192" t="s">
        <v>19743</v>
      </c>
      <c r="F4939" s="193" t="s">
        <v>19742</v>
      </c>
      <c r="G4939" s="193" t="s">
        <v>19742</v>
      </c>
      <c r="H4939" s="193" t="s">
        <v>19742</v>
      </c>
      <c r="I4939" s="193" t="s">
        <v>19742</v>
      </c>
      <c r="J4939" s="194" t="s">
        <v>19742</v>
      </c>
      <c r="K4939" s="192" t="s">
        <v>25675</v>
      </c>
      <c r="M4939" s="194" t="s">
        <v>19569</v>
      </c>
      <c r="N4939" s="192">
        <v>0.40799999999999997</v>
      </c>
      <c r="O4939" s="194">
        <v>0.20399999999999999</v>
      </c>
      <c r="P4939" s="283">
        <v>0</v>
      </c>
    </row>
    <row r="4940" spans="1:16">
      <c r="A4940" s="192" t="s">
        <v>4152</v>
      </c>
      <c r="B4940" s="193"/>
      <c r="C4940" s="193" t="s">
        <v>4153</v>
      </c>
      <c r="D4940" s="194" t="s">
        <v>19743</v>
      </c>
      <c r="E4940" s="192" t="s">
        <v>19743</v>
      </c>
      <c r="F4940" s="193" t="s">
        <v>19742</v>
      </c>
      <c r="G4940" s="193" t="s">
        <v>19742</v>
      </c>
      <c r="H4940" s="193" t="s">
        <v>19742</v>
      </c>
      <c r="I4940" s="193" t="s">
        <v>19743</v>
      </c>
      <c r="J4940" s="194" t="s">
        <v>19742</v>
      </c>
      <c r="K4940" s="192" t="s">
        <v>4154</v>
      </c>
      <c r="L4940" s="193" t="s">
        <v>4155</v>
      </c>
      <c r="M4940" s="194" t="s">
        <v>19743</v>
      </c>
      <c r="N4940" s="192">
        <v>0.85899999999999999</v>
      </c>
      <c r="O4940" s="194">
        <v>0.97799999999999998</v>
      </c>
      <c r="P4940" s="283">
        <v>24</v>
      </c>
    </row>
    <row r="4941" spans="1:16">
      <c r="A4941" s="192" t="s">
        <v>4156</v>
      </c>
      <c r="B4941" s="193" t="s">
        <v>4157</v>
      </c>
      <c r="C4941" s="193" t="s">
        <v>4158</v>
      </c>
      <c r="D4941" s="194" t="s">
        <v>19743</v>
      </c>
      <c r="E4941" s="192" t="s">
        <v>19743</v>
      </c>
      <c r="F4941" s="193" t="s">
        <v>19743</v>
      </c>
      <c r="G4941" s="193" t="s">
        <v>19742</v>
      </c>
      <c r="H4941" s="193" t="s">
        <v>19742</v>
      </c>
      <c r="I4941" s="193" t="s">
        <v>19742</v>
      </c>
      <c r="J4941" s="194" t="s">
        <v>19742</v>
      </c>
      <c r="K4941" s="192" t="s">
        <v>4159</v>
      </c>
      <c r="L4941" s="193" t="s">
        <v>4160</v>
      </c>
      <c r="M4941" s="194" t="s">
        <v>19743</v>
      </c>
      <c r="N4941" s="192">
        <v>0.89700000000000002</v>
      </c>
      <c r="O4941" s="194">
        <v>0.99399999999999999</v>
      </c>
      <c r="P4941" s="283">
        <v>15</v>
      </c>
    </row>
    <row r="4942" spans="1:16">
      <c r="A4942" s="192" t="s">
        <v>4161</v>
      </c>
      <c r="B4942" s="193" t="s">
        <v>4162</v>
      </c>
      <c r="C4942" s="193" t="s">
        <v>4163</v>
      </c>
      <c r="D4942" s="194" t="s">
        <v>19743</v>
      </c>
      <c r="E4942" s="192" t="s">
        <v>19743</v>
      </c>
      <c r="F4942" s="193" t="s">
        <v>19742</v>
      </c>
      <c r="G4942" s="193" t="s">
        <v>19742</v>
      </c>
      <c r="H4942" s="193" t="s">
        <v>19742</v>
      </c>
      <c r="I4942" s="193" t="s">
        <v>19742</v>
      </c>
      <c r="J4942" s="194" t="s">
        <v>19743</v>
      </c>
      <c r="K4942" s="192" t="s">
        <v>25675</v>
      </c>
      <c r="M4942" s="194" t="s">
        <v>19569</v>
      </c>
      <c r="N4942" s="192">
        <v>0.70599999999999996</v>
      </c>
      <c r="O4942" s="194">
        <v>0.94</v>
      </c>
      <c r="P4942" s="283">
        <v>2</v>
      </c>
    </row>
    <row r="4943" spans="1:16">
      <c r="A4943" s="192" t="s">
        <v>4164</v>
      </c>
      <c r="B4943" s="193" t="s">
        <v>4165</v>
      </c>
      <c r="C4943" s="193" t="s">
        <v>4166</v>
      </c>
      <c r="D4943" s="194" t="s">
        <v>19743</v>
      </c>
      <c r="E4943" s="192" t="s">
        <v>19743</v>
      </c>
      <c r="F4943" s="193" t="s">
        <v>19743</v>
      </c>
      <c r="G4943" s="193" t="s">
        <v>19742</v>
      </c>
      <c r="H4943" s="193" t="s">
        <v>19742</v>
      </c>
      <c r="I4943" s="193" t="s">
        <v>19742</v>
      </c>
      <c r="J4943" s="194" t="s">
        <v>19742</v>
      </c>
      <c r="K4943" s="192" t="s">
        <v>25675</v>
      </c>
      <c r="M4943" s="194" t="s">
        <v>19569</v>
      </c>
      <c r="N4943" s="192">
        <v>0.86499999999999999</v>
      </c>
      <c r="O4943" s="194">
        <v>0.99199999999999999</v>
      </c>
      <c r="P4943" s="283">
        <v>19</v>
      </c>
    </row>
    <row r="4944" spans="1:16">
      <c r="A4944" s="192" t="s">
        <v>4167</v>
      </c>
      <c r="B4944" s="193"/>
      <c r="C4944" s="193" t="s">
        <v>4168</v>
      </c>
      <c r="D4944" s="194" t="s">
        <v>19743</v>
      </c>
      <c r="E4944" s="192" t="s">
        <v>19743</v>
      </c>
      <c r="F4944" s="193" t="s">
        <v>19742</v>
      </c>
      <c r="G4944" s="193" t="s">
        <v>19742</v>
      </c>
      <c r="H4944" s="193" t="s">
        <v>19742</v>
      </c>
      <c r="I4944" s="193" t="s">
        <v>19742</v>
      </c>
      <c r="J4944" s="194" t="s">
        <v>19742</v>
      </c>
      <c r="K4944" s="192" t="s">
        <v>25675</v>
      </c>
      <c r="M4944" s="194" t="s">
        <v>19569</v>
      </c>
      <c r="N4944" s="192">
        <v>0.84</v>
      </c>
      <c r="O4944" s="194">
        <v>0.996</v>
      </c>
      <c r="P4944" s="283">
        <v>0</v>
      </c>
    </row>
    <row r="4945" spans="1:16">
      <c r="A4945" s="192" t="s">
        <v>4169</v>
      </c>
      <c r="B4945" s="193" t="s">
        <v>4170</v>
      </c>
      <c r="C4945" s="193" t="s">
        <v>4171</v>
      </c>
      <c r="D4945" s="194" t="s">
        <v>19743</v>
      </c>
      <c r="E4945" s="192" t="s">
        <v>19743</v>
      </c>
      <c r="F4945" s="193" t="s">
        <v>19742</v>
      </c>
      <c r="G4945" s="193" t="s">
        <v>19743</v>
      </c>
      <c r="H4945" s="193" t="s">
        <v>19742</v>
      </c>
      <c r="I4945" s="193" t="s">
        <v>19742</v>
      </c>
      <c r="J4945" s="194" t="s">
        <v>19743</v>
      </c>
      <c r="K4945" s="192" t="s">
        <v>4172</v>
      </c>
      <c r="L4945" s="193" t="s">
        <v>4173</v>
      </c>
      <c r="M4945" s="194" t="s">
        <v>19743</v>
      </c>
      <c r="N4945" s="192">
        <v>0.89600000000000002</v>
      </c>
      <c r="O4945" s="194">
        <v>0.997</v>
      </c>
      <c r="P4945" s="283">
        <v>21</v>
      </c>
    </row>
    <row r="4946" spans="1:16">
      <c r="A4946" s="192" t="s">
        <v>4174</v>
      </c>
      <c r="B4946" s="193" t="s">
        <v>4175</v>
      </c>
      <c r="C4946" s="193" t="s">
        <v>4176</v>
      </c>
      <c r="D4946" s="194" t="s">
        <v>19743</v>
      </c>
      <c r="E4946" s="192" t="s">
        <v>19743</v>
      </c>
      <c r="F4946" s="193" t="s">
        <v>19743</v>
      </c>
      <c r="G4946" s="193" t="s">
        <v>19742</v>
      </c>
      <c r="H4946" s="193" t="s">
        <v>19742</v>
      </c>
      <c r="I4946" s="193" t="s">
        <v>19742</v>
      </c>
      <c r="J4946" s="194" t="s">
        <v>19742</v>
      </c>
      <c r="K4946" s="192" t="s">
        <v>4177</v>
      </c>
      <c r="L4946" s="193" t="s">
        <v>4178</v>
      </c>
      <c r="M4946" s="194" t="s">
        <v>19743</v>
      </c>
      <c r="N4946" s="192">
        <v>0.71599999999999997</v>
      </c>
      <c r="O4946" s="194">
        <v>0.91600000000000004</v>
      </c>
      <c r="P4946" s="283">
        <v>19</v>
      </c>
    </row>
    <row r="4947" spans="1:16">
      <c r="A4947" s="192" t="s">
        <v>4179</v>
      </c>
      <c r="B4947" s="193" t="s">
        <v>4180</v>
      </c>
      <c r="C4947" s="193" t="s">
        <v>4181</v>
      </c>
      <c r="D4947" s="194" t="s">
        <v>19743</v>
      </c>
      <c r="E4947" s="192" t="s">
        <v>19743</v>
      </c>
      <c r="F4947" s="193" t="s">
        <v>19743</v>
      </c>
      <c r="G4947" s="193" t="s">
        <v>19742</v>
      </c>
      <c r="H4947" s="193" t="s">
        <v>19742</v>
      </c>
      <c r="I4947" s="193" t="s">
        <v>19742</v>
      </c>
      <c r="J4947" s="194" t="s">
        <v>19742</v>
      </c>
      <c r="K4947" s="192" t="s">
        <v>25675</v>
      </c>
      <c r="M4947" s="194" t="s">
        <v>19569</v>
      </c>
      <c r="N4947" s="192">
        <v>0.439</v>
      </c>
      <c r="O4947" s="194">
        <v>0.34100000000000003</v>
      </c>
      <c r="P4947" s="283">
        <v>2</v>
      </c>
    </row>
    <row r="4948" spans="1:16">
      <c r="A4948" s="192" t="s">
        <v>4182</v>
      </c>
      <c r="B4948" s="193" t="s">
        <v>4183</v>
      </c>
      <c r="C4948" s="193" t="s">
        <v>4184</v>
      </c>
      <c r="D4948" s="194" t="s">
        <v>19743</v>
      </c>
      <c r="E4948" s="192" t="s">
        <v>19743</v>
      </c>
      <c r="F4948" s="193" t="s">
        <v>19742</v>
      </c>
      <c r="G4948" s="193" t="s">
        <v>19742</v>
      </c>
      <c r="H4948" s="193" t="s">
        <v>19742</v>
      </c>
      <c r="I4948" s="193" t="s">
        <v>19742</v>
      </c>
      <c r="J4948" s="194" t="s">
        <v>19742</v>
      </c>
      <c r="K4948" s="192" t="s">
        <v>4185</v>
      </c>
      <c r="L4948" s="193" t="s">
        <v>4186</v>
      </c>
      <c r="M4948" s="194" t="s">
        <v>19741</v>
      </c>
      <c r="N4948" s="192">
        <v>0.89400000000000002</v>
      </c>
      <c r="O4948" s="194">
        <v>0.99</v>
      </c>
      <c r="P4948" s="283">
        <v>12</v>
      </c>
    </row>
    <row r="4949" spans="1:16">
      <c r="A4949" s="192" t="s">
        <v>4187</v>
      </c>
      <c r="B4949" s="193" t="s">
        <v>4188</v>
      </c>
      <c r="C4949" s="193" t="s">
        <v>4189</v>
      </c>
      <c r="D4949" s="194" t="s">
        <v>19743</v>
      </c>
      <c r="E4949" s="192" t="s">
        <v>19743</v>
      </c>
      <c r="F4949" s="193" t="s">
        <v>19742</v>
      </c>
      <c r="G4949" s="193" t="s">
        <v>19742</v>
      </c>
      <c r="H4949" s="193" t="s">
        <v>19742</v>
      </c>
      <c r="I4949" s="193" t="s">
        <v>19742</v>
      </c>
      <c r="J4949" s="194" t="s">
        <v>19742</v>
      </c>
      <c r="K4949" s="192" t="s">
        <v>4190</v>
      </c>
      <c r="L4949" s="193" t="s">
        <v>4191</v>
      </c>
      <c r="M4949" s="194" t="s">
        <v>19743</v>
      </c>
      <c r="N4949" s="192">
        <v>0.65</v>
      </c>
      <c r="O4949" s="194">
        <v>0.90500000000000003</v>
      </c>
      <c r="P4949" s="283">
        <v>20</v>
      </c>
    </row>
    <row r="4950" spans="1:16">
      <c r="A4950" s="192" t="s">
        <v>4192</v>
      </c>
      <c r="B4950" s="193" t="s">
        <v>4193</v>
      </c>
      <c r="C4950" s="193" t="s">
        <v>4194</v>
      </c>
      <c r="D4950" s="194" t="s">
        <v>19743</v>
      </c>
      <c r="E4950" s="192" t="s">
        <v>19743</v>
      </c>
      <c r="F4950" s="193" t="s">
        <v>19743</v>
      </c>
      <c r="G4950" s="193" t="s">
        <v>19742</v>
      </c>
      <c r="H4950" s="193" t="s">
        <v>19742</v>
      </c>
      <c r="I4950" s="193" t="s">
        <v>19742</v>
      </c>
      <c r="J4950" s="194" t="s">
        <v>19742</v>
      </c>
      <c r="K4950" s="192" t="s">
        <v>4195</v>
      </c>
      <c r="L4950" s="193" t="s">
        <v>4196</v>
      </c>
      <c r="M4950" s="194" t="s">
        <v>19561</v>
      </c>
      <c r="N4950" s="192">
        <v>0.997</v>
      </c>
      <c r="O4950" s="194">
        <v>1</v>
      </c>
      <c r="P4950" s="283">
        <v>25</v>
      </c>
    </row>
    <row r="4951" spans="1:16">
      <c r="A4951" s="192" t="s">
        <v>4197</v>
      </c>
      <c r="B4951" s="193" t="s">
        <v>4198</v>
      </c>
      <c r="C4951" s="193" t="s">
        <v>4199</v>
      </c>
      <c r="D4951" s="194" t="s">
        <v>19743</v>
      </c>
      <c r="E4951" s="192" t="s">
        <v>19743</v>
      </c>
      <c r="F4951" s="193" t="s">
        <v>19742</v>
      </c>
      <c r="G4951" s="193" t="s">
        <v>19742</v>
      </c>
      <c r="H4951" s="193" t="s">
        <v>19742</v>
      </c>
      <c r="I4951" s="193" t="s">
        <v>19742</v>
      </c>
      <c r="J4951" s="194" t="s">
        <v>19742</v>
      </c>
      <c r="K4951" s="192" t="s">
        <v>25675</v>
      </c>
      <c r="M4951" s="194" t="s">
        <v>19569</v>
      </c>
      <c r="N4951" s="192">
        <v>0.80400000000000005</v>
      </c>
      <c r="O4951" s="194">
        <v>0.94</v>
      </c>
      <c r="P4951" s="283">
        <v>12</v>
      </c>
    </row>
    <row r="4952" spans="1:16">
      <c r="A4952" s="192" t="s">
        <v>4200</v>
      </c>
      <c r="B4952" s="193" t="s">
        <v>4201</v>
      </c>
      <c r="C4952" s="193" t="s">
        <v>4202</v>
      </c>
      <c r="D4952" s="194" t="s">
        <v>19743</v>
      </c>
      <c r="E4952" s="192" t="s">
        <v>19743</v>
      </c>
      <c r="F4952" s="193" t="s">
        <v>19742</v>
      </c>
      <c r="G4952" s="193" t="s">
        <v>19742</v>
      </c>
      <c r="H4952" s="193" t="s">
        <v>19742</v>
      </c>
      <c r="I4952" s="193" t="s">
        <v>19742</v>
      </c>
      <c r="J4952" s="194" t="s">
        <v>19742</v>
      </c>
      <c r="K4952" s="192" t="s">
        <v>4203</v>
      </c>
      <c r="L4952" s="193" t="s">
        <v>16819</v>
      </c>
      <c r="M4952" s="194" t="s">
        <v>19743</v>
      </c>
      <c r="N4952" s="192">
        <v>0.98299999999999998</v>
      </c>
      <c r="O4952" s="194">
        <v>1</v>
      </c>
      <c r="P4952" s="283">
        <v>7</v>
      </c>
    </row>
    <row r="4953" spans="1:16">
      <c r="A4953" s="192" t="s">
        <v>4204</v>
      </c>
      <c r="B4953" s="193" t="s">
        <v>4205</v>
      </c>
      <c r="C4953" s="193" t="s">
        <v>4206</v>
      </c>
      <c r="D4953" s="194" t="s">
        <v>19743</v>
      </c>
      <c r="E4953" s="192" t="s">
        <v>19743</v>
      </c>
      <c r="F4953" s="193" t="s">
        <v>19742</v>
      </c>
      <c r="G4953" s="193" t="s">
        <v>19742</v>
      </c>
      <c r="H4953" s="193" t="s">
        <v>19742</v>
      </c>
      <c r="I4953" s="193" t="s">
        <v>19742</v>
      </c>
      <c r="J4953" s="194" t="s">
        <v>19742</v>
      </c>
      <c r="K4953" s="192" t="s">
        <v>4207</v>
      </c>
      <c r="L4953" s="193" t="s">
        <v>13939</v>
      </c>
      <c r="M4953" s="194" t="s">
        <v>19743</v>
      </c>
      <c r="N4953" s="192">
        <v>0.77</v>
      </c>
      <c r="O4953" s="194">
        <v>0.99399999999999999</v>
      </c>
      <c r="P4953" s="283">
        <v>13</v>
      </c>
    </row>
    <row r="4954" spans="1:16">
      <c r="A4954" s="192" t="s">
        <v>4208</v>
      </c>
      <c r="B4954" s="193" t="s">
        <v>4209</v>
      </c>
      <c r="C4954" s="193" t="s">
        <v>4210</v>
      </c>
      <c r="D4954" s="194" t="s">
        <v>19743</v>
      </c>
      <c r="E4954" s="192" t="s">
        <v>19743</v>
      </c>
      <c r="F4954" s="193" t="s">
        <v>19742</v>
      </c>
      <c r="G4954" s="193" t="s">
        <v>19742</v>
      </c>
      <c r="H4954" s="193" t="s">
        <v>19742</v>
      </c>
      <c r="I4954" s="193" t="s">
        <v>19742</v>
      </c>
      <c r="J4954" s="194" t="s">
        <v>19742</v>
      </c>
      <c r="K4954" s="192" t="s">
        <v>4211</v>
      </c>
      <c r="L4954" s="193" t="s">
        <v>13940</v>
      </c>
      <c r="M4954" s="194" t="s">
        <v>19743</v>
      </c>
      <c r="N4954" s="192">
        <v>0.35</v>
      </c>
      <c r="O4954" s="194">
        <v>0.121</v>
      </c>
      <c r="P4954" s="283">
        <v>12</v>
      </c>
    </row>
    <row r="4955" spans="1:16">
      <c r="A4955" s="192" t="s">
        <v>3947</v>
      </c>
      <c r="B4955" s="193" t="s">
        <v>3948</v>
      </c>
      <c r="C4955" s="193" t="s">
        <v>3949</v>
      </c>
      <c r="D4955" s="194" t="s">
        <v>19743</v>
      </c>
      <c r="E4955" s="192" t="s">
        <v>19743</v>
      </c>
      <c r="F4955" s="193" t="s">
        <v>19742</v>
      </c>
      <c r="G4955" s="193" t="s">
        <v>19742</v>
      </c>
      <c r="H4955" s="193" t="s">
        <v>19742</v>
      </c>
      <c r="I4955" s="193" t="s">
        <v>19742</v>
      </c>
      <c r="J4955" s="194" t="s">
        <v>19742</v>
      </c>
      <c r="K4955" s="192" t="s">
        <v>25675</v>
      </c>
      <c r="M4955" s="194" t="s">
        <v>19569</v>
      </c>
      <c r="N4955" s="192">
        <v>0.34599999999999997</v>
      </c>
      <c r="O4955" s="194">
        <v>0.223</v>
      </c>
      <c r="P4955" s="283">
        <v>2</v>
      </c>
    </row>
    <row r="4956" spans="1:16">
      <c r="A4956" s="192" t="s">
        <v>3950</v>
      </c>
      <c r="B4956" s="193" t="s">
        <v>3951</v>
      </c>
      <c r="C4956" s="193" t="s">
        <v>3952</v>
      </c>
      <c r="D4956" s="194" t="s">
        <v>19743</v>
      </c>
      <c r="E4956" s="192" t="s">
        <v>19743</v>
      </c>
      <c r="F4956" s="193" t="s">
        <v>19742</v>
      </c>
      <c r="G4956" s="193" t="s">
        <v>19742</v>
      </c>
      <c r="H4956" s="193" t="s">
        <v>19742</v>
      </c>
      <c r="I4956" s="193" t="s">
        <v>19742</v>
      </c>
      <c r="J4956" s="194" t="s">
        <v>19742</v>
      </c>
      <c r="K4956" s="192" t="s">
        <v>25675</v>
      </c>
      <c r="M4956" s="194" t="s">
        <v>19569</v>
      </c>
      <c r="N4956" s="192">
        <v>0.26700000000000002</v>
      </c>
      <c r="O4956" s="194">
        <v>3.5999999999999997E-2</v>
      </c>
      <c r="P4956" s="283">
        <v>0</v>
      </c>
    </row>
    <row r="4957" spans="1:16">
      <c r="A4957" s="192" t="s">
        <v>3953</v>
      </c>
      <c r="B4957" s="193"/>
      <c r="C4957" s="193" t="s">
        <v>3954</v>
      </c>
      <c r="D4957" s="194" t="s">
        <v>19743</v>
      </c>
      <c r="E4957" s="192" t="s">
        <v>19743</v>
      </c>
      <c r="F4957" s="193" t="s">
        <v>19742</v>
      </c>
      <c r="G4957" s="193" t="s">
        <v>19742</v>
      </c>
      <c r="H4957" s="193" t="s">
        <v>19742</v>
      </c>
      <c r="I4957" s="193" t="s">
        <v>19742</v>
      </c>
      <c r="J4957" s="194" t="s">
        <v>19742</v>
      </c>
      <c r="K4957" s="192" t="s">
        <v>25675</v>
      </c>
      <c r="M4957" s="194" t="s">
        <v>19569</v>
      </c>
      <c r="N4957" s="192">
        <v>0.88600000000000001</v>
      </c>
      <c r="O4957" s="194">
        <v>0.99299999999999999</v>
      </c>
      <c r="P4957" s="283">
        <v>0</v>
      </c>
    </row>
    <row r="4958" spans="1:16">
      <c r="A4958" s="192" t="s">
        <v>3955</v>
      </c>
      <c r="B4958" s="193" t="s">
        <v>3956</v>
      </c>
      <c r="C4958" s="193" t="s">
        <v>3957</v>
      </c>
      <c r="D4958" s="194" t="s">
        <v>19743</v>
      </c>
      <c r="E4958" s="192" t="s">
        <v>19743</v>
      </c>
      <c r="F4958" s="193" t="s">
        <v>19742</v>
      </c>
      <c r="G4958" s="193" t="s">
        <v>19742</v>
      </c>
      <c r="H4958" s="193" t="s">
        <v>19742</v>
      </c>
      <c r="I4958" s="193" t="s">
        <v>19742</v>
      </c>
      <c r="J4958" s="194" t="s">
        <v>19742</v>
      </c>
      <c r="K4958" s="192" t="s">
        <v>25675</v>
      </c>
      <c r="M4958" s="194" t="s">
        <v>19569</v>
      </c>
      <c r="N4958" s="192">
        <v>0.94099999999999995</v>
      </c>
      <c r="O4958" s="194">
        <v>0.999</v>
      </c>
      <c r="P4958" s="283">
        <v>0</v>
      </c>
    </row>
    <row r="4959" spans="1:16">
      <c r="A4959" s="192" t="s">
        <v>3958</v>
      </c>
      <c r="B4959" s="193" t="s">
        <v>3959</v>
      </c>
      <c r="C4959" s="193" t="s">
        <v>3960</v>
      </c>
      <c r="D4959" s="194" t="s">
        <v>19743</v>
      </c>
      <c r="E4959" s="192" t="s">
        <v>19743</v>
      </c>
      <c r="F4959" s="193" t="s">
        <v>19742</v>
      </c>
      <c r="G4959" s="193" t="s">
        <v>19742</v>
      </c>
      <c r="H4959" s="193" t="s">
        <v>19742</v>
      </c>
      <c r="I4959" s="193" t="s">
        <v>19742</v>
      </c>
      <c r="J4959" s="194" t="s">
        <v>19742</v>
      </c>
      <c r="K4959" s="192" t="s">
        <v>3961</v>
      </c>
      <c r="L4959" s="193" t="s">
        <v>17749</v>
      </c>
      <c r="M4959" s="194" t="s">
        <v>19743</v>
      </c>
      <c r="N4959" s="192">
        <v>0.97799999999999998</v>
      </c>
      <c r="O4959" s="194">
        <v>0.999</v>
      </c>
      <c r="P4959" s="283">
        <v>25</v>
      </c>
    </row>
    <row r="4960" spans="1:16">
      <c r="A4960" s="192" t="s">
        <v>3962</v>
      </c>
      <c r="B4960" s="193" t="s">
        <v>3963</v>
      </c>
      <c r="C4960" s="193" t="s">
        <v>3964</v>
      </c>
      <c r="D4960" s="194" t="s">
        <v>19743</v>
      </c>
      <c r="E4960" s="192" t="s">
        <v>19743</v>
      </c>
      <c r="F4960" s="193" t="s">
        <v>19742</v>
      </c>
      <c r="G4960" s="193" t="s">
        <v>19742</v>
      </c>
      <c r="H4960" s="193" t="s">
        <v>19742</v>
      </c>
      <c r="I4960" s="193" t="s">
        <v>19742</v>
      </c>
      <c r="J4960" s="194" t="s">
        <v>19742</v>
      </c>
      <c r="K4960" s="192" t="s">
        <v>3965</v>
      </c>
      <c r="L4960" s="193" t="s">
        <v>17768</v>
      </c>
      <c r="M4960" s="194" t="s">
        <v>19743</v>
      </c>
      <c r="N4960" s="192">
        <v>0.92600000000000005</v>
      </c>
      <c r="O4960" s="194">
        <v>0.996</v>
      </c>
      <c r="P4960" s="283">
        <v>10</v>
      </c>
    </row>
    <row r="4961" spans="1:16">
      <c r="A4961" s="192" t="s">
        <v>3968</v>
      </c>
      <c r="B4961" s="193" t="s">
        <v>3969</v>
      </c>
      <c r="C4961" s="193" t="s">
        <v>3970</v>
      </c>
      <c r="D4961" s="194" t="s">
        <v>19743</v>
      </c>
      <c r="E4961" s="192" t="s">
        <v>19743</v>
      </c>
      <c r="F4961" s="193" t="s">
        <v>19742</v>
      </c>
      <c r="G4961" s="193" t="s">
        <v>19742</v>
      </c>
      <c r="H4961" s="193" t="s">
        <v>19742</v>
      </c>
      <c r="I4961" s="193" t="s">
        <v>19742</v>
      </c>
      <c r="J4961" s="194" t="s">
        <v>19742</v>
      </c>
      <c r="K4961" s="192" t="s">
        <v>25675</v>
      </c>
      <c r="M4961" s="194" t="s">
        <v>19569</v>
      </c>
      <c r="N4961" s="192">
        <v>0.57299999999999995</v>
      </c>
      <c r="O4961" s="194">
        <v>0.70799999999999996</v>
      </c>
      <c r="P4961" s="283">
        <v>0</v>
      </c>
    </row>
    <row r="4962" spans="1:16">
      <c r="A4962" s="192" t="s">
        <v>3971</v>
      </c>
      <c r="B4962" s="193"/>
      <c r="C4962" s="193" t="s">
        <v>3972</v>
      </c>
      <c r="D4962" s="194" t="s">
        <v>19743</v>
      </c>
      <c r="E4962" s="192" t="s">
        <v>19743</v>
      </c>
      <c r="F4962" s="193" t="s">
        <v>19742</v>
      </c>
      <c r="G4962" s="193" t="s">
        <v>19742</v>
      </c>
      <c r="H4962" s="193" t="s">
        <v>19742</v>
      </c>
      <c r="I4962" s="193" t="s">
        <v>19742</v>
      </c>
      <c r="J4962" s="194" t="s">
        <v>19742</v>
      </c>
      <c r="K4962" s="192" t="s">
        <v>25675</v>
      </c>
      <c r="M4962" s="194" t="s">
        <v>19569</v>
      </c>
      <c r="N4962" s="192">
        <v>0.72899999999999998</v>
      </c>
      <c r="O4962" s="194">
        <v>0.97699999999999998</v>
      </c>
      <c r="P4962" s="283">
        <v>0</v>
      </c>
    </row>
    <row r="4963" spans="1:16">
      <c r="A4963" s="192" t="s">
        <v>3973</v>
      </c>
      <c r="B4963" s="193" t="s">
        <v>3974</v>
      </c>
      <c r="C4963" s="193" t="s">
        <v>3975</v>
      </c>
      <c r="D4963" s="194" t="s">
        <v>19743</v>
      </c>
      <c r="E4963" s="192" t="s">
        <v>19743</v>
      </c>
      <c r="F4963" s="193" t="s">
        <v>19742</v>
      </c>
      <c r="G4963" s="193" t="s">
        <v>19742</v>
      </c>
      <c r="H4963" s="193" t="s">
        <v>19742</v>
      </c>
      <c r="I4963" s="193" t="s">
        <v>19742</v>
      </c>
      <c r="J4963" s="194" t="s">
        <v>19743</v>
      </c>
      <c r="K4963" s="192" t="s">
        <v>3976</v>
      </c>
      <c r="L4963" s="193" t="s">
        <v>3977</v>
      </c>
      <c r="M4963" s="194" t="s">
        <v>19743</v>
      </c>
      <c r="N4963" s="192">
        <v>0.70799999999999996</v>
      </c>
      <c r="O4963" s="194">
        <v>0.97</v>
      </c>
      <c r="P4963" s="283">
        <v>14</v>
      </c>
    </row>
    <row r="4964" spans="1:16">
      <c r="A4964" s="192" t="s">
        <v>3978</v>
      </c>
      <c r="B4964" s="193" t="s">
        <v>3979</v>
      </c>
      <c r="C4964" s="193" t="s">
        <v>3980</v>
      </c>
      <c r="D4964" s="194" t="s">
        <v>19743</v>
      </c>
      <c r="E4964" s="192" t="s">
        <v>19743</v>
      </c>
      <c r="F4964" s="193" t="s">
        <v>19742</v>
      </c>
      <c r="G4964" s="193" t="s">
        <v>19742</v>
      </c>
      <c r="H4964" s="193" t="s">
        <v>19742</v>
      </c>
      <c r="I4964" s="193" t="s">
        <v>19742</v>
      </c>
      <c r="J4964" s="194" t="s">
        <v>19743</v>
      </c>
      <c r="K4964" s="192" t="s">
        <v>3981</v>
      </c>
      <c r="L4964" s="193" t="s">
        <v>3982</v>
      </c>
      <c r="M4964" s="194" t="s">
        <v>19743</v>
      </c>
      <c r="N4964" s="192">
        <v>0.81799999999999995</v>
      </c>
      <c r="O4964" s="194">
        <v>0.996</v>
      </c>
      <c r="P4964" s="283">
        <v>24</v>
      </c>
    </row>
    <row r="4965" spans="1:16">
      <c r="A4965" s="192" t="s">
        <v>3983</v>
      </c>
      <c r="B4965" s="193" t="s">
        <v>3984</v>
      </c>
      <c r="C4965" s="193" t="s">
        <v>3985</v>
      </c>
      <c r="D4965" s="194" t="s">
        <v>19743</v>
      </c>
      <c r="E4965" s="192" t="s">
        <v>19743</v>
      </c>
      <c r="F4965" s="193" t="s">
        <v>19742</v>
      </c>
      <c r="G4965" s="193" t="s">
        <v>19742</v>
      </c>
      <c r="H4965" s="193" t="s">
        <v>19742</v>
      </c>
      <c r="I4965" s="193" t="s">
        <v>19742</v>
      </c>
      <c r="J4965" s="194" t="s">
        <v>19742</v>
      </c>
      <c r="K4965" s="192" t="s">
        <v>3986</v>
      </c>
      <c r="L4965" s="193" t="s">
        <v>3987</v>
      </c>
      <c r="M4965" s="194" t="s">
        <v>19743</v>
      </c>
      <c r="N4965" s="192">
        <v>0.83899999999999997</v>
      </c>
      <c r="O4965" s="194">
        <v>0.995</v>
      </c>
      <c r="P4965" s="283">
        <v>22</v>
      </c>
    </row>
    <row r="4966" spans="1:16">
      <c r="A4966" s="192" t="s">
        <v>3988</v>
      </c>
      <c r="B4966" s="193" t="s">
        <v>3989</v>
      </c>
      <c r="C4966" s="193" t="s">
        <v>3990</v>
      </c>
      <c r="D4966" s="194" t="s">
        <v>19743</v>
      </c>
      <c r="E4966" s="192" t="s">
        <v>19743</v>
      </c>
      <c r="F4966" s="193" t="s">
        <v>19742</v>
      </c>
      <c r="G4966" s="193" t="s">
        <v>19743</v>
      </c>
      <c r="H4966" s="193" t="s">
        <v>19742</v>
      </c>
      <c r="I4966" s="193" t="s">
        <v>19742</v>
      </c>
      <c r="J4966" s="194" t="s">
        <v>19742</v>
      </c>
      <c r="K4966" s="192" t="s">
        <v>25675</v>
      </c>
      <c r="M4966" s="194" t="s">
        <v>19569</v>
      </c>
      <c r="N4966" s="192">
        <v>0.80700000000000005</v>
      </c>
      <c r="O4966" s="194">
        <v>0.98499999999999999</v>
      </c>
      <c r="P4966" s="283">
        <v>1</v>
      </c>
    </row>
    <row r="4967" spans="1:16">
      <c r="A4967" s="192" t="s">
        <v>3991</v>
      </c>
      <c r="B4967" s="193" t="s">
        <v>3992</v>
      </c>
      <c r="C4967" s="193" t="s">
        <v>3993</v>
      </c>
      <c r="D4967" s="194" t="s">
        <v>19743</v>
      </c>
      <c r="E4967" s="192" t="s">
        <v>19743</v>
      </c>
      <c r="F4967" s="193" t="s">
        <v>19742</v>
      </c>
      <c r="G4967" s="193" t="s">
        <v>19742</v>
      </c>
      <c r="H4967" s="193" t="s">
        <v>19742</v>
      </c>
      <c r="I4967" s="193" t="s">
        <v>19742</v>
      </c>
      <c r="J4967" s="194" t="s">
        <v>19742</v>
      </c>
      <c r="K4967" s="192" t="s">
        <v>25675</v>
      </c>
      <c r="M4967" s="194" t="s">
        <v>19569</v>
      </c>
      <c r="N4967" s="192">
        <v>0.64100000000000001</v>
      </c>
      <c r="O4967" s="194">
        <v>0.94399999999999995</v>
      </c>
      <c r="P4967" s="283">
        <v>3</v>
      </c>
    </row>
    <row r="4968" spans="1:16">
      <c r="A4968" s="192" t="s">
        <v>3996</v>
      </c>
      <c r="B4968" s="193" t="s">
        <v>3997</v>
      </c>
      <c r="C4968" s="193" t="s">
        <v>3998</v>
      </c>
      <c r="D4968" s="194" t="s">
        <v>19743</v>
      </c>
      <c r="E4968" s="192" t="s">
        <v>19743</v>
      </c>
      <c r="F4968" s="193" t="s">
        <v>19742</v>
      </c>
      <c r="G4968" s="193" t="s">
        <v>19742</v>
      </c>
      <c r="H4968" s="193" t="s">
        <v>19742</v>
      </c>
      <c r="I4968" s="193" t="s">
        <v>19742</v>
      </c>
      <c r="J4968" s="194" t="s">
        <v>19742</v>
      </c>
      <c r="K4968" s="192" t="s">
        <v>3999</v>
      </c>
      <c r="L4968" s="193" t="s">
        <v>4000</v>
      </c>
      <c r="M4968" s="194" t="s">
        <v>19743</v>
      </c>
      <c r="N4968" s="192">
        <v>0.80400000000000005</v>
      </c>
      <c r="O4968" s="194">
        <v>0.99</v>
      </c>
      <c r="P4968" s="283">
        <v>23</v>
      </c>
    </row>
    <row r="4969" spans="1:16">
      <c r="A4969" s="192" t="s">
        <v>4001</v>
      </c>
      <c r="B4969" s="193" t="s">
        <v>4002</v>
      </c>
      <c r="C4969" s="193" t="s">
        <v>4003</v>
      </c>
      <c r="D4969" s="194" t="s">
        <v>19743</v>
      </c>
      <c r="E4969" s="192" t="s">
        <v>19743</v>
      </c>
      <c r="F4969" s="193" t="s">
        <v>19742</v>
      </c>
      <c r="G4969" s="193" t="s">
        <v>19742</v>
      </c>
      <c r="H4969" s="193" t="s">
        <v>19742</v>
      </c>
      <c r="I4969" s="193" t="s">
        <v>19742</v>
      </c>
      <c r="J4969" s="194" t="s">
        <v>19742</v>
      </c>
      <c r="K4969" s="192" t="s">
        <v>4004</v>
      </c>
      <c r="L4969" s="193" t="s">
        <v>4005</v>
      </c>
      <c r="M4969" s="194" t="s">
        <v>19743</v>
      </c>
      <c r="N4969" s="192">
        <v>0.75700000000000001</v>
      </c>
      <c r="O4969" s="194">
        <v>0.97899999999999998</v>
      </c>
      <c r="P4969" s="283">
        <v>20</v>
      </c>
    </row>
    <row r="4970" spans="1:16">
      <c r="A4970" s="192" t="s">
        <v>4006</v>
      </c>
      <c r="B4970" s="193"/>
      <c r="C4970" s="193" t="s">
        <v>4007</v>
      </c>
      <c r="D4970" s="194" t="s">
        <v>19743</v>
      </c>
      <c r="E4970" s="192" t="s">
        <v>19743</v>
      </c>
      <c r="F4970" s="193" t="s">
        <v>19742</v>
      </c>
      <c r="G4970" s="193" t="s">
        <v>19742</v>
      </c>
      <c r="H4970" s="193" t="s">
        <v>19742</v>
      </c>
      <c r="I4970" s="193" t="s">
        <v>19742</v>
      </c>
      <c r="J4970" s="194" t="s">
        <v>19742</v>
      </c>
      <c r="K4970" s="192" t="s">
        <v>25675</v>
      </c>
      <c r="M4970" s="194" t="s">
        <v>19569</v>
      </c>
      <c r="N4970" s="192">
        <v>0.747</v>
      </c>
      <c r="O4970" s="194">
        <v>0.93700000000000006</v>
      </c>
      <c r="P4970" s="283">
        <v>0</v>
      </c>
    </row>
    <row r="4971" spans="1:16">
      <c r="A4971" s="192" t="s">
        <v>4008</v>
      </c>
      <c r="B4971" s="193" t="s">
        <v>4009</v>
      </c>
      <c r="C4971" s="193" t="s">
        <v>4010</v>
      </c>
      <c r="D4971" s="194" t="s">
        <v>19743</v>
      </c>
      <c r="E4971" s="192" t="s">
        <v>19743</v>
      </c>
      <c r="F4971" s="193" t="s">
        <v>19742</v>
      </c>
      <c r="G4971" s="193" t="s">
        <v>19742</v>
      </c>
      <c r="H4971" s="193" t="s">
        <v>19742</v>
      </c>
      <c r="I4971" s="193" t="s">
        <v>19742</v>
      </c>
      <c r="J4971" s="194" t="s">
        <v>19742</v>
      </c>
      <c r="K4971" s="192" t="s">
        <v>4011</v>
      </c>
      <c r="L4971" s="193" t="s">
        <v>4012</v>
      </c>
      <c r="M4971" s="194" t="s">
        <v>19743</v>
      </c>
      <c r="N4971" s="192">
        <v>0.68899999999999995</v>
      </c>
      <c r="O4971" s="194">
        <v>0.96199999999999997</v>
      </c>
      <c r="P4971" s="283">
        <v>22</v>
      </c>
    </row>
    <row r="4972" spans="1:16">
      <c r="A4972" s="192" t="s">
        <v>4017</v>
      </c>
      <c r="B4972" s="193" t="s">
        <v>4018</v>
      </c>
      <c r="C4972" s="193" t="s">
        <v>4019</v>
      </c>
      <c r="D4972" s="194" t="s">
        <v>19743</v>
      </c>
      <c r="E4972" s="192" t="s">
        <v>19743</v>
      </c>
      <c r="F4972" s="193" t="s">
        <v>19742</v>
      </c>
      <c r="G4972" s="193" t="s">
        <v>19742</v>
      </c>
      <c r="H4972" s="193" t="s">
        <v>19742</v>
      </c>
      <c r="I4972" s="193" t="s">
        <v>19742</v>
      </c>
      <c r="J4972" s="194" t="s">
        <v>19742</v>
      </c>
      <c r="K4972" s="192" t="s">
        <v>4020</v>
      </c>
      <c r="L4972" s="193" t="s">
        <v>4021</v>
      </c>
      <c r="M4972" s="194" t="s">
        <v>19743</v>
      </c>
      <c r="N4972" s="192">
        <v>0.83699999999999997</v>
      </c>
      <c r="O4972" s="194">
        <v>0.98899999999999999</v>
      </c>
      <c r="P4972" s="283">
        <v>10</v>
      </c>
    </row>
    <row r="4973" spans="1:16">
      <c r="A4973" s="192" t="s">
        <v>4022</v>
      </c>
      <c r="B4973" s="193" t="s">
        <v>4023</v>
      </c>
      <c r="C4973" s="193" t="s">
        <v>4024</v>
      </c>
      <c r="D4973" s="194" t="s">
        <v>19743</v>
      </c>
      <c r="E4973" s="192" t="s">
        <v>19743</v>
      </c>
      <c r="F4973" s="193" t="s">
        <v>19742</v>
      </c>
      <c r="G4973" s="193" t="s">
        <v>19742</v>
      </c>
      <c r="H4973" s="193" t="s">
        <v>19742</v>
      </c>
      <c r="I4973" s="193" t="s">
        <v>19742</v>
      </c>
      <c r="J4973" s="194" t="s">
        <v>19742</v>
      </c>
      <c r="K4973" s="192" t="s">
        <v>4025</v>
      </c>
      <c r="L4973" s="193" t="s">
        <v>17660</v>
      </c>
      <c r="M4973" s="194" t="s">
        <v>19743</v>
      </c>
      <c r="N4973" s="192">
        <v>0.7</v>
      </c>
      <c r="O4973" s="194">
        <v>0.95099999999999996</v>
      </c>
      <c r="P4973" s="283">
        <v>20</v>
      </c>
    </row>
    <row r="4974" spans="1:16">
      <c r="A4974" s="192" t="s">
        <v>4026</v>
      </c>
      <c r="B4974" s="193" t="s">
        <v>4027</v>
      </c>
      <c r="C4974" s="193" t="s">
        <v>4028</v>
      </c>
      <c r="D4974" s="194" t="s">
        <v>19743</v>
      </c>
      <c r="E4974" s="192" t="s">
        <v>19743</v>
      </c>
      <c r="F4974" s="193" t="s">
        <v>19742</v>
      </c>
      <c r="G4974" s="193" t="s">
        <v>19742</v>
      </c>
      <c r="H4974" s="193" t="s">
        <v>19742</v>
      </c>
      <c r="I4974" s="193" t="s">
        <v>19742</v>
      </c>
      <c r="J4974" s="194" t="s">
        <v>19742</v>
      </c>
      <c r="K4974" s="192" t="s">
        <v>4029</v>
      </c>
      <c r="L4974" s="193" t="s">
        <v>4030</v>
      </c>
      <c r="M4974" s="194" t="s">
        <v>19743</v>
      </c>
      <c r="N4974" s="192">
        <v>0.76200000000000001</v>
      </c>
      <c r="O4974" s="194">
        <v>0.99099999999999999</v>
      </c>
      <c r="P4974" s="283">
        <v>21</v>
      </c>
    </row>
    <row r="4975" spans="1:16">
      <c r="A4975" s="192" t="s">
        <v>4031</v>
      </c>
      <c r="B4975" s="193"/>
      <c r="C4975" s="193" t="s">
        <v>4032</v>
      </c>
      <c r="D4975" s="194" t="s">
        <v>19743</v>
      </c>
      <c r="E4975" s="192" t="s">
        <v>19743</v>
      </c>
      <c r="F4975" s="193" t="s">
        <v>19742</v>
      </c>
      <c r="G4975" s="193" t="s">
        <v>19742</v>
      </c>
      <c r="H4975" s="193" t="s">
        <v>19742</v>
      </c>
      <c r="I4975" s="193" t="s">
        <v>19742</v>
      </c>
      <c r="J4975" s="194" t="s">
        <v>19742</v>
      </c>
      <c r="K4975" s="192" t="s">
        <v>4033</v>
      </c>
      <c r="L4975" s="193" t="s">
        <v>4034</v>
      </c>
      <c r="M4975" s="194" t="s">
        <v>19743</v>
      </c>
      <c r="N4975" s="192">
        <v>0.76700000000000002</v>
      </c>
      <c r="O4975" s="194">
        <v>0.93</v>
      </c>
      <c r="P4975" s="283">
        <v>8</v>
      </c>
    </row>
    <row r="4976" spans="1:16">
      <c r="A4976" s="192" t="s">
        <v>4035</v>
      </c>
      <c r="B4976" s="193" t="s">
        <v>4036</v>
      </c>
      <c r="C4976" s="193" t="s">
        <v>4037</v>
      </c>
      <c r="D4976" s="194" t="s">
        <v>19743</v>
      </c>
      <c r="E4976" s="192" t="s">
        <v>19743</v>
      </c>
      <c r="F4976" s="193" t="s">
        <v>19743</v>
      </c>
      <c r="G4976" s="193" t="s">
        <v>19742</v>
      </c>
      <c r="H4976" s="193" t="s">
        <v>19742</v>
      </c>
      <c r="I4976" s="193" t="s">
        <v>19742</v>
      </c>
      <c r="J4976" s="194" t="s">
        <v>19742</v>
      </c>
      <c r="K4976" s="192" t="s">
        <v>25675</v>
      </c>
      <c r="M4976" s="194" t="s">
        <v>19569</v>
      </c>
      <c r="N4976" s="192">
        <v>0.56299999999999994</v>
      </c>
      <c r="O4976" s="194">
        <v>0.73799999999999999</v>
      </c>
      <c r="P4976" s="283">
        <v>3</v>
      </c>
    </row>
    <row r="4977" spans="1:16">
      <c r="A4977" s="192" t="s">
        <v>4038</v>
      </c>
      <c r="B4977" s="193" t="s">
        <v>4039</v>
      </c>
      <c r="C4977" s="193" t="s">
        <v>4040</v>
      </c>
      <c r="D4977" s="194" t="s">
        <v>19743</v>
      </c>
      <c r="E4977" s="192" t="s">
        <v>19743</v>
      </c>
      <c r="F4977" s="193" t="s">
        <v>19743</v>
      </c>
      <c r="G4977" s="193" t="s">
        <v>19742</v>
      </c>
      <c r="H4977" s="193" t="s">
        <v>19742</v>
      </c>
      <c r="I4977" s="193" t="s">
        <v>19742</v>
      </c>
      <c r="J4977" s="194" t="s">
        <v>19742</v>
      </c>
      <c r="K4977" s="192" t="s">
        <v>4041</v>
      </c>
      <c r="L4977" s="193" t="s">
        <v>17670</v>
      </c>
      <c r="M4977" s="194" t="s">
        <v>19561</v>
      </c>
      <c r="N4977" s="192">
        <v>0.55900000000000005</v>
      </c>
      <c r="O4977" s="194">
        <v>0.67400000000000004</v>
      </c>
      <c r="P4977" s="283">
        <v>23</v>
      </c>
    </row>
    <row r="4978" spans="1:16">
      <c r="A4978" s="192" t="s">
        <v>4042</v>
      </c>
      <c r="B4978" s="193" t="s">
        <v>4043</v>
      </c>
      <c r="C4978" s="193" t="s">
        <v>4044</v>
      </c>
      <c r="D4978" s="194" t="s">
        <v>19743</v>
      </c>
      <c r="E4978" s="192" t="s">
        <v>19743</v>
      </c>
      <c r="F4978" s="193" t="s">
        <v>19742</v>
      </c>
      <c r="G4978" s="193" t="s">
        <v>19742</v>
      </c>
      <c r="H4978" s="193" t="s">
        <v>19742</v>
      </c>
      <c r="I4978" s="193" t="s">
        <v>19742</v>
      </c>
      <c r="J4978" s="194" t="s">
        <v>19742</v>
      </c>
      <c r="K4978" s="192" t="s">
        <v>25675</v>
      </c>
      <c r="M4978" s="194" t="s">
        <v>19569</v>
      </c>
      <c r="N4978" s="192">
        <v>0.59099999999999997</v>
      </c>
      <c r="O4978" s="194">
        <v>0.70499999999999996</v>
      </c>
      <c r="P4978" s="283">
        <v>1</v>
      </c>
    </row>
    <row r="4979" spans="1:16">
      <c r="A4979" s="192" t="s">
        <v>4045</v>
      </c>
      <c r="B4979" s="193"/>
      <c r="C4979" s="193" t="s">
        <v>4046</v>
      </c>
      <c r="D4979" s="194" t="s">
        <v>19743</v>
      </c>
      <c r="E4979" s="192" t="s">
        <v>19743</v>
      </c>
      <c r="F4979" s="193" t="s">
        <v>19742</v>
      </c>
      <c r="G4979" s="193" t="s">
        <v>19742</v>
      </c>
      <c r="H4979" s="193" t="s">
        <v>19742</v>
      </c>
      <c r="I4979" s="193" t="s">
        <v>19742</v>
      </c>
      <c r="J4979" s="194" t="s">
        <v>19742</v>
      </c>
      <c r="K4979" s="192" t="s">
        <v>25675</v>
      </c>
      <c r="M4979" s="194" t="s">
        <v>19569</v>
      </c>
      <c r="N4979" s="192">
        <v>0.38</v>
      </c>
      <c r="O4979" s="194">
        <v>0.17399999999999999</v>
      </c>
      <c r="P4979" s="283">
        <v>0</v>
      </c>
    </row>
    <row r="4980" spans="1:16">
      <c r="A4980" s="192" t="s">
        <v>4049</v>
      </c>
      <c r="B4980" s="193" t="s">
        <v>4050</v>
      </c>
      <c r="C4980" s="193" t="s">
        <v>4051</v>
      </c>
      <c r="D4980" s="194" t="s">
        <v>19743</v>
      </c>
      <c r="E4980" s="192" t="s">
        <v>19743</v>
      </c>
      <c r="F4980" s="193" t="s">
        <v>19742</v>
      </c>
      <c r="G4980" s="193" t="s">
        <v>19742</v>
      </c>
      <c r="H4980" s="193" t="s">
        <v>19742</v>
      </c>
      <c r="I4980" s="193" t="s">
        <v>19742</v>
      </c>
      <c r="J4980" s="194" t="s">
        <v>19742</v>
      </c>
      <c r="K4980" s="192" t="s">
        <v>4052</v>
      </c>
      <c r="L4980" s="193" t="s">
        <v>4053</v>
      </c>
      <c r="M4980" s="194" t="s">
        <v>19743</v>
      </c>
      <c r="N4980" s="192">
        <v>0.61799999999999999</v>
      </c>
      <c r="O4980" s="194">
        <v>0.84</v>
      </c>
      <c r="P4980" s="283">
        <v>17</v>
      </c>
    </row>
    <row r="4981" spans="1:16">
      <c r="A4981" s="192" t="s">
        <v>4054</v>
      </c>
      <c r="B4981" s="193" t="s">
        <v>4055</v>
      </c>
      <c r="C4981" s="193" t="s">
        <v>4056</v>
      </c>
      <c r="D4981" s="194" t="s">
        <v>19743</v>
      </c>
      <c r="E4981" s="192" t="s">
        <v>19743</v>
      </c>
      <c r="F4981" s="193" t="s">
        <v>19742</v>
      </c>
      <c r="G4981" s="193" t="s">
        <v>19742</v>
      </c>
      <c r="H4981" s="193" t="s">
        <v>19742</v>
      </c>
      <c r="I4981" s="193" t="s">
        <v>19742</v>
      </c>
      <c r="J4981" s="194" t="s">
        <v>19742</v>
      </c>
      <c r="K4981" s="192" t="s">
        <v>25675</v>
      </c>
      <c r="M4981" s="194" t="s">
        <v>19569</v>
      </c>
      <c r="N4981" s="192">
        <v>0.251</v>
      </c>
      <c r="O4981" s="194">
        <v>6.2E-2</v>
      </c>
      <c r="P4981" s="283">
        <v>0</v>
      </c>
    </row>
    <row r="4982" spans="1:16">
      <c r="A4982" s="192" t="s">
        <v>4057</v>
      </c>
      <c r="B4982" s="193"/>
      <c r="C4982" s="193" t="s">
        <v>4058</v>
      </c>
      <c r="D4982" s="194" t="s">
        <v>19743</v>
      </c>
      <c r="E4982" s="192" t="s">
        <v>19743</v>
      </c>
      <c r="F4982" s="193" t="s">
        <v>19742</v>
      </c>
      <c r="G4982" s="193" t="s">
        <v>19742</v>
      </c>
      <c r="H4982" s="193" t="s">
        <v>19742</v>
      </c>
      <c r="I4982" s="193" t="s">
        <v>19742</v>
      </c>
      <c r="J4982" s="194" t="s">
        <v>19742</v>
      </c>
      <c r="K4982" s="192" t="s">
        <v>4059</v>
      </c>
      <c r="L4982" s="193" t="s">
        <v>4060</v>
      </c>
      <c r="M4982" s="194" t="s">
        <v>19743</v>
      </c>
      <c r="N4982" s="192">
        <v>0.75600000000000001</v>
      </c>
      <c r="O4982" s="194">
        <v>0.98099999999999998</v>
      </c>
      <c r="P4982" s="283">
        <v>20</v>
      </c>
    </row>
    <row r="4983" spans="1:16">
      <c r="A4983" s="192" t="s">
        <v>4061</v>
      </c>
      <c r="B4983" s="193" t="s">
        <v>4062</v>
      </c>
      <c r="C4983" s="193" t="s">
        <v>4063</v>
      </c>
      <c r="D4983" s="194" t="s">
        <v>19743</v>
      </c>
      <c r="E4983" s="192" t="s">
        <v>19743</v>
      </c>
      <c r="F4983" s="193" t="s">
        <v>19742</v>
      </c>
      <c r="G4983" s="193" t="s">
        <v>19742</v>
      </c>
      <c r="H4983" s="193" t="s">
        <v>19742</v>
      </c>
      <c r="I4983" s="193" t="s">
        <v>19742</v>
      </c>
      <c r="J4983" s="194" t="s">
        <v>19742</v>
      </c>
      <c r="K4983" s="192" t="s">
        <v>4064</v>
      </c>
      <c r="L4983" s="193" t="s">
        <v>4065</v>
      </c>
      <c r="M4983" s="194" t="s">
        <v>19743</v>
      </c>
      <c r="N4983" s="192">
        <v>0.64</v>
      </c>
      <c r="O4983" s="194">
        <v>0.77800000000000002</v>
      </c>
      <c r="P4983" s="283">
        <v>23</v>
      </c>
    </row>
    <row r="4984" spans="1:16">
      <c r="A4984" s="192" t="s">
        <v>4066</v>
      </c>
      <c r="B4984" s="193" t="s">
        <v>4067</v>
      </c>
      <c r="C4984" s="193" t="s">
        <v>4068</v>
      </c>
      <c r="D4984" s="194" t="s">
        <v>19743</v>
      </c>
      <c r="E4984" s="192" t="s">
        <v>19743</v>
      </c>
      <c r="F4984" s="193" t="s">
        <v>19742</v>
      </c>
      <c r="G4984" s="193" t="s">
        <v>19743</v>
      </c>
      <c r="H4984" s="193" t="s">
        <v>19742</v>
      </c>
      <c r="I4984" s="193" t="s">
        <v>19742</v>
      </c>
      <c r="J4984" s="194" t="s">
        <v>19742</v>
      </c>
      <c r="K4984" s="192" t="s">
        <v>4069</v>
      </c>
      <c r="L4984" s="193" t="s">
        <v>17493</v>
      </c>
      <c r="M4984" s="194" t="s">
        <v>19561</v>
      </c>
      <c r="N4984" s="192">
        <v>0.755</v>
      </c>
      <c r="O4984" s="194">
        <v>0.97099999999999997</v>
      </c>
      <c r="P4984" s="283">
        <v>18</v>
      </c>
    </row>
    <row r="4985" spans="1:16">
      <c r="A4985" s="192" t="s">
        <v>4070</v>
      </c>
      <c r="B4985" s="193" t="s">
        <v>4071</v>
      </c>
      <c r="C4985" s="193" t="s">
        <v>4072</v>
      </c>
      <c r="D4985" s="194" t="s">
        <v>19743</v>
      </c>
      <c r="E4985" s="192" t="s">
        <v>19743</v>
      </c>
      <c r="F4985" s="193" t="s">
        <v>19743</v>
      </c>
      <c r="G4985" s="193" t="s">
        <v>19743</v>
      </c>
      <c r="H4985" s="193" t="s">
        <v>19742</v>
      </c>
      <c r="I4985" s="193" t="s">
        <v>19742</v>
      </c>
      <c r="J4985" s="194" t="s">
        <v>19742</v>
      </c>
      <c r="K4985" s="192" t="s">
        <v>4073</v>
      </c>
      <c r="L4985" s="193" t="s">
        <v>4074</v>
      </c>
      <c r="M4985" s="194" t="s">
        <v>19741</v>
      </c>
      <c r="N4985" s="192">
        <v>0.97799999999999998</v>
      </c>
      <c r="O4985" s="194">
        <v>0.997</v>
      </c>
      <c r="P4985" s="283">
        <v>20</v>
      </c>
    </row>
    <row r="4986" spans="1:16">
      <c r="A4986" s="192" t="s">
        <v>3811</v>
      </c>
      <c r="B4986" s="193" t="s">
        <v>3812</v>
      </c>
      <c r="C4986" s="193" t="s">
        <v>3813</v>
      </c>
      <c r="D4986" s="194" t="s">
        <v>19743</v>
      </c>
      <c r="E4986" s="192" t="s">
        <v>19743</v>
      </c>
      <c r="F4986" s="193" t="s">
        <v>19743</v>
      </c>
      <c r="G4986" s="193" t="s">
        <v>19742</v>
      </c>
      <c r="H4986" s="193" t="s">
        <v>19742</v>
      </c>
      <c r="I4986" s="193" t="s">
        <v>19742</v>
      </c>
      <c r="J4986" s="194" t="s">
        <v>19742</v>
      </c>
      <c r="K4986" s="192" t="s">
        <v>3814</v>
      </c>
      <c r="L4986" s="193" t="s">
        <v>3815</v>
      </c>
      <c r="M4986" s="194" t="s">
        <v>19743</v>
      </c>
      <c r="N4986" s="192">
        <v>0.89100000000000001</v>
      </c>
      <c r="O4986" s="194">
        <v>0.998</v>
      </c>
      <c r="P4986" s="283">
        <v>11</v>
      </c>
    </row>
    <row r="4987" spans="1:16">
      <c r="A4987" s="192" t="s">
        <v>3816</v>
      </c>
      <c r="B4987" s="193" t="s">
        <v>3817</v>
      </c>
      <c r="C4987" s="193" t="s">
        <v>3818</v>
      </c>
      <c r="D4987" s="194" t="s">
        <v>19743</v>
      </c>
      <c r="E4987" s="192" t="s">
        <v>19743</v>
      </c>
      <c r="F4987" s="193" t="s">
        <v>19742</v>
      </c>
      <c r="G4987" s="193" t="s">
        <v>19742</v>
      </c>
      <c r="H4987" s="193" t="s">
        <v>19742</v>
      </c>
      <c r="I4987" s="193" t="s">
        <v>19742</v>
      </c>
      <c r="J4987" s="194" t="s">
        <v>19742</v>
      </c>
      <c r="K4987" s="192" t="s">
        <v>3819</v>
      </c>
      <c r="L4987" s="193" t="s">
        <v>3820</v>
      </c>
      <c r="M4987" s="194" t="s">
        <v>19741</v>
      </c>
      <c r="N4987" s="192">
        <v>0.754</v>
      </c>
      <c r="O4987" s="194">
        <v>0.97</v>
      </c>
      <c r="P4987" s="283">
        <v>12</v>
      </c>
    </row>
    <row r="4988" spans="1:16">
      <c r="A4988" s="192" t="s">
        <v>3821</v>
      </c>
      <c r="B4988" s="193" t="s">
        <v>3822</v>
      </c>
      <c r="C4988" s="193" t="s">
        <v>3823</v>
      </c>
      <c r="D4988" s="194" t="s">
        <v>19743</v>
      </c>
      <c r="E4988" s="192" t="s">
        <v>19743</v>
      </c>
      <c r="F4988" s="193" t="s">
        <v>19742</v>
      </c>
      <c r="G4988" s="193" t="s">
        <v>19742</v>
      </c>
      <c r="H4988" s="193" t="s">
        <v>19742</v>
      </c>
      <c r="I4988" s="193" t="s">
        <v>19742</v>
      </c>
      <c r="J4988" s="194" t="s">
        <v>19742</v>
      </c>
      <c r="K4988" s="192" t="s">
        <v>3824</v>
      </c>
      <c r="L4988" s="193" t="s">
        <v>17498</v>
      </c>
      <c r="M4988" s="194" t="s">
        <v>19743</v>
      </c>
      <c r="N4988" s="192">
        <v>0.91800000000000004</v>
      </c>
      <c r="O4988" s="194">
        <v>0.997</v>
      </c>
      <c r="P4988" s="283">
        <v>14</v>
      </c>
    </row>
    <row r="4989" spans="1:16">
      <c r="A4989" s="192" t="s">
        <v>3827</v>
      </c>
      <c r="B4989" s="193" t="s">
        <v>3828</v>
      </c>
      <c r="C4989" s="193" t="s">
        <v>3829</v>
      </c>
      <c r="D4989" s="194" t="s">
        <v>19743</v>
      </c>
      <c r="E4989" s="192" t="s">
        <v>19743</v>
      </c>
      <c r="F4989" s="193" t="s">
        <v>19742</v>
      </c>
      <c r="G4989" s="193" t="s">
        <v>19742</v>
      </c>
      <c r="H4989" s="193" t="s">
        <v>19742</v>
      </c>
      <c r="I4989" s="193" t="s">
        <v>19742</v>
      </c>
      <c r="J4989" s="194" t="s">
        <v>19742</v>
      </c>
      <c r="K4989" s="192" t="s">
        <v>3830</v>
      </c>
      <c r="L4989" s="193" t="s">
        <v>3831</v>
      </c>
      <c r="M4989" s="194" t="s">
        <v>19741</v>
      </c>
      <c r="N4989" s="192">
        <v>0.91900000000000004</v>
      </c>
      <c r="O4989" s="194">
        <v>0.997</v>
      </c>
      <c r="P4989" s="283">
        <v>24</v>
      </c>
    </row>
    <row r="4990" spans="1:16">
      <c r="A4990" s="192" t="s">
        <v>3832</v>
      </c>
      <c r="B4990" s="193" t="s">
        <v>3833</v>
      </c>
      <c r="C4990" s="193" t="s">
        <v>3834</v>
      </c>
      <c r="D4990" s="194" t="s">
        <v>19743</v>
      </c>
      <c r="E4990" s="192" t="s">
        <v>19743</v>
      </c>
      <c r="F4990" s="193" t="s">
        <v>19742</v>
      </c>
      <c r="G4990" s="193" t="s">
        <v>19742</v>
      </c>
      <c r="H4990" s="193" t="s">
        <v>19742</v>
      </c>
      <c r="I4990" s="193" t="s">
        <v>19742</v>
      </c>
      <c r="J4990" s="194" t="s">
        <v>19742</v>
      </c>
      <c r="K4990" s="192" t="s">
        <v>3835</v>
      </c>
      <c r="L4990" s="193" t="s">
        <v>3836</v>
      </c>
      <c r="M4990" s="194" t="s">
        <v>19741</v>
      </c>
      <c r="N4990" s="192">
        <v>0.96199999999999997</v>
      </c>
      <c r="O4990" s="194">
        <v>0.998</v>
      </c>
      <c r="P4990" s="283">
        <v>12</v>
      </c>
    </row>
    <row r="4991" spans="1:16">
      <c r="A4991" s="192" t="s">
        <v>3839</v>
      </c>
      <c r="B4991" s="193" t="s">
        <v>3840</v>
      </c>
      <c r="C4991" s="193" t="s">
        <v>3841</v>
      </c>
      <c r="D4991" s="194" t="s">
        <v>19743</v>
      </c>
      <c r="E4991" s="192" t="s">
        <v>19743</v>
      </c>
      <c r="F4991" s="193" t="s">
        <v>19742</v>
      </c>
      <c r="G4991" s="193" t="s">
        <v>19742</v>
      </c>
      <c r="H4991" s="193" t="s">
        <v>19742</v>
      </c>
      <c r="I4991" s="193" t="s">
        <v>19742</v>
      </c>
      <c r="J4991" s="194" t="s">
        <v>19742</v>
      </c>
      <c r="K4991" s="192" t="s">
        <v>3842</v>
      </c>
      <c r="L4991" s="193" t="s">
        <v>3843</v>
      </c>
      <c r="M4991" s="194" t="s">
        <v>19743</v>
      </c>
      <c r="N4991" s="192">
        <v>0.72099999999999997</v>
      </c>
      <c r="O4991" s="194">
        <v>0.96299999999999997</v>
      </c>
      <c r="P4991" s="283">
        <v>6</v>
      </c>
    </row>
    <row r="4992" spans="1:16">
      <c r="A4992" s="192" t="s">
        <v>3844</v>
      </c>
      <c r="B4992" s="193"/>
      <c r="C4992" s="193" t="s">
        <v>3845</v>
      </c>
      <c r="D4992" s="194" t="s">
        <v>19743</v>
      </c>
      <c r="E4992" s="192" t="s">
        <v>19743</v>
      </c>
      <c r="F4992" s="193" t="s">
        <v>19742</v>
      </c>
      <c r="G4992" s="193" t="s">
        <v>19742</v>
      </c>
      <c r="H4992" s="193" t="s">
        <v>19742</v>
      </c>
      <c r="I4992" s="193" t="s">
        <v>19742</v>
      </c>
      <c r="J4992" s="194" t="s">
        <v>19742</v>
      </c>
      <c r="K4992" s="192" t="s">
        <v>25675</v>
      </c>
      <c r="M4992" s="194" t="s">
        <v>19569</v>
      </c>
      <c r="N4992" s="192">
        <v>0.56100000000000005</v>
      </c>
      <c r="O4992" s="194">
        <v>0.63700000000000001</v>
      </c>
      <c r="P4992" s="283">
        <v>4</v>
      </c>
    </row>
    <row r="4993" spans="1:16">
      <c r="A4993" s="192" t="s">
        <v>3846</v>
      </c>
      <c r="B4993" s="193" t="s">
        <v>3847</v>
      </c>
      <c r="C4993" s="193" t="s">
        <v>3848</v>
      </c>
      <c r="D4993" s="194" t="s">
        <v>19743</v>
      </c>
      <c r="E4993" s="192" t="s">
        <v>19743</v>
      </c>
      <c r="F4993" s="193" t="s">
        <v>19743</v>
      </c>
      <c r="G4993" s="193" t="s">
        <v>19742</v>
      </c>
      <c r="H4993" s="193" t="s">
        <v>19743</v>
      </c>
      <c r="I4993" s="193" t="s">
        <v>19742</v>
      </c>
      <c r="J4993" s="194" t="s">
        <v>19742</v>
      </c>
      <c r="K4993" s="192" t="s">
        <v>3849</v>
      </c>
      <c r="L4993" s="193" t="s">
        <v>3850</v>
      </c>
      <c r="M4993" s="194" t="s">
        <v>19561</v>
      </c>
      <c r="N4993" s="192">
        <v>0.81599999999999995</v>
      </c>
      <c r="O4993" s="194">
        <v>0.97699999999999998</v>
      </c>
      <c r="P4993" s="283">
        <v>22</v>
      </c>
    </row>
    <row r="4994" spans="1:16">
      <c r="A4994" s="192" t="s">
        <v>3851</v>
      </c>
      <c r="B4994" s="193"/>
      <c r="C4994" s="193" t="s">
        <v>3852</v>
      </c>
      <c r="D4994" s="194" t="s">
        <v>19743</v>
      </c>
      <c r="E4994" s="192" t="s">
        <v>19743</v>
      </c>
      <c r="F4994" s="193" t="s">
        <v>19742</v>
      </c>
      <c r="G4994" s="193" t="s">
        <v>19742</v>
      </c>
      <c r="H4994" s="193" t="s">
        <v>19742</v>
      </c>
      <c r="I4994" s="193" t="s">
        <v>19742</v>
      </c>
      <c r="J4994" s="194" t="s">
        <v>19742</v>
      </c>
      <c r="K4994" s="192" t="s">
        <v>25675</v>
      </c>
      <c r="M4994" s="194" t="s">
        <v>19569</v>
      </c>
      <c r="N4994" s="192">
        <v>0.86099999999999999</v>
      </c>
      <c r="O4994" s="194">
        <v>0.96799999999999997</v>
      </c>
      <c r="P4994" s="283">
        <v>0</v>
      </c>
    </row>
    <row r="4995" spans="1:16">
      <c r="A4995" s="192" t="s">
        <v>3855</v>
      </c>
      <c r="B4995" s="193" t="s">
        <v>3856</v>
      </c>
      <c r="C4995" s="193" t="s">
        <v>3857</v>
      </c>
      <c r="D4995" s="194" t="s">
        <v>19743</v>
      </c>
      <c r="E4995" s="192" t="s">
        <v>19743</v>
      </c>
      <c r="F4995" s="193" t="s">
        <v>19743</v>
      </c>
      <c r="G4995" s="193" t="s">
        <v>19742</v>
      </c>
      <c r="H4995" s="193" t="s">
        <v>19742</v>
      </c>
      <c r="I4995" s="193" t="s">
        <v>19742</v>
      </c>
      <c r="J4995" s="194" t="s">
        <v>19742</v>
      </c>
      <c r="K4995" s="192" t="s">
        <v>25675</v>
      </c>
      <c r="M4995" s="194" t="s">
        <v>19569</v>
      </c>
      <c r="N4995" s="192">
        <v>0.30499999999999999</v>
      </c>
      <c r="O4995" s="194">
        <v>0.10299999999999999</v>
      </c>
      <c r="P4995" s="283">
        <v>0</v>
      </c>
    </row>
    <row r="4996" spans="1:16">
      <c r="A4996" s="192" t="s">
        <v>3858</v>
      </c>
      <c r="B4996" s="193" t="s">
        <v>3859</v>
      </c>
      <c r="C4996" s="193" t="s">
        <v>3860</v>
      </c>
      <c r="D4996" s="194" t="s">
        <v>19743</v>
      </c>
      <c r="E4996" s="192" t="s">
        <v>19743</v>
      </c>
      <c r="F4996" s="193" t="s">
        <v>19742</v>
      </c>
      <c r="G4996" s="193" t="s">
        <v>19742</v>
      </c>
      <c r="H4996" s="193" t="s">
        <v>19742</v>
      </c>
      <c r="I4996" s="193" t="s">
        <v>19742</v>
      </c>
      <c r="J4996" s="194" t="s">
        <v>19742</v>
      </c>
      <c r="K4996" s="192" t="s">
        <v>25675</v>
      </c>
      <c r="M4996" s="194" t="s">
        <v>19569</v>
      </c>
      <c r="N4996" s="192">
        <v>0.58899999999999997</v>
      </c>
      <c r="O4996" s="194">
        <v>0.72699999999999998</v>
      </c>
      <c r="P4996" s="283">
        <v>3</v>
      </c>
    </row>
    <row r="4997" spans="1:16">
      <c r="A4997" s="192" t="s">
        <v>3863</v>
      </c>
      <c r="B4997" s="193" t="s">
        <v>3864</v>
      </c>
      <c r="C4997" s="193" t="s">
        <v>3865</v>
      </c>
      <c r="D4997" s="194" t="s">
        <v>19743</v>
      </c>
      <c r="E4997" s="192" t="s">
        <v>19743</v>
      </c>
      <c r="F4997" s="193" t="s">
        <v>19742</v>
      </c>
      <c r="G4997" s="193" t="s">
        <v>19742</v>
      </c>
      <c r="H4997" s="193" t="s">
        <v>19742</v>
      </c>
      <c r="I4997" s="193" t="s">
        <v>19742</v>
      </c>
      <c r="J4997" s="194" t="s">
        <v>19742</v>
      </c>
      <c r="K4997" s="192" t="s">
        <v>3866</v>
      </c>
      <c r="L4997" s="193" t="s">
        <v>17556</v>
      </c>
      <c r="M4997" s="194" t="s">
        <v>19743</v>
      </c>
      <c r="N4997" s="192">
        <v>0.749</v>
      </c>
      <c r="O4997" s="194">
        <v>0.97799999999999998</v>
      </c>
      <c r="P4997" s="283">
        <v>19</v>
      </c>
    </row>
    <row r="4998" spans="1:16">
      <c r="A4998" s="192" t="s">
        <v>3867</v>
      </c>
      <c r="B4998" s="193"/>
      <c r="C4998" s="193" t="s">
        <v>3868</v>
      </c>
      <c r="D4998" s="194" t="s">
        <v>19743</v>
      </c>
      <c r="E4998" s="192" t="s">
        <v>19743</v>
      </c>
      <c r="F4998" s="193" t="s">
        <v>19742</v>
      </c>
      <c r="G4998" s="193" t="s">
        <v>19742</v>
      </c>
      <c r="H4998" s="193" t="s">
        <v>19742</v>
      </c>
      <c r="I4998" s="193" t="s">
        <v>19742</v>
      </c>
      <c r="J4998" s="194" t="s">
        <v>19742</v>
      </c>
      <c r="K4998" s="192" t="s">
        <v>3869</v>
      </c>
      <c r="L4998" s="193" t="s">
        <v>17568</v>
      </c>
      <c r="M4998" s="194" t="s">
        <v>19741</v>
      </c>
      <c r="N4998" s="192">
        <v>0.53800000000000003</v>
      </c>
      <c r="O4998" s="194">
        <v>0.64</v>
      </c>
      <c r="P4998" s="283">
        <v>23</v>
      </c>
    </row>
    <row r="4999" spans="1:16">
      <c r="A4999" s="192" t="s">
        <v>3870</v>
      </c>
      <c r="B4999" s="193" t="s">
        <v>3871</v>
      </c>
      <c r="C4999" s="193" t="s">
        <v>3872</v>
      </c>
      <c r="D4999" s="194" t="s">
        <v>19743</v>
      </c>
      <c r="E4999" s="192" t="s">
        <v>19743</v>
      </c>
      <c r="F4999" s="193" t="s">
        <v>19742</v>
      </c>
      <c r="G4999" s="193" t="s">
        <v>19742</v>
      </c>
      <c r="H4999" s="193" t="s">
        <v>19742</v>
      </c>
      <c r="I4999" s="193" t="s">
        <v>19742</v>
      </c>
      <c r="J4999" s="194" t="s">
        <v>19742</v>
      </c>
      <c r="K4999" s="192" t="s">
        <v>25675</v>
      </c>
      <c r="M4999" s="194" t="s">
        <v>19569</v>
      </c>
      <c r="N4999" s="192">
        <v>0.91200000000000003</v>
      </c>
      <c r="O4999" s="194">
        <v>0.99099999999999999</v>
      </c>
      <c r="P4999" s="283">
        <v>3</v>
      </c>
    </row>
    <row r="5000" spans="1:16">
      <c r="A5000" s="192" t="s">
        <v>3873</v>
      </c>
      <c r="B5000" s="193" t="s">
        <v>3874</v>
      </c>
      <c r="C5000" s="193" t="s">
        <v>3875</v>
      </c>
      <c r="D5000" s="194" t="s">
        <v>19743</v>
      </c>
      <c r="E5000" s="192" t="s">
        <v>19743</v>
      </c>
      <c r="F5000" s="193" t="s">
        <v>19742</v>
      </c>
      <c r="G5000" s="193" t="s">
        <v>19742</v>
      </c>
      <c r="H5000" s="193" t="s">
        <v>19742</v>
      </c>
      <c r="I5000" s="193" t="s">
        <v>19742</v>
      </c>
      <c r="J5000" s="194" t="s">
        <v>19742</v>
      </c>
      <c r="K5000" s="192" t="s">
        <v>3876</v>
      </c>
      <c r="L5000" s="193" t="s">
        <v>3877</v>
      </c>
      <c r="M5000" s="194" t="s">
        <v>19743</v>
      </c>
      <c r="N5000" s="192">
        <v>0.95799999999999996</v>
      </c>
      <c r="O5000" s="194">
        <v>0.999</v>
      </c>
      <c r="P5000" s="283">
        <v>12</v>
      </c>
    </row>
    <row r="5001" spans="1:16">
      <c r="A5001" s="192" t="s">
        <v>3878</v>
      </c>
      <c r="B5001" s="193" t="s">
        <v>3879</v>
      </c>
      <c r="C5001" s="193" t="s">
        <v>3880</v>
      </c>
      <c r="D5001" s="194" t="s">
        <v>19743</v>
      </c>
      <c r="E5001" s="192" t="s">
        <v>19743</v>
      </c>
      <c r="F5001" s="193" t="s">
        <v>19743</v>
      </c>
      <c r="G5001" s="193" t="s">
        <v>19743</v>
      </c>
      <c r="H5001" s="193" t="s">
        <v>19742</v>
      </c>
      <c r="I5001" s="193" t="s">
        <v>19742</v>
      </c>
      <c r="J5001" s="194" t="s">
        <v>19742</v>
      </c>
      <c r="K5001" s="192" t="s">
        <v>3881</v>
      </c>
      <c r="L5001" s="193" t="s">
        <v>3882</v>
      </c>
      <c r="M5001" s="194" t="s">
        <v>19743</v>
      </c>
      <c r="N5001" s="192">
        <v>0.56699999999999995</v>
      </c>
      <c r="O5001" s="194">
        <v>0.72</v>
      </c>
      <c r="P5001" s="283">
        <v>17</v>
      </c>
    </row>
    <row r="5002" spans="1:16">
      <c r="A5002" s="192" t="s">
        <v>3883</v>
      </c>
      <c r="B5002" s="193" t="s">
        <v>3884</v>
      </c>
      <c r="C5002" s="193" t="s">
        <v>3885</v>
      </c>
      <c r="D5002" s="194" t="s">
        <v>19743</v>
      </c>
      <c r="E5002" s="192" t="s">
        <v>19743</v>
      </c>
      <c r="F5002" s="193" t="s">
        <v>19742</v>
      </c>
      <c r="G5002" s="193" t="s">
        <v>19741</v>
      </c>
      <c r="H5002" s="193" t="s">
        <v>19743</v>
      </c>
      <c r="I5002" s="193" t="s">
        <v>19742</v>
      </c>
      <c r="J5002" s="194" t="s">
        <v>19742</v>
      </c>
      <c r="K5002" s="192" t="s">
        <v>3886</v>
      </c>
      <c r="L5002" s="193" t="s">
        <v>3887</v>
      </c>
      <c r="M5002" s="194" t="s">
        <v>19743</v>
      </c>
      <c r="N5002" s="192">
        <v>0.92900000000000005</v>
      </c>
      <c r="O5002" s="194">
        <v>0.995</v>
      </c>
      <c r="P5002" s="283">
        <v>23</v>
      </c>
    </row>
    <row r="5003" spans="1:16">
      <c r="A5003" s="192" t="s">
        <v>3892</v>
      </c>
      <c r="B5003" s="193" t="s">
        <v>3893</v>
      </c>
      <c r="C5003" s="193" t="s">
        <v>3894</v>
      </c>
      <c r="D5003" s="194" t="s">
        <v>19743</v>
      </c>
      <c r="E5003" s="192" t="s">
        <v>19743</v>
      </c>
      <c r="F5003" s="193" t="s">
        <v>19742</v>
      </c>
      <c r="G5003" s="193" t="s">
        <v>19742</v>
      </c>
      <c r="H5003" s="193" t="s">
        <v>19742</v>
      </c>
      <c r="I5003" s="193" t="s">
        <v>19742</v>
      </c>
      <c r="J5003" s="194" t="s">
        <v>19742</v>
      </c>
      <c r="K5003" s="192" t="s">
        <v>3895</v>
      </c>
      <c r="L5003" s="193" t="s">
        <v>3896</v>
      </c>
      <c r="M5003" s="194" t="s">
        <v>19743</v>
      </c>
      <c r="N5003" s="192">
        <v>0.93600000000000005</v>
      </c>
      <c r="O5003" s="194">
        <v>0.996</v>
      </c>
      <c r="P5003" s="283">
        <v>7</v>
      </c>
    </row>
    <row r="5004" spans="1:16">
      <c r="A5004" s="192" t="s">
        <v>3897</v>
      </c>
      <c r="B5004" s="193" t="s">
        <v>3898</v>
      </c>
      <c r="C5004" s="193" t="s">
        <v>3899</v>
      </c>
      <c r="D5004" s="194" t="s">
        <v>19743</v>
      </c>
      <c r="E5004" s="192" t="s">
        <v>19743</v>
      </c>
      <c r="F5004" s="193" t="s">
        <v>19742</v>
      </c>
      <c r="G5004" s="193" t="s">
        <v>19742</v>
      </c>
      <c r="H5004" s="193" t="s">
        <v>19742</v>
      </c>
      <c r="I5004" s="193" t="s">
        <v>19742</v>
      </c>
      <c r="J5004" s="194" t="s">
        <v>19742</v>
      </c>
      <c r="K5004" s="192" t="s">
        <v>25675</v>
      </c>
      <c r="M5004" s="194" t="s">
        <v>19569</v>
      </c>
      <c r="N5004" s="192">
        <v>0.67600000000000005</v>
      </c>
      <c r="O5004" s="194">
        <v>0.89800000000000002</v>
      </c>
      <c r="P5004" s="283">
        <v>3</v>
      </c>
    </row>
    <row r="5005" spans="1:16">
      <c r="A5005" s="192" t="s">
        <v>3900</v>
      </c>
      <c r="B5005" s="193" t="s">
        <v>3901</v>
      </c>
      <c r="C5005" s="193" t="s">
        <v>3902</v>
      </c>
      <c r="D5005" s="194" t="s">
        <v>19743</v>
      </c>
      <c r="E5005" s="192" t="s">
        <v>19743</v>
      </c>
      <c r="F5005" s="193" t="s">
        <v>19742</v>
      </c>
      <c r="G5005" s="193" t="s">
        <v>19742</v>
      </c>
      <c r="H5005" s="193" t="s">
        <v>19742</v>
      </c>
      <c r="I5005" s="193" t="s">
        <v>19742</v>
      </c>
      <c r="J5005" s="194" t="s">
        <v>19742</v>
      </c>
      <c r="K5005" s="192" t="s">
        <v>25675</v>
      </c>
      <c r="M5005" s="194" t="s">
        <v>19569</v>
      </c>
      <c r="N5005" s="192">
        <v>0.96</v>
      </c>
      <c r="O5005" s="194">
        <v>0.997</v>
      </c>
      <c r="P5005" s="283">
        <v>2</v>
      </c>
    </row>
    <row r="5006" spans="1:16">
      <c r="A5006" s="192" t="s">
        <v>3903</v>
      </c>
      <c r="B5006" s="193" t="s">
        <v>3904</v>
      </c>
      <c r="C5006" s="193" t="s">
        <v>3905</v>
      </c>
      <c r="D5006" s="194" t="s">
        <v>19743</v>
      </c>
      <c r="E5006" s="192" t="s">
        <v>19743</v>
      </c>
      <c r="F5006" s="193" t="s">
        <v>19742</v>
      </c>
      <c r="G5006" s="193" t="s">
        <v>19742</v>
      </c>
      <c r="H5006" s="193" t="s">
        <v>19742</v>
      </c>
      <c r="I5006" s="193" t="s">
        <v>19742</v>
      </c>
      <c r="J5006" s="194" t="s">
        <v>19742</v>
      </c>
      <c r="K5006" s="192" t="s">
        <v>25675</v>
      </c>
      <c r="M5006" s="194" t="s">
        <v>19569</v>
      </c>
      <c r="N5006" s="192">
        <v>0.82299999999999995</v>
      </c>
      <c r="O5006" s="194">
        <v>0.97599999999999998</v>
      </c>
      <c r="P5006" s="283">
        <v>3</v>
      </c>
    </row>
    <row r="5007" spans="1:16">
      <c r="A5007" s="192" t="s">
        <v>3906</v>
      </c>
      <c r="B5007" s="193" t="s">
        <v>3907</v>
      </c>
      <c r="C5007" s="193" t="s">
        <v>3908</v>
      </c>
      <c r="D5007" s="194" t="s">
        <v>19743</v>
      </c>
      <c r="E5007" s="192" t="s">
        <v>19743</v>
      </c>
      <c r="F5007" s="193" t="s">
        <v>19742</v>
      </c>
      <c r="G5007" s="193" t="s">
        <v>19742</v>
      </c>
      <c r="H5007" s="193" t="s">
        <v>19742</v>
      </c>
      <c r="I5007" s="193" t="s">
        <v>19742</v>
      </c>
      <c r="J5007" s="194" t="s">
        <v>19742</v>
      </c>
      <c r="K5007" s="192" t="s">
        <v>25675</v>
      </c>
      <c r="M5007" s="194" t="s">
        <v>19569</v>
      </c>
      <c r="N5007" s="192">
        <v>0.49099999999999999</v>
      </c>
      <c r="O5007" s="194">
        <v>0.44400000000000001</v>
      </c>
      <c r="P5007" s="283">
        <v>2</v>
      </c>
    </row>
    <row r="5008" spans="1:16">
      <c r="A5008" s="192" t="s">
        <v>3909</v>
      </c>
      <c r="B5008" s="193" t="s">
        <v>3910</v>
      </c>
      <c r="C5008" s="193" t="s">
        <v>3911</v>
      </c>
      <c r="D5008" s="194" t="s">
        <v>19743</v>
      </c>
      <c r="E5008" s="192" t="s">
        <v>19743</v>
      </c>
      <c r="F5008" s="193" t="s">
        <v>19742</v>
      </c>
      <c r="G5008" s="193" t="s">
        <v>19742</v>
      </c>
      <c r="H5008" s="193" t="s">
        <v>19743</v>
      </c>
      <c r="I5008" s="193" t="s">
        <v>19742</v>
      </c>
      <c r="J5008" s="194" t="s">
        <v>19742</v>
      </c>
      <c r="K5008" s="192" t="s">
        <v>3912</v>
      </c>
      <c r="L5008" s="193" t="s">
        <v>8666</v>
      </c>
      <c r="M5008" s="194" t="s">
        <v>19743</v>
      </c>
      <c r="N5008" s="192">
        <v>0.67300000000000004</v>
      </c>
      <c r="O5008" s="194">
        <v>0.89500000000000002</v>
      </c>
      <c r="P5008" s="283">
        <v>11</v>
      </c>
    </row>
    <row r="5009" spans="1:16">
      <c r="A5009" s="192" t="s">
        <v>3913</v>
      </c>
      <c r="B5009" s="193"/>
      <c r="C5009" s="193" t="s">
        <v>3914</v>
      </c>
      <c r="D5009" s="194" t="s">
        <v>19743</v>
      </c>
      <c r="E5009" s="192" t="s">
        <v>19743</v>
      </c>
      <c r="F5009" s="193" t="s">
        <v>19742</v>
      </c>
      <c r="G5009" s="193" t="s">
        <v>19742</v>
      </c>
      <c r="H5009" s="193" t="s">
        <v>19742</v>
      </c>
      <c r="I5009" s="193" t="s">
        <v>19742</v>
      </c>
      <c r="J5009" s="194" t="s">
        <v>19742</v>
      </c>
      <c r="K5009" s="192" t="s">
        <v>25675</v>
      </c>
      <c r="M5009" s="194" t="s">
        <v>19569</v>
      </c>
      <c r="N5009" s="192">
        <v>0.156</v>
      </c>
      <c r="O5009" s="194">
        <v>0.02</v>
      </c>
      <c r="P5009" s="283">
        <v>0</v>
      </c>
    </row>
    <row r="5010" spans="1:16">
      <c r="A5010" s="192" t="s">
        <v>3915</v>
      </c>
      <c r="B5010" s="193"/>
      <c r="C5010" s="193" t="s">
        <v>3916</v>
      </c>
      <c r="D5010" s="194" t="s">
        <v>19743</v>
      </c>
      <c r="E5010" s="192" t="s">
        <v>19743</v>
      </c>
      <c r="F5010" s="193" t="s">
        <v>19742</v>
      </c>
      <c r="G5010" s="193" t="s">
        <v>19742</v>
      </c>
      <c r="H5010" s="193" t="s">
        <v>19742</v>
      </c>
      <c r="I5010" s="193" t="s">
        <v>19742</v>
      </c>
      <c r="J5010" s="194" t="s">
        <v>19742</v>
      </c>
      <c r="K5010" s="192" t="s">
        <v>25675</v>
      </c>
      <c r="M5010" s="194" t="s">
        <v>19569</v>
      </c>
      <c r="N5010" s="192">
        <v>0.73099999999999998</v>
      </c>
      <c r="O5010" s="194">
        <v>0.93400000000000005</v>
      </c>
      <c r="P5010" s="283">
        <v>1</v>
      </c>
    </row>
    <row r="5011" spans="1:16">
      <c r="A5011" s="192" t="s">
        <v>3917</v>
      </c>
      <c r="B5011" s="193"/>
      <c r="C5011" s="193" t="s">
        <v>3918</v>
      </c>
      <c r="D5011" s="194" t="s">
        <v>19743</v>
      </c>
      <c r="E5011" s="192" t="s">
        <v>19743</v>
      </c>
      <c r="F5011" s="193" t="s">
        <v>19742</v>
      </c>
      <c r="G5011" s="193" t="s">
        <v>19742</v>
      </c>
      <c r="H5011" s="193" t="s">
        <v>19742</v>
      </c>
      <c r="I5011" s="193" t="s">
        <v>19742</v>
      </c>
      <c r="J5011" s="194" t="s">
        <v>19742</v>
      </c>
      <c r="K5011" s="192" t="s">
        <v>25675</v>
      </c>
      <c r="M5011" s="194" t="s">
        <v>19569</v>
      </c>
      <c r="N5011" s="192">
        <v>0.47599999999999998</v>
      </c>
      <c r="O5011" s="194">
        <v>0.41399999999999998</v>
      </c>
      <c r="P5011" s="283">
        <v>1</v>
      </c>
    </row>
    <row r="5012" spans="1:16">
      <c r="A5012" s="192" t="s">
        <v>3919</v>
      </c>
      <c r="B5012" s="193"/>
      <c r="C5012" s="193" t="s">
        <v>3920</v>
      </c>
      <c r="D5012" s="194" t="s">
        <v>19743</v>
      </c>
      <c r="E5012" s="192" t="s">
        <v>19743</v>
      </c>
      <c r="F5012" s="193" t="s">
        <v>19742</v>
      </c>
      <c r="G5012" s="193" t="s">
        <v>19742</v>
      </c>
      <c r="H5012" s="193" t="s">
        <v>19742</v>
      </c>
      <c r="I5012" s="193" t="s">
        <v>19742</v>
      </c>
      <c r="J5012" s="194" t="s">
        <v>19742</v>
      </c>
      <c r="K5012" s="192" t="s">
        <v>25675</v>
      </c>
      <c r="M5012" s="194" t="s">
        <v>19569</v>
      </c>
      <c r="N5012" s="192">
        <v>0.69299999999999995</v>
      </c>
      <c r="O5012" s="194">
        <v>0.89300000000000002</v>
      </c>
      <c r="P5012" s="283">
        <v>12</v>
      </c>
    </row>
    <row r="5013" spans="1:16">
      <c r="A5013" s="192" t="s">
        <v>3921</v>
      </c>
      <c r="B5013" s="193"/>
      <c r="C5013" s="193" t="s">
        <v>3922</v>
      </c>
      <c r="D5013" s="194" t="s">
        <v>19743</v>
      </c>
      <c r="E5013" s="192" t="s">
        <v>19743</v>
      </c>
      <c r="F5013" s="193" t="s">
        <v>19742</v>
      </c>
      <c r="G5013" s="193" t="s">
        <v>19742</v>
      </c>
      <c r="H5013" s="193" t="s">
        <v>19742</v>
      </c>
      <c r="I5013" s="193" t="s">
        <v>19742</v>
      </c>
      <c r="J5013" s="194" t="s">
        <v>19742</v>
      </c>
      <c r="K5013" s="192" t="s">
        <v>3923</v>
      </c>
      <c r="L5013" s="193" t="s">
        <v>19250</v>
      </c>
      <c r="M5013" s="194" t="s">
        <v>19743</v>
      </c>
      <c r="N5013" s="192">
        <v>0.60399999999999998</v>
      </c>
      <c r="O5013" s="194">
        <v>0.82699999999999996</v>
      </c>
      <c r="P5013" s="283">
        <v>14</v>
      </c>
    </row>
    <row r="5014" spans="1:16">
      <c r="A5014" s="192" t="s">
        <v>3924</v>
      </c>
      <c r="B5014" s="193"/>
      <c r="C5014" s="193" t="s">
        <v>3925</v>
      </c>
      <c r="D5014" s="194" t="s">
        <v>19743</v>
      </c>
      <c r="E5014" s="192" t="s">
        <v>19743</v>
      </c>
      <c r="F5014" s="193" t="s">
        <v>19742</v>
      </c>
      <c r="G5014" s="193" t="s">
        <v>19742</v>
      </c>
      <c r="H5014" s="193" t="s">
        <v>19742</v>
      </c>
      <c r="I5014" s="193" t="s">
        <v>19742</v>
      </c>
      <c r="J5014" s="194" t="s">
        <v>19742</v>
      </c>
      <c r="K5014" s="192" t="s">
        <v>25675</v>
      </c>
      <c r="M5014" s="194" t="s">
        <v>19569</v>
      </c>
      <c r="N5014" s="192">
        <v>0.26900000000000002</v>
      </c>
      <c r="O5014" s="194">
        <v>4.2999999999999997E-2</v>
      </c>
      <c r="P5014" s="283">
        <v>1</v>
      </c>
    </row>
    <row r="5015" spans="1:16">
      <c r="A5015" s="192" t="s">
        <v>3926</v>
      </c>
      <c r="B5015" s="193" t="s">
        <v>3927</v>
      </c>
      <c r="C5015" s="193" t="s">
        <v>3928</v>
      </c>
      <c r="D5015" s="194" t="s">
        <v>19743</v>
      </c>
      <c r="E5015" s="192" t="s">
        <v>19743</v>
      </c>
      <c r="F5015" s="193" t="s">
        <v>19743</v>
      </c>
      <c r="G5015" s="193" t="s">
        <v>19742</v>
      </c>
      <c r="H5015" s="193" t="s">
        <v>19742</v>
      </c>
      <c r="I5015" s="193" t="s">
        <v>19742</v>
      </c>
      <c r="J5015" s="194" t="s">
        <v>19742</v>
      </c>
      <c r="K5015" s="192" t="s">
        <v>3929</v>
      </c>
      <c r="L5015" s="193" t="s">
        <v>3930</v>
      </c>
      <c r="M5015" s="194" t="s">
        <v>19743</v>
      </c>
      <c r="N5015" s="192">
        <v>0.54600000000000004</v>
      </c>
      <c r="O5015" s="194">
        <v>0.63100000000000001</v>
      </c>
      <c r="P5015" s="283">
        <v>8</v>
      </c>
    </row>
    <row r="5016" spans="1:16">
      <c r="A5016" s="192" t="s">
        <v>3931</v>
      </c>
      <c r="B5016" s="193"/>
      <c r="C5016" s="193" t="s">
        <v>3932</v>
      </c>
      <c r="D5016" s="194" t="s">
        <v>19743</v>
      </c>
      <c r="E5016" s="192" t="s">
        <v>19743</v>
      </c>
      <c r="F5016" s="193" t="s">
        <v>19742</v>
      </c>
      <c r="G5016" s="193" t="s">
        <v>19742</v>
      </c>
      <c r="H5016" s="193" t="s">
        <v>19742</v>
      </c>
      <c r="I5016" s="193" t="s">
        <v>19742</v>
      </c>
      <c r="J5016" s="194" t="s">
        <v>19742</v>
      </c>
      <c r="K5016" s="192" t="s">
        <v>25675</v>
      </c>
      <c r="M5016" s="194" t="s">
        <v>19569</v>
      </c>
      <c r="N5016" s="192">
        <v>0.20599999999999999</v>
      </c>
      <c r="O5016" s="194">
        <v>2.8000000000000001E-2</v>
      </c>
      <c r="P5016" s="283">
        <v>0</v>
      </c>
    </row>
    <row r="5017" spans="1:16">
      <c r="A5017" s="192" t="s">
        <v>3933</v>
      </c>
      <c r="B5017" s="193" t="s">
        <v>3934</v>
      </c>
      <c r="C5017" s="193" t="s">
        <v>3935</v>
      </c>
      <c r="D5017" s="194" t="s">
        <v>19743</v>
      </c>
      <c r="E5017" s="192" t="s">
        <v>19743</v>
      </c>
      <c r="F5017" s="193" t="s">
        <v>19742</v>
      </c>
      <c r="G5017" s="193" t="s">
        <v>19742</v>
      </c>
      <c r="H5017" s="193" t="s">
        <v>19742</v>
      </c>
      <c r="I5017" s="193" t="s">
        <v>19742</v>
      </c>
      <c r="J5017" s="194" t="s">
        <v>19742</v>
      </c>
      <c r="K5017" s="192" t="s">
        <v>25675</v>
      </c>
      <c r="M5017" s="194" t="s">
        <v>19569</v>
      </c>
      <c r="N5017" s="192">
        <v>0.28699999999999998</v>
      </c>
      <c r="O5017" s="194">
        <v>4.9000000000000002E-2</v>
      </c>
      <c r="P5017" s="283">
        <v>0</v>
      </c>
    </row>
    <row r="5018" spans="1:16">
      <c r="A5018" s="192" t="s">
        <v>3936</v>
      </c>
      <c r="B5018" s="193" t="s">
        <v>3937</v>
      </c>
      <c r="C5018" s="193" t="s">
        <v>3938</v>
      </c>
      <c r="D5018" s="194" t="s">
        <v>19743</v>
      </c>
      <c r="E5018" s="192" t="s">
        <v>19743</v>
      </c>
      <c r="F5018" s="193" t="s">
        <v>19742</v>
      </c>
      <c r="G5018" s="193" t="s">
        <v>19742</v>
      </c>
      <c r="H5018" s="193" t="s">
        <v>19742</v>
      </c>
      <c r="I5018" s="193" t="s">
        <v>19742</v>
      </c>
      <c r="J5018" s="194" t="s">
        <v>19742</v>
      </c>
      <c r="K5018" s="192" t="s">
        <v>3939</v>
      </c>
      <c r="L5018" s="193" t="s">
        <v>16625</v>
      </c>
      <c r="M5018" s="194" t="s">
        <v>19743</v>
      </c>
      <c r="N5018" s="192">
        <v>0.71199999999999997</v>
      </c>
      <c r="O5018" s="194">
        <v>0.94499999999999995</v>
      </c>
      <c r="P5018" s="283">
        <v>13</v>
      </c>
    </row>
    <row r="5019" spans="1:16">
      <c r="A5019" s="192" t="s">
        <v>3940</v>
      </c>
      <c r="B5019" s="193"/>
      <c r="C5019" s="193" t="s">
        <v>3941</v>
      </c>
      <c r="D5019" s="194" t="s">
        <v>19743</v>
      </c>
      <c r="E5019" s="192" t="s">
        <v>19743</v>
      </c>
      <c r="F5019" s="193" t="s">
        <v>19742</v>
      </c>
      <c r="G5019" s="193" t="s">
        <v>19742</v>
      </c>
      <c r="H5019" s="193" t="s">
        <v>19742</v>
      </c>
      <c r="I5019" s="193" t="s">
        <v>19742</v>
      </c>
      <c r="J5019" s="194" t="s">
        <v>19742</v>
      </c>
      <c r="K5019" s="192" t="s">
        <v>25675</v>
      </c>
      <c r="M5019" s="194" t="s">
        <v>19569</v>
      </c>
      <c r="N5019" s="192">
        <v>0.51100000000000001</v>
      </c>
      <c r="O5019" s="194">
        <v>0.49399999999999999</v>
      </c>
      <c r="P5019" s="283">
        <v>14</v>
      </c>
    </row>
    <row r="5020" spans="1:16">
      <c r="A5020" s="192" t="s">
        <v>3942</v>
      </c>
      <c r="B5020" s="193" t="s">
        <v>3943</v>
      </c>
      <c r="C5020" s="193" t="s">
        <v>3944</v>
      </c>
      <c r="D5020" s="194" t="s">
        <v>19743</v>
      </c>
      <c r="E5020" s="192" t="s">
        <v>19743</v>
      </c>
      <c r="F5020" s="193" t="s">
        <v>19742</v>
      </c>
      <c r="G5020" s="193" t="s">
        <v>19742</v>
      </c>
      <c r="H5020" s="193" t="s">
        <v>19742</v>
      </c>
      <c r="I5020" s="193" t="s">
        <v>19742</v>
      </c>
      <c r="J5020" s="194" t="s">
        <v>19742</v>
      </c>
      <c r="K5020" s="192" t="s">
        <v>3945</v>
      </c>
      <c r="L5020" s="193" t="s">
        <v>16820</v>
      </c>
      <c r="M5020" s="194" t="s">
        <v>19743</v>
      </c>
      <c r="N5020" s="192">
        <v>0.83699999999999997</v>
      </c>
      <c r="O5020" s="194">
        <v>0.99199999999999999</v>
      </c>
      <c r="P5020" s="283">
        <v>11</v>
      </c>
    </row>
    <row r="5021" spans="1:16">
      <c r="A5021" s="192" t="s">
        <v>3946</v>
      </c>
      <c r="B5021" s="193"/>
      <c r="C5021" s="193" t="s">
        <v>3684</v>
      </c>
      <c r="D5021" s="194" t="s">
        <v>19743</v>
      </c>
      <c r="E5021" s="192" t="s">
        <v>19743</v>
      </c>
      <c r="F5021" s="193" t="s">
        <v>19742</v>
      </c>
      <c r="G5021" s="193" t="s">
        <v>19742</v>
      </c>
      <c r="H5021" s="193" t="s">
        <v>19742</v>
      </c>
      <c r="I5021" s="193" t="s">
        <v>19742</v>
      </c>
      <c r="J5021" s="194" t="s">
        <v>19742</v>
      </c>
      <c r="K5021" s="192" t="s">
        <v>25675</v>
      </c>
      <c r="M5021" s="194" t="s">
        <v>19569</v>
      </c>
      <c r="N5021" s="192">
        <v>0.93200000000000005</v>
      </c>
      <c r="O5021" s="194">
        <v>0.99199999999999999</v>
      </c>
      <c r="P5021" s="283">
        <v>2</v>
      </c>
    </row>
    <row r="5022" spans="1:16">
      <c r="A5022" s="192" t="s">
        <v>3685</v>
      </c>
      <c r="B5022" s="193" t="s">
        <v>3686</v>
      </c>
      <c r="C5022" s="193" t="s">
        <v>3687</v>
      </c>
      <c r="D5022" s="194" t="s">
        <v>19743</v>
      </c>
      <c r="E5022" s="192" t="s">
        <v>19743</v>
      </c>
      <c r="F5022" s="193" t="s">
        <v>19743</v>
      </c>
      <c r="G5022" s="193" t="s">
        <v>19742</v>
      </c>
      <c r="H5022" s="193" t="s">
        <v>19742</v>
      </c>
      <c r="I5022" s="193" t="s">
        <v>19742</v>
      </c>
      <c r="J5022" s="194" t="s">
        <v>19742</v>
      </c>
      <c r="K5022" s="192" t="s">
        <v>25675</v>
      </c>
      <c r="M5022" s="194" t="s">
        <v>19569</v>
      </c>
      <c r="N5022" s="192">
        <v>0.56299999999999994</v>
      </c>
      <c r="O5022" s="194">
        <v>0.66</v>
      </c>
      <c r="P5022" s="283">
        <v>14</v>
      </c>
    </row>
    <row r="5023" spans="1:16">
      <c r="A5023" s="192" t="s">
        <v>3688</v>
      </c>
      <c r="B5023" s="193" t="s">
        <v>3689</v>
      </c>
      <c r="C5023" s="193" t="s">
        <v>3690</v>
      </c>
      <c r="D5023" s="194" t="s">
        <v>19743</v>
      </c>
      <c r="E5023" s="192" t="s">
        <v>19743</v>
      </c>
      <c r="F5023" s="193" t="s">
        <v>19742</v>
      </c>
      <c r="G5023" s="193" t="s">
        <v>19742</v>
      </c>
      <c r="H5023" s="193" t="s">
        <v>19742</v>
      </c>
      <c r="I5023" s="193" t="s">
        <v>19742</v>
      </c>
      <c r="J5023" s="194" t="s">
        <v>19742</v>
      </c>
      <c r="K5023" s="192" t="s">
        <v>25675</v>
      </c>
      <c r="M5023" s="194" t="s">
        <v>19569</v>
      </c>
      <c r="N5023" s="192">
        <v>7.2999999999999995E-2</v>
      </c>
      <c r="O5023" s="194">
        <v>7.0000000000000001E-3</v>
      </c>
      <c r="P5023" s="283">
        <v>0</v>
      </c>
    </row>
    <row r="5024" spans="1:16">
      <c r="A5024" s="192" t="s">
        <v>3691</v>
      </c>
      <c r="B5024" s="193" t="s">
        <v>3692</v>
      </c>
      <c r="C5024" s="193" t="s">
        <v>3693</v>
      </c>
      <c r="D5024" s="194" t="s">
        <v>19743</v>
      </c>
      <c r="E5024" s="192" t="s">
        <v>19743</v>
      </c>
      <c r="F5024" s="193" t="s">
        <v>19742</v>
      </c>
      <c r="G5024" s="193" t="s">
        <v>19742</v>
      </c>
      <c r="H5024" s="193" t="s">
        <v>19742</v>
      </c>
      <c r="I5024" s="193" t="s">
        <v>19742</v>
      </c>
      <c r="J5024" s="194" t="s">
        <v>19742</v>
      </c>
      <c r="K5024" s="192" t="s">
        <v>25675</v>
      </c>
      <c r="M5024" s="194" t="s">
        <v>19569</v>
      </c>
      <c r="N5024" s="192">
        <v>0.79500000000000004</v>
      </c>
      <c r="O5024" s="194">
        <v>0.98199999999999998</v>
      </c>
      <c r="P5024" s="283">
        <v>4</v>
      </c>
    </row>
    <row r="5025" spans="1:16">
      <c r="A5025" s="192" t="s">
        <v>3694</v>
      </c>
      <c r="B5025" s="193" t="s">
        <v>3695</v>
      </c>
      <c r="C5025" s="193" t="s">
        <v>3696</v>
      </c>
      <c r="D5025" s="194" t="s">
        <v>19743</v>
      </c>
      <c r="E5025" s="192" t="s">
        <v>19743</v>
      </c>
      <c r="F5025" s="193" t="s">
        <v>19743</v>
      </c>
      <c r="G5025" s="193" t="s">
        <v>19742</v>
      </c>
      <c r="H5025" s="193" t="s">
        <v>19743</v>
      </c>
      <c r="I5025" s="193" t="s">
        <v>19742</v>
      </c>
      <c r="J5025" s="194" t="s">
        <v>19742</v>
      </c>
      <c r="K5025" s="192" t="s">
        <v>3697</v>
      </c>
      <c r="L5025" s="193" t="s">
        <v>15031</v>
      </c>
      <c r="M5025" s="194" t="s">
        <v>19743</v>
      </c>
      <c r="N5025" s="192">
        <v>0.88800000000000001</v>
      </c>
      <c r="O5025" s="194">
        <v>0.99099999999999999</v>
      </c>
      <c r="P5025" s="283">
        <v>24</v>
      </c>
    </row>
    <row r="5026" spans="1:16">
      <c r="A5026" s="192" t="s">
        <v>3698</v>
      </c>
      <c r="B5026" s="193" t="s">
        <v>3699</v>
      </c>
      <c r="C5026" s="193" t="s">
        <v>3700</v>
      </c>
      <c r="D5026" s="194" t="s">
        <v>19743</v>
      </c>
      <c r="E5026" s="192" t="s">
        <v>19743</v>
      </c>
      <c r="F5026" s="193" t="s">
        <v>19742</v>
      </c>
      <c r="G5026" s="193" t="s">
        <v>19742</v>
      </c>
      <c r="H5026" s="193" t="s">
        <v>19742</v>
      </c>
      <c r="I5026" s="193" t="s">
        <v>19742</v>
      </c>
      <c r="J5026" s="194" t="s">
        <v>19742</v>
      </c>
      <c r="K5026" s="192" t="s">
        <v>25675</v>
      </c>
      <c r="M5026" s="194" t="s">
        <v>19569</v>
      </c>
      <c r="N5026" s="192">
        <v>0.52600000000000002</v>
      </c>
      <c r="O5026" s="194">
        <v>0.54600000000000004</v>
      </c>
      <c r="P5026" s="283">
        <v>11</v>
      </c>
    </row>
    <row r="5027" spans="1:16">
      <c r="A5027" s="192" t="s">
        <v>3701</v>
      </c>
      <c r="B5027" s="193" t="s">
        <v>3702</v>
      </c>
      <c r="C5027" s="193" t="s">
        <v>3703</v>
      </c>
      <c r="D5027" s="194" t="s">
        <v>19743</v>
      </c>
      <c r="E5027" s="192" t="s">
        <v>19743</v>
      </c>
      <c r="F5027" s="193" t="s">
        <v>19742</v>
      </c>
      <c r="G5027" s="193" t="s">
        <v>19742</v>
      </c>
      <c r="H5027" s="193" t="s">
        <v>19742</v>
      </c>
      <c r="I5027" s="193" t="s">
        <v>19742</v>
      </c>
      <c r="J5027" s="194" t="s">
        <v>19742</v>
      </c>
      <c r="K5027" s="192" t="s">
        <v>3704</v>
      </c>
      <c r="L5027" s="193" t="s">
        <v>3705</v>
      </c>
      <c r="M5027" s="194" t="s">
        <v>19741</v>
      </c>
      <c r="N5027" s="192">
        <v>0.77600000000000002</v>
      </c>
      <c r="O5027" s="194">
        <v>0.98</v>
      </c>
      <c r="P5027" s="283">
        <v>22</v>
      </c>
    </row>
    <row r="5028" spans="1:16">
      <c r="A5028" s="192" t="s">
        <v>3708</v>
      </c>
      <c r="B5028" s="193" t="s">
        <v>3709</v>
      </c>
      <c r="C5028" s="193" t="s">
        <v>3710</v>
      </c>
      <c r="D5028" s="194" t="s">
        <v>19743</v>
      </c>
      <c r="E5028" s="192" t="s">
        <v>19743</v>
      </c>
      <c r="F5028" s="193" t="s">
        <v>19742</v>
      </c>
      <c r="G5028" s="193" t="s">
        <v>19742</v>
      </c>
      <c r="H5028" s="193" t="s">
        <v>19742</v>
      </c>
      <c r="I5028" s="193" t="s">
        <v>19742</v>
      </c>
      <c r="J5028" s="194" t="s">
        <v>19742</v>
      </c>
      <c r="K5028" s="192" t="s">
        <v>3711</v>
      </c>
      <c r="L5028" s="193" t="s">
        <v>3712</v>
      </c>
      <c r="M5028" s="194" t="s">
        <v>19743</v>
      </c>
      <c r="N5028" s="192">
        <v>0.91900000000000004</v>
      </c>
      <c r="O5028" s="194">
        <v>0.998</v>
      </c>
      <c r="P5028" s="283">
        <v>25</v>
      </c>
    </row>
    <row r="5029" spans="1:16">
      <c r="A5029" s="192" t="s">
        <v>3713</v>
      </c>
      <c r="B5029" s="193" t="s">
        <v>3714</v>
      </c>
      <c r="C5029" s="193" t="s">
        <v>3715</v>
      </c>
      <c r="D5029" s="194" t="s">
        <v>19743</v>
      </c>
      <c r="E5029" s="192" t="s">
        <v>19743</v>
      </c>
      <c r="F5029" s="193" t="s">
        <v>19742</v>
      </c>
      <c r="G5029" s="193" t="s">
        <v>19742</v>
      </c>
      <c r="H5029" s="193" t="s">
        <v>19742</v>
      </c>
      <c r="I5029" s="193" t="s">
        <v>19742</v>
      </c>
      <c r="J5029" s="194" t="s">
        <v>19742</v>
      </c>
      <c r="K5029" s="192" t="s">
        <v>25675</v>
      </c>
      <c r="M5029" s="194" t="s">
        <v>19569</v>
      </c>
      <c r="N5029" s="192">
        <v>0.70099999999999996</v>
      </c>
      <c r="O5029" s="194">
        <v>0.88900000000000001</v>
      </c>
      <c r="P5029" s="283">
        <v>2</v>
      </c>
    </row>
    <row r="5030" spans="1:16">
      <c r="A5030" s="192" t="s">
        <v>3716</v>
      </c>
      <c r="B5030" s="193" t="s">
        <v>3717</v>
      </c>
      <c r="C5030" s="193" t="s">
        <v>3718</v>
      </c>
      <c r="D5030" s="194" t="s">
        <v>19743</v>
      </c>
      <c r="E5030" s="192" t="s">
        <v>19743</v>
      </c>
      <c r="F5030" s="193" t="s">
        <v>19743</v>
      </c>
      <c r="G5030" s="193" t="s">
        <v>19742</v>
      </c>
      <c r="H5030" s="193" t="s">
        <v>19742</v>
      </c>
      <c r="I5030" s="193" t="s">
        <v>19742</v>
      </c>
      <c r="J5030" s="194" t="s">
        <v>19742</v>
      </c>
      <c r="K5030" s="192" t="s">
        <v>3719</v>
      </c>
      <c r="L5030" s="193" t="s">
        <v>3720</v>
      </c>
      <c r="M5030" s="194" t="s">
        <v>19561</v>
      </c>
      <c r="N5030" s="192">
        <v>0.66800000000000004</v>
      </c>
      <c r="O5030" s="194">
        <v>0.95399999999999996</v>
      </c>
      <c r="P5030" s="283">
        <v>23</v>
      </c>
    </row>
    <row r="5031" spans="1:16">
      <c r="A5031" s="192" t="s">
        <v>3721</v>
      </c>
      <c r="B5031" s="193" t="s">
        <v>3722</v>
      </c>
      <c r="C5031" s="193" t="s">
        <v>3723</v>
      </c>
      <c r="D5031" s="194" t="s">
        <v>19743</v>
      </c>
      <c r="E5031" s="192" t="s">
        <v>19743</v>
      </c>
      <c r="F5031" s="193" t="s">
        <v>19743</v>
      </c>
      <c r="G5031" s="193" t="s">
        <v>19742</v>
      </c>
      <c r="H5031" s="193" t="s">
        <v>19742</v>
      </c>
      <c r="I5031" s="193" t="s">
        <v>19742</v>
      </c>
      <c r="J5031" s="194" t="s">
        <v>19742</v>
      </c>
      <c r="K5031" s="192" t="s">
        <v>3724</v>
      </c>
      <c r="L5031" s="193" t="s">
        <v>3725</v>
      </c>
      <c r="M5031" s="194" t="s">
        <v>19741</v>
      </c>
      <c r="N5031" s="192">
        <v>0.75900000000000001</v>
      </c>
      <c r="O5031" s="194">
        <v>0.96699999999999997</v>
      </c>
      <c r="P5031" s="283">
        <v>9</v>
      </c>
    </row>
    <row r="5032" spans="1:16">
      <c r="A5032" s="192" t="s">
        <v>3726</v>
      </c>
      <c r="B5032" s="193" t="s">
        <v>3727</v>
      </c>
      <c r="C5032" s="193" t="s">
        <v>3728</v>
      </c>
      <c r="D5032" s="194" t="s">
        <v>19743</v>
      </c>
      <c r="E5032" s="192" t="s">
        <v>19743</v>
      </c>
      <c r="F5032" s="193" t="s">
        <v>19742</v>
      </c>
      <c r="G5032" s="193" t="s">
        <v>19742</v>
      </c>
      <c r="H5032" s="193" t="s">
        <v>19742</v>
      </c>
      <c r="I5032" s="193" t="s">
        <v>19742</v>
      </c>
      <c r="J5032" s="194" t="s">
        <v>19742</v>
      </c>
      <c r="K5032" s="192" t="s">
        <v>3729</v>
      </c>
      <c r="L5032" s="193" t="s">
        <v>6267</v>
      </c>
      <c r="M5032" s="194" t="s">
        <v>19743</v>
      </c>
      <c r="N5032" s="192">
        <v>0.82599999999999996</v>
      </c>
      <c r="O5032" s="194">
        <v>0.98899999999999999</v>
      </c>
      <c r="P5032" s="283">
        <v>14</v>
      </c>
    </row>
    <row r="5033" spans="1:16">
      <c r="A5033" s="192" t="s">
        <v>3730</v>
      </c>
      <c r="B5033" s="193" t="s">
        <v>3731</v>
      </c>
      <c r="C5033" s="193" t="s">
        <v>3732</v>
      </c>
      <c r="D5033" s="194" t="s">
        <v>19743</v>
      </c>
      <c r="E5033" s="192" t="s">
        <v>19743</v>
      </c>
      <c r="F5033" s="193" t="s">
        <v>19743</v>
      </c>
      <c r="G5033" s="193" t="s">
        <v>19742</v>
      </c>
      <c r="H5033" s="193" t="s">
        <v>19742</v>
      </c>
      <c r="I5033" s="193" t="s">
        <v>19742</v>
      </c>
      <c r="J5033" s="194" t="s">
        <v>19742</v>
      </c>
      <c r="K5033" s="192" t="s">
        <v>3733</v>
      </c>
      <c r="L5033" s="193" t="s">
        <v>3734</v>
      </c>
      <c r="M5033" s="194" t="s">
        <v>19743</v>
      </c>
      <c r="N5033" s="192">
        <v>0.99099999999999999</v>
      </c>
      <c r="O5033" s="194">
        <v>1</v>
      </c>
      <c r="P5033" s="283">
        <v>25</v>
      </c>
    </row>
    <row r="5034" spans="1:16">
      <c r="A5034" s="192" t="s">
        <v>3735</v>
      </c>
      <c r="B5034" s="193" t="s">
        <v>3736</v>
      </c>
      <c r="C5034" s="193" t="s">
        <v>3737</v>
      </c>
      <c r="D5034" s="194" t="s">
        <v>19743</v>
      </c>
      <c r="E5034" s="192" t="s">
        <v>19743</v>
      </c>
      <c r="F5034" s="193" t="s">
        <v>19743</v>
      </c>
      <c r="G5034" s="193" t="s">
        <v>19742</v>
      </c>
      <c r="H5034" s="193" t="s">
        <v>19742</v>
      </c>
      <c r="I5034" s="193" t="s">
        <v>19742</v>
      </c>
      <c r="J5034" s="194" t="s">
        <v>19742</v>
      </c>
      <c r="K5034" s="192" t="s">
        <v>3738</v>
      </c>
      <c r="L5034" s="193" t="s">
        <v>3739</v>
      </c>
      <c r="M5034" s="194" t="s">
        <v>19743</v>
      </c>
      <c r="N5034" s="192">
        <v>0.72099999999999997</v>
      </c>
      <c r="O5034" s="194">
        <v>0.95</v>
      </c>
      <c r="P5034" s="283">
        <v>13</v>
      </c>
    </row>
    <row r="5035" spans="1:16">
      <c r="A5035" s="192" t="s">
        <v>3740</v>
      </c>
      <c r="B5035" s="193"/>
      <c r="C5035" s="193" t="s">
        <v>3741</v>
      </c>
      <c r="D5035" s="194" t="s">
        <v>19743</v>
      </c>
      <c r="E5035" s="192" t="s">
        <v>19743</v>
      </c>
      <c r="F5035" s="193" t="s">
        <v>19742</v>
      </c>
      <c r="G5035" s="193" t="s">
        <v>19742</v>
      </c>
      <c r="H5035" s="193" t="s">
        <v>19742</v>
      </c>
      <c r="I5035" s="193" t="s">
        <v>19742</v>
      </c>
      <c r="J5035" s="194" t="s">
        <v>19742</v>
      </c>
      <c r="K5035" s="192" t="s">
        <v>25675</v>
      </c>
      <c r="M5035" s="194" t="s">
        <v>19569</v>
      </c>
      <c r="N5035" s="192">
        <v>0.48199999999999998</v>
      </c>
      <c r="O5035" s="194">
        <v>0.221</v>
      </c>
      <c r="P5035" s="283">
        <v>0</v>
      </c>
    </row>
    <row r="5036" spans="1:16">
      <c r="A5036" s="192" t="s">
        <v>3742</v>
      </c>
      <c r="B5036" s="193"/>
      <c r="C5036" s="193" t="s">
        <v>3743</v>
      </c>
      <c r="D5036" s="194" t="s">
        <v>19743</v>
      </c>
      <c r="E5036" s="192" t="s">
        <v>19743</v>
      </c>
      <c r="F5036" s="193" t="s">
        <v>19742</v>
      </c>
      <c r="G5036" s="193" t="s">
        <v>19742</v>
      </c>
      <c r="H5036" s="193" t="s">
        <v>19742</v>
      </c>
      <c r="I5036" s="193" t="s">
        <v>19742</v>
      </c>
      <c r="J5036" s="194" t="s">
        <v>19742</v>
      </c>
      <c r="K5036" s="192" t="s">
        <v>25675</v>
      </c>
      <c r="M5036" s="194" t="s">
        <v>19569</v>
      </c>
      <c r="N5036" s="192">
        <v>0.65600000000000003</v>
      </c>
      <c r="O5036" s="194">
        <v>0.83299999999999996</v>
      </c>
      <c r="P5036" s="283">
        <v>0</v>
      </c>
    </row>
    <row r="5037" spans="1:16">
      <c r="A5037" s="192" t="s">
        <v>3744</v>
      </c>
      <c r="B5037" s="193"/>
      <c r="C5037" s="193" t="s">
        <v>3745</v>
      </c>
      <c r="D5037" s="194" t="s">
        <v>19743</v>
      </c>
      <c r="E5037" s="192" t="s">
        <v>19743</v>
      </c>
      <c r="F5037" s="193" t="s">
        <v>19742</v>
      </c>
      <c r="G5037" s="193" t="s">
        <v>19742</v>
      </c>
      <c r="H5037" s="193" t="s">
        <v>19742</v>
      </c>
      <c r="I5037" s="193" t="s">
        <v>19742</v>
      </c>
      <c r="J5037" s="194" t="s">
        <v>19742</v>
      </c>
      <c r="K5037" s="192" t="s">
        <v>25675</v>
      </c>
      <c r="M5037" s="194" t="s">
        <v>19569</v>
      </c>
      <c r="N5037" s="192">
        <v>0.315</v>
      </c>
      <c r="O5037" s="194">
        <v>8.8999999999999996E-2</v>
      </c>
      <c r="P5037" s="283">
        <v>0</v>
      </c>
    </row>
    <row r="5038" spans="1:16">
      <c r="A5038" s="192" t="s">
        <v>3746</v>
      </c>
      <c r="B5038" s="193" t="s">
        <v>3747</v>
      </c>
      <c r="C5038" s="193" t="s">
        <v>3748</v>
      </c>
      <c r="D5038" s="194" t="s">
        <v>19743</v>
      </c>
      <c r="E5038" s="192" t="s">
        <v>19743</v>
      </c>
      <c r="F5038" s="193" t="s">
        <v>19743</v>
      </c>
      <c r="G5038" s="193" t="s">
        <v>19742</v>
      </c>
      <c r="H5038" s="193" t="s">
        <v>19742</v>
      </c>
      <c r="I5038" s="193" t="s">
        <v>19743</v>
      </c>
      <c r="J5038" s="194" t="s">
        <v>19742</v>
      </c>
      <c r="K5038" s="192" t="s">
        <v>25675</v>
      </c>
      <c r="M5038" s="194" t="s">
        <v>19569</v>
      </c>
      <c r="N5038" s="192">
        <v>0.35099999999999998</v>
      </c>
      <c r="O5038" s="194">
        <v>9.6000000000000002E-2</v>
      </c>
      <c r="P5038" s="283">
        <v>0</v>
      </c>
    </row>
    <row r="5039" spans="1:16">
      <c r="A5039" s="192" t="s">
        <v>3749</v>
      </c>
      <c r="B5039" s="193" t="s">
        <v>3750</v>
      </c>
      <c r="C5039" s="193" t="s">
        <v>3751</v>
      </c>
      <c r="D5039" s="194" t="s">
        <v>19743</v>
      </c>
      <c r="E5039" s="192" t="s">
        <v>19743</v>
      </c>
      <c r="F5039" s="193" t="s">
        <v>19742</v>
      </c>
      <c r="G5039" s="193" t="s">
        <v>19742</v>
      </c>
      <c r="H5039" s="193" t="s">
        <v>19742</v>
      </c>
      <c r="I5039" s="193" t="s">
        <v>19742</v>
      </c>
      <c r="J5039" s="194" t="s">
        <v>19742</v>
      </c>
      <c r="K5039" s="192" t="s">
        <v>3752</v>
      </c>
      <c r="L5039" s="193" t="s">
        <v>13758</v>
      </c>
      <c r="M5039" s="194" t="s">
        <v>19743</v>
      </c>
      <c r="N5039" s="192">
        <v>0.79100000000000004</v>
      </c>
      <c r="O5039" s="194">
        <v>0.98499999999999999</v>
      </c>
      <c r="P5039" s="283">
        <v>25</v>
      </c>
    </row>
    <row r="5040" spans="1:16">
      <c r="A5040" s="192" t="s">
        <v>3753</v>
      </c>
      <c r="B5040" s="193" t="s">
        <v>3754</v>
      </c>
      <c r="C5040" s="193" t="s">
        <v>3755</v>
      </c>
      <c r="D5040" s="194" t="s">
        <v>19743</v>
      </c>
      <c r="E5040" s="192" t="s">
        <v>19743</v>
      </c>
      <c r="F5040" s="193" t="s">
        <v>19742</v>
      </c>
      <c r="G5040" s="193" t="s">
        <v>19742</v>
      </c>
      <c r="H5040" s="193" t="s">
        <v>19742</v>
      </c>
      <c r="I5040" s="193" t="s">
        <v>19742</v>
      </c>
      <c r="J5040" s="194" t="s">
        <v>19742</v>
      </c>
      <c r="K5040" s="192" t="s">
        <v>25675</v>
      </c>
      <c r="M5040" s="194" t="s">
        <v>19569</v>
      </c>
      <c r="N5040" s="192">
        <v>0.41799999999999998</v>
      </c>
      <c r="O5040" s="194">
        <v>0.26800000000000002</v>
      </c>
      <c r="P5040" s="283">
        <v>1</v>
      </c>
    </row>
    <row r="5041" spans="1:16">
      <c r="A5041" s="192" t="s">
        <v>3756</v>
      </c>
      <c r="B5041" s="193" t="s">
        <v>3757</v>
      </c>
      <c r="C5041" s="193" t="s">
        <v>3758</v>
      </c>
      <c r="D5041" s="194" t="s">
        <v>19743</v>
      </c>
      <c r="E5041" s="192" t="s">
        <v>19743</v>
      </c>
      <c r="F5041" s="193" t="s">
        <v>19743</v>
      </c>
      <c r="G5041" s="193" t="s">
        <v>19742</v>
      </c>
      <c r="H5041" s="193" t="s">
        <v>19742</v>
      </c>
      <c r="I5041" s="193" t="s">
        <v>19742</v>
      </c>
      <c r="J5041" s="194" t="s">
        <v>19743</v>
      </c>
      <c r="K5041" s="192" t="s">
        <v>3759</v>
      </c>
      <c r="L5041" s="193" t="s">
        <v>3760</v>
      </c>
      <c r="M5041" s="194" t="s">
        <v>19743</v>
      </c>
      <c r="N5041" s="192">
        <v>0.72099999999999997</v>
      </c>
      <c r="O5041" s="194">
        <v>0.98299999999999998</v>
      </c>
      <c r="P5041" s="283">
        <v>22</v>
      </c>
    </row>
    <row r="5042" spans="1:16">
      <c r="A5042" s="192" t="s">
        <v>3761</v>
      </c>
      <c r="B5042" s="193"/>
      <c r="C5042" s="193" t="s">
        <v>3762</v>
      </c>
      <c r="D5042" s="194" t="s">
        <v>19743</v>
      </c>
      <c r="E5042" s="192" t="s">
        <v>19743</v>
      </c>
      <c r="F5042" s="193" t="s">
        <v>19742</v>
      </c>
      <c r="G5042" s="193" t="s">
        <v>19742</v>
      </c>
      <c r="H5042" s="193" t="s">
        <v>19742</v>
      </c>
      <c r="I5042" s="193" t="s">
        <v>19742</v>
      </c>
      <c r="J5042" s="194" t="s">
        <v>19742</v>
      </c>
      <c r="K5042" s="192" t="s">
        <v>25675</v>
      </c>
      <c r="M5042" s="194" t="s">
        <v>19569</v>
      </c>
      <c r="N5042" s="192">
        <v>0.68899999999999995</v>
      </c>
      <c r="O5042" s="194">
        <v>0.89300000000000002</v>
      </c>
      <c r="P5042" s="283">
        <v>4</v>
      </c>
    </row>
    <row r="5043" spans="1:16">
      <c r="A5043" s="192" t="s">
        <v>3763</v>
      </c>
      <c r="B5043" s="193" t="s">
        <v>3764</v>
      </c>
      <c r="C5043" s="193" t="s">
        <v>3765</v>
      </c>
      <c r="D5043" s="194" t="s">
        <v>19743</v>
      </c>
      <c r="E5043" s="192" t="s">
        <v>19743</v>
      </c>
      <c r="F5043" s="193" t="s">
        <v>19742</v>
      </c>
      <c r="G5043" s="193" t="s">
        <v>19742</v>
      </c>
      <c r="H5043" s="193" t="s">
        <v>19742</v>
      </c>
      <c r="I5043" s="193" t="s">
        <v>19742</v>
      </c>
      <c r="J5043" s="194" t="s">
        <v>19742</v>
      </c>
      <c r="K5043" s="192" t="s">
        <v>25675</v>
      </c>
      <c r="M5043" s="194" t="s">
        <v>19569</v>
      </c>
      <c r="N5043" s="192">
        <v>0.84899999999999998</v>
      </c>
      <c r="O5043" s="194">
        <v>0.98599999999999999</v>
      </c>
      <c r="P5043" s="283">
        <v>17</v>
      </c>
    </row>
    <row r="5044" spans="1:16">
      <c r="A5044" s="192" t="s">
        <v>3770</v>
      </c>
      <c r="B5044" s="193" t="s">
        <v>3771</v>
      </c>
      <c r="C5044" s="193" t="s">
        <v>3772</v>
      </c>
      <c r="D5044" s="194" t="s">
        <v>19743</v>
      </c>
      <c r="E5044" s="192" t="s">
        <v>19743</v>
      </c>
      <c r="F5044" s="193" t="s">
        <v>19743</v>
      </c>
      <c r="G5044" s="193" t="s">
        <v>19743</v>
      </c>
      <c r="H5044" s="193" t="s">
        <v>19742</v>
      </c>
      <c r="I5044" s="193" t="s">
        <v>19742</v>
      </c>
      <c r="J5044" s="194" t="s">
        <v>19742</v>
      </c>
      <c r="K5044" s="192" t="s">
        <v>3773</v>
      </c>
      <c r="L5044" s="193" t="s">
        <v>3774</v>
      </c>
      <c r="M5044" s="194" t="s">
        <v>19561</v>
      </c>
      <c r="N5044" s="192">
        <v>0.82299999999999995</v>
      </c>
      <c r="O5044" s="194">
        <v>0.98799999999999999</v>
      </c>
      <c r="P5044" s="283">
        <v>25</v>
      </c>
    </row>
    <row r="5045" spans="1:16">
      <c r="A5045" s="192" t="s">
        <v>3775</v>
      </c>
      <c r="B5045" s="193"/>
      <c r="C5045" s="193" t="s">
        <v>3776</v>
      </c>
      <c r="D5045" s="194" t="s">
        <v>19743</v>
      </c>
      <c r="E5045" s="192" t="s">
        <v>19743</v>
      </c>
      <c r="F5045" s="193" t="s">
        <v>19742</v>
      </c>
      <c r="G5045" s="193" t="s">
        <v>19742</v>
      </c>
      <c r="H5045" s="193" t="s">
        <v>19742</v>
      </c>
      <c r="I5045" s="193" t="s">
        <v>19743</v>
      </c>
      <c r="J5045" s="194" t="s">
        <v>19742</v>
      </c>
      <c r="K5045" s="192" t="s">
        <v>25675</v>
      </c>
      <c r="M5045" s="194" t="s">
        <v>19569</v>
      </c>
      <c r="N5045" s="192">
        <v>0.32400000000000001</v>
      </c>
      <c r="O5045" s="194">
        <v>7.3999999999999996E-2</v>
      </c>
      <c r="P5045" s="283">
        <v>0</v>
      </c>
    </row>
    <row r="5046" spans="1:16">
      <c r="A5046" s="192" t="s">
        <v>3777</v>
      </c>
      <c r="B5046" s="193" t="s">
        <v>3778</v>
      </c>
      <c r="C5046" s="193" t="s">
        <v>3779</v>
      </c>
      <c r="D5046" s="194" t="s">
        <v>19743</v>
      </c>
      <c r="E5046" s="192" t="s">
        <v>19743</v>
      </c>
      <c r="F5046" s="193" t="s">
        <v>19743</v>
      </c>
      <c r="G5046" s="193" t="s">
        <v>19742</v>
      </c>
      <c r="H5046" s="193" t="s">
        <v>19743</v>
      </c>
      <c r="I5046" s="193" t="s">
        <v>19742</v>
      </c>
      <c r="J5046" s="194" t="s">
        <v>19742</v>
      </c>
      <c r="K5046" s="192" t="s">
        <v>25675</v>
      </c>
      <c r="M5046" s="194" t="s">
        <v>19569</v>
      </c>
      <c r="N5046" s="192">
        <v>0.57499999999999996</v>
      </c>
      <c r="O5046" s="194">
        <v>0.73499999999999999</v>
      </c>
      <c r="P5046" s="283">
        <v>1</v>
      </c>
    </row>
    <row r="5047" spans="1:16">
      <c r="A5047" s="192" t="s">
        <v>3780</v>
      </c>
      <c r="B5047" s="193" t="s">
        <v>3781</v>
      </c>
      <c r="C5047" s="193" t="s">
        <v>3782</v>
      </c>
      <c r="D5047" s="194" t="s">
        <v>19743</v>
      </c>
      <c r="E5047" s="192" t="s">
        <v>19743</v>
      </c>
      <c r="F5047" s="193" t="s">
        <v>19743</v>
      </c>
      <c r="G5047" s="193" t="s">
        <v>19742</v>
      </c>
      <c r="H5047" s="193" t="s">
        <v>19743</v>
      </c>
      <c r="I5047" s="193" t="s">
        <v>19742</v>
      </c>
      <c r="J5047" s="194" t="s">
        <v>19742</v>
      </c>
      <c r="K5047" s="192" t="s">
        <v>25675</v>
      </c>
      <c r="M5047" s="194" t="s">
        <v>19569</v>
      </c>
      <c r="N5047" s="192">
        <v>0.79100000000000004</v>
      </c>
      <c r="O5047" s="194">
        <v>0.99099999999999999</v>
      </c>
      <c r="P5047" s="283">
        <v>19</v>
      </c>
    </row>
    <row r="5048" spans="1:16">
      <c r="A5048" s="192" t="s">
        <v>3783</v>
      </c>
      <c r="B5048" s="193" t="s">
        <v>3784</v>
      </c>
      <c r="C5048" s="193" t="s">
        <v>3785</v>
      </c>
      <c r="D5048" s="194" t="s">
        <v>19743</v>
      </c>
      <c r="E5048" s="192" t="s">
        <v>19743</v>
      </c>
      <c r="F5048" s="193" t="s">
        <v>19742</v>
      </c>
      <c r="G5048" s="193" t="s">
        <v>19742</v>
      </c>
      <c r="H5048" s="193" t="s">
        <v>19743</v>
      </c>
      <c r="I5048" s="193" t="s">
        <v>19742</v>
      </c>
      <c r="J5048" s="194" t="s">
        <v>19742</v>
      </c>
      <c r="K5048" s="192" t="s">
        <v>25675</v>
      </c>
      <c r="M5048" s="194" t="s">
        <v>19569</v>
      </c>
      <c r="N5048" s="192">
        <v>0.58199999999999996</v>
      </c>
      <c r="O5048" s="194">
        <v>0.76300000000000001</v>
      </c>
      <c r="P5048" s="283">
        <v>0</v>
      </c>
    </row>
    <row r="5049" spans="1:16">
      <c r="A5049" s="192" t="s">
        <v>3786</v>
      </c>
      <c r="B5049" s="193"/>
      <c r="C5049" s="193" t="s">
        <v>3787</v>
      </c>
      <c r="D5049" s="194" t="s">
        <v>19743</v>
      </c>
      <c r="E5049" s="192" t="s">
        <v>19743</v>
      </c>
      <c r="F5049" s="193" t="s">
        <v>19742</v>
      </c>
      <c r="G5049" s="193" t="s">
        <v>19742</v>
      </c>
      <c r="H5049" s="193" t="s">
        <v>19742</v>
      </c>
      <c r="I5049" s="193" t="s">
        <v>19742</v>
      </c>
      <c r="J5049" s="194" t="s">
        <v>19742</v>
      </c>
      <c r="K5049" s="192" t="s">
        <v>25675</v>
      </c>
      <c r="M5049" s="194" t="s">
        <v>19569</v>
      </c>
      <c r="N5049" s="192">
        <v>0.49199999999999999</v>
      </c>
      <c r="O5049" s="194">
        <v>0.442</v>
      </c>
      <c r="P5049" s="283">
        <v>0</v>
      </c>
    </row>
    <row r="5050" spans="1:16">
      <c r="A5050" s="192" t="s">
        <v>3788</v>
      </c>
      <c r="B5050" s="193" t="s">
        <v>3789</v>
      </c>
      <c r="C5050" s="193" t="s">
        <v>3790</v>
      </c>
      <c r="D5050" s="194" t="s">
        <v>19743</v>
      </c>
      <c r="E5050" s="192" t="s">
        <v>19743</v>
      </c>
      <c r="F5050" s="193" t="s">
        <v>19742</v>
      </c>
      <c r="G5050" s="193" t="s">
        <v>19742</v>
      </c>
      <c r="H5050" s="193" t="s">
        <v>19743</v>
      </c>
      <c r="I5050" s="193" t="s">
        <v>19742</v>
      </c>
      <c r="J5050" s="194" t="s">
        <v>19742</v>
      </c>
      <c r="K5050" s="192" t="s">
        <v>3791</v>
      </c>
      <c r="L5050" s="193" t="s">
        <v>3792</v>
      </c>
      <c r="M5050" s="194" t="s">
        <v>19743</v>
      </c>
      <c r="N5050" s="192">
        <v>0.88200000000000001</v>
      </c>
      <c r="O5050" s="194">
        <v>0.997</v>
      </c>
      <c r="P5050" s="283">
        <v>7</v>
      </c>
    </row>
    <row r="5051" spans="1:16">
      <c r="A5051" s="192" t="s">
        <v>3793</v>
      </c>
      <c r="B5051" s="193" t="s">
        <v>3794</v>
      </c>
      <c r="C5051" s="193" t="s">
        <v>3795</v>
      </c>
      <c r="D5051" s="194" t="s">
        <v>19743</v>
      </c>
      <c r="E5051" s="192" t="s">
        <v>19743</v>
      </c>
      <c r="F5051" s="193" t="s">
        <v>19743</v>
      </c>
      <c r="G5051" s="193" t="s">
        <v>19742</v>
      </c>
      <c r="H5051" s="193" t="s">
        <v>19743</v>
      </c>
      <c r="I5051" s="193" t="s">
        <v>19742</v>
      </c>
      <c r="J5051" s="194" t="s">
        <v>19742</v>
      </c>
      <c r="K5051" s="192" t="s">
        <v>25675</v>
      </c>
      <c r="M5051" s="194" t="s">
        <v>19569</v>
      </c>
      <c r="N5051" s="192">
        <v>0.45700000000000002</v>
      </c>
      <c r="O5051" s="194">
        <v>0.373</v>
      </c>
      <c r="P5051" s="283">
        <v>6</v>
      </c>
    </row>
    <row r="5052" spans="1:16">
      <c r="A5052" s="192" t="s">
        <v>3796</v>
      </c>
      <c r="B5052" s="193" t="s">
        <v>3797</v>
      </c>
      <c r="C5052" s="193" t="s">
        <v>3798</v>
      </c>
      <c r="D5052" s="194" t="s">
        <v>19743</v>
      </c>
      <c r="E5052" s="192" t="s">
        <v>19743</v>
      </c>
      <c r="F5052" s="193" t="s">
        <v>19742</v>
      </c>
      <c r="G5052" s="193" t="s">
        <v>19742</v>
      </c>
      <c r="H5052" s="193" t="s">
        <v>19743</v>
      </c>
      <c r="I5052" s="193" t="s">
        <v>19742</v>
      </c>
      <c r="J5052" s="194" t="s">
        <v>19742</v>
      </c>
      <c r="K5052" s="192" t="s">
        <v>3799</v>
      </c>
      <c r="L5052" s="193" t="s">
        <v>3800</v>
      </c>
      <c r="M5052" s="194" t="s">
        <v>19743</v>
      </c>
      <c r="N5052" s="192">
        <v>0.86499999999999999</v>
      </c>
      <c r="O5052" s="194">
        <v>0.996</v>
      </c>
      <c r="P5052" s="283">
        <v>17</v>
      </c>
    </row>
    <row r="5053" spans="1:16">
      <c r="A5053" s="192" t="s">
        <v>3801</v>
      </c>
      <c r="B5053" s="193" t="s">
        <v>3802</v>
      </c>
      <c r="C5053" s="193" t="s">
        <v>3803</v>
      </c>
      <c r="D5053" s="194" t="s">
        <v>19743</v>
      </c>
      <c r="E5053" s="192" t="s">
        <v>19743</v>
      </c>
      <c r="F5053" s="193" t="s">
        <v>19743</v>
      </c>
      <c r="G5053" s="193" t="s">
        <v>19742</v>
      </c>
      <c r="H5053" s="193" t="s">
        <v>19742</v>
      </c>
      <c r="I5053" s="193" t="s">
        <v>19742</v>
      </c>
      <c r="J5053" s="194" t="s">
        <v>19742</v>
      </c>
      <c r="K5053" s="192" t="s">
        <v>3804</v>
      </c>
      <c r="L5053" s="193" t="s">
        <v>3805</v>
      </c>
      <c r="M5053" s="194" t="s">
        <v>19561</v>
      </c>
      <c r="N5053" s="192">
        <v>0.61499999999999999</v>
      </c>
      <c r="O5053" s="194">
        <v>0.84199999999999997</v>
      </c>
      <c r="P5053" s="283">
        <v>24</v>
      </c>
    </row>
    <row r="5054" spans="1:16">
      <c r="A5054" s="192" t="s">
        <v>3808</v>
      </c>
      <c r="B5054" s="193"/>
      <c r="C5054" s="193" t="s">
        <v>3809</v>
      </c>
      <c r="D5054" s="194" t="s">
        <v>19743</v>
      </c>
      <c r="E5054" s="192" t="s">
        <v>19743</v>
      </c>
      <c r="F5054" s="193" t="s">
        <v>19742</v>
      </c>
      <c r="G5054" s="193" t="s">
        <v>19742</v>
      </c>
      <c r="H5054" s="193" t="s">
        <v>19742</v>
      </c>
      <c r="I5054" s="193" t="s">
        <v>19742</v>
      </c>
      <c r="J5054" s="194" t="s">
        <v>19742</v>
      </c>
      <c r="K5054" s="192" t="s">
        <v>25675</v>
      </c>
      <c r="M5054" s="194" t="s">
        <v>19569</v>
      </c>
      <c r="N5054" s="192">
        <v>0.77100000000000002</v>
      </c>
      <c r="O5054" s="194">
        <v>0.99099999999999999</v>
      </c>
      <c r="P5054" s="283">
        <v>0</v>
      </c>
    </row>
    <row r="5055" spans="1:16">
      <c r="A5055" s="192" t="s">
        <v>3810</v>
      </c>
      <c r="B5055" s="193"/>
      <c r="C5055" s="193" t="s">
        <v>3550</v>
      </c>
      <c r="D5055" s="194" t="s">
        <v>19743</v>
      </c>
      <c r="E5055" s="192" t="s">
        <v>19743</v>
      </c>
      <c r="F5055" s="193" t="s">
        <v>19742</v>
      </c>
      <c r="G5055" s="193" t="s">
        <v>19742</v>
      </c>
      <c r="H5055" s="193" t="s">
        <v>19743</v>
      </c>
      <c r="I5055" s="193" t="s">
        <v>19742</v>
      </c>
      <c r="J5055" s="194" t="s">
        <v>19742</v>
      </c>
      <c r="K5055" s="192" t="s">
        <v>25675</v>
      </c>
      <c r="M5055" s="194" t="s">
        <v>19569</v>
      </c>
      <c r="N5055" s="192">
        <v>0.64900000000000002</v>
      </c>
      <c r="O5055" s="194">
        <v>0.86399999999999999</v>
      </c>
      <c r="P5055" s="283">
        <v>2</v>
      </c>
    </row>
    <row r="5056" spans="1:16">
      <c r="A5056" s="192" t="s">
        <v>3551</v>
      </c>
      <c r="B5056" s="193"/>
      <c r="C5056" s="193" t="s">
        <v>3552</v>
      </c>
      <c r="D5056" s="194" t="s">
        <v>19743</v>
      </c>
      <c r="E5056" s="192" t="s">
        <v>19743</v>
      </c>
      <c r="F5056" s="193" t="s">
        <v>19742</v>
      </c>
      <c r="G5056" s="193" t="s">
        <v>19742</v>
      </c>
      <c r="H5056" s="193" t="s">
        <v>19742</v>
      </c>
      <c r="I5056" s="193" t="s">
        <v>19742</v>
      </c>
      <c r="J5056" s="194" t="s">
        <v>19742</v>
      </c>
      <c r="K5056" s="192" t="s">
        <v>25675</v>
      </c>
      <c r="M5056" s="194" t="s">
        <v>19569</v>
      </c>
      <c r="N5056" s="192">
        <v>0.77600000000000002</v>
      </c>
      <c r="O5056" s="194">
        <v>0.97799999999999998</v>
      </c>
      <c r="P5056" s="283">
        <v>0</v>
      </c>
    </row>
    <row r="5057" spans="1:16">
      <c r="A5057" s="192" t="s">
        <v>3555</v>
      </c>
      <c r="B5057" s="193" t="s">
        <v>3556</v>
      </c>
      <c r="C5057" s="193" t="s">
        <v>3557</v>
      </c>
      <c r="D5057" s="194" t="s">
        <v>19743</v>
      </c>
      <c r="E5057" s="192" t="s">
        <v>19743</v>
      </c>
      <c r="F5057" s="193" t="s">
        <v>19742</v>
      </c>
      <c r="G5057" s="193" t="s">
        <v>19742</v>
      </c>
      <c r="H5057" s="193" t="s">
        <v>19742</v>
      </c>
      <c r="I5057" s="193" t="s">
        <v>19742</v>
      </c>
      <c r="J5057" s="194" t="s">
        <v>19742</v>
      </c>
      <c r="K5057" s="192" t="s">
        <v>3558</v>
      </c>
      <c r="L5057" s="193" t="s">
        <v>3559</v>
      </c>
      <c r="M5057" s="194" t="s">
        <v>19561</v>
      </c>
      <c r="N5057" s="192">
        <v>0.999</v>
      </c>
      <c r="O5057" s="194">
        <v>1</v>
      </c>
      <c r="P5057" s="283">
        <v>19</v>
      </c>
    </row>
    <row r="5058" spans="1:16">
      <c r="A5058" s="192" t="s">
        <v>3562</v>
      </c>
      <c r="B5058" s="193" t="s">
        <v>3563</v>
      </c>
      <c r="C5058" s="193" t="s">
        <v>3564</v>
      </c>
      <c r="D5058" s="194" t="s">
        <v>19743</v>
      </c>
      <c r="E5058" s="192" t="s">
        <v>19743</v>
      </c>
      <c r="F5058" s="193" t="s">
        <v>19742</v>
      </c>
      <c r="G5058" s="193" t="s">
        <v>19742</v>
      </c>
      <c r="H5058" s="193" t="s">
        <v>19742</v>
      </c>
      <c r="I5058" s="193" t="s">
        <v>19742</v>
      </c>
      <c r="J5058" s="194" t="s">
        <v>19742</v>
      </c>
      <c r="K5058" s="192" t="s">
        <v>3565</v>
      </c>
      <c r="L5058" s="193" t="s">
        <v>3566</v>
      </c>
      <c r="M5058" s="194" t="s">
        <v>19743</v>
      </c>
      <c r="N5058" s="192">
        <v>0.748</v>
      </c>
      <c r="O5058" s="194">
        <v>0.98499999999999999</v>
      </c>
      <c r="P5058" s="283">
        <v>25</v>
      </c>
    </row>
    <row r="5059" spans="1:16">
      <c r="A5059" s="192" t="s">
        <v>3567</v>
      </c>
      <c r="B5059" s="193" t="s">
        <v>3568</v>
      </c>
      <c r="C5059" s="193" t="s">
        <v>3569</v>
      </c>
      <c r="D5059" s="194" t="s">
        <v>19743</v>
      </c>
      <c r="E5059" s="192" t="s">
        <v>19743</v>
      </c>
      <c r="F5059" s="193" t="s">
        <v>19742</v>
      </c>
      <c r="G5059" s="193" t="s">
        <v>19742</v>
      </c>
      <c r="H5059" s="193" t="s">
        <v>19742</v>
      </c>
      <c r="I5059" s="193" t="s">
        <v>19742</v>
      </c>
      <c r="J5059" s="194" t="s">
        <v>19742</v>
      </c>
      <c r="K5059" s="192" t="s">
        <v>25675</v>
      </c>
      <c r="M5059" s="194" t="s">
        <v>19569</v>
      </c>
      <c r="N5059" s="192">
        <v>0.82299999999999995</v>
      </c>
      <c r="O5059" s="194">
        <v>0.98799999999999999</v>
      </c>
      <c r="P5059" s="283">
        <v>7</v>
      </c>
    </row>
    <row r="5060" spans="1:16">
      <c r="A5060" s="192" t="s">
        <v>3570</v>
      </c>
      <c r="B5060" s="193" t="s">
        <v>3571</v>
      </c>
      <c r="C5060" s="193" t="s">
        <v>3572</v>
      </c>
      <c r="D5060" s="194" t="s">
        <v>19743</v>
      </c>
      <c r="E5060" s="192" t="s">
        <v>19743</v>
      </c>
      <c r="F5060" s="193" t="s">
        <v>19742</v>
      </c>
      <c r="G5060" s="193" t="s">
        <v>19742</v>
      </c>
      <c r="H5060" s="193" t="s">
        <v>19742</v>
      </c>
      <c r="I5060" s="193" t="s">
        <v>19742</v>
      </c>
      <c r="J5060" s="194" t="s">
        <v>19742</v>
      </c>
      <c r="K5060" s="192" t="s">
        <v>3573</v>
      </c>
      <c r="L5060" s="193" t="s">
        <v>19609</v>
      </c>
      <c r="M5060" s="194" t="s">
        <v>19743</v>
      </c>
      <c r="N5060" s="192">
        <v>0.69199999999999995</v>
      </c>
      <c r="O5060" s="194">
        <v>0.86</v>
      </c>
      <c r="P5060" s="283">
        <v>21</v>
      </c>
    </row>
    <row r="5061" spans="1:16">
      <c r="A5061" s="192" t="s">
        <v>3574</v>
      </c>
      <c r="B5061" s="193" t="s">
        <v>3575</v>
      </c>
      <c r="C5061" s="193" t="s">
        <v>3576</v>
      </c>
      <c r="D5061" s="194" t="s">
        <v>19743</v>
      </c>
      <c r="E5061" s="192" t="s">
        <v>19743</v>
      </c>
      <c r="F5061" s="193" t="s">
        <v>19742</v>
      </c>
      <c r="G5061" s="193" t="s">
        <v>19742</v>
      </c>
      <c r="H5061" s="193" t="s">
        <v>19742</v>
      </c>
      <c r="I5061" s="193" t="s">
        <v>19742</v>
      </c>
      <c r="J5061" s="194" t="s">
        <v>19742</v>
      </c>
      <c r="K5061" s="192" t="s">
        <v>25675</v>
      </c>
      <c r="M5061" s="194" t="s">
        <v>19569</v>
      </c>
      <c r="N5061" s="192">
        <v>0.55900000000000005</v>
      </c>
      <c r="O5061" s="194">
        <v>0.71599999999999997</v>
      </c>
      <c r="P5061" s="283">
        <v>3</v>
      </c>
    </row>
    <row r="5062" spans="1:16">
      <c r="A5062" s="192" t="s">
        <v>3577</v>
      </c>
      <c r="B5062" s="193" t="s">
        <v>3578</v>
      </c>
      <c r="C5062" s="193" t="s">
        <v>3579</v>
      </c>
      <c r="D5062" s="194" t="s">
        <v>19743</v>
      </c>
      <c r="E5062" s="192" t="s">
        <v>19743</v>
      </c>
      <c r="F5062" s="193" t="s">
        <v>19742</v>
      </c>
      <c r="G5062" s="193" t="s">
        <v>19743</v>
      </c>
      <c r="H5062" s="193" t="s">
        <v>19742</v>
      </c>
      <c r="I5062" s="193" t="s">
        <v>19742</v>
      </c>
      <c r="J5062" s="194" t="s">
        <v>19742</v>
      </c>
      <c r="K5062" s="192" t="s">
        <v>3580</v>
      </c>
      <c r="L5062" s="193" t="s">
        <v>19619</v>
      </c>
      <c r="M5062" s="194" t="s">
        <v>19743</v>
      </c>
      <c r="N5062" s="192">
        <v>0.74199999999999999</v>
      </c>
      <c r="O5062" s="194">
        <v>0.96599999999999997</v>
      </c>
      <c r="P5062" s="283">
        <v>5</v>
      </c>
    </row>
    <row r="5063" spans="1:16">
      <c r="A5063" s="192" t="s">
        <v>3581</v>
      </c>
      <c r="B5063" s="193"/>
      <c r="C5063" s="193" t="s">
        <v>3582</v>
      </c>
      <c r="D5063" s="194" t="s">
        <v>19743</v>
      </c>
      <c r="E5063" s="192" t="s">
        <v>19743</v>
      </c>
      <c r="F5063" s="193" t="s">
        <v>19742</v>
      </c>
      <c r="G5063" s="193" t="s">
        <v>19742</v>
      </c>
      <c r="H5063" s="193" t="s">
        <v>19742</v>
      </c>
      <c r="I5063" s="193" t="s">
        <v>19742</v>
      </c>
      <c r="J5063" s="194" t="s">
        <v>19742</v>
      </c>
      <c r="K5063" s="192" t="s">
        <v>25675</v>
      </c>
      <c r="M5063" s="194" t="s">
        <v>19569</v>
      </c>
      <c r="N5063" s="192">
        <v>0.67700000000000005</v>
      </c>
      <c r="O5063" s="194">
        <v>0.89800000000000002</v>
      </c>
      <c r="P5063" s="283">
        <v>0</v>
      </c>
    </row>
    <row r="5064" spans="1:16">
      <c r="A5064" s="192" t="s">
        <v>3583</v>
      </c>
      <c r="B5064" s="193"/>
      <c r="C5064" s="193" t="s">
        <v>3584</v>
      </c>
      <c r="D5064" s="194" t="s">
        <v>19743</v>
      </c>
      <c r="E5064" s="192" t="s">
        <v>19743</v>
      </c>
      <c r="F5064" s="193" t="s">
        <v>19742</v>
      </c>
      <c r="G5064" s="193" t="s">
        <v>19742</v>
      </c>
      <c r="H5064" s="193" t="s">
        <v>19742</v>
      </c>
      <c r="I5064" s="193" t="s">
        <v>19743</v>
      </c>
      <c r="J5064" s="194" t="s">
        <v>19742</v>
      </c>
      <c r="K5064" s="192" t="s">
        <v>25675</v>
      </c>
      <c r="M5064" s="194" t="s">
        <v>19569</v>
      </c>
      <c r="N5064" s="192">
        <v>0.79300000000000004</v>
      </c>
      <c r="O5064" s="194">
        <v>0.96199999999999997</v>
      </c>
      <c r="P5064" s="283">
        <v>1</v>
      </c>
    </row>
    <row r="5065" spans="1:16">
      <c r="A5065" s="192" t="s">
        <v>3585</v>
      </c>
      <c r="B5065" s="193" t="s">
        <v>3586</v>
      </c>
      <c r="C5065" s="193" t="s">
        <v>3587</v>
      </c>
      <c r="D5065" s="194" t="s">
        <v>19743</v>
      </c>
      <c r="E5065" s="192" t="s">
        <v>19743</v>
      </c>
      <c r="F5065" s="193" t="s">
        <v>19742</v>
      </c>
      <c r="G5065" s="193" t="s">
        <v>19742</v>
      </c>
      <c r="H5065" s="193" t="s">
        <v>19742</v>
      </c>
      <c r="I5065" s="193" t="s">
        <v>19742</v>
      </c>
      <c r="J5065" s="194" t="s">
        <v>19742</v>
      </c>
      <c r="K5065" s="192" t="s">
        <v>25675</v>
      </c>
      <c r="M5065" s="194" t="s">
        <v>19569</v>
      </c>
      <c r="N5065" s="192">
        <v>0.505</v>
      </c>
      <c r="O5065" s="194">
        <v>0.55300000000000005</v>
      </c>
      <c r="P5065" s="283">
        <v>7</v>
      </c>
    </row>
    <row r="5066" spans="1:16">
      <c r="A5066" s="192" t="s">
        <v>3588</v>
      </c>
      <c r="B5066" s="193" t="s">
        <v>3589</v>
      </c>
      <c r="C5066" s="193" t="s">
        <v>3590</v>
      </c>
      <c r="D5066" s="194" t="s">
        <v>19743</v>
      </c>
      <c r="E5066" s="192" t="s">
        <v>19743</v>
      </c>
      <c r="F5066" s="193" t="s">
        <v>19743</v>
      </c>
      <c r="G5066" s="193" t="s">
        <v>19742</v>
      </c>
      <c r="H5066" s="193" t="s">
        <v>19742</v>
      </c>
      <c r="I5066" s="193" t="s">
        <v>19742</v>
      </c>
      <c r="J5066" s="194" t="s">
        <v>19742</v>
      </c>
      <c r="K5066" s="192" t="s">
        <v>3591</v>
      </c>
      <c r="L5066" s="193" t="s">
        <v>3592</v>
      </c>
      <c r="M5066" s="194" t="s">
        <v>19743</v>
      </c>
      <c r="N5066" s="192">
        <v>0.55700000000000005</v>
      </c>
      <c r="O5066" s="194">
        <v>0.63500000000000001</v>
      </c>
      <c r="P5066" s="283">
        <v>24</v>
      </c>
    </row>
    <row r="5067" spans="1:16">
      <c r="A5067" s="192" t="s">
        <v>3593</v>
      </c>
      <c r="B5067" s="193"/>
      <c r="C5067" s="193" t="s">
        <v>3594</v>
      </c>
      <c r="D5067" s="194" t="s">
        <v>19743</v>
      </c>
      <c r="E5067" s="192" t="s">
        <v>19743</v>
      </c>
      <c r="F5067" s="193" t="s">
        <v>19742</v>
      </c>
      <c r="G5067" s="193" t="s">
        <v>19742</v>
      </c>
      <c r="H5067" s="193" t="s">
        <v>19742</v>
      </c>
      <c r="I5067" s="193" t="s">
        <v>19742</v>
      </c>
      <c r="J5067" s="194" t="s">
        <v>19742</v>
      </c>
      <c r="K5067" s="192" t="s">
        <v>25675</v>
      </c>
      <c r="M5067" s="194" t="s">
        <v>19569</v>
      </c>
      <c r="N5067" s="192">
        <v>0.629</v>
      </c>
      <c r="O5067" s="194">
        <v>0.91</v>
      </c>
      <c r="P5067" s="283">
        <v>0</v>
      </c>
    </row>
    <row r="5068" spans="1:16">
      <c r="A5068" s="192" t="s">
        <v>3595</v>
      </c>
      <c r="B5068" s="193" t="s">
        <v>3596</v>
      </c>
      <c r="C5068" s="193" t="s">
        <v>3597</v>
      </c>
      <c r="D5068" s="194" t="s">
        <v>19743</v>
      </c>
      <c r="E5068" s="192" t="s">
        <v>19743</v>
      </c>
      <c r="F5068" s="193" t="s">
        <v>19742</v>
      </c>
      <c r="G5068" s="193" t="s">
        <v>19742</v>
      </c>
      <c r="H5068" s="193" t="s">
        <v>19742</v>
      </c>
      <c r="I5068" s="193" t="s">
        <v>19742</v>
      </c>
      <c r="J5068" s="194" t="s">
        <v>19742</v>
      </c>
      <c r="K5068" s="192" t="s">
        <v>3598</v>
      </c>
      <c r="L5068" s="193" t="s">
        <v>3599</v>
      </c>
      <c r="M5068" s="194" t="s">
        <v>19741</v>
      </c>
      <c r="N5068" s="192">
        <v>0.745</v>
      </c>
      <c r="O5068" s="194">
        <v>0.92200000000000004</v>
      </c>
      <c r="P5068" s="283">
        <v>5</v>
      </c>
    </row>
    <row r="5069" spans="1:16">
      <c r="A5069" s="192" t="s">
        <v>3600</v>
      </c>
      <c r="B5069" s="193" t="s">
        <v>3601</v>
      </c>
      <c r="C5069" s="193" t="s">
        <v>3602</v>
      </c>
      <c r="D5069" s="194" t="s">
        <v>19743</v>
      </c>
      <c r="E5069" s="192" t="s">
        <v>19743</v>
      </c>
      <c r="F5069" s="193" t="s">
        <v>19742</v>
      </c>
      <c r="G5069" s="193" t="s">
        <v>19742</v>
      </c>
      <c r="H5069" s="193" t="s">
        <v>19742</v>
      </c>
      <c r="I5069" s="193" t="s">
        <v>19742</v>
      </c>
      <c r="J5069" s="194" t="s">
        <v>19742</v>
      </c>
      <c r="K5069" s="192" t="s">
        <v>3603</v>
      </c>
      <c r="L5069" s="193" t="s">
        <v>3604</v>
      </c>
      <c r="M5069" s="194" t="s">
        <v>19743</v>
      </c>
      <c r="N5069" s="192">
        <v>0.754</v>
      </c>
      <c r="O5069" s="194">
        <v>0.97699999999999998</v>
      </c>
      <c r="P5069" s="283">
        <v>23</v>
      </c>
    </row>
    <row r="5070" spans="1:16">
      <c r="A5070" s="192" t="s">
        <v>3605</v>
      </c>
      <c r="B5070" s="193" t="s">
        <v>3606</v>
      </c>
      <c r="C5070" s="193" t="s">
        <v>3607</v>
      </c>
      <c r="D5070" s="194" t="s">
        <v>19743</v>
      </c>
      <c r="E5070" s="192" t="s">
        <v>19743</v>
      </c>
      <c r="F5070" s="193" t="s">
        <v>19743</v>
      </c>
      <c r="G5070" s="193" t="s">
        <v>19742</v>
      </c>
      <c r="H5070" s="193" t="s">
        <v>19742</v>
      </c>
      <c r="I5070" s="193" t="s">
        <v>19742</v>
      </c>
      <c r="J5070" s="194" t="s">
        <v>19742</v>
      </c>
      <c r="K5070" s="192" t="s">
        <v>25675</v>
      </c>
      <c r="M5070" s="194" t="s">
        <v>19569</v>
      </c>
      <c r="N5070" s="192">
        <v>0.90100000000000002</v>
      </c>
      <c r="O5070" s="194">
        <v>0.98</v>
      </c>
      <c r="P5070" s="283">
        <v>0</v>
      </c>
    </row>
    <row r="5071" spans="1:16">
      <c r="A5071" s="192" t="s">
        <v>3608</v>
      </c>
      <c r="B5071" s="193" t="s">
        <v>3609</v>
      </c>
      <c r="C5071" s="193" t="s">
        <v>3610</v>
      </c>
      <c r="D5071" s="194" t="s">
        <v>19743</v>
      </c>
      <c r="E5071" s="192" t="s">
        <v>19743</v>
      </c>
      <c r="F5071" s="193" t="s">
        <v>19742</v>
      </c>
      <c r="G5071" s="193" t="s">
        <v>19742</v>
      </c>
      <c r="H5071" s="193" t="s">
        <v>19742</v>
      </c>
      <c r="I5071" s="193" t="s">
        <v>19742</v>
      </c>
      <c r="J5071" s="194" t="s">
        <v>19742</v>
      </c>
      <c r="K5071" s="192" t="s">
        <v>25675</v>
      </c>
      <c r="M5071" s="194" t="s">
        <v>19569</v>
      </c>
      <c r="N5071" s="192">
        <v>0.63800000000000001</v>
      </c>
      <c r="O5071" s="194">
        <v>0.85499999999999998</v>
      </c>
      <c r="P5071" s="283">
        <v>3</v>
      </c>
    </row>
    <row r="5072" spans="1:16">
      <c r="A5072" s="192" t="s">
        <v>3611</v>
      </c>
      <c r="B5072" s="193" t="s">
        <v>3612</v>
      </c>
      <c r="C5072" s="193" t="s">
        <v>3613</v>
      </c>
      <c r="D5072" s="194" t="s">
        <v>19743</v>
      </c>
      <c r="E5072" s="192" t="s">
        <v>19743</v>
      </c>
      <c r="F5072" s="193" t="s">
        <v>19743</v>
      </c>
      <c r="G5072" s="193" t="s">
        <v>19742</v>
      </c>
      <c r="H5072" s="193" t="s">
        <v>19742</v>
      </c>
      <c r="I5072" s="193" t="s">
        <v>19742</v>
      </c>
      <c r="J5072" s="194" t="s">
        <v>19742</v>
      </c>
      <c r="K5072" s="192" t="s">
        <v>3614</v>
      </c>
      <c r="L5072" s="193" t="s">
        <v>3615</v>
      </c>
      <c r="M5072" s="194" t="s">
        <v>19743</v>
      </c>
      <c r="N5072" s="192">
        <v>0.65</v>
      </c>
      <c r="O5072" s="194">
        <v>0.879</v>
      </c>
      <c r="P5072" s="283">
        <v>9</v>
      </c>
    </row>
    <row r="5073" spans="1:16">
      <c r="A5073" s="192" t="s">
        <v>3616</v>
      </c>
      <c r="B5073" s="193" t="s">
        <v>3617</v>
      </c>
      <c r="C5073" s="193" t="s">
        <v>3618</v>
      </c>
      <c r="D5073" s="194" t="s">
        <v>19743</v>
      </c>
      <c r="E5073" s="192" t="s">
        <v>19743</v>
      </c>
      <c r="F5073" s="193" t="s">
        <v>19742</v>
      </c>
      <c r="G5073" s="193" t="s">
        <v>19742</v>
      </c>
      <c r="H5073" s="193" t="s">
        <v>19742</v>
      </c>
      <c r="I5073" s="193" t="s">
        <v>19742</v>
      </c>
      <c r="J5073" s="194" t="s">
        <v>19742</v>
      </c>
      <c r="K5073" s="192" t="s">
        <v>3619</v>
      </c>
      <c r="L5073" s="193" t="s">
        <v>3620</v>
      </c>
      <c r="M5073" s="194" t="s">
        <v>19743</v>
      </c>
      <c r="N5073" s="192">
        <v>0.753</v>
      </c>
      <c r="O5073" s="194">
        <v>0.97499999999999998</v>
      </c>
      <c r="P5073" s="283">
        <v>13</v>
      </c>
    </row>
    <row r="5074" spans="1:16">
      <c r="A5074" s="192" t="s">
        <v>3621</v>
      </c>
      <c r="B5074" s="193" t="s">
        <v>3622</v>
      </c>
      <c r="C5074" s="193" t="s">
        <v>3623</v>
      </c>
      <c r="D5074" s="194" t="s">
        <v>19743</v>
      </c>
      <c r="E5074" s="192" t="s">
        <v>19743</v>
      </c>
      <c r="F5074" s="193" t="s">
        <v>19742</v>
      </c>
      <c r="G5074" s="193" t="s">
        <v>19742</v>
      </c>
      <c r="H5074" s="193" t="s">
        <v>19742</v>
      </c>
      <c r="I5074" s="193" t="s">
        <v>19742</v>
      </c>
      <c r="J5074" s="194" t="s">
        <v>19742</v>
      </c>
      <c r="K5074" s="192" t="s">
        <v>25675</v>
      </c>
      <c r="M5074" s="194" t="s">
        <v>19569</v>
      </c>
      <c r="N5074" s="192">
        <v>0.72299999999999998</v>
      </c>
      <c r="O5074" s="194">
        <v>0.98699999999999999</v>
      </c>
      <c r="P5074" s="283">
        <v>4</v>
      </c>
    </row>
    <row r="5075" spans="1:16">
      <c r="A5075" s="192" t="s">
        <v>3624</v>
      </c>
      <c r="B5075" s="193"/>
      <c r="C5075" s="193" t="s">
        <v>3625</v>
      </c>
      <c r="D5075" s="194" t="s">
        <v>19743</v>
      </c>
      <c r="E5075" s="192" t="s">
        <v>19743</v>
      </c>
      <c r="F5075" s="193" t="s">
        <v>19742</v>
      </c>
      <c r="G5075" s="193" t="s">
        <v>19742</v>
      </c>
      <c r="H5075" s="193" t="s">
        <v>19742</v>
      </c>
      <c r="I5075" s="193" t="s">
        <v>19742</v>
      </c>
      <c r="J5075" s="194" t="s">
        <v>19742</v>
      </c>
      <c r="K5075" s="192" t="s">
        <v>25675</v>
      </c>
      <c r="M5075" s="194" t="s">
        <v>19569</v>
      </c>
      <c r="N5075" s="192">
        <v>0.748</v>
      </c>
      <c r="O5075" s="194">
        <v>0.97599999999999998</v>
      </c>
      <c r="P5075" s="283">
        <v>17</v>
      </c>
    </row>
    <row r="5076" spans="1:16">
      <c r="A5076" s="192" t="s">
        <v>3626</v>
      </c>
      <c r="B5076" s="193" t="s">
        <v>3627</v>
      </c>
      <c r="C5076" s="193" t="s">
        <v>3628</v>
      </c>
      <c r="D5076" s="194" t="s">
        <v>19743</v>
      </c>
      <c r="E5076" s="192" t="s">
        <v>19743</v>
      </c>
      <c r="F5076" s="193" t="s">
        <v>19742</v>
      </c>
      <c r="G5076" s="193" t="s">
        <v>19742</v>
      </c>
      <c r="H5076" s="193" t="s">
        <v>19742</v>
      </c>
      <c r="I5076" s="193" t="s">
        <v>19742</v>
      </c>
      <c r="J5076" s="194" t="s">
        <v>19742</v>
      </c>
      <c r="K5076" s="192" t="s">
        <v>3629</v>
      </c>
      <c r="L5076" s="193" t="s">
        <v>3630</v>
      </c>
      <c r="M5076" s="194" t="s">
        <v>19743</v>
      </c>
      <c r="N5076" s="192">
        <v>0.99</v>
      </c>
      <c r="O5076" s="194">
        <v>1</v>
      </c>
      <c r="P5076" s="283">
        <v>21</v>
      </c>
    </row>
    <row r="5077" spans="1:16">
      <c r="A5077" s="192" t="s">
        <v>3631</v>
      </c>
      <c r="B5077" s="193" t="s">
        <v>3632</v>
      </c>
      <c r="C5077" s="193" t="s">
        <v>3633</v>
      </c>
      <c r="D5077" s="194" t="s">
        <v>19743</v>
      </c>
      <c r="E5077" s="192" t="s">
        <v>19743</v>
      </c>
      <c r="F5077" s="193" t="s">
        <v>19743</v>
      </c>
      <c r="G5077" s="193" t="s">
        <v>19742</v>
      </c>
      <c r="H5077" s="193" t="s">
        <v>19742</v>
      </c>
      <c r="I5077" s="193" t="s">
        <v>19742</v>
      </c>
      <c r="J5077" s="194" t="s">
        <v>19742</v>
      </c>
      <c r="K5077" s="192" t="s">
        <v>3634</v>
      </c>
      <c r="L5077" s="193" t="s">
        <v>17413</v>
      </c>
      <c r="M5077" s="194" t="s">
        <v>19743</v>
      </c>
      <c r="N5077" s="192">
        <v>0.97499999999999998</v>
      </c>
      <c r="O5077" s="194">
        <v>0.998</v>
      </c>
      <c r="P5077" s="283">
        <v>24</v>
      </c>
    </row>
    <row r="5078" spans="1:16">
      <c r="A5078" s="192" t="s">
        <v>3635</v>
      </c>
      <c r="B5078" s="193" t="s">
        <v>3636</v>
      </c>
      <c r="C5078" s="193" t="s">
        <v>3637</v>
      </c>
      <c r="D5078" s="194" t="s">
        <v>19743</v>
      </c>
      <c r="E5078" s="192" t="s">
        <v>19743</v>
      </c>
      <c r="F5078" s="193" t="s">
        <v>19742</v>
      </c>
      <c r="G5078" s="193" t="s">
        <v>19742</v>
      </c>
      <c r="H5078" s="193" t="s">
        <v>19742</v>
      </c>
      <c r="I5078" s="193" t="s">
        <v>19742</v>
      </c>
      <c r="J5078" s="194" t="s">
        <v>19742</v>
      </c>
      <c r="K5078" s="192" t="s">
        <v>3638</v>
      </c>
      <c r="L5078" s="193" t="s">
        <v>3639</v>
      </c>
      <c r="M5078" s="194" t="s">
        <v>19743</v>
      </c>
      <c r="N5078" s="192">
        <v>0.79900000000000004</v>
      </c>
      <c r="O5078" s="194">
        <v>0.99</v>
      </c>
      <c r="P5078" s="283">
        <v>14</v>
      </c>
    </row>
    <row r="5079" spans="1:16">
      <c r="A5079" s="192" t="s">
        <v>3640</v>
      </c>
      <c r="B5079" s="193" t="s">
        <v>3641</v>
      </c>
      <c r="C5079" s="193" t="s">
        <v>3642</v>
      </c>
      <c r="D5079" s="194" t="s">
        <v>19743</v>
      </c>
      <c r="E5079" s="192" t="s">
        <v>19743</v>
      </c>
      <c r="F5079" s="193" t="s">
        <v>19742</v>
      </c>
      <c r="G5079" s="193" t="s">
        <v>19742</v>
      </c>
      <c r="H5079" s="193" t="s">
        <v>19742</v>
      </c>
      <c r="I5079" s="193" t="s">
        <v>19742</v>
      </c>
      <c r="J5079" s="194" t="s">
        <v>19742</v>
      </c>
      <c r="K5079" s="192" t="s">
        <v>25675</v>
      </c>
      <c r="M5079" s="194" t="s">
        <v>19569</v>
      </c>
      <c r="N5079" s="192">
        <v>0.94799999999999995</v>
      </c>
      <c r="O5079" s="194">
        <v>0.998</v>
      </c>
      <c r="P5079" s="283">
        <v>6</v>
      </c>
    </row>
    <row r="5080" spans="1:16">
      <c r="A5080" s="192" t="s">
        <v>3643</v>
      </c>
      <c r="B5080" s="193" t="s">
        <v>3644</v>
      </c>
      <c r="C5080" s="193" t="s">
        <v>3645</v>
      </c>
      <c r="D5080" s="194" t="s">
        <v>19743</v>
      </c>
      <c r="E5080" s="192" t="s">
        <v>19743</v>
      </c>
      <c r="F5080" s="193" t="s">
        <v>19742</v>
      </c>
      <c r="G5080" s="193" t="s">
        <v>19742</v>
      </c>
      <c r="H5080" s="193" t="s">
        <v>19742</v>
      </c>
      <c r="I5080" s="193" t="s">
        <v>19742</v>
      </c>
      <c r="J5080" s="194" t="s">
        <v>19742</v>
      </c>
      <c r="K5080" s="192" t="s">
        <v>3646</v>
      </c>
      <c r="L5080" s="193" t="s">
        <v>3647</v>
      </c>
      <c r="M5080" s="194" t="s">
        <v>19743</v>
      </c>
      <c r="N5080" s="192">
        <v>0.84699999999999998</v>
      </c>
      <c r="O5080" s="194">
        <v>0.98699999999999999</v>
      </c>
      <c r="P5080" s="283">
        <v>9</v>
      </c>
    </row>
    <row r="5081" spans="1:16">
      <c r="A5081" s="192" t="s">
        <v>3648</v>
      </c>
      <c r="B5081" s="193" t="s">
        <v>3649</v>
      </c>
      <c r="C5081" s="193" t="s">
        <v>3650</v>
      </c>
      <c r="D5081" s="194" t="s">
        <v>19743</v>
      </c>
      <c r="E5081" s="192" t="s">
        <v>19743</v>
      </c>
      <c r="F5081" s="193" t="s">
        <v>19742</v>
      </c>
      <c r="G5081" s="193" t="s">
        <v>19742</v>
      </c>
      <c r="H5081" s="193" t="s">
        <v>19742</v>
      </c>
      <c r="I5081" s="193" t="s">
        <v>19742</v>
      </c>
      <c r="J5081" s="194" t="s">
        <v>19742</v>
      </c>
      <c r="K5081" s="192" t="s">
        <v>25675</v>
      </c>
      <c r="M5081" s="194" t="s">
        <v>19569</v>
      </c>
      <c r="N5081" s="192">
        <v>0.77200000000000002</v>
      </c>
      <c r="O5081" s="194">
        <v>0.95299999999999996</v>
      </c>
      <c r="P5081" s="283">
        <v>4</v>
      </c>
    </row>
    <row r="5082" spans="1:16">
      <c r="A5082" s="192" t="s">
        <v>3651</v>
      </c>
      <c r="B5082" s="193" t="s">
        <v>3652</v>
      </c>
      <c r="C5082" s="193" t="s">
        <v>3653</v>
      </c>
      <c r="D5082" s="194" t="s">
        <v>19743</v>
      </c>
      <c r="E5082" s="192" t="s">
        <v>19743</v>
      </c>
      <c r="F5082" s="193" t="s">
        <v>19742</v>
      </c>
      <c r="G5082" s="193" t="s">
        <v>19742</v>
      </c>
      <c r="H5082" s="193" t="s">
        <v>19742</v>
      </c>
      <c r="I5082" s="193" t="s">
        <v>19742</v>
      </c>
      <c r="J5082" s="194" t="s">
        <v>19742</v>
      </c>
      <c r="K5082" s="192" t="s">
        <v>25675</v>
      </c>
      <c r="M5082" s="194" t="s">
        <v>19569</v>
      </c>
      <c r="N5082" s="192">
        <v>0.876</v>
      </c>
      <c r="O5082" s="194">
        <v>0.997</v>
      </c>
      <c r="P5082" s="283">
        <v>0</v>
      </c>
    </row>
    <row r="5083" spans="1:16">
      <c r="A5083" s="192" t="s">
        <v>3654</v>
      </c>
      <c r="B5083" s="193" t="s">
        <v>3655</v>
      </c>
      <c r="C5083" s="193" t="s">
        <v>3656</v>
      </c>
      <c r="D5083" s="194" t="s">
        <v>19743</v>
      </c>
      <c r="E5083" s="192" t="s">
        <v>19743</v>
      </c>
      <c r="F5083" s="193" t="s">
        <v>19743</v>
      </c>
      <c r="G5083" s="193" t="s">
        <v>19742</v>
      </c>
      <c r="H5083" s="193" t="s">
        <v>19742</v>
      </c>
      <c r="I5083" s="193" t="s">
        <v>19742</v>
      </c>
      <c r="J5083" s="194" t="s">
        <v>19742</v>
      </c>
      <c r="K5083" s="192" t="s">
        <v>25675</v>
      </c>
      <c r="M5083" s="194" t="s">
        <v>19569</v>
      </c>
      <c r="N5083" s="192">
        <v>0.48199999999999998</v>
      </c>
      <c r="O5083" s="194">
        <v>0.45400000000000001</v>
      </c>
      <c r="P5083" s="283">
        <v>11</v>
      </c>
    </row>
    <row r="5084" spans="1:16">
      <c r="A5084" s="192" t="s">
        <v>3658</v>
      </c>
      <c r="B5084" s="193" t="s">
        <v>3659</v>
      </c>
      <c r="C5084" s="193" t="s">
        <v>3660</v>
      </c>
      <c r="D5084" s="194" t="s">
        <v>19743</v>
      </c>
      <c r="E5084" s="192" t="s">
        <v>19743</v>
      </c>
      <c r="F5084" s="193" t="s">
        <v>19742</v>
      </c>
      <c r="G5084" s="193" t="s">
        <v>19742</v>
      </c>
      <c r="H5084" s="193" t="s">
        <v>19742</v>
      </c>
      <c r="I5084" s="193" t="s">
        <v>19742</v>
      </c>
      <c r="J5084" s="194" t="s">
        <v>19742</v>
      </c>
      <c r="K5084" s="192" t="s">
        <v>25675</v>
      </c>
      <c r="M5084" s="194" t="s">
        <v>19569</v>
      </c>
      <c r="N5084" s="192">
        <v>0.88200000000000001</v>
      </c>
      <c r="O5084" s="194">
        <v>0.99099999999999999</v>
      </c>
      <c r="P5084" s="283">
        <v>3</v>
      </c>
    </row>
    <row r="5085" spans="1:16">
      <c r="A5085" s="192" t="s">
        <v>3661</v>
      </c>
      <c r="B5085" s="193" t="s">
        <v>3662</v>
      </c>
      <c r="C5085" s="193" t="s">
        <v>3663</v>
      </c>
      <c r="D5085" s="194" t="s">
        <v>19743</v>
      </c>
      <c r="E5085" s="192" t="s">
        <v>19743</v>
      </c>
      <c r="F5085" s="193" t="s">
        <v>19742</v>
      </c>
      <c r="G5085" s="193" t="s">
        <v>19742</v>
      </c>
      <c r="H5085" s="193" t="s">
        <v>19742</v>
      </c>
      <c r="I5085" s="193" t="s">
        <v>19742</v>
      </c>
      <c r="J5085" s="194" t="s">
        <v>19742</v>
      </c>
      <c r="K5085" s="192" t="s">
        <v>3664</v>
      </c>
      <c r="L5085" s="193" t="s">
        <v>17467</v>
      </c>
      <c r="M5085" s="194" t="s">
        <v>19743</v>
      </c>
      <c r="N5085" s="192">
        <v>0.79800000000000004</v>
      </c>
      <c r="O5085" s="194">
        <v>0.98799999999999999</v>
      </c>
      <c r="P5085" s="283">
        <v>16</v>
      </c>
    </row>
    <row r="5086" spans="1:16">
      <c r="A5086" s="192" t="s">
        <v>20395</v>
      </c>
      <c r="B5086" s="193" t="s">
        <v>20396</v>
      </c>
      <c r="C5086" s="193" t="s">
        <v>20397</v>
      </c>
      <c r="D5086" s="194" t="s">
        <v>19743</v>
      </c>
      <c r="E5086" s="192" t="s">
        <v>19741</v>
      </c>
      <c r="F5086" s="193" t="s">
        <v>19742</v>
      </c>
      <c r="G5086" s="193" t="s">
        <v>19742</v>
      </c>
      <c r="H5086" s="193" t="s">
        <v>19742</v>
      </c>
      <c r="I5086" s="193" t="s">
        <v>19742</v>
      </c>
      <c r="J5086" s="194" t="s">
        <v>19742</v>
      </c>
      <c r="K5086" s="192" t="s">
        <v>3665</v>
      </c>
      <c r="L5086" s="193" t="s">
        <v>3666</v>
      </c>
      <c r="M5086" s="194" t="s">
        <v>19741</v>
      </c>
      <c r="N5086" s="192">
        <v>0.66500000000000004</v>
      </c>
      <c r="O5086" s="194">
        <v>0.86199999999999999</v>
      </c>
      <c r="P5086" s="283">
        <v>20</v>
      </c>
    </row>
    <row r="5087" spans="1:16">
      <c r="A5087" s="192" t="s">
        <v>3667</v>
      </c>
      <c r="B5087" s="193" t="s">
        <v>3668</v>
      </c>
      <c r="C5087" s="193" t="s">
        <v>3669</v>
      </c>
      <c r="D5087" s="194" t="s">
        <v>19743</v>
      </c>
      <c r="E5087" s="192" t="s">
        <v>19743</v>
      </c>
      <c r="F5087" s="193" t="s">
        <v>19742</v>
      </c>
      <c r="G5087" s="193" t="s">
        <v>19742</v>
      </c>
      <c r="H5087" s="193" t="s">
        <v>19742</v>
      </c>
      <c r="I5087" s="193" t="s">
        <v>19742</v>
      </c>
      <c r="J5087" s="194" t="s">
        <v>19742</v>
      </c>
      <c r="K5087" s="192" t="s">
        <v>25675</v>
      </c>
      <c r="M5087" s="194" t="s">
        <v>19569</v>
      </c>
      <c r="N5087" s="192">
        <v>0.67400000000000004</v>
      </c>
      <c r="O5087" s="194">
        <v>0.94699999999999995</v>
      </c>
      <c r="P5087" s="283">
        <v>4</v>
      </c>
    </row>
    <row r="5088" spans="1:16">
      <c r="A5088" s="192" t="s">
        <v>3670</v>
      </c>
      <c r="B5088" s="193" t="s">
        <v>3671</v>
      </c>
      <c r="C5088" s="193" t="s">
        <v>3672</v>
      </c>
      <c r="D5088" s="194" t="s">
        <v>19743</v>
      </c>
      <c r="E5088" s="192" t="s">
        <v>19743</v>
      </c>
      <c r="F5088" s="193" t="s">
        <v>19743</v>
      </c>
      <c r="G5088" s="193" t="s">
        <v>19742</v>
      </c>
      <c r="H5088" s="193" t="s">
        <v>19742</v>
      </c>
      <c r="I5088" s="193" t="s">
        <v>19743</v>
      </c>
      <c r="J5088" s="194" t="s">
        <v>19742</v>
      </c>
      <c r="K5088" s="192" t="s">
        <v>3673</v>
      </c>
      <c r="L5088" s="193" t="s">
        <v>3674</v>
      </c>
      <c r="M5088" s="194" t="s">
        <v>19743</v>
      </c>
      <c r="N5088" s="192">
        <v>0.66900000000000004</v>
      </c>
      <c r="O5088" s="194">
        <v>0.95799999999999996</v>
      </c>
      <c r="P5088" s="283">
        <v>20</v>
      </c>
    </row>
    <row r="5089" spans="1:16">
      <c r="A5089" s="192" t="s">
        <v>3675</v>
      </c>
      <c r="B5089" s="193" t="s">
        <v>3676</v>
      </c>
      <c r="C5089" s="193" t="s">
        <v>3677</v>
      </c>
      <c r="D5089" s="194" t="s">
        <v>19743</v>
      </c>
      <c r="E5089" s="192" t="s">
        <v>19743</v>
      </c>
      <c r="F5089" s="193" t="s">
        <v>19743</v>
      </c>
      <c r="G5089" s="193" t="s">
        <v>19742</v>
      </c>
      <c r="H5089" s="193" t="s">
        <v>19742</v>
      </c>
      <c r="I5089" s="193" t="s">
        <v>19742</v>
      </c>
      <c r="J5089" s="194" t="s">
        <v>19742</v>
      </c>
      <c r="K5089" s="192" t="s">
        <v>3678</v>
      </c>
      <c r="L5089" s="193" t="s">
        <v>3679</v>
      </c>
      <c r="M5089" s="194" t="s">
        <v>19741</v>
      </c>
      <c r="N5089" s="192">
        <v>0.60899999999999999</v>
      </c>
      <c r="O5089" s="194">
        <v>0.82499999999999996</v>
      </c>
      <c r="P5089" s="283">
        <v>6</v>
      </c>
    </row>
    <row r="5090" spans="1:16">
      <c r="A5090" s="192" t="s">
        <v>3680</v>
      </c>
      <c r="B5090" s="193"/>
      <c r="C5090" s="193" t="s">
        <v>3681</v>
      </c>
      <c r="D5090" s="194" t="s">
        <v>19743</v>
      </c>
      <c r="E5090" s="192" t="s">
        <v>19743</v>
      </c>
      <c r="F5090" s="193" t="s">
        <v>19742</v>
      </c>
      <c r="G5090" s="193" t="s">
        <v>19742</v>
      </c>
      <c r="H5090" s="193" t="s">
        <v>19742</v>
      </c>
      <c r="I5090" s="193" t="s">
        <v>19742</v>
      </c>
      <c r="J5090" s="194" t="s">
        <v>19742</v>
      </c>
      <c r="K5090" s="192" t="s">
        <v>3682</v>
      </c>
      <c r="L5090" s="193" t="s">
        <v>3683</v>
      </c>
      <c r="M5090" s="194" t="s">
        <v>19743</v>
      </c>
      <c r="N5090" s="192">
        <v>0.627</v>
      </c>
      <c r="O5090" s="194">
        <v>0.79400000000000004</v>
      </c>
      <c r="P5090" s="283">
        <v>8</v>
      </c>
    </row>
    <row r="5091" spans="1:16">
      <c r="A5091" s="192" t="s">
        <v>3425</v>
      </c>
      <c r="B5091" s="193"/>
      <c r="C5091" s="193" t="s">
        <v>3426</v>
      </c>
      <c r="D5091" s="194" t="s">
        <v>19743</v>
      </c>
      <c r="E5091" s="192" t="s">
        <v>19743</v>
      </c>
      <c r="F5091" s="193" t="s">
        <v>19742</v>
      </c>
      <c r="G5091" s="193" t="s">
        <v>19742</v>
      </c>
      <c r="H5091" s="193" t="s">
        <v>19742</v>
      </c>
      <c r="I5091" s="193" t="s">
        <v>19742</v>
      </c>
      <c r="J5091" s="194" t="s">
        <v>19742</v>
      </c>
      <c r="K5091" s="192" t="s">
        <v>25675</v>
      </c>
      <c r="M5091" s="194" t="s">
        <v>19569</v>
      </c>
      <c r="N5091" s="192">
        <v>0.80300000000000005</v>
      </c>
      <c r="O5091" s="194">
        <v>0.97599999999999998</v>
      </c>
      <c r="P5091" s="283">
        <v>14</v>
      </c>
    </row>
    <row r="5092" spans="1:16">
      <c r="A5092" s="192" t="s">
        <v>3427</v>
      </c>
      <c r="B5092" s="193" t="s">
        <v>3428</v>
      </c>
      <c r="C5092" s="193" t="s">
        <v>3429</v>
      </c>
      <c r="D5092" s="194" t="s">
        <v>19743</v>
      </c>
      <c r="E5092" s="192" t="s">
        <v>19743</v>
      </c>
      <c r="F5092" s="193" t="s">
        <v>19743</v>
      </c>
      <c r="G5092" s="193" t="s">
        <v>19742</v>
      </c>
      <c r="H5092" s="193" t="s">
        <v>19742</v>
      </c>
      <c r="I5092" s="193" t="s">
        <v>19742</v>
      </c>
      <c r="J5092" s="194" t="s">
        <v>19742</v>
      </c>
      <c r="K5092" s="192" t="s">
        <v>3430</v>
      </c>
      <c r="L5092" s="193" t="s">
        <v>3431</v>
      </c>
      <c r="M5092" s="194" t="s">
        <v>19561</v>
      </c>
      <c r="N5092" s="192">
        <v>0.501</v>
      </c>
      <c r="O5092" s="194">
        <v>0.46899999999999997</v>
      </c>
      <c r="P5092" s="283">
        <v>16</v>
      </c>
    </row>
    <row r="5093" spans="1:16">
      <c r="A5093" s="192" t="s">
        <v>3436</v>
      </c>
      <c r="B5093" s="193"/>
      <c r="C5093" s="193" t="s">
        <v>3437</v>
      </c>
      <c r="D5093" s="194" t="s">
        <v>19743</v>
      </c>
      <c r="E5093" s="192" t="s">
        <v>19743</v>
      </c>
      <c r="F5093" s="193" t="s">
        <v>19742</v>
      </c>
      <c r="G5093" s="193" t="s">
        <v>19742</v>
      </c>
      <c r="H5093" s="193" t="s">
        <v>19742</v>
      </c>
      <c r="I5093" s="193" t="s">
        <v>19742</v>
      </c>
      <c r="J5093" s="194" t="s">
        <v>19742</v>
      </c>
      <c r="K5093" s="192" t="s">
        <v>25675</v>
      </c>
      <c r="M5093" s="194" t="s">
        <v>19569</v>
      </c>
      <c r="N5093" s="192">
        <v>0.42299999999999999</v>
      </c>
      <c r="O5093" s="194">
        <v>0.19</v>
      </c>
      <c r="P5093" s="283">
        <v>0</v>
      </c>
    </row>
    <row r="5094" spans="1:16">
      <c r="A5094" s="192" t="s">
        <v>3438</v>
      </c>
      <c r="B5094" s="193" t="s">
        <v>3439</v>
      </c>
      <c r="C5094" s="193" t="s">
        <v>3440</v>
      </c>
      <c r="D5094" s="194" t="s">
        <v>19743</v>
      </c>
      <c r="E5094" s="192" t="s">
        <v>19743</v>
      </c>
      <c r="F5094" s="193" t="s">
        <v>19742</v>
      </c>
      <c r="G5094" s="193" t="s">
        <v>19742</v>
      </c>
      <c r="H5094" s="193" t="s">
        <v>19742</v>
      </c>
      <c r="I5094" s="193" t="s">
        <v>19742</v>
      </c>
      <c r="J5094" s="194" t="s">
        <v>19742</v>
      </c>
      <c r="K5094" s="192" t="s">
        <v>3441</v>
      </c>
      <c r="L5094" s="193" t="s">
        <v>3442</v>
      </c>
      <c r="M5094" s="194" t="s">
        <v>19743</v>
      </c>
      <c r="N5094" s="192">
        <v>0.68700000000000006</v>
      </c>
      <c r="O5094" s="194">
        <v>0.98299999999999998</v>
      </c>
      <c r="P5094" s="283">
        <v>24</v>
      </c>
    </row>
    <row r="5095" spans="1:16">
      <c r="A5095" s="192" t="s">
        <v>3443</v>
      </c>
      <c r="B5095" s="193" t="s">
        <v>3444</v>
      </c>
      <c r="C5095" s="193" t="s">
        <v>3445</v>
      </c>
      <c r="D5095" s="194" t="s">
        <v>19743</v>
      </c>
      <c r="E5095" s="192" t="s">
        <v>19743</v>
      </c>
      <c r="F5095" s="193" t="s">
        <v>19742</v>
      </c>
      <c r="G5095" s="193" t="s">
        <v>19742</v>
      </c>
      <c r="H5095" s="193" t="s">
        <v>19742</v>
      </c>
      <c r="I5095" s="193" t="s">
        <v>19742</v>
      </c>
      <c r="J5095" s="194" t="s">
        <v>19742</v>
      </c>
      <c r="K5095" s="192" t="s">
        <v>25675</v>
      </c>
      <c r="M5095" s="194" t="s">
        <v>19569</v>
      </c>
      <c r="N5095" s="192">
        <v>0.63900000000000001</v>
      </c>
      <c r="O5095" s="194">
        <v>0.86</v>
      </c>
      <c r="P5095" s="283">
        <v>11</v>
      </c>
    </row>
    <row r="5096" spans="1:16">
      <c r="A5096" s="192" t="s">
        <v>3446</v>
      </c>
      <c r="B5096" s="193" t="s">
        <v>3447</v>
      </c>
      <c r="C5096" s="193" t="s">
        <v>3448</v>
      </c>
      <c r="D5096" s="194" t="s">
        <v>19743</v>
      </c>
      <c r="E5096" s="192" t="s">
        <v>19743</v>
      </c>
      <c r="F5096" s="193" t="s">
        <v>19742</v>
      </c>
      <c r="G5096" s="193" t="s">
        <v>19742</v>
      </c>
      <c r="H5096" s="193" t="s">
        <v>19742</v>
      </c>
      <c r="I5096" s="193" t="s">
        <v>19742</v>
      </c>
      <c r="J5096" s="194" t="s">
        <v>19742</v>
      </c>
      <c r="K5096" s="192" t="s">
        <v>25675</v>
      </c>
      <c r="M5096" s="194" t="s">
        <v>19569</v>
      </c>
      <c r="N5096" s="192">
        <v>0.40799999999999997</v>
      </c>
      <c r="O5096" s="194">
        <v>0.27700000000000002</v>
      </c>
      <c r="P5096" s="283">
        <v>0</v>
      </c>
    </row>
    <row r="5097" spans="1:16">
      <c r="A5097" s="192" t="s">
        <v>3449</v>
      </c>
      <c r="B5097" s="193" t="s">
        <v>3450</v>
      </c>
      <c r="C5097" s="193" t="s">
        <v>3451</v>
      </c>
      <c r="D5097" s="194" t="s">
        <v>19743</v>
      </c>
      <c r="E5097" s="192" t="s">
        <v>19743</v>
      </c>
      <c r="F5097" s="193" t="s">
        <v>19742</v>
      </c>
      <c r="G5097" s="193" t="s">
        <v>19742</v>
      </c>
      <c r="H5097" s="193" t="s">
        <v>19742</v>
      </c>
      <c r="I5097" s="193" t="s">
        <v>19742</v>
      </c>
      <c r="J5097" s="194" t="s">
        <v>19742</v>
      </c>
      <c r="K5097" s="192" t="s">
        <v>25675</v>
      </c>
      <c r="M5097" s="194" t="s">
        <v>19569</v>
      </c>
      <c r="N5097" s="192">
        <v>0.27300000000000002</v>
      </c>
      <c r="O5097" s="194">
        <v>7.2999999999999995E-2</v>
      </c>
      <c r="P5097" s="283">
        <v>0</v>
      </c>
    </row>
    <row r="5098" spans="1:16">
      <c r="A5098" s="192" t="s">
        <v>3452</v>
      </c>
      <c r="B5098" s="193" t="s">
        <v>3453</v>
      </c>
      <c r="C5098" s="193" t="s">
        <v>3454</v>
      </c>
      <c r="D5098" s="194" t="s">
        <v>19743</v>
      </c>
      <c r="E5098" s="192" t="s">
        <v>19743</v>
      </c>
      <c r="F5098" s="193" t="s">
        <v>19742</v>
      </c>
      <c r="G5098" s="193" t="s">
        <v>19742</v>
      </c>
      <c r="H5098" s="193" t="s">
        <v>19742</v>
      </c>
      <c r="I5098" s="193" t="s">
        <v>19742</v>
      </c>
      <c r="J5098" s="194" t="s">
        <v>19742</v>
      </c>
      <c r="K5098" s="192" t="s">
        <v>3455</v>
      </c>
      <c r="L5098" s="193" t="s">
        <v>3456</v>
      </c>
      <c r="M5098" s="194" t="s">
        <v>19743</v>
      </c>
      <c r="N5098" s="192">
        <v>0.65200000000000002</v>
      </c>
      <c r="O5098" s="194">
        <v>0.86799999999999999</v>
      </c>
      <c r="P5098" s="283">
        <v>13</v>
      </c>
    </row>
    <row r="5099" spans="1:16">
      <c r="A5099" s="192" t="s">
        <v>3457</v>
      </c>
      <c r="B5099" s="193"/>
      <c r="C5099" s="193" t="s">
        <v>3458</v>
      </c>
      <c r="D5099" s="194" t="s">
        <v>19743</v>
      </c>
      <c r="E5099" s="192" t="s">
        <v>19743</v>
      </c>
      <c r="F5099" s="193" t="s">
        <v>19742</v>
      </c>
      <c r="G5099" s="193" t="s">
        <v>19742</v>
      </c>
      <c r="H5099" s="193" t="s">
        <v>19742</v>
      </c>
      <c r="I5099" s="193" t="s">
        <v>19742</v>
      </c>
      <c r="J5099" s="194" t="s">
        <v>19742</v>
      </c>
      <c r="K5099" s="192" t="s">
        <v>25675</v>
      </c>
      <c r="M5099" s="194" t="s">
        <v>19569</v>
      </c>
      <c r="N5099" s="192">
        <v>0.375</v>
      </c>
      <c r="O5099" s="194">
        <v>0.14199999999999999</v>
      </c>
      <c r="P5099" s="283">
        <v>0</v>
      </c>
    </row>
    <row r="5100" spans="1:16">
      <c r="A5100" s="192" t="s">
        <v>3459</v>
      </c>
      <c r="B5100" s="193" t="s">
        <v>3460</v>
      </c>
      <c r="C5100" s="193" t="s">
        <v>3461</v>
      </c>
      <c r="D5100" s="194" t="s">
        <v>19743</v>
      </c>
      <c r="E5100" s="192" t="s">
        <v>19743</v>
      </c>
      <c r="F5100" s="193" t="s">
        <v>19742</v>
      </c>
      <c r="G5100" s="193" t="s">
        <v>19742</v>
      </c>
      <c r="H5100" s="193" t="s">
        <v>19742</v>
      </c>
      <c r="I5100" s="193" t="s">
        <v>19742</v>
      </c>
      <c r="J5100" s="194" t="s">
        <v>19742</v>
      </c>
      <c r="K5100" s="192" t="s">
        <v>3462</v>
      </c>
      <c r="L5100" s="193" t="s">
        <v>18517</v>
      </c>
      <c r="M5100" s="194" t="s">
        <v>19743</v>
      </c>
      <c r="N5100" s="192">
        <v>0.99099999999999999</v>
      </c>
      <c r="O5100" s="194">
        <v>1</v>
      </c>
      <c r="P5100" s="283">
        <v>11</v>
      </c>
    </row>
    <row r="5101" spans="1:16">
      <c r="A5101" s="192" t="s">
        <v>3463</v>
      </c>
      <c r="B5101" s="193" t="s">
        <v>3464</v>
      </c>
      <c r="C5101" s="193" t="s">
        <v>3465</v>
      </c>
      <c r="D5101" s="194" t="s">
        <v>19743</v>
      </c>
      <c r="E5101" s="192" t="s">
        <v>19743</v>
      </c>
      <c r="F5101" s="193" t="s">
        <v>19742</v>
      </c>
      <c r="G5101" s="193" t="s">
        <v>19742</v>
      </c>
      <c r="H5101" s="193" t="s">
        <v>19743</v>
      </c>
      <c r="I5101" s="193" t="s">
        <v>19742</v>
      </c>
      <c r="J5101" s="194" t="s">
        <v>19742</v>
      </c>
      <c r="K5101" s="192" t="s">
        <v>3466</v>
      </c>
      <c r="L5101" s="193" t="s">
        <v>3467</v>
      </c>
      <c r="M5101" s="194" t="s">
        <v>19743</v>
      </c>
      <c r="N5101" s="192">
        <v>0.745</v>
      </c>
      <c r="O5101" s="194">
        <v>0.96599999999999997</v>
      </c>
      <c r="P5101" s="283">
        <v>20</v>
      </c>
    </row>
    <row r="5102" spans="1:16">
      <c r="A5102" s="192" t="s">
        <v>3468</v>
      </c>
      <c r="B5102" s="193" t="s">
        <v>3469</v>
      </c>
      <c r="C5102" s="193" t="s">
        <v>3470</v>
      </c>
      <c r="D5102" s="194" t="s">
        <v>19743</v>
      </c>
      <c r="E5102" s="192" t="s">
        <v>19743</v>
      </c>
      <c r="F5102" s="193" t="s">
        <v>19742</v>
      </c>
      <c r="G5102" s="193" t="s">
        <v>19742</v>
      </c>
      <c r="H5102" s="193" t="s">
        <v>19743</v>
      </c>
      <c r="I5102" s="193" t="s">
        <v>19742</v>
      </c>
      <c r="J5102" s="194" t="s">
        <v>19742</v>
      </c>
      <c r="K5102" s="192" t="s">
        <v>25675</v>
      </c>
      <c r="M5102" s="194" t="s">
        <v>19569</v>
      </c>
      <c r="N5102" s="192">
        <v>0.45500000000000002</v>
      </c>
      <c r="O5102" s="194">
        <v>0.28999999999999998</v>
      </c>
      <c r="P5102" s="283">
        <v>4</v>
      </c>
    </row>
    <row r="5103" spans="1:16">
      <c r="A5103" s="192" t="s">
        <v>3471</v>
      </c>
      <c r="B5103" s="193" t="s">
        <v>3472</v>
      </c>
      <c r="C5103" s="193" t="s">
        <v>3473</v>
      </c>
      <c r="D5103" s="194" t="s">
        <v>19743</v>
      </c>
      <c r="E5103" s="192" t="s">
        <v>19743</v>
      </c>
      <c r="F5103" s="193" t="s">
        <v>19742</v>
      </c>
      <c r="G5103" s="193" t="s">
        <v>19742</v>
      </c>
      <c r="H5103" s="193" t="s">
        <v>19742</v>
      </c>
      <c r="I5103" s="193" t="s">
        <v>19742</v>
      </c>
      <c r="J5103" s="194" t="s">
        <v>19742</v>
      </c>
      <c r="K5103" s="192" t="s">
        <v>25675</v>
      </c>
      <c r="M5103" s="194" t="s">
        <v>19569</v>
      </c>
      <c r="N5103" s="192">
        <v>0.45300000000000001</v>
      </c>
      <c r="O5103" s="194">
        <v>0.34499999999999997</v>
      </c>
      <c r="P5103" s="283">
        <v>4</v>
      </c>
    </row>
    <row r="5104" spans="1:16">
      <c r="A5104" s="192" t="s">
        <v>3474</v>
      </c>
      <c r="B5104" s="193" t="s">
        <v>3475</v>
      </c>
      <c r="C5104" s="193" t="s">
        <v>3476</v>
      </c>
      <c r="D5104" s="194" t="s">
        <v>19743</v>
      </c>
      <c r="E5104" s="192" t="s">
        <v>19743</v>
      </c>
      <c r="F5104" s="193" t="s">
        <v>19742</v>
      </c>
      <c r="G5104" s="193" t="s">
        <v>19742</v>
      </c>
      <c r="H5104" s="193" t="s">
        <v>19742</v>
      </c>
      <c r="I5104" s="193" t="s">
        <v>19742</v>
      </c>
      <c r="J5104" s="194" t="s">
        <v>19742</v>
      </c>
      <c r="K5104" s="192" t="s">
        <v>3477</v>
      </c>
      <c r="L5104" s="193" t="s">
        <v>3478</v>
      </c>
      <c r="M5104" s="194" t="s">
        <v>19743</v>
      </c>
      <c r="N5104" s="192">
        <v>0.84299999999999997</v>
      </c>
      <c r="O5104" s="194">
        <v>0.98799999999999999</v>
      </c>
      <c r="P5104" s="283">
        <v>24</v>
      </c>
    </row>
    <row r="5105" spans="1:16">
      <c r="A5105" s="192" t="s">
        <v>3479</v>
      </c>
      <c r="B5105" s="193" t="s">
        <v>3480</v>
      </c>
      <c r="C5105" s="193" t="s">
        <v>3481</v>
      </c>
      <c r="D5105" s="194" t="s">
        <v>19743</v>
      </c>
      <c r="E5105" s="192" t="s">
        <v>19743</v>
      </c>
      <c r="F5105" s="193" t="s">
        <v>19742</v>
      </c>
      <c r="G5105" s="193" t="s">
        <v>19742</v>
      </c>
      <c r="H5105" s="193" t="s">
        <v>19743</v>
      </c>
      <c r="I5105" s="193" t="s">
        <v>19743</v>
      </c>
      <c r="J5105" s="194" t="s">
        <v>19742</v>
      </c>
      <c r="K5105" s="192" t="s">
        <v>25675</v>
      </c>
      <c r="M5105" s="194" t="s">
        <v>19569</v>
      </c>
      <c r="N5105" s="192">
        <v>0.75600000000000001</v>
      </c>
      <c r="O5105" s="194">
        <v>0.97399999999999998</v>
      </c>
      <c r="P5105" s="283">
        <v>0</v>
      </c>
    </row>
    <row r="5106" spans="1:16">
      <c r="A5106" s="192" t="s">
        <v>3482</v>
      </c>
      <c r="B5106" s="193" t="s">
        <v>3483</v>
      </c>
      <c r="C5106" s="193" t="s">
        <v>3484</v>
      </c>
      <c r="D5106" s="194" t="s">
        <v>19743</v>
      </c>
      <c r="E5106" s="192" t="s">
        <v>19743</v>
      </c>
      <c r="F5106" s="193" t="s">
        <v>19742</v>
      </c>
      <c r="G5106" s="193" t="s">
        <v>19742</v>
      </c>
      <c r="H5106" s="193" t="s">
        <v>19742</v>
      </c>
      <c r="I5106" s="193" t="s">
        <v>19742</v>
      </c>
      <c r="J5106" s="194" t="s">
        <v>19742</v>
      </c>
      <c r="K5106" s="192" t="s">
        <v>3485</v>
      </c>
      <c r="L5106" s="193" t="s">
        <v>18527</v>
      </c>
      <c r="M5106" s="194" t="s">
        <v>19561</v>
      </c>
      <c r="N5106" s="192">
        <v>0.79200000000000004</v>
      </c>
      <c r="O5106" s="194">
        <v>0.99</v>
      </c>
      <c r="P5106" s="283">
        <v>20</v>
      </c>
    </row>
    <row r="5107" spans="1:16">
      <c r="A5107" s="192" t="s">
        <v>3486</v>
      </c>
      <c r="B5107" s="193" t="s">
        <v>3487</v>
      </c>
      <c r="C5107" s="193" t="s">
        <v>3488</v>
      </c>
      <c r="D5107" s="194" t="s">
        <v>19743</v>
      </c>
      <c r="E5107" s="192" t="s">
        <v>19743</v>
      </c>
      <c r="F5107" s="193" t="s">
        <v>19742</v>
      </c>
      <c r="G5107" s="193" t="s">
        <v>19742</v>
      </c>
      <c r="H5107" s="193" t="s">
        <v>19742</v>
      </c>
      <c r="I5107" s="193" t="s">
        <v>19742</v>
      </c>
      <c r="J5107" s="194" t="s">
        <v>19742</v>
      </c>
      <c r="K5107" s="192" t="s">
        <v>3489</v>
      </c>
      <c r="L5107" s="193" t="s">
        <v>3490</v>
      </c>
      <c r="M5107" s="194" t="s">
        <v>19743</v>
      </c>
      <c r="N5107" s="192">
        <v>0.80200000000000005</v>
      </c>
      <c r="O5107" s="194">
        <v>0.98799999999999999</v>
      </c>
      <c r="P5107" s="283">
        <v>23</v>
      </c>
    </row>
    <row r="5108" spans="1:16">
      <c r="A5108" s="192" t="s">
        <v>3493</v>
      </c>
      <c r="B5108" s="193" t="s">
        <v>3494</v>
      </c>
      <c r="C5108" s="193" t="s">
        <v>3495</v>
      </c>
      <c r="D5108" s="194" t="s">
        <v>19743</v>
      </c>
      <c r="E5108" s="192" t="s">
        <v>19743</v>
      </c>
      <c r="F5108" s="193" t="s">
        <v>19743</v>
      </c>
      <c r="G5108" s="193" t="s">
        <v>19743</v>
      </c>
      <c r="H5108" s="193" t="s">
        <v>19742</v>
      </c>
      <c r="I5108" s="193" t="s">
        <v>19742</v>
      </c>
      <c r="J5108" s="194" t="s">
        <v>19742</v>
      </c>
      <c r="K5108" s="192" t="s">
        <v>25675</v>
      </c>
      <c r="M5108" s="194" t="s">
        <v>19569</v>
      </c>
      <c r="N5108" s="192">
        <v>0.60499999999999998</v>
      </c>
      <c r="O5108" s="194">
        <v>0.83899999999999997</v>
      </c>
      <c r="P5108" s="283">
        <v>4</v>
      </c>
    </row>
    <row r="5109" spans="1:16">
      <c r="A5109" s="192" t="s">
        <v>3496</v>
      </c>
      <c r="B5109" s="193" t="s">
        <v>3497</v>
      </c>
      <c r="C5109" s="193" t="s">
        <v>3498</v>
      </c>
      <c r="D5109" s="194" t="s">
        <v>19743</v>
      </c>
      <c r="E5109" s="192" t="s">
        <v>19743</v>
      </c>
      <c r="F5109" s="193" t="s">
        <v>19743</v>
      </c>
      <c r="G5109" s="193" t="s">
        <v>19742</v>
      </c>
      <c r="H5109" s="193" t="s">
        <v>19742</v>
      </c>
      <c r="I5109" s="193" t="s">
        <v>19742</v>
      </c>
      <c r="J5109" s="194" t="s">
        <v>19742</v>
      </c>
      <c r="K5109" s="192" t="s">
        <v>3499</v>
      </c>
      <c r="L5109" s="193" t="s">
        <v>3500</v>
      </c>
      <c r="M5109" s="194" t="s">
        <v>19743</v>
      </c>
      <c r="N5109" s="192">
        <v>0.68700000000000006</v>
      </c>
      <c r="O5109" s="194">
        <v>0.91700000000000004</v>
      </c>
      <c r="P5109" s="283">
        <v>24</v>
      </c>
    </row>
    <row r="5110" spans="1:16">
      <c r="A5110" s="192" t="s">
        <v>3501</v>
      </c>
      <c r="B5110" s="193"/>
      <c r="C5110" s="193" t="s">
        <v>3502</v>
      </c>
      <c r="D5110" s="194" t="s">
        <v>19743</v>
      </c>
      <c r="E5110" s="192" t="s">
        <v>19743</v>
      </c>
      <c r="F5110" s="193" t="s">
        <v>19742</v>
      </c>
      <c r="G5110" s="193" t="s">
        <v>19742</v>
      </c>
      <c r="H5110" s="193" t="s">
        <v>19742</v>
      </c>
      <c r="I5110" s="193" t="s">
        <v>19742</v>
      </c>
      <c r="J5110" s="194" t="s">
        <v>19742</v>
      </c>
      <c r="K5110" s="192" t="s">
        <v>3503</v>
      </c>
      <c r="L5110" s="193" t="s">
        <v>3504</v>
      </c>
      <c r="M5110" s="194" t="s">
        <v>19743</v>
      </c>
      <c r="N5110" s="192">
        <v>0.753</v>
      </c>
      <c r="O5110" s="194">
        <v>0.96299999999999997</v>
      </c>
      <c r="P5110" s="283">
        <v>13</v>
      </c>
    </row>
    <row r="5111" spans="1:16">
      <c r="A5111" s="192" t="s">
        <v>3505</v>
      </c>
      <c r="B5111" s="193"/>
      <c r="C5111" s="193" t="s">
        <v>3506</v>
      </c>
      <c r="D5111" s="194" t="s">
        <v>19743</v>
      </c>
      <c r="E5111" s="192" t="s">
        <v>19743</v>
      </c>
      <c r="F5111" s="193" t="s">
        <v>19742</v>
      </c>
      <c r="G5111" s="193" t="s">
        <v>19742</v>
      </c>
      <c r="H5111" s="193" t="s">
        <v>19742</v>
      </c>
      <c r="I5111" s="193" t="s">
        <v>19742</v>
      </c>
      <c r="J5111" s="194" t="s">
        <v>19742</v>
      </c>
      <c r="K5111" s="192" t="s">
        <v>25675</v>
      </c>
      <c r="M5111" s="194" t="s">
        <v>19569</v>
      </c>
      <c r="N5111" s="192">
        <v>0.73299999999999998</v>
      </c>
      <c r="O5111" s="194">
        <v>0.878</v>
      </c>
      <c r="P5111" s="283">
        <v>0</v>
      </c>
    </row>
    <row r="5112" spans="1:16">
      <c r="A5112" s="192" t="s">
        <v>3507</v>
      </c>
      <c r="B5112" s="193" t="s">
        <v>3508</v>
      </c>
      <c r="C5112" s="193" t="s">
        <v>3509</v>
      </c>
      <c r="D5112" s="194" t="s">
        <v>19743</v>
      </c>
      <c r="E5112" s="192" t="s">
        <v>19743</v>
      </c>
      <c r="F5112" s="193" t="s">
        <v>19742</v>
      </c>
      <c r="G5112" s="193" t="s">
        <v>19742</v>
      </c>
      <c r="H5112" s="193" t="s">
        <v>19741</v>
      </c>
      <c r="I5112" s="193" t="s">
        <v>19742</v>
      </c>
      <c r="J5112" s="194" t="s">
        <v>19742</v>
      </c>
      <c r="K5112" s="192" t="s">
        <v>3510</v>
      </c>
      <c r="L5112" s="193" t="s">
        <v>15287</v>
      </c>
      <c r="M5112" s="194" t="s">
        <v>19743</v>
      </c>
      <c r="N5112" s="192">
        <v>0.56899999999999995</v>
      </c>
      <c r="O5112" s="194">
        <v>0.72299999999999998</v>
      </c>
      <c r="P5112" s="283">
        <v>14</v>
      </c>
    </row>
    <row r="5113" spans="1:16">
      <c r="A5113" s="192" t="s">
        <v>3511</v>
      </c>
      <c r="B5113" s="193" t="s">
        <v>3512</v>
      </c>
      <c r="C5113" s="193" t="s">
        <v>3513</v>
      </c>
      <c r="D5113" s="194" t="s">
        <v>19743</v>
      </c>
      <c r="E5113" s="192" t="s">
        <v>19743</v>
      </c>
      <c r="F5113" s="193" t="s">
        <v>19742</v>
      </c>
      <c r="G5113" s="193" t="s">
        <v>19742</v>
      </c>
      <c r="H5113" s="193" t="s">
        <v>19742</v>
      </c>
      <c r="I5113" s="193" t="s">
        <v>19742</v>
      </c>
      <c r="J5113" s="194" t="s">
        <v>19742</v>
      </c>
      <c r="K5113" s="192" t="s">
        <v>25675</v>
      </c>
      <c r="M5113" s="194" t="s">
        <v>19569</v>
      </c>
      <c r="N5113" s="192">
        <v>0.90400000000000003</v>
      </c>
      <c r="O5113" s="194">
        <v>0.99299999999999999</v>
      </c>
      <c r="P5113" s="283">
        <v>0</v>
      </c>
    </row>
    <row r="5114" spans="1:16">
      <c r="A5114" s="192" t="s">
        <v>3514</v>
      </c>
      <c r="B5114" s="193" t="s">
        <v>3515</v>
      </c>
      <c r="C5114" s="193" t="s">
        <v>3516</v>
      </c>
      <c r="D5114" s="194" t="s">
        <v>19743</v>
      </c>
      <c r="E5114" s="192" t="s">
        <v>19743</v>
      </c>
      <c r="F5114" s="193" t="s">
        <v>19742</v>
      </c>
      <c r="G5114" s="193" t="s">
        <v>19742</v>
      </c>
      <c r="H5114" s="193" t="s">
        <v>19742</v>
      </c>
      <c r="I5114" s="193" t="s">
        <v>19742</v>
      </c>
      <c r="J5114" s="194" t="s">
        <v>19742</v>
      </c>
      <c r="K5114" s="192" t="s">
        <v>3517</v>
      </c>
      <c r="L5114" s="193" t="s">
        <v>15054</v>
      </c>
      <c r="M5114" s="194" t="s">
        <v>19561</v>
      </c>
      <c r="N5114" s="192">
        <v>0.89800000000000002</v>
      </c>
      <c r="O5114" s="194">
        <v>0.996</v>
      </c>
      <c r="P5114" s="283">
        <v>23</v>
      </c>
    </row>
    <row r="5115" spans="1:16">
      <c r="A5115" s="192" t="s">
        <v>3518</v>
      </c>
      <c r="B5115" s="193" t="s">
        <v>3519</v>
      </c>
      <c r="C5115" s="193" t="s">
        <v>3520</v>
      </c>
      <c r="D5115" s="194" t="s">
        <v>19743</v>
      </c>
      <c r="E5115" s="192" t="s">
        <v>19743</v>
      </c>
      <c r="F5115" s="193" t="s">
        <v>19742</v>
      </c>
      <c r="G5115" s="193" t="s">
        <v>19742</v>
      </c>
      <c r="H5115" s="193" t="s">
        <v>19742</v>
      </c>
      <c r="I5115" s="193" t="s">
        <v>19743</v>
      </c>
      <c r="J5115" s="194" t="s">
        <v>19742</v>
      </c>
      <c r="K5115" s="192" t="s">
        <v>25675</v>
      </c>
      <c r="M5115" s="194" t="s">
        <v>19569</v>
      </c>
      <c r="N5115" s="192">
        <v>0.47099999999999997</v>
      </c>
      <c r="O5115" s="194">
        <v>0.40300000000000002</v>
      </c>
      <c r="P5115" s="283">
        <v>3</v>
      </c>
    </row>
    <row r="5116" spans="1:16">
      <c r="A5116" s="192" t="s">
        <v>3521</v>
      </c>
      <c r="B5116" s="193" t="s">
        <v>3522</v>
      </c>
      <c r="C5116" s="193" t="s">
        <v>3523</v>
      </c>
      <c r="D5116" s="194" t="s">
        <v>19743</v>
      </c>
      <c r="E5116" s="192" t="s">
        <v>19743</v>
      </c>
      <c r="F5116" s="193" t="s">
        <v>19742</v>
      </c>
      <c r="G5116" s="193" t="s">
        <v>19742</v>
      </c>
      <c r="H5116" s="193" t="s">
        <v>19742</v>
      </c>
      <c r="I5116" s="193" t="s">
        <v>19742</v>
      </c>
      <c r="J5116" s="194" t="s">
        <v>19742</v>
      </c>
      <c r="K5116" s="192" t="s">
        <v>3524</v>
      </c>
      <c r="L5116" s="193" t="s">
        <v>4298</v>
      </c>
      <c r="M5116" s="194" t="s">
        <v>19743</v>
      </c>
      <c r="N5116" s="192">
        <v>0.53100000000000003</v>
      </c>
      <c r="O5116" s="194">
        <v>0.56200000000000006</v>
      </c>
      <c r="P5116" s="283">
        <v>4</v>
      </c>
    </row>
    <row r="5117" spans="1:16">
      <c r="A5117" s="192" t="s">
        <v>3525</v>
      </c>
      <c r="B5117" s="193"/>
      <c r="C5117" s="193" t="s">
        <v>3526</v>
      </c>
      <c r="D5117" s="194" t="s">
        <v>19743</v>
      </c>
      <c r="E5117" s="192" t="s">
        <v>19743</v>
      </c>
      <c r="F5117" s="193" t="s">
        <v>19742</v>
      </c>
      <c r="G5117" s="193" t="s">
        <v>19742</v>
      </c>
      <c r="H5117" s="193" t="s">
        <v>19742</v>
      </c>
      <c r="I5117" s="193" t="s">
        <v>19742</v>
      </c>
      <c r="J5117" s="194" t="s">
        <v>19742</v>
      </c>
      <c r="K5117" s="192" t="s">
        <v>25675</v>
      </c>
      <c r="M5117" s="194" t="s">
        <v>19569</v>
      </c>
      <c r="N5117" s="192">
        <v>0.60899999999999999</v>
      </c>
      <c r="O5117" s="194">
        <v>0.95399999999999996</v>
      </c>
      <c r="P5117" s="283">
        <v>0</v>
      </c>
    </row>
    <row r="5118" spans="1:16">
      <c r="A5118" s="192" t="s">
        <v>3527</v>
      </c>
      <c r="B5118" s="193"/>
      <c r="C5118" s="193" t="s">
        <v>3528</v>
      </c>
      <c r="D5118" s="194" t="s">
        <v>19743</v>
      </c>
      <c r="E5118" s="192" t="s">
        <v>19743</v>
      </c>
      <c r="F5118" s="193" t="s">
        <v>19742</v>
      </c>
      <c r="G5118" s="193" t="s">
        <v>19743</v>
      </c>
      <c r="H5118" s="193" t="s">
        <v>19742</v>
      </c>
      <c r="I5118" s="193" t="s">
        <v>19742</v>
      </c>
      <c r="J5118" s="194" t="s">
        <v>19742</v>
      </c>
      <c r="K5118" s="192" t="s">
        <v>25675</v>
      </c>
      <c r="M5118" s="194" t="s">
        <v>19569</v>
      </c>
      <c r="N5118" s="192">
        <v>0.623</v>
      </c>
      <c r="O5118" s="194">
        <v>0.872</v>
      </c>
      <c r="P5118" s="283">
        <v>22</v>
      </c>
    </row>
    <row r="5119" spans="1:16">
      <c r="A5119" s="192" t="s">
        <v>3529</v>
      </c>
      <c r="B5119" s="193" t="s">
        <v>3530</v>
      </c>
      <c r="C5119" s="193" t="s">
        <v>3531</v>
      </c>
      <c r="D5119" s="194" t="s">
        <v>19743</v>
      </c>
      <c r="E5119" s="192" t="s">
        <v>19743</v>
      </c>
      <c r="F5119" s="193" t="s">
        <v>19742</v>
      </c>
      <c r="G5119" s="193" t="s">
        <v>19742</v>
      </c>
      <c r="H5119" s="193" t="s">
        <v>19742</v>
      </c>
      <c r="I5119" s="193" t="s">
        <v>19742</v>
      </c>
      <c r="J5119" s="194" t="s">
        <v>19742</v>
      </c>
      <c r="K5119" s="192" t="s">
        <v>25675</v>
      </c>
      <c r="M5119" s="194" t="s">
        <v>19569</v>
      </c>
      <c r="N5119" s="192">
        <v>0.53100000000000003</v>
      </c>
      <c r="O5119" s="194">
        <v>0.57999999999999996</v>
      </c>
      <c r="P5119" s="283">
        <v>2</v>
      </c>
    </row>
    <row r="5120" spans="1:16">
      <c r="A5120" s="192" t="s">
        <v>3532</v>
      </c>
      <c r="B5120" s="193" t="s">
        <v>3533</v>
      </c>
      <c r="C5120" s="193" t="s">
        <v>3534</v>
      </c>
      <c r="D5120" s="194" t="s">
        <v>19743</v>
      </c>
      <c r="E5120" s="192" t="s">
        <v>19743</v>
      </c>
      <c r="F5120" s="193" t="s">
        <v>19742</v>
      </c>
      <c r="G5120" s="193" t="s">
        <v>19742</v>
      </c>
      <c r="H5120" s="193" t="s">
        <v>19742</v>
      </c>
      <c r="I5120" s="193" t="s">
        <v>19742</v>
      </c>
      <c r="J5120" s="194" t="s">
        <v>19742</v>
      </c>
      <c r="K5120" s="192" t="s">
        <v>25675</v>
      </c>
      <c r="M5120" s="194" t="s">
        <v>19569</v>
      </c>
      <c r="N5120" s="192">
        <v>0.84</v>
      </c>
      <c r="O5120" s="194">
        <v>0.97399999999999998</v>
      </c>
      <c r="P5120" s="283">
        <v>0</v>
      </c>
    </row>
    <row r="5121" spans="1:16">
      <c r="A5121" s="192" t="s">
        <v>3535</v>
      </c>
      <c r="B5121" s="193" t="s">
        <v>3536</v>
      </c>
      <c r="C5121" s="193" t="s">
        <v>3537</v>
      </c>
      <c r="D5121" s="194" t="s">
        <v>19743</v>
      </c>
      <c r="E5121" s="192" t="s">
        <v>19743</v>
      </c>
      <c r="F5121" s="193" t="s">
        <v>19742</v>
      </c>
      <c r="G5121" s="193" t="s">
        <v>19742</v>
      </c>
      <c r="H5121" s="193" t="s">
        <v>19742</v>
      </c>
      <c r="I5121" s="193" t="s">
        <v>19742</v>
      </c>
      <c r="J5121" s="194" t="s">
        <v>19742</v>
      </c>
      <c r="K5121" s="192" t="s">
        <v>25675</v>
      </c>
      <c r="M5121" s="194" t="s">
        <v>19569</v>
      </c>
      <c r="N5121" s="192">
        <v>0.75</v>
      </c>
      <c r="O5121" s="194">
        <v>0.96599999999999997</v>
      </c>
      <c r="P5121" s="283">
        <v>4</v>
      </c>
    </row>
    <row r="5122" spans="1:16">
      <c r="A5122" s="192" t="s">
        <v>3538</v>
      </c>
      <c r="B5122" s="193" t="s">
        <v>3539</v>
      </c>
      <c r="C5122" s="193" t="s">
        <v>3540</v>
      </c>
      <c r="D5122" s="194" t="s">
        <v>19743</v>
      </c>
      <c r="E5122" s="192" t="s">
        <v>19743</v>
      </c>
      <c r="F5122" s="193" t="s">
        <v>19742</v>
      </c>
      <c r="G5122" s="193" t="s">
        <v>19742</v>
      </c>
      <c r="H5122" s="193" t="s">
        <v>19742</v>
      </c>
      <c r="I5122" s="193" t="s">
        <v>19742</v>
      </c>
      <c r="J5122" s="194" t="s">
        <v>19742</v>
      </c>
      <c r="K5122" s="192" t="s">
        <v>25675</v>
      </c>
      <c r="M5122" s="194" t="s">
        <v>19569</v>
      </c>
      <c r="N5122" s="192">
        <v>0.59599999999999997</v>
      </c>
      <c r="O5122" s="194">
        <v>0.75700000000000001</v>
      </c>
      <c r="P5122" s="283">
        <v>7</v>
      </c>
    </row>
    <row r="5123" spans="1:16">
      <c r="A5123" s="192" t="s">
        <v>3541</v>
      </c>
      <c r="B5123" s="193" t="s">
        <v>3542</v>
      </c>
      <c r="C5123" s="193" t="s">
        <v>3543</v>
      </c>
      <c r="D5123" s="194" t="s">
        <v>19743</v>
      </c>
      <c r="E5123" s="192" t="s">
        <v>19743</v>
      </c>
      <c r="F5123" s="193" t="s">
        <v>19742</v>
      </c>
      <c r="G5123" s="193" t="s">
        <v>19742</v>
      </c>
      <c r="H5123" s="193" t="s">
        <v>19742</v>
      </c>
      <c r="I5123" s="193" t="s">
        <v>19742</v>
      </c>
      <c r="J5123" s="194" t="s">
        <v>19742</v>
      </c>
      <c r="K5123" s="192" t="s">
        <v>3544</v>
      </c>
      <c r="L5123" s="193" t="s">
        <v>4337</v>
      </c>
      <c r="M5123" s="194" t="s">
        <v>19743</v>
      </c>
      <c r="N5123" s="192">
        <v>0.70799999999999996</v>
      </c>
      <c r="O5123" s="194">
        <v>0.93899999999999995</v>
      </c>
      <c r="P5123" s="283">
        <v>18</v>
      </c>
    </row>
    <row r="5124" spans="1:16">
      <c r="A5124" s="192" t="s">
        <v>3545</v>
      </c>
      <c r="B5124" s="193" t="s">
        <v>3546</v>
      </c>
      <c r="C5124" s="193" t="s">
        <v>3547</v>
      </c>
      <c r="D5124" s="194" t="s">
        <v>19743</v>
      </c>
      <c r="E5124" s="192" t="s">
        <v>19743</v>
      </c>
      <c r="F5124" s="193" t="s">
        <v>19742</v>
      </c>
      <c r="G5124" s="193" t="s">
        <v>19742</v>
      </c>
      <c r="H5124" s="193" t="s">
        <v>19742</v>
      </c>
      <c r="I5124" s="193" t="s">
        <v>19742</v>
      </c>
      <c r="J5124" s="194" t="s">
        <v>19742</v>
      </c>
      <c r="K5124" s="192" t="s">
        <v>25675</v>
      </c>
      <c r="M5124" s="194" t="s">
        <v>19569</v>
      </c>
      <c r="N5124" s="192">
        <v>0.71099999999999997</v>
      </c>
      <c r="O5124" s="194">
        <v>0.96599999999999997</v>
      </c>
      <c r="P5124" s="283">
        <v>6</v>
      </c>
    </row>
    <row r="5125" spans="1:16">
      <c r="A5125" s="192" t="s">
        <v>3548</v>
      </c>
      <c r="B5125" s="193"/>
      <c r="C5125" s="193" t="s">
        <v>3549</v>
      </c>
      <c r="D5125" s="194" t="s">
        <v>19743</v>
      </c>
      <c r="E5125" s="192" t="s">
        <v>19743</v>
      </c>
      <c r="F5125" s="193" t="s">
        <v>19742</v>
      </c>
      <c r="G5125" s="193" t="s">
        <v>19742</v>
      </c>
      <c r="H5125" s="193" t="s">
        <v>19742</v>
      </c>
      <c r="I5125" s="193" t="s">
        <v>19742</v>
      </c>
      <c r="J5125" s="194" t="s">
        <v>19742</v>
      </c>
      <c r="K5125" s="192" t="s">
        <v>3307</v>
      </c>
      <c r="L5125" s="193" t="s">
        <v>3308</v>
      </c>
      <c r="M5125" s="194" t="s">
        <v>19743</v>
      </c>
      <c r="N5125" s="192">
        <v>0.437</v>
      </c>
      <c r="O5125" s="194">
        <v>0.38100000000000001</v>
      </c>
      <c r="P5125" s="283">
        <v>22</v>
      </c>
    </row>
    <row r="5126" spans="1:16">
      <c r="A5126" s="192" t="s">
        <v>3309</v>
      </c>
      <c r="B5126" s="193" t="s">
        <v>3310</v>
      </c>
      <c r="C5126" s="193" t="s">
        <v>3311</v>
      </c>
      <c r="D5126" s="194" t="s">
        <v>19743</v>
      </c>
      <c r="E5126" s="192" t="s">
        <v>19743</v>
      </c>
      <c r="F5126" s="193" t="s">
        <v>19743</v>
      </c>
      <c r="G5126" s="193" t="s">
        <v>19742</v>
      </c>
      <c r="H5126" s="193" t="s">
        <v>19742</v>
      </c>
      <c r="I5126" s="193" t="s">
        <v>19742</v>
      </c>
      <c r="J5126" s="194" t="s">
        <v>19742</v>
      </c>
      <c r="K5126" s="192" t="s">
        <v>3312</v>
      </c>
      <c r="L5126" s="193" t="s">
        <v>4089</v>
      </c>
      <c r="M5126" s="194" t="s">
        <v>19743</v>
      </c>
      <c r="N5126" s="192">
        <v>0.76600000000000001</v>
      </c>
      <c r="O5126" s="194">
        <v>0.98799999999999999</v>
      </c>
      <c r="P5126" s="283">
        <v>20</v>
      </c>
    </row>
    <row r="5127" spans="1:16">
      <c r="A5127" s="192" t="s">
        <v>3313</v>
      </c>
      <c r="B5127" s="193" t="s">
        <v>3314</v>
      </c>
      <c r="C5127" s="193" t="s">
        <v>3315</v>
      </c>
      <c r="D5127" s="194" t="s">
        <v>19743</v>
      </c>
      <c r="E5127" s="192" t="s">
        <v>19743</v>
      </c>
      <c r="F5127" s="193" t="s">
        <v>19742</v>
      </c>
      <c r="G5127" s="193" t="s">
        <v>19743</v>
      </c>
      <c r="H5127" s="193" t="s">
        <v>19742</v>
      </c>
      <c r="I5127" s="193" t="s">
        <v>19742</v>
      </c>
      <c r="J5127" s="194" t="s">
        <v>19742</v>
      </c>
      <c r="K5127" s="192" t="s">
        <v>25675</v>
      </c>
      <c r="M5127" s="194" t="s">
        <v>19569</v>
      </c>
      <c r="N5127" s="192">
        <v>0.69599999999999995</v>
      </c>
      <c r="O5127" s="194">
        <v>0.96499999999999997</v>
      </c>
      <c r="P5127" s="283">
        <v>4</v>
      </c>
    </row>
    <row r="5128" spans="1:16">
      <c r="A5128" s="192" t="s">
        <v>3316</v>
      </c>
      <c r="B5128" s="193" t="s">
        <v>3317</v>
      </c>
      <c r="C5128" s="193" t="s">
        <v>3318</v>
      </c>
      <c r="D5128" s="194" t="s">
        <v>19743</v>
      </c>
      <c r="E5128" s="192" t="s">
        <v>19743</v>
      </c>
      <c r="F5128" s="193" t="s">
        <v>19742</v>
      </c>
      <c r="G5128" s="193" t="s">
        <v>19742</v>
      </c>
      <c r="H5128" s="193" t="s">
        <v>19742</v>
      </c>
      <c r="I5128" s="193" t="s">
        <v>19742</v>
      </c>
      <c r="J5128" s="194" t="s">
        <v>19742</v>
      </c>
      <c r="K5128" s="192" t="s">
        <v>25675</v>
      </c>
      <c r="M5128" s="194" t="s">
        <v>19569</v>
      </c>
      <c r="N5128" s="192">
        <v>0.59599999999999997</v>
      </c>
      <c r="O5128" s="194">
        <v>0.74</v>
      </c>
      <c r="P5128" s="283">
        <v>3</v>
      </c>
    </row>
    <row r="5129" spans="1:16">
      <c r="A5129" s="192" t="s">
        <v>3319</v>
      </c>
      <c r="B5129" s="193"/>
      <c r="C5129" s="193" t="s">
        <v>3320</v>
      </c>
      <c r="D5129" s="194" t="s">
        <v>19743</v>
      </c>
      <c r="E5129" s="192" t="s">
        <v>19743</v>
      </c>
      <c r="F5129" s="193" t="s">
        <v>19742</v>
      </c>
      <c r="G5129" s="193" t="s">
        <v>19742</v>
      </c>
      <c r="H5129" s="193" t="s">
        <v>19743</v>
      </c>
      <c r="I5129" s="193" t="s">
        <v>19742</v>
      </c>
      <c r="J5129" s="194" t="s">
        <v>19742</v>
      </c>
      <c r="K5129" s="192" t="s">
        <v>25675</v>
      </c>
      <c r="M5129" s="194" t="s">
        <v>19569</v>
      </c>
      <c r="N5129" s="192">
        <v>6.5000000000000002E-2</v>
      </c>
      <c r="O5129" s="194">
        <v>2E-3</v>
      </c>
      <c r="P5129" s="283">
        <v>0</v>
      </c>
    </row>
    <row r="5130" spans="1:16">
      <c r="A5130" s="192" t="s">
        <v>3321</v>
      </c>
      <c r="B5130" s="193" t="s">
        <v>3322</v>
      </c>
      <c r="C5130" s="193" t="s">
        <v>3323</v>
      </c>
      <c r="D5130" s="194" t="s">
        <v>19743</v>
      </c>
      <c r="E5130" s="192" t="s">
        <v>19743</v>
      </c>
      <c r="F5130" s="193" t="s">
        <v>19742</v>
      </c>
      <c r="G5130" s="193" t="s">
        <v>19742</v>
      </c>
      <c r="H5130" s="193" t="s">
        <v>19743</v>
      </c>
      <c r="I5130" s="193" t="s">
        <v>19742</v>
      </c>
      <c r="J5130" s="194" t="s">
        <v>19742</v>
      </c>
      <c r="K5130" s="192" t="s">
        <v>25675</v>
      </c>
      <c r="M5130" s="194" t="s">
        <v>19569</v>
      </c>
      <c r="N5130" s="192">
        <v>0.88800000000000001</v>
      </c>
      <c r="O5130" s="194">
        <v>0.98699999999999999</v>
      </c>
      <c r="P5130" s="283">
        <v>19</v>
      </c>
    </row>
    <row r="5131" spans="1:16">
      <c r="A5131" s="192" t="s">
        <v>3325</v>
      </c>
      <c r="B5131" s="193" t="s">
        <v>3326</v>
      </c>
      <c r="C5131" s="193" t="s">
        <v>3327</v>
      </c>
      <c r="D5131" s="194" t="s">
        <v>19743</v>
      </c>
      <c r="E5131" s="192" t="s">
        <v>19743</v>
      </c>
      <c r="F5131" s="193" t="s">
        <v>19742</v>
      </c>
      <c r="G5131" s="193" t="s">
        <v>19742</v>
      </c>
      <c r="H5131" s="193" t="s">
        <v>19742</v>
      </c>
      <c r="I5131" s="193" t="s">
        <v>19742</v>
      </c>
      <c r="J5131" s="194" t="s">
        <v>19742</v>
      </c>
      <c r="K5131" s="192" t="s">
        <v>3328</v>
      </c>
      <c r="L5131" s="193" t="s">
        <v>4102</v>
      </c>
      <c r="M5131" s="194" t="s">
        <v>19743</v>
      </c>
      <c r="N5131" s="192">
        <v>0.60799999999999998</v>
      </c>
      <c r="O5131" s="194">
        <v>1</v>
      </c>
      <c r="P5131" s="283">
        <v>22</v>
      </c>
    </row>
    <row r="5132" spans="1:16">
      <c r="A5132" s="192" t="s">
        <v>3329</v>
      </c>
      <c r="B5132" s="193" t="s">
        <v>3330</v>
      </c>
      <c r="C5132" s="193" t="s">
        <v>3331</v>
      </c>
      <c r="D5132" s="194" t="s">
        <v>19743</v>
      </c>
      <c r="E5132" s="192" t="s">
        <v>19743</v>
      </c>
      <c r="F5132" s="193" t="s">
        <v>19743</v>
      </c>
      <c r="G5132" s="193" t="s">
        <v>19742</v>
      </c>
      <c r="H5132" s="193" t="s">
        <v>19742</v>
      </c>
      <c r="I5132" s="193" t="s">
        <v>19742</v>
      </c>
      <c r="J5132" s="194" t="s">
        <v>19742</v>
      </c>
      <c r="K5132" s="192" t="s">
        <v>3332</v>
      </c>
      <c r="L5132" s="193" t="s">
        <v>3333</v>
      </c>
      <c r="M5132" s="194" t="s">
        <v>19743</v>
      </c>
      <c r="N5132" s="192">
        <v>0.77700000000000002</v>
      </c>
      <c r="O5132" s="194">
        <v>0.98</v>
      </c>
      <c r="P5132" s="283">
        <v>23</v>
      </c>
    </row>
    <row r="5133" spans="1:16">
      <c r="A5133" s="192" t="s">
        <v>3336</v>
      </c>
      <c r="B5133" s="193" t="s">
        <v>3337</v>
      </c>
      <c r="C5133" s="193" t="s">
        <v>3338</v>
      </c>
      <c r="D5133" s="194" t="s">
        <v>19743</v>
      </c>
      <c r="E5133" s="192" t="s">
        <v>19743</v>
      </c>
      <c r="F5133" s="193" t="s">
        <v>19742</v>
      </c>
      <c r="G5133" s="193" t="s">
        <v>19742</v>
      </c>
      <c r="H5133" s="193" t="s">
        <v>19742</v>
      </c>
      <c r="I5133" s="193" t="s">
        <v>19742</v>
      </c>
      <c r="J5133" s="194" t="s">
        <v>19742</v>
      </c>
      <c r="K5133" s="192" t="s">
        <v>3339</v>
      </c>
      <c r="L5133" s="193" t="s">
        <v>3340</v>
      </c>
      <c r="M5133" s="194" t="s">
        <v>19743</v>
      </c>
      <c r="N5133" s="192">
        <v>0.88300000000000001</v>
      </c>
      <c r="O5133" s="194">
        <v>0.995</v>
      </c>
      <c r="P5133" s="283">
        <v>25</v>
      </c>
    </row>
    <row r="5134" spans="1:16">
      <c r="A5134" s="192" t="s">
        <v>3341</v>
      </c>
      <c r="B5134" s="193" t="s">
        <v>3342</v>
      </c>
      <c r="C5134" s="193" t="s">
        <v>3343</v>
      </c>
      <c r="D5134" s="194" t="s">
        <v>19743</v>
      </c>
      <c r="E5134" s="192" t="s">
        <v>19743</v>
      </c>
      <c r="F5134" s="193" t="s">
        <v>19742</v>
      </c>
      <c r="G5134" s="193" t="s">
        <v>19742</v>
      </c>
      <c r="H5134" s="193" t="s">
        <v>19742</v>
      </c>
      <c r="I5134" s="193" t="s">
        <v>19742</v>
      </c>
      <c r="J5134" s="194" t="s">
        <v>19742</v>
      </c>
      <c r="K5134" s="192" t="s">
        <v>3344</v>
      </c>
      <c r="L5134" s="193" t="s">
        <v>3345</v>
      </c>
      <c r="M5134" s="194" t="s">
        <v>19743</v>
      </c>
      <c r="N5134" s="192">
        <v>0.42499999999999999</v>
      </c>
      <c r="O5134" s="194">
        <v>0.27300000000000002</v>
      </c>
      <c r="P5134" s="283">
        <v>18</v>
      </c>
    </row>
    <row r="5135" spans="1:16">
      <c r="A5135" s="192" t="s">
        <v>3346</v>
      </c>
      <c r="B5135" s="193" t="s">
        <v>3347</v>
      </c>
      <c r="C5135" s="193" t="s">
        <v>3348</v>
      </c>
      <c r="D5135" s="194" t="s">
        <v>19743</v>
      </c>
      <c r="E5135" s="192" t="s">
        <v>19743</v>
      </c>
      <c r="F5135" s="193" t="s">
        <v>19742</v>
      </c>
      <c r="G5135" s="193" t="s">
        <v>19742</v>
      </c>
      <c r="H5135" s="193" t="s">
        <v>19742</v>
      </c>
      <c r="I5135" s="193" t="s">
        <v>19742</v>
      </c>
      <c r="J5135" s="194" t="s">
        <v>19742</v>
      </c>
      <c r="K5135" s="192" t="s">
        <v>25675</v>
      </c>
      <c r="M5135" s="194" t="s">
        <v>19569</v>
      </c>
      <c r="N5135" s="192">
        <v>0.82599999999999996</v>
      </c>
      <c r="O5135" s="194">
        <v>0.98</v>
      </c>
      <c r="P5135" s="283">
        <v>5</v>
      </c>
    </row>
    <row r="5136" spans="1:16">
      <c r="A5136" s="192" t="s">
        <v>3351</v>
      </c>
      <c r="B5136" s="193" t="s">
        <v>3352</v>
      </c>
      <c r="C5136" s="193" t="s">
        <v>3353</v>
      </c>
      <c r="D5136" s="194" t="s">
        <v>19743</v>
      </c>
      <c r="E5136" s="192" t="s">
        <v>19743</v>
      </c>
      <c r="F5136" s="193" t="s">
        <v>19742</v>
      </c>
      <c r="G5136" s="193" t="s">
        <v>19742</v>
      </c>
      <c r="H5136" s="193" t="s">
        <v>19742</v>
      </c>
      <c r="I5136" s="193" t="s">
        <v>19742</v>
      </c>
      <c r="J5136" s="194" t="s">
        <v>19742</v>
      </c>
      <c r="K5136" s="192" t="s">
        <v>25675</v>
      </c>
      <c r="M5136" s="194" t="s">
        <v>19569</v>
      </c>
      <c r="N5136" s="192">
        <v>0.71899999999999997</v>
      </c>
      <c r="O5136" s="194">
        <v>0.91700000000000004</v>
      </c>
      <c r="P5136" s="283">
        <v>0</v>
      </c>
    </row>
    <row r="5137" spans="1:16">
      <c r="A5137" s="192" t="s">
        <v>3354</v>
      </c>
      <c r="B5137" s="193" t="s">
        <v>3355</v>
      </c>
      <c r="C5137" s="193" t="s">
        <v>3356</v>
      </c>
      <c r="D5137" s="194" t="s">
        <v>19743</v>
      </c>
      <c r="E5137" s="192" t="s">
        <v>19743</v>
      </c>
      <c r="F5137" s="193" t="s">
        <v>19742</v>
      </c>
      <c r="G5137" s="193" t="s">
        <v>19742</v>
      </c>
      <c r="H5137" s="193" t="s">
        <v>19742</v>
      </c>
      <c r="I5137" s="193" t="s">
        <v>19742</v>
      </c>
      <c r="J5137" s="194" t="s">
        <v>19742</v>
      </c>
      <c r="K5137" s="192" t="s">
        <v>3357</v>
      </c>
      <c r="L5137" s="193" t="s">
        <v>3358</v>
      </c>
      <c r="M5137" s="194" t="s">
        <v>19743</v>
      </c>
      <c r="N5137" s="192">
        <v>0.94399999999999995</v>
      </c>
      <c r="O5137" s="194">
        <v>0.996</v>
      </c>
      <c r="P5137" s="283">
        <v>14</v>
      </c>
    </row>
    <row r="5138" spans="1:16">
      <c r="A5138" s="192" t="s">
        <v>3360</v>
      </c>
      <c r="B5138" s="193"/>
      <c r="C5138" s="193" t="s">
        <v>3361</v>
      </c>
      <c r="D5138" s="194" t="s">
        <v>19743</v>
      </c>
      <c r="E5138" s="192" t="s">
        <v>19743</v>
      </c>
      <c r="F5138" s="193" t="s">
        <v>19742</v>
      </c>
      <c r="G5138" s="193" t="s">
        <v>19742</v>
      </c>
      <c r="H5138" s="193" t="s">
        <v>19742</v>
      </c>
      <c r="I5138" s="193" t="s">
        <v>19743</v>
      </c>
      <c r="J5138" s="194" t="s">
        <v>19742</v>
      </c>
      <c r="K5138" s="192" t="s">
        <v>25675</v>
      </c>
      <c r="M5138" s="194" t="s">
        <v>19569</v>
      </c>
      <c r="N5138" s="192">
        <v>0.41399999999999998</v>
      </c>
      <c r="O5138" s="194">
        <v>0.252</v>
      </c>
      <c r="P5138" s="283">
        <v>0</v>
      </c>
    </row>
    <row r="5139" spans="1:16">
      <c r="A5139" s="192" t="s">
        <v>3362</v>
      </c>
      <c r="B5139" s="193" t="s">
        <v>3363</v>
      </c>
      <c r="C5139" s="193" t="s">
        <v>3364</v>
      </c>
      <c r="D5139" s="194" t="s">
        <v>19743</v>
      </c>
      <c r="E5139" s="192" t="s">
        <v>19743</v>
      </c>
      <c r="F5139" s="193" t="s">
        <v>19742</v>
      </c>
      <c r="G5139" s="193" t="s">
        <v>19742</v>
      </c>
      <c r="H5139" s="193" t="s">
        <v>19742</v>
      </c>
      <c r="I5139" s="193" t="s">
        <v>19743</v>
      </c>
      <c r="J5139" s="194" t="s">
        <v>19742</v>
      </c>
      <c r="K5139" s="192" t="s">
        <v>25675</v>
      </c>
      <c r="M5139" s="194" t="s">
        <v>19569</v>
      </c>
      <c r="N5139" s="192">
        <v>0.81399999999999995</v>
      </c>
      <c r="O5139" s="194">
        <v>0.98599999999999999</v>
      </c>
      <c r="P5139" s="283">
        <v>4</v>
      </c>
    </row>
    <row r="5140" spans="1:16">
      <c r="A5140" s="192" t="s">
        <v>3367</v>
      </c>
      <c r="B5140" s="193" t="s">
        <v>3368</v>
      </c>
      <c r="C5140" s="193" t="s">
        <v>3369</v>
      </c>
      <c r="D5140" s="194" t="s">
        <v>19743</v>
      </c>
      <c r="E5140" s="192" t="s">
        <v>19743</v>
      </c>
      <c r="F5140" s="193" t="s">
        <v>19742</v>
      </c>
      <c r="G5140" s="193" t="s">
        <v>19742</v>
      </c>
      <c r="H5140" s="193" t="s">
        <v>19742</v>
      </c>
      <c r="I5140" s="193" t="s">
        <v>19742</v>
      </c>
      <c r="J5140" s="194" t="s">
        <v>19742</v>
      </c>
      <c r="K5140" s="192" t="s">
        <v>25675</v>
      </c>
      <c r="M5140" s="194" t="s">
        <v>19569</v>
      </c>
      <c r="N5140" s="192">
        <v>0.72</v>
      </c>
      <c r="O5140" s="194">
        <v>0.95299999999999996</v>
      </c>
      <c r="P5140" s="283">
        <v>3</v>
      </c>
    </row>
    <row r="5141" spans="1:16">
      <c r="A5141" s="192" t="s">
        <v>3370</v>
      </c>
      <c r="B5141" s="193" t="s">
        <v>3371</v>
      </c>
      <c r="C5141" s="193" t="s">
        <v>3372</v>
      </c>
      <c r="D5141" s="194" t="s">
        <v>19743</v>
      </c>
      <c r="E5141" s="192" t="s">
        <v>19743</v>
      </c>
      <c r="F5141" s="193" t="s">
        <v>19742</v>
      </c>
      <c r="G5141" s="193" t="s">
        <v>19742</v>
      </c>
      <c r="H5141" s="193" t="s">
        <v>19742</v>
      </c>
      <c r="I5141" s="193" t="s">
        <v>19742</v>
      </c>
      <c r="J5141" s="194" t="s">
        <v>19742</v>
      </c>
      <c r="K5141" s="192" t="s">
        <v>25675</v>
      </c>
      <c r="M5141" s="194" t="s">
        <v>19569</v>
      </c>
      <c r="N5141" s="192">
        <v>0.68</v>
      </c>
      <c r="O5141" s="194">
        <v>0.88500000000000001</v>
      </c>
      <c r="P5141" s="283">
        <v>9</v>
      </c>
    </row>
    <row r="5142" spans="1:16">
      <c r="A5142" s="192" t="s">
        <v>3373</v>
      </c>
      <c r="B5142" s="193" t="s">
        <v>3374</v>
      </c>
      <c r="C5142" s="193" t="s">
        <v>3375</v>
      </c>
      <c r="D5142" s="194" t="s">
        <v>19743</v>
      </c>
      <c r="E5142" s="192" t="s">
        <v>19743</v>
      </c>
      <c r="F5142" s="193" t="s">
        <v>19742</v>
      </c>
      <c r="G5142" s="193" t="s">
        <v>19742</v>
      </c>
      <c r="H5142" s="193" t="s">
        <v>19742</v>
      </c>
      <c r="I5142" s="193" t="s">
        <v>19742</v>
      </c>
      <c r="J5142" s="194" t="s">
        <v>19742</v>
      </c>
      <c r="K5142" s="192" t="s">
        <v>3376</v>
      </c>
      <c r="L5142" s="193" t="s">
        <v>3377</v>
      </c>
      <c r="M5142" s="194" t="s">
        <v>19743</v>
      </c>
      <c r="N5142" s="192">
        <v>0.622</v>
      </c>
      <c r="O5142" s="194">
        <v>0.85299999999999998</v>
      </c>
      <c r="P5142" s="283">
        <v>14</v>
      </c>
    </row>
    <row r="5143" spans="1:16">
      <c r="A5143" s="192" t="s">
        <v>3380</v>
      </c>
      <c r="B5143" s="193" t="s">
        <v>3381</v>
      </c>
      <c r="C5143" s="193" t="s">
        <v>3382</v>
      </c>
      <c r="D5143" s="194" t="s">
        <v>19743</v>
      </c>
      <c r="E5143" s="192" t="s">
        <v>19743</v>
      </c>
      <c r="F5143" s="193" t="s">
        <v>19742</v>
      </c>
      <c r="G5143" s="193" t="s">
        <v>19742</v>
      </c>
      <c r="H5143" s="193" t="s">
        <v>19742</v>
      </c>
      <c r="I5143" s="193" t="s">
        <v>19742</v>
      </c>
      <c r="J5143" s="194" t="s">
        <v>19742</v>
      </c>
      <c r="K5143" s="192" t="s">
        <v>3383</v>
      </c>
      <c r="L5143" s="193" t="s">
        <v>3384</v>
      </c>
      <c r="M5143" s="194" t="s">
        <v>19743</v>
      </c>
      <c r="N5143" s="192">
        <v>0.51600000000000001</v>
      </c>
      <c r="O5143" s="194">
        <v>0.55100000000000005</v>
      </c>
      <c r="P5143" s="283">
        <v>14</v>
      </c>
    </row>
    <row r="5144" spans="1:16">
      <c r="A5144" s="192" t="s">
        <v>3385</v>
      </c>
      <c r="B5144" s="193" t="s">
        <v>3386</v>
      </c>
      <c r="C5144" s="193" t="s">
        <v>3387</v>
      </c>
      <c r="D5144" s="194" t="s">
        <v>19743</v>
      </c>
      <c r="E5144" s="192" t="s">
        <v>19743</v>
      </c>
      <c r="F5144" s="193" t="s">
        <v>19742</v>
      </c>
      <c r="G5144" s="193" t="s">
        <v>19742</v>
      </c>
      <c r="H5144" s="193" t="s">
        <v>19742</v>
      </c>
      <c r="I5144" s="193" t="s">
        <v>19742</v>
      </c>
      <c r="J5144" s="194" t="s">
        <v>19742</v>
      </c>
      <c r="K5144" s="192" t="s">
        <v>3388</v>
      </c>
      <c r="L5144" s="193" t="s">
        <v>3389</v>
      </c>
      <c r="M5144" s="194" t="s">
        <v>19741</v>
      </c>
      <c r="N5144" s="192">
        <v>0.97799999999999998</v>
      </c>
      <c r="O5144" s="194">
        <v>0.999</v>
      </c>
      <c r="P5144" s="283">
        <v>11</v>
      </c>
    </row>
    <row r="5145" spans="1:16">
      <c r="A5145" s="192" t="s">
        <v>3392</v>
      </c>
      <c r="B5145" s="193" t="s">
        <v>3393</v>
      </c>
      <c r="C5145" s="193" t="s">
        <v>3394</v>
      </c>
      <c r="D5145" s="194" t="s">
        <v>19743</v>
      </c>
      <c r="E5145" s="192" t="s">
        <v>19743</v>
      </c>
      <c r="F5145" s="193" t="s">
        <v>19742</v>
      </c>
      <c r="G5145" s="193" t="s">
        <v>19742</v>
      </c>
      <c r="H5145" s="193" t="s">
        <v>19742</v>
      </c>
      <c r="I5145" s="193" t="s">
        <v>19742</v>
      </c>
      <c r="J5145" s="194" t="s">
        <v>19742</v>
      </c>
      <c r="K5145" s="192" t="s">
        <v>3395</v>
      </c>
      <c r="L5145" s="193" t="s">
        <v>3396</v>
      </c>
      <c r="M5145" s="194" t="s">
        <v>19743</v>
      </c>
      <c r="N5145" s="192">
        <v>0.76300000000000001</v>
      </c>
      <c r="O5145" s="194">
        <v>0.97499999999999998</v>
      </c>
      <c r="P5145" s="283">
        <v>24</v>
      </c>
    </row>
    <row r="5146" spans="1:16">
      <c r="A5146" s="192" t="s">
        <v>3399</v>
      </c>
      <c r="B5146" s="193" t="s">
        <v>3400</v>
      </c>
      <c r="C5146" s="193" t="s">
        <v>3401</v>
      </c>
      <c r="D5146" s="194" t="s">
        <v>19743</v>
      </c>
      <c r="E5146" s="192" t="s">
        <v>19743</v>
      </c>
      <c r="F5146" s="193" t="s">
        <v>19743</v>
      </c>
      <c r="G5146" s="193" t="s">
        <v>19742</v>
      </c>
      <c r="H5146" s="193" t="s">
        <v>19742</v>
      </c>
      <c r="I5146" s="193" t="s">
        <v>19742</v>
      </c>
      <c r="J5146" s="194" t="s">
        <v>19742</v>
      </c>
      <c r="K5146" s="192" t="s">
        <v>3402</v>
      </c>
      <c r="L5146" s="193" t="s">
        <v>3403</v>
      </c>
      <c r="M5146" s="194" t="s">
        <v>19743</v>
      </c>
      <c r="N5146" s="192">
        <v>0.77100000000000002</v>
      </c>
      <c r="O5146" s="194">
        <v>0.97599999999999998</v>
      </c>
      <c r="P5146" s="283">
        <v>17</v>
      </c>
    </row>
    <row r="5147" spans="1:16">
      <c r="A5147" s="192" t="s">
        <v>3404</v>
      </c>
      <c r="B5147" s="193" t="s">
        <v>3405</v>
      </c>
      <c r="C5147" s="193" t="s">
        <v>3406</v>
      </c>
      <c r="D5147" s="194" t="s">
        <v>19743</v>
      </c>
      <c r="E5147" s="192" t="s">
        <v>19743</v>
      </c>
      <c r="F5147" s="193" t="s">
        <v>19742</v>
      </c>
      <c r="G5147" s="193" t="s">
        <v>19742</v>
      </c>
      <c r="H5147" s="193" t="s">
        <v>19742</v>
      </c>
      <c r="I5147" s="193" t="s">
        <v>19742</v>
      </c>
      <c r="J5147" s="194" t="s">
        <v>19742</v>
      </c>
      <c r="K5147" s="192" t="s">
        <v>25675</v>
      </c>
      <c r="M5147" s="194" t="s">
        <v>19569</v>
      </c>
      <c r="N5147" s="192">
        <v>0.84</v>
      </c>
      <c r="O5147" s="194">
        <v>0.99199999999999999</v>
      </c>
      <c r="P5147" s="283">
        <v>4</v>
      </c>
    </row>
    <row r="5148" spans="1:16">
      <c r="A5148" s="192" t="s">
        <v>3407</v>
      </c>
      <c r="B5148" s="193"/>
      <c r="C5148" s="193" t="s">
        <v>3408</v>
      </c>
      <c r="D5148" s="194" t="s">
        <v>19743</v>
      </c>
      <c r="E5148" s="192" t="s">
        <v>19743</v>
      </c>
      <c r="F5148" s="193" t="s">
        <v>19742</v>
      </c>
      <c r="G5148" s="193" t="s">
        <v>19742</v>
      </c>
      <c r="H5148" s="193" t="s">
        <v>19742</v>
      </c>
      <c r="I5148" s="193" t="s">
        <v>19742</v>
      </c>
      <c r="J5148" s="194" t="s">
        <v>19742</v>
      </c>
      <c r="K5148" s="192" t="s">
        <v>25675</v>
      </c>
      <c r="M5148" s="194" t="s">
        <v>19569</v>
      </c>
      <c r="N5148" s="192">
        <v>0.60699999999999998</v>
      </c>
      <c r="O5148" s="194">
        <v>0.75</v>
      </c>
      <c r="P5148" s="283">
        <v>0</v>
      </c>
    </row>
    <row r="5149" spans="1:16">
      <c r="A5149" s="192" t="s">
        <v>3409</v>
      </c>
      <c r="B5149" s="193" t="s">
        <v>3410</v>
      </c>
      <c r="C5149" s="193" t="s">
        <v>3411</v>
      </c>
      <c r="D5149" s="194" t="s">
        <v>19743</v>
      </c>
      <c r="E5149" s="192" t="s">
        <v>19743</v>
      </c>
      <c r="F5149" s="193" t="s">
        <v>19742</v>
      </c>
      <c r="G5149" s="193" t="s">
        <v>19742</v>
      </c>
      <c r="H5149" s="193" t="s">
        <v>19742</v>
      </c>
      <c r="I5149" s="193" t="s">
        <v>19742</v>
      </c>
      <c r="J5149" s="194" t="s">
        <v>19742</v>
      </c>
      <c r="K5149" s="192" t="s">
        <v>3412</v>
      </c>
      <c r="L5149" s="193" t="s">
        <v>14955</v>
      </c>
      <c r="M5149" s="194" t="s">
        <v>19743</v>
      </c>
      <c r="N5149" s="192">
        <v>0.745</v>
      </c>
      <c r="O5149" s="194">
        <v>0.93200000000000005</v>
      </c>
      <c r="P5149" s="283">
        <v>13</v>
      </c>
    </row>
    <row r="5150" spans="1:16">
      <c r="A5150" s="192" t="s">
        <v>3413</v>
      </c>
      <c r="B5150" s="193" t="s">
        <v>3414</v>
      </c>
      <c r="C5150" s="193" t="s">
        <v>3415</v>
      </c>
      <c r="D5150" s="194" t="s">
        <v>19743</v>
      </c>
      <c r="E5150" s="192" t="s">
        <v>19743</v>
      </c>
      <c r="F5150" s="193" t="s">
        <v>19742</v>
      </c>
      <c r="G5150" s="193" t="s">
        <v>19742</v>
      </c>
      <c r="H5150" s="193" t="s">
        <v>19743</v>
      </c>
      <c r="I5150" s="193" t="s">
        <v>19742</v>
      </c>
      <c r="J5150" s="194" t="s">
        <v>19742</v>
      </c>
      <c r="K5150" s="192" t="s">
        <v>25675</v>
      </c>
      <c r="M5150" s="194" t="s">
        <v>19569</v>
      </c>
      <c r="N5150" s="192">
        <v>0.28999999999999998</v>
      </c>
      <c r="O5150" s="194">
        <v>0.12</v>
      </c>
      <c r="P5150" s="283">
        <v>6</v>
      </c>
    </row>
    <row r="5151" spans="1:16">
      <c r="A5151" s="192" t="s">
        <v>3416</v>
      </c>
      <c r="B5151" s="193" t="s">
        <v>3417</v>
      </c>
      <c r="C5151" s="193" t="s">
        <v>3418</v>
      </c>
      <c r="D5151" s="194" t="s">
        <v>19743</v>
      </c>
      <c r="E5151" s="192" t="s">
        <v>19743</v>
      </c>
      <c r="F5151" s="193" t="s">
        <v>19742</v>
      </c>
      <c r="G5151" s="193" t="s">
        <v>19742</v>
      </c>
      <c r="H5151" s="193" t="s">
        <v>19743</v>
      </c>
      <c r="I5151" s="193" t="s">
        <v>19742</v>
      </c>
      <c r="J5151" s="194" t="s">
        <v>19742</v>
      </c>
      <c r="K5151" s="192" t="s">
        <v>25675</v>
      </c>
      <c r="M5151" s="194" t="s">
        <v>19569</v>
      </c>
      <c r="N5151" s="192">
        <v>0.88100000000000001</v>
      </c>
      <c r="O5151" s="194">
        <v>0.995</v>
      </c>
      <c r="P5151" s="283">
        <v>4</v>
      </c>
    </row>
    <row r="5152" spans="1:16">
      <c r="A5152" s="192" t="s">
        <v>3419</v>
      </c>
      <c r="B5152" s="193" t="s">
        <v>3420</v>
      </c>
      <c r="C5152" s="193" t="s">
        <v>3421</v>
      </c>
      <c r="D5152" s="194" t="s">
        <v>19743</v>
      </c>
      <c r="E5152" s="192" t="s">
        <v>19743</v>
      </c>
      <c r="F5152" s="193" t="s">
        <v>19742</v>
      </c>
      <c r="G5152" s="193" t="s">
        <v>19742</v>
      </c>
      <c r="H5152" s="193" t="s">
        <v>19743</v>
      </c>
      <c r="I5152" s="193" t="s">
        <v>19742</v>
      </c>
      <c r="J5152" s="194" t="s">
        <v>19742</v>
      </c>
      <c r="K5152" s="192" t="s">
        <v>25675</v>
      </c>
      <c r="M5152" s="194" t="s">
        <v>19569</v>
      </c>
      <c r="N5152" s="192">
        <v>0.52900000000000003</v>
      </c>
      <c r="O5152" s="194">
        <v>0.58199999999999996</v>
      </c>
      <c r="P5152" s="283">
        <v>2</v>
      </c>
    </row>
    <row r="5153" spans="1:16">
      <c r="A5153" s="192" t="s">
        <v>3422</v>
      </c>
      <c r="B5153" s="193" t="s">
        <v>3423</v>
      </c>
      <c r="C5153" s="193" t="s">
        <v>3424</v>
      </c>
      <c r="D5153" s="194" t="s">
        <v>19743</v>
      </c>
      <c r="E5153" s="192" t="s">
        <v>19743</v>
      </c>
      <c r="F5153" s="193" t="s">
        <v>19742</v>
      </c>
      <c r="G5153" s="193" t="s">
        <v>19742</v>
      </c>
      <c r="H5153" s="193" t="s">
        <v>19742</v>
      </c>
      <c r="I5153" s="193" t="s">
        <v>19742</v>
      </c>
      <c r="J5153" s="194" t="s">
        <v>19742</v>
      </c>
      <c r="K5153" s="192" t="s">
        <v>25675</v>
      </c>
      <c r="M5153" s="194" t="s">
        <v>19569</v>
      </c>
      <c r="N5153" s="192">
        <v>0.95199999999999996</v>
      </c>
      <c r="O5153" s="194">
        <v>0.995</v>
      </c>
      <c r="P5153" s="283">
        <v>2</v>
      </c>
    </row>
    <row r="5154" spans="1:16">
      <c r="A5154" s="192" t="s">
        <v>3184</v>
      </c>
      <c r="B5154" s="193"/>
      <c r="C5154" s="193" t="s">
        <v>3185</v>
      </c>
      <c r="D5154" s="194" t="s">
        <v>19743</v>
      </c>
      <c r="E5154" s="192" t="s">
        <v>19743</v>
      </c>
      <c r="F5154" s="193" t="s">
        <v>19742</v>
      </c>
      <c r="G5154" s="193" t="s">
        <v>19742</v>
      </c>
      <c r="H5154" s="193" t="s">
        <v>19742</v>
      </c>
      <c r="I5154" s="193" t="s">
        <v>19742</v>
      </c>
      <c r="J5154" s="194" t="s">
        <v>19742</v>
      </c>
      <c r="K5154" s="192" t="s">
        <v>25675</v>
      </c>
      <c r="M5154" s="194" t="s">
        <v>19569</v>
      </c>
      <c r="N5154" s="192">
        <v>0.69899999999999995</v>
      </c>
      <c r="O5154" s="194">
        <v>0.92400000000000004</v>
      </c>
      <c r="P5154" s="283">
        <v>0</v>
      </c>
    </row>
    <row r="5155" spans="1:16">
      <c r="A5155" s="192" t="s">
        <v>3186</v>
      </c>
      <c r="B5155" s="193"/>
      <c r="C5155" s="193" t="s">
        <v>3187</v>
      </c>
      <c r="D5155" s="194" t="s">
        <v>19743</v>
      </c>
      <c r="E5155" s="192" t="s">
        <v>19743</v>
      </c>
      <c r="F5155" s="193" t="s">
        <v>19742</v>
      </c>
      <c r="G5155" s="193" t="s">
        <v>19742</v>
      </c>
      <c r="H5155" s="193" t="s">
        <v>19742</v>
      </c>
      <c r="I5155" s="193" t="s">
        <v>19742</v>
      </c>
      <c r="J5155" s="194" t="s">
        <v>19742</v>
      </c>
      <c r="K5155" s="192" t="s">
        <v>25675</v>
      </c>
      <c r="M5155" s="194" t="s">
        <v>19569</v>
      </c>
      <c r="N5155" s="192">
        <v>0.45300000000000001</v>
      </c>
      <c r="O5155" s="194">
        <v>0.434</v>
      </c>
      <c r="P5155" s="283">
        <v>0</v>
      </c>
    </row>
    <row r="5156" spans="1:16">
      <c r="A5156" s="192" t="s">
        <v>3188</v>
      </c>
      <c r="B5156" s="193"/>
      <c r="C5156" s="193" t="s">
        <v>3189</v>
      </c>
      <c r="D5156" s="194" t="s">
        <v>19743</v>
      </c>
      <c r="E5156" s="192" t="s">
        <v>19743</v>
      </c>
      <c r="F5156" s="193" t="s">
        <v>19742</v>
      </c>
      <c r="G5156" s="193" t="s">
        <v>19742</v>
      </c>
      <c r="H5156" s="193" t="s">
        <v>19742</v>
      </c>
      <c r="I5156" s="193" t="s">
        <v>19742</v>
      </c>
      <c r="J5156" s="194" t="s">
        <v>19742</v>
      </c>
      <c r="K5156" s="192" t="s">
        <v>25675</v>
      </c>
      <c r="M5156" s="194" t="s">
        <v>19569</v>
      </c>
      <c r="N5156" s="192">
        <v>4.1000000000000002E-2</v>
      </c>
      <c r="O5156" s="194">
        <v>3.0000000000000001E-3</v>
      </c>
      <c r="P5156" s="283">
        <v>0</v>
      </c>
    </row>
    <row r="5157" spans="1:16">
      <c r="A5157" s="192" t="s">
        <v>3190</v>
      </c>
      <c r="B5157" s="193"/>
      <c r="C5157" s="193" t="s">
        <v>3191</v>
      </c>
      <c r="D5157" s="194" t="s">
        <v>19743</v>
      </c>
      <c r="E5157" s="192" t="s">
        <v>19743</v>
      </c>
      <c r="F5157" s="193" t="s">
        <v>19742</v>
      </c>
      <c r="G5157" s="193" t="s">
        <v>19742</v>
      </c>
      <c r="H5157" s="193" t="s">
        <v>19742</v>
      </c>
      <c r="I5157" s="193" t="s">
        <v>19742</v>
      </c>
      <c r="J5157" s="194" t="s">
        <v>19742</v>
      </c>
      <c r="K5157" s="192" t="s">
        <v>25675</v>
      </c>
      <c r="M5157" s="194" t="s">
        <v>19569</v>
      </c>
      <c r="N5157" s="192">
        <v>8.5000000000000006E-2</v>
      </c>
      <c r="O5157" s="194">
        <v>4.0000000000000001E-3</v>
      </c>
      <c r="P5157" s="283">
        <v>0</v>
      </c>
    </row>
    <row r="5158" spans="1:16">
      <c r="A5158" s="192" t="s">
        <v>3192</v>
      </c>
      <c r="B5158" s="193" t="s">
        <v>3193</v>
      </c>
      <c r="C5158" s="193" t="s">
        <v>3194</v>
      </c>
      <c r="D5158" s="194" t="s">
        <v>19743</v>
      </c>
      <c r="E5158" s="192" t="s">
        <v>19743</v>
      </c>
      <c r="F5158" s="193" t="s">
        <v>19742</v>
      </c>
      <c r="G5158" s="193" t="s">
        <v>19742</v>
      </c>
      <c r="H5158" s="193" t="s">
        <v>19742</v>
      </c>
      <c r="I5158" s="193" t="s">
        <v>19742</v>
      </c>
      <c r="J5158" s="194" t="s">
        <v>19742</v>
      </c>
      <c r="K5158" s="192" t="s">
        <v>25675</v>
      </c>
      <c r="M5158" s="194" t="s">
        <v>19569</v>
      </c>
      <c r="N5158" s="192">
        <v>0.35099999999999998</v>
      </c>
      <c r="O5158" s="194">
        <v>0.2</v>
      </c>
      <c r="P5158" s="283">
        <v>0</v>
      </c>
    </row>
    <row r="5159" spans="1:16">
      <c r="A5159" s="192" t="s">
        <v>3195</v>
      </c>
      <c r="B5159" s="193" t="s">
        <v>3196</v>
      </c>
      <c r="C5159" s="193" t="s">
        <v>3197</v>
      </c>
      <c r="D5159" s="194" t="s">
        <v>19743</v>
      </c>
      <c r="E5159" s="192" t="s">
        <v>19743</v>
      </c>
      <c r="F5159" s="193" t="s">
        <v>19742</v>
      </c>
      <c r="G5159" s="193" t="s">
        <v>19742</v>
      </c>
      <c r="H5159" s="193" t="s">
        <v>19742</v>
      </c>
      <c r="I5159" s="193" t="s">
        <v>19742</v>
      </c>
      <c r="J5159" s="194" t="s">
        <v>19742</v>
      </c>
      <c r="K5159" s="192" t="s">
        <v>25675</v>
      </c>
      <c r="M5159" s="194" t="s">
        <v>19569</v>
      </c>
      <c r="N5159" s="192">
        <v>0.75800000000000001</v>
      </c>
      <c r="O5159" s="194">
        <v>0.90200000000000002</v>
      </c>
      <c r="P5159" s="283">
        <v>0</v>
      </c>
    </row>
    <row r="5160" spans="1:16">
      <c r="A5160" s="192" t="s">
        <v>3198</v>
      </c>
      <c r="B5160" s="193"/>
      <c r="C5160" s="193" t="s">
        <v>3199</v>
      </c>
      <c r="D5160" s="194" t="s">
        <v>19743</v>
      </c>
      <c r="E5160" s="192" t="s">
        <v>19743</v>
      </c>
      <c r="F5160" s="193" t="s">
        <v>19742</v>
      </c>
      <c r="G5160" s="193" t="s">
        <v>19742</v>
      </c>
      <c r="H5160" s="193" t="s">
        <v>19742</v>
      </c>
      <c r="I5160" s="193" t="s">
        <v>19742</v>
      </c>
      <c r="J5160" s="194" t="s">
        <v>19742</v>
      </c>
      <c r="K5160" s="192" t="s">
        <v>25675</v>
      </c>
      <c r="M5160" s="194" t="s">
        <v>19569</v>
      </c>
      <c r="N5160" s="192">
        <v>0.29199999999999998</v>
      </c>
      <c r="O5160" s="194">
        <v>5.3999999999999999E-2</v>
      </c>
      <c r="P5160" s="283">
        <v>0</v>
      </c>
    </row>
    <row r="5161" spans="1:16">
      <c r="A5161" s="192" t="s">
        <v>3200</v>
      </c>
      <c r="B5161" s="193" t="s">
        <v>3201</v>
      </c>
      <c r="C5161" s="193" t="s">
        <v>3202</v>
      </c>
      <c r="D5161" s="194" t="s">
        <v>19743</v>
      </c>
      <c r="E5161" s="192" t="s">
        <v>19743</v>
      </c>
      <c r="F5161" s="193" t="s">
        <v>19743</v>
      </c>
      <c r="G5161" s="193" t="s">
        <v>19742</v>
      </c>
      <c r="H5161" s="193" t="s">
        <v>19742</v>
      </c>
      <c r="I5161" s="193" t="s">
        <v>19742</v>
      </c>
      <c r="J5161" s="194" t="s">
        <v>19742</v>
      </c>
      <c r="K5161" s="192" t="s">
        <v>3203</v>
      </c>
      <c r="L5161" s="193" t="s">
        <v>3204</v>
      </c>
      <c r="M5161" s="194" t="s">
        <v>19742</v>
      </c>
      <c r="N5161" s="192">
        <v>0.60699999999999998</v>
      </c>
      <c r="O5161" s="194">
        <v>0.86399999999999999</v>
      </c>
      <c r="P5161" s="283">
        <v>21</v>
      </c>
    </row>
    <row r="5162" spans="1:16">
      <c r="A5162" s="192" t="s">
        <v>3205</v>
      </c>
      <c r="B5162" s="193" t="s">
        <v>3206</v>
      </c>
      <c r="C5162" s="193" t="s">
        <v>3207</v>
      </c>
      <c r="D5162" s="194" t="s">
        <v>19743</v>
      </c>
      <c r="E5162" s="192" t="s">
        <v>19743</v>
      </c>
      <c r="F5162" s="193" t="s">
        <v>19742</v>
      </c>
      <c r="G5162" s="193" t="s">
        <v>19742</v>
      </c>
      <c r="H5162" s="193" t="s">
        <v>19742</v>
      </c>
      <c r="I5162" s="193" t="s">
        <v>19742</v>
      </c>
      <c r="J5162" s="194" t="s">
        <v>19742</v>
      </c>
      <c r="K5162" s="192" t="s">
        <v>3208</v>
      </c>
      <c r="L5162" s="193" t="s">
        <v>3209</v>
      </c>
      <c r="M5162" s="194" t="s">
        <v>19743</v>
      </c>
      <c r="N5162" s="192">
        <v>0.89300000000000002</v>
      </c>
      <c r="O5162" s="194">
        <v>0.99199999999999999</v>
      </c>
      <c r="P5162" s="283">
        <v>23</v>
      </c>
    </row>
    <row r="5163" spans="1:16">
      <c r="A5163" s="192" t="s">
        <v>3210</v>
      </c>
      <c r="B5163" s="193" t="s">
        <v>3211</v>
      </c>
      <c r="C5163" s="193" t="s">
        <v>3212</v>
      </c>
      <c r="D5163" s="194" t="s">
        <v>19743</v>
      </c>
      <c r="E5163" s="192" t="s">
        <v>19743</v>
      </c>
      <c r="F5163" s="193" t="s">
        <v>19742</v>
      </c>
      <c r="G5163" s="193" t="s">
        <v>19742</v>
      </c>
      <c r="H5163" s="193" t="s">
        <v>19742</v>
      </c>
      <c r="I5163" s="193" t="s">
        <v>19742</v>
      </c>
      <c r="J5163" s="194" t="s">
        <v>19742</v>
      </c>
      <c r="K5163" s="192" t="s">
        <v>3213</v>
      </c>
      <c r="L5163" s="193" t="s">
        <v>14700</v>
      </c>
      <c r="M5163" s="194" t="s">
        <v>19743</v>
      </c>
      <c r="N5163" s="192">
        <v>0.60399999999999998</v>
      </c>
      <c r="O5163" s="194">
        <v>0.872</v>
      </c>
      <c r="P5163" s="283">
        <v>11</v>
      </c>
    </row>
    <row r="5164" spans="1:16">
      <c r="A5164" s="192" t="s">
        <v>3216</v>
      </c>
      <c r="B5164" s="193" t="s">
        <v>3217</v>
      </c>
      <c r="C5164" s="193" t="s">
        <v>3218</v>
      </c>
      <c r="D5164" s="194" t="s">
        <v>19743</v>
      </c>
      <c r="E5164" s="192" t="s">
        <v>19743</v>
      </c>
      <c r="F5164" s="193" t="s">
        <v>19743</v>
      </c>
      <c r="G5164" s="193" t="s">
        <v>19742</v>
      </c>
      <c r="H5164" s="193" t="s">
        <v>19742</v>
      </c>
      <c r="I5164" s="193" t="s">
        <v>19742</v>
      </c>
      <c r="J5164" s="194" t="s">
        <v>19742</v>
      </c>
      <c r="K5164" s="192" t="s">
        <v>3219</v>
      </c>
      <c r="L5164" s="193" t="s">
        <v>3220</v>
      </c>
      <c r="M5164" s="194" t="s">
        <v>19743</v>
      </c>
      <c r="N5164" s="192">
        <v>0.58299999999999996</v>
      </c>
      <c r="O5164" s="194">
        <v>0.752</v>
      </c>
      <c r="P5164" s="283">
        <v>20</v>
      </c>
    </row>
    <row r="5165" spans="1:16">
      <c r="A5165" s="192" t="s">
        <v>3221</v>
      </c>
      <c r="B5165" s="193" t="s">
        <v>3222</v>
      </c>
      <c r="C5165" s="193" t="s">
        <v>3223</v>
      </c>
      <c r="D5165" s="194" t="s">
        <v>19743</v>
      </c>
      <c r="E5165" s="192" t="s">
        <v>19743</v>
      </c>
      <c r="F5165" s="193" t="s">
        <v>19742</v>
      </c>
      <c r="G5165" s="193" t="s">
        <v>19742</v>
      </c>
      <c r="H5165" s="193" t="s">
        <v>19742</v>
      </c>
      <c r="I5165" s="193" t="s">
        <v>19742</v>
      </c>
      <c r="J5165" s="194" t="s">
        <v>19742</v>
      </c>
      <c r="K5165" s="192" t="s">
        <v>3224</v>
      </c>
      <c r="L5165" s="193" t="s">
        <v>3225</v>
      </c>
      <c r="M5165" s="194" t="s">
        <v>19743</v>
      </c>
      <c r="N5165" s="192">
        <v>0.82099999999999995</v>
      </c>
      <c r="O5165" s="194">
        <v>0.99199999999999999</v>
      </c>
      <c r="P5165" s="283">
        <v>25</v>
      </c>
    </row>
    <row r="5166" spans="1:16">
      <c r="A5166" s="192" t="s">
        <v>3226</v>
      </c>
      <c r="B5166" s="193" t="s">
        <v>3227</v>
      </c>
      <c r="C5166" s="193" t="s">
        <v>3228</v>
      </c>
      <c r="D5166" s="194" t="s">
        <v>19743</v>
      </c>
      <c r="E5166" s="192" t="s">
        <v>19743</v>
      </c>
      <c r="F5166" s="193" t="s">
        <v>19742</v>
      </c>
      <c r="G5166" s="193" t="s">
        <v>19742</v>
      </c>
      <c r="H5166" s="193" t="s">
        <v>19742</v>
      </c>
      <c r="I5166" s="193" t="s">
        <v>19742</v>
      </c>
      <c r="J5166" s="194" t="s">
        <v>19742</v>
      </c>
      <c r="K5166" s="192" t="s">
        <v>3229</v>
      </c>
      <c r="L5166" s="193" t="s">
        <v>3230</v>
      </c>
      <c r="M5166" s="194" t="s">
        <v>19743</v>
      </c>
      <c r="N5166" s="192">
        <v>0.86299999999999999</v>
      </c>
      <c r="O5166" s="194">
        <v>0.997</v>
      </c>
      <c r="P5166" s="283">
        <v>22</v>
      </c>
    </row>
    <row r="5167" spans="1:16">
      <c r="A5167" s="192" t="s">
        <v>3231</v>
      </c>
      <c r="B5167" s="193" t="s">
        <v>3232</v>
      </c>
      <c r="C5167" s="193" t="s">
        <v>3233</v>
      </c>
      <c r="D5167" s="194" t="s">
        <v>19743</v>
      </c>
      <c r="E5167" s="192" t="s">
        <v>19743</v>
      </c>
      <c r="F5167" s="193" t="s">
        <v>19742</v>
      </c>
      <c r="G5167" s="193" t="s">
        <v>19742</v>
      </c>
      <c r="H5167" s="193" t="s">
        <v>19742</v>
      </c>
      <c r="I5167" s="193" t="s">
        <v>19742</v>
      </c>
      <c r="J5167" s="194" t="s">
        <v>19743</v>
      </c>
      <c r="K5167" s="192" t="s">
        <v>25675</v>
      </c>
      <c r="M5167" s="194" t="s">
        <v>19569</v>
      </c>
      <c r="N5167" s="192">
        <v>0.623</v>
      </c>
      <c r="O5167" s="194">
        <v>0.78400000000000003</v>
      </c>
      <c r="P5167" s="283">
        <v>3</v>
      </c>
    </row>
    <row r="5168" spans="1:16">
      <c r="A5168" s="192" t="s">
        <v>3234</v>
      </c>
      <c r="B5168" s="193"/>
      <c r="C5168" s="193" t="s">
        <v>3235</v>
      </c>
      <c r="D5168" s="194" t="s">
        <v>19743</v>
      </c>
      <c r="E5168" s="192" t="s">
        <v>19743</v>
      </c>
      <c r="F5168" s="193" t="s">
        <v>19742</v>
      </c>
      <c r="G5168" s="193" t="s">
        <v>19742</v>
      </c>
      <c r="H5168" s="193" t="s">
        <v>19742</v>
      </c>
      <c r="I5168" s="193" t="s">
        <v>19742</v>
      </c>
      <c r="J5168" s="194" t="s">
        <v>19742</v>
      </c>
      <c r="K5168" s="192" t="s">
        <v>25675</v>
      </c>
      <c r="M5168" s="194" t="s">
        <v>19569</v>
      </c>
      <c r="N5168" s="192">
        <v>5.0000000000000001E-3</v>
      </c>
      <c r="O5168" s="194">
        <v>2E-3</v>
      </c>
      <c r="P5168" s="283">
        <v>0</v>
      </c>
    </row>
    <row r="5169" spans="1:16">
      <c r="A5169" s="192" t="s">
        <v>3236</v>
      </c>
      <c r="B5169" s="193" t="s">
        <v>3237</v>
      </c>
      <c r="C5169" s="193" t="s">
        <v>3238</v>
      </c>
      <c r="D5169" s="194" t="s">
        <v>19743</v>
      </c>
      <c r="E5169" s="192" t="s">
        <v>19743</v>
      </c>
      <c r="F5169" s="193" t="s">
        <v>19742</v>
      </c>
      <c r="G5169" s="193" t="s">
        <v>19742</v>
      </c>
      <c r="H5169" s="193" t="s">
        <v>19742</v>
      </c>
      <c r="I5169" s="193" t="s">
        <v>19742</v>
      </c>
      <c r="J5169" s="194" t="s">
        <v>19742</v>
      </c>
      <c r="K5169" s="192" t="s">
        <v>25675</v>
      </c>
      <c r="M5169" s="194" t="s">
        <v>19569</v>
      </c>
      <c r="N5169" s="192">
        <v>0.40100000000000002</v>
      </c>
      <c r="O5169" s="194">
        <v>0.153</v>
      </c>
      <c r="P5169" s="283">
        <v>0</v>
      </c>
    </row>
    <row r="5170" spans="1:16">
      <c r="A5170" s="192" t="s">
        <v>3239</v>
      </c>
      <c r="B5170" s="193" t="s">
        <v>3240</v>
      </c>
      <c r="C5170" s="193" t="s">
        <v>3241</v>
      </c>
      <c r="D5170" s="194" t="s">
        <v>19743</v>
      </c>
      <c r="E5170" s="192" t="s">
        <v>19743</v>
      </c>
      <c r="F5170" s="193" t="s">
        <v>19742</v>
      </c>
      <c r="G5170" s="193" t="s">
        <v>19742</v>
      </c>
      <c r="H5170" s="193" t="s">
        <v>19742</v>
      </c>
      <c r="I5170" s="193" t="s">
        <v>19742</v>
      </c>
      <c r="J5170" s="194" t="s">
        <v>19742</v>
      </c>
      <c r="K5170" s="192" t="s">
        <v>25675</v>
      </c>
      <c r="M5170" s="194" t="s">
        <v>19569</v>
      </c>
      <c r="N5170" s="192">
        <v>0.47699999999999998</v>
      </c>
      <c r="O5170" s="194">
        <v>0.35799999999999998</v>
      </c>
      <c r="P5170" s="283">
        <v>2</v>
      </c>
    </row>
    <row r="5171" spans="1:16">
      <c r="A5171" s="192" t="s">
        <v>3242</v>
      </c>
      <c r="B5171" s="193" t="s">
        <v>3243</v>
      </c>
      <c r="C5171" s="193" t="s">
        <v>3244</v>
      </c>
      <c r="D5171" s="194" t="s">
        <v>19743</v>
      </c>
      <c r="E5171" s="192" t="s">
        <v>19743</v>
      </c>
      <c r="F5171" s="193" t="s">
        <v>19743</v>
      </c>
      <c r="G5171" s="193" t="s">
        <v>19742</v>
      </c>
      <c r="H5171" s="193" t="s">
        <v>19742</v>
      </c>
      <c r="I5171" s="193" t="s">
        <v>19742</v>
      </c>
      <c r="J5171" s="194" t="s">
        <v>19742</v>
      </c>
      <c r="K5171" s="192" t="s">
        <v>25675</v>
      </c>
      <c r="M5171" s="194" t="s">
        <v>19569</v>
      </c>
      <c r="N5171" s="192">
        <v>0.65200000000000002</v>
      </c>
      <c r="O5171" s="194">
        <v>0.9</v>
      </c>
      <c r="P5171" s="283">
        <v>11</v>
      </c>
    </row>
    <row r="5172" spans="1:16">
      <c r="A5172" s="192" t="s">
        <v>3245</v>
      </c>
      <c r="B5172" s="193"/>
      <c r="C5172" s="193" t="s">
        <v>3246</v>
      </c>
      <c r="D5172" s="194" t="s">
        <v>19743</v>
      </c>
      <c r="E5172" s="192" t="s">
        <v>19743</v>
      </c>
      <c r="F5172" s="193" t="s">
        <v>19742</v>
      </c>
      <c r="G5172" s="193" t="s">
        <v>19742</v>
      </c>
      <c r="H5172" s="193" t="s">
        <v>19743</v>
      </c>
      <c r="I5172" s="193" t="s">
        <v>19742</v>
      </c>
      <c r="J5172" s="194" t="s">
        <v>19742</v>
      </c>
      <c r="K5172" s="192" t="s">
        <v>25675</v>
      </c>
      <c r="M5172" s="194" t="s">
        <v>19569</v>
      </c>
      <c r="N5172" s="192">
        <v>0.78500000000000003</v>
      </c>
      <c r="O5172" s="194">
        <v>0.97799999999999998</v>
      </c>
      <c r="P5172" s="283">
        <v>0</v>
      </c>
    </row>
    <row r="5173" spans="1:16">
      <c r="A5173" s="192" t="s">
        <v>3247</v>
      </c>
      <c r="B5173" s="193" t="s">
        <v>3248</v>
      </c>
      <c r="C5173" s="193" t="s">
        <v>3249</v>
      </c>
      <c r="D5173" s="194" t="s">
        <v>19743</v>
      </c>
      <c r="E5173" s="192" t="s">
        <v>19743</v>
      </c>
      <c r="F5173" s="193" t="s">
        <v>19743</v>
      </c>
      <c r="G5173" s="193" t="s">
        <v>19742</v>
      </c>
      <c r="H5173" s="193" t="s">
        <v>19742</v>
      </c>
      <c r="I5173" s="193" t="s">
        <v>19742</v>
      </c>
      <c r="J5173" s="194" t="s">
        <v>19742</v>
      </c>
      <c r="K5173" s="192" t="s">
        <v>25675</v>
      </c>
      <c r="M5173" s="194" t="s">
        <v>19569</v>
      </c>
      <c r="N5173" s="192">
        <v>0.90200000000000002</v>
      </c>
      <c r="O5173" s="194">
        <v>0.99199999999999999</v>
      </c>
      <c r="P5173" s="283">
        <v>0</v>
      </c>
    </row>
    <row r="5174" spans="1:16">
      <c r="A5174" s="192" t="s">
        <v>3250</v>
      </c>
      <c r="B5174" s="193" t="s">
        <v>3251</v>
      </c>
      <c r="C5174" s="193" t="s">
        <v>3252</v>
      </c>
      <c r="D5174" s="194" t="s">
        <v>19743</v>
      </c>
      <c r="E5174" s="192" t="s">
        <v>19743</v>
      </c>
      <c r="F5174" s="193" t="s">
        <v>19743</v>
      </c>
      <c r="G5174" s="193" t="s">
        <v>19742</v>
      </c>
      <c r="H5174" s="193" t="s">
        <v>19742</v>
      </c>
      <c r="I5174" s="193" t="s">
        <v>19742</v>
      </c>
      <c r="J5174" s="194" t="s">
        <v>19742</v>
      </c>
      <c r="K5174" s="192" t="s">
        <v>3253</v>
      </c>
      <c r="L5174" s="193" t="s">
        <v>3254</v>
      </c>
      <c r="M5174" s="194" t="s">
        <v>19743</v>
      </c>
      <c r="N5174" s="192">
        <v>0.876</v>
      </c>
      <c r="O5174" s="194">
        <v>0.998</v>
      </c>
      <c r="P5174" s="283">
        <v>23</v>
      </c>
    </row>
    <row r="5175" spans="1:16">
      <c r="A5175" s="192" t="s">
        <v>3255</v>
      </c>
      <c r="B5175" s="193"/>
      <c r="C5175" s="193" t="s">
        <v>3256</v>
      </c>
      <c r="D5175" s="194" t="s">
        <v>19743</v>
      </c>
      <c r="E5175" s="192" t="s">
        <v>19743</v>
      </c>
      <c r="F5175" s="193" t="s">
        <v>19742</v>
      </c>
      <c r="G5175" s="193" t="s">
        <v>19742</v>
      </c>
      <c r="H5175" s="193" t="s">
        <v>19742</v>
      </c>
      <c r="I5175" s="193" t="s">
        <v>19742</v>
      </c>
      <c r="J5175" s="194" t="s">
        <v>19742</v>
      </c>
      <c r="K5175" s="192" t="s">
        <v>25675</v>
      </c>
      <c r="M5175" s="194" t="s">
        <v>19569</v>
      </c>
      <c r="N5175" s="192">
        <v>4.2999999999999997E-2</v>
      </c>
      <c r="O5175" s="194">
        <v>8.9999999999999993E-3</v>
      </c>
      <c r="P5175" s="283">
        <v>0</v>
      </c>
    </row>
    <row r="5176" spans="1:16">
      <c r="A5176" s="192" t="s">
        <v>3257</v>
      </c>
      <c r="B5176" s="193" t="s">
        <v>3258</v>
      </c>
      <c r="C5176" s="193" t="s">
        <v>3259</v>
      </c>
      <c r="D5176" s="194" t="s">
        <v>19743</v>
      </c>
      <c r="E5176" s="192" t="s">
        <v>19743</v>
      </c>
      <c r="F5176" s="193" t="s">
        <v>19742</v>
      </c>
      <c r="G5176" s="193" t="s">
        <v>19742</v>
      </c>
      <c r="H5176" s="193" t="s">
        <v>19742</v>
      </c>
      <c r="I5176" s="193" t="s">
        <v>19742</v>
      </c>
      <c r="J5176" s="194" t="s">
        <v>19742</v>
      </c>
      <c r="K5176" s="192" t="s">
        <v>3260</v>
      </c>
      <c r="L5176" s="193" t="s">
        <v>19579</v>
      </c>
      <c r="M5176" s="194" t="s">
        <v>19743</v>
      </c>
      <c r="N5176" s="192">
        <v>0.95099999999999996</v>
      </c>
      <c r="O5176" s="194">
        <v>0.996</v>
      </c>
      <c r="P5176" s="283">
        <v>17</v>
      </c>
    </row>
    <row r="5177" spans="1:16">
      <c r="A5177" s="192" t="s">
        <v>3261</v>
      </c>
      <c r="B5177" s="193" t="s">
        <v>3262</v>
      </c>
      <c r="C5177" s="193" t="s">
        <v>3263</v>
      </c>
      <c r="D5177" s="194" t="s">
        <v>19743</v>
      </c>
      <c r="E5177" s="192" t="s">
        <v>19743</v>
      </c>
      <c r="F5177" s="193" t="s">
        <v>19742</v>
      </c>
      <c r="G5177" s="193" t="s">
        <v>19742</v>
      </c>
      <c r="H5177" s="193" t="s">
        <v>19742</v>
      </c>
      <c r="I5177" s="193" t="s">
        <v>19742</v>
      </c>
      <c r="J5177" s="194" t="s">
        <v>19742</v>
      </c>
      <c r="K5177" s="192" t="s">
        <v>25675</v>
      </c>
      <c r="M5177" s="194" t="s">
        <v>19569</v>
      </c>
      <c r="N5177" s="192">
        <v>0.60399999999999998</v>
      </c>
      <c r="O5177" s="194">
        <v>0.77600000000000002</v>
      </c>
      <c r="P5177" s="283">
        <v>4</v>
      </c>
    </row>
    <row r="5178" spans="1:16">
      <c r="A5178" s="192" t="s">
        <v>3264</v>
      </c>
      <c r="B5178" s="193" t="s">
        <v>3265</v>
      </c>
      <c r="C5178" s="193" t="s">
        <v>3266</v>
      </c>
      <c r="D5178" s="194" t="s">
        <v>19743</v>
      </c>
      <c r="E5178" s="192" t="s">
        <v>19743</v>
      </c>
      <c r="F5178" s="193" t="s">
        <v>19742</v>
      </c>
      <c r="G5178" s="193" t="s">
        <v>19742</v>
      </c>
      <c r="H5178" s="193" t="s">
        <v>19742</v>
      </c>
      <c r="I5178" s="193" t="s">
        <v>19742</v>
      </c>
      <c r="J5178" s="194" t="s">
        <v>19742</v>
      </c>
      <c r="K5178" s="192" t="s">
        <v>3267</v>
      </c>
      <c r="L5178" s="193" t="s">
        <v>13785</v>
      </c>
      <c r="M5178" s="194" t="s">
        <v>19743</v>
      </c>
      <c r="N5178" s="192">
        <v>0.66900000000000004</v>
      </c>
      <c r="O5178" s="194">
        <v>0.88</v>
      </c>
      <c r="P5178" s="283">
        <v>8</v>
      </c>
    </row>
    <row r="5179" spans="1:16">
      <c r="A5179" s="192" t="s">
        <v>3268</v>
      </c>
      <c r="B5179" s="193"/>
      <c r="C5179" s="193" t="s">
        <v>3269</v>
      </c>
      <c r="D5179" s="194" t="s">
        <v>19743</v>
      </c>
      <c r="E5179" s="192" t="s">
        <v>19743</v>
      </c>
      <c r="F5179" s="193" t="s">
        <v>19742</v>
      </c>
      <c r="G5179" s="193" t="s">
        <v>19742</v>
      </c>
      <c r="H5179" s="193" t="s">
        <v>19742</v>
      </c>
      <c r="I5179" s="193" t="s">
        <v>19742</v>
      </c>
      <c r="J5179" s="194" t="s">
        <v>19743</v>
      </c>
      <c r="K5179" s="192" t="s">
        <v>25675</v>
      </c>
      <c r="M5179" s="194" t="s">
        <v>19569</v>
      </c>
      <c r="N5179" s="192">
        <v>0.505</v>
      </c>
      <c r="O5179" s="194">
        <v>0.56200000000000006</v>
      </c>
      <c r="P5179" s="283">
        <v>2</v>
      </c>
    </row>
    <row r="5180" spans="1:16">
      <c r="A5180" s="192" t="s">
        <v>3272</v>
      </c>
      <c r="B5180" s="193" t="s">
        <v>3273</v>
      </c>
      <c r="C5180" s="193" t="s">
        <v>3274</v>
      </c>
      <c r="D5180" s="194" t="s">
        <v>19743</v>
      </c>
      <c r="E5180" s="192" t="s">
        <v>19743</v>
      </c>
      <c r="F5180" s="193" t="s">
        <v>19742</v>
      </c>
      <c r="G5180" s="193" t="s">
        <v>19742</v>
      </c>
      <c r="H5180" s="193" t="s">
        <v>19742</v>
      </c>
      <c r="I5180" s="193" t="s">
        <v>19742</v>
      </c>
      <c r="J5180" s="194" t="s">
        <v>19742</v>
      </c>
      <c r="K5180" s="192" t="s">
        <v>25675</v>
      </c>
      <c r="M5180" s="194" t="s">
        <v>19569</v>
      </c>
      <c r="N5180" s="192">
        <v>0.84399999999999997</v>
      </c>
      <c r="O5180" s="194">
        <v>0.996</v>
      </c>
      <c r="P5180" s="283">
        <v>10</v>
      </c>
    </row>
    <row r="5181" spans="1:16">
      <c r="A5181" s="192" t="s">
        <v>3275</v>
      </c>
      <c r="B5181" s="193"/>
      <c r="C5181" s="193" t="s">
        <v>3276</v>
      </c>
      <c r="D5181" s="194" t="s">
        <v>19743</v>
      </c>
      <c r="E5181" s="192" t="s">
        <v>19743</v>
      </c>
      <c r="F5181" s="193" t="s">
        <v>19742</v>
      </c>
      <c r="G5181" s="193" t="s">
        <v>19742</v>
      </c>
      <c r="H5181" s="193" t="s">
        <v>19742</v>
      </c>
      <c r="I5181" s="193" t="s">
        <v>19742</v>
      </c>
      <c r="J5181" s="194" t="s">
        <v>19742</v>
      </c>
      <c r="K5181" s="192" t="s">
        <v>3277</v>
      </c>
      <c r="L5181" s="193" t="s">
        <v>3278</v>
      </c>
      <c r="M5181" s="194" t="s">
        <v>19743</v>
      </c>
      <c r="N5181" s="192">
        <v>0.71099999999999997</v>
      </c>
      <c r="O5181" s="194">
        <v>0.93100000000000005</v>
      </c>
      <c r="P5181" s="283">
        <v>21</v>
      </c>
    </row>
    <row r="5182" spans="1:16">
      <c r="A5182" s="192" t="s">
        <v>3279</v>
      </c>
      <c r="B5182" s="193" t="s">
        <v>3280</v>
      </c>
      <c r="C5182" s="193" t="s">
        <v>3281</v>
      </c>
      <c r="D5182" s="194" t="s">
        <v>19743</v>
      </c>
      <c r="E5182" s="192" t="s">
        <v>19743</v>
      </c>
      <c r="F5182" s="193" t="s">
        <v>19743</v>
      </c>
      <c r="G5182" s="193" t="s">
        <v>19742</v>
      </c>
      <c r="H5182" s="193" t="s">
        <v>19742</v>
      </c>
      <c r="I5182" s="193" t="s">
        <v>19742</v>
      </c>
      <c r="J5182" s="194" t="s">
        <v>19742</v>
      </c>
      <c r="K5182" s="192" t="s">
        <v>25675</v>
      </c>
      <c r="M5182" s="194" t="s">
        <v>19569</v>
      </c>
      <c r="N5182" s="192">
        <v>0.67100000000000004</v>
      </c>
      <c r="O5182" s="194">
        <v>0.88600000000000001</v>
      </c>
      <c r="P5182" s="283">
        <v>4</v>
      </c>
    </row>
    <row r="5183" spans="1:16">
      <c r="A5183" s="192" t="s">
        <v>3282</v>
      </c>
      <c r="B5183" s="193"/>
      <c r="C5183" s="193" t="s">
        <v>3283</v>
      </c>
      <c r="D5183" s="194" t="s">
        <v>19743</v>
      </c>
      <c r="E5183" s="192" t="s">
        <v>19743</v>
      </c>
      <c r="F5183" s="193" t="s">
        <v>19742</v>
      </c>
      <c r="G5183" s="193" t="s">
        <v>19742</v>
      </c>
      <c r="H5183" s="193" t="s">
        <v>19742</v>
      </c>
      <c r="I5183" s="193" t="s">
        <v>19742</v>
      </c>
      <c r="J5183" s="194" t="s">
        <v>19742</v>
      </c>
      <c r="K5183" s="192" t="s">
        <v>25675</v>
      </c>
      <c r="M5183" s="194" t="s">
        <v>19569</v>
      </c>
      <c r="N5183" s="192">
        <v>0.48599999999999999</v>
      </c>
      <c r="O5183" s="194">
        <v>0.42899999999999999</v>
      </c>
      <c r="P5183" s="283">
        <v>0</v>
      </c>
    </row>
    <row r="5184" spans="1:16">
      <c r="A5184" s="192" t="s">
        <v>3284</v>
      </c>
      <c r="B5184" s="193" t="s">
        <v>3285</v>
      </c>
      <c r="C5184" s="193" t="s">
        <v>3286</v>
      </c>
      <c r="D5184" s="194" t="s">
        <v>19743</v>
      </c>
      <c r="E5184" s="192" t="s">
        <v>19743</v>
      </c>
      <c r="F5184" s="193" t="s">
        <v>19743</v>
      </c>
      <c r="G5184" s="193" t="s">
        <v>19742</v>
      </c>
      <c r="H5184" s="193" t="s">
        <v>19742</v>
      </c>
      <c r="I5184" s="193" t="s">
        <v>19742</v>
      </c>
      <c r="J5184" s="194" t="s">
        <v>19742</v>
      </c>
      <c r="K5184" s="192" t="s">
        <v>25675</v>
      </c>
      <c r="M5184" s="194" t="s">
        <v>19569</v>
      </c>
      <c r="N5184" s="192">
        <v>0.70099999999999996</v>
      </c>
      <c r="O5184" s="194">
        <v>0.94799999999999995</v>
      </c>
      <c r="P5184" s="283">
        <v>12</v>
      </c>
    </row>
    <row r="5185" spans="1:16">
      <c r="A5185" s="192" t="s">
        <v>3287</v>
      </c>
      <c r="B5185" s="193" t="s">
        <v>3288</v>
      </c>
      <c r="C5185" s="193" t="s">
        <v>3289</v>
      </c>
      <c r="D5185" s="194" t="s">
        <v>19743</v>
      </c>
      <c r="E5185" s="192" t="s">
        <v>19743</v>
      </c>
      <c r="F5185" s="193" t="s">
        <v>19742</v>
      </c>
      <c r="G5185" s="193" t="s">
        <v>19742</v>
      </c>
      <c r="H5185" s="193" t="s">
        <v>19742</v>
      </c>
      <c r="I5185" s="193" t="s">
        <v>19742</v>
      </c>
      <c r="J5185" s="194" t="s">
        <v>19742</v>
      </c>
      <c r="K5185" s="192" t="s">
        <v>25675</v>
      </c>
      <c r="M5185" s="194" t="s">
        <v>19569</v>
      </c>
      <c r="N5185" s="192">
        <v>0.60899999999999999</v>
      </c>
      <c r="O5185" s="194">
        <v>0.75800000000000001</v>
      </c>
      <c r="P5185" s="283">
        <v>4</v>
      </c>
    </row>
    <row r="5186" spans="1:16">
      <c r="A5186" s="192" t="s">
        <v>3290</v>
      </c>
      <c r="B5186" s="193" t="s">
        <v>3291</v>
      </c>
      <c r="C5186" s="193" t="s">
        <v>3292</v>
      </c>
      <c r="D5186" s="194" t="s">
        <v>19743</v>
      </c>
      <c r="E5186" s="192" t="s">
        <v>19743</v>
      </c>
      <c r="F5186" s="193" t="s">
        <v>19743</v>
      </c>
      <c r="G5186" s="193" t="s">
        <v>19742</v>
      </c>
      <c r="H5186" s="193" t="s">
        <v>19742</v>
      </c>
      <c r="I5186" s="193" t="s">
        <v>19742</v>
      </c>
      <c r="J5186" s="194" t="s">
        <v>19742</v>
      </c>
      <c r="K5186" s="192" t="s">
        <v>3293</v>
      </c>
      <c r="L5186" s="193" t="s">
        <v>3294</v>
      </c>
      <c r="M5186" s="194" t="s">
        <v>19743</v>
      </c>
      <c r="N5186" s="192">
        <v>0.89300000000000002</v>
      </c>
      <c r="O5186" s="194">
        <v>0.997</v>
      </c>
      <c r="P5186" s="283">
        <v>25</v>
      </c>
    </row>
    <row r="5187" spans="1:16">
      <c r="A5187" s="192" t="s">
        <v>3295</v>
      </c>
      <c r="B5187" s="193" t="s">
        <v>3296</v>
      </c>
      <c r="C5187" s="193" t="s">
        <v>3297</v>
      </c>
      <c r="D5187" s="194" t="s">
        <v>19743</v>
      </c>
      <c r="E5187" s="192" t="s">
        <v>19743</v>
      </c>
      <c r="F5187" s="193" t="s">
        <v>19742</v>
      </c>
      <c r="G5187" s="193" t="s">
        <v>19742</v>
      </c>
      <c r="H5187" s="193" t="s">
        <v>19742</v>
      </c>
      <c r="I5187" s="193" t="s">
        <v>19742</v>
      </c>
      <c r="J5187" s="194" t="s">
        <v>19742</v>
      </c>
      <c r="K5187" s="192" t="s">
        <v>25675</v>
      </c>
      <c r="M5187" s="194" t="s">
        <v>19569</v>
      </c>
      <c r="N5187" s="192">
        <v>0.63</v>
      </c>
      <c r="O5187" s="194">
        <v>0.77300000000000002</v>
      </c>
      <c r="P5187" s="283">
        <v>0</v>
      </c>
    </row>
    <row r="5188" spans="1:16">
      <c r="A5188" s="192" t="s">
        <v>3298</v>
      </c>
      <c r="B5188" s="193"/>
      <c r="C5188" s="193" t="s">
        <v>3299</v>
      </c>
      <c r="D5188" s="194" t="s">
        <v>19743</v>
      </c>
      <c r="E5188" s="192" t="s">
        <v>19743</v>
      </c>
      <c r="F5188" s="193" t="s">
        <v>19742</v>
      </c>
      <c r="G5188" s="193" t="s">
        <v>19742</v>
      </c>
      <c r="H5188" s="193" t="s">
        <v>19742</v>
      </c>
      <c r="I5188" s="193" t="s">
        <v>19742</v>
      </c>
      <c r="J5188" s="194" t="s">
        <v>19742</v>
      </c>
      <c r="K5188" s="192" t="s">
        <v>25675</v>
      </c>
      <c r="M5188" s="194" t="s">
        <v>19569</v>
      </c>
      <c r="N5188" s="192">
        <v>0.79</v>
      </c>
      <c r="O5188" s="194">
        <v>0.95199999999999996</v>
      </c>
      <c r="P5188" s="283">
        <v>0</v>
      </c>
    </row>
    <row r="5189" spans="1:16">
      <c r="A5189" s="192" t="s">
        <v>3300</v>
      </c>
      <c r="B5189" s="193" t="s">
        <v>3301</v>
      </c>
      <c r="C5189" s="193" t="s">
        <v>3302</v>
      </c>
      <c r="D5189" s="194" t="s">
        <v>19743</v>
      </c>
      <c r="E5189" s="192" t="s">
        <v>19743</v>
      </c>
      <c r="F5189" s="193" t="s">
        <v>19742</v>
      </c>
      <c r="G5189" s="193" t="s">
        <v>19742</v>
      </c>
      <c r="H5189" s="193" t="s">
        <v>19742</v>
      </c>
      <c r="I5189" s="193" t="s">
        <v>19742</v>
      </c>
      <c r="J5189" s="194" t="s">
        <v>19742</v>
      </c>
      <c r="K5189" s="192" t="s">
        <v>25675</v>
      </c>
      <c r="M5189" s="194" t="s">
        <v>19569</v>
      </c>
      <c r="N5189" s="192">
        <v>0.46500000000000002</v>
      </c>
      <c r="O5189" s="194">
        <v>0.44500000000000001</v>
      </c>
      <c r="P5189" s="283">
        <v>4</v>
      </c>
    </row>
    <row r="5190" spans="1:16">
      <c r="A5190" s="192" t="s">
        <v>3303</v>
      </c>
      <c r="B5190" s="193" t="s">
        <v>3304</v>
      </c>
      <c r="C5190" s="193" t="s">
        <v>3305</v>
      </c>
      <c r="D5190" s="194" t="s">
        <v>19743</v>
      </c>
      <c r="E5190" s="192" t="s">
        <v>19743</v>
      </c>
      <c r="F5190" s="193" t="s">
        <v>19742</v>
      </c>
      <c r="G5190" s="193" t="s">
        <v>19742</v>
      </c>
      <c r="H5190" s="193" t="s">
        <v>19742</v>
      </c>
      <c r="I5190" s="193" t="s">
        <v>19742</v>
      </c>
      <c r="J5190" s="194" t="s">
        <v>19742</v>
      </c>
      <c r="K5190" s="192" t="s">
        <v>25675</v>
      </c>
      <c r="M5190" s="194" t="s">
        <v>19569</v>
      </c>
      <c r="N5190" s="192">
        <v>0.56200000000000006</v>
      </c>
      <c r="O5190" s="194">
        <v>0.627</v>
      </c>
      <c r="P5190" s="283">
        <v>0</v>
      </c>
    </row>
    <row r="5191" spans="1:16">
      <c r="A5191" s="192" t="s">
        <v>3306</v>
      </c>
      <c r="B5191" s="193" t="s">
        <v>3054</v>
      </c>
      <c r="C5191" s="193" t="s">
        <v>3055</v>
      </c>
      <c r="D5191" s="194" t="s">
        <v>19743</v>
      </c>
      <c r="E5191" s="192" t="s">
        <v>19743</v>
      </c>
      <c r="F5191" s="193" t="s">
        <v>19742</v>
      </c>
      <c r="G5191" s="193" t="s">
        <v>19742</v>
      </c>
      <c r="H5191" s="193" t="s">
        <v>19742</v>
      </c>
      <c r="I5191" s="193" t="s">
        <v>19743</v>
      </c>
      <c r="J5191" s="194" t="s">
        <v>19742</v>
      </c>
      <c r="K5191" s="192" t="s">
        <v>25675</v>
      </c>
      <c r="M5191" s="194" t="s">
        <v>19569</v>
      </c>
      <c r="N5191" s="192">
        <v>0.68500000000000005</v>
      </c>
      <c r="O5191" s="194">
        <v>0.88800000000000001</v>
      </c>
      <c r="P5191" s="283">
        <v>5</v>
      </c>
    </row>
    <row r="5192" spans="1:16">
      <c r="A5192" s="192" t="s">
        <v>3056</v>
      </c>
      <c r="B5192" s="193" t="s">
        <v>3057</v>
      </c>
      <c r="C5192" s="193" t="s">
        <v>3058</v>
      </c>
      <c r="D5192" s="194" t="s">
        <v>19743</v>
      </c>
      <c r="E5192" s="192" t="s">
        <v>19743</v>
      </c>
      <c r="F5192" s="193" t="s">
        <v>19742</v>
      </c>
      <c r="G5192" s="193" t="s">
        <v>19742</v>
      </c>
      <c r="H5192" s="193" t="s">
        <v>19742</v>
      </c>
      <c r="I5192" s="193" t="s">
        <v>19742</v>
      </c>
      <c r="J5192" s="194" t="s">
        <v>19742</v>
      </c>
      <c r="K5192" s="192" t="s">
        <v>3059</v>
      </c>
      <c r="L5192" s="193" t="s">
        <v>15854</v>
      </c>
      <c r="M5192" s="194" t="s">
        <v>19743</v>
      </c>
      <c r="N5192" s="192">
        <v>0.72499999999999998</v>
      </c>
      <c r="O5192" s="194">
        <v>0.95699999999999996</v>
      </c>
      <c r="P5192" s="283">
        <v>10</v>
      </c>
    </row>
    <row r="5193" spans="1:16">
      <c r="A5193" s="192" t="s">
        <v>3060</v>
      </c>
      <c r="B5193" s="193" t="s">
        <v>3061</v>
      </c>
      <c r="C5193" s="193" t="s">
        <v>3062</v>
      </c>
      <c r="D5193" s="194" t="s">
        <v>19743</v>
      </c>
      <c r="E5193" s="192" t="s">
        <v>19743</v>
      </c>
      <c r="F5193" s="193" t="s">
        <v>19742</v>
      </c>
      <c r="G5193" s="193" t="s">
        <v>19742</v>
      </c>
      <c r="H5193" s="193" t="s">
        <v>19742</v>
      </c>
      <c r="I5193" s="193" t="s">
        <v>19742</v>
      </c>
      <c r="J5193" s="194" t="s">
        <v>19742</v>
      </c>
      <c r="K5193" s="192" t="s">
        <v>3063</v>
      </c>
      <c r="L5193" s="193" t="s">
        <v>15859</v>
      </c>
      <c r="M5193" s="194" t="s">
        <v>19743</v>
      </c>
      <c r="N5193" s="192">
        <v>0.42299999999999999</v>
      </c>
      <c r="O5193" s="194">
        <v>0.24199999999999999</v>
      </c>
      <c r="P5193" s="283">
        <v>22</v>
      </c>
    </row>
    <row r="5194" spans="1:16">
      <c r="A5194" s="192" t="s">
        <v>3064</v>
      </c>
      <c r="B5194" s="193" t="s">
        <v>3065</v>
      </c>
      <c r="C5194" s="193" t="s">
        <v>3066</v>
      </c>
      <c r="D5194" s="194" t="s">
        <v>19743</v>
      </c>
      <c r="E5194" s="192" t="s">
        <v>19743</v>
      </c>
      <c r="F5194" s="193" t="s">
        <v>19742</v>
      </c>
      <c r="G5194" s="193" t="s">
        <v>19743</v>
      </c>
      <c r="H5194" s="193" t="s">
        <v>19742</v>
      </c>
      <c r="I5194" s="193" t="s">
        <v>19742</v>
      </c>
      <c r="J5194" s="194" t="s">
        <v>19742</v>
      </c>
      <c r="K5194" s="192" t="s">
        <v>25675</v>
      </c>
      <c r="M5194" s="194" t="s">
        <v>19569</v>
      </c>
      <c r="N5194" s="192">
        <v>0.51400000000000001</v>
      </c>
      <c r="O5194" s="194">
        <v>0.54900000000000004</v>
      </c>
      <c r="P5194" s="283">
        <v>6</v>
      </c>
    </row>
    <row r="5195" spans="1:16">
      <c r="A5195" s="192" t="s">
        <v>3067</v>
      </c>
      <c r="B5195" s="193" t="s">
        <v>3068</v>
      </c>
      <c r="C5195" s="193" t="s">
        <v>3069</v>
      </c>
      <c r="D5195" s="194" t="s">
        <v>19743</v>
      </c>
      <c r="E5195" s="192" t="s">
        <v>19743</v>
      </c>
      <c r="F5195" s="193" t="s">
        <v>19742</v>
      </c>
      <c r="G5195" s="193" t="s">
        <v>19741</v>
      </c>
      <c r="H5195" s="193" t="s">
        <v>19742</v>
      </c>
      <c r="I5195" s="193" t="s">
        <v>19742</v>
      </c>
      <c r="J5195" s="194" t="s">
        <v>19742</v>
      </c>
      <c r="K5195" s="192" t="s">
        <v>3070</v>
      </c>
      <c r="L5195" s="193" t="s">
        <v>3071</v>
      </c>
      <c r="M5195" s="194" t="s">
        <v>19561</v>
      </c>
      <c r="N5195" s="192">
        <v>0.71399999999999997</v>
      </c>
      <c r="O5195" s="194">
        <v>0.92</v>
      </c>
      <c r="P5195" s="283">
        <v>22</v>
      </c>
    </row>
    <row r="5196" spans="1:16">
      <c r="A5196" s="192" t="s">
        <v>3072</v>
      </c>
      <c r="B5196" s="193" t="s">
        <v>3073</v>
      </c>
      <c r="C5196" s="193" t="s">
        <v>3074</v>
      </c>
      <c r="D5196" s="194" t="s">
        <v>19743</v>
      </c>
      <c r="E5196" s="192" t="s">
        <v>19743</v>
      </c>
      <c r="F5196" s="193" t="s">
        <v>19742</v>
      </c>
      <c r="G5196" s="193" t="s">
        <v>19742</v>
      </c>
      <c r="H5196" s="193" t="s">
        <v>19742</v>
      </c>
      <c r="I5196" s="193" t="s">
        <v>19742</v>
      </c>
      <c r="J5196" s="194" t="s">
        <v>19742</v>
      </c>
      <c r="K5196" s="192" t="s">
        <v>25675</v>
      </c>
      <c r="M5196" s="194" t="s">
        <v>19569</v>
      </c>
      <c r="N5196" s="192">
        <v>0.53700000000000003</v>
      </c>
      <c r="O5196" s="194">
        <v>0.68400000000000005</v>
      </c>
      <c r="P5196" s="283">
        <v>5</v>
      </c>
    </row>
    <row r="5197" spans="1:16">
      <c r="A5197" s="192" t="s">
        <v>3075</v>
      </c>
      <c r="B5197" s="193" t="s">
        <v>3076</v>
      </c>
      <c r="C5197" s="193" t="s">
        <v>3077</v>
      </c>
      <c r="D5197" s="194" t="s">
        <v>19743</v>
      </c>
      <c r="E5197" s="192" t="s">
        <v>19743</v>
      </c>
      <c r="F5197" s="193" t="s">
        <v>19742</v>
      </c>
      <c r="G5197" s="193" t="s">
        <v>19743</v>
      </c>
      <c r="H5197" s="193" t="s">
        <v>19742</v>
      </c>
      <c r="I5197" s="193" t="s">
        <v>19742</v>
      </c>
      <c r="J5197" s="194" t="s">
        <v>19742</v>
      </c>
      <c r="K5197" s="192" t="s">
        <v>3078</v>
      </c>
      <c r="L5197" s="193" t="s">
        <v>3079</v>
      </c>
      <c r="M5197" s="194" t="s">
        <v>19743</v>
      </c>
      <c r="N5197" s="192">
        <v>0.69799999999999995</v>
      </c>
      <c r="O5197" s="194">
        <v>0.91400000000000003</v>
      </c>
      <c r="P5197" s="283">
        <v>10</v>
      </c>
    </row>
    <row r="5198" spans="1:16">
      <c r="A5198" s="192" t="s">
        <v>3080</v>
      </c>
      <c r="B5198" s="193" t="s">
        <v>3081</v>
      </c>
      <c r="C5198" s="193" t="s">
        <v>3082</v>
      </c>
      <c r="D5198" s="194" t="s">
        <v>19743</v>
      </c>
      <c r="E5198" s="192" t="s">
        <v>19743</v>
      </c>
      <c r="F5198" s="193" t="s">
        <v>19742</v>
      </c>
      <c r="G5198" s="193" t="s">
        <v>19742</v>
      </c>
      <c r="H5198" s="193" t="s">
        <v>19742</v>
      </c>
      <c r="I5198" s="193" t="s">
        <v>19742</v>
      </c>
      <c r="J5198" s="194" t="s">
        <v>19742</v>
      </c>
      <c r="K5198" s="192" t="s">
        <v>25675</v>
      </c>
      <c r="M5198" s="194" t="s">
        <v>19569</v>
      </c>
      <c r="N5198" s="192">
        <v>0.96099999999999997</v>
      </c>
      <c r="O5198" s="194">
        <v>0.998</v>
      </c>
      <c r="P5198" s="283">
        <v>0</v>
      </c>
    </row>
    <row r="5199" spans="1:16">
      <c r="A5199" s="192" t="s">
        <v>3083</v>
      </c>
      <c r="B5199" s="193" t="s">
        <v>3084</v>
      </c>
      <c r="C5199" s="193" t="s">
        <v>3085</v>
      </c>
      <c r="D5199" s="194" t="s">
        <v>19743</v>
      </c>
      <c r="E5199" s="192" t="s">
        <v>19743</v>
      </c>
      <c r="F5199" s="193" t="s">
        <v>19743</v>
      </c>
      <c r="G5199" s="193" t="s">
        <v>19742</v>
      </c>
      <c r="H5199" s="193" t="s">
        <v>19742</v>
      </c>
      <c r="I5199" s="193" t="s">
        <v>19742</v>
      </c>
      <c r="J5199" s="194" t="s">
        <v>19742</v>
      </c>
      <c r="K5199" s="192" t="s">
        <v>3086</v>
      </c>
      <c r="L5199" s="193" t="s">
        <v>15890</v>
      </c>
      <c r="M5199" s="194" t="s">
        <v>19743</v>
      </c>
      <c r="N5199" s="192">
        <v>0.64</v>
      </c>
      <c r="O5199" s="194">
        <v>0.874</v>
      </c>
      <c r="P5199" s="283">
        <v>24</v>
      </c>
    </row>
    <row r="5200" spans="1:16">
      <c r="A5200" s="192" t="s">
        <v>3087</v>
      </c>
      <c r="B5200" s="193"/>
      <c r="C5200" s="193" t="s">
        <v>3088</v>
      </c>
      <c r="D5200" s="194" t="s">
        <v>19743</v>
      </c>
      <c r="E5200" s="192" t="s">
        <v>19743</v>
      </c>
      <c r="F5200" s="193" t="s">
        <v>19742</v>
      </c>
      <c r="G5200" s="193" t="s">
        <v>19742</v>
      </c>
      <c r="H5200" s="193" t="s">
        <v>19742</v>
      </c>
      <c r="I5200" s="193" t="s">
        <v>19742</v>
      </c>
      <c r="J5200" s="194" t="s">
        <v>19742</v>
      </c>
      <c r="K5200" s="192" t="s">
        <v>25675</v>
      </c>
      <c r="M5200" s="194" t="s">
        <v>19569</v>
      </c>
      <c r="N5200" s="192">
        <v>0.47</v>
      </c>
      <c r="O5200" s="194">
        <v>0.47</v>
      </c>
      <c r="P5200" s="283">
        <v>0</v>
      </c>
    </row>
    <row r="5201" spans="1:16">
      <c r="A5201" s="192" t="s">
        <v>3089</v>
      </c>
      <c r="B5201" s="193" t="s">
        <v>3090</v>
      </c>
      <c r="C5201" s="193" t="s">
        <v>3091</v>
      </c>
      <c r="D5201" s="194" t="s">
        <v>19743</v>
      </c>
      <c r="E5201" s="192" t="s">
        <v>19743</v>
      </c>
      <c r="F5201" s="193" t="s">
        <v>19742</v>
      </c>
      <c r="G5201" s="193" t="s">
        <v>19742</v>
      </c>
      <c r="H5201" s="193" t="s">
        <v>19742</v>
      </c>
      <c r="I5201" s="193" t="s">
        <v>19742</v>
      </c>
      <c r="J5201" s="194" t="s">
        <v>19742</v>
      </c>
      <c r="K5201" s="192" t="s">
        <v>25675</v>
      </c>
      <c r="M5201" s="194" t="s">
        <v>19569</v>
      </c>
      <c r="N5201" s="192">
        <v>0.67900000000000005</v>
      </c>
      <c r="O5201" s="194">
        <v>0.91200000000000003</v>
      </c>
      <c r="P5201" s="283">
        <v>6</v>
      </c>
    </row>
    <row r="5202" spans="1:16">
      <c r="A5202" s="192" t="s">
        <v>3092</v>
      </c>
      <c r="B5202" s="193" t="s">
        <v>3093</v>
      </c>
      <c r="C5202" s="193" t="s">
        <v>3094</v>
      </c>
      <c r="D5202" s="194" t="s">
        <v>19743</v>
      </c>
      <c r="E5202" s="192" t="s">
        <v>19743</v>
      </c>
      <c r="F5202" s="193" t="s">
        <v>19742</v>
      </c>
      <c r="G5202" s="193" t="s">
        <v>19743</v>
      </c>
      <c r="H5202" s="193" t="s">
        <v>19742</v>
      </c>
      <c r="I5202" s="193" t="s">
        <v>19742</v>
      </c>
      <c r="J5202" s="194" t="s">
        <v>19742</v>
      </c>
      <c r="K5202" s="192" t="s">
        <v>3095</v>
      </c>
      <c r="L5202" s="193" t="s">
        <v>3096</v>
      </c>
      <c r="M5202" s="194" t="s">
        <v>19743</v>
      </c>
      <c r="N5202" s="192">
        <v>0.83599999999999997</v>
      </c>
      <c r="O5202" s="194">
        <v>0.99199999999999999</v>
      </c>
      <c r="P5202" s="283">
        <v>8</v>
      </c>
    </row>
    <row r="5203" spans="1:16">
      <c r="A5203" s="192" t="s">
        <v>3097</v>
      </c>
      <c r="B5203" s="193" t="s">
        <v>3098</v>
      </c>
      <c r="C5203" s="193" t="s">
        <v>3099</v>
      </c>
      <c r="D5203" s="194" t="s">
        <v>19743</v>
      </c>
      <c r="E5203" s="192" t="s">
        <v>19743</v>
      </c>
      <c r="F5203" s="193" t="s">
        <v>19743</v>
      </c>
      <c r="G5203" s="193" t="s">
        <v>19742</v>
      </c>
      <c r="H5203" s="193" t="s">
        <v>19742</v>
      </c>
      <c r="I5203" s="193" t="s">
        <v>19742</v>
      </c>
      <c r="J5203" s="194" t="s">
        <v>19742</v>
      </c>
      <c r="K5203" s="192" t="s">
        <v>25675</v>
      </c>
      <c r="M5203" s="194" t="s">
        <v>19569</v>
      </c>
      <c r="N5203" s="192">
        <v>0.66700000000000004</v>
      </c>
      <c r="O5203" s="194">
        <v>0.85799999999999998</v>
      </c>
      <c r="P5203" s="283">
        <v>0</v>
      </c>
    </row>
    <row r="5204" spans="1:16">
      <c r="A5204" s="192" t="s">
        <v>3100</v>
      </c>
      <c r="B5204" s="193" t="s">
        <v>3101</v>
      </c>
      <c r="C5204" s="193" t="s">
        <v>3102</v>
      </c>
      <c r="D5204" s="194" t="s">
        <v>19743</v>
      </c>
      <c r="E5204" s="192" t="s">
        <v>19743</v>
      </c>
      <c r="F5204" s="193" t="s">
        <v>19743</v>
      </c>
      <c r="G5204" s="193" t="s">
        <v>19742</v>
      </c>
      <c r="H5204" s="193" t="s">
        <v>19742</v>
      </c>
      <c r="I5204" s="193" t="s">
        <v>19742</v>
      </c>
      <c r="J5204" s="194" t="s">
        <v>19742</v>
      </c>
      <c r="K5204" s="192" t="s">
        <v>25675</v>
      </c>
      <c r="M5204" s="194" t="s">
        <v>19569</v>
      </c>
      <c r="N5204" s="192">
        <v>0.98499999999999999</v>
      </c>
      <c r="O5204" s="194">
        <v>0.997</v>
      </c>
      <c r="P5204" s="283">
        <v>4</v>
      </c>
    </row>
    <row r="5205" spans="1:16">
      <c r="A5205" s="192" t="s">
        <v>3105</v>
      </c>
      <c r="B5205" s="193" t="s">
        <v>3106</v>
      </c>
      <c r="C5205" s="193" t="s">
        <v>3107</v>
      </c>
      <c r="D5205" s="194" t="s">
        <v>19743</v>
      </c>
      <c r="E5205" s="192" t="s">
        <v>19743</v>
      </c>
      <c r="F5205" s="193" t="s">
        <v>19743</v>
      </c>
      <c r="G5205" s="193" t="s">
        <v>19742</v>
      </c>
      <c r="H5205" s="193" t="s">
        <v>19742</v>
      </c>
      <c r="I5205" s="193" t="s">
        <v>19742</v>
      </c>
      <c r="J5205" s="194" t="s">
        <v>19742</v>
      </c>
      <c r="K5205" s="192" t="s">
        <v>25675</v>
      </c>
      <c r="M5205" s="194" t="s">
        <v>19569</v>
      </c>
      <c r="N5205" s="192">
        <v>0.72699999999999998</v>
      </c>
      <c r="O5205" s="194">
        <v>0.97799999999999998</v>
      </c>
      <c r="P5205" s="283">
        <v>3</v>
      </c>
    </row>
    <row r="5206" spans="1:16">
      <c r="A5206" s="192" t="s">
        <v>3108</v>
      </c>
      <c r="B5206" s="193" t="s">
        <v>3109</v>
      </c>
      <c r="C5206" s="193" t="s">
        <v>3110</v>
      </c>
      <c r="D5206" s="194" t="s">
        <v>19743</v>
      </c>
      <c r="E5206" s="192" t="s">
        <v>19743</v>
      </c>
      <c r="F5206" s="193" t="s">
        <v>19742</v>
      </c>
      <c r="G5206" s="193" t="s">
        <v>19742</v>
      </c>
      <c r="H5206" s="193" t="s">
        <v>19742</v>
      </c>
      <c r="I5206" s="193" t="s">
        <v>19742</v>
      </c>
      <c r="J5206" s="194" t="s">
        <v>19743</v>
      </c>
      <c r="K5206" s="192" t="s">
        <v>3111</v>
      </c>
      <c r="L5206" s="193" t="s">
        <v>3112</v>
      </c>
      <c r="M5206" s="194" t="s">
        <v>19743</v>
      </c>
      <c r="N5206" s="192">
        <v>0.73199999999999998</v>
      </c>
      <c r="O5206" s="194">
        <v>0.95599999999999996</v>
      </c>
      <c r="P5206" s="283">
        <v>8</v>
      </c>
    </row>
    <row r="5207" spans="1:16">
      <c r="A5207" s="192" t="s">
        <v>3113</v>
      </c>
      <c r="B5207" s="193"/>
      <c r="C5207" s="193" t="s">
        <v>3114</v>
      </c>
      <c r="D5207" s="194" t="s">
        <v>19743</v>
      </c>
      <c r="E5207" s="192" t="s">
        <v>19743</v>
      </c>
      <c r="F5207" s="193" t="s">
        <v>19742</v>
      </c>
      <c r="G5207" s="193" t="s">
        <v>19742</v>
      </c>
      <c r="H5207" s="193" t="s">
        <v>19742</v>
      </c>
      <c r="I5207" s="193" t="s">
        <v>19742</v>
      </c>
      <c r="J5207" s="194" t="s">
        <v>19742</v>
      </c>
      <c r="K5207" s="192" t="s">
        <v>25675</v>
      </c>
      <c r="M5207" s="194" t="s">
        <v>19569</v>
      </c>
      <c r="N5207" s="192">
        <v>0.33200000000000002</v>
      </c>
      <c r="O5207" s="194">
        <v>0.1</v>
      </c>
      <c r="P5207" s="283">
        <v>0</v>
      </c>
    </row>
    <row r="5208" spans="1:16">
      <c r="A5208" s="192" t="s">
        <v>3115</v>
      </c>
      <c r="B5208" s="193" t="s">
        <v>3116</v>
      </c>
      <c r="C5208" s="193" t="s">
        <v>3117</v>
      </c>
      <c r="D5208" s="194" t="s">
        <v>19743</v>
      </c>
      <c r="E5208" s="192" t="s">
        <v>19743</v>
      </c>
      <c r="F5208" s="193" t="s">
        <v>19742</v>
      </c>
      <c r="G5208" s="193" t="s">
        <v>19742</v>
      </c>
      <c r="H5208" s="193" t="s">
        <v>19742</v>
      </c>
      <c r="I5208" s="193" t="s">
        <v>19742</v>
      </c>
      <c r="J5208" s="194" t="s">
        <v>19742</v>
      </c>
      <c r="K5208" s="192" t="s">
        <v>3118</v>
      </c>
      <c r="L5208" s="193" t="s">
        <v>3119</v>
      </c>
      <c r="M5208" s="194" t="s">
        <v>19743</v>
      </c>
      <c r="N5208" s="192">
        <v>0.67400000000000004</v>
      </c>
      <c r="O5208" s="194">
        <v>0.93899999999999995</v>
      </c>
      <c r="P5208" s="283">
        <v>5</v>
      </c>
    </row>
    <row r="5209" spans="1:16">
      <c r="A5209" s="192" t="s">
        <v>3120</v>
      </c>
      <c r="B5209" s="193"/>
      <c r="C5209" s="193" t="s">
        <v>3121</v>
      </c>
      <c r="D5209" s="194" t="s">
        <v>19743</v>
      </c>
      <c r="E5209" s="192" t="s">
        <v>19743</v>
      </c>
      <c r="F5209" s="193" t="s">
        <v>19742</v>
      </c>
      <c r="G5209" s="193" t="s">
        <v>19742</v>
      </c>
      <c r="H5209" s="193" t="s">
        <v>19742</v>
      </c>
      <c r="I5209" s="193" t="s">
        <v>19742</v>
      </c>
      <c r="J5209" s="194" t="s">
        <v>19742</v>
      </c>
      <c r="K5209" s="192" t="s">
        <v>25675</v>
      </c>
      <c r="M5209" s="194" t="s">
        <v>19569</v>
      </c>
      <c r="N5209" s="192">
        <v>0.95599999999999996</v>
      </c>
      <c r="O5209" s="194">
        <v>0.997</v>
      </c>
      <c r="P5209" s="283">
        <v>4</v>
      </c>
    </row>
    <row r="5210" spans="1:16">
      <c r="A5210" s="192" t="s">
        <v>3122</v>
      </c>
      <c r="B5210" s="193"/>
      <c r="C5210" s="193" t="s">
        <v>3123</v>
      </c>
      <c r="D5210" s="194" t="s">
        <v>19743</v>
      </c>
      <c r="E5210" s="192" t="s">
        <v>19743</v>
      </c>
      <c r="F5210" s="193" t="s">
        <v>19742</v>
      </c>
      <c r="G5210" s="193" t="s">
        <v>19742</v>
      </c>
      <c r="H5210" s="193" t="s">
        <v>19742</v>
      </c>
      <c r="I5210" s="193" t="s">
        <v>19742</v>
      </c>
      <c r="J5210" s="194" t="s">
        <v>19742</v>
      </c>
      <c r="K5210" s="192" t="s">
        <v>25675</v>
      </c>
      <c r="M5210" s="194" t="s">
        <v>19569</v>
      </c>
      <c r="N5210" s="192">
        <v>0.58299999999999996</v>
      </c>
      <c r="O5210" s="194">
        <v>0.84899999999999998</v>
      </c>
      <c r="P5210" s="283">
        <v>0</v>
      </c>
    </row>
    <row r="5211" spans="1:16">
      <c r="A5211" s="192" t="s">
        <v>3124</v>
      </c>
      <c r="B5211" s="193" t="s">
        <v>3125</v>
      </c>
      <c r="C5211" s="193" t="s">
        <v>3126</v>
      </c>
      <c r="D5211" s="194" t="s">
        <v>19743</v>
      </c>
      <c r="E5211" s="192" t="s">
        <v>19743</v>
      </c>
      <c r="F5211" s="193" t="s">
        <v>19742</v>
      </c>
      <c r="G5211" s="193" t="s">
        <v>19742</v>
      </c>
      <c r="H5211" s="193" t="s">
        <v>19742</v>
      </c>
      <c r="I5211" s="193" t="s">
        <v>19742</v>
      </c>
      <c r="J5211" s="194" t="s">
        <v>19742</v>
      </c>
      <c r="K5211" s="192" t="s">
        <v>25675</v>
      </c>
      <c r="M5211" s="194" t="s">
        <v>19569</v>
      </c>
      <c r="N5211" s="192">
        <v>0.66200000000000003</v>
      </c>
      <c r="O5211" s="194">
        <v>0.92100000000000004</v>
      </c>
      <c r="P5211" s="283">
        <v>3</v>
      </c>
    </row>
    <row r="5212" spans="1:16">
      <c r="A5212" s="192" t="s">
        <v>3127</v>
      </c>
      <c r="B5212" s="193"/>
      <c r="C5212" s="193" t="s">
        <v>3128</v>
      </c>
      <c r="D5212" s="194" t="s">
        <v>19743</v>
      </c>
      <c r="E5212" s="192" t="s">
        <v>19743</v>
      </c>
      <c r="F5212" s="193" t="s">
        <v>19742</v>
      </c>
      <c r="G5212" s="193" t="s">
        <v>19742</v>
      </c>
      <c r="H5212" s="193" t="s">
        <v>19742</v>
      </c>
      <c r="I5212" s="193" t="s">
        <v>19742</v>
      </c>
      <c r="J5212" s="194" t="s">
        <v>19742</v>
      </c>
      <c r="K5212" s="192" t="s">
        <v>25675</v>
      </c>
      <c r="M5212" s="194" t="s">
        <v>19569</v>
      </c>
      <c r="N5212" s="192">
        <v>0.434</v>
      </c>
      <c r="O5212" s="194">
        <v>0.28699999999999998</v>
      </c>
      <c r="P5212" s="283">
        <v>0</v>
      </c>
    </row>
    <row r="5213" spans="1:16">
      <c r="A5213" s="192" t="s">
        <v>3133</v>
      </c>
      <c r="B5213" s="193" t="s">
        <v>3134</v>
      </c>
      <c r="C5213" s="193" t="s">
        <v>3135</v>
      </c>
      <c r="D5213" s="194" t="s">
        <v>19743</v>
      </c>
      <c r="E5213" s="192" t="s">
        <v>19743</v>
      </c>
      <c r="F5213" s="193" t="s">
        <v>19743</v>
      </c>
      <c r="G5213" s="193" t="s">
        <v>19742</v>
      </c>
      <c r="H5213" s="193" t="s">
        <v>19742</v>
      </c>
      <c r="I5213" s="193" t="s">
        <v>19742</v>
      </c>
      <c r="J5213" s="194" t="s">
        <v>19742</v>
      </c>
      <c r="K5213" s="192" t="s">
        <v>3136</v>
      </c>
      <c r="L5213" s="193" t="s">
        <v>3137</v>
      </c>
      <c r="M5213" s="194" t="s">
        <v>19743</v>
      </c>
      <c r="N5213" s="192">
        <v>0.49299999999999999</v>
      </c>
      <c r="O5213" s="194">
        <v>0.48599999999999999</v>
      </c>
      <c r="P5213" s="283">
        <v>11</v>
      </c>
    </row>
    <row r="5214" spans="1:16">
      <c r="A5214" s="192" t="s">
        <v>3138</v>
      </c>
      <c r="B5214" s="193"/>
      <c r="C5214" s="193" t="s">
        <v>3139</v>
      </c>
      <c r="D5214" s="194" t="s">
        <v>19743</v>
      </c>
      <c r="E5214" s="192" t="s">
        <v>19743</v>
      </c>
      <c r="F5214" s="193" t="s">
        <v>19742</v>
      </c>
      <c r="G5214" s="193" t="s">
        <v>19742</v>
      </c>
      <c r="H5214" s="193" t="s">
        <v>19742</v>
      </c>
      <c r="I5214" s="193" t="s">
        <v>19742</v>
      </c>
      <c r="J5214" s="194" t="s">
        <v>19742</v>
      </c>
      <c r="K5214" s="192" t="s">
        <v>25675</v>
      </c>
      <c r="M5214" s="194" t="s">
        <v>19569</v>
      </c>
      <c r="N5214" s="192">
        <v>0.61599999999999999</v>
      </c>
      <c r="O5214" s="194">
        <v>0.78500000000000003</v>
      </c>
      <c r="P5214" s="283">
        <v>7</v>
      </c>
    </row>
    <row r="5215" spans="1:16">
      <c r="A5215" s="192" t="s">
        <v>3140</v>
      </c>
      <c r="B5215" s="193" t="s">
        <v>3141</v>
      </c>
      <c r="C5215" s="193" t="s">
        <v>3142</v>
      </c>
      <c r="D5215" s="194" t="s">
        <v>19743</v>
      </c>
      <c r="E5215" s="192" t="s">
        <v>19743</v>
      </c>
      <c r="F5215" s="193" t="s">
        <v>19742</v>
      </c>
      <c r="G5215" s="193" t="s">
        <v>19742</v>
      </c>
      <c r="H5215" s="193" t="s">
        <v>19742</v>
      </c>
      <c r="I5215" s="193" t="s">
        <v>19742</v>
      </c>
      <c r="J5215" s="194" t="s">
        <v>19742</v>
      </c>
      <c r="K5215" s="192" t="s">
        <v>25675</v>
      </c>
      <c r="M5215" s="194" t="s">
        <v>19569</v>
      </c>
      <c r="N5215" s="192">
        <v>0.72499999999999998</v>
      </c>
      <c r="O5215" s="194">
        <v>0.96299999999999997</v>
      </c>
      <c r="P5215" s="283">
        <v>0</v>
      </c>
    </row>
    <row r="5216" spans="1:16">
      <c r="A5216" s="192" t="s">
        <v>3143</v>
      </c>
      <c r="B5216" s="193"/>
      <c r="C5216" s="193" t="s">
        <v>3144</v>
      </c>
      <c r="D5216" s="194" t="s">
        <v>19743</v>
      </c>
      <c r="E5216" s="192" t="s">
        <v>19743</v>
      </c>
      <c r="F5216" s="193" t="s">
        <v>19742</v>
      </c>
      <c r="G5216" s="193" t="s">
        <v>19742</v>
      </c>
      <c r="H5216" s="193" t="s">
        <v>19742</v>
      </c>
      <c r="I5216" s="193" t="s">
        <v>19742</v>
      </c>
      <c r="J5216" s="194" t="s">
        <v>19742</v>
      </c>
      <c r="K5216" s="192" t="s">
        <v>25675</v>
      </c>
      <c r="M5216" s="194" t="s">
        <v>19569</v>
      </c>
      <c r="N5216" s="192">
        <v>0.49099999999999999</v>
      </c>
      <c r="O5216" s="194">
        <v>0.48699999999999999</v>
      </c>
      <c r="P5216" s="283">
        <v>1</v>
      </c>
    </row>
    <row r="5217" spans="1:16">
      <c r="A5217" s="192" t="s">
        <v>3147</v>
      </c>
      <c r="B5217" s="193" t="s">
        <v>3148</v>
      </c>
      <c r="C5217" s="193" t="s">
        <v>3149</v>
      </c>
      <c r="D5217" s="194" t="s">
        <v>19743</v>
      </c>
      <c r="E5217" s="192" t="s">
        <v>19743</v>
      </c>
      <c r="F5217" s="193" t="s">
        <v>19742</v>
      </c>
      <c r="G5217" s="193" t="s">
        <v>19742</v>
      </c>
      <c r="H5217" s="193" t="s">
        <v>19742</v>
      </c>
      <c r="I5217" s="193" t="s">
        <v>19742</v>
      </c>
      <c r="J5217" s="194" t="s">
        <v>19742</v>
      </c>
      <c r="K5217" s="192" t="s">
        <v>25675</v>
      </c>
      <c r="M5217" s="194" t="s">
        <v>19569</v>
      </c>
      <c r="N5217" s="192">
        <v>0.44600000000000001</v>
      </c>
      <c r="O5217" s="194">
        <v>0.41899999999999998</v>
      </c>
      <c r="P5217" s="283">
        <v>4</v>
      </c>
    </row>
    <row r="5218" spans="1:16">
      <c r="A5218" s="192" t="s">
        <v>3150</v>
      </c>
      <c r="B5218" s="193" t="s">
        <v>3151</v>
      </c>
      <c r="C5218" s="193" t="s">
        <v>3152</v>
      </c>
      <c r="D5218" s="194" t="s">
        <v>19743</v>
      </c>
      <c r="E5218" s="192" t="s">
        <v>19743</v>
      </c>
      <c r="F5218" s="193" t="s">
        <v>19743</v>
      </c>
      <c r="G5218" s="193" t="s">
        <v>19742</v>
      </c>
      <c r="H5218" s="193" t="s">
        <v>19742</v>
      </c>
      <c r="I5218" s="193" t="s">
        <v>19742</v>
      </c>
      <c r="J5218" s="194" t="s">
        <v>19742</v>
      </c>
      <c r="K5218" s="192" t="s">
        <v>3153</v>
      </c>
      <c r="L5218" s="193" t="s">
        <v>3154</v>
      </c>
      <c r="M5218" s="194" t="s">
        <v>19743</v>
      </c>
      <c r="N5218" s="192">
        <v>0.97399999999999998</v>
      </c>
      <c r="O5218" s="194">
        <v>1</v>
      </c>
      <c r="P5218" s="283">
        <v>22</v>
      </c>
    </row>
    <row r="5219" spans="1:16">
      <c r="A5219" s="192" t="s">
        <v>3155</v>
      </c>
      <c r="B5219" s="193" t="s">
        <v>3156</v>
      </c>
      <c r="C5219" s="193" t="s">
        <v>3157</v>
      </c>
      <c r="D5219" s="194" t="s">
        <v>19743</v>
      </c>
      <c r="E5219" s="192" t="s">
        <v>19743</v>
      </c>
      <c r="F5219" s="193" t="s">
        <v>19742</v>
      </c>
      <c r="G5219" s="193" t="s">
        <v>19742</v>
      </c>
      <c r="H5219" s="193" t="s">
        <v>19742</v>
      </c>
      <c r="I5219" s="193" t="s">
        <v>19742</v>
      </c>
      <c r="J5219" s="194" t="s">
        <v>19742</v>
      </c>
      <c r="K5219" s="192" t="s">
        <v>25675</v>
      </c>
      <c r="M5219" s="194" t="s">
        <v>19569</v>
      </c>
      <c r="N5219" s="192">
        <v>0.72599999999999998</v>
      </c>
      <c r="O5219" s="194">
        <v>0.95</v>
      </c>
      <c r="P5219" s="283">
        <v>3</v>
      </c>
    </row>
    <row r="5220" spans="1:16">
      <c r="A5220" s="192" t="s">
        <v>3158</v>
      </c>
      <c r="B5220" s="193" t="s">
        <v>3159</v>
      </c>
      <c r="C5220" s="193" t="s">
        <v>3160</v>
      </c>
      <c r="D5220" s="194" t="s">
        <v>19743</v>
      </c>
      <c r="E5220" s="192" t="s">
        <v>19743</v>
      </c>
      <c r="F5220" s="193" t="s">
        <v>19742</v>
      </c>
      <c r="G5220" s="193" t="s">
        <v>19742</v>
      </c>
      <c r="H5220" s="193" t="s">
        <v>19742</v>
      </c>
      <c r="I5220" s="193" t="s">
        <v>19742</v>
      </c>
      <c r="J5220" s="194" t="s">
        <v>19742</v>
      </c>
      <c r="K5220" s="192" t="s">
        <v>3161</v>
      </c>
      <c r="L5220" s="193" t="s">
        <v>3162</v>
      </c>
      <c r="M5220" s="194" t="s">
        <v>19743</v>
      </c>
      <c r="N5220" s="192">
        <v>0.90700000000000003</v>
      </c>
      <c r="O5220" s="194">
        <v>0.995</v>
      </c>
      <c r="P5220" s="283">
        <v>23</v>
      </c>
    </row>
    <row r="5221" spans="1:16">
      <c r="A5221" s="192" t="s">
        <v>3163</v>
      </c>
      <c r="B5221" s="193" t="s">
        <v>3164</v>
      </c>
      <c r="C5221" s="193" t="s">
        <v>3165</v>
      </c>
      <c r="D5221" s="194" t="s">
        <v>19743</v>
      </c>
      <c r="E5221" s="192" t="s">
        <v>19743</v>
      </c>
      <c r="F5221" s="193" t="s">
        <v>19742</v>
      </c>
      <c r="G5221" s="193" t="s">
        <v>19742</v>
      </c>
      <c r="H5221" s="193" t="s">
        <v>19742</v>
      </c>
      <c r="I5221" s="193" t="s">
        <v>19742</v>
      </c>
      <c r="J5221" s="194" t="s">
        <v>19742</v>
      </c>
      <c r="K5221" s="192" t="s">
        <v>25675</v>
      </c>
      <c r="M5221" s="194" t="s">
        <v>19569</v>
      </c>
      <c r="N5221" s="192">
        <v>0.19</v>
      </c>
      <c r="O5221" s="194">
        <v>1.9E-2</v>
      </c>
      <c r="P5221" s="283">
        <v>0</v>
      </c>
    </row>
    <row r="5222" spans="1:16">
      <c r="A5222" s="192" t="s">
        <v>3166</v>
      </c>
      <c r="B5222" s="193" t="s">
        <v>3167</v>
      </c>
      <c r="C5222" s="193" t="s">
        <v>3168</v>
      </c>
      <c r="D5222" s="194" t="s">
        <v>19743</v>
      </c>
      <c r="E5222" s="192" t="s">
        <v>19743</v>
      </c>
      <c r="F5222" s="193" t="s">
        <v>19742</v>
      </c>
      <c r="G5222" s="193" t="s">
        <v>19742</v>
      </c>
      <c r="H5222" s="193" t="s">
        <v>19742</v>
      </c>
      <c r="I5222" s="193" t="s">
        <v>19742</v>
      </c>
      <c r="J5222" s="194" t="s">
        <v>19742</v>
      </c>
      <c r="K5222" s="192" t="s">
        <v>3169</v>
      </c>
      <c r="L5222" s="193" t="s">
        <v>3170</v>
      </c>
      <c r="M5222" s="194" t="s">
        <v>19743</v>
      </c>
      <c r="N5222" s="192">
        <v>0.55300000000000005</v>
      </c>
      <c r="O5222" s="194">
        <v>0.71799999999999997</v>
      </c>
      <c r="P5222" s="283">
        <v>19</v>
      </c>
    </row>
    <row r="5223" spans="1:16">
      <c r="A5223" s="192" t="s">
        <v>3171</v>
      </c>
      <c r="B5223" s="193" t="s">
        <v>3172</v>
      </c>
      <c r="C5223" s="193" t="s">
        <v>3173</v>
      </c>
      <c r="D5223" s="194" t="s">
        <v>19743</v>
      </c>
      <c r="E5223" s="192" t="s">
        <v>19743</v>
      </c>
      <c r="F5223" s="193" t="s">
        <v>19742</v>
      </c>
      <c r="G5223" s="193" t="s">
        <v>19742</v>
      </c>
      <c r="H5223" s="193" t="s">
        <v>19742</v>
      </c>
      <c r="I5223" s="193" t="s">
        <v>19742</v>
      </c>
      <c r="J5223" s="194" t="s">
        <v>19742</v>
      </c>
      <c r="K5223" s="192" t="s">
        <v>3174</v>
      </c>
      <c r="L5223" s="193" t="s">
        <v>3175</v>
      </c>
      <c r="M5223" s="194" t="s">
        <v>19743</v>
      </c>
      <c r="N5223" s="192">
        <v>0.82799999999999996</v>
      </c>
      <c r="O5223" s="194">
        <v>0.99399999999999999</v>
      </c>
      <c r="P5223" s="283">
        <v>18</v>
      </c>
    </row>
    <row r="5224" spans="1:16">
      <c r="A5224" s="192" t="s">
        <v>3176</v>
      </c>
      <c r="B5224" s="193" t="s">
        <v>3177</v>
      </c>
      <c r="C5224" s="193" t="s">
        <v>3178</v>
      </c>
      <c r="D5224" s="194" t="s">
        <v>19743</v>
      </c>
      <c r="E5224" s="192" t="s">
        <v>19743</v>
      </c>
      <c r="F5224" s="193" t="s">
        <v>19742</v>
      </c>
      <c r="G5224" s="193" t="s">
        <v>19742</v>
      </c>
      <c r="H5224" s="193" t="s">
        <v>19742</v>
      </c>
      <c r="I5224" s="193" t="s">
        <v>19742</v>
      </c>
      <c r="J5224" s="194" t="s">
        <v>19742</v>
      </c>
      <c r="K5224" s="192" t="s">
        <v>25675</v>
      </c>
      <c r="M5224" s="194" t="s">
        <v>19569</v>
      </c>
      <c r="N5224" s="192">
        <v>0.872</v>
      </c>
      <c r="O5224" s="194">
        <v>0.996</v>
      </c>
      <c r="P5224" s="283">
        <v>5</v>
      </c>
    </row>
    <row r="5225" spans="1:16">
      <c r="A5225" s="192" t="s">
        <v>3179</v>
      </c>
      <c r="B5225" s="193"/>
      <c r="C5225" s="193" t="s">
        <v>3180</v>
      </c>
      <c r="D5225" s="194" t="s">
        <v>19743</v>
      </c>
      <c r="E5225" s="192" t="s">
        <v>19743</v>
      </c>
      <c r="F5225" s="193" t="s">
        <v>19742</v>
      </c>
      <c r="G5225" s="193" t="s">
        <v>19742</v>
      </c>
      <c r="H5225" s="193" t="s">
        <v>19742</v>
      </c>
      <c r="I5225" s="193" t="s">
        <v>19742</v>
      </c>
      <c r="J5225" s="194" t="s">
        <v>19742</v>
      </c>
      <c r="K5225" s="192" t="s">
        <v>25675</v>
      </c>
      <c r="M5225" s="194" t="s">
        <v>19569</v>
      </c>
      <c r="N5225" s="192">
        <v>0.59899999999999998</v>
      </c>
      <c r="O5225" s="194">
        <v>0.78500000000000003</v>
      </c>
      <c r="P5225" s="283">
        <v>0</v>
      </c>
    </row>
    <row r="5226" spans="1:16">
      <c r="A5226" s="192" t="s">
        <v>3181</v>
      </c>
      <c r="B5226" s="193" t="s">
        <v>3182</v>
      </c>
      <c r="C5226" s="193" t="s">
        <v>3183</v>
      </c>
      <c r="D5226" s="194" t="s">
        <v>19743</v>
      </c>
      <c r="E5226" s="192" t="s">
        <v>19743</v>
      </c>
      <c r="F5226" s="193" t="s">
        <v>19743</v>
      </c>
      <c r="G5226" s="193" t="s">
        <v>19742</v>
      </c>
      <c r="H5226" s="193" t="s">
        <v>19742</v>
      </c>
      <c r="I5226" s="193" t="s">
        <v>19742</v>
      </c>
      <c r="J5226" s="194" t="s">
        <v>19742</v>
      </c>
      <c r="K5226" s="192" t="s">
        <v>2924</v>
      </c>
      <c r="L5226" s="193" t="s">
        <v>2925</v>
      </c>
      <c r="M5226" s="194" t="s">
        <v>19743</v>
      </c>
      <c r="N5226" s="192">
        <v>0.57999999999999996</v>
      </c>
      <c r="O5226" s="194">
        <v>0.85599999999999998</v>
      </c>
      <c r="P5226" s="283">
        <v>5</v>
      </c>
    </row>
    <row r="5227" spans="1:16">
      <c r="A5227" s="192" t="s">
        <v>2926</v>
      </c>
      <c r="B5227" s="193" t="s">
        <v>2927</v>
      </c>
      <c r="C5227" s="193" t="s">
        <v>2928</v>
      </c>
      <c r="D5227" s="194" t="s">
        <v>19743</v>
      </c>
      <c r="E5227" s="192" t="s">
        <v>19743</v>
      </c>
      <c r="F5227" s="193" t="s">
        <v>19743</v>
      </c>
      <c r="G5227" s="193" t="s">
        <v>19741</v>
      </c>
      <c r="H5227" s="193" t="s">
        <v>19742</v>
      </c>
      <c r="I5227" s="193" t="s">
        <v>19742</v>
      </c>
      <c r="J5227" s="194" t="s">
        <v>19742</v>
      </c>
      <c r="K5227" s="192" t="s">
        <v>25675</v>
      </c>
      <c r="M5227" s="194" t="s">
        <v>19569</v>
      </c>
      <c r="N5227" s="192">
        <v>0.51200000000000001</v>
      </c>
      <c r="O5227" s="194">
        <v>0.54300000000000004</v>
      </c>
      <c r="P5227" s="283">
        <v>0</v>
      </c>
    </row>
    <row r="5228" spans="1:16">
      <c r="A5228" s="192" t="s">
        <v>2931</v>
      </c>
      <c r="B5228" s="193" t="s">
        <v>2932</v>
      </c>
      <c r="C5228" s="193" t="s">
        <v>2933</v>
      </c>
      <c r="D5228" s="194" t="s">
        <v>19743</v>
      </c>
      <c r="E5228" s="192" t="s">
        <v>19743</v>
      </c>
      <c r="F5228" s="193" t="s">
        <v>19742</v>
      </c>
      <c r="G5228" s="193" t="s">
        <v>19742</v>
      </c>
      <c r="H5228" s="193" t="s">
        <v>19742</v>
      </c>
      <c r="I5228" s="193" t="s">
        <v>19742</v>
      </c>
      <c r="J5228" s="194" t="s">
        <v>19742</v>
      </c>
      <c r="K5228" s="192" t="s">
        <v>25675</v>
      </c>
      <c r="M5228" s="194" t="s">
        <v>19569</v>
      </c>
      <c r="N5228" s="192">
        <v>0.47399999999999998</v>
      </c>
      <c r="O5228" s="194">
        <v>0.33400000000000002</v>
      </c>
      <c r="P5228" s="283">
        <v>3</v>
      </c>
    </row>
    <row r="5229" spans="1:16">
      <c r="A5229" s="192" t="s">
        <v>2934</v>
      </c>
      <c r="B5229" s="193" t="s">
        <v>2935</v>
      </c>
      <c r="C5229" s="193" t="s">
        <v>2936</v>
      </c>
      <c r="D5229" s="194" t="s">
        <v>19743</v>
      </c>
      <c r="E5229" s="192" t="s">
        <v>19743</v>
      </c>
      <c r="F5229" s="193" t="s">
        <v>19742</v>
      </c>
      <c r="G5229" s="193" t="s">
        <v>19742</v>
      </c>
      <c r="H5229" s="193" t="s">
        <v>19742</v>
      </c>
      <c r="I5229" s="193" t="s">
        <v>19742</v>
      </c>
      <c r="J5229" s="194" t="s">
        <v>19742</v>
      </c>
      <c r="K5229" s="192" t="s">
        <v>25675</v>
      </c>
      <c r="M5229" s="194" t="s">
        <v>19569</v>
      </c>
      <c r="N5229" s="192">
        <v>0.69399999999999995</v>
      </c>
      <c r="O5229" s="194">
        <v>0.91600000000000004</v>
      </c>
      <c r="P5229" s="283">
        <v>19</v>
      </c>
    </row>
    <row r="5230" spans="1:16">
      <c r="A5230" s="192" t="s">
        <v>2937</v>
      </c>
      <c r="B5230" s="193" t="s">
        <v>2938</v>
      </c>
      <c r="C5230" s="193" t="s">
        <v>2939</v>
      </c>
      <c r="D5230" s="194" t="s">
        <v>19743</v>
      </c>
      <c r="E5230" s="192" t="s">
        <v>19743</v>
      </c>
      <c r="F5230" s="193" t="s">
        <v>19743</v>
      </c>
      <c r="G5230" s="193" t="s">
        <v>19742</v>
      </c>
      <c r="H5230" s="193" t="s">
        <v>19742</v>
      </c>
      <c r="I5230" s="193" t="s">
        <v>19742</v>
      </c>
      <c r="J5230" s="194" t="s">
        <v>19742</v>
      </c>
      <c r="K5230" s="192" t="s">
        <v>25675</v>
      </c>
      <c r="M5230" s="194" t="s">
        <v>19569</v>
      </c>
      <c r="N5230" s="192">
        <v>0.45</v>
      </c>
      <c r="O5230" s="194">
        <v>0.371</v>
      </c>
      <c r="P5230" s="283">
        <v>5</v>
      </c>
    </row>
    <row r="5231" spans="1:16">
      <c r="A5231" s="192" t="s">
        <v>2940</v>
      </c>
      <c r="B5231" s="193" t="s">
        <v>2941</v>
      </c>
      <c r="C5231" s="193" t="s">
        <v>2942</v>
      </c>
      <c r="D5231" s="194" t="s">
        <v>19743</v>
      </c>
      <c r="E5231" s="192" t="s">
        <v>19743</v>
      </c>
      <c r="F5231" s="193" t="s">
        <v>19742</v>
      </c>
      <c r="G5231" s="193" t="s">
        <v>19742</v>
      </c>
      <c r="H5231" s="193" t="s">
        <v>19742</v>
      </c>
      <c r="I5231" s="193" t="s">
        <v>19742</v>
      </c>
      <c r="J5231" s="194" t="s">
        <v>19742</v>
      </c>
      <c r="K5231" s="192" t="s">
        <v>2943</v>
      </c>
      <c r="L5231" s="193" t="s">
        <v>8410</v>
      </c>
      <c r="M5231" s="194" t="s">
        <v>19743</v>
      </c>
      <c r="N5231" s="192">
        <v>0.69099999999999995</v>
      </c>
      <c r="O5231" s="194">
        <v>0.94399999999999995</v>
      </c>
      <c r="P5231" s="283">
        <v>10</v>
      </c>
    </row>
    <row r="5232" spans="1:16">
      <c r="A5232" s="192" t="s">
        <v>2944</v>
      </c>
      <c r="B5232" s="193"/>
      <c r="C5232" s="193" t="s">
        <v>2945</v>
      </c>
      <c r="D5232" s="194" t="s">
        <v>19743</v>
      </c>
      <c r="E5232" s="192" t="s">
        <v>19743</v>
      </c>
      <c r="F5232" s="193" t="s">
        <v>19742</v>
      </c>
      <c r="G5232" s="193" t="s">
        <v>19742</v>
      </c>
      <c r="H5232" s="193" t="s">
        <v>19742</v>
      </c>
      <c r="I5232" s="193" t="s">
        <v>19742</v>
      </c>
      <c r="J5232" s="194" t="s">
        <v>19742</v>
      </c>
      <c r="K5232" s="192" t="s">
        <v>25675</v>
      </c>
      <c r="M5232" s="194" t="s">
        <v>19569</v>
      </c>
      <c r="N5232" s="192">
        <v>0.56699999999999995</v>
      </c>
      <c r="O5232" s="194">
        <v>0.66</v>
      </c>
      <c r="P5232" s="283">
        <v>0</v>
      </c>
    </row>
    <row r="5233" spans="1:16">
      <c r="A5233" s="192" t="s">
        <v>2946</v>
      </c>
      <c r="B5233" s="193" t="s">
        <v>2947</v>
      </c>
      <c r="C5233" s="193" t="s">
        <v>2948</v>
      </c>
      <c r="D5233" s="194" t="s">
        <v>19743</v>
      </c>
      <c r="E5233" s="192" t="s">
        <v>19743</v>
      </c>
      <c r="F5233" s="193" t="s">
        <v>19742</v>
      </c>
      <c r="G5233" s="193" t="s">
        <v>19742</v>
      </c>
      <c r="H5233" s="193" t="s">
        <v>19742</v>
      </c>
      <c r="I5233" s="193" t="s">
        <v>19743</v>
      </c>
      <c r="J5233" s="194" t="s">
        <v>19742</v>
      </c>
      <c r="K5233" s="192" t="s">
        <v>25675</v>
      </c>
      <c r="M5233" s="194" t="s">
        <v>19569</v>
      </c>
      <c r="N5233" s="192">
        <v>0.752</v>
      </c>
      <c r="O5233" s="194">
        <v>0.97399999999999998</v>
      </c>
      <c r="P5233" s="283">
        <v>1</v>
      </c>
    </row>
    <row r="5234" spans="1:16">
      <c r="A5234" s="192" t="s">
        <v>2949</v>
      </c>
      <c r="B5234" s="193" t="s">
        <v>2950</v>
      </c>
      <c r="C5234" s="193" t="s">
        <v>2951</v>
      </c>
      <c r="D5234" s="194" t="s">
        <v>19743</v>
      </c>
      <c r="E5234" s="192" t="s">
        <v>19743</v>
      </c>
      <c r="F5234" s="193" t="s">
        <v>19742</v>
      </c>
      <c r="G5234" s="193" t="s">
        <v>19742</v>
      </c>
      <c r="H5234" s="193" t="s">
        <v>19742</v>
      </c>
      <c r="I5234" s="193" t="s">
        <v>19742</v>
      </c>
      <c r="J5234" s="194" t="s">
        <v>19742</v>
      </c>
      <c r="K5234" s="192" t="s">
        <v>25675</v>
      </c>
      <c r="M5234" s="194" t="s">
        <v>19569</v>
      </c>
      <c r="N5234" s="192">
        <v>0.55500000000000005</v>
      </c>
      <c r="O5234" s="194">
        <v>0.72899999999999998</v>
      </c>
      <c r="P5234" s="283">
        <v>3</v>
      </c>
    </row>
    <row r="5235" spans="1:16">
      <c r="A5235" s="192" t="s">
        <v>2952</v>
      </c>
      <c r="B5235" s="193" t="s">
        <v>2953</v>
      </c>
      <c r="C5235" s="193" t="s">
        <v>2954</v>
      </c>
      <c r="D5235" s="194" t="s">
        <v>19743</v>
      </c>
      <c r="E5235" s="192" t="s">
        <v>19743</v>
      </c>
      <c r="F5235" s="193" t="s">
        <v>19742</v>
      </c>
      <c r="G5235" s="193" t="s">
        <v>19742</v>
      </c>
      <c r="H5235" s="193" t="s">
        <v>19742</v>
      </c>
      <c r="I5235" s="193" t="s">
        <v>19742</v>
      </c>
      <c r="J5235" s="194" t="s">
        <v>19742</v>
      </c>
      <c r="K5235" s="192" t="s">
        <v>2955</v>
      </c>
      <c r="L5235" s="193" t="s">
        <v>2956</v>
      </c>
      <c r="M5235" s="194" t="s">
        <v>19741</v>
      </c>
      <c r="N5235" s="192">
        <v>0.745</v>
      </c>
      <c r="O5235" s="194">
        <v>0.91800000000000004</v>
      </c>
      <c r="P5235" s="283">
        <v>22</v>
      </c>
    </row>
    <row r="5236" spans="1:16">
      <c r="A5236" s="192" t="s">
        <v>2957</v>
      </c>
      <c r="B5236" s="193" t="s">
        <v>2958</v>
      </c>
      <c r="C5236" s="193" t="s">
        <v>2959</v>
      </c>
      <c r="D5236" s="194" t="s">
        <v>19743</v>
      </c>
      <c r="E5236" s="192" t="s">
        <v>19743</v>
      </c>
      <c r="F5236" s="193" t="s">
        <v>19743</v>
      </c>
      <c r="G5236" s="193" t="s">
        <v>19742</v>
      </c>
      <c r="H5236" s="193" t="s">
        <v>19742</v>
      </c>
      <c r="I5236" s="193" t="s">
        <v>19742</v>
      </c>
      <c r="J5236" s="194" t="s">
        <v>19742</v>
      </c>
      <c r="K5236" s="192" t="s">
        <v>2960</v>
      </c>
      <c r="L5236" s="193" t="s">
        <v>5000</v>
      </c>
      <c r="M5236" s="194" t="s">
        <v>19743</v>
      </c>
      <c r="N5236" s="192">
        <v>0.34</v>
      </c>
      <c r="O5236" s="194">
        <v>0.111</v>
      </c>
      <c r="P5236" s="283">
        <v>17</v>
      </c>
    </row>
    <row r="5237" spans="1:16">
      <c r="A5237" s="192" t="s">
        <v>2961</v>
      </c>
      <c r="B5237" s="193" t="s">
        <v>2962</v>
      </c>
      <c r="C5237" s="193" t="s">
        <v>2963</v>
      </c>
      <c r="D5237" s="194" t="s">
        <v>19743</v>
      </c>
      <c r="E5237" s="192" t="s">
        <v>19743</v>
      </c>
      <c r="F5237" s="193" t="s">
        <v>19743</v>
      </c>
      <c r="G5237" s="193" t="s">
        <v>19742</v>
      </c>
      <c r="H5237" s="193" t="s">
        <v>19742</v>
      </c>
      <c r="I5237" s="193" t="s">
        <v>19742</v>
      </c>
      <c r="J5237" s="194" t="s">
        <v>19742</v>
      </c>
      <c r="K5237" s="192" t="s">
        <v>25675</v>
      </c>
      <c r="M5237" s="194" t="s">
        <v>19569</v>
      </c>
      <c r="N5237" s="192">
        <v>0.82699999999999996</v>
      </c>
      <c r="O5237" s="194">
        <v>0.96699999999999997</v>
      </c>
      <c r="P5237" s="283">
        <v>7</v>
      </c>
    </row>
    <row r="5238" spans="1:16">
      <c r="A5238" s="192" t="s">
        <v>2964</v>
      </c>
      <c r="B5238" s="193" t="s">
        <v>2965</v>
      </c>
      <c r="C5238" s="193" t="s">
        <v>2966</v>
      </c>
      <c r="D5238" s="194" t="s">
        <v>19743</v>
      </c>
      <c r="E5238" s="192" t="s">
        <v>19743</v>
      </c>
      <c r="F5238" s="193" t="s">
        <v>19742</v>
      </c>
      <c r="G5238" s="193" t="s">
        <v>19742</v>
      </c>
      <c r="H5238" s="193" t="s">
        <v>19742</v>
      </c>
      <c r="I5238" s="193" t="s">
        <v>19742</v>
      </c>
      <c r="J5238" s="194" t="s">
        <v>19742</v>
      </c>
      <c r="K5238" s="192" t="s">
        <v>2967</v>
      </c>
      <c r="L5238" s="193" t="s">
        <v>4759</v>
      </c>
      <c r="M5238" s="194" t="s">
        <v>19561</v>
      </c>
      <c r="N5238" s="192">
        <v>0.875</v>
      </c>
      <c r="O5238" s="194">
        <v>0.99399999999999999</v>
      </c>
      <c r="P5238" s="283">
        <v>25</v>
      </c>
    </row>
    <row r="5239" spans="1:16">
      <c r="A5239" s="192" t="s">
        <v>2968</v>
      </c>
      <c r="B5239" s="193" t="s">
        <v>2969</v>
      </c>
      <c r="C5239" s="193" t="s">
        <v>2970</v>
      </c>
      <c r="D5239" s="194" t="s">
        <v>19743</v>
      </c>
      <c r="E5239" s="192" t="s">
        <v>19743</v>
      </c>
      <c r="F5239" s="193" t="s">
        <v>19742</v>
      </c>
      <c r="G5239" s="193" t="s">
        <v>19742</v>
      </c>
      <c r="H5239" s="193" t="s">
        <v>19742</v>
      </c>
      <c r="I5239" s="193" t="s">
        <v>19742</v>
      </c>
      <c r="J5239" s="194" t="s">
        <v>19742</v>
      </c>
      <c r="K5239" s="192" t="s">
        <v>2971</v>
      </c>
      <c r="L5239" s="193" t="s">
        <v>2972</v>
      </c>
      <c r="M5239" s="194" t="s">
        <v>19743</v>
      </c>
      <c r="N5239" s="192">
        <v>0.86799999999999999</v>
      </c>
      <c r="O5239" s="194">
        <v>0.99099999999999999</v>
      </c>
      <c r="P5239" s="283">
        <v>23</v>
      </c>
    </row>
    <row r="5240" spans="1:16">
      <c r="A5240" s="192" t="s">
        <v>2973</v>
      </c>
      <c r="B5240" s="193" t="s">
        <v>2974</v>
      </c>
      <c r="C5240" s="193" t="s">
        <v>2975</v>
      </c>
      <c r="D5240" s="194" t="s">
        <v>19743</v>
      </c>
      <c r="E5240" s="192" t="s">
        <v>19743</v>
      </c>
      <c r="F5240" s="193" t="s">
        <v>19742</v>
      </c>
      <c r="G5240" s="193" t="s">
        <v>19742</v>
      </c>
      <c r="H5240" s="193" t="s">
        <v>19742</v>
      </c>
      <c r="I5240" s="193" t="s">
        <v>19742</v>
      </c>
      <c r="J5240" s="194" t="s">
        <v>19742</v>
      </c>
      <c r="K5240" s="192" t="s">
        <v>2976</v>
      </c>
      <c r="L5240" s="193" t="s">
        <v>2977</v>
      </c>
      <c r="M5240" s="194" t="s">
        <v>19743</v>
      </c>
      <c r="N5240" s="192">
        <v>0.94099999999999995</v>
      </c>
      <c r="O5240" s="194">
        <v>0.998</v>
      </c>
      <c r="P5240" s="283">
        <v>25</v>
      </c>
    </row>
    <row r="5241" spans="1:16">
      <c r="A5241" s="192" t="s">
        <v>2978</v>
      </c>
      <c r="B5241" s="193" t="s">
        <v>2979</v>
      </c>
      <c r="C5241" s="193" t="s">
        <v>2980</v>
      </c>
      <c r="D5241" s="194" t="s">
        <v>19743</v>
      </c>
      <c r="E5241" s="192" t="s">
        <v>19743</v>
      </c>
      <c r="F5241" s="193" t="s">
        <v>19742</v>
      </c>
      <c r="G5241" s="193" t="s">
        <v>19742</v>
      </c>
      <c r="H5241" s="193" t="s">
        <v>19742</v>
      </c>
      <c r="I5241" s="193" t="s">
        <v>19742</v>
      </c>
      <c r="J5241" s="194" t="s">
        <v>19742</v>
      </c>
      <c r="K5241" s="192" t="s">
        <v>25675</v>
      </c>
      <c r="M5241" s="194" t="s">
        <v>19569</v>
      </c>
      <c r="N5241" s="192">
        <v>0.77400000000000002</v>
      </c>
      <c r="O5241" s="194">
        <v>0.98299999999999998</v>
      </c>
      <c r="P5241" s="283">
        <v>7</v>
      </c>
    </row>
    <row r="5242" spans="1:16">
      <c r="A5242" s="192" t="s">
        <v>2981</v>
      </c>
      <c r="B5242" s="193"/>
      <c r="C5242" s="193" t="s">
        <v>2982</v>
      </c>
      <c r="D5242" s="194" t="s">
        <v>19743</v>
      </c>
      <c r="E5242" s="192" t="s">
        <v>19743</v>
      </c>
      <c r="F5242" s="193" t="s">
        <v>19742</v>
      </c>
      <c r="G5242" s="193" t="s">
        <v>19742</v>
      </c>
      <c r="H5242" s="193" t="s">
        <v>19742</v>
      </c>
      <c r="I5242" s="193" t="s">
        <v>19742</v>
      </c>
      <c r="J5242" s="194" t="s">
        <v>19742</v>
      </c>
      <c r="K5242" s="192" t="s">
        <v>2983</v>
      </c>
      <c r="L5242" s="193" t="s">
        <v>2984</v>
      </c>
      <c r="M5242" s="194" t="s">
        <v>19743</v>
      </c>
      <c r="N5242" s="192">
        <v>0.81399999999999995</v>
      </c>
      <c r="O5242" s="194">
        <v>0.98899999999999999</v>
      </c>
      <c r="P5242" s="283">
        <v>17</v>
      </c>
    </row>
    <row r="5243" spans="1:16">
      <c r="A5243" s="192" t="s">
        <v>2985</v>
      </c>
      <c r="B5243" s="193" t="s">
        <v>2986</v>
      </c>
      <c r="C5243" s="193" t="s">
        <v>2987</v>
      </c>
      <c r="D5243" s="194" t="s">
        <v>19743</v>
      </c>
      <c r="E5243" s="192" t="s">
        <v>19743</v>
      </c>
      <c r="F5243" s="193" t="s">
        <v>19742</v>
      </c>
      <c r="G5243" s="193" t="s">
        <v>19742</v>
      </c>
      <c r="H5243" s="193" t="s">
        <v>19742</v>
      </c>
      <c r="I5243" s="193" t="s">
        <v>19742</v>
      </c>
      <c r="J5243" s="194" t="s">
        <v>19742</v>
      </c>
      <c r="K5243" s="192" t="s">
        <v>25675</v>
      </c>
      <c r="M5243" s="194" t="s">
        <v>19569</v>
      </c>
      <c r="N5243" s="192">
        <v>0.97699999999999998</v>
      </c>
      <c r="O5243" s="194">
        <v>0.998</v>
      </c>
      <c r="P5243" s="283">
        <v>3</v>
      </c>
    </row>
    <row r="5244" spans="1:16">
      <c r="A5244" s="192" t="s">
        <v>2990</v>
      </c>
      <c r="B5244" s="193" t="s">
        <v>2991</v>
      </c>
      <c r="C5244" s="193" t="s">
        <v>2992</v>
      </c>
      <c r="D5244" s="194" t="s">
        <v>19743</v>
      </c>
      <c r="E5244" s="192" t="s">
        <v>19743</v>
      </c>
      <c r="F5244" s="193" t="s">
        <v>19742</v>
      </c>
      <c r="G5244" s="193" t="s">
        <v>19742</v>
      </c>
      <c r="H5244" s="193" t="s">
        <v>19742</v>
      </c>
      <c r="I5244" s="193" t="s">
        <v>19742</v>
      </c>
      <c r="J5244" s="194" t="s">
        <v>19742</v>
      </c>
      <c r="K5244" s="192" t="s">
        <v>2993</v>
      </c>
      <c r="L5244" s="193" t="s">
        <v>4771</v>
      </c>
      <c r="M5244" s="194" t="s">
        <v>19741</v>
      </c>
      <c r="N5244" s="192">
        <v>0.65300000000000002</v>
      </c>
      <c r="O5244" s="194">
        <v>1</v>
      </c>
      <c r="P5244" s="283">
        <v>25</v>
      </c>
    </row>
    <row r="5245" spans="1:16">
      <c r="A5245" s="192" t="s">
        <v>2994</v>
      </c>
      <c r="B5245" s="193"/>
      <c r="C5245" s="193" t="s">
        <v>2995</v>
      </c>
      <c r="D5245" s="194" t="s">
        <v>19743</v>
      </c>
      <c r="E5245" s="192" t="s">
        <v>19743</v>
      </c>
      <c r="F5245" s="193" t="s">
        <v>19742</v>
      </c>
      <c r="G5245" s="193" t="s">
        <v>19742</v>
      </c>
      <c r="H5245" s="193" t="s">
        <v>19742</v>
      </c>
      <c r="I5245" s="193" t="s">
        <v>19742</v>
      </c>
      <c r="J5245" s="194" t="s">
        <v>19742</v>
      </c>
      <c r="K5245" s="192" t="s">
        <v>25675</v>
      </c>
      <c r="M5245" s="194" t="s">
        <v>19569</v>
      </c>
      <c r="N5245" s="192">
        <v>0.73499999999999999</v>
      </c>
      <c r="O5245" s="194">
        <v>0.91300000000000003</v>
      </c>
      <c r="P5245" s="283">
        <v>1</v>
      </c>
    </row>
    <row r="5246" spans="1:16">
      <c r="A5246" s="192" t="s">
        <v>2996</v>
      </c>
      <c r="B5246" s="193" t="s">
        <v>2997</v>
      </c>
      <c r="C5246" s="193" t="s">
        <v>2998</v>
      </c>
      <c r="D5246" s="194" t="s">
        <v>19743</v>
      </c>
      <c r="E5246" s="192" t="s">
        <v>19743</v>
      </c>
      <c r="F5246" s="193" t="s">
        <v>19742</v>
      </c>
      <c r="G5246" s="193" t="s">
        <v>19742</v>
      </c>
      <c r="H5246" s="193" t="s">
        <v>19742</v>
      </c>
      <c r="I5246" s="193" t="s">
        <v>19742</v>
      </c>
      <c r="J5246" s="194" t="s">
        <v>19742</v>
      </c>
      <c r="K5246" s="192" t="s">
        <v>2999</v>
      </c>
      <c r="L5246" s="193" t="s">
        <v>18219</v>
      </c>
      <c r="M5246" s="194" t="s">
        <v>19743</v>
      </c>
      <c r="N5246" s="192">
        <v>0.80800000000000005</v>
      </c>
      <c r="O5246" s="194">
        <v>0.99099999999999999</v>
      </c>
      <c r="P5246" s="283">
        <v>10</v>
      </c>
    </row>
    <row r="5247" spans="1:16">
      <c r="A5247" s="192" t="s">
        <v>3000</v>
      </c>
      <c r="B5247" s="193" t="s">
        <v>3001</v>
      </c>
      <c r="C5247" s="193" t="s">
        <v>3002</v>
      </c>
      <c r="D5247" s="194" t="s">
        <v>19743</v>
      </c>
      <c r="E5247" s="192" t="s">
        <v>19743</v>
      </c>
      <c r="F5247" s="193" t="s">
        <v>19742</v>
      </c>
      <c r="G5247" s="193" t="s">
        <v>19742</v>
      </c>
      <c r="H5247" s="193" t="s">
        <v>19742</v>
      </c>
      <c r="I5247" s="193" t="s">
        <v>19742</v>
      </c>
      <c r="J5247" s="194" t="s">
        <v>19742</v>
      </c>
      <c r="K5247" s="192" t="s">
        <v>25675</v>
      </c>
      <c r="M5247" s="194" t="s">
        <v>19569</v>
      </c>
      <c r="N5247" s="192">
        <v>0.89</v>
      </c>
      <c r="O5247" s="194">
        <v>0.996</v>
      </c>
      <c r="P5247" s="283">
        <v>20</v>
      </c>
    </row>
    <row r="5248" spans="1:16">
      <c r="A5248" s="192" t="s">
        <v>3003</v>
      </c>
      <c r="B5248" s="193" t="s">
        <v>3004</v>
      </c>
      <c r="C5248" s="193" t="s">
        <v>3005</v>
      </c>
      <c r="D5248" s="194" t="s">
        <v>19743</v>
      </c>
      <c r="E5248" s="192" t="s">
        <v>19743</v>
      </c>
      <c r="F5248" s="193" t="s">
        <v>19742</v>
      </c>
      <c r="G5248" s="193" t="s">
        <v>19742</v>
      </c>
      <c r="H5248" s="193" t="s">
        <v>19742</v>
      </c>
      <c r="I5248" s="193" t="s">
        <v>19742</v>
      </c>
      <c r="J5248" s="194" t="s">
        <v>19742</v>
      </c>
      <c r="K5248" s="192" t="s">
        <v>3006</v>
      </c>
      <c r="L5248" s="193" t="s">
        <v>4781</v>
      </c>
      <c r="M5248" s="194" t="s">
        <v>19743</v>
      </c>
      <c r="N5248" s="192">
        <v>0.58899999999999997</v>
      </c>
      <c r="O5248" s="194">
        <v>0.96299999999999997</v>
      </c>
      <c r="P5248" s="283">
        <v>20</v>
      </c>
    </row>
    <row r="5249" spans="1:16">
      <c r="A5249" s="192" t="s">
        <v>3009</v>
      </c>
      <c r="B5249" s="193" t="s">
        <v>3010</v>
      </c>
      <c r="C5249" s="193" t="s">
        <v>3011</v>
      </c>
      <c r="D5249" s="194" t="s">
        <v>19743</v>
      </c>
      <c r="E5249" s="192" t="s">
        <v>19743</v>
      </c>
      <c r="F5249" s="193" t="s">
        <v>19742</v>
      </c>
      <c r="G5249" s="193" t="s">
        <v>19742</v>
      </c>
      <c r="H5249" s="193" t="s">
        <v>19742</v>
      </c>
      <c r="I5249" s="193" t="s">
        <v>19742</v>
      </c>
      <c r="J5249" s="194" t="s">
        <v>19742</v>
      </c>
      <c r="K5249" s="192" t="s">
        <v>25675</v>
      </c>
      <c r="M5249" s="194" t="s">
        <v>19569</v>
      </c>
      <c r="N5249" s="192">
        <v>0.624</v>
      </c>
      <c r="O5249" s="194">
        <v>0.68</v>
      </c>
      <c r="P5249" s="283">
        <v>3</v>
      </c>
    </row>
    <row r="5250" spans="1:16">
      <c r="A5250" s="192" t="s">
        <v>3012</v>
      </c>
      <c r="B5250" s="193"/>
      <c r="C5250" s="193" t="s">
        <v>3013</v>
      </c>
      <c r="D5250" s="194" t="s">
        <v>19743</v>
      </c>
      <c r="E5250" s="192" t="s">
        <v>19743</v>
      </c>
      <c r="F5250" s="193" t="s">
        <v>19742</v>
      </c>
      <c r="G5250" s="193" t="s">
        <v>19742</v>
      </c>
      <c r="H5250" s="193" t="s">
        <v>19742</v>
      </c>
      <c r="I5250" s="193" t="s">
        <v>19742</v>
      </c>
      <c r="J5250" s="194" t="s">
        <v>19742</v>
      </c>
      <c r="K5250" s="192" t="s">
        <v>25675</v>
      </c>
      <c r="M5250" s="194" t="s">
        <v>19569</v>
      </c>
      <c r="N5250" s="192">
        <v>0.46300000000000002</v>
      </c>
      <c r="O5250" s="194">
        <v>0.47</v>
      </c>
      <c r="P5250" s="283">
        <v>0</v>
      </c>
    </row>
    <row r="5251" spans="1:16">
      <c r="A5251" s="192" t="s">
        <v>3014</v>
      </c>
      <c r="B5251" s="193" t="s">
        <v>3015</v>
      </c>
      <c r="C5251" s="193" t="s">
        <v>3016</v>
      </c>
      <c r="D5251" s="194" t="s">
        <v>19743</v>
      </c>
      <c r="E5251" s="192" t="s">
        <v>19743</v>
      </c>
      <c r="F5251" s="193" t="s">
        <v>19742</v>
      </c>
      <c r="G5251" s="193" t="s">
        <v>19742</v>
      </c>
      <c r="H5251" s="193" t="s">
        <v>19742</v>
      </c>
      <c r="I5251" s="193" t="s">
        <v>19742</v>
      </c>
      <c r="J5251" s="194" t="s">
        <v>19742</v>
      </c>
      <c r="K5251" s="192" t="s">
        <v>25675</v>
      </c>
      <c r="M5251" s="194" t="s">
        <v>19569</v>
      </c>
      <c r="N5251" s="192">
        <v>0.67200000000000004</v>
      </c>
      <c r="O5251" s="194">
        <v>0.92600000000000005</v>
      </c>
      <c r="P5251" s="283">
        <v>3</v>
      </c>
    </row>
    <row r="5252" spans="1:16">
      <c r="A5252" s="192" t="s">
        <v>3017</v>
      </c>
      <c r="B5252" s="193" t="s">
        <v>3018</v>
      </c>
      <c r="C5252" s="193" t="s">
        <v>3019</v>
      </c>
      <c r="D5252" s="194" t="s">
        <v>19743</v>
      </c>
      <c r="E5252" s="192" t="s">
        <v>19743</v>
      </c>
      <c r="F5252" s="193" t="s">
        <v>19743</v>
      </c>
      <c r="G5252" s="193" t="s">
        <v>19742</v>
      </c>
      <c r="H5252" s="193" t="s">
        <v>19742</v>
      </c>
      <c r="I5252" s="193" t="s">
        <v>19742</v>
      </c>
      <c r="J5252" s="194" t="s">
        <v>19742</v>
      </c>
      <c r="K5252" s="192" t="s">
        <v>25675</v>
      </c>
      <c r="M5252" s="194" t="s">
        <v>19569</v>
      </c>
      <c r="N5252" s="192">
        <v>0.35699999999999998</v>
      </c>
      <c r="O5252" s="194">
        <v>9.7000000000000003E-2</v>
      </c>
      <c r="P5252" s="283">
        <v>3</v>
      </c>
    </row>
    <row r="5253" spans="1:16">
      <c r="A5253" s="192" t="s">
        <v>3020</v>
      </c>
      <c r="B5253" s="193" t="s">
        <v>3021</v>
      </c>
      <c r="C5253" s="193" t="s">
        <v>3022</v>
      </c>
      <c r="D5253" s="194" t="s">
        <v>19743</v>
      </c>
      <c r="E5253" s="192" t="s">
        <v>19743</v>
      </c>
      <c r="F5253" s="193" t="s">
        <v>19742</v>
      </c>
      <c r="G5253" s="193" t="s">
        <v>19742</v>
      </c>
      <c r="H5253" s="193" t="s">
        <v>19742</v>
      </c>
      <c r="I5253" s="193" t="s">
        <v>19742</v>
      </c>
      <c r="J5253" s="194" t="s">
        <v>19742</v>
      </c>
      <c r="K5253" s="192" t="s">
        <v>3023</v>
      </c>
      <c r="L5253" s="193" t="s">
        <v>4797</v>
      </c>
      <c r="M5253" s="194" t="s">
        <v>19743</v>
      </c>
      <c r="N5253" s="192">
        <v>0.94099999999999995</v>
      </c>
      <c r="O5253" s="194">
        <v>0.998</v>
      </c>
      <c r="P5253" s="283">
        <v>9</v>
      </c>
    </row>
    <row r="5254" spans="1:16">
      <c r="A5254" s="192" t="s">
        <v>3024</v>
      </c>
      <c r="B5254" s="193" t="s">
        <v>3025</v>
      </c>
      <c r="C5254" s="193" t="s">
        <v>3026</v>
      </c>
      <c r="D5254" s="194" t="s">
        <v>19743</v>
      </c>
      <c r="E5254" s="192" t="s">
        <v>19743</v>
      </c>
      <c r="F5254" s="193" t="s">
        <v>19743</v>
      </c>
      <c r="G5254" s="193" t="s">
        <v>19742</v>
      </c>
      <c r="H5254" s="193" t="s">
        <v>19742</v>
      </c>
      <c r="I5254" s="193" t="s">
        <v>19742</v>
      </c>
      <c r="J5254" s="194" t="s">
        <v>19742</v>
      </c>
      <c r="K5254" s="192" t="s">
        <v>3027</v>
      </c>
      <c r="L5254" s="193" t="s">
        <v>4805</v>
      </c>
      <c r="M5254" s="194" t="s">
        <v>19743</v>
      </c>
      <c r="N5254" s="192">
        <v>0.71299999999999997</v>
      </c>
      <c r="O5254" s="194">
        <v>0.95199999999999996</v>
      </c>
      <c r="P5254" s="283">
        <v>23</v>
      </c>
    </row>
    <row r="5255" spans="1:16">
      <c r="A5255" s="192" t="s">
        <v>3028</v>
      </c>
      <c r="B5255" s="193"/>
      <c r="C5255" s="193" t="s">
        <v>3029</v>
      </c>
      <c r="D5255" s="194" t="s">
        <v>19743</v>
      </c>
      <c r="E5255" s="192" t="s">
        <v>19743</v>
      </c>
      <c r="F5255" s="193" t="s">
        <v>19742</v>
      </c>
      <c r="G5255" s="193" t="s">
        <v>19742</v>
      </c>
      <c r="H5255" s="193" t="s">
        <v>19742</v>
      </c>
      <c r="I5255" s="193" t="s">
        <v>19742</v>
      </c>
      <c r="J5255" s="194" t="s">
        <v>19742</v>
      </c>
      <c r="K5255" s="192" t="s">
        <v>3030</v>
      </c>
      <c r="L5255" s="193" t="s">
        <v>3031</v>
      </c>
      <c r="M5255" s="194" t="s">
        <v>19743</v>
      </c>
      <c r="N5255" s="192">
        <v>0.59299999999999997</v>
      </c>
      <c r="O5255" s="194">
        <v>0.76</v>
      </c>
      <c r="P5255" s="283">
        <v>17</v>
      </c>
    </row>
    <row r="5256" spans="1:16">
      <c r="A5256" s="192" t="s">
        <v>3032</v>
      </c>
      <c r="B5256" s="193" t="s">
        <v>3033</v>
      </c>
      <c r="C5256" s="193" t="s">
        <v>3034</v>
      </c>
      <c r="D5256" s="194" t="s">
        <v>19743</v>
      </c>
      <c r="E5256" s="192" t="s">
        <v>19743</v>
      </c>
      <c r="F5256" s="193" t="s">
        <v>19742</v>
      </c>
      <c r="G5256" s="193" t="s">
        <v>19742</v>
      </c>
      <c r="H5256" s="193" t="s">
        <v>19742</v>
      </c>
      <c r="I5256" s="193" t="s">
        <v>19742</v>
      </c>
      <c r="J5256" s="194" t="s">
        <v>19742</v>
      </c>
      <c r="K5256" s="192" t="s">
        <v>3035</v>
      </c>
      <c r="L5256" s="193" t="s">
        <v>3036</v>
      </c>
      <c r="M5256" s="194" t="s">
        <v>19743</v>
      </c>
      <c r="N5256" s="192">
        <v>0.61</v>
      </c>
      <c r="O5256" s="194">
        <v>0.80300000000000005</v>
      </c>
      <c r="P5256" s="283">
        <v>24</v>
      </c>
    </row>
    <row r="5257" spans="1:16">
      <c r="A5257" s="192" t="s">
        <v>3037</v>
      </c>
      <c r="B5257" s="193" t="s">
        <v>3038</v>
      </c>
      <c r="C5257" s="193" t="s">
        <v>3039</v>
      </c>
      <c r="D5257" s="194" t="s">
        <v>19743</v>
      </c>
      <c r="E5257" s="192" t="s">
        <v>19743</v>
      </c>
      <c r="F5257" s="193" t="s">
        <v>19742</v>
      </c>
      <c r="G5257" s="193" t="s">
        <v>19742</v>
      </c>
      <c r="H5257" s="193" t="s">
        <v>19742</v>
      </c>
      <c r="I5257" s="193" t="s">
        <v>19742</v>
      </c>
      <c r="J5257" s="194" t="s">
        <v>19742</v>
      </c>
      <c r="K5257" s="192" t="s">
        <v>3040</v>
      </c>
      <c r="L5257" s="193" t="s">
        <v>3041</v>
      </c>
      <c r="M5257" s="194" t="s">
        <v>19743</v>
      </c>
      <c r="N5257" s="192">
        <v>0.72299999999999998</v>
      </c>
      <c r="O5257" s="194">
        <v>0.96899999999999997</v>
      </c>
      <c r="P5257" s="283">
        <v>16</v>
      </c>
    </row>
    <row r="5258" spans="1:16">
      <c r="A5258" s="192" t="s">
        <v>3042</v>
      </c>
      <c r="B5258" s="193"/>
      <c r="C5258" s="193" t="s">
        <v>3043</v>
      </c>
      <c r="D5258" s="194" t="s">
        <v>19743</v>
      </c>
      <c r="E5258" s="192" t="s">
        <v>19743</v>
      </c>
      <c r="F5258" s="193" t="s">
        <v>19742</v>
      </c>
      <c r="G5258" s="193" t="s">
        <v>19742</v>
      </c>
      <c r="H5258" s="193" t="s">
        <v>19742</v>
      </c>
      <c r="I5258" s="193" t="s">
        <v>19743</v>
      </c>
      <c r="J5258" s="194" t="s">
        <v>19742</v>
      </c>
      <c r="K5258" s="192" t="s">
        <v>25675</v>
      </c>
      <c r="M5258" s="194" t="s">
        <v>19569</v>
      </c>
      <c r="N5258" s="192">
        <v>0.68799999999999994</v>
      </c>
      <c r="O5258" s="194">
        <v>0.91700000000000004</v>
      </c>
      <c r="P5258" s="283">
        <v>2</v>
      </c>
    </row>
    <row r="5259" spans="1:16">
      <c r="A5259" s="192" t="s">
        <v>3044</v>
      </c>
      <c r="B5259" s="193" t="s">
        <v>3045</v>
      </c>
      <c r="C5259" s="193" t="s">
        <v>3046</v>
      </c>
      <c r="D5259" s="194" t="s">
        <v>19743</v>
      </c>
      <c r="E5259" s="192" t="s">
        <v>19743</v>
      </c>
      <c r="F5259" s="193" t="s">
        <v>19742</v>
      </c>
      <c r="G5259" s="193" t="s">
        <v>19742</v>
      </c>
      <c r="H5259" s="193" t="s">
        <v>19742</v>
      </c>
      <c r="I5259" s="193" t="s">
        <v>19742</v>
      </c>
      <c r="J5259" s="194" t="s">
        <v>19742</v>
      </c>
      <c r="K5259" s="192" t="s">
        <v>25675</v>
      </c>
      <c r="M5259" s="194" t="s">
        <v>19569</v>
      </c>
      <c r="N5259" s="192">
        <v>0.78800000000000003</v>
      </c>
      <c r="O5259" s="194">
        <v>0.95299999999999996</v>
      </c>
      <c r="P5259" s="283">
        <v>11</v>
      </c>
    </row>
    <row r="5260" spans="1:16">
      <c r="A5260" s="192" t="s">
        <v>3049</v>
      </c>
      <c r="B5260" s="193" t="s">
        <v>3050</v>
      </c>
      <c r="C5260" s="193" t="s">
        <v>3051</v>
      </c>
      <c r="D5260" s="194" t="s">
        <v>19743</v>
      </c>
      <c r="E5260" s="192" t="s">
        <v>19743</v>
      </c>
      <c r="F5260" s="193" t="s">
        <v>19742</v>
      </c>
      <c r="G5260" s="193" t="s">
        <v>19742</v>
      </c>
      <c r="H5260" s="193" t="s">
        <v>19742</v>
      </c>
      <c r="I5260" s="193" t="s">
        <v>19742</v>
      </c>
      <c r="J5260" s="194" t="s">
        <v>19742</v>
      </c>
      <c r="K5260" s="192" t="s">
        <v>3052</v>
      </c>
      <c r="L5260" s="193" t="s">
        <v>3053</v>
      </c>
      <c r="M5260" s="194" t="s">
        <v>19743</v>
      </c>
      <c r="N5260" s="192">
        <v>0.69899999999999995</v>
      </c>
      <c r="O5260" s="194">
        <v>0.91400000000000003</v>
      </c>
      <c r="P5260" s="283">
        <v>5</v>
      </c>
    </row>
    <row r="5261" spans="1:16">
      <c r="A5261" s="192" t="s">
        <v>2799</v>
      </c>
      <c r="B5261" s="193" t="s">
        <v>2800</v>
      </c>
      <c r="C5261" s="193" t="s">
        <v>2801</v>
      </c>
      <c r="D5261" s="194" t="s">
        <v>19743</v>
      </c>
      <c r="E5261" s="192" t="s">
        <v>19743</v>
      </c>
      <c r="F5261" s="193" t="s">
        <v>19742</v>
      </c>
      <c r="G5261" s="193" t="s">
        <v>19742</v>
      </c>
      <c r="H5261" s="193" t="s">
        <v>19742</v>
      </c>
      <c r="I5261" s="193" t="s">
        <v>19742</v>
      </c>
      <c r="J5261" s="194" t="s">
        <v>19742</v>
      </c>
      <c r="K5261" s="192" t="s">
        <v>2802</v>
      </c>
      <c r="L5261" s="193" t="s">
        <v>15662</v>
      </c>
      <c r="M5261" s="194" t="s">
        <v>19743</v>
      </c>
      <c r="N5261" s="192">
        <v>0.82399999999999995</v>
      </c>
      <c r="O5261" s="194">
        <v>0.98499999999999999</v>
      </c>
      <c r="P5261" s="283">
        <v>23</v>
      </c>
    </row>
    <row r="5262" spans="1:16">
      <c r="A5262" s="192" t="s">
        <v>2803</v>
      </c>
      <c r="B5262" s="193"/>
      <c r="C5262" s="193" t="s">
        <v>2804</v>
      </c>
      <c r="D5262" s="194" t="s">
        <v>19743</v>
      </c>
      <c r="E5262" s="192" t="s">
        <v>19743</v>
      </c>
      <c r="F5262" s="193" t="s">
        <v>19742</v>
      </c>
      <c r="G5262" s="193" t="s">
        <v>19742</v>
      </c>
      <c r="H5262" s="193" t="s">
        <v>19742</v>
      </c>
      <c r="I5262" s="193" t="s">
        <v>19742</v>
      </c>
      <c r="J5262" s="194" t="s">
        <v>19742</v>
      </c>
      <c r="K5262" s="192" t="s">
        <v>25675</v>
      </c>
      <c r="M5262" s="194" t="s">
        <v>19569</v>
      </c>
      <c r="N5262" s="192">
        <v>0.70299999999999996</v>
      </c>
      <c r="O5262" s="194">
        <v>0.96199999999999997</v>
      </c>
      <c r="P5262" s="283">
        <v>0</v>
      </c>
    </row>
    <row r="5263" spans="1:16">
      <c r="A5263" s="192" t="s">
        <v>2807</v>
      </c>
      <c r="B5263" s="193" t="s">
        <v>2808</v>
      </c>
      <c r="C5263" s="193" t="s">
        <v>2809</v>
      </c>
      <c r="D5263" s="194" t="s">
        <v>19743</v>
      </c>
      <c r="E5263" s="192" t="s">
        <v>19743</v>
      </c>
      <c r="F5263" s="193" t="s">
        <v>19742</v>
      </c>
      <c r="G5263" s="193" t="s">
        <v>19742</v>
      </c>
      <c r="H5263" s="193" t="s">
        <v>19742</v>
      </c>
      <c r="I5263" s="193" t="s">
        <v>19742</v>
      </c>
      <c r="J5263" s="194" t="s">
        <v>19742</v>
      </c>
      <c r="K5263" s="192" t="s">
        <v>2810</v>
      </c>
      <c r="L5263" s="193" t="s">
        <v>2811</v>
      </c>
      <c r="M5263" s="194" t="s">
        <v>19743</v>
      </c>
      <c r="N5263" s="192">
        <v>0.77100000000000002</v>
      </c>
      <c r="O5263" s="194">
        <v>0.99</v>
      </c>
      <c r="P5263" s="283">
        <v>23</v>
      </c>
    </row>
    <row r="5264" spans="1:16">
      <c r="A5264" s="192" t="s">
        <v>2812</v>
      </c>
      <c r="B5264" s="193" t="s">
        <v>2813</v>
      </c>
      <c r="C5264" s="193" t="s">
        <v>2814</v>
      </c>
      <c r="D5264" s="194" t="s">
        <v>19743</v>
      </c>
      <c r="E5264" s="192" t="s">
        <v>19743</v>
      </c>
      <c r="F5264" s="193" t="s">
        <v>19742</v>
      </c>
      <c r="G5264" s="193" t="s">
        <v>19742</v>
      </c>
      <c r="H5264" s="193" t="s">
        <v>19742</v>
      </c>
      <c r="I5264" s="193" t="s">
        <v>19742</v>
      </c>
      <c r="J5264" s="194" t="s">
        <v>19742</v>
      </c>
      <c r="K5264" s="192" t="s">
        <v>2815</v>
      </c>
      <c r="L5264" s="193" t="s">
        <v>2816</v>
      </c>
      <c r="M5264" s="194" t="s">
        <v>19743</v>
      </c>
      <c r="N5264" s="192">
        <v>0.66700000000000004</v>
      </c>
      <c r="O5264" s="194">
        <v>0.92400000000000004</v>
      </c>
      <c r="P5264" s="283">
        <v>6</v>
      </c>
    </row>
    <row r="5265" spans="1:16">
      <c r="A5265" s="192" t="s">
        <v>2817</v>
      </c>
      <c r="B5265" s="193" t="s">
        <v>2818</v>
      </c>
      <c r="C5265" s="193" t="s">
        <v>2819</v>
      </c>
      <c r="D5265" s="194" t="s">
        <v>19743</v>
      </c>
      <c r="E5265" s="192" t="s">
        <v>19743</v>
      </c>
      <c r="F5265" s="193" t="s">
        <v>19743</v>
      </c>
      <c r="G5265" s="193" t="s">
        <v>19742</v>
      </c>
      <c r="H5265" s="193" t="s">
        <v>19743</v>
      </c>
      <c r="I5265" s="193" t="s">
        <v>19742</v>
      </c>
      <c r="J5265" s="194" t="s">
        <v>19742</v>
      </c>
      <c r="K5265" s="192" t="s">
        <v>2820</v>
      </c>
      <c r="L5265" s="193" t="s">
        <v>2821</v>
      </c>
      <c r="M5265" s="194" t="s">
        <v>19743</v>
      </c>
      <c r="N5265" s="192">
        <v>0.873</v>
      </c>
      <c r="O5265" s="194">
        <v>0.99299999999999999</v>
      </c>
      <c r="P5265" s="283">
        <v>20</v>
      </c>
    </row>
    <row r="5266" spans="1:16">
      <c r="A5266" s="192" t="s">
        <v>2822</v>
      </c>
      <c r="B5266" s="193" t="s">
        <v>2823</v>
      </c>
      <c r="C5266" s="193" t="s">
        <v>2824</v>
      </c>
      <c r="D5266" s="194" t="s">
        <v>19743</v>
      </c>
      <c r="E5266" s="192" t="s">
        <v>19743</v>
      </c>
      <c r="F5266" s="193" t="s">
        <v>19742</v>
      </c>
      <c r="G5266" s="193" t="s">
        <v>19742</v>
      </c>
      <c r="H5266" s="193" t="s">
        <v>19742</v>
      </c>
      <c r="I5266" s="193" t="s">
        <v>19742</v>
      </c>
      <c r="J5266" s="194" t="s">
        <v>19742</v>
      </c>
      <c r="K5266" s="192" t="s">
        <v>2825</v>
      </c>
      <c r="L5266" s="193" t="s">
        <v>2826</v>
      </c>
      <c r="M5266" s="194" t="s">
        <v>19743</v>
      </c>
      <c r="N5266" s="192">
        <v>0.57199999999999995</v>
      </c>
      <c r="O5266" s="194">
        <v>0.68600000000000005</v>
      </c>
      <c r="P5266" s="283">
        <v>18</v>
      </c>
    </row>
    <row r="5267" spans="1:16">
      <c r="A5267" s="192" t="s">
        <v>2827</v>
      </c>
      <c r="B5267" s="193" t="s">
        <v>2828</v>
      </c>
      <c r="C5267" s="193" t="s">
        <v>2829</v>
      </c>
      <c r="D5267" s="194" t="s">
        <v>19743</v>
      </c>
      <c r="E5267" s="192" t="s">
        <v>19743</v>
      </c>
      <c r="F5267" s="193" t="s">
        <v>19742</v>
      </c>
      <c r="G5267" s="193" t="s">
        <v>19743</v>
      </c>
      <c r="H5267" s="193" t="s">
        <v>19742</v>
      </c>
      <c r="I5267" s="193" t="s">
        <v>19742</v>
      </c>
      <c r="J5267" s="194" t="s">
        <v>19742</v>
      </c>
      <c r="K5267" s="192" t="s">
        <v>2830</v>
      </c>
      <c r="L5267" s="193" t="s">
        <v>15455</v>
      </c>
      <c r="M5267" s="194" t="s">
        <v>19743</v>
      </c>
      <c r="N5267" s="192">
        <v>0.54900000000000004</v>
      </c>
      <c r="O5267" s="194">
        <v>0.73</v>
      </c>
      <c r="P5267" s="283">
        <v>16</v>
      </c>
    </row>
    <row r="5268" spans="1:16">
      <c r="A5268" s="192" t="s">
        <v>2831</v>
      </c>
      <c r="B5268" s="193" t="s">
        <v>2832</v>
      </c>
      <c r="C5268" s="193" t="s">
        <v>2833</v>
      </c>
      <c r="D5268" s="194" t="s">
        <v>19743</v>
      </c>
      <c r="E5268" s="192" t="s">
        <v>19743</v>
      </c>
      <c r="F5268" s="193" t="s">
        <v>19743</v>
      </c>
      <c r="G5268" s="193" t="s">
        <v>19742</v>
      </c>
      <c r="H5268" s="193" t="s">
        <v>19742</v>
      </c>
      <c r="I5268" s="193" t="s">
        <v>19742</v>
      </c>
      <c r="J5268" s="194" t="s">
        <v>19742</v>
      </c>
      <c r="K5268" s="192" t="s">
        <v>2834</v>
      </c>
      <c r="L5268" s="193" t="s">
        <v>2835</v>
      </c>
      <c r="M5268" s="194" t="s">
        <v>19561</v>
      </c>
      <c r="N5268" s="192">
        <v>0.89600000000000002</v>
      </c>
      <c r="O5268" s="194">
        <v>0.997</v>
      </c>
      <c r="P5268" s="283">
        <v>12</v>
      </c>
    </row>
    <row r="5269" spans="1:16">
      <c r="A5269" s="192" t="s">
        <v>2836</v>
      </c>
      <c r="B5269" s="193" t="s">
        <v>2837</v>
      </c>
      <c r="C5269" s="193" t="s">
        <v>2838</v>
      </c>
      <c r="D5269" s="194" t="s">
        <v>19743</v>
      </c>
      <c r="E5269" s="192" t="s">
        <v>19743</v>
      </c>
      <c r="F5269" s="193" t="s">
        <v>19742</v>
      </c>
      <c r="G5269" s="193" t="s">
        <v>19742</v>
      </c>
      <c r="H5269" s="193" t="s">
        <v>19742</v>
      </c>
      <c r="I5269" s="193" t="s">
        <v>19742</v>
      </c>
      <c r="J5269" s="194" t="s">
        <v>19742</v>
      </c>
      <c r="K5269" s="192" t="s">
        <v>25675</v>
      </c>
      <c r="M5269" s="194" t="s">
        <v>19569</v>
      </c>
      <c r="N5269" s="192">
        <v>0.41099999999999998</v>
      </c>
      <c r="O5269" s="194">
        <v>0.25600000000000001</v>
      </c>
      <c r="P5269" s="283">
        <v>2</v>
      </c>
    </row>
    <row r="5270" spans="1:16">
      <c r="A5270" s="192" t="s">
        <v>2839</v>
      </c>
      <c r="B5270" s="193" t="s">
        <v>2840</v>
      </c>
      <c r="C5270" s="193" t="s">
        <v>2841</v>
      </c>
      <c r="D5270" s="194" t="s">
        <v>19743</v>
      </c>
      <c r="E5270" s="192" t="s">
        <v>19743</v>
      </c>
      <c r="F5270" s="193" t="s">
        <v>19742</v>
      </c>
      <c r="G5270" s="193" t="s">
        <v>19742</v>
      </c>
      <c r="H5270" s="193" t="s">
        <v>19742</v>
      </c>
      <c r="I5270" s="193" t="s">
        <v>19742</v>
      </c>
      <c r="J5270" s="194" t="s">
        <v>19742</v>
      </c>
      <c r="K5270" s="192" t="s">
        <v>25675</v>
      </c>
      <c r="M5270" s="194" t="s">
        <v>19569</v>
      </c>
      <c r="N5270" s="192">
        <v>0.77100000000000002</v>
      </c>
      <c r="O5270" s="194">
        <v>0.97699999999999998</v>
      </c>
      <c r="P5270" s="283">
        <v>12</v>
      </c>
    </row>
    <row r="5271" spans="1:16">
      <c r="A5271" s="192" t="s">
        <v>2842</v>
      </c>
      <c r="B5271" s="193"/>
      <c r="C5271" s="193" t="s">
        <v>2843</v>
      </c>
      <c r="D5271" s="194" t="s">
        <v>19743</v>
      </c>
      <c r="E5271" s="192" t="s">
        <v>19743</v>
      </c>
      <c r="F5271" s="193" t="s">
        <v>19742</v>
      </c>
      <c r="G5271" s="193" t="s">
        <v>19742</v>
      </c>
      <c r="H5271" s="193" t="s">
        <v>19742</v>
      </c>
      <c r="I5271" s="193" t="s">
        <v>19742</v>
      </c>
      <c r="J5271" s="194" t="s">
        <v>19742</v>
      </c>
      <c r="K5271" s="192" t="s">
        <v>25675</v>
      </c>
      <c r="M5271" s="194" t="s">
        <v>19569</v>
      </c>
      <c r="N5271" s="192">
        <v>0.70399999999999996</v>
      </c>
      <c r="O5271" s="194">
        <v>0.89300000000000002</v>
      </c>
      <c r="P5271" s="283">
        <v>7</v>
      </c>
    </row>
    <row r="5272" spans="1:16">
      <c r="A5272" s="192" t="s">
        <v>2844</v>
      </c>
      <c r="B5272" s="193" t="s">
        <v>2845</v>
      </c>
      <c r="C5272" s="193" t="s">
        <v>2846</v>
      </c>
      <c r="D5272" s="194" t="s">
        <v>19743</v>
      </c>
      <c r="E5272" s="192" t="s">
        <v>19743</v>
      </c>
      <c r="F5272" s="193" t="s">
        <v>19742</v>
      </c>
      <c r="G5272" s="193" t="s">
        <v>19742</v>
      </c>
      <c r="H5272" s="193" t="s">
        <v>19742</v>
      </c>
      <c r="I5272" s="193" t="s">
        <v>19742</v>
      </c>
      <c r="J5272" s="194" t="s">
        <v>19742</v>
      </c>
      <c r="K5272" s="192" t="s">
        <v>2847</v>
      </c>
      <c r="L5272" s="193" t="s">
        <v>2848</v>
      </c>
      <c r="M5272" s="194" t="s">
        <v>19743</v>
      </c>
      <c r="N5272" s="192">
        <v>0.67400000000000004</v>
      </c>
      <c r="O5272" s="194">
        <v>0.91300000000000003</v>
      </c>
      <c r="P5272" s="283">
        <v>8</v>
      </c>
    </row>
    <row r="5273" spans="1:16">
      <c r="A5273" s="192" t="s">
        <v>2849</v>
      </c>
      <c r="B5273" s="193" t="s">
        <v>2850</v>
      </c>
      <c r="C5273" s="193" t="s">
        <v>2851</v>
      </c>
      <c r="D5273" s="194" t="s">
        <v>19743</v>
      </c>
      <c r="E5273" s="192" t="s">
        <v>19743</v>
      </c>
      <c r="F5273" s="193" t="s">
        <v>19742</v>
      </c>
      <c r="G5273" s="193" t="s">
        <v>19743</v>
      </c>
      <c r="H5273" s="193" t="s">
        <v>19742</v>
      </c>
      <c r="I5273" s="193" t="s">
        <v>19742</v>
      </c>
      <c r="J5273" s="194" t="s">
        <v>19742</v>
      </c>
      <c r="K5273" s="192" t="s">
        <v>15473</v>
      </c>
      <c r="L5273" s="193" t="s">
        <v>15474</v>
      </c>
      <c r="M5273" s="194" t="s">
        <v>19743</v>
      </c>
      <c r="N5273" s="192">
        <v>0.999</v>
      </c>
      <c r="O5273" s="194">
        <v>1</v>
      </c>
      <c r="P5273" s="283">
        <v>25</v>
      </c>
    </row>
    <row r="5274" spans="1:16">
      <c r="A5274" s="192" t="s">
        <v>2852</v>
      </c>
      <c r="B5274" s="193" t="s">
        <v>2853</v>
      </c>
      <c r="C5274" s="193" t="s">
        <v>2854</v>
      </c>
      <c r="D5274" s="194" t="s">
        <v>19743</v>
      </c>
      <c r="E5274" s="192" t="s">
        <v>19743</v>
      </c>
      <c r="F5274" s="193" t="s">
        <v>19742</v>
      </c>
      <c r="G5274" s="193" t="s">
        <v>19742</v>
      </c>
      <c r="H5274" s="193" t="s">
        <v>19742</v>
      </c>
      <c r="I5274" s="193" t="s">
        <v>19742</v>
      </c>
      <c r="J5274" s="194" t="s">
        <v>19742</v>
      </c>
      <c r="K5274" s="192" t="s">
        <v>25675</v>
      </c>
      <c r="M5274" s="194" t="s">
        <v>19569</v>
      </c>
      <c r="N5274" s="192">
        <v>0.54600000000000004</v>
      </c>
      <c r="O5274" s="194">
        <v>0.58699999999999997</v>
      </c>
      <c r="P5274" s="283">
        <v>8</v>
      </c>
    </row>
    <row r="5275" spans="1:16">
      <c r="A5275" s="192" t="s">
        <v>2855</v>
      </c>
      <c r="B5275" s="193" t="s">
        <v>2856</v>
      </c>
      <c r="C5275" s="193" t="s">
        <v>2857</v>
      </c>
      <c r="D5275" s="194" t="s">
        <v>19743</v>
      </c>
      <c r="E5275" s="192" t="s">
        <v>19743</v>
      </c>
      <c r="F5275" s="193" t="s">
        <v>19743</v>
      </c>
      <c r="G5275" s="193" t="s">
        <v>19742</v>
      </c>
      <c r="H5275" s="193" t="s">
        <v>19742</v>
      </c>
      <c r="I5275" s="193" t="s">
        <v>19742</v>
      </c>
      <c r="J5275" s="194" t="s">
        <v>19742</v>
      </c>
      <c r="K5275" s="192" t="s">
        <v>25675</v>
      </c>
      <c r="M5275" s="194" t="s">
        <v>19569</v>
      </c>
      <c r="N5275" s="192">
        <v>0.75900000000000001</v>
      </c>
      <c r="O5275" s="194">
        <v>0.97199999999999998</v>
      </c>
      <c r="P5275" s="283">
        <v>0</v>
      </c>
    </row>
    <row r="5276" spans="1:16">
      <c r="A5276" s="192" t="s">
        <v>2858</v>
      </c>
      <c r="B5276" s="193" t="s">
        <v>2859</v>
      </c>
      <c r="C5276" s="193" t="s">
        <v>2860</v>
      </c>
      <c r="D5276" s="194" t="s">
        <v>19743</v>
      </c>
      <c r="E5276" s="192" t="s">
        <v>19743</v>
      </c>
      <c r="F5276" s="193" t="s">
        <v>19742</v>
      </c>
      <c r="G5276" s="193" t="s">
        <v>19742</v>
      </c>
      <c r="H5276" s="193" t="s">
        <v>19742</v>
      </c>
      <c r="I5276" s="193" t="s">
        <v>19742</v>
      </c>
      <c r="J5276" s="194" t="s">
        <v>19742</v>
      </c>
      <c r="K5276" s="192" t="s">
        <v>2861</v>
      </c>
      <c r="L5276" s="193" t="s">
        <v>2862</v>
      </c>
      <c r="M5276" s="194" t="s">
        <v>19743</v>
      </c>
      <c r="N5276" s="192">
        <v>0.88100000000000001</v>
      </c>
      <c r="O5276" s="194">
        <v>0.99099999999999999</v>
      </c>
      <c r="P5276" s="283">
        <v>24</v>
      </c>
    </row>
    <row r="5277" spans="1:16">
      <c r="A5277" s="192" t="s">
        <v>2863</v>
      </c>
      <c r="B5277" s="193" t="s">
        <v>2864</v>
      </c>
      <c r="C5277" s="193" t="s">
        <v>2865</v>
      </c>
      <c r="D5277" s="194" t="s">
        <v>19743</v>
      </c>
      <c r="E5277" s="192" t="s">
        <v>19743</v>
      </c>
      <c r="F5277" s="193" t="s">
        <v>19742</v>
      </c>
      <c r="G5277" s="193" t="s">
        <v>19742</v>
      </c>
      <c r="H5277" s="193" t="s">
        <v>19742</v>
      </c>
      <c r="I5277" s="193" t="s">
        <v>19742</v>
      </c>
      <c r="J5277" s="194" t="s">
        <v>19742</v>
      </c>
      <c r="K5277" s="192" t="s">
        <v>25675</v>
      </c>
      <c r="M5277" s="194" t="s">
        <v>19569</v>
      </c>
      <c r="N5277" s="192">
        <v>0.56699999999999995</v>
      </c>
      <c r="O5277" s="194">
        <v>0.66300000000000003</v>
      </c>
      <c r="P5277" s="283">
        <v>2</v>
      </c>
    </row>
    <row r="5278" spans="1:16">
      <c r="A5278" s="192" t="s">
        <v>2866</v>
      </c>
      <c r="B5278" s="193" t="s">
        <v>2867</v>
      </c>
      <c r="C5278" s="193" t="s">
        <v>2868</v>
      </c>
      <c r="D5278" s="194" t="s">
        <v>19743</v>
      </c>
      <c r="E5278" s="192" t="s">
        <v>19743</v>
      </c>
      <c r="F5278" s="193" t="s">
        <v>19742</v>
      </c>
      <c r="G5278" s="193" t="s">
        <v>19742</v>
      </c>
      <c r="H5278" s="193" t="s">
        <v>19742</v>
      </c>
      <c r="I5278" s="193" t="s">
        <v>19742</v>
      </c>
      <c r="J5278" s="194" t="s">
        <v>19742</v>
      </c>
      <c r="K5278" s="192" t="s">
        <v>25675</v>
      </c>
      <c r="M5278" s="194" t="s">
        <v>19569</v>
      </c>
      <c r="N5278" s="192">
        <v>0.55500000000000005</v>
      </c>
      <c r="O5278" s="194">
        <v>0.69</v>
      </c>
      <c r="P5278" s="283">
        <v>3</v>
      </c>
    </row>
    <row r="5279" spans="1:16">
      <c r="A5279" s="192" t="s">
        <v>2869</v>
      </c>
      <c r="B5279" s="193"/>
      <c r="C5279" s="193" t="s">
        <v>2870</v>
      </c>
      <c r="D5279" s="194" t="s">
        <v>19743</v>
      </c>
      <c r="E5279" s="192" t="s">
        <v>19743</v>
      </c>
      <c r="F5279" s="193" t="s">
        <v>19742</v>
      </c>
      <c r="G5279" s="193" t="s">
        <v>19742</v>
      </c>
      <c r="H5279" s="193" t="s">
        <v>19742</v>
      </c>
      <c r="I5279" s="193" t="s">
        <v>19742</v>
      </c>
      <c r="J5279" s="194" t="s">
        <v>19742</v>
      </c>
      <c r="K5279" s="192" t="s">
        <v>25675</v>
      </c>
      <c r="M5279" s="194" t="s">
        <v>19569</v>
      </c>
      <c r="N5279" s="192">
        <v>0.64</v>
      </c>
      <c r="O5279" s="194">
        <v>0.96199999999999997</v>
      </c>
      <c r="P5279" s="283">
        <v>0</v>
      </c>
    </row>
    <row r="5280" spans="1:16">
      <c r="A5280" s="192" t="s">
        <v>2871</v>
      </c>
      <c r="B5280" s="193" t="s">
        <v>2872</v>
      </c>
      <c r="C5280" s="193" t="s">
        <v>2873</v>
      </c>
      <c r="D5280" s="194" t="s">
        <v>19743</v>
      </c>
      <c r="E5280" s="192" t="s">
        <v>19743</v>
      </c>
      <c r="F5280" s="193" t="s">
        <v>19742</v>
      </c>
      <c r="G5280" s="193" t="s">
        <v>19743</v>
      </c>
      <c r="H5280" s="193" t="s">
        <v>19742</v>
      </c>
      <c r="I5280" s="193" t="s">
        <v>19742</v>
      </c>
      <c r="J5280" s="194" t="s">
        <v>19742</v>
      </c>
      <c r="K5280" s="192" t="s">
        <v>25675</v>
      </c>
      <c r="M5280" s="194" t="s">
        <v>19569</v>
      </c>
      <c r="N5280" s="192">
        <v>0.80100000000000005</v>
      </c>
      <c r="O5280" s="194">
        <v>0.98</v>
      </c>
      <c r="P5280" s="283">
        <v>6</v>
      </c>
    </row>
    <row r="5281" spans="1:16">
      <c r="A5281" s="192" t="s">
        <v>2874</v>
      </c>
      <c r="B5281" s="193" t="s">
        <v>2875</v>
      </c>
      <c r="C5281" s="193" t="s">
        <v>2876</v>
      </c>
      <c r="D5281" s="194" t="s">
        <v>19743</v>
      </c>
      <c r="E5281" s="192" t="s">
        <v>19743</v>
      </c>
      <c r="F5281" s="193" t="s">
        <v>19742</v>
      </c>
      <c r="G5281" s="193" t="s">
        <v>19742</v>
      </c>
      <c r="H5281" s="193" t="s">
        <v>19742</v>
      </c>
      <c r="I5281" s="193" t="s">
        <v>19742</v>
      </c>
      <c r="J5281" s="194" t="s">
        <v>19742</v>
      </c>
      <c r="K5281" s="192" t="s">
        <v>2877</v>
      </c>
      <c r="L5281" s="193" t="s">
        <v>2878</v>
      </c>
      <c r="M5281" s="194" t="s">
        <v>19743</v>
      </c>
      <c r="N5281" s="192">
        <v>0.70599999999999996</v>
      </c>
      <c r="O5281" s="194">
        <v>0.93700000000000006</v>
      </c>
      <c r="P5281" s="283">
        <v>21</v>
      </c>
    </row>
    <row r="5282" spans="1:16">
      <c r="A5282" s="192" t="s">
        <v>2879</v>
      </c>
      <c r="B5282" s="193" t="s">
        <v>2880</v>
      </c>
      <c r="C5282" s="193" t="s">
        <v>2881</v>
      </c>
      <c r="D5282" s="194" t="s">
        <v>19743</v>
      </c>
      <c r="E5282" s="192" t="s">
        <v>19743</v>
      </c>
      <c r="F5282" s="193" t="s">
        <v>19742</v>
      </c>
      <c r="G5282" s="193" t="s">
        <v>19742</v>
      </c>
      <c r="H5282" s="193" t="s">
        <v>19742</v>
      </c>
      <c r="I5282" s="193" t="s">
        <v>19742</v>
      </c>
      <c r="J5282" s="194" t="s">
        <v>19742</v>
      </c>
      <c r="K5282" s="192" t="s">
        <v>2882</v>
      </c>
      <c r="L5282" s="193" t="s">
        <v>2883</v>
      </c>
      <c r="M5282" s="194" t="s">
        <v>19743</v>
      </c>
      <c r="N5282" s="192">
        <v>0.92700000000000005</v>
      </c>
      <c r="O5282" s="194">
        <v>0.999</v>
      </c>
      <c r="P5282" s="283">
        <v>25</v>
      </c>
    </row>
    <row r="5283" spans="1:16">
      <c r="A5283" s="192" t="s">
        <v>2884</v>
      </c>
      <c r="B5283" s="193" t="s">
        <v>2885</v>
      </c>
      <c r="C5283" s="193" t="s">
        <v>2886</v>
      </c>
      <c r="D5283" s="194" t="s">
        <v>19743</v>
      </c>
      <c r="E5283" s="192" t="s">
        <v>19743</v>
      </c>
      <c r="F5283" s="193" t="s">
        <v>19743</v>
      </c>
      <c r="G5283" s="193" t="s">
        <v>19742</v>
      </c>
      <c r="H5283" s="193" t="s">
        <v>19742</v>
      </c>
      <c r="I5283" s="193" t="s">
        <v>19742</v>
      </c>
      <c r="J5283" s="194" t="s">
        <v>19742</v>
      </c>
      <c r="K5283" s="192" t="s">
        <v>25675</v>
      </c>
      <c r="M5283" s="194" t="s">
        <v>19569</v>
      </c>
      <c r="N5283" s="192">
        <v>0.44900000000000001</v>
      </c>
      <c r="O5283" s="194">
        <v>0.36899999999999999</v>
      </c>
      <c r="P5283" s="283">
        <v>3</v>
      </c>
    </row>
    <row r="5284" spans="1:16">
      <c r="A5284" s="192" t="s">
        <v>2887</v>
      </c>
      <c r="B5284" s="193" t="s">
        <v>2888</v>
      </c>
      <c r="C5284" s="193" t="s">
        <v>2889</v>
      </c>
      <c r="D5284" s="194" t="s">
        <v>19743</v>
      </c>
      <c r="E5284" s="192" t="s">
        <v>19743</v>
      </c>
      <c r="F5284" s="193" t="s">
        <v>19742</v>
      </c>
      <c r="G5284" s="193" t="s">
        <v>19742</v>
      </c>
      <c r="H5284" s="193" t="s">
        <v>19742</v>
      </c>
      <c r="I5284" s="193" t="s">
        <v>19742</v>
      </c>
      <c r="J5284" s="194" t="s">
        <v>19742</v>
      </c>
      <c r="K5284" s="192" t="s">
        <v>25675</v>
      </c>
      <c r="M5284" s="194" t="s">
        <v>19569</v>
      </c>
      <c r="N5284" s="192">
        <v>0.58899999999999997</v>
      </c>
      <c r="O5284" s="194">
        <v>0.74399999999999999</v>
      </c>
      <c r="P5284" s="283">
        <v>4</v>
      </c>
    </row>
    <row r="5285" spans="1:16">
      <c r="A5285" s="192" t="s">
        <v>2890</v>
      </c>
      <c r="B5285" s="193" t="s">
        <v>2891</v>
      </c>
      <c r="C5285" s="193" t="s">
        <v>2892</v>
      </c>
      <c r="D5285" s="194" t="s">
        <v>19743</v>
      </c>
      <c r="E5285" s="192" t="s">
        <v>19743</v>
      </c>
      <c r="F5285" s="193" t="s">
        <v>19742</v>
      </c>
      <c r="G5285" s="193" t="s">
        <v>19742</v>
      </c>
      <c r="H5285" s="193" t="s">
        <v>19742</v>
      </c>
      <c r="I5285" s="193" t="s">
        <v>19742</v>
      </c>
      <c r="J5285" s="194" t="s">
        <v>19742</v>
      </c>
      <c r="K5285" s="192" t="s">
        <v>2893</v>
      </c>
      <c r="L5285" s="193" t="s">
        <v>2894</v>
      </c>
      <c r="M5285" s="194" t="s">
        <v>19741</v>
      </c>
      <c r="N5285" s="192">
        <v>0.93899999999999995</v>
      </c>
      <c r="O5285" s="194">
        <v>0.997</v>
      </c>
      <c r="P5285" s="283">
        <v>24</v>
      </c>
    </row>
    <row r="5286" spans="1:16">
      <c r="A5286" s="192" t="s">
        <v>2895</v>
      </c>
      <c r="B5286" s="193"/>
      <c r="C5286" s="193" t="s">
        <v>2896</v>
      </c>
      <c r="D5286" s="194" t="s">
        <v>19743</v>
      </c>
      <c r="E5286" s="192" t="s">
        <v>19743</v>
      </c>
      <c r="F5286" s="193" t="s">
        <v>19742</v>
      </c>
      <c r="G5286" s="193" t="s">
        <v>19742</v>
      </c>
      <c r="H5286" s="193" t="s">
        <v>19742</v>
      </c>
      <c r="I5286" s="193" t="s">
        <v>19742</v>
      </c>
      <c r="J5286" s="194" t="s">
        <v>19742</v>
      </c>
      <c r="K5286" s="192" t="s">
        <v>25675</v>
      </c>
      <c r="M5286" s="194" t="s">
        <v>19569</v>
      </c>
      <c r="N5286" s="192">
        <v>0.91400000000000003</v>
      </c>
      <c r="O5286" s="194">
        <v>0.995</v>
      </c>
      <c r="P5286" s="283">
        <v>0</v>
      </c>
    </row>
    <row r="5287" spans="1:16">
      <c r="A5287" s="192" t="s">
        <v>2897</v>
      </c>
      <c r="B5287" s="193" t="s">
        <v>2898</v>
      </c>
      <c r="C5287" s="193" t="s">
        <v>2899</v>
      </c>
      <c r="D5287" s="194" t="s">
        <v>19743</v>
      </c>
      <c r="E5287" s="192" t="s">
        <v>19743</v>
      </c>
      <c r="F5287" s="193" t="s">
        <v>19743</v>
      </c>
      <c r="G5287" s="193" t="s">
        <v>19743</v>
      </c>
      <c r="H5287" s="193" t="s">
        <v>19742</v>
      </c>
      <c r="I5287" s="193" t="s">
        <v>19742</v>
      </c>
      <c r="J5287" s="194" t="s">
        <v>19742</v>
      </c>
      <c r="K5287" s="192" t="s">
        <v>25675</v>
      </c>
      <c r="M5287" s="194" t="s">
        <v>19569</v>
      </c>
      <c r="N5287" s="192">
        <v>0.63800000000000001</v>
      </c>
      <c r="O5287" s="194">
        <v>0.88600000000000001</v>
      </c>
      <c r="P5287" s="283">
        <v>14</v>
      </c>
    </row>
    <row r="5288" spans="1:16">
      <c r="A5288" s="192" t="s">
        <v>2900</v>
      </c>
      <c r="B5288" s="193" t="s">
        <v>2901</v>
      </c>
      <c r="C5288" s="193" t="s">
        <v>2902</v>
      </c>
      <c r="D5288" s="194" t="s">
        <v>19743</v>
      </c>
      <c r="E5288" s="192" t="s">
        <v>19743</v>
      </c>
      <c r="F5288" s="193" t="s">
        <v>19742</v>
      </c>
      <c r="G5288" s="193" t="s">
        <v>19742</v>
      </c>
      <c r="H5288" s="193" t="s">
        <v>19742</v>
      </c>
      <c r="I5288" s="193" t="s">
        <v>19742</v>
      </c>
      <c r="J5288" s="194" t="s">
        <v>19742</v>
      </c>
      <c r="K5288" s="192" t="s">
        <v>2903</v>
      </c>
      <c r="L5288" s="193" t="s">
        <v>2904</v>
      </c>
      <c r="M5288" s="194" t="s">
        <v>19743</v>
      </c>
      <c r="N5288" s="192">
        <v>0.61799999999999999</v>
      </c>
      <c r="O5288" s="194">
        <v>0.82299999999999995</v>
      </c>
      <c r="P5288" s="283">
        <v>17</v>
      </c>
    </row>
    <row r="5289" spans="1:16">
      <c r="A5289" s="192" t="s">
        <v>2905</v>
      </c>
      <c r="B5289" s="193" t="s">
        <v>2906</v>
      </c>
      <c r="C5289" s="193" t="s">
        <v>2907</v>
      </c>
      <c r="D5289" s="194" t="s">
        <v>19743</v>
      </c>
      <c r="E5289" s="192" t="s">
        <v>19743</v>
      </c>
      <c r="F5289" s="193" t="s">
        <v>19742</v>
      </c>
      <c r="G5289" s="193" t="s">
        <v>19742</v>
      </c>
      <c r="H5289" s="193" t="s">
        <v>19742</v>
      </c>
      <c r="I5289" s="193" t="s">
        <v>19742</v>
      </c>
      <c r="J5289" s="194" t="s">
        <v>19742</v>
      </c>
      <c r="K5289" s="192" t="s">
        <v>25675</v>
      </c>
      <c r="M5289" s="194" t="s">
        <v>19569</v>
      </c>
      <c r="N5289" s="192">
        <v>0.82899999999999996</v>
      </c>
      <c r="O5289" s="194">
        <v>0.97899999999999998</v>
      </c>
      <c r="P5289" s="283">
        <v>0</v>
      </c>
    </row>
    <row r="5290" spans="1:16">
      <c r="A5290" s="192" t="s">
        <v>2908</v>
      </c>
      <c r="B5290" s="193" t="s">
        <v>2909</v>
      </c>
      <c r="C5290" s="193" t="s">
        <v>2910</v>
      </c>
      <c r="D5290" s="194" t="s">
        <v>19743</v>
      </c>
      <c r="E5290" s="192" t="s">
        <v>19743</v>
      </c>
      <c r="F5290" s="193" t="s">
        <v>19742</v>
      </c>
      <c r="G5290" s="193" t="s">
        <v>19742</v>
      </c>
      <c r="H5290" s="193" t="s">
        <v>19742</v>
      </c>
      <c r="I5290" s="193" t="s">
        <v>19742</v>
      </c>
      <c r="J5290" s="194" t="s">
        <v>19742</v>
      </c>
      <c r="K5290" s="192" t="s">
        <v>2911</v>
      </c>
      <c r="L5290" s="193" t="s">
        <v>15291</v>
      </c>
      <c r="M5290" s="194" t="s">
        <v>19743</v>
      </c>
      <c r="N5290" s="192">
        <v>0.63700000000000001</v>
      </c>
      <c r="O5290" s="194">
        <v>0.85599999999999998</v>
      </c>
      <c r="P5290" s="283">
        <v>10</v>
      </c>
    </row>
    <row r="5291" spans="1:16">
      <c r="A5291" s="192" t="s">
        <v>2914</v>
      </c>
      <c r="B5291" s="193" t="s">
        <v>2915</v>
      </c>
      <c r="C5291" s="193" t="s">
        <v>2916</v>
      </c>
      <c r="D5291" s="194" t="s">
        <v>19743</v>
      </c>
      <c r="E5291" s="192" t="s">
        <v>19743</v>
      </c>
      <c r="F5291" s="193" t="s">
        <v>19742</v>
      </c>
      <c r="G5291" s="193" t="s">
        <v>19742</v>
      </c>
      <c r="H5291" s="193" t="s">
        <v>19742</v>
      </c>
      <c r="I5291" s="193" t="s">
        <v>19742</v>
      </c>
      <c r="J5291" s="194" t="s">
        <v>19742</v>
      </c>
      <c r="K5291" s="192" t="s">
        <v>25675</v>
      </c>
      <c r="M5291" s="194" t="s">
        <v>19569</v>
      </c>
      <c r="N5291" s="192">
        <v>0.64500000000000002</v>
      </c>
      <c r="O5291" s="194">
        <v>0.85099999999999998</v>
      </c>
      <c r="P5291" s="283">
        <v>5</v>
      </c>
    </row>
    <row r="5292" spans="1:16">
      <c r="A5292" s="192" t="s">
        <v>2921</v>
      </c>
      <c r="B5292" s="193" t="s">
        <v>2922</v>
      </c>
      <c r="C5292" s="193" t="s">
        <v>2923</v>
      </c>
      <c r="D5292" s="194" t="s">
        <v>19743</v>
      </c>
      <c r="E5292" s="192" t="s">
        <v>19743</v>
      </c>
      <c r="F5292" s="193" t="s">
        <v>19742</v>
      </c>
      <c r="G5292" s="193" t="s">
        <v>19742</v>
      </c>
      <c r="H5292" s="193" t="s">
        <v>19742</v>
      </c>
      <c r="I5292" s="193" t="s">
        <v>19742</v>
      </c>
      <c r="J5292" s="194" t="s">
        <v>19742</v>
      </c>
      <c r="K5292" s="192" t="s">
        <v>25675</v>
      </c>
      <c r="M5292" s="194" t="s">
        <v>19569</v>
      </c>
      <c r="N5292" s="192">
        <v>0.81100000000000005</v>
      </c>
      <c r="O5292" s="194">
        <v>0.98599999999999999</v>
      </c>
      <c r="P5292" s="283">
        <v>18</v>
      </c>
    </row>
    <row r="5293" spans="1:16">
      <c r="A5293" s="192" t="s">
        <v>2664</v>
      </c>
      <c r="B5293" s="193" t="s">
        <v>2665</v>
      </c>
      <c r="C5293" s="193" t="s">
        <v>2666</v>
      </c>
      <c r="D5293" s="194" t="s">
        <v>19743</v>
      </c>
      <c r="E5293" s="192" t="s">
        <v>19743</v>
      </c>
      <c r="F5293" s="193" t="s">
        <v>19742</v>
      </c>
      <c r="G5293" s="193" t="s">
        <v>19742</v>
      </c>
      <c r="H5293" s="193" t="s">
        <v>19742</v>
      </c>
      <c r="I5293" s="193" t="s">
        <v>19742</v>
      </c>
      <c r="J5293" s="194" t="s">
        <v>19742</v>
      </c>
      <c r="K5293" s="192" t="s">
        <v>25675</v>
      </c>
      <c r="M5293" s="194" t="s">
        <v>19569</v>
      </c>
      <c r="N5293" s="192">
        <v>0.44900000000000001</v>
      </c>
      <c r="O5293" s="194">
        <v>0.34300000000000003</v>
      </c>
      <c r="P5293" s="283">
        <v>2</v>
      </c>
    </row>
    <row r="5294" spans="1:16">
      <c r="A5294" s="192" t="s">
        <v>2667</v>
      </c>
      <c r="B5294" s="193" t="s">
        <v>2668</v>
      </c>
      <c r="C5294" s="193" t="s">
        <v>2669</v>
      </c>
      <c r="D5294" s="194" t="s">
        <v>19743</v>
      </c>
      <c r="E5294" s="192" t="s">
        <v>19743</v>
      </c>
      <c r="F5294" s="193" t="s">
        <v>19743</v>
      </c>
      <c r="G5294" s="193" t="s">
        <v>19742</v>
      </c>
      <c r="H5294" s="193" t="s">
        <v>19742</v>
      </c>
      <c r="I5294" s="193" t="s">
        <v>19742</v>
      </c>
      <c r="J5294" s="194" t="s">
        <v>19742</v>
      </c>
      <c r="K5294" s="192" t="s">
        <v>2670</v>
      </c>
      <c r="L5294" s="193" t="s">
        <v>2671</v>
      </c>
      <c r="M5294" s="194" t="s">
        <v>19743</v>
      </c>
      <c r="N5294" s="192">
        <v>0.80500000000000005</v>
      </c>
      <c r="O5294" s="194">
        <v>0.97299999999999998</v>
      </c>
      <c r="P5294" s="283">
        <v>12</v>
      </c>
    </row>
    <row r="5295" spans="1:16">
      <c r="A5295" s="192" t="s">
        <v>2672</v>
      </c>
      <c r="B5295" s="193" t="s">
        <v>2673</v>
      </c>
      <c r="C5295" s="193" t="s">
        <v>2674</v>
      </c>
      <c r="D5295" s="194" t="s">
        <v>19743</v>
      </c>
      <c r="E5295" s="192" t="s">
        <v>19743</v>
      </c>
      <c r="F5295" s="193" t="s">
        <v>19742</v>
      </c>
      <c r="G5295" s="193" t="s">
        <v>19742</v>
      </c>
      <c r="H5295" s="193" t="s">
        <v>19742</v>
      </c>
      <c r="I5295" s="193" t="s">
        <v>19742</v>
      </c>
      <c r="J5295" s="194" t="s">
        <v>19742</v>
      </c>
      <c r="K5295" s="192" t="s">
        <v>2675</v>
      </c>
      <c r="L5295" s="193" t="s">
        <v>2676</v>
      </c>
      <c r="M5295" s="194" t="s">
        <v>19743</v>
      </c>
      <c r="N5295" s="192">
        <v>0.877</v>
      </c>
      <c r="O5295" s="194">
        <v>0.98699999999999999</v>
      </c>
      <c r="P5295" s="283">
        <v>21</v>
      </c>
    </row>
    <row r="5296" spans="1:16">
      <c r="A5296" s="192" t="s">
        <v>2677</v>
      </c>
      <c r="B5296" s="193" t="s">
        <v>2678</v>
      </c>
      <c r="C5296" s="193" t="s">
        <v>2679</v>
      </c>
      <c r="D5296" s="194" t="s">
        <v>19743</v>
      </c>
      <c r="E5296" s="192" t="s">
        <v>19743</v>
      </c>
      <c r="F5296" s="193" t="s">
        <v>19742</v>
      </c>
      <c r="G5296" s="193" t="s">
        <v>19742</v>
      </c>
      <c r="H5296" s="193" t="s">
        <v>19742</v>
      </c>
      <c r="I5296" s="193" t="s">
        <v>19742</v>
      </c>
      <c r="J5296" s="194" t="s">
        <v>19742</v>
      </c>
      <c r="K5296" s="192" t="s">
        <v>2680</v>
      </c>
      <c r="L5296" s="193" t="s">
        <v>2681</v>
      </c>
      <c r="M5296" s="194" t="s">
        <v>19743</v>
      </c>
      <c r="N5296" s="192">
        <v>0.74299999999999999</v>
      </c>
      <c r="O5296" s="194">
        <v>0.97499999999999998</v>
      </c>
      <c r="P5296" s="283">
        <v>14</v>
      </c>
    </row>
    <row r="5297" spans="1:16">
      <c r="A5297" s="192" t="s">
        <v>2682</v>
      </c>
      <c r="B5297" s="193" t="s">
        <v>2683</v>
      </c>
      <c r="C5297" s="193" t="s">
        <v>2684</v>
      </c>
      <c r="D5297" s="194" t="s">
        <v>19743</v>
      </c>
      <c r="E5297" s="192" t="s">
        <v>19743</v>
      </c>
      <c r="F5297" s="193" t="s">
        <v>19742</v>
      </c>
      <c r="G5297" s="193" t="s">
        <v>19742</v>
      </c>
      <c r="H5297" s="193" t="s">
        <v>19742</v>
      </c>
      <c r="I5297" s="193" t="s">
        <v>19742</v>
      </c>
      <c r="J5297" s="194" t="s">
        <v>19742</v>
      </c>
      <c r="K5297" s="192" t="s">
        <v>2685</v>
      </c>
      <c r="L5297" s="193" t="s">
        <v>2686</v>
      </c>
      <c r="M5297" s="194" t="s">
        <v>19743</v>
      </c>
      <c r="N5297" s="192">
        <v>0.44800000000000001</v>
      </c>
      <c r="O5297" s="194">
        <v>0.27300000000000002</v>
      </c>
      <c r="P5297" s="283">
        <v>5</v>
      </c>
    </row>
    <row r="5298" spans="1:16">
      <c r="A5298" s="192" t="s">
        <v>25214</v>
      </c>
      <c r="B5298" s="193" t="s">
        <v>25215</v>
      </c>
      <c r="C5298" s="193" t="s">
        <v>25216</v>
      </c>
      <c r="D5298" s="194" t="s">
        <v>19743</v>
      </c>
      <c r="E5298" s="192" t="s">
        <v>19741</v>
      </c>
      <c r="F5298" s="193" t="s">
        <v>19742</v>
      </c>
      <c r="G5298" s="193" t="s">
        <v>19742</v>
      </c>
      <c r="H5298" s="193" t="s">
        <v>19742</v>
      </c>
      <c r="I5298" s="193" t="s">
        <v>19742</v>
      </c>
      <c r="J5298" s="194" t="s">
        <v>19742</v>
      </c>
      <c r="K5298" s="192" t="s">
        <v>2687</v>
      </c>
      <c r="L5298" s="193" t="s">
        <v>7197</v>
      </c>
      <c r="M5298" s="194" t="s">
        <v>19743</v>
      </c>
      <c r="N5298" s="192">
        <v>0.999</v>
      </c>
      <c r="O5298" s="194">
        <v>1</v>
      </c>
      <c r="P5298" s="283">
        <v>20</v>
      </c>
    </row>
    <row r="5299" spans="1:16">
      <c r="A5299" s="192" t="s">
        <v>2690</v>
      </c>
      <c r="B5299" s="193"/>
      <c r="C5299" s="193" t="s">
        <v>2691</v>
      </c>
      <c r="D5299" s="194" t="s">
        <v>19743</v>
      </c>
      <c r="E5299" s="192" t="s">
        <v>19743</v>
      </c>
      <c r="F5299" s="193" t="s">
        <v>19742</v>
      </c>
      <c r="G5299" s="193" t="s">
        <v>19742</v>
      </c>
      <c r="H5299" s="193" t="s">
        <v>19742</v>
      </c>
      <c r="I5299" s="193" t="s">
        <v>19742</v>
      </c>
      <c r="J5299" s="194" t="s">
        <v>19742</v>
      </c>
      <c r="K5299" s="192" t="s">
        <v>25675</v>
      </c>
      <c r="M5299" s="194" t="s">
        <v>19569</v>
      </c>
      <c r="N5299" s="192">
        <v>0.68899999999999995</v>
      </c>
      <c r="O5299" s="194">
        <v>0.95599999999999996</v>
      </c>
      <c r="P5299" s="283">
        <v>0</v>
      </c>
    </row>
    <row r="5300" spans="1:16">
      <c r="A5300" s="192" t="s">
        <v>2692</v>
      </c>
      <c r="B5300" s="193" t="s">
        <v>2693</v>
      </c>
      <c r="C5300" s="193" t="s">
        <v>2694</v>
      </c>
      <c r="D5300" s="194" t="s">
        <v>19743</v>
      </c>
      <c r="E5300" s="192" t="s">
        <v>19743</v>
      </c>
      <c r="F5300" s="193" t="s">
        <v>19742</v>
      </c>
      <c r="G5300" s="193" t="s">
        <v>19742</v>
      </c>
      <c r="H5300" s="193" t="s">
        <v>19742</v>
      </c>
      <c r="I5300" s="193" t="s">
        <v>19742</v>
      </c>
      <c r="J5300" s="194" t="s">
        <v>19742</v>
      </c>
      <c r="K5300" s="192" t="s">
        <v>2695</v>
      </c>
      <c r="L5300" s="193" t="s">
        <v>7178</v>
      </c>
      <c r="M5300" s="194" t="s">
        <v>19743</v>
      </c>
      <c r="N5300" s="192">
        <v>0.78200000000000003</v>
      </c>
      <c r="O5300" s="194">
        <v>0.98399999999999999</v>
      </c>
      <c r="P5300" s="283">
        <v>22</v>
      </c>
    </row>
    <row r="5301" spans="1:16">
      <c r="A5301" s="192" t="s">
        <v>2696</v>
      </c>
      <c r="B5301" s="193" t="s">
        <v>2697</v>
      </c>
      <c r="C5301" s="193" t="s">
        <v>2698</v>
      </c>
      <c r="D5301" s="194" t="s">
        <v>19743</v>
      </c>
      <c r="E5301" s="192" t="s">
        <v>19743</v>
      </c>
      <c r="F5301" s="193" t="s">
        <v>19742</v>
      </c>
      <c r="G5301" s="193" t="s">
        <v>19742</v>
      </c>
      <c r="H5301" s="193" t="s">
        <v>19742</v>
      </c>
      <c r="I5301" s="193" t="s">
        <v>19742</v>
      </c>
      <c r="J5301" s="194" t="s">
        <v>19742</v>
      </c>
      <c r="K5301" s="192" t="s">
        <v>25675</v>
      </c>
      <c r="M5301" s="194" t="s">
        <v>19569</v>
      </c>
      <c r="N5301" s="192">
        <v>0.38900000000000001</v>
      </c>
      <c r="O5301" s="194">
        <v>0.215</v>
      </c>
      <c r="P5301" s="283">
        <v>2</v>
      </c>
    </row>
    <row r="5302" spans="1:16">
      <c r="A5302" s="192" t="s">
        <v>2699</v>
      </c>
      <c r="B5302" s="193" t="s">
        <v>2700</v>
      </c>
      <c r="C5302" s="193" t="s">
        <v>2701</v>
      </c>
      <c r="D5302" s="194" t="s">
        <v>19743</v>
      </c>
      <c r="E5302" s="192" t="s">
        <v>19743</v>
      </c>
      <c r="F5302" s="193" t="s">
        <v>19742</v>
      </c>
      <c r="G5302" s="193" t="s">
        <v>19742</v>
      </c>
      <c r="H5302" s="193" t="s">
        <v>19742</v>
      </c>
      <c r="I5302" s="193" t="s">
        <v>19742</v>
      </c>
      <c r="J5302" s="194" t="s">
        <v>19742</v>
      </c>
      <c r="K5302" s="192" t="s">
        <v>2702</v>
      </c>
      <c r="L5302" s="193" t="s">
        <v>7218</v>
      </c>
      <c r="M5302" s="194" t="s">
        <v>19743</v>
      </c>
      <c r="N5302" s="192">
        <v>0.93200000000000005</v>
      </c>
      <c r="O5302" s="194">
        <v>0.99199999999999999</v>
      </c>
      <c r="P5302" s="283">
        <v>21</v>
      </c>
    </row>
    <row r="5303" spans="1:16">
      <c r="A5303" s="192" t="s">
        <v>2705</v>
      </c>
      <c r="B5303" s="193" t="s">
        <v>2706</v>
      </c>
      <c r="C5303" s="193" t="s">
        <v>2707</v>
      </c>
      <c r="D5303" s="194" t="s">
        <v>19743</v>
      </c>
      <c r="E5303" s="192" t="s">
        <v>19743</v>
      </c>
      <c r="F5303" s="193" t="s">
        <v>19742</v>
      </c>
      <c r="G5303" s="193" t="s">
        <v>19742</v>
      </c>
      <c r="H5303" s="193" t="s">
        <v>19742</v>
      </c>
      <c r="I5303" s="193" t="s">
        <v>19742</v>
      </c>
      <c r="J5303" s="194" t="s">
        <v>19742</v>
      </c>
      <c r="K5303" s="192" t="s">
        <v>2708</v>
      </c>
      <c r="L5303" s="193" t="s">
        <v>2709</v>
      </c>
      <c r="M5303" s="194" t="s">
        <v>19743</v>
      </c>
      <c r="N5303" s="192">
        <v>0.86699999999999999</v>
      </c>
      <c r="O5303" s="194">
        <v>0.99</v>
      </c>
      <c r="P5303" s="283">
        <v>24</v>
      </c>
    </row>
    <row r="5304" spans="1:16">
      <c r="A5304" s="192" t="s">
        <v>2712</v>
      </c>
      <c r="B5304" s="193" t="s">
        <v>2713</v>
      </c>
      <c r="C5304" s="193" t="s">
        <v>2714</v>
      </c>
      <c r="D5304" s="194" t="s">
        <v>19743</v>
      </c>
      <c r="E5304" s="192" t="s">
        <v>19743</v>
      </c>
      <c r="F5304" s="193" t="s">
        <v>19742</v>
      </c>
      <c r="G5304" s="193" t="s">
        <v>19742</v>
      </c>
      <c r="H5304" s="193" t="s">
        <v>19742</v>
      </c>
      <c r="I5304" s="193" t="s">
        <v>19743</v>
      </c>
      <c r="J5304" s="194" t="s">
        <v>19742</v>
      </c>
      <c r="K5304" s="192" t="s">
        <v>25675</v>
      </c>
      <c r="M5304" s="194" t="s">
        <v>19569</v>
      </c>
      <c r="N5304" s="192">
        <v>0.76</v>
      </c>
      <c r="O5304" s="194">
        <v>0.96099999999999997</v>
      </c>
      <c r="P5304" s="283">
        <v>0</v>
      </c>
    </row>
    <row r="5305" spans="1:16">
      <c r="A5305" s="192" t="s">
        <v>2715</v>
      </c>
      <c r="B5305" s="193" t="s">
        <v>2716</v>
      </c>
      <c r="C5305" s="193" t="s">
        <v>2717</v>
      </c>
      <c r="D5305" s="194" t="s">
        <v>19743</v>
      </c>
      <c r="E5305" s="192" t="s">
        <v>19743</v>
      </c>
      <c r="F5305" s="193" t="s">
        <v>19742</v>
      </c>
      <c r="G5305" s="193" t="s">
        <v>19742</v>
      </c>
      <c r="H5305" s="193" t="s">
        <v>19742</v>
      </c>
      <c r="I5305" s="193" t="s">
        <v>19742</v>
      </c>
      <c r="J5305" s="194" t="s">
        <v>19742</v>
      </c>
      <c r="K5305" s="192" t="s">
        <v>25675</v>
      </c>
      <c r="M5305" s="194" t="s">
        <v>19569</v>
      </c>
      <c r="N5305" s="192">
        <v>0.53600000000000003</v>
      </c>
      <c r="O5305" s="194">
        <v>0.61399999999999999</v>
      </c>
      <c r="P5305" s="283">
        <v>4</v>
      </c>
    </row>
    <row r="5306" spans="1:16">
      <c r="A5306" s="192" t="s">
        <v>2718</v>
      </c>
      <c r="B5306" s="193" t="s">
        <v>2719</v>
      </c>
      <c r="C5306" s="193" t="s">
        <v>2720</v>
      </c>
      <c r="D5306" s="194" t="s">
        <v>19743</v>
      </c>
      <c r="E5306" s="192" t="s">
        <v>19743</v>
      </c>
      <c r="F5306" s="193" t="s">
        <v>19742</v>
      </c>
      <c r="G5306" s="193" t="s">
        <v>19742</v>
      </c>
      <c r="H5306" s="193" t="s">
        <v>19742</v>
      </c>
      <c r="I5306" s="193" t="s">
        <v>19742</v>
      </c>
      <c r="J5306" s="194" t="s">
        <v>19742</v>
      </c>
      <c r="K5306" s="192" t="s">
        <v>25675</v>
      </c>
      <c r="M5306" s="194" t="s">
        <v>19569</v>
      </c>
      <c r="N5306" s="192">
        <v>0.40600000000000003</v>
      </c>
      <c r="O5306" s="194">
        <v>0.27800000000000002</v>
      </c>
      <c r="P5306" s="283">
        <v>1</v>
      </c>
    </row>
    <row r="5307" spans="1:16">
      <c r="A5307" s="192" t="s">
        <v>2721</v>
      </c>
      <c r="B5307" s="193" t="s">
        <v>2722</v>
      </c>
      <c r="C5307" s="193" t="s">
        <v>2723</v>
      </c>
      <c r="D5307" s="194" t="s">
        <v>19743</v>
      </c>
      <c r="E5307" s="192" t="s">
        <v>19743</v>
      </c>
      <c r="F5307" s="193" t="s">
        <v>19743</v>
      </c>
      <c r="G5307" s="193" t="s">
        <v>19742</v>
      </c>
      <c r="H5307" s="193" t="s">
        <v>19742</v>
      </c>
      <c r="I5307" s="193" t="s">
        <v>19742</v>
      </c>
      <c r="J5307" s="194" t="s">
        <v>19742</v>
      </c>
      <c r="K5307" s="192" t="s">
        <v>25675</v>
      </c>
      <c r="M5307" s="194" t="s">
        <v>19569</v>
      </c>
      <c r="N5307" s="192">
        <v>0.58099999999999996</v>
      </c>
      <c r="O5307" s="194">
        <v>0.746</v>
      </c>
      <c r="P5307" s="283">
        <v>20</v>
      </c>
    </row>
    <row r="5308" spans="1:16">
      <c r="A5308" s="192" t="s">
        <v>21515</v>
      </c>
      <c r="B5308" s="193" t="s">
        <v>21516</v>
      </c>
      <c r="C5308" s="193" t="s">
        <v>21517</v>
      </c>
      <c r="D5308" s="194" t="s">
        <v>19743</v>
      </c>
      <c r="E5308" s="192" t="s">
        <v>19741</v>
      </c>
      <c r="F5308" s="193" t="s">
        <v>19742</v>
      </c>
      <c r="G5308" s="193" t="s">
        <v>19742</v>
      </c>
      <c r="H5308" s="193" t="s">
        <v>19742</v>
      </c>
      <c r="I5308" s="193" t="s">
        <v>19742</v>
      </c>
      <c r="J5308" s="194" t="s">
        <v>19742</v>
      </c>
      <c r="K5308" s="192" t="s">
        <v>2724</v>
      </c>
      <c r="L5308" s="193" t="s">
        <v>2725</v>
      </c>
      <c r="M5308" s="194" t="s">
        <v>19561</v>
      </c>
      <c r="N5308" s="192">
        <v>0.71799999999999997</v>
      </c>
      <c r="O5308" s="194">
        <v>0.95</v>
      </c>
      <c r="P5308" s="283">
        <v>20</v>
      </c>
    </row>
    <row r="5309" spans="1:16">
      <c r="A5309" s="192" t="s">
        <v>25308</v>
      </c>
      <c r="B5309" s="193" t="s">
        <v>25309</v>
      </c>
      <c r="C5309" s="193" t="s">
        <v>25310</v>
      </c>
      <c r="D5309" s="194" t="s">
        <v>19743</v>
      </c>
      <c r="E5309" s="192" t="s">
        <v>19741</v>
      </c>
      <c r="F5309" s="193" t="s">
        <v>19742</v>
      </c>
      <c r="G5309" s="193" t="s">
        <v>19742</v>
      </c>
      <c r="H5309" s="193" t="s">
        <v>19742</v>
      </c>
      <c r="I5309" s="193" t="s">
        <v>19742</v>
      </c>
      <c r="J5309" s="194" t="s">
        <v>19742</v>
      </c>
      <c r="K5309" s="192" t="s">
        <v>2726</v>
      </c>
      <c r="L5309" s="193" t="s">
        <v>7267</v>
      </c>
      <c r="M5309" s="194" t="s">
        <v>19743</v>
      </c>
      <c r="N5309" s="192">
        <v>0.35</v>
      </c>
      <c r="O5309" s="194">
        <v>1.0999999999999999E-2</v>
      </c>
      <c r="P5309" s="283">
        <v>12</v>
      </c>
    </row>
    <row r="5310" spans="1:16">
      <c r="A5310" s="192" t="s">
        <v>2727</v>
      </c>
      <c r="B5310" s="193" t="s">
        <v>2728</v>
      </c>
      <c r="C5310" s="193" t="s">
        <v>2729</v>
      </c>
      <c r="D5310" s="194" t="s">
        <v>19743</v>
      </c>
      <c r="E5310" s="192" t="s">
        <v>19743</v>
      </c>
      <c r="F5310" s="193" t="s">
        <v>19742</v>
      </c>
      <c r="G5310" s="193" t="s">
        <v>19742</v>
      </c>
      <c r="H5310" s="193" t="s">
        <v>19742</v>
      </c>
      <c r="I5310" s="193" t="s">
        <v>19742</v>
      </c>
      <c r="J5310" s="194" t="s">
        <v>19742</v>
      </c>
      <c r="K5310" s="192" t="s">
        <v>25675</v>
      </c>
      <c r="M5310" s="194" t="s">
        <v>19569</v>
      </c>
      <c r="N5310" s="192">
        <v>0.23599999999999999</v>
      </c>
      <c r="O5310" s="194">
        <v>2.5999999999999999E-2</v>
      </c>
      <c r="P5310" s="283">
        <v>0</v>
      </c>
    </row>
    <row r="5311" spans="1:16">
      <c r="A5311" s="192" t="s">
        <v>2730</v>
      </c>
      <c r="B5311" s="193" t="s">
        <v>2731</v>
      </c>
      <c r="C5311" s="193" t="s">
        <v>2732</v>
      </c>
      <c r="D5311" s="194" t="s">
        <v>19743</v>
      </c>
      <c r="E5311" s="192" t="s">
        <v>19743</v>
      </c>
      <c r="F5311" s="193" t="s">
        <v>19742</v>
      </c>
      <c r="G5311" s="193" t="s">
        <v>19742</v>
      </c>
      <c r="H5311" s="193" t="s">
        <v>19742</v>
      </c>
      <c r="I5311" s="193" t="s">
        <v>19742</v>
      </c>
      <c r="J5311" s="194" t="s">
        <v>19742</v>
      </c>
      <c r="K5311" s="192" t="s">
        <v>2733</v>
      </c>
      <c r="L5311" s="193" t="s">
        <v>2734</v>
      </c>
      <c r="M5311" s="194" t="s">
        <v>19743</v>
      </c>
      <c r="N5311" s="192">
        <v>0.90900000000000003</v>
      </c>
      <c r="O5311" s="194">
        <v>0.996</v>
      </c>
      <c r="P5311" s="283">
        <v>22</v>
      </c>
    </row>
    <row r="5312" spans="1:16">
      <c r="A5312" s="192" t="s">
        <v>2735</v>
      </c>
      <c r="B5312" s="193" t="s">
        <v>2736</v>
      </c>
      <c r="C5312" s="193" t="s">
        <v>2737</v>
      </c>
      <c r="D5312" s="194" t="s">
        <v>19743</v>
      </c>
      <c r="E5312" s="192" t="s">
        <v>19743</v>
      </c>
      <c r="F5312" s="193" t="s">
        <v>19742</v>
      </c>
      <c r="G5312" s="193" t="s">
        <v>19742</v>
      </c>
      <c r="H5312" s="193" t="s">
        <v>19742</v>
      </c>
      <c r="I5312" s="193" t="s">
        <v>19742</v>
      </c>
      <c r="J5312" s="194" t="s">
        <v>19742</v>
      </c>
      <c r="K5312" s="192" t="s">
        <v>2738</v>
      </c>
      <c r="L5312" s="193" t="s">
        <v>7289</v>
      </c>
      <c r="M5312" s="194" t="s">
        <v>19741</v>
      </c>
      <c r="N5312" s="192">
        <v>0.999</v>
      </c>
      <c r="O5312" s="194">
        <v>1</v>
      </c>
      <c r="P5312" s="283">
        <v>25</v>
      </c>
    </row>
    <row r="5313" spans="1:16">
      <c r="A5313" s="192" t="s">
        <v>2739</v>
      </c>
      <c r="B5313" s="193"/>
      <c r="C5313" s="193" t="s">
        <v>2740</v>
      </c>
      <c r="D5313" s="194" t="s">
        <v>19743</v>
      </c>
      <c r="E5313" s="192" t="s">
        <v>19743</v>
      </c>
      <c r="F5313" s="193" t="s">
        <v>19742</v>
      </c>
      <c r="G5313" s="193" t="s">
        <v>19742</v>
      </c>
      <c r="H5313" s="193" t="s">
        <v>19742</v>
      </c>
      <c r="I5313" s="193" t="s">
        <v>19743</v>
      </c>
      <c r="J5313" s="194" t="s">
        <v>19742</v>
      </c>
      <c r="K5313" s="192" t="s">
        <v>25675</v>
      </c>
      <c r="M5313" s="194" t="s">
        <v>19569</v>
      </c>
      <c r="N5313" s="192">
        <v>0.249</v>
      </c>
      <c r="O5313" s="194">
        <v>6.3E-2</v>
      </c>
      <c r="P5313" s="283">
        <v>0</v>
      </c>
    </row>
    <row r="5314" spans="1:16">
      <c r="A5314" s="192" t="s">
        <v>2741</v>
      </c>
      <c r="B5314" s="193" t="s">
        <v>2742</v>
      </c>
      <c r="C5314" s="193" t="s">
        <v>2743</v>
      </c>
      <c r="D5314" s="194" t="s">
        <v>19743</v>
      </c>
      <c r="E5314" s="192" t="s">
        <v>19743</v>
      </c>
      <c r="F5314" s="193" t="s">
        <v>19743</v>
      </c>
      <c r="G5314" s="193" t="s">
        <v>19742</v>
      </c>
      <c r="H5314" s="193" t="s">
        <v>19742</v>
      </c>
      <c r="I5314" s="193" t="s">
        <v>19742</v>
      </c>
      <c r="J5314" s="194" t="s">
        <v>19742</v>
      </c>
      <c r="K5314" s="192" t="s">
        <v>2744</v>
      </c>
      <c r="L5314" s="193" t="s">
        <v>2745</v>
      </c>
      <c r="M5314" s="194" t="s">
        <v>19741</v>
      </c>
      <c r="N5314" s="192">
        <v>0.96799999999999997</v>
      </c>
      <c r="O5314" s="194">
        <v>0.999</v>
      </c>
      <c r="P5314" s="283">
        <v>25</v>
      </c>
    </row>
    <row r="5315" spans="1:16">
      <c r="A5315" s="192" t="s">
        <v>2746</v>
      </c>
      <c r="B5315" s="193" t="s">
        <v>2747</v>
      </c>
      <c r="C5315" s="193" t="s">
        <v>2748</v>
      </c>
      <c r="D5315" s="194" t="s">
        <v>19743</v>
      </c>
      <c r="E5315" s="192" t="s">
        <v>19743</v>
      </c>
      <c r="F5315" s="193" t="s">
        <v>19742</v>
      </c>
      <c r="G5315" s="193" t="s">
        <v>19742</v>
      </c>
      <c r="H5315" s="193" t="s">
        <v>19742</v>
      </c>
      <c r="I5315" s="193" t="s">
        <v>19742</v>
      </c>
      <c r="J5315" s="194" t="s">
        <v>19742</v>
      </c>
      <c r="K5315" s="192" t="s">
        <v>25675</v>
      </c>
      <c r="M5315" s="194" t="s">
        <v>19569</v>
      </c>
      <c r="N5315" s="192">
        <v>0.58699999999999997</v>
      </c>
      <c r="O5315" s="194">
        <v>0.85099999999999998</v>
      </c>
      <c r="P5315" s="283">
        <v>4</v>
      </c>
    </row>
    <row r="5316" spans="1:16">
      <c r="A5316" s="192" t="s">
        <v>2749</v>
      </c>
      <c r="B5316" s="193" t="s">
        <v>2750</v>
      </c>
      <c r="C5316" s="193" t="s">
        <v>2751</v>
      </c>
      <c r="D5316" s="194" t="s">
        <v>19743</v>
      </c>
      <c r="E5316" s="192" t="s">
        <v>19743</v>
      </c>
      <c r="F5316" s="193" t="s">
        <v>19742</v>
      </c>
      <c r="G5316" s="193" t="s">
        <v>19742</v>
      </c>
      <c r="H5316" s="193" t="s">
        <v>19742</v>
      </c>
      <c r="I5316" s="193" t="s">
        <v>19742</v>
      </c>
      <c r="J5316" s="194" t="s">
        <v>19742</v>
      </c>
      <c r="K5316" s="192" t="s">
        <v>25675</v>
      </c>
      <c r="M5316" s="194" t="s">
        <v>19569</v>
      </c>
      <c r="N5316" s="192">
        <v>0.54500000000000004</v>
      </c>
      <c r="O5316" s="194">
        <v>0.63400000000000001</v>
      </c>
      <c r="P5316" s="283">
        <v>0</v>
      </c>
    </row>
    <row r="5317" spans="1:16">
      <c r="A5317" s="192" t="s">
        <v>2752</v>
      </c>
      <c r="B5317" s="193" t="s">
        <v>2753</v>
      </c>
      <c r="C5317" s="193" t="s">
        <v>2754</v>
      </c>
      <c r="D5317" s="194" t="s">
        <v>19743</v>
      </c>
      <c r="E5317" s="192" t="s">
        <v>19743</v>
      </c>
      <c r="F5317" s="193" t="s">
        <v>19742</v>
      </c>
      <c r="G5317" s="193" t="s">
        <v>19742</v>
      </c>
      <c r="H5317" s="193" t="s">
        <v>19742</v>
      </c>
      <c r="I5317" s="193" t="s">
        <v>19742</v>
      </c>
      <c r="J5317" s="194" t="s">
        <v>19742</v>
      </c>
      <c r="K5317" s="192" t="s">
        <v>2755</v>
      </c>
      <c r="L5317" s="193" t="s">
        <v>7059</v>
      </c>
      <c r="M5317" s="194" t="s">
        <v>19743</v>
      </c>
      <c r="N5317" s="192">
        <v>0.76500000000000001</v>
      </c>
      <c r="O5317" s="194">
        <v>0.97099999999999997</v>
      </c>
      <c r="P5317" s="283">
        <v>9</v>
      </c>
    </row>
    <row r="5318" spans="1:16">
      <c r="A5318" s="192" t="s">
        <v>2756</v>
      </c>
      <c r="B5318" s="193" t="s">
        <v>2757</v>
      </c>
      <c r="C5318" s="193" t="s">
        <v>2758</v>
      </c>
      <c r="D5318" s="194" t="s">
        <v>19743</v>
      </c>
      <c r="E5318" s="192" t="s">
        <v>19743</v>
      </c>
      <c r="F5318" s="193" t="s">
        <v>19742</v>
      </c>
      <c r="G5318" s="193" t="s">
        <v>19742</v>
      </c>
      <c r="H5318" s="193" t="s">
        <v>19742</v>
      </c>
      <c r="I5318" s="193" t="s">
        <v>19742</v>
      </c>
      <c r="J5318" s="194" t="s">
        <v>19742</v>
      </c>
      <c r="K5318" s="192" t="s">
        <v>25675</v>
      </c>
      <c r="M5318" s="194" t="s">
        <v>19569</v>
      </c>
      <c r="N5318" s="192">
        <v>0.56200000000000006</v>
      </c>
      <c r="O5318" s="194">
        <v>0.72099999999999997</v>
      </c>
      <c r="P5318" s="283">
        <v>5</v>
      </c>
    </row>
    <row r="5319" spans="1:16">
      <c r="A5319" s="192" t="s">
        <v>2759</v>
      </c>
      <c r="B5319" s="193" t="s">
        <v>2760</v>
      </c>
      <c r="C5319" s="193" t="s">
        <v>2761</v>
      </c>
      <c r="D5319" s="194" t="s">
        <v>19743</v>
      </c>
      <c r="E5319" s="192" t="s">
        <v>19743</v>
      </c>
      <c r="F5319" s="193" t="s">
        <v>19742</v>
      </c>
      <c r="G5319" s="193" t="s">
        <v>19742</v>
      </c>
      <c r="H5319" s="193" t="s">
        <v>19742</v>
      </c>
      <c r="I5319" s="193" t="s">
        <v>19742</v>
      </c>
      <c r="J5319" s="194" t="s">
        <v>19742</v>
      </c>
      <c r="K5319" s="192" t="s">
        <v>25675</v>
      </c>
      <c r="M5319" s="194" t="s">
        <v>19569</v>
      </c>
      <c r="N5319" s="192">
        <v>0.88600000000000001</v>
      </c>
      <c r="O5319" s="194">
        <v>0.99399999999999999</v>
      </c>
      <c r="P5319" s="283">
        <v>5</v>
      </c>
    </row>
    <row r="5320" spans="1:16">
      <c r="A5320" s="192" t="s">
        <v>2762</v>
      </c>
      <c r="B5320" s="193" t="s">
        <v>2763</v>
      </c>
      <c r="C5320" s="193" t="s">
        <v>2764</v>
      </c>
      <c r="D5320" s="194" t="s">
        <v>19743</v>
      </c>
      <c r="E5320" s="192" t="s">
        <v>19743</v>
      </c>
      <c r="F5320" s="193" t="s">
        <v>19742</v>
      </c>
      <c r="G5320" s="193" t="s">
        <v>19742</v>
      </c>
      <c r="H5320" s="193" t="s">
        <v>19742</v>
      </c>
      <c r="I5320" s="193" t="s">
        <v>19742</v>
      </c>
      <c r="J5320" s="194" t="s">
        <v>19742</v>
      </c>
      <c r="K5320" s="192" t="s">
        <v>25675</v>
      </c>
      <c r="M5320" s="194" t="s">
        <v>19569</v>
      </c>
      <c r="N5320" s="192">
        <v>0.32700000000000001</v>
      </c>
      <c r="O5320" s="194">
        <v>5.1999999999999998E-2</v>
      </c>
      <c r="P5320" s="283">
        <v>0</v>
      </c>
    </row>
    <row r="5321" spans="1:16">
      <c r="A5321" s="192" t="s">
        <v>2767</v>
      </c>
      <c r="B5321" s="193" t="s">
        <v>2768</v>
      </c>
      <c r="C5321" s="193" t="s">
        <v>2769</v>
      </c>
      <c r="D5321" s="194" t="s">
        <v>19743</v>
      </c>
      <c r="E5321" s="192" t="s">
        <v>19743</v>
      </c>
      <c r="F5321" s="193" t="s">
        <v>19743</v>
      </c>
      <c r="G5321" s="193" t="s">
        <v>19743</v>
      </c>
      <c r="H5321" s="193" t="s">
        <v>19742</v>
      </c>
      <c r="I5321" s="193" t="s">
        <v>19742</v>
      </c>
      <c r="J5321" s="194" t="s">
        <v>19742</v>
      </c>
      <c r="K5321" s="192" t="s">
        <v>25675</v>
      </c>
      <c r="M5321" s="194" t="s">
        <v>19569</v>
      </c>
      <c r="N5321" s="192">
        <v>0.501</v>
      </c>
      <c r="O5321" s="194">
        <v>0.50800000000000001</v>
      </c>
      <c r="P5321" s="283">
        <v>3</v>
      </c>
    </row>
    <row r="5322" spans="1:16">
      <c r="A5322" s="192" t="s">
        <v>2770</v>
      </c>
      <c r="B5322" s="193" t="s">
        <v>2771</v>
      </c>
      <c r="C5322" s="193" t="s">
        <v>2772</v>
      </c>
      <c r="D5322" s="194" t="s">
        <v>19743</v>
      </c>
      <c r="E5322" s="192" t="s">
        <v>19743</v>
      </c>
      <c r="F5322" s="193" t="s">
        <v>19742</v>
      </c>
      <c r="G5322" s="193" t="s">
        <v>19742</v>
      </c>
      <c r="H5322" s="193" t="s">
        <v>19742</v>
      </c>
      <c r="I5322" s="193" t="s">
        <v>19742</v>
      </c>
      <c r="J5322" s="194" t="s">
        <v>19742</v>
      </c>
      <c r="K5322" s="192" t="s">
        <v>2773</v>
      </c>
      <c r="L5322" s="193" t="s">
        <v>2774</v>
      </c>
      <c r="M5322" s="194" t="s">
        <v>19561</v>
      </c>
      <c r="N5322" s="192">
        <v>0.86499999999999999</v>
      </c>
      <c r="O5322" s="194">
        <v>0.996</v>
      </c>
      <c r="P5322" s="283">
        <v>23</v>
      </c>
    </row>
    <row r="5323" spans="1:16">
      <c r="A5323" s="192" t="s">
        <v>2775</v>
      </c>
      <c r="B5323" s="193" t="s">
        <v>2776</v>
      </c>
      <c r="C5323" s="193" t="s">
        <v>2777</v>
      </c>
      <c r="D5323" s="194" t="s">
        <v>19743</v>
      </c>
      <c r="E5323" s="192" t="s">
        <v>19743</v>
      </c>
      <c r="F5323" s="193" t="s">
        <v>19743</v>
      </c>
      <c r="G5323" s="193" t="s">
        <v>19742</v>
      </c>
      <c r="H5323" s="193" t="s">
        <v>19742</v>
      </c>
      <c r="I5323" s="193" t="s">
        <v>19742</v>
      </c>
      <c r="J5323" s="194" t="s">
        <v>19742</v>
      </c>
      <c r="K5323" s="192" t="s">
        <v>2778</v>
      </c>
      <c r="L5323" s="193" t="s">
        <v>2779</v>
      </c>
      <c r="M5323" s="194" t="s">
        <v>19743</v>
      </c>
      <c r="N5323" s="192">
        <v>0.91100000000000003</v>
      </c>
      <c r="O5323" s="194">
        <v>0.99299999999999999</v>
      </c>
      <c r="P5323" s="283">
        <v>12</v>
      </c>
    </row>
    <row r="5324" spans="1:16">
      <c r="A5324" s="192" t="s">
        <v>2780</v>
      </c>
      <c r="B5324" s="193" t="s">
        <v>2781</v>
      </c>
      <c r="C5324" s="193" t="s">
        <v>2782</v>
      </c>
      <c r="D5324" s="194" t="s">
        <v>19743</v>
      </c>
      <c r="E5324" s="192" t="s">
        <v>19743</v>
      </c>
      <c r="F5324" s="193" t="s">
        <v>19742</v>
      </c>
      <c r="G5324" s="193" t="s">
        <v>19742</v>
      </c>
      <c r="H5324" s="193" t="s">
        <v>19742</v>
      </c>
      <c r="I5324" s="193" t="s">
        <v>19742</v>
      </c>
      <c r="J5324" s="194" t="s">
        <v>19742</v>
      </c>
      <c r="K5324" s="192" t="s">
        <v>2783</v>
      </c>
      <c r="L5324" s="193" t="s">
        <v>2784</v>
      </c>
      <c r="M5324" s="194" t="s">
        <v>19743</v>
      </c>
      <c r="N5324" s="192">
        <v>0.9</v>
      </c>
      <c r="O5324" s="194">
        <v>0.996</v>
      </c>
      <c r="P5324" s="283">
        <v>11</v>
      </c>
    </row>
    <row r="5325" spans="1:16">
      <c r="A5325" s="192" t="s">
        <v>2785</v>
      </c>
      <c r="B5325" s="193"/>
      <c r="C5325" s="193" t="s">
        <v>2786</v>
      </c>
      <c r="D5325" s="194" t="s">
        <v>19743</v>
      </c>
      <c r="E5325" s="192" t="s">
        <v>19743</v>
      </c>
      <c r="F5325" s="193" t="s">
        <v>19742</v>
      </c>
      <c r="G5325" s="193" t="s">
        <v>19742</v>
      </c>
      <c r="H5325" s="193" t="s">
        <v>19742</v>
      </c>
      <c r="I5325" s="193" t="s">
        <v>19742</v>
      </c>
      <c r="J5325" s="194" t="s">
        <v>19742</v>
      </c>
      <c r="K5325" s="192" t="s">
        <v>25675</v>
      </c>
      <c r="M5325" s="194" t="s">
        <v>19569</v>
      </c>
      <c r="N5325" s="192">
        <v>0.623</v>
      </c>
      <c r="O5325" s="194">
        <v>0.88400000000000001</v>
      </c>
      <c r="P5325" s="283">
        <v>0</v>
      </c>
    </row>
    <row r="5326" spans="1:16">
      <c r="A5326" s="192" t="s">
        <v>2787</v>
      </c>
      <c r="B5326" s="193"/>
      <c r="C5326" s="193" t="s">
        <v>2788</v>
      </c>
      <c r="D5326" s="194" t="s">
        <v>19743</v>
      </c>
      <c r="E5326" s="192" t="s">
        <v>19743</v>
      </c>
      <c r="F5326" s="193" t="s">
        <v>19742</v>
      </c>
      <c r="G5326" s="193" t="s">
        <v>19742</v>
      </c>
      <c r="H5326" s="193" t="s">
        <v>19742</v>
      </c>
      <c r="I5326" s="193" t="s">
        <v>19742</v>
      </c>
      <c r="J5326" s="194" t="s">
        <v>19742</v>
      </c>
      <c r="K5326" s="192" t="s">
        <v>25675</v>
      </c>
      <c r="M5326" s="194" t="s">
        <v>19569</v>
      </c>
      <c r="N5326" s="192">
        <v>0.55700000000000005</v>
      </c>
      <c r="O5326" s="194">
        <v>0.74099999999999999</v>
      </c>
      <c r="P5326" s="283">
        <v>0</v>
      </c>
    </row>
    <row r="5327" spans="1:16">
      <c r="A5327" s="192" t="s">
        <v>2789</v>
      </c>
      <c r="B5327" s="193" t="s">
        <v>2790</v>
      </c>
      <c r="C5327" s="193" t="s">
        <v>2791</v>
      </c>
      <c r="D5327" s="194" t="s">
        <v>19743</v>
      </c>
      <c r="E5327" s="192" t="s">
        <v>19743</v>
      </c>
      <c r="F5327" s="193" t="s">
        <v>19742</v>
      </c>
      <c r="G5327" s="193" t="s">
        <v>19742</v>
      </c>
      <c r="H5327" s="193" t="s">
        <v>19742</v>
      </c>
      <c r="I5327" s="193" t="s">
        <v>19742</v>
      </c>
      <c r="J5327" s="194" t="s">
        <v>19742</v>
      </c>
      <c r="K5327" s="192" t="s">
        <v>2792</v>
      </c>
      <c r="L5327" s="193" t="s">
        <v>2793</v>
      </c>
      <c r="M5327" s="194" t="s">
        <v>19743</v>
      </c>
      <c r="N5327" s="192">
        <v>0.57999999999999996</v>
      </c>
      <c r="O5327" s="194">
        <v>0.77300000000000002</v>
      </c>
      <c r="P5327" s="283">
        <v>16</v>
      </c>
    </row>
    <row r="5328" spans="1:16">
      <c r="A5328" s="192" t="s">
        <v>2794</v>
      </c>
      <c r="B5328" s="193" t="s">
        <v>2795</v>
      </c>
      <c r="C5328" s="193" t="s">
        <v>2796</v>
      </c>
      <c r="D5328" s="194" t="s">
        <v>19743</v>
      </c>
      <c r="E5328" s="192" t="s">
        <v>19743</v>
      </c>
      <c r="F5328" s="193" t="s">
        <v>19742</v>
      </c>
      <c r="G5328" s="193" t="s">
        <v>19742</v>
      </c>
      <c r="H5328" s="193" t="s">
        <v>19742</v>
      </c>
      <c r="I5328" s="193" t="s">
        <v>19742</v>
      </c>
      <c r="J5328" s="194" t="s">
        <v>19742</v>
      </c>
      <c r="K5328" s="192" t="s">
        <v>2531</v>
      </c>
      <c r="L5328" s="193" t="s">
        <v>2532</v>
      </c>
      <c r="M5328" s="194" t="s">
        <v>19743</v>
      </c>
      <c r="N5328" s="192">
        <v>0.91400000000000003</v>
      </c>
      <c r="O5328" s="194">
        <v>0.998</v>
      </c>
      <c r="P5328" s="283">
        <v>12</v>
      </c>
    </row>
    <row r="5329" spans="1:16">
      <c r="A5329" s="192" t="s">
        <v>2534</v>
      </c>
      <c r="B5329" s="193" t="s">
        <v>2535</v>
      </c>
      <c r="C5329" s="193" t="s">
        <v>2536</v>
      </c>
      <c r="D5329" s="194" t="s">
        <v>19743</v>
      </c>
      <c r="E5329" s="192" t="s">
        <v>19743</v>
      </c>
      <c r="F5329" s="193" t="s">
        <v>19743</v>
      </c>
      <c r="G5329" s="193" t="s">
        <v>19743</v>
      </c>
      <c r="H5329" s="193" t="s">
        <v>19742</v>
      </c>
      <c r="I5329" s="193" t="s">
        <v>19742</v>
      </c>
      <c r="J5329" s="194" t="s">
        <v>19742</v>
      </c>
      <c r="K5329" s="192" t="s">
        <v>25675</v>
      </c>
      <c r="M5329" s="194" t="s">
        <v>19569</v>
      </c>
      <c r="N5329" s="192">
        <v>0.51800000000000002</v>
      </c>
      <c r="O5329" s="194">
        <v>0.57899999999999996</v>
      </c>
      <c r="P5329" s="283">
        <v>5</v>
      </c>
    </row>
    <row r="5330" spans="1:16">
      <c r="A5330" s="192" t="s">
        <v>2541</v>
      </c>
      <c r="B5330" s="193" t="s">
        <v>2542</v>
      </c>
      <c r="C5330" s="193" t="s">
        <v>2543</v>
      </c>
      <c r="D5330" s="194" t="s">
        <v>19743</v>
      </c>
      <c r="E5330" s="192" t="s">
        <v>19743</v>
      </c>
      <c r="F5330" s="193" t="s">
        <v>19742</v>
      </c>
      <c r="G5330" s="193" t="s">
        <v>19742</v>
      </c>
      <c r="H5330" s="193" t="s">
        <v>19742</v>
      </c>
      <c r="I5330" s="193" t="s">
        <v>19742</v>
      </c>
      <c r="J5330" s="194" t="s">
        <v>19742</v>
      </c>
      <c r="K5330" s="192" t="s">
        <v>25675</v>
      </c>
      <c r="M5330" s="194" t="s">
        <v>19569</v>
      </c>
      <c r="N5330" s="192">
        <v>0.57799999999999996</v>
      </c>
      <c r="O5330" s="194">
        <v>0.77300000000000002</v>
      </c>
      <c r="P5330" s="283">
        <v>4</v>
      </c>
    </row>
    <row r="5331" spans="1:16">
      <c r="A5331" s="192" t="s">
        <v>2544</v>
      </c>
      <c r="B5331" s="193" t="s">
        <v>2545</v>
      </c>
      <c r="C5331" s="193" t="s">
        <v>2546</v>
      </c>
      <c r="D5331" s="194" t="s">
        <v>19743</v>
      </c>
      <c r="E5331" s="192" t="s">
        <v>19743</v>
      </c>
      <c r="F5331" s="193" t="s">
        <v>19742</v>
      </c>
      <c r="G5331" s="193" t="s">
        <v>19742</v>
      </c>
      <c r="H5331" s="193" t="s">
        <v>19742</v>
      </c>
      <c r="I5331" s="193" t="s">
        <v>19742</v>
      </c>
      <c r="J5331" s="194" t="s">
        <v>19742</v>
      </c>
      <c r="K5331" s="192" t="s">
        <v>2547</v>
      </c>
      <c r="L5331" s="193" t="s">
        <v>2548</v>
      </c>
      <c r="M5331" s="194" t="s">
        <v>19741</v>
      </c>
      <c r="N5331" s="192">
        <v>0.81200000000000006</v>
      </c>
      <c r="O5331" s="194">
        <v>0.98799999999999999</v>
      </c>
      <c r="P5331" s="283">
        <v>18</v>
      </c>
    </row>
    <row r="5332" spans="1:16">
      <c r="A5332" s="192" t="s">
        <v>2551</v>
      </c>
      <c r="B5332" s="193" t="s">
        <v>2552</v>
      </c>
      <c r="C5332" s="193" t="s">
        <v>2553</v>
      </c>
      <c r="D5332" s="194" t="s">
        <v>19743</v>
      </c>
      <c r="E5332" s="192" t="s">
        <v>19743</v>
      </c>
      <c r="F5332" s="193" t="s">
        <v>19743</v>
      </c>
      <c r="G5332" s="193" t="s">
        <v>19742</v>
      </c>
      <c r="H5332" s="193" t="s">
        <v>19742</v>
      </c>
      <c r="I5332" s="193" t="s">
        <v>19742</v>
      </c>
      <c r="J5332" s="194" t="s">
        <v>19742</v>
      </c>
      <c r="K5332" s="192" t="s">
        <v>2554</v>
      </c>
      <c r="L5332" s="193" t="s">
        <v>2555</v>
      </c>
      <c r="M5332" s="194" t="s">
        <v>19561</v>
      </c>
      <c r="N5332" s="192">
        <v>0.85699999999999998</v>
      </c>
      <c r="O5332" s="194">
        <v>0.995</v>
      </c>
      <c r="P5332" s="283">
        <v>9</v>
      </c>
    </row>
    <row r="5333" spans="1:16">
      <c r="A5333" s="192" t="s">
        <v>2556</v>
      </c>
      <c r="B5333" s="193" t="s">
        <v>2557</v>
      </c>
      <c r="C5333" s="193" t="s">
        <v>2558</v>
      </c>
      <c r="D5333" s="194" t="s">
        <v>19743</v>
      </c>
      <c r="E5333" s="192" t="s">
        <v>19743</v>
      </c>
      <c r="F5333" s="193" t="s">
        <v>19742</v>
      </c>
      <c r="G5333" s="193" t="s">
        <v>19742</v>
      </c>
      <c r="H5333" s="193" t="s">
        <v>19742</v>
      </c>
      <c r="I5333" s="193" t="s">
        <v>19742</v>
      </c>
      <c r="J5333" s="194" t="s">
        <v>19742</v>
      </c>
      <c r="K5333" s="192" t="s">
        <v>2559</v>
      </c>
      <c r="L5333" s="193" t="s">
        <v>2560</v>
      </c>
      <c r="M5333" s="194" t="s">
        <v>19743</v>
      </c>
      <c r="N5333" s="192">
        <v>0.85199999999999998</v>
      </c>
      <c r="O5333" s="194">
        <v>0.99399999999999999</v>
      </c>
      <c r="P5333" s="283">
        <v>24</v>
      </c>
    </row>
    <row r="5334" spans="1:16">
      <c r="A5334" s="192" t="s">
        <v>2561</v>
      </c>
      <c r="B5334" s="193" t="s">
        <v>2562</v>
      </c>
      <c r="C5334" s="193" t="s">
        <v>2563</v>
      </c>
      <c r="D5334" s="194" t="s">
        <v>19743</v>
      </c>
      <c r="E5334" s="192" t="s">
        <v>19743</v>
      </c>
      <c r="F5334" s="193" t="s">
        <v>19742</v>
      </c>
      <c r="G5334" s="193" t="s">
        <v>19742</v>
      </c>
      <c r="H5334" s="193" t="s">
        <v>19742</v>
      </c>
      <c r="I5334" s="193" t="s">
        <v>19742</v>
      </c>
      <c r="J5334" s="194" t="s">
        <v>19742</v>
      </c>
      <c r="K5334" s="192" t="s">
        <v>25675</v>
      </c>
      <c r="M5334" s="194" t="s">
        <v>19569</v>
      </c>
      <c r="N5334" s="192">
        <v>0.45800000000000002</v>
      </c>
      <c r="O5334" s="194">
        <v>0.35599999999999998</v>
      </c>
      <c r="P5334" s="283">
        <v>2</v>
      </c>
    </row>
    <row r="5335" spans="1:16">
      <c r="A5335" s="192" t="s">
        <v>2564</v>
      </c>
      <c r="B5335" s="193"/>
      <c r="C5335" s="193" t="s">
        <v>2565</v>
      </c>
      <c r="D5335" s="194" t="s">
        <v>19743</v>
      </c>
      <c r="E5335" s="192" t="s">
        <v>19743</v>
      </c>
      <c r="F5335" s="193" t="s">
        <v>19742</v>
      </c>
      <c r="G5335" s="193" t="s">
        <v>19742</v>
      </c>
      <c r="H5335" s="193" t="s">
        <v>19742</v>
      </c>
      <c r="I5335" s="193" t="s">
        <v>19743</v>
      </c>
      <c r="J5335" s="194" t="s">
        <v>19742</v>
      </c>
      <c r="K5335" s="192" t="s">
        <v>25675</v>
      </c>
      <c r="M5335" s="194" t="s">
        <v>19569</v>
      </c>
      <c r="N5335" s="192">
        <v>0.67200000000000004</v>
      </c>
      <c r="O5335" s="194">
        <v>0.878</v>
      </c>
      <c r="P5335" s="283">
        <v>0</v>
      </c>
    </row>
    <row r="5336" spans="1:16">
      <c r="A5336" s="192" t="s">
        <v>2566</v>
      </c>
      <c r="B5336" s="193" t="s">
        <v>2567</v>
      </c>
      <c r="C5336" s="193" t="s">
        <v>2568</v>
      </c>
      <c r="D5336" s="194" t="s">
        <v>19743</v>
      </c>
      <c r="E5336" s="192" t="s">
        <v>19743</v>
      </c>
      <c r="F5336" s="193" t="s">
        <v>19742</v>
      </c>
      <c r="G5336" s="193" t="s">
        <v>19742</v>
      </c>
      <c r="H5336" s="193" t="s">
        <v>19742</v>
      </c>
      <c r="I5336" s="193" t="s">
        <v>19742</v>
      </c>
      <c r="J5336" s="194" t="s">
        <v>19742</v>
      </c>
      <c r="K5336" s="192" t="s">
        <v>25675</v>
      </c>
      <c r="M5336" s="194" t="s">
        <v>19569</v>
      </c>
      <c r="N5336" s="192">
        <v>0.78400000000000003</v>
      </c>
      <c r="O5336" s="194">
        <v>0.93400000000000005</v>
      </c>
      <c r="P5336" s="283">
        <v>5</v>
      </c>
    </row>
    <row r="5337" spans="1:16">
      <c r="A5337" s="192" t="s">
        <v>2569</v>
      </c>
      <c r="B5337" s="193" t="s">
        <v>2570</v>
      </c>
      <c r="C5337" s="193" t="s">
        <v>2571</v>
      </c>
      <c r="D5337" s="194" t="s">
        <v>19743</v>
      </c>
      <c r="E5337" s="192" t="s">
        <v>19743</v>
      </c>
      <c r="F5337" s="193" t="s">
        <v>19742</v>
      </c>
      <c r="G5337" s="193" t="s">
        <v>19742</v>
      </c>
      <c r="H5337" s="193" t="s">
        <v>19742</v>
      </c>
      <c r="I5337" s="193" t="s">
        <v>19742</v>
      </c>
      <c r="J5337" s="194" t="s">
        <v>19742</v>
      </c>
      <c r="K5337" s="192" t="s">
        <v>2572</v>
      </c>
      <c r="L5337" s="193" t="s">
        <v>2573</v>
      </c>
      <c r="M5337" s="194" t="s">
        <v>19743</v>
      </c>
      <c r="N5337" s="192">
        <v>0.48299999999999998</v>
      </c>
      <c r="O5337" s="194">
        <v>0.35399999999999998</v>
      </c>
      <c r="P5337" s="283">
        <v>9</v>
      </c>
    </row>
    <row r="5338" spans="1:16">
      <c r="A5338" s="192" t="s">
        <v>2576</v>
      </c>
      <c r="B5338" s="193" t="s">
        <v>2577</v>
      </c>
      <c r="C5338" s="193" t="s">
        <v>2578</v>
      </c>
      <c r="D5338" s="194" t="s">
        <v>19743</v>
      </c>
      <c r="E5338" s="192" t="s">
        <v>19743</v>
      </c>
      <c r="F5338" s="193" t="s">
        <v>19742</v>
      </c>
      <c r="G5338" s="193" t="s">
        <v>19742</v>
      </c>
      <c r="H5338" s="193" t="s">
        <v>19742</v>
      </c>
      <c r="I5338" s="193" t="s">
        <v>19742</v>
      </c>
      <c r="J5338" s="194" t="s">
        <v>19742</v>
      </c>
      <c r="K5338" s="192" t="s">
        <v>25675</v>
      </c>
      <c r="M5338" s="194" t="s">
        <v>19569</v>
      </c>
      <c r="N5338" s="192">
        <v>0.57699999999999996</v>
      </c>
      <c r="O5338" s="194">
        <v>0.72799999999999998</v>
      </c>
      <c r="P5338" s="283">
        <v>17</v>
      </c>
    </row>
    <row r="5339" spans="1:16">
      <c r="A5339" s="192" t="s">
        <v>2579</v>
      </c>
      <c r="B5339" s="193" t="s">
        <v>2580</v>
      </c>
      <c r="C5339" s="193" t="s">
        <v>2581</v>
      </c>
      <c r="D5339" s="194" t="s">
        <v>19743</v>
      </c>
      <c r="E5339" s="192" t="s">
        <v>19743</v>
      </c>
      <c r="F5339" s="193" t="s">
        <v>19742</v>
      </c>
      <c r="G5339" s="193" t="s">
        <v>19742</v>
      </c>
      <c r="H5339" s="193" t="s">
        <v>19742</v>
      </c>
      <c r="I5339" s="193" t="s">
        <v>19742</v>
      </c>
      <c r="J5339" s="194" t="s">
        <v>19742</v>
      </c>
      <c r="K5339" s="192" t="s">
        <v>25675</v>
      </c>
      <c r="M5339" s="194" t="s">
        <v>19569</v>
      </c>
      <c r="N5339" s="192">
        <v>0.69799999999999995</v>
      </c>
      <c r="O5339" s="194">
        <v>0.95199999999999996</v>
      </c>
      <c r="P5339" s="283">
        <v>4</v>
      </c>
    </row>
    <row r="5340" spans="1:16">
      <c r="A5340" s="192" t="s">
        <v>2582</v>
      </c>
      <c r="B5340" s="193" t="s">
        <v>2583</v>
      </c>
      <c r="C5340" s="193" t="s">
        <v>2584</v>
      </c>
      <c r="D5340" s="194" t="s">
        <v>19743</v>
      </c>
      <c r="E5340" s="192" t="s">
        <v>19743</v>
      </c>
      <c r="F5340" s="193" t="s">
        <v>19742</v>
      </c>
      <c r="G5340" s="193" t="s">
        <v>19742</v>
      </c>
      <c r="H5340" s="193" t="s">
        <v>19742</v>
      </c>
      <c r="I5340" s="193" t="s">
        <v>19742</v>
      </c>
      <c r="J5340" s="194" t="s">
        <v>19742</v>
      </c>
      <c r="K5340" s="192" t="s">
        <v>25675</v>
      </c>
      <c r="M5340" s="194" t="s">
        <v>19569</v>
      </c>
      <c r="N5340" s="192">
        <v>0.77200000000000002</v>
      </c>
      <c r="O5340" s="194">
        <v>0.97799999999999998</v>
      </c>
      <c r="P5340" s="283">
        <v>4</v>
      </c>
    </row>
    <row r="5341" spans="1:16">
      <c r="A5341" s="192" t="s">
        <v>2585</v>
      </c>
      <c r="B5341" s="193" t="s">
        <v>2586</v>
      </c>
      <c r="C5341" s="193" t="s">
        <v>2587</v>
      </c>
      <c r="D5341" s="194" t="s">
        <v>19743</v>
      </c>
      <c r="E5341" s="192" t="s">
        <v>19743</v>
      </c>
      <c r="F5341" s="193" t="s">
        <v>19742</v>
      </c>
      <c r="G5341" s="193" t="s">
        <v>19742</v>
      </c>
      <c r="H5341" s="193" t="s">
        <v>19742</v>
      </c>
      <c r="I5341" s="193" t="s">
        <v>19742</v>
      </c>
      <c r="J5341" s="194" t="s">
        <v>19742</v>
      </c>
      <c r="K5341" s="192" t="s">
        <v>2588</v>
      </c>
      <c r="L5341" s="193" t="s">
        <v>2589</v>
      </c>
      <c r="M5341" s="194" t="s">
        <v>19743</v>
      </c>
      <c r="N5341" s="192">
        <v>0.91100000000000003</v>
      </c>
      <c r="O5341" s="194">
        <v>0.99199999999999999</v>
      </c>
      <c r="P5341" s="283">
        <v>20</v>
      </c>
    </row>
    <row r="5342" spans="1:16">
      <c r="A5342" s="192" t="s">
        <v>2590</v>
      </c>
      <c r="B5342" s="193"/>
      <c r="C5342" s="193" t="s">
        <v>2591</v>
      </c>
      <c r="D5342" s="194" t="s">
        <v>19743</v>
      </c>
      <c r="E5342" s="192" t="s">
        <v>19743</v>
      </c>
      <c r="F5342" s="193" t="s">
        <v>19742</v>
      </c>
      <c r="G5342" s="193" t="s">
        <v>19742</v>
      </c>
      <c r="H5342" s="193" t="s">
        <v>19742</v>
      </c>
      <c r="I5342" s="193" t="s">
        <v>19742</v>
      </c>
      <c r="J5342" s="194" t="s">
        <v>19742</v>
      </c>
      <c r="K5342" s="192" t="s">
        <v>2592</v>
      </c>
      <c r="L5342" s="193" t="s">
        <v>2593</v>
      </c>
      <c r="M5342" s="194" t="s">
        <v>19743</v>
      </c>
      <c r="N5342" s="192">
        <v>0.69499999999999995</v>
      </c>
      <c r="O5342" s="194">
        <v>0.90900000000000003</v>
      </c>
      <c r="P5342" s="283">
        <v>6</v>
      </c>
    </row>
    <row r="5343" spans="1:16">
      <c r="A5343" s="192" t="s">
        <v>2596</v>
      </c>
      <c r="B5343" s="193"/>
      <c r="C5343" s="193" t="s">
        <v>2597</v>
      </c>
      <c r="D5343" s="194" t="s">
        <v>19743</v>
      </c>
      <c r="E5343" s="192" t="s">
        <v>19743</v>
      </c>
      <c r="F5343" s="193" t="s">
        <v>19742</v>
      </c>
      <c r="G5343" s="193" t="s">
        <v>19742</v>
      </c>
      <c r="H5343" s="193" t="s">
        <v>19742</v>
      </c>
      <c r="I5343" s="193" t="s">
        <v>19742</v>
      </c>
      <c r="J5343" s="194" t="s">
        <v>19742</v>
      </c>
      <c r="K5343" s="192" t="s">
        <v>25675</v>
      </c>
      <c r="M5343" s="194" t="s">
        <v>19569</v>
      </c>
      <c r="N5343" s="192">
        <v>0.56499999999999995</v>
      </c>
      <c r="O5343" s="194">
        <v>0.70499999999999996</v>
      </c>
      <c r="P5343" s="283">
        <v>0</v>
      </c>
    </row>
    <row r="5344" spans="1:16">
      <c r="A5344" s="192" t="s">
        <v>2598</v>
      </c>
      <c r="B5344" s="193" t="s">
        <v>2599</v>
      </c>
      <c r="C5344" s="193" t="s">
        <v>2600</v>
      </c>
      <c r="D5344" s="194" t="s">
        <v>19743</v>
      </c>
      <c r="E5344" s="192" t="s">
        <v>19743</v>
      </c>
      <c r="F5344" s="193" t="s">
        <v>19743</v>
      </c>
      <c r="G5344" s="193" t="s">
        <v>19742</v>
      </c>
      <c r="H5344" s="193" t="s">
        <v>19742</v>
      </c>
      <c r="I5344" s="193" t="s">
        <v>19742</v>
      </c>
      <c r="J5344" s="194" t="s">
        <v>19742</v>
      </c>
      <c r="K5344" s="192" t="s">
        <v>2601</v>
      </c>
      <c r="L5344" s="193" t="s">
        <v>2602</v>
      </c>
      <c r="M5344" s="194" t="s">
        <v>19743</v>
      </c>
      <c r="N5344" s="192">
        <v>0.95699999999999996</v>
      </c>
      <c r="O5344" s="194">
        <v>0.998</v>
      </c>
      <c r="P5344" s="283">
        <v>24</v>
      </c>
    </row>
    <row r="5345" spans="1:16">
      <c r="A5345" s="192" t="s">
        <v>2603</v>
      </c>
      <c r="B5345" s="193" t="s">
        <v>2604</v>
      </c>
      <c r="C5345" s="193" t="s">
        <v>2605</v>
      </c>
      <c r="D5345" s="194" t="s">
        <v>19743</v>
      </c>
      <c r="E5345" s="192" t="s">
        <v>19743</v>
      </c>
      <c r="F5345" s="193" t="s">
        <v>19742</v>
      </c>
      <c r="G5345" s="193" t="s">
        <v>19742</v>
      </c>
      <c r="H5345" s="193" t="s">
        <v>19742</v>
      </c>
      <c r="I5345" s="193" t="s">
        <v>19742</v>
      </c>
      <c r="J5345" s="194" t="s">
        <v>19742</v>
      </c>
      <c r="K5345" s="192" t="s">
        <v>25675</v>
      </c>
      <c r="M5345" s="194" t="s">
        <v>19569</v>
      </c>
      <c r="N5345" s="192">
        <v>0.61399999999999999</v>
      </c>
      <c r="O5345" s="194">
        <v>0.82399999999999995</v>
      </c>
      <c r="P5345" s="283">
        <v>5</v>
      </c>
    </row>
    <row r="5346" spans="1:16">
      <c r="A5346" s="192" t="s">
        <v>2606</v>
      </c>
      <c r="B5346" s="193"/>
      <c r="C5346" s="193" t="s">
        <v>2607</v>
      </c>
      <c r="D5346" s="194" t="s">
        <v>19743</v>
      </c>
      <c r="E5346" s="192" t="s">
        <v>19743</v>
      </c>
      <c r="F5346" s="193" t="s">
        <v>19742</v>
      </c>
      <c r="G5346" s="193" t="s">
        <v>19743</v>
      </c>
      <c r="H5346" s="193" t="s">
        <v>19742</v>
      </c>
      <c r="I5346" s="193" t="s">
        <v>19742</v>
      </c>
      <c r="J5346" s="194" t="s">
        <v>19742</v>
      </c>
      <c r="K5346" s="192" t="s">
        <v>25675</v>
      </c>
      <c r="M5346" s="194" t="s">
        <v>19569</v>
      </c>
      <c r="N5346" s="192">
        <v>0.61199999999999999</v>
      </c>
      <c r="O5346" s="194">
        <v>0.81200000000000006</v>
      </c>
      <c r="P5346" s="283">
        <v>4</v>
      </c>
    </row>
    <row r="5347" spans="1:16">
      <c r="A5347" s="192" t="s">
        <v>2608</v>
      </c>
      <c r="B5347" s="193" t="s">
        <v>2609</v>
      </c>
      <c r="C5347" s="193" t="s">
        <v>2610</v>
      </c>
      <c r="D5347" s="194" t="s">
        <v>19743</v>
      </c>
      <c r="E5347" s="192" t="s">
        <v>19743</v>
      </c>
      <c r="F5347" s="193" t="s">
        <v>19742</v>
      </c>
      <c r="G5347" s="193" t="s">
        <v>19742</v>
      </c>
      <c r="H5347" s="193" t="s">
        <v>19742</v>
      </c>
      <c r="I5347" s="193" t="s">
        <v>19742</v>
      </c>
      <c r="J5347" s="194" t="s">
        <v>19742</v>
      </c>
      <c r="K5347" s="192" t="s">
        <v>25675</v>
      </c>
      <c r="M5347" s="194" t="s">
        <v>19569</v>
      </c>
      <c r="N5347" s="192">
        <v>0.75900000000000001</v>
      </c>
      <c r="O5347" s="194">
        <v>0.97699999999999998</v>
      </c>
      <c r="P5347" s="283">
        <v>2</v>
      </c>
    </row>
    <row r="5348" spans="1:16">
      <c r="A5348" s="192" t="s">
        <v>2611</v>
      </c>
      <c r="B5348" s="193" t="s">
        <v>2612</v>
      </c>
      <c r="C5348" s="193" t="s">
        <v>2613</v>
      </c>
      <c r="D5348" s="194" t="s">
        <v>19743</v>
      </c>
      <c r="E5348" s="192" t="s">
        <v>19743</v>
      </c>
      <c r="F5348" s="193" t="s">
        <v>19742</v>
      </c>
      <c r="G5348" s="193" t="s">
        <v>19742</v>
      </c>
      <c r="H5348" s="193" t="s">
        <v>19742</v>
      </c>
      <c r="I5348" s="193" t="s">
        <v>19742</v>
      </c>
      <c r="J5348" s="194" t="s">
        <v>19742</v>
      </c>
      <c r="K5348" s="192" t="s">
        <v>25675</v>
      </c>
      <c r="M5348" s="194" t="s">
        <v>19569</v>
      </c>
      <c r="N5348" s="192">
        <v>0.86</v>
      </c>
      <c r="O5348" s="194">
        <v>0.99299999999999999</v>
      </c>
      <c r="P5348" s="283">
        <v>2</v>
      </c>
    </row>
    <row r="5349" spans="1:16">
      <c r="A5349" s="192" t="s">
        <v>2614</v>
      </c>
      <c r="B5349" s="193" t="s">
        <v>2615</v>
      </c>
      <c r="C5349" s="193" t="s">
        <v>2616</v>
      </c>
      <c r="D5349" s="194" t="s">
        <v>19743</v>
      </c>
      <c r="E5349" s="192" t="s">
        <v>19743</v>
      </c>
      <c r="F5349" s="193" t="s">
        <v>19742</v>
      </c>
      <c r="G5349" s="193" t="s">
        <v>19742</v>
      </c>
      <c r="H5349" s="193" t="s">
        <v>19742</v>
      </c>
      <c r="I5349" s="193" t="s">
        <v>19742</v>
      </c>
      <c r="J5349" s="194" t="s">
        <v>19742</v>
      </c>
      <c r="K5349" s="192" t="s">
        <v>2617</v>
      </c>
      <c r="L5349" s="193" t="s">
        <v>2618</v>
      </c>
      <c r="M5349" s="194" t="s">
        <v>19743</v>
      </c>
      <c r="N5349" s="192">
        <v>0.77100000000000002</v>
      </c>
      <c r="O5349" s="194">
        <v>0.99</v>
      </c>
      <c r="P5349" s="283">
        <v>18</v>
      </c>
    </row>
    <row r="5350" spans="1:16">
      <c r="A5350" s="192" t="s">
        <v>2621</v>
      </c>
      <c r="B5350" s="193" t="s">
        <v>2622</v>
      </c>
      <c r="C5350" s="193" t="s">
        <v>2623</v>
      </c>
      <c r="D5350" s="194" t="s">
        <v>19743</v>
      </c>
      <c r="E5350" s="192" t="s">
        <v>19743</v>
      </c>
      <c r="F5350" s="193" t="s">
        <v>19742</v>
      </c>
      <c r="G5350" s="193" t="s">
        <v>19742</v>
      </c>
      <c r="H5350" s="193" t="s">
        <v>19742</v>
      </c>
      <c r="I5350" s="193" t="s">
        <v>19743</v>
      </c>
      <c r="J5350" s="194" t="s">
        <v>19742</v>
      </c>
      <c r="K5350" s="192" t="s">
        <v>25675</v>
      </c>
      <c r="M5350" s="194" t="s">
        <v>19569</v>
      </c>
      <c r="N5350" s="192">
        <v>0.61899999999999999</v>
      </c>
      <c r="O5350" s="194">
        <v>0.89200000000000002</v>
      </c>
      <c r="P5350" s="283">
        <v>10</v>
      </c>
    </row>
    <row r="5351" spans="1:16">
      <c r="A5351" s="192" t="s">
        <v>2624</v>
      </c>
      <c r="B5351" s="193" t="s">
        <v>2625</v>
      </c>
      <c r="C5351" s="193" t="s">
        <v>2626</v>
      </c>
      <c r="D5351" s="194" t="s">
        <v>19743</v>
      </c>
      <c r="E5351" s="192" t="s">
        <v>19743</v>
      </c>
      <c r="F5351" s="193" t="s">
        <v>19742</v>
      </c>
      <c r="G5351" s="193" t="s">
        <v>19742</v>
      </c>
      <c r="H5351" s="193" t="s">
        <v>19742</v>
      </c>
      <c r="I5351" s="193" t="s">
        <v>19742</v>
      </c>
      <c r="J5351" s="194" t="s">
        <v>19742</v>
      </c>
      <c r="K5351" s="192" t="s">
        <v>2627</v>
      </c>
      <c r="L5351" s="193" t="s">
        <v>2628</v>
      </c>
      <c r="M5351" s="194" t="s">
        <v>19561</v>
      </c>
      <c r="N5351" s="192">
        <v>0.42699999999999999</v>
      </c>
      <c r="O5351" s="194">
        <v>3.2000000000000001E-2</v>
      </c>
      <c r="P5351" s="283">
        <v>23</v>
      </c>
    </row>
    <row r="5352" spans="1:16">
      <c r="A5352" s="192" t="s">
        <v>2629</v>
      </c>
      <c r="B5352" s="193" t="s">
        <v>2630</v>
      </c>
      <c r="C5352" s="193" t="s">
        <v>2631</v>
      </c>
      <c r="D5352" s="194" t="s">
        <v>19743</v>
      </c>
      <c r="E5352" s="192" t="s">
        <v>19743</v>
      </c>
      <c r="F5352" s="193" t="s">
        <v>19743</v>
      </c>
      <c r="G5352" s="193" t="s">
        <v>19742</v>
      </c>
      <c r="H5352" s="193" t="s">
        <v>19742</v>
      </c>
      <c r="I5352" s="193" t="s">
        <v>19742</v>
      </c>
      <c r="J5352" s="194" t="s">
        <v>19742</v>
      </c>
      <c r="K5352" s="192" t="s">
        <v>25675</v>
      </c>
      <c r="M5352" s="194" t="s">
        <v>19569</v>
      </c>
      <c r="N5352" s="192">
        <v>0.28999999999999998</v>
      </c>
      <c r="O5352" s="194">
        <v>0.03</v>
      </c>
      <c r="P5352" s="283">
        <v>0</v>
      </c>
    </row>
    <row r="5353" spans="1:16">
      <c r="A5353" s="192" t="s">
        <v>2632</v>
      </c>
      <c r="B5353" s="193" t="s">
        <v>2633</v>
      </c>
      <c r="C5353" s="193" t="s">
        <v>2634</v>
      </c>
      <c r="D5353" s="194" t="s">
        <v>19743</v>
      </c>
      <c r="E5353" s="192" t="s">
        <v>19743</v>
      </c>
      <c r="F5353" s="193" t="s">
        <v>19742</v>
      </c>
      <c r="G5353" s="193" t="s">
        <v>19742</v>
      </c>
      <c r="H5353" s="193" t="s">
        <v>19742</v>
      </c>
      <c r="I5353" s="193" t="s">
        <v>19742</v>
      </c>
      <c r="J5353" s="194" t="s">
        <v>19742</v>
      </c>
      <c r="K5353" s="192" t="s">
        <v>2635</v>
      </c>
      <c r="L5353" s="193" t="s">
        <v>2636</v>
      </c>
      <c r="M5353" s="194" t="s">
        <v>19743</v>
      </c>
      <c r="N5353" s="192">
        <v>0.82199999999999995</v>
      </c>
      <c r="O5353" s="194">
        <v>0.98399999999999999</v>
      </c>
      <c r="P5353" s="283">
        <v>10</v>
      </c>
    </row>
    <row r="5354" spans="1:16">
      <c r="A5354" s="192" t="s">
        <v>2637</v>
      </c>
      <c r="B5354" s="193"/>
      <c r="C5354" s="193" t="s">
        <v>2638</v>
      </c>
      <c r="D5354" s="194" t="s">
        <v>19743</v>
      </c>
      <c r="E5354" s="192" t="s">
        <v>19743</v>
      </c>
      <c r="F5354" s="193" t="s">
        <v>19742</v>
      </c>
      <c r="G5354" s="193" t="s">
        <v>19742</v>
      </c>
      <c r="H5354" s="193" t="s">
        <v>19742</v>
      </c>
      <c r="I5354" s="193" t="s">
        <v>19742</v>
      </c>
      <c r="J5354" s="194" t="s">
        <v>19742</v>
      </c>
      <c r="K5354" s="192" t="s">
        <v>2639</v>
      </c>
      <c r="L5354" s="193" t="s">
        <v>2640</v>
      </c>
      <c r="M5354" s="194" t="s">
        <v>19743</v>
      </c>
      <c r="N5354" s="192">
        <v>0.42199999999999999</v>
      </c>
      <c r="O5354" s="194">
        <v>0.24299999999999999</v>
      </c>
      <c r="P5354" s="283">
        <v>11</v>
      </c>
    </row>
    <row r="5355" spans="1:16">
      <c r="A5355" s="192" t="s">
        <v>2641</v>
      </c>
      <c r="B5355" s="193" t="s">
        <v>2642</v>
      </c>
      <c r="C5355" s="193" t="s">
        <v>2643</v>
      </c>
      <c r="D5355" s="194" t="s">
        <v>19743</v>
      </c>
      <c r="E5355" s="192" t="s">
        <v>19743</v>
      </c>
      <c r="F5355" s="193" t="s">
        <v>19742</v>
      </c>
      <c r="G5355" s="193" t="s">
        <v>19742</v>
      </c>
      <c r="H5355" s="193" t="s">
        <v>19742</v>
      </c>
      <c r="I5355" s="193" t="s">
        <v>19742</v>
      </c>
      <c r="J5355" s="194" t="s">
        <v>19742</v>
      </c>
      <c r="K5355" s="192" t="s">
        <v>25675</v>
      </c>
      <c r="M5355" s="194" t="s">
        <v>19569</v>
      </c>
      <c r="N5355" s="192">
        <v>0.61599999999999999</v>
      </c>
      <c r="O5355" s="194">
        <v>0.93700000000000006</v>
      </c>
      <c r="P5355" s="283">
        <v>3</v>
      </c>
    </row>
    <row r="5356" spans="1:16">
      <c r="A5356" s="192" t="s">
        <v>2644</v>
      </c>
      <c r="B5356" s="193" t="s">
        <v>2645</v>
      </c>
      <c r="C5356" s="193" t="s">
        <v>2646</v>
      </c>
      <c r="D5356" s="194" t="s">
        <v>19743</v>
      </c>
      <c r="E5356" s="192" t="s">
        <v>19743</v>
      </c>
      <c r="F5356" s="193" t="s">
        <v>19742</v>
      </c>
      <c r="G5356" s="193" t="s">
        <v>19743</v>
      </c>
      <c r="H5356" s="193" t="s">
        <v>19742</v>
      </c>
      <c r="I5356" s="193" t="s">
        <v>19742</v>
      </c>
      <c r="J5356" s="194" t="s">
        <v>19742</v>
      </c>
      <c r="K5356" s="192" t="s">
        <v>2647</v>
      </c>
      <c r="L5356" s="193" t="s">
        <v>2648</v>
      </c>
      <c r="M5356" s="194" t="s">
        <v>19741</v>
      </c>
      <c r="N5356" s="192">
        <v>0.748</v>
      </c>
      <c r="O5356" s="194">
        <v>0.98099999999999998</v>
      </c>
      <c r="P5356" s="283">
        <v>23</v>
      </c>
    </row>
    <row r="5357" spans="1:16">
      <c r="A5357" s="192" t="s">
        <v>2649</v>
      </c>
      <c r="B5357" s="193" t="s">
        <v>2650</v>
      </c>
      <c r="C5357" s="193" t="s">
        <v>2651</v>
      </c>
      <c r="D5357" s="194" t="s">
        <v>19743</v>
      </c>
      <c r="E5357" s="192" t="s">
        <v>19743</v>
      </c>
      <c r="F5357" s="193" t="s">
        <v>19742</v>
      </c>
      <c r="G5357" s="193" t="s">
        <v>19742</v>
      </c>
      <c r="H5357" s="193" t="s">
        <v>19742</v>
      </c>
      <c r="I5357" s="193" t="s">
        <v>19743</v>
      </c>
      <c r="J5357" s="194" t="s">
        <v>19742</v>
      </c>
      <c r="K5357" s="192" t="s">
        <v>25675</v>
      </c>
      <c r="M5357" s="194" t="s">
        <v>19569</v>
      </c>
      <c r="N5357" s="192">
        <v>0.51700000000000002</v>
      </c>
      <c r="O5357" s="194">
        <v>0.54900000000000004</v>
      </c>
      <c r="P5357" s="283">
        <v>3</v>
      </c>
    </row>
    <row r="5358" spans="1:16">
      <c r="A5358" s="192" t="s">
        <v>2652</v>
      </c>
      <c r="B5358" s="193" t="s">
        <v>2653</v>
      </c>
      <c r="C5358" s="193" t="s">
        <v>2654</v>
      </c>
      <c r="D5358" s="194" t="s">
        <v>19743</v>
      </c>
      <c r="E5358" s="192" t="s">
        <v>19743</v>
      </c>
      <c r="F5358" s="193" t="s">
        <v>19742</v>
      </c>
      <c r="G5358" s="193" t="s">
        <v>19742</v>
      </c>
      <c r="H5358" s="193" t="s">
        <v>19742</v>
      </c>
      <c r="I5358" s="193" t="s">
        <v>19742</v>
      </c>
      <c r="J5358" s="194" t="s">
        <v>19742</v>
      </c>
      <c r="K5358" s="192" t="s">
        <v>2655</v>
      </c>
      <c r="L5358" s="193" t="s">
        <v>2656</v>
      </c>
      <c r="M5358" s="194" t="s">
        <v>19743</v>
      </c>
      <c r="N5358" s="192">
        <v>0.86799999999999999</v>
      </c>
      <c r="O5358" s="194">
        <v>0.995</v>
      </c>
      <c r="P5358" s="283">
        <v>25</v>
      </c>
    </row>
    <row r="5359" spans="1:16">
      <c r="A5359" s="192" t="s">
        <v>2659</v>
      </c>
      <c r="B5359" s="193" t="s">
        <v>2660</v>
      </c>
      <c r="C5359" s="193" t="s">
        <v>2661</v>
      </c>
      <c r="D5359" s="194" t="s">
        <v>19743</v>
      </c>
      <c r="E5359" s="192" t="s">
        <v>19743</v>
      </c>
      <c r="F5359" s="193" t="s">
        <v>19743</v>
      </c>
      <c r="G5359" s="193" t="s">
        <v>19742</v>
      </c>
      <c r="H5359" s="193" t="s">
        <v>19742</v>
      </c>
      <c r="I5359" s="193" t="s">
        <v>19742</v>
      </c>
      <c r="J5359" s="194" t="s">
        <v>19742</v>
      </c>
      <c r="K5359" s="192" t="s">
        <v>2662</v>
      </c>
      <c r="L5359" s="193" t="s">
        <v>2663</v>
      </c>
      <c r="M5359" s="194" t="s">
        <v>19743</v>
      </c>
      <c r="N5359" s="192">
        <v>0.76900000000000002</v>
      </c>
      <c r="O5359" s="194">
        <v>0.95699999999999996</v>
      </c>
      <c r="P5359" s="283">
        <v>24</v>
      </c>
    </row>
    <row r="5360" spans="1:16">
      <c r="A5360" s="192" t="s">
        <v>2393</v>
      </c>
      <c r="B5360" s="193" t="s">
        <v>2394</v>
      </c>
      <c r="C5360" s="193" t="s">
        <v>2395</v>
      </c>
      <c r="D5360" s="194" t="s">
        <v>19743</v>
      </c>
      <c r="E5360" s="192" t="s">
        <v>19743</v>
      </c>
      <c r="F5360" s="193" t="s">
        <v>19742</v>
      </c>
      <c r="G5360" s="193" t="s">
        <v>19742</v>
      </c>
      <c r="H5360" s="193" t="s">
        <v>19742</v>
      </c>
      <c r="I5360" s="193" t="s">
        <v>19742</v>
      </c>
      <c r="J5360" s="194" t="s">
        <v>19742</v>
      </c>
      <c r="K5360" s="192" t="s">
        <v>2396</v>
      </c>
      <c r="L5360" s="193" t="s">
        <v>2397</v>
      </c>
      <c r="M5360" s="194" t="s">
        <v>19743</v>
      </c>
      <c r="N5360" s="192">
        <v>0.86499999999999999</v>
      </c>
      <c r="O5360" s="194">
        <v>0.99199999999999999</v>
      </c>
      <c r="P5360" s="283">
        <v>23</v>
      </c>
    </row>
    <row r="5361" spans="1:16">
      <c r="A5361" s="192" t="s">
        <v>2398</v>
      </c>
      <c r="B5361" s="193" t="s">
        <v>2399</v>
      </c>
      <c r="C5361" s="193" t="s">
        <v>2400</v>
      </c>
      <c r="D5361" s="194" t="s">
        <v>19743</v>
      </c>
      <c r="E5361" s="192" t="s">
        <v>19743</v>
      </c>
      <c r="F5361" s="193" t="s">
        <v>19742</v>
      </c>
      <c r="G5361" s="193" t="s">
        <v>19742</v>
      </c>
      <c r="H5361" s="193" t="s">
        <v>19742</v>
      </c>
      <c r="I5361" s="193" t="s">
        <v>19742</v>
      </c>
      <c r="J5361" s="194" t="s">
        <v>19742</v>
      </c>
      <c r="K5361" s="192" t="s">
        <v>25675</v>
      </c>
      <c r="M5361" s="194" t="s">
        <v>19569</v>
      </c>
      <c r="N5361" s="192">
        <v>0.81</v>
      </c>
      <c r="O5361" s="194">
        <v>0.94</v>
      </c>
      <c r="P5361" s="283">
        <v>0</v>
      </c>
    </row>
    <row r="5362" spans="1:16">
      <c r="A5362" s="192" t="s">
        <v>2401</v>
      </c>
      <c r="B5362" s="193"/>
      <c r="C5362" s="193" t="s">
        <v>2402</v>
      </c>
      <c r="D5362" s="194" t="s">
        <v>19743</v>
      </c>
      <c r="E5362" s="192" t="s">
        <v>19743</v>
      </c>
      <c r="F5362" s="193" t="s">
        <v>19742</v>
      </c>
      <c r="G5362" s="193" t="s">
        <v>19742</v>
      </c>
      <c r="H5362" s="193" t="s">
        <v>19742</v>
      </c>
      <c r="I5362" s="193" t="s">
        <v>19742</v>
      </c>
      <c r="J5362" s="194" t="s">
        <v>19742</v>
      </c>
      <c r="K5362" s="192" t="s">
        <v>25675</v>
      </c>
      <c r="M5362" s="194" t="s">
        <v>19569</v>
      </c>
      <c r="N5362" s="192">
        <v>0.83799999999999997</v>
      </c>
      <c r="O5362" s="194">
        <v>0.96899999999999997</v>
      </c>
      <c r="P5362" s="283">
        <v>0</v>
      </c>
    </row>
    <row r="5363" spans="1:16">
      <c r="A5363" s="192" t="s">
        <v>2405</v>
      </c>
      <c r="B5363" s="193" t="s">
        <v>2406</v>
      </c>
      <c r="C5363" s="193" t="s">
        <v>2407</v>
      </c>
      <c r="D5363" s="194" t="s">
        <v>19743</v>
      </c>
      <c r="E5363" s="192" t="s">
        <v>19743</v>
      </c>
      <c r="F5363" s="193" t="s">
        <v>19742</v>
      </c>
      <c r="G5363" s="193" t="s">
        <v>19742</v>
      </c>
      <c r="H5363" s="193" t="s">
        <v>19742</v>
      </c>
      <c r="I5363" s="193" t="s">
        <v>19742</v>
      </c>
      <c r="J5363" s="194" t="s">
        <v>19742</v>
      </c>
      <c r="K5363" s="192" t="s">
        <v>2408</v>
      </c>
      <c r="L5363" s="193" t="s">
        <v>2409</v>
      </c>
      <c r="M5363" s="194" t="s">
        <v>19742</v>
      </c>
      <c r="N5363" s="192">
        <v>0.59</v>
      </c>
      <c r="O5363" s="194">
        <v>0.78100000000000003</v>
      </c>
      <c r="P5363" s="283">
        <v>22</v>
      </c>
    </row>
    <row r="5364" spans="1:16">
      <c r="A5364" s="192" t="s">
        <v>2410</v>
      </c>
      <c r="B5364" s="193" t="s">
        <v>2411</v>
      </c>
      <c r="C5364" s="193" t="s">
        <v>2412</v>
      </c>
      <c r="D5364" s="194" t="s">
        <v>19743</v>
      </c>
      <c r="E5364" s="192" t="s">
        <v>19743</v>
      </c>
      <c r="F5364" s="193" t="s">
        <v>19742</v>
      </c>
      <c r="G5364" s="193" t="s">
        <v>19742</v>
      </c>
      <c r="H5364" s="193" t="s">
        <v>19742</v>
      </c>
      <c r="I5364" s="193" t="s">
        <v>19742</v>
      </c>
      <c r="J5364" s="194" t="s">
        <v>19742</v>
      </c>
      <c r="K5364" s="192" t="s">
        <v>25675</v>
      </c>
      <c r="M5364" s="194" t="s">
        <v>19569</v>
      </c>
      <c r="N5364" s="192">
        <v>0.77600000000000002</v>
      </c>
      <c r="O5364" s="194">
        <v>0.97499999999999998</v>
      </c>
      <c r="P5364" s="283">
        <v>14</v>
      </c>
    </row>
    <row r="5365" spans="1:16">
      <c r="A5365" s="192" t="s">
        <v>2413</v>
      </c>
      <c r="B5365" s="193" t="s">
        <v>2414</v>
      </c>
      <c r="C5365" s="193" t="s">
        <v>2415</v>
      </c>
      <c r="D5365" s="194" t="s">
        <v>19743</v>
      </c>
      <c r="E5365" s="192" t="s">
        <v>19743</v>
      </c>
      <c r="F5365" s="193" t="s">
        <v>19742</v>
      </c>
      <c r="G5365" s="193" t="s">
        <v>19742</v>
      </c>
      <c r="H5365" s="193" t="s">
        <v>19742</v>
      </c>
      <c r="I5365" s="193" t="s">
        <v>19742</v>
      </c>
      <c r="J5365" s="194" t="s">
        <v>19742</v>
      </c>
      <c r="K5365" s="192" t="s">
        <v>2416</v>
      </c>
      <c r="L5365" s="193" t="s">
        <v>2417</v>
      </c>
      <c r="M5365" s="194" t="s">
        <v>19743</v>
      </c>
      <c r="N5365" s="192">
        <v>0.74399999999999999</v>
      </c>
      <c r="O5365" s="194">
        <v>0.95099999999999996</v>
      </c>
      <c r="P5365" s="283">
        <v>16</v>
      </c>
    </row>
    <row r="5366" spans="1:16">
      <c r="A5366" s="192" t="s">
        <v>2420</v>
      </c>
      <c r="B5366" s="193" t="s">
        <v>2421</v>
      </c>
      <c r="C5366" s="193" t="s">
        <v>2422</v>
      </c>
      <c r="D5366" s="194" t="s">
        <v>19743</v>
      </c>
      <c r="E5366" s="192" t="s">
        <v>19743</v>
      </c>
      <c r="F5366" s="193" t="s">
        <v>19742</v>
      </c>
      <c r="G5366" s="193" t="s">
        <v>19742</v>
      </c>
      <c r="H5366" s="193" t="s">
        <v>19742</v>
      </c>
      <c r="I5366" s="193" t="s">
        <v>19743</v>
      </c>
      <c r="J5366" s="194" t="s">
        <v>19742</v>
      </c>
      <c r="K5366" s="192" t="s">
        <v>25675</v>
      </c>
      <c r="M5366" s="194" t="s">
        <v>19569</v>
      </c>
      <c r="N5366" s="192">
        <v>0.53600000000000003</v>
      </c>
      <c r="O5366" s="194">
        <v>0.69099999999999995</v>
      </c>
      <c r="P5366" s="283">
        <v>3</v>
      </c>
    </row>
    <row r="5367" spans="1:16">
      <c r="A5367" s="192" t="s">
        <v>2426</v>
      </c>
      <c r="B5367" s="193" t="s">
        <v>2427</v>
      </c>
      <c r="C5367" s="193" t="s">
        <v>2428</v>
      </c>
      <c r="D5367" s="194" t="s">
        <v>19743</v>
      </c>
      <c r="E5367" s="192" t="s">
        <v>19743</v>
      </c>
      <c r="F5367" s="193" t="s">
        <v>19742</v>
      </c>
      <c r="G5367" s="193" t="s">
        <v>19742</v>
      </c>
      <c r="H5367" s="193" t="s">
        <v>19742</v>
      </c>
      <c r="I5367" s="193" t="s">
        <v>19742</v>
      </c>
      <c r="J5367" s="194" t="s">
        <v>19742</v>
      </c>
      <c r="K5367" s="192" t="s">
        <v>2429</v>
      </c>
      <c r="L5367" s="193" t="s">
        <v>2430</v>
      </c>
      <c r="M5367" s="194" t="s">
        <v>19743</v>
      </c>
      <c r="N5367" s="192">
        <v>0.54800000000000004</v>
      </c>
      <c r="O5367" s="194">
        <v>0.62</v>
      </c>
      <c r="P5367" s="283">
        <v>12</v>
      </c>
    </row>
    <row r="5368" spans="1:16">
      <c r="A5368" s="192" t="s">
        <v>2439</v>
      </c>
      <c r="B5368" s="193"/>
      <c r="C5368" s="193" t="s">
        <v>2440</v>
      </c>
      <c r="D5368" s="194" t="s">
        <v>19743</v>
      </c>
      <c r="E5368" s="192" t="s">
        <v>19743</v>
      </c>
      <c r="F5368" s="193" t="s">
        <v>19742</v>
      </c>
      <c r="G5368" s="193" t="s">
        <v>19742</v>
      </c>
      <c r="H5368" s="193" t="s">
        <v>19742</v>
      </c>
      <c r="I5368" s="193" t="s">
        <v>19742</v>
      </c>
      <c r="J5368" s="194" t="s">
        <v>19742</v>
      </c>
      <c r="K5368" s="192" t="s">
        <v>25675</v>
      </c>
      <c r="M5368" s="194" t="s">
        <v>19569</v>
      </c>
      <c r="N5368" s="192">
        <v>0.313</v>
      </c>
      <c r="O5368" s="194">
        <v>6.5000000000000002E-2</v>
      </c>
      <c r="P5368" s="283">
        <v>0</v>
      </c>
    </row>
    <row r="5369" spans="1:16">
      <c r="A5369" s="192" t="s">
        <v>2441</v>
      </c>
      <c r="B5369" s="193" t="s">
        <v>2442</v>
      </c>
      <c r="C5369" s="193" t="s">
        <v>2443</v>
      </c>
      <c r="D5369" s="194" t="s">
        <v>19743</v>
      </c>
      <c r="E5369" s="192" t="s">
        <v>19743</v>
      </c>
      <c r="F5369" s="193" t="s">
        <v>19742</v>
      </c>
      <c r="G5369" s="193" t="s">
        <v>19742</v>
      </c>
      <c r="H5369" s="193" t="s">
        <v>19742</v>
      </c>
      <c r="I5369" s="193" t="s">
        <v>19742</v>
      </c>
      <c r="J5369" s="194" t="s">
        <v>19742</v>
      </c>
      <c r="K5369" s="192" t="s">
        <v>25675</v>
      </c>
      <c r="M5369" s="194" t="s">
        <v>19569</v>
      </c>
      <c r="N5369" s="192">
        <v>0.35199999999999998</v>
      </c>
      <c r="O5369" s="194">
        <v>0.14399999999999999</v>
      </c>
      <c r="P5369" s="283">
        <v>2</v>
      </c>
    </row>
    <row r="5370" spans="1:16">
      <c r="A5370" s="192" t="s">
        <v>2444</v>
      </c>
      <c r="B5370" s="193" t="s">
        <v>2445</v>
      </c>
      <c r="C5370" s="193" t="s">
        <v>2446</v>
      </c>
      <c r="D5370" s="194" t="s">
        <v>19743</v>
      </c>
      <c r="E5370" s="192" t="s">
        <v>19743</v>
      </c>
      <c r="F5370" s="193" t="s">
        <v>19742</v>
      </c>
      <c r="G5370" s="193" t="s">
        <v>19742</v>
      </c>
      <c r="H5370" s="193" t="s">
        <v>19742</v>
      </c>
      <c r="I5370" s="193" t="s">
        <v>19742</v>
      </c>
      <c r="J5370" s="194" t="s">
        <v>19742</v>
      </c>
      <c r="K5370" s="192" t="s">
        <v>25675</v>
      </c>
      <c r="M5370" s="194" t="s">
        <v>19569</v>
      </c>
      <c r="N5370" s="192">
        <v>0.86299999999999999</v>
      </c>
      <c r="O5370" s="194">
        <v>0.98699999999999999</v>
      </c>
      <c r="P5370" s="283">
        <v>18</v>
      </c>
    </row>
    <row r="5371" spans="1:16">
      <c r="A5371" s="192" t="s">
        <v>2447</v>
      </c>
      <c r="B5371" s="193" t="s">
        <v>2448</v>
      </c>
      <c r="C5371" s="193" t="s">
        <v>2449</v>
      </c>
      <c r="D5371" s="194" t="s">
        <v>19743</v>
      </c>
      <c r="E5371" s="192" t="s">
        <v>19743</v>
      </c>
      <c r="F5371" s="193" t="s">
        <v>19742</v>
      </c>
      <c r="G5371" s="193" t="s">
        <v>19742</v>
      </c>
      <c r="H5371" s="193" t="s">
        <v>19742</v>
      </c>
      <c r="I5371" s="193" t="s">
        <v>19742</v>
      </c>
      <c r="J5371" s="194" t="s">
        <v>19742</v>
      </c>
      <c r="K5371" s="192" t="s">
        <v>25675</v>
      </c>
      <c r="M5371" s="194" t="s">
        <v>19569</v>
      </c>
      <c r="N5371" s="192">
        <v>0.34399999999999997</v>
      </c>
      <c r="O5371" s="194">
        <v>0.19400000000000001</v>
      </c>
      <c r="P5371" s="283">
        <v>3</v>
      </c>
    </row>
    <row r="5372" spans="1:16">
      <c r="A5372" s="192" t="s">
        <v>2450</v>
      </c>
      <c r="B5372" s="193" t="s">
        <v>2451</v>
      </c>
      <c r="C5372" s="193" t="s">
        <v>2452</v>
      </c>
      <c r="D5372" s="194" t="s">
        <v>19743</v>
      </c>
      <c r="E5372" s="192" t="s">
        <v>19743</v>
      </c>
      <c r="F5372" s="193" t="s">
        <v>19743</v>
      </c>
      <c r="G5372" s="193" t="s">
        <v>19742</v>
      </c>
      <c r="H5372" s="193" t="s">
        <v>19742</v>
      </c>
      <c r="I5372" s="193" t="s">
        <v>19743</v>
      </c>
      <c r="J5372" s="194" t="s">
        <v>19742</v>
      </c>
      <c r="K5372" s="192" t="s">
        <v>25675</v>
      </c>
      <c r="M5372" s="194" t="s">
        <v>19569</v>
      </c>
      <c r="N5372" s="192">
        <v>0.78700000000000003</v>
      </c>
      <c r="O5372" s="194">
        <v>0.995</v>
      </c>
      <c r="P5372" s="283">
        <v>13</v>
      </c>
    </row>
    <row r="5373" spans="1:16">
      <c r="A5373" s="192" t="s">
        <v>2453</v>
      </c>
      <c r="B5373" s="193"/>
      <c r="C5373" s="193" t="s">
        <v>2454</v>
      </c>
      <c r="D5373" s="194" t="s">
        <v>19743</v>
      </c>
      <c r="E5373" s="192" t="s">
        <v>19743</v>
      </c>
      <c r="F5373" s="193" t="s">
        <v>19742</v>
      </c>
      <c r="G5373" s="193" t="s">
        <v>19743</v>
      </c>
      <c r="H5373" s="193" t="s">
        <v>19742</v>
      </c>
      <c r="I5373" s="193" t="s">
        <v>19742</v>
      </c>
      <c r="J5373" s="194" t="s">
        <v>19742</v>
      </c>
      <c r="K5373" s="192" t="s">
        <v>25675</v>
      </c>
      <c r="M5373" s="194" t="s">
        <v>19569</v>
      </c>
      <c r="N5373" s="192">
        <v>0.89</v>
      </c>
      <c r="O5373" s="194">
        <v>0.996</v>
      </c>
      <c r="P5373" s="283">
        <v>0</v>
      </c>
    </row>
    <row r="5374" spans="1:16">
      <c r="A5374" s="192" t="s">
        <v>2455</v>
      </c>
      <c r="B5374" s="193" t="s">
        <v>2456</v>
      </c>
      <c r="C5374" s="193" t="s">
        <v>2457</v>
      </c>
      <c r="D5374" s="194" t="s">
        <v>19743</v>
      </c>
      <c r="E5374" s="192" t="s">
        <v>19743</v>
      </c>
      <c r="F5374" s="193" t="s">
        <v>19742</v>
      </c>
      <c r="G5374" s="193" t="s">
        <v>19742</v>
      </c>
      <c r="H5374" s="193" t="s">
        <v>19742</v>
      </c>
      <c r="I5374" s="193" t="s">
        <v>19742</v>
      </c>
      <c r="J5374" s="194" t="s">
        <v>19742</v>
      </c>
      <c r="K5374" s="192" t="s">
        <v>25675</v>
      </c>
      <c r="M5374" s="194" t="s">
        <v>19569</v>
      </c>
      <c r="N5374" s="192">
        <v>0.61599999999999999</v>
      </c>
      <c r="O5374" s="194">
        <v>0.79600000000000004</v>
      </c>
      <c r="P5374" s="283">
        <v>18</v>
      </c>
    </row>
    <row r="5375" spans="1:16">
      <c r="A5375" s="192" t="s">
        <v>2458</v>
      </c>
      <c r="B5375" s="193" t="s">
        <v>2459</v>
      </c>
      <c r="C5375" s="193" t="s">
        <v>2460</v>
      </c>
      <c r="D5375" s="194" t="s">
        <v>19743</v>
      </c>
      <c r="E5375" s="192" t="s">
        <v>19743</v>
      </c>
      <c r="F5375" s="193" t="s">
        <v>19742</v>
      </c>
      <c r="G5375" s="193" t="s">
        <v>19742</v>
      </c>
      <c r="H5375" s="193" t="s">
        <v>19742</v>
      </c>
      <c r="I5375" s="193" t="s">
        <v>19742</v>
      </c>
      <c r="J5375" s="194" t="s">
        <v>19742</v>
      </c>
      <c r="K5375" s="192" t="s">
        <v>2461</v>
      </c>
      <c r="L5375" s="193" t="s">
        <v>6162</v>
      </c>
      <c r="M5375" s="194" t="s">
        <v>19741</v>
      </c>
      <c r="N5375" s="192">
        <v>0.92600000000000005</v>
      </c>
      <c r="O5375" s="194">
        <v>0.998</v>
      </c>
      <c r="P5375" s="283">
        <v>25</v>
      </c>
    </row>
    <row r="5376" spans="1:16">
      <c r="A5376" s="192" t="s">
        <v>2462</v>
      </c>
      <c r="B5376" s="193" t="s">
        <v>2463</v>
      </c>
      <c r="C5376" s="193" t="s">
        <v>2464</v>
      </c>
      <c r="D5376" s="194" t="s">
        <v>19743</v>
      </c>
      <c r="E5376" s="192" t="s">
        <v>19743</v>
      </c>
      <c r="F5376" s="193" t="s">
        <v>19742</v>
      </c>
      <c r="G5376" s="193" t="s">
        <v>19742</v>
      </c>
      <c r="H5376" s="193" t="s">
        <v>19742</v>
      </c>
      <c r="I5376" s="193" t="s">
        <v>19742</v>
      </c>
      <c r="J5376" s="194" t="s">
        <v>19742</v>
      </c>
      <c r="K5376" s="192" t="s">
        <v>2465</v>
      </c>
      <c r="L5376" s="193" t="s">
        <v>2466</v>
      </c>
      <c r="M5376" s="194" t="s">
        <v>19743</v>
      </c>
      <c r="N5376" s="192">
        <v>0.96</v>
      </c>
      <c r="O5376" s="194">
        <v>0.998</v>
      </c>
      <c r="P5376" s="283">
        <v>20</v>
      </c>
    </row>
    <row r="5377" spans="1:16">
      <c r="A5377" s="192" t="s">
        <v>2469</v>
      </c>
      <c r="B5377" s="193" t="s">
        <v>2470</v>
      </c>
      <c r="C5377" s="193" t="s">
        <v>2471</v>
      </c>
      <c r="D5377" s="194" t="s">
        <v>19743</v>
      </c>
      <c r="E5377" s="192" t="s">
        <v>19743</v>
      </c>
      <c r="F5377" s="193" t="s">
        <v>19742</v>
      </c>
      <c r="G5377" s="193" t="s">
        <v>19742</v>
      </c>
      <c r="H5377" s="193" t="s">
        <v>19742</v>
      </c>
      <c r="I5377" s="193" t="s">
        <v>19742</v>
      </c>
      <c r="J5377" s="194" t="s">
        <v>19742</v>
      </c>
      <c r="K5377" s="192" t="s">
        <v>25675</v>
      </c>
      <c r="M5377" s="194" t="s">
        <v>19569</v>
      </c>
      <c r="N5377" s="192">
        <v>0.80400000000000005</v>
      </c>
      <c r="O5377" s="194">
        <v>0.99</v>
      </c>
      <c r="P5377" s="283">
        <v>3</v>
      </c>
    </row>
    <row r="5378" spans="1:16">
      <c r="A5378" s="192" t="s">
        <v>2472</v>
      </c>
      <c r="B5378" s="193" t="s">
        <v>2473</v>
      </c>
      <c r="C5378" s="193" t="s">
        <v>2474</v>
      </c>
      <c r="D5378" s="194" t="s">
        <v>19743</v>
      </c>
      <c r="E5378" s="192" t="s">
        <v>19743</v>
      </c>
      <c r="F5378" s="193" t="s">
        <v>19742</v>
      </c>
      <c r="G5378" s="193" t="s">
        <v>19742</v>
      </c>
      <c r="H5378" s="193" t="s">
        <v>19742</v>
      </c>
      <c r="I5378" s="193" t="s">
        <v>19742</v>
      </c>
      <c r="J5378" s="194" t="s">
        <v>19742</v>
      </c>
      <c r="K5378" s="192" t="s">
        <v>2475</v>
      </c>
      <c r="L5378" s="193" t="s">
        <v>2476</v>
      </c>
      <c r="M5378" s="194" t="s">
        <v>19743</v>
      </c>
      <c r="N5378" s="192">
        <v>0.70499999999999996</v>
      </c>
      <c r="O5378" s="194">
        <v>0.96399999999999997</v>
      </c>
      <c r="P5378" s="283">
        <v>22</v>
      </c>
    </row>
    <row r="5379" spans="1:16">
      <c r="A5379" s="192" t="s">
        <v>2477</v>
      </c>
      <c r="B5379" s="193" t="s">
        <v>2478</v>
      </c>
      <c r="C5379" s="193" t="s">
        <v>2479</v>
      </c>
      <c r="D5379" s="194" t="s">
        <v>19743</v>
      </c>
      <c r="E5379" s="192" t="s">
        <v>19743</v>
      </c>
      <c r="F5379" s="193" t="s">
        <v>19742</v>
      </c>
      <c r="G5379" s="193" t="s">
        <v>19742</v>
      </c>
      <c r="H5379" s="193" t="s">
        <v>19742</v>
      </c>
      <c r="I5379" s="193" t="s">
        <v>19742</v>
      </c>
      <c r="J5379" s="194" t="s">
        <v>19742</v>
      </c>
      <c r="K5379" s="192" t="s">
        <v>2480</v>
      </c>
      <c r="L5379" s="193" t="s">
        <v>2481</v>
      </c>
      <c r="M5379" s="194" t="s">
        <v>19743</v>
      </c>
      <c r="N5379" s="192">
        <v>0.38300000000000001</v>
      </c>
      <c r="O5379" s="194">
        <v>0.14899999999999999</v>
      </c>
      <c r="P5379" s="283">
        <v>23</v>
      </c>
    </row>
    <row r="5380" spans="1:16">
      <c r="A5380" s="192" t="s">
        <v>2482</v>
      </c>
      <c r="B5380" s="193" t="s">
        <v>2483</v>
      </c>
      <c r="C5380" s="193" t="s">
        <v>2484</v>
      </c>
      <c r="D5380" s="194" t="s">
        <v>19743</v>
      </c>
      <c r="E5380" s="192" t="s">
        <v>19743</v>
      </c>
      <c r="F5380" s="193" t="s">
        <v>19742</v>
      </c>
      <c r="G5380" s="193" t="s">
        <v>19742</v>
      </c>
      <c r="H5380" s="193" t="s">
        <v>19742</v>
      </c>
      <c r="I5380" s="193" t="s">
        <v>19742</v>
      </c>
      <c r="J5380" s="194" t="s">
        <v>19742</v>
      </c>
      <c r="K5380" s="192" t="s">
        <v>25675</v>
      </c>
      <c r="M5380" s="194" t="s">
        <v>19569</v>
      </c>
      <c r="N5380" s="192">
        <v>0.88800000000000001</v>
      </c>
      <c r="O5380" s="194">
        <v>0.999</v>
      </c>
      <c r="P5380" s="283">
        <v>4</v>
      </c>
    </row>
    <row r="5381" spans="1:16">
      <c r="A5381" s="192" t="s">
        <v>2485</v>
      </c>
      <c r="B5381" s="193"/>
      <c r="C5381" s="193" t="s">
        <v>2486</v>
      </c>
      <c r="D5381" s="194" t="s">
        <v>19743</v>
      </c>
      <c r="E5381" s="192" t="s">
        <v>19743</v>
      </c>
      <c r="F5381" s="193" t="s">
        <v>19742</v>
      </c>
      <c r="G5381" s="193" t="s">
        <v>19742</v>
      </c>
      <c r="H5381" s="193" t="s">
        <v>19742</v>
      </c>
      <c r="I5381" s="193" t="s">
        <v>19742</v>
      </c>
      <c r="J5381" s="194" t="s">
        <v>19742</v>
      </c>
      <c r="K5381" s="192" t="s">
        <v>25675</v>
      </c>
      <c r="M5381" s="194" t="s">
        <v>19569</v>
      </c>
      <c r="N5381" s="192">
        <v>0.85699999999999998</v>
      </c>
      <c r="O5381" s="194">
        <v>0.999</v>
      </c>
      <c r="P5381" s="283">
        <v>0</v>
      </c>
    </row>
    <row r="5382" spans="1:16">
      <c r="A5382" s="192" t="s">
        <v>2489</v>
      </c>
      <c r="B5382" s="193" t="s">
        <v>2490</v>
      </c>
      <c r="C5382" s="193" t="s">
        <v>2491</v>
      </c>
      <c r="D5382" s="194" t="s">
        <v>19743</v>
      </c>
      <c r="E5382" s="192" t="s">
        <v>19743</v>
      </c>
      <c r="F5382" s="193" t="s">
        <v>19743</v>
      </c>
      <c r="G5382" s="193" t="s">
        <v>19742</v>
      </c>
      <c r="H5382" s="193" t="s">
        <v>19742</v>
      </c>
      <c r="I5382" s="193" t="s">
        <v>19743</v>
      </c>
      <c r="J5382" s="194" t="s">
        <v>19742</v>
      </c>
      <c r="K5382" s="192" t="s">
        <v>25675</v>
      </c>
      <c r="M5382" s="194" t="s">
        <v>19569</v>
      </c>
      <c r="N5382" s="192">
        <v>0.65900000000000003</v>
      </c>
      <c r="O5382" s="194">
        <v>0.90500000000000003</v>
      </c>
      <c r="P5382" s="283">
        <v>3</v>
      </c>
    </row>
    <row r="5383" spans="1:16">
      <c r="A5383" s="192" t="s">
        <v>2492</v>
      </c>
      <c r="B5383" s="193" t="s">
        <v>2493</v>
      </c>
      <c r="C5383" s="193" t="s">
        <v>2494</v>
      </c>
      <c r="D5383" s="194" t="s">
        <v>19743</v>
      </c>
      <c r="E5383" s="192" t="s">
        <v>19743</v>
      </c>
      <c r="F5383" s="193" t="s">
        <v>19742</v>
      </c>
      <c r="G5383" s="193" t="s">
        <v>19742</v>
      </c>
      <c r="H5383" s="193" t="s">
        <v>19742</v>
      </c>
      <c r="I5383" s="193" t="s">
        <v>19742</v>
      </c>
      <c r="J5383" s="194" t="s">
        <v>19742</v>
      </c>
      <c r="K5383" s="192" t="s">
        <v>2495</v>
      </c>
      <c r="L5383" s="193" t="s">
        <v>5391</v>
      </c>
      <c r="M5383" s="194" t="s">
        <v>19743</v>
      </c>
      <c r="N5383" s="192">
        <v>0.79900000000000004</v>
      </c>
      <c r="O5383" s="194">
        <v>0.98199999999999998</v>
      </c>
      <c r="P5383" s="283">
        <v>21</v>
      </c>
    </row>
    <row r="5384" spans="1:16">
      <c r="A5384" s="192" t="s">
        <v>2498</v>
      </c>
      <c r="B5384" s="193"/>
      <c r="C5384" s="193" t="s">
        <v>2499</v>
      </c>
      <c r="D5384" s="194" t="s">
        <v>19743</v>
      </c>
      <c r="E5384" s="192" t="s">
        <v>19743</v>
      </c>
      <c r="F5384" s="193" t="s">
        <v>19742</v>
      </c>
      <c r="G5384" s="193" t="s">
        <v>19742</v>
      </c>
      <c r="H5384" s="193" t="s">
        <v>19742</v>
      </c>
      <c r="I5384" s="193" t="s">
        <v>19742</v>
      </c>
      <c r="J5384" s="194" t="s">
        <v>19742</v>
      </c>
      <c r="K5384" s="192" t="s">
        <v>2500</v>
      </c>
      <c r="L5384" s="193" t="s">
        <v>2501</v>
      </c>
      <c r="M5384" s="194" t="s">
        <v>19743</v>
      </c>
      <c r="N5384" s="192">
        <v>0.79600000000000004</v>
      </c>
      <c r="O5384" s="194">
        <v>0.99</v>
      </c>
      <c r="P5384" s="283">
        <v>9</v>
      </c>
    </row>
    <row r="5385" spans="1:16">
      <c r="A5385" s="192" t="s">
        <v>2502</v>
      </c>
      <c r="B5385" s="193" t="s">
        <v>2503</v>
      </c>
      <c r="C5385" s="193" t="s">
        <v>2504</v>
      </c>
      <c r="D5385" s="194" t="s">
        <v>19743</v>
      </c>
      <c r="E5385" s="192" t="s">
        <v>19743</v>
      </c>
      <c r="F5385" s="193" t="s">
        <v>19742</v>
      </c>
      <c r="G5385" s="193" t="s">
        <v>19742</v>
      </c>
      <c r="H5385" s="193" t="s">
        <v>19742</v>
      </c>
      <c r="I5385" s="193" t="s">
        <v>19742</v>
      </c>
      <c r="J5385" s="194" t="s">
        <v>19742</v>
      </c>
      <c r="K5385" s="192" t="s">
        <v>25675</v>
      </c>
      <c r="M5385" s="194" t="s">
        <v>19569</v>
      </c>
      <c r="N5385" s="192">
        <v>0.51700000000000002</v>
      </c>
      <c r="O5385" s="194">
        <v>0.625</v>
      </c>
      <c r="P5385" s="283">
        <v>0</v>
      </c>
    </row>
    <row r="5386" spans="1:16">
      <c r="A5386" s="192" t="s">
        <v>2505</v>
      </c>
      <c r="B5386" s="193" t="s">
        <v>2506</v>
      </c>
      <c r="C5386" s="193" t="s">
        <v>2507</v>
      </c>
      <c r="D5386" s="194" t="s">
        <v>19743</v>
      </c>
      <c r="E5386" s="192" t="s">
        <v>19743</v>
      </c>
      <c r="F5386" s="193" t="s">
        <v>19742</v>
      </c>
      <c r="G5386" s="193" t="s">
        <v>19742</v>
      </c>
      <c r="H5386" s="193" t="s">
        <v>19742</v>
      </c>
      <c r="I5386" s="193" t="s">
        <v>19742</v>
      </c>
      <c r="J5386" s="194" t="s">
        <v>19742</v>
      </c>
      <c r="K5386" s="192" t="s">
        <v>2508</v>
      </c>
      <c r="L5386" s="193" t="s">
        <v>2509</v>
      </c>
      <c r="M5386" s="194" t="s">
        <v>19743</v>
      </c>
      <c r="N5386" s="192">
        <v>0.55900000000000005</v>
      </c>
      <c r="O5386" s="194">
        <v>0.623</v>
      </c>
      <c r="P5386" s="283">
        <v>16</v>
      </c>
    </row>
    <row r="5387" spans="1:16">
      <c r="A5387" s="192" t="s">
        <v>2510</v>
      </c>
      <c r="B5387" s="193" t="s">
        <v>2511</v>
      </c>
      <c r="C5387" s="193" t="s">
        <v>2512</v>
      </c>
      <c r="D5387" s="194" t="s">
        <v>19743</v>
      </c>
      <c r="E5387" s="192" t="s">
        <v>19743</v>
      </c>
      <c r="F5387" s="193" t="s">
        <v>19742</v>
      </c>
      <c r="G5387" s="193" t="s">
        <v>19742</v>
      </c>
      <c r="H5387" s="193" t="s">
        <v>19742</v>
      </c>
      <c r="I5387" s="193" t="s">
        <v>19742</v>
      </c>
      <c r="J5387" s="194" t="s">
        <v>19742</v>
      </c>
      <c r="K5387" s="192" t="s">
        <v>2513</v>
      </c>
      <c r="L5387" s="193" t="s">
        <v>2509</v>
      </c>
      <c r="M5387" s="194" t="s">
        <v>19743</v>
      </c>
      <c r="N5387" s="192">
        <v>0.75700000000000001</v>
      </c>
      <c r="O5387" s="194">
        <v>0.95599999999999996</v>
      </c>
      <c r="P5387" s="283">
        <v>19</v>
      </c>
    </row>
    <row r="5388" spans="1:16">
      <c r="A5388" s="192" t="s">
        <v>2516</v>
      </c>
      <c r="B5388" s="193" t="s">
        <v>2517</v>
      </c>
      <c r="C5388" s="193" t="s">
        <v>2518</v>
      </c>
      <c r="D5388" s="194" t="s">
        <v>19743</v>
      </c>
      <c r="E5388" s="192" t="s">
        <v>19743</v>
      </c>
      <c r="F5388" s="193" t="s">
        <v>19742</v>
      </c>
      <c r="G5388" s="193" t="s">
        <v>19742</v>
      </c>
      <c r="H5388" s="193" t="s">
        <v>19742</v>
      </c>
      <c r="I5388" s="193" t="s">
        <v>19742</v>
      </c>
      <c r="J5388" s="194" t="s">
        <v>19742</v>
      </c>
      <c r="K5388" s="192" t="s">
        <v>2519</v>
      </c>
      <c r="L5388" s="193" t="s">
        <v>2520</v>
      </c>
      <c r="M5388" s="194" t="s">
        <v>19743</v>
      </c>
      <c r="N5388" s="192">
        <v>0.52800000000000002</v>
      </c>
      <c r="O5388" s="194">
        <v>0.52200000000000002</v>
      </c>
      <c r="P5388" s="283">
        <v>10</v>
      </c>
    </row>
    <row r="5389" spans="1:16">
      <c r="A5389" s="192" t="s">
        <v>2521</v>
      </c>
      <c r="B5389" s="193"/>
      <c r="C5389" s="193" t="s">
        <v>2522</v>
      </c>
      <c r="D5389" s="194" t="s">
        <v>19743</v>
      </c>
      <c r="E5389" s="192" t="s">
        <v>19743</v>
      </c>
      <c r="F5389" s="193" t="s">
        <v>19742</v>
      </c>
      <c r="G5389" s="193" t="s">
        <v>19742</v>
      </c>
      <c r="H5389" s="193" t="s">
        <v>19742</v>
      </c>
      <c r="I5389" s="193" t="s">
        <v>19742</v>
      </c>
      <c r="J5389" s="194" t="s">
        <v>19742</v>
      </c>
      <c r="K5389" s="192" t="s">
        <v>2523</v>
      </c>
      <c r="L5389" s="193" t="s">
        <v>2524</v>
      </c>
      <c r="M5389" s="194" t="s">
        <v>19743</v>
      </c>
      <c r="N5389" s="192">
        <v>0.64500000000000002</v>
      </c>
      <c r="O5389" s="194">
        <v>0.94099999999999995</v>
      </c>
      <c r="P5389" s="283">
        <v>21</v>
      </c>
    </row>
    <row r="5390" spans="1:16">
      <c r="A5390" s="192" t="s">
        <v>2525</v>
      </c>
      <c r="B5390" s="193" t="s">
        <v>2526</v>
      </c>
      <c r="C5390" s="193" t="s">
        <v>2527</v>
      </c>
      <c r="D5390" s="194" t="s">
        <v>19743</v>
      </c>
      <c r="E5390" s="192" t="s">
        <v>19743</v>
      </c>
      <c r="F5390" s="193" t="s">
        <v>19742</v>
      </c>
      <c r="G5390" s="193" t="s">
        <v>19742</v>
      </c>
      <c r="H5390" s="193" t="s">
        <v>19742</v>
      </c>
      <c r="I5390" s="193" t="s">
        <v>19742</v>
      </c>
      <c r="J5390" s="194" t="s">
        <v>19742</v>
      </c>
      <c r="K5390" s="192" t="s">
        <v>25675</v>
      </c>
      <c r="M5390" s="194" t="s">
        <v>19569</v>
      </c>
      <c r="N5390" s="192">
        <v>0.70899999999999996</v>
      </c>
      <c r="O5390" s="194">
        <v>0.97299999999999998</v>
      </c>
      <c r="P5390" s="283">
        <v>20</v>
      </c>
    </row>
    <row r="5391" spans="1:16">
      <c r="A5391" s="192" t="s">
        <v>2528</v>
      </c>
      <c r="B5391" s="193" t="s">
        <v>2529</v>
      </c>
      <c r="C5391" s="193" t="s">
        <v>2530</v>
      </c>
      <c r="D5391" s="194" t="s">
        <v>19743</v>
      </c>
      <c r="E5391" s="192" t="s">
        <v>19743</v>
      </c>
      <c r="F5391" s="193" t="s">
        <v>19742</v>
      </c>
      <c r="G5391" s="193" t="s">
        <v>19742</v>
      </c>
      <c r="H5391" s="193" t="s">
        <v>19742</v>
      </c>
      <c r="I5391" s="193" t="s">
        <v>19742</v>
      </c>
      <c r="J5391" s="194" t="s">
        <v>19742</v>
      </c>
      <c r="K5391" s="192" t="s">
        <v>2264</v>
      </c>
      <c r="L5391" s="193" t="s">
        <v>2265</v>
      </c>
      <c r="M5391" s="194" t="s">
        <v>19743</v>
      </c>
      <c r="N5391" s="192">
        <v>0.80800000000000005</v>
      </c>
      <c r="O5391" s="194">
        <v>0.99</v>
      </c>
      <c r="P5391" s="283">
        <v>23</v>
      </c>
    </row>
    <row r="5392" spans="1:16">
      <c r="A5392" s="192" t="s">
        <v>2266</v>
      </c>
      <c r="B5392" s="193"/>
      <c r="C5392" s="193" t="s">
        <v>2267</v>
      </c>
      <c r="D5392" s="194" t="s">
        <v>19743</v>
      </c>
      <c r="E5392" s="192" t="s">
        <v>19743</v>
      </c>
      <c r="F5392" s="193" t="s">
        <v>19742</v>
      </c>
      <c r="G5392" s="193" t="s">
        <v>19742</v>
      </c>
      <c r="H5392" s="193" t="s">
        <v>19742</v>
      </c>
      <c r="I5392" s="193" t="s">
        <v>19742</v>
      </c>
      <c r="J5392" s="194" t="s">
        <v>19742</v>
      </c>
      <c r="K5392" s="192" t="s">
        <v>25675</v>
      </c>
      <c r="M5392" s="194" t="s">
        <v>19569</v>
      </c>
      <c r="N5392" s="192">
        <v>0.70799999999999996</v>
      </c>
      <c r="O5392" s="194">
        <v>0.96</v>
      </c>
      <c r="P5392" s="283">
        <v>6</v>
      </c>
    </row>
    <row r="5393" spans="1:16">
      <c r="A5393" s="192" t="s">
        <v>2268</v>
      </c>
      <c r="B5393" s="193" t="s">
        <v>2269</v>
      </c>
      <c r="C5393" s="193" t="s">
        <v>2270</v>
      </c>
      <c r="D5393" s="194" t="s">
        <v>19743</v>
      </c>
      <c r="E5393" s="192" t="s">
        <v>19743</v>
      </c>
      <c r="F5393" s="193" t="s">
        <v>19742</v>
      </c>
      <c r="G5393" s="193" t="s">
        <v>19741</v>
      </c>
      <c r="H5393" s="193" t="s">
        <v>19742</v>
      </c>
      <c r="I5393" s="193" t="s">
        <v>19742</v>
      </c>
      <c r="J5393" s="194" t="s">
        <v>19742</v>
      </c>
      <c r="K5393" s="192" t="s">
        <v>2271</v>
      </c>
      <c r="L5393" s="193" t="s">
        <v>5424</v>
      </c>
      <c r="M5393" s="194" t="s">
        <v>19743</v>
      </c>
      <c r="N5393" s="192">
        <v>0.5</v>
      </c>
      <c r="O5393" s="194">
        <v>0.42199999999999999</v>
      </c>
      <c r="P5393" s="283">
        <v>24</v>
      </c>
    </row>
    <row r="5394" spans="1:16">
      <c r="A5394" s="192" t="s">
        <v>2274</v>
      </c>
      <c r="B5394" s="193" t="s">
        <v>2275</v>
      </c>
      <c r="C5394" s="193" t="s">
        <v>2276</v>
      </c>
      <c r="D5394" s="194" t="s">
        <v>19743</v>
      </c>
      <c r="E5394" s="192" t="s">
        <v>19743</v>
      </c>
      <c r="F5394" s="193" t="s">
        <v>19742</v>
      </c>
      <c r="G5394" s="193" t="s">
        <v>19741</v>
      </c>
      <c r="H5394" s="193" t="s">
        <v>19742</v>
      </c>
      <c r="I5394" s="193" t="s">
        <v>19742</v>
      </c>
      <c r="J5394" s="194" t="s">
        <v>19742</v>
      </c>
      <c r="K5394" s="192" t="s">
        <v>2277</v>
      </c>
      <c r="L5394" s="193" t="s">
        <v>5437</v>
      </c>
      <c r="M5394" s="194" t="s">
        <v>19743</v>
      </c>
      <c r="N5394" s="192">
        <v>0.27800000000000002</v>
      </c>
      <c r="O5394" s="194">
        <v>9.2999999999999999E-2</v>
      </c>
      <c r="P5394" s="283">
        <v>10</v>
      </c>
    </row>
    <row r="5395" spans="1:16">
      <c r="A5395" s="192" t="s">
        <v>2278</v>
      </c>
      <c r="B5395" s="193"/>
      <c r="C5395" s="193" t="s">
        <v>2279</v>
      </c>
      <c r="D5395" s="194" t="s">
        <v>19743</v>
      </c>
      <c r="E5395" s="192" t="s">
        <v>19743</v>
      </c>
      <c r="F5395" s="193" t="s">
        <v>19742</v>
      </c>
      <c r="G5395" s="193" t="s">
        <v>19742</v>
      </c>
      <c r="H5395" s="193" t="s">
        <v>19742</v>
      </c>
      <c r="I5395" s="193" t="s">
        <v>19742</v>
      </c>
      <c r="J5395" s="194" t="s">
        <v>19742</v>
      </c>
      <c r="K5395" s="192" t="s">
        <v>2280</v>
      </c>
      <c r="L5395" s="193" t="s">
        <v>2281</v>
      </c>
      <c r="M5395" s="194" t="s">
        <v>19741</v>
      </c>
      <c r="N5395" s="192">
        <v>0.60699999999999998</v>
      </c>
      <c r="O5395" s="194">
        <v>0.72799999999999998</v>
      </c>
      <c r="P5395" s="283">
        <v>10</v>
      </c>
    </row>
    <row r="5396" spans="1:16">
      <c r="A5396" s="192" t="s">
        <v>2282</v>
      </c>
      <c r="B5396" s="193" t="s">
        <v>2283</v>
      </c>
      <c r="C5396" s="193" t="s">
        <v>2284</v>
      </c>
      <c r="D5396" s="194" t="s">
        <v>19743</v>
      </c>
      <c r="E5396" s="192" t="s">
        <v>19743</v>
      </c>
      <c r="F5396" s="193" t="s">
        <v>19742</v>
      </c>
      <c r="G5396" s="193" t="s">
        <v>19742</v>
      </c>
      <c r="H5396" s="193" t="s">
        <v>19742</v>
      </c>
      <c r="I5396" s="193" t="s">
        <v>19742</v>
      </c>
      <c r="J5396" s="194" t="s">
        <v>19742</v>
      </c>
      <c r="K5396" s="192" t="s">
        <v>25675</v>
      </c>
      <c r="M5396" s="194" t="s">
        <v>19569</v>
      </c>
      <c r="N5396" s="192">
        <v>0.57499999999999996</v>
      </c>
      <c r="O5396" s="194">
        <v>0.66200000000000003</v>
      </c>
      <c r="P5396" s="283">
        <v>9</v>
      </c>
    </row>
    <row r="5397" spans="1:16">
      <c r="A5397" s="192" t="s">
        <v>2285</v>
      </c>
      <c r="B5397" s="193" t="s">
        <v>2286</v>
      </c>
      <c r="C5397" s="193" t="s">
        <v>2287</v>
      </c>
      <c r="D5397" s="194" t="s">
        <v>19743</v>
      </c>
      <c r="E5397" s="192" t="s">
        <v>19743</v>
      </c>
      <c r="F5397" s="193" t="s">
        <v>19742</v>
      </c>
      <c r="G5397" s="193" t="s">
        <v>19742</v>
      </c>
      <c r="H5397" s="193" t="s">
        <v>19742</v>
      </c>
      <c r="I5397" s="193" t="s">
        <v>19742</v>
      </c>
      <c r="J5397" s="194" t="s">
        <v>19742</v>
      </c>
      <c r="K5397" s="192" t="s">
        <v>2288</v>
      </c>
      <c r="L5397" s="193" t="s">
        <v>2289</v>
      </c>
      <c r="M5397" s="194" t="s">
        <v>19743</v>
      </c>
      <c r="N5397" s="192">
        <v>0.99099999999999999</v>
      </c>
      <c r="O5397" s="194">
        <v>1</v>
      </c>
      <c r="P5397" s="283">
        <v>24</v>
      </c>
    </row>
    <row r="5398" spans="1:16">
      <c r="A5398" s="192" t="s">
        <v>2290</v>
      </c>
      <c r="B5398" s="193" t="s">
        <v>2291</v>
      </c>
      <c r="C5398" s="193" t="s">
        <v>2292</v>
      </c>
      <c r="D5398" s="194" t="s">
        <v>19743</v>
      </c>
      <c r="E5398" s="192" t="s">
        <v>19743</v>
      </c>
      <c r="F5398" s="193" t="s">
        <v>19742</v>
      </c>
      <c r="G5398" s="193" t="s">
        <v>19742</v>
      </c>
      <c r="H5398" s="193" t="s">
        <v>19742</v>
      </c>
      <c r="I5398" s="193" t="s">
        <v>19743</v>
      </c>
      <c r="J5398" s="194" t="s">
        <v>19742</v>
      </c>
      <c r="K5398" s="192" t="s">
        <v>25675</v>
      </c>
      <c r="M5398" s="194" t="s">
        <v>19569</v>
      </c>
      <c r="N5398" s="192">
        <v>0.70399999999999996</v>
      </c>
      <c r="O5398" s="194">
        <v>0.94099999999999995</v>
      </c>
      <c r="P5398" s="283">
        <v>4</v>
      </c>
    </row>
    <row r="5399" spans="1:16">
      <c r="A5399" s="192" t="s">
        <v>2293</v>
      </c>
      <c r="B5399" s="193" t="s">
        <v>2294</v>
      </c>
      <c r="C5399" s="193" t="s">
        <v>2295</v>
      </c>
      <c r="D5399" s="194" t="s">
        <v>19743</v>
      </c>
      <c r="E5399" s="192" t="s">
        <v>19743</v>
      </c>
      <c r="F5399" s="193" t="s">
        <v>19742</v>
      </c>
      <c r="G5399" s="193" t="s">
        <v>19742</v>
      </c>
      <c r="H5399" s="193" t="s">
        <v>19742</v>
      </c>
      <c r="I5399" s="193" t="s">
        <v>19742</v>
      </c>
      <c r="J5399" s="194" t="s">
        <v>19742</v>
      </c>
      <c r="K5399" s="192" t="s">
        <v>2296</v>
      </c>
      <c r="L5399" s="193" t="s">
        <v>5451</v>
      </c>
      <c r="M5399" s="194" t="s">
        <v>19743</v>
      </c>
      <c r="N5399" s="192">
        <v>0.69599999999999995</v>
      </c>
      <c r="O5399" s="194">
        <v>0.92800000000000005</v>
      </c>
      <c r="P5399" s="283">
        <v>10</v>
      </c>
    </row>
    <row r="5400" spans="1:16">
      <c r="A5400" s="192" t="s">
        <v>2297</v>
      </c>
      <c r="B5400" s="193"/>
      <c r="C5400" s="193" t="s">
        <v>2298</v>
      </c>
      <c r="D5400" s="194" t="s">
        <v>19743</v>
      </c>
      <c r="E5400" s="192" t="s">
        <v>19743</v>
      </c>
      <c r="F5400" s="193" t="s">
        <v>19742</v>
      </c>
      <c r="G5400" s="193" t="s">
        <v>19743</v>
      </c>
      <c r="H5400" s="193" t="s">
        <v>19742</v>
      </c>
      <c r="I5400" s="193" t="s">
        <v>19742</v>
      </c>
      <c r="J5400" s="194" t="s">
        <v>19742</v>
      </c>
      <c r="K5400" s="192" t="s">
        <v>25675</v>
      </c>
      <c r="M5400" s="194" t="s">
        <v>19569</v>
      </c>
      <c r="N5400" s="192">
        <v>0.53500000000000003</v>
      </c>
      <c r="O5400" s="194">
        <v>0.57599999999999996</v>
      </c>
      <c r="P5400" s="283">
        <v>0</v>
      </c>
    </row>
    <row r="5401" spans="1:16">
      <c r="A5401" s="192" t="s">
        <v>2299</v>
      </c>
      <c r="B5401" s="193" t="s">
        <v>2300</v>
      </c>
      <c r="C5401" s="193" t="s">
        <v>2301</v>
      </c>
      <c r="D5401" s="194" t="s">
        <v>19743</v>
      </c>
      <c r="E5401" s="192" t="s">
        <v>19743</v>
      </c>
      <c r="F5401" s="193" t="s">
        <v>19742</v>
      </c>
      <c r="G5401" s="193" t="s">
        <v>19742</v>
      </c>
      <c r="H5401" s="193" t="s">
        <v>19743</v>
      </c>
      <c r="I5401" s="193" t="s">
        <v>19742</v>
      </c>
      <c r="J5401" s="194" t="s">
        <v>19742</v>
      </c>
      <c r="K5401" s="192" t="s">
        <v>2302</v>
      </c>
      <c r="L5401" s="193" t="s">
        <v>2303</v>
      </c>
      <c r="M5401" s="194" t="s">
        <v>19743</v>
      </c>
      <c r="N5401" s="192">
        <v>0.63300000000000001</v>
      </c>
      <c r="O5401" s="194">
        <v>0.86799999999999999</v>
      </c>
      <c r="P5401" s="283">
        <v>9</v>
      </c>
    </row>
    <row r="5402" spans="1:16">
      <c r="A5402" s="192" t="s">
        <v>2304</v>
      </c>
      <c r="B5402" s="193"/>
      <c r="C5402" s="193" t="s">
        <v>2305</v>
      </c>
      <c r="D5402" s="194" t="s">
        <v>19743</v>
      </c>
      <c r="E5402" s="192" t="s">
        <v>19743</v>
      </c>
      <c r="F5402" s="193" t="s">
        <v>19742</v>
      </c>
      <c r="G5402" s="193" t="s">
        <v>19742</v>
      </c>
      <c r="H5402" s="193" t="s">
        <v>19742</v>
      </c>
      <c r="I5402" s="193" t="s">
        <v>19742</v>
      </c>
      <c r="J5402" s="194" t="s">
        <v>19742</v>
      </c>
      <c r="K5402" s="192" t="s">
        <v>25675</v>
      </c>
      <c r="M5402" s="194" t="s">
        <v>19569</v>
      </c>
      <c r="N5402" s="192">
        <v>0.998</v>
      </c>
      <c r="O5402" s="194">
        <v>1</v>
      </c>
      <c r="P5402" s="283">
        <v>0</v>
      </c>
    </row>
    <row r="5403" spans="1:16">
      <c r="A5403" s="192" t="s">
        <v>2306</v>
      </c>
      <c r="B5403" s="193" t="s">
        <v>2307</v>
      </c>
      <c r="C5403" s="193" t="s">
        <v>2308</v>
      </c>
      <c r="D5403" s="194" t="s">
        <v>19743</v>
      </c>
      <c r="E5403" s="192" t="s">
        <v>19743</v>
      </c>
      <c r="F5403" s="193" t="s">
        <v>19742</v>
      </c>
      <c r="G5403" s="193" t="s">
        <v>19742</v>
      </c>
      <c r="H5403" s="193" t="s">
        <v>19742</v>
      </c>
      <c r="I5403" s="193" t="s">
        <v>19742</v>
      </c>
      <c r="J5403" s="194" t="s">
        <v>19742</v>
      </c>
      <c r="K5403" s="192" t="s">
        <v>2309</v>
      </c>
      <c r="L5403" s="193" t="s">
        <v>2310</v>
      </c>
      <c r="M5403" s="194" t="s">
        <v>19743</v>
      </c>
      <c r="N5403" s="192">
        <v>0.69599999999999995</v>
      </c>
      <c r="O5403" s="194">
        <v>0.90300000000000002</v>
      </c>
      <c r="P5403" s="283">
        <v>12</v>
      </c>
    </row>
    <row r="5404" spans="1:16">
      <c r="A5404" s="192" t="s">
        <v>2311</v>
      </c>
      <c r="B5404" s="193"/>
      <c r="C5404" s="193" t="s">
        <v>2312</v>
      </c>
      <c r="D5404" s="194" t="s">
        <v>19743</v>
      </c>
      <c r="E5404" s="192" t="s">
        <v>19743</v>
      </c>
      <c r="F5404" s="193" t="s">
        <v>19742</v>
      </c>
      <c r="G5404" s="193" t="s">
        <v>19742</v>
      </c>
      <c r="H5404" s="193" t="s">
        <v>19742</v>
      </c>
      <c r="I5404" s="193" t="s">
        <v>19742</v>
      </c>
      <c r="J5404" s="194" t="s">
        <v>19742</v>
      </c>
      <c r="K5404" s="192" t="s">
        <v>25675</v>
      </c>
      <c r="M5404" s="194" t="s">
        <v>19569</v>
      </c>
      <c r="N5404" s="192">
        <v>0.69899999999999995</v>
      </c>
      <c r="O5404" s="194">
        <v>0.92</v>
      </c>
      <c r="P5404" s="283">
        <v>2</v>
      </c>
    </row>
    <row r="5405" spans="1:16">
      <c r="A5405" s="192" t="s">
        <v>2313</v>
      </c>
      <c r="B5405" s="193" t="s">
        <v>2314</v>
      </c>
      <c r="C5405" s="193" t="s">
        <v>2315</v>
      </c>
      <c r="D5405" s="194" t="s">
        <v>19743</v>
      </c>
      <c r="E5405" s="192" t="s">
        <v>19743</v>
      </c>
      <c r="F5405" s="193" t="s">
        <v>19743</v>
      </c>
      <c r="G5405" s="193" t="s">
        <v>19742</v>
      </c>
      <c r="H5405" s="193" t="s">
        <v>19742</v>
      </c>
      <c r="I5405" s="193" t="s">
        <v>19742</v>
      </c>
      <c r="J5405" s="194" t="s">
        <v>19742</v>
      </c>
      <c r="K5405" s="192" t="s">
        <v>25675</v>
      </c>
      <c r="M5405" s="194" t="s">
        <v>19569</v>
      </c>
      <c r="N5405" s="192">
        <v>0.78100000000000003</v>
      </c>
      <c r="O5405" s="194">
        <v>0.98699999999999999</v>
      </c>
      <c r="P5405" s="283">
        <v>23</v>
      </c>
    </row>
    <row r="5406" spans="1:16">
      <c r="A5406" s="192" t="s">
        <v>2316</v>
      </c>
      <c r="B5406" s="193" t="s">
        <v>2317</v>
      </c>
      <c r="C5406" s="193" t="s">
        <v>2318</v>
      </c>
      <c r="D5406" s="194" t="s">
        <v>19743</v>
      </c>
      <c r="E5406" s="192" t="s">
        <v>19743</v>
      </c>
      <c r="F5406" s="193" t="s">
        <v>19742</v>
      </c>
      <c r="G5406" s="193" t="s">
        <v>19742</v>
      </c>
      <c r="H5406" s="193" t="s">
        <v>19742</v>
      </c>
      <c r="I5406" s="193" t="s">
        <v>19742</v>
      </c>
      <c r="J5406" s="194" t="s">
        <v>19742</v>
      </c>
      <c r="K5406" s="192" t="s">
        <v>25675</v>
      </c>
      <c r="M5406" s="194" t="s">
        <v>19569</v>
      </c>
      <c r="N5406" s="192">
        <v>0.49099999999999999</v>
      </c>
      <c r="O5406" s="194">
        <v>0.441</v>
      </c>
      <c r="P5406" s="283">
        <v>5</v>
      </c>
    </row>
    <row r="5407" spans="1:16">
      <c r="A5407" s="192" t="s">
        <v>2319</v>
      </c>
      <c r="B5407" s="193" t="s">
        <v>2320</v>
      </c>
      <c r="C5407" s="193" t="s">
        <v>2321</v>
      </c>
      <c r="D5407" s="194" t="s">
        <v>19743</v>
      </c>
      <c r="E5407" s="192" t="s">
        <v>19743</v>
      </c>
      <c r="F5407" s="193" t="s">
        <v>19742</v>
      </c>
      <c r="G5407" s="193" t="s">
        <v>19742</v>
      </c>
      <c r="H5407" s="193" t="s">
        <v>19743</v>
      </c>
      <c r="I5407" s="193" t="s">
        <v>19742</v>
      </c>
      <c r="J5407" s="194" t="s">
        <v>19742</v>
      </c>
      <c r="K5407" s="192" t="s">
        <v>25675</v>
      </c>
      <c r="M5407" s="194" t="s">
        <v>19569</v>
      </c>
      <c r="N5407" s="192">
        <v>0.78800000000000003</v>
      </c>
      <c r="O5407" s="194">
        <v>0.97699999999999998</v>
      </c>
      <c r="P5407" s="283">
        <v>17</v>
      </c>
    </row>
    <row r="5408" spans="1:16">
      <c r="A5408" s="192" t="s">
        <v>2322</v>
      </c>
      <c r="B5408" s="193" t="s">
        <v>2323</v>
      </c>
      <c r="C5408" s="193" t="s">
        <v>2324</v>
      </c>
      <c r="D5408" s="194" t="s">
        <v>19743</v>
      </c>
      <c r="E5408" s="192" t="s">
        <v>19743</v>
      </c>
      <c r="F5408" s="193" t="s">
        <v>19742</v>
      </c>
      <c r="G5408" s="193" t="s">
        <v>19742</v>
      </c>
      <c r="H5408" s="193" t="s">
        <v>19742</v>
      </c>
      <c r="I5408" s="193" t="s">
        <v>19742</v>
      </c>
      <c r="J5408" s="194" t="s">
        <v>19742</v>
      </c>
      <c r="K5408" s="192" t="s">
        <v>2325</v>
      </c>
      <c r="L5408" s="193" t="s">
        <v>2326</v>
      </c>
      <c r="M5408" s="194" t="s">
        <v>19743</v>
      </c>
      <c r="N5408" s="192">
        <v>0.60499999999999998</v>
      </c>
      <c r="O5408" s="194">
        <v>0.80300000000000005</v>
      </c>
      <c r="P5408" s="283">
        <v>20</v>
      </c>
    </row>
    <row r="5409" spans="1:16">
      <c r="A5409" s="192" t="s">
        <v>2327</v>
      </c>
      <c r="B5409" s="193" t="s">
        <v>2328</v>
      </c>
      <c r="C5409" s="193" t="s">
        <v>2329</v>
      </c>
      <c r="D5409" s="194" t="s">
        <v>19743</v>
      </c>
      <c r="E5409" s="192" t="s">
        <v>19743</v>
      </c>
      <c r="F5409" s="193" t="s">
        <v>19742</v>
      </c>
      <c r="G5409" s="193" t="s">
        <v>19742</v>
      </c>
      <c r="H5409" s="193" t="s">
        <v>19742</v>
      </c>
      <c r="I5409" s="193" t="s">
        <v>19742</v>
      </c>
      <c r="J5409" s="194" t="s">
        <v>19742</v>
      </c>
      <c r="K5409" s="192" t="s">
        <v>2330</v>
      </c>
      <c r="L5409" s="193" t="s">
        <v>2331</v>
      </c>
      <c r="M5409" s="194" t="s">
        <v>19741</v>
      </c>
      <c r="N5409" s="192">
        <v>0.30399999999999999</v>
      </c>
      <c r="O5409" s="194">
        <v>2.9000000000000001E-2</v>
      </c>
      <c r="P5409" s="283">
        <v>20</v>
      </c>
    </row>
    <row r="5410" spans="1:16">
      <c r="A5410" s="192" t="s">
        <v>2332</v>
      </c>
      <c r="B5410" s="193"/>
      <c r="C5410" s="193" t="s">
        <v>2333</v>
      </c>
      <c r="D5410" s="194" t="s">
        <v>19743</v>
      </c>
      <c r="E5410" s="192" t="s">
        <v>19743</v>
      </c>
      <c r="F5410" s="193" t="s">
        <v>19742</v>
      </c>
      <c r="G5410" s="193" t="s">
        <v>19742</v>
      </c>
      <c r="H5410" s="193" t="s">
        <v>19742</v>
      </c>
      <c r="I5410" s="193" t="s">
        <v>19742</v>
      </c>
      <c r="J5410" s="194" t="s">
        <v>19742</v>
      </c>
      <c r="K5410" s="192" t="s">
        <v>25675</v>
      </c>
      <c r="M5410" s="194" t="s">
        <v>19569</v>
      </c>
      <c r="N5410" s="192">
        <v>0.83899999999999997</v>
      </c>
      <c r="O5410" s="194">
        <v>0.99299999999999999</v>
      </c>
      <c r="P5410" s="283">
        <v>0</v>
      </c>
    </row>
    <row r="5411" spans="1:16">
      <c r="A5411" s="192" t="s">
        <v>2336</v>
      </c>
      <c r="B5411" s="193" t="s">
        <v>2337</v>
      </c>
      <c r="C5411" s="193" t="s">
        <v>2338</v>
      </c>
      <c r="D5411" s="194" t="s">
        <v>19743</v>
      </c>
      <c r="E5411" s="192" t="s">
        <v>19743</v>
      </c>
      <c r="F5411" s="193" t="s">
        <v>19742</v>
      </c>
      <c r="G5411" s="193" t="s">
        <v>19742</v>
      </c>
      <c r="H5411" s="193" t="s">
        <v>19743</v>
      </c>
      <c r="I5411" s="193" t="s">
        <v>19742</v>
      </c>
      <c r="J5411" s="194" t="s">
        <v>19742</v>
      </c>
      <c r="K5411" s="192" t="s">
        <v>2339</v>
      </c>
      <c r="L5411" s="193" t="s">
        <v>2340</v>
      </c>
      <c r="M5411" s="194" t="s">
        <v>19743</v>
      </c>
      <c r="N5411" s="192">
        <v>0.85399999999999998</v>
      </c>
      <c r="O5411" s="194">
        <v>0.99</v>
      </c>
      <c r="P5411" s="283">
        <v>12</v>
      </c>
    </row>
    <row r="5412" spans="1:16">
      <c r="A5412" s="192" t="s">
        <v>2341</v>
      </c>
      <c r="B5412" s="193" t="s">
        <v>2342</v>
      </c>
      <c r="C5412" s="193" t="s">
        <v>2343</v>
      </c>
      <c r="D5412" s="194" t="s">
        <v>19743</v>
      </c>
      <c r="E5412" s="192" t="s">
        <v>19743</v>
      </c>
      <c r="F5412" s="193" t="s">
        <v>19742</v>
      </c>
      <c r="G5412" s="193" t="s">
        <v>19743</v>
      </c>
      <c r="H5412" s="193" t="s">
        <v>19742</v>
      </c>
      <c r="I5412" s="193" t="s">
        <v>19742</v>
      </c>
      <c r="J5412" s="194" t="s">
        <v>19742</v>
      </c>
      <c r="K5412" s="192" t="s">
        <v>2344</v>
      </c>
      <c r="L5412" s="193" t="s">
        <v>5469</v>
      </c>
      <c r="M5412" s="194" t="s">
        <v>19743</v>
      </c>
      <c r="N5412" s="192">
        <v>0.59799999999999998</v>
      </c>
      <c r="O5412" s="194">
        <v>0.999</v>
      </c>
      <c r="P5412" s="283">
        <v>23</v>
      </c>
    </row>
    <row r="5413" spans="1:16">
      <c r="A5413" s="192" t="s">
        <v>2345</v>
      </c>
      <c r="B5413" s="193" t="s">
        <v>2346</v>
      </c>
      <c r="C5413" s="193" t="s">
        <v>2347</v>
      </c>
      <c r="D5413" s="194" t="s">
        <v>19743</v>
      </c>
      <c r="E5413" s="192" t="s">
        <v>19743</v>
      </c>
      <c r="F5413" s="193" t="s">
        <v>19742</v>
      </c>
      <c r="G5413" s="193" t="s">
        <v>19742</v>
      </c>
      <c r="H5413" s="193" t="s">
        <v>19742</v>
      </c>
      <c r="I5413" s="193" t="s">
        <v>19742</v>
      </c>
      <c r="J5413" s="194" t="s">
        <v>19742</v>
      </c>
      <c r="K5413" s="192" t="s">
        <v>25675</v>
      </c>
      <c r="M5413" s="194" t="s">
        <v>19569</v>
      </c>
      <c r="N5413" s="192">
        <v>0.67400000000000004</v>
      </c>
      <c r="O5413" s="194">
        <v>0.878</v>
      </c>
      <c r="P5413" s="283">
        <v>3</v>
      </c>
    </row>
    <row r="5414" spans="1:16">
      <c r="A5414" s="192" t="s">
        <v>2348</v>
      </c>
      <c r="B5414" s="193"/>
      <c r="C5414" s="193" t="s">
        <v>2349</v>
      </c>
      <c r="D5414" s="194" t="s">
        <v>19743</v>
      </c>
      <c r="E5414" s="192" t="s">
        <v>19743</v>
      </c>
      <c r="F5414" s="193" t="s">
        <v>19742</v>
      </c>
      <c r="G5414" s="193" t="s">
        <v>19742</v>
      </c>
      <c r="H5414" s="193" t="s">
        <v>19742</v>
      </c>
      <c r="I5414" s="193" t="s">
        <v>19742</v>
      </c>
      <c r="J5414" s="194" t="s">
        <v>19742</v>
      </c>
      <c r="K5414" s="192" t="s">
        <v>25675</v>
      </c>
      <c r="M5414" s="194" t="s">
        <v>19569</v>
      </c>
      <c r="N5414" s="192">
        <v>0.186</v>
      </c>
      <c r="O5414" s="194">
        <v>5.0000000000000001E-3</v>
      </c>
      <c r="P5414" s="283">
        <v>0</v>
      </c>
    </row>
    <row r="5415" spans="1:16">
      <c r="A5415" s="192" t="s">
        <v>2350</v>
      </c>
      <c r="B5415" s="193" t="s">
        <v>2351</v>
      </c>
      <c r="C5415" s="193" t="s">
        <v>2352</v>
      </c>
      <c r="D5415" s="194" t="s">
        <v>19743</v>
      </c>
      <c r="E5415" s="192" t="s">
        <v>19743</v>
      </c>
      <c r="F5415" s="193" t="s">
        <v>19742</v>
      </c>
      <c r="G5415" s="193" t="s">
        <v>19742</v>
      </c>
      <c r="H5415" s="193" t="s">
        <v>19742</v>
      </c>
      <c r="I5415" s="193" t="s">
        <v>19742</v>
      </c>
      <c r="J5415" s="194" t="s">
        <v>19742</v>
      </c>
      <c r="K5415" s="192" t="s">
        <v>25675</v>
      </c>
      <c r="M5415" s="194" t="s">
        <v>19569</v>
      </c>
      <c r="N5415" s="192">
        <v>0.755</v>
      </c>
      <c r="O5415" s="194">
        <v>0.95199999999999996</v>
      </c>
      <c r="P5415" s="283">
        <v>1</v>
      </c>
    </row>
    <row r="5416" spans="1:16">
      <c r="A5416" s="192" t="s">
        <v>2353</v>
      </c>
      <c r="B5416" s="193" t="s">
        <v>2354</v>
      </c>
      <c r="C5416" s="193" t="s">
        <v>2355</v>
      </c>
      <c r="D5416" s="194" t="s">
        <v>19743</v>
      </c>
      <c r="E5416" s="192" t="s">
        <v>19743</v>
      </c>
      <c r="F5416" s="193" t="s">
        <v>19742</v>
      </c>
      <c r="G5416" s="193" t="s">
        <v>19742</v>
      </c>
      <c r="H5416" s="193" t="s">
        <v>19742</v>
      </c>
      <c r="I5416" s="193" t="s">
        <v>19742</v>
      </c>
      <c r="J5416" s="194" t="s">
        <v>19742</v>
      </c>
      <c r="K5416" s="192" t="s">
        <v>2356</v>
      </c>
      <c r="L5416" s="193" t="s">
        <v>5476</v>
      </c>
      <c r="M5416" s="194" t="s">
        <v>19743</v>
      </c>
      <c r="N5416" s="192">
        <v>0.70299999999999996</v>
      </c>
      <c r="O5416" s="194">
        <v>0.96</v>
      </c>
      <c r="P5416" s="283">
        <v>22</v>
      </c>
    </row>
    <row r="5417" spans="1:16">
      <c r="A5417" s="192" t="s">
        <v>2357</v>
      </c>
      <c r="B5417" s="193" t="s">
        <v>2358</v>
      </c>
      <c r="C5417" s="193" t="s">
        <v>2359</v>
      </c>
      <c r="D5417" s="194" t="s">
        <v>19743</v>
      </c>
      <c r="E5417" s="192" t="s">
        <v>19743</v>
      </c>
      <c r="F5417" s="193" t="s">
        <v>19742</v>
      </c>
      <c r="G5417" s="193" t="s">
        <v>19742</v>
      </c>
      <c r="H5417" s="193" t="s">
        <v>19742</v>
      </c>
      <c r="I5417" s="193" t="s">
        <v>19742</v>
      </c>
      <c r="J5417" s="194" t="s">
        <v>19742</v>
      </c>
      <c r="K5417" s="192" t="s">
        <v>2360</v>
      </c>
      <c r="L5417" s="193" t="s">
        <v>11151</v>
      </c>
      <c r="M5417" s="194" t="s">
        <v>19743</v>
      </c>
      <c r="N5417" s="192">
        <v>0.749</v>
      </c>
      <c r="O5417" s="194">
        <v>0.97199999999999998</v>
      </c>
      <c r="P5417" s="283">
        <v>24</v>
      </c>
    </row>
    <row r="5418" spans="1:16">
      <c r="A5418" s="192" t="s">
        <v>2361</v>
      </c>
      <c r="B5418" s="193"/>
      <c r="C5418" s="193" t="s">
        <v>2362</v>
      </c>
      <c r="D5418" s="194" t="s">
        <v>19743</v>
      </c>
      <c r="E5418" s="192" t="s">
        <v>19743</v>
      </c>
      <c r="F5418" s="193" t="s">
        <v>19742</v>
      </c>
      <c r="G5418" s="193" t="s">
        <v>19742</v>
      </c>
      <c r="H5418" s="193" t="s">
        <v>19742</v>
      </c>
      <c r="I5418" s="193" t="s">
        <v>19742</v>
      </c>
      <c r="J5418" s="194" t="s">
        <v>19742</v>
      </c>
      <c r="K5418" s="192" t="s">
        <v>25675</v>
      </c>
      <c r="M5418" s="194" t="s">
        <v>19569</v>
      </c>
      <c r="N5418" s="192">
        <v>0.14399999999999999</v>
      </c>
      <c r="O5418" s="194">
        <v>8.0000000000000002E-3</v>
      </c>
      <c r="P5418" s="283">
        <v>0</v>
      </c>
    </row>
    <row r="5419" spans="1:16">
      <c r="A5419" s="192" t="s">
        <v>2363</v>
      </c>
      <c r="B5419" s="193" t="s">
        <v>2364</v>
      </c>
      <c r="C5419" s="193" t="s">
        <v>2365</v>
      </c>
      <c r="D5419" s="194" t="s">
        <v>19743</v>
      </c>
      <c r="E5419" s="192" t="s">
        <v>19743</v>
      </c>
      <c r="F5419" s="193" t="s">
        <v>19742</v>
      </c>
      <c r="G5419" s="193" t="s">
        <v>19742</v>
      </c>
      <c r="H5419" s="193" t="s">
        <v>19742</v>
      </c>
      <c r="I5419" s="193" t="s">
        <v>19742</v>
      </c>
      <c r="J5419" s="194" t="s">
        <v>19742</v>
      </c>
      <c r="K5419" s="192" t="s">
        <v>25675</v>
      </c>
      <c r="M5419" s="194" t="s">
        <v>19569</v>
      </c>
      <c r="N5419" s="192">
        <v>0.40899999999999997</v>
      </c>
      <c r="O5419" s="194">
        <v>0.219</v>
      </c>
      <c r="P5419" s="283">
        <v>3</v>
      </c>
    </row>
    <row r="5420" spans="1:16">
      <c r="A5420" s="192" t="s">
        <v>2366</v>
      </c>
      <c r="B5420" s="193" t="s">
        <v>2367</v>
      </c>
      <c r="C5420" s="193" t="s">
        <v>2368</v>
      </c>
      <c r="D5420" s="194" t="s">
        <v>19743</v>
      </c>
      <c r="E5420" s="192" t="s">
        <v>19743</v>
      </c>
      <c r="F5420" s="193" t="s">
        <v>19742</v>
      </c>
      <c r="G5420" s="193" t="s">
        <v>19742</v>
      </c>
      <c r="H5420" s="193" t="s">
        <v>19742</v>
      </c>
      <c r="I5420" s="193" t="s">
        <v>19742</v>
      </c>
      <c r="J5420" s="194" t="s">
        <v>19743</v>
      </c>
      <c r="K5420" s="192" t="s">
        <v>2369</v>
      </c>
      <c r="L5420" s="193" t="s">
        <v>19644</v>
      </c>
      <c r="M5420" s="194" t="s">
        <v>19743</v>
      </c>
      <c r="N5420" s="192">
        <v>0.80500000000000005</v>
      </c>
      <c r="O5420" s="194">
        <v>0.98299999999999998</v>
      </c>
      <c r="P5420" s="283">
        <v>16</v>
      </c>
    </row>
    <row r="5421" spans="1:16">
      <c r="A5421" s="192" t="s">
        <v>2370</v>
      </c>
      <c r="B5421" s="193" t="s">
        <v>2371</v>
      </c>
      <c r="C5421" s="193" t="s">
        <v>2372</v>
      </c>
      <c r="D5421" s="194" t="s">
        <v>19743</v>
      </c>
      <c r="E5421" s="192" t="s">
        <v>19743</v>
      </c>
      <c r="F5421" s="193" t="s">
        <v>19742</v>
      </c>
      <c r="G5421" s="193" t="s">
        <v>19743</v>
      </c>
      <c r="H5421" s="193" t="s">
        <v>19743</v>
      </c>
      <c r="I5421" s="193" t="s">
        <v>19742</v>
      </c>
      <c r="J5421" s="194" t="s">
        <v>19743</v>
      </c>
      <c r="K5421" s="192" t="s">
        <v>2373</v>
      </c>
      <c r="L5421" s="193" t="s">
        <v>2374</v>
      </c>
      <c r="M5421" s="194" t="s">
        <v>19743</v>
      </c>
      <c r="N5421" s="192">
        <v>0.745</v>
      </c>
      <c r="O5421" s="194">
        <v>0.97499999999999998</v>
      </c>
      <c r="P5421" s="283">
        <v>7</v>
      </c>
    </row>
    <row r="5422" spans="1:16">
      <c r="A5422" s="192" t="s">
        <v>2375</v>
      </c>
      <c r="B5422" s="193" t="s">
        <v>2376</v>
      </c>
      <c r="C5422" s="193" t="s">
        <v>2377</v>
      </c>
      <c r="D5422" s="194" t="s">
        <v>19743</v>
      </c>
      <c r="E5422" s="192" t="s">
        <v>19743</v>
      </c>
      <c r="F5422" s="193" t="s">
        <v>19742</v>
      </c>
      <c r="G5422" s="193" t="s">
        <v>19742</v>
      </c>
      <c r="H5422" s="193" t="s">
        <v>19742</v>
      </c>
      <c r="I5422" s="193" t="s">
        <v>19742</v>
      </c>
      <c r="J5422" s="194" t="s">
        <v>19742</v>
      </c>
      <c r="K5422" s="192" t="s">
        <v>2378</v>
      </c>
      <c r="L5422" s="193" t="s">
        <v>2379</v>
      </c>
      <c r="M5422" s="194" t="s">
        <v>19743</v>
      </c>
      <c r="N5422" s="192">
        <v>0.89400000000000002</v>
      </c>
      <c r="O5422" s="194">
        <v>0.997</v>
      </c>
      <c r="P5422" s="283">
        <v>23</v>
      </c>
    </row>
    <row r="5423" spans="1:16">
      <c r="A5423" s="192" t="s">
        <v>2380</v>
      </c>
      <c r="B5423" s="193" t="s">
        <v>2381</v>
      </c>
      <c r="C5423" s="193" t="s">
        <v>2382</v>
      </c>
      <c r="D5423" s="194" t="s">
        <v>19743</v>
      </c>
      <c r="E5423" s="192" t="s">
        <v>19743</v>
      </c>
      <c r="F5423" s="193" t="s">
        <v>19742</v>
      </c>
      <c r="G5423" s="193" t="s">
        <v>19742</v>
      </c>
      <c r="H5423" s="193" t="s">
        <v>19742</v>
      </c>
      <c r="I5423" s="193" t="s">
        <v>19742</v>
      </c>
      <c r="J5423" s="194" t="s">
        <v>19742</v>
      </c>
      <c r="K5423" s="192" t="s">
        <v>25675</v>
      </c>
      <c r="M5423" s="194" t="s">
        <v>19569</v>
      </c>
      <c r="N5423" s="192">
        <v>0.72799999999999998</v>
      </c>
      <c r="O5423" s="194">
        <v>0.93200000000000005</v>
      </c>
      <c r="P5423" s="283">
        <v>1</v>
      </c>
    </row>
    <row r="5424" spans="1:16">
      <c r="A5424" s="192" t="s">
        <v>2383</v>
      </c>
      <c r="B5424" s="193"/>
      <c r="C5424" s="193" t="s">
        <v>2384</v>
      </c>
      <c r="D5424" s="194" t="s">
        <v>19743</v>
      </c>
      <c r="E5424" s="192" t="s">
        <v>19743</v>
      </c>
      <c r="F5424" s="193" t="s">
        <v>19742</v>
      </c>
      <c r="G5424" s="193" t="s">
        <v>19742</v>
      </c>
      <c r="H5424" s="193" t="s">
        <v>19742</v>
      </c>
      <c r="I5424" s="193" t="s">
        <v>19742</v>
      </c>
      <c r="J5424" s="194" t="s">
        <v>19742</v>
      </c>
      <c r="K5424" s="192" t="s">
        <v>25675</v>
      </c>
      <c r="M5424" s="194" t="s">
        <v>19569</v>
      </c>
      <c r="N5424" s="192">
        <v>0.63700000000000001</v>
      </c>
      <c r="O5424" s="194">
        <v>0.747</v>
      </c>
      <c r="P5424" s="283">
        <v>0</v>
      </c>
    </row>
    <row r="5425" spans="1:16">
      <c r="A5425" s="192" t="s">
        <v>2386</v>
      </c>
      <c r="B5425" s="193" t="s">
        <v>2387</v>
      </c>
      <c r="C5425" s="193" t="s">
        <v>2388</v>
      </c>
      <c r="D5425" s="194" t="s">
        <v>19743</v>
      </c>
      <c r="E5425" s="192" t="s">
        <v>19743</v>
      </c>
      <c r="F5425" s="193" t="s">
        <v>19742</v>
      </c>
      <c r="G5425" s="193" t="s">
        <v>19742</v>
      </c>
      <c r="H5425" s="193" t="s">
        <v>19742</v>
      </c>
      <c r="I5425" s="193" t="s">
        <v>19742</v>
      </c>
      <c r="J5425" s="194" t="s">
        <v>19742</v>
      </c>
      <c r="K5425" s="192" t="s">
        <v>2389</v>
      </c>
      <c r="L5425" s="193" t="s">
        <v>19672</v>
      </c>
      <c r="M5425" s="194" t="s">
        <v>19741</v>
      </c>
      <c r="N5425" s="192">
        <v>0.93300000000000005</v>
      </c>
      <c r="O5425" s="194">
        <v>0.998</v>
      </c>
      <c r="P5425" s="283">
        <v>21</v>
      </c>
    </row>
    <row r="5426" spans="1:16">
      <c r="A5426" s="192" t="s">
        <v>2390</v>
      </c>
      <c r="B5426" s="193" t="s">
        <v>2391</v>
      </c>
      <c r="C5426" s="193" t="s">
        <v>2392</v>
      </c>
      <c r="D5426" s="194" t="s">
        <v>19743</v>
      </c>
      <c r="E5426" s="192" t="s">
        <v>19743</v>
      </c>
      <c r="F5426" s="193" t="s">
        <v>19743</v>
      </c>
      <c r="G5426" s="193" t="s">
        <v>19742</v>
      </c>
      <c r="H5426" s="193" t="s">
        <v>19742</v>
      </c>
      <c r="I5426" s="193" t="s">
        <v>19742</v>
      </c>
      <c r="J5426" s="194" t="s">
        <v>19742</v>
      </c>
      <c r="K5426" s="192" t="s">
        <v>25675</v>
      </c>
      <c r="M5426" s="194" t="s">
        <v>19569</v>
      </c>
      <c r="N5426" s="192">
        <v>0.56599999999999995</v>
      </c>
      <c r="O5426" s="194">
        <v>0.73099999999999998</v>
      </c>
      <c r="P5426" s="283">
        <v>12</v>
      </c>
    </row>
    <row r="5427" spans="1:16">
      <c r="A5427" s="192" t="s">
        <v>2133</v>
      </c>
      <c r="B5427" s="193" t="s">
        <v>2134</v>
      </c>
      <c r="C5427" s="193" t="s">
        <v>2135</v>
      </c>
      <c r="D5427" s="194" t="s">
        <v>19743</v>
      </c>
      <c r="E5427" s="192" t="s">
        <v>19743</v>
      </c>
      <c r="F5427" s="193" t="s">
        <v>19742</v>
      </c>
      <c r="G5427" s="193" t="s">
        <v>19742</v>
      </c>
      <c r="H5427" s="193" t="s">
        <v>19742</v>
      </c>
      <c r="I5427" s="193" t="s">
        <v>19742</v>
      </c>
      <c r="J5427" s="194" t="s">
        <v>19742</v>
      </c>
      <c r="K5427" s="192" t="s">
        <v>25675</v>
      </c>
      <c r="M5427" s="194" t="s">
        <v>19569</v>
      </c>
      <c r="N5427" s="192">
        <v>0.77100000000000002</v>
      </c>
      <c r="O5427" s="194">
        <v>0.98199999999999998</v>
      </c>
      <c r="P5427" s="283">
        <v>15</v>
      </c>
    </row>
    <row r="5428" spans="1:16">
      <c r="A5428" s="192" t="s">
        <v>2136</v>
      </c>
      <c r="B5428" s="193"/>
      <c r="C5428" s="193" t="s">
        <v>2137</v>
      </c>
      <c r="D5428" s="194" t="s">
        <v>19743</v>
      </c>
      <c r="E5428" s="192" t="s">
        <v>19743</v>
      </c>
      <c r="F5428" s="193" t="s">
        <v>19742</v>
      </c>
      <c r="G5428" s="193" t="s">
        <v>19742</v>
      </c>
      <c r="H5428" s="193" t="s">
        <v>19742</v>
      </c>
      <c r="I5428" s="193" t="s">
        <v>19742</v>
      </c>
      <c r="J5428" s="194" t="s">
        <v>19742</v>
      </c>
      <c r="K5428" s="192" t="s">
        <v>25675</v>
      </c>
      <c r="M5428" s="194" t="s">
        <v>19569</v>
      </c>
      <c r="N5428" s="192">
        <v>0.874</v>
      </c>
      <c r="O5428" s="194">
        <v>0.999</v>
      </c>
      <c r="P5428" s="283">
        <v>0</v>
      </c>
    </row>
    <row r="5429" spans="1:16">
      <c r="A5429" s="192" t="s">
        <v>2138</v>
      </c>
      <c r="B5429" s="193" t="s">
        <v>2139</v>
      </c>
      <c r="C5429" s="193" t="s">
        <v>2140</v>
      </c>
      <c r="D5429" s="194" t="s">
        <v>19743</v>
      </c>
      <c r="E5429" s="192" t="s">
        <v>19743</v>
      </c>
      <c r="F5429" s="193" t="s">
        <v>19742</v>
      </c>
      <c r="G5429" s="193" t="s">
        <v>19742</v>
      </c>
      <c r="H5429" s="193" t="s">
        <v>19742</v>
      </c>
      <c r="I5429" s="193" t="s">
        <v>19742</v>
      </c>
      <c r="J5429" s="194" t="s">
        <v>19742</v>
      </c>
      <c r="K5429" s="192" t="s">
        <v>2141</v>
      </c>
      <c r="L5429" s="193" t="s">
        <v>2142</v>
      </c>
      <c r="M5429" s="194" t="s">
        <v>19741</v>
      </c>
      <c r="N5429" s="192">
        <v>0.85099999999999998</v>
      </c>
      <c r="O5429" s="194">
        <v>0.998</v>
      </c>
      <c r="P5429" s="283">
        <v>25</v>
      </c>
    </row>
    <row r="5430" spans="1:16">
      <c r="A5430" s="192" t="s">
        <v>2143</v>
      </c>
      <c r="B5430" s="193"/>
      <c r="C5430" s="193" t="s">
        <v>2144</v>
      </c>
      <c r="D5430" s="194" t="s">
        <v>19743</v>
      </c>
      <c r="E5430" s="192" t="s">
        <v>19743</v>
      </c>
      <c r="F5430" s="193" t="s">
        <v>19742</v>
      </c>
      <c r="G5430" s="193" t="s">
        <v>19742</v>
      </c>
      <c r="H5430" s="193" t="s">
        <v>19742</v>
      </c>
      <c r="I5430" s="193" t="s">
        <v>19742</v>
      </c>
      <c r="J5430" s="194" t="s">
        <v>19742</v>
      </c>
      <c r="K5430" s="192" t="s">
        <v>25675</v>
      </c>
      <c r="M5430" s="194" t="s">
        <v>19569</v>
      </c>
      <c r="N5430" s="192">
        <v>0.72299999999999998</v>
      </c>
      <c r="O5430" s="194">
        <v>0.97</v>
      </c>
      <c r="P5430" s="283">
        <v>0</v>
      </c>
    </row>
    <row r="5431" spans="1:16">
      <c r="A5431" s="192" t="s">
        <v>2145</v>
      </c>
      <c r="B5431" s="193" t="s">
        <v>2146</v>
      </c>
      <c r="C5431" s="193" t="s">
        <v>2147</v>
      </c>
      <c r="D5431" s="194" t="s">
        <v>19743</v>
      </c>
      <c r="E5431" s="192" t="s">
        <v>19743</v>
      </c>
      <c r="F5431" s="193" t="s">
        <v>19742</v>
      </c>
      <c r="G5431" s="193" t="s">
        <v>19742</v>
      </c>
      <c r="H5431" s="193" t="s">
        <v>19742</v>
      </c>
      <c r="I5431" s="193" t="s">
        <v>19742</v>
      </c>
      <c r="J5431" s="194" t="s">
        <v>19742</v>
      </c>
      <c r="K5431" s="192" t="s">
        <v>25675</v>
      </c>
      <c r="M5431" s="194" t="s">
        <v>19569</v>
      </c>
      <c r="N5431" s="192">
        <v>0.78900000000000003</v>
      </c>
      <c r="O5431" s="194">
        <v>0.98799999999999999</v>
      </c>
      <c r="P5431" s="283">
        <v>18</v>
      </c>
    </row>
    <row r="5432" spans="1:16">
      <c r="A5432" s="192" t="s">
        <v>2150</v>
      </c>
      <c r="B5432" s="193" t="s">
        <v>2151</v>
      </c>
      <c r="C5432" s="193" t="s">
        <v>2152</v>
      </c>
      <c r="D5432" s="194" t="s">
        <v>19743</v>
      </c>
      <c r="E5432" s="192" t="s">
        <v>19743</v>
      </c>
      <c r="F5432" s="193" t="s">
        <v>19742</v>
      </c>
      <c r="G5432" s="193" t="s">
        <v>19742</v>
      </c>
      <c r="H5432" s="193" t="s">
        <v>19742</v>
      </c>
      <c r="I5432" s="193" t="s">
        <v>19742</v>
      </c>
      <c r="J5432" s="194" t="s">
        <v>19742</v>
      </c>
      <c r="K5432" s="192" t="s">
        <v>2153</v>
      </c>
      <c r="L5432" s="193" t="s">
        <v>7651</v>
      </c>
      <c r="M5432" s="194" t="s">
        <v>19743</v>
      </c>
      <c r="N5432" s="192">
        <v>0.80300000000000005</v>
      </c>
      <c r="O5432" s="194">
        <v>0.98299999999999998</v>
      </c>
      <c r="P5432" s="283">
        <v>8</v>
      </c>
    </row>
    <row r="5433" spans="1:16">
      <c r="A5433" s="192" t="s">
        <v>2154</v>
      </c>
      <c r="B5433" s="193"/>
      <c r="C5433" s="193" t="s">
        <v>2155</v>
      </c>
      <c r="D5433" s="194" t="s">
        <v>19743</v>
      </c>
      <c r="E5433" s="192" t="s">
        <v>19743</v>
      </c>
      <c r="F5433" s="193" t="s">
        <v>19742</v>
      </c>
      <c r="G5433" s="193" t="s">
        <v>19742</v>
      </c>
      <c r="H5433" s="193" t="s">
        <v>19742</v>
      </c>
      <c r="I5433" s="193" t="s">
        <v>19743</v>
      </c>
      <c r="J5433" s="194" t="s">
        <v>19742</v>
      </c>
      <c r="K5433" s="192" t="s">
        <v>2156</v>
      </c>
      <c r="L5433" s="193" t="s">
        <v>19451</v>
      </c>
      <c r="M5433" s="194" t="s">
        <v>19743</v>
      </c>
      <c r="N5433" s="192">
        <v>0.65500000000000003</v>
      </c>
      <c r="O5433" s="194">
        <v>0.84399999999999997</v>
      </c>
      <c r="P5433" s="283">
        <v>5</v>
      </c>
    </row>
    <row r="5434" spans="1:16">
      <c r="A5434" s="192" t="s">
        <v>2157</v>
      </c>
      <c r="B5434" s="193" t="s">
        <v>2158</v>
      </c>
      <c r="C5434" s="193" t="s">
        <v>2159</v>
      </c>
      <c r="D5434" s="194" t="s">
        <v>19743</v>
      </c>
      <c r="E5434" s="192" t="s">
        <v>19743</v>
      </c>
      <c r="F5434" s="193" t="s">
        <v>19742</v>
      </c>
      <c r="G5434" s="193" t="s">
        <v>19742</v>
      </c>
      <c r="H5434" s="193" t="s">
        <v>19742</v>
      </c>
      <c r="I5434" s="193" t="s">
        <v>19742</v>
      </c>
      <c r="J5434" s="194" t="s">
        <v>19742</v>
      </c>
      <c r="K5434" s="192" t="s">
        <v>2160</v>
      </c>
      <c r="L5434" s="193" t="s">
        <v>2161</v>
      </c>
      <c r="M5434" s="194" t="s">
        <v>19741</v>
      </c>
      <c r="N5434" s="192">
        <v>0.86499999999999999</v>
      </c>
      <c r="O5434" s="194">
        <v>0.97699999999999998</v>
      </c>
      <c r="P5434" s="283">
        <v>12</v>
      </c>
    </row>
    <row r="5435" spans="1:16">
      <c r="A5435" s="192" t="s">
        <v>2164</v>
      </c>
      <c r="B5435" s="193"/>
      <c r="C5435" s="193" t="s">
        <v>2165</v>
      </c>
      <c r="D5435" s="194" t="s">
        <v>19743</v>
      </c>
      <c r="E5435" s="192" t="s">
        <v>19743</v>
      </c>
      <c r="F5435" s="193" t="s">
        <v>19742</v>
      </c>
      <c r="G5435" s="193" t="s">
        <v>19742</v>
      </c>
      <c r="H5435" s="193" t="s">
        <v>19742</v>
      </c>
      <c r="I5435" s="193" t="s">
        <v>19742</v>
      </c>
      <c r="J5435" s="194" t="s">
        <v>19742</v>
      </c>
      <c r="K5435" s="192" t="s">
        <v>25675</v>
      </c>
      <c r="M5435" s="194" t="s">
        <v>19569</v>
      </c>
      <c r="N5435" s="192">
        <v>0.85599999999999998</v>
      </c>
      <c r="O5435" s="194">
        <v>0.97599999999999998</v>
      </c>
      <c r="P5435" s="283">
        <v>3</v>
      </c>
    </row>
    <row r="5436" spans="1:16">
      <c r="A5436" s="192" t="s">
        <v>2166</v>
      </c>
      <c r="B5436" s="193"/>
      <c r="C5436" s="193" t="s">
        <v>2167</v>
      </c>
      <c r="D5436" s="194" t="s">
        <v>19743</v>
      </c>
      <c r="E5436" s="192" t="s">
        <v>19743</v>
      </c>
      <c r="F5436" s="193" t="s">
        <v>19742</v>
      </c>
      <c r="G5436" s="193" t="s">
        <v>19743</v>
      </c>
      <c r="H5436" s="193" t="s">
        <v>19742</v>
      </c>
      <c r="I5436" s="193" t="s">
        <v>19742</v>
      </c>
      <c r="J5436" s="194" t="s">
        <v>19742</v>
      </c>
      <c r="K5436" s="192" t="s">
        <v>25675</v>
      </c>
      <c r="M5436" s="194" t="s">
        <v>19569</v>
      </c>
      <c r="N5436" s="192">
        <v>0.49299999999999999</v>
      </c>
      <c r="O5436" s="194">
        <v>0.49299999999999999</v>
      </c>
      <c r="P5436" s="283">
        <v>0</v>
      </c>
    </row>
    <row r="5437" spans="1:16">
      <c r="A5437" s="192" t="s">
        <v>2168</v>
      </c>
      <c r="B5437" s="193" t="s">
        <v>2169</v>
      </c>
      <c r="C5437" s="193" t="s">
        <v>2170</v>
      </c>
      <c r="D5437" s="194" t="s">
        <v>19743</v>
      </c>
      <c r="E5437" s="192" t="s">
        <v>19743</v>
      </c>
      <c r="F5437" s="193" t="s">
        <v>19742</v>
      </c>
      <c r="G5437" s="193" t="s">
        <v>19742</v>
      </c>
      <c r="H5437" s="193" t="s">
        <v>19742</v>
      </c>
      <c r="I5437" s="193" t="s">
        <v>19742</v>
      </c>
      <c r="J5437" s="194" t="s">
        <v>19742</v>
      </c>
      <c r="K5437" s="192" t="s">
        <v>25675</v>
      </c>
      <c r="M5437" s="194" t="s">
        <v>19569</v>
      </c>
      <c r="N5437" s="192">
        <v>0.89</v>
      </c>
      <c r="O5437" s="194">
        <v>0.996</v>
      </c>
      <c r="P5437" s="283">
        <v>6</v>
      </c>
    </row>
    <row r="5438" spans="1:16">
      <c r="A5438" s="192" t="s">
        <v>2171</v>
      </c>
      <c r="B5438" s="193"/>
      <c r="C5438" s="193" t="s">
        <v>2172</v>
      </c>
      <c r="D5438" s="194" t="s">
        <v>19743</v>
      </c>
      <c r="E5438" s="192" t="s">
        <v>19743</v>
      </c>
      <c r="F5438" s="193" t="s">
        <v>19742</v>
      </c>
      <c r="G5438" s="193" t="s">
        <v>19742</v>
      </c>
      <c r="H5438" s="193" t="s">
        <v>19742</v>
      </c>
      <c r="I5438" s="193" t="s">
        <v>19742</v>
      </c>
      <c r="J5438" s="194" t="s">
        <v>19742</v>
      </c>
      <c r="K5438" s="192" t="s">
        <v>25675</v>
      </c>
      <c r="M5438" s="194" t="s">
        <v>19569</v>
      </c>
      <c r="N5438" s="192">
        <v>0.55000000000000004</v>
      </c>
      <c r="O5438" s="194">
        <v>0.66400000000000003</v>
      </c>
      <c r="P5438" s="283">
        <v>0</v>
      </c>
    </row>
    <row r="5439" spans="1:16">
      <c r="A5439" s="192" t="s">
        <v>2173</v>
      </c>
      <c r="B5439" s="193" t="s">
        <v>2174</v>
      </c>
      <c r="C5439" s="193" t="s">
        <v>2175</v>
      </c>
      <c r="D5439" s="194" t="s">
        <v>19743</v>
      </c>
      <c r="E5439" s="192" t="s">
        <v>19743</v>
      </c>
      <c r="F5439" s="193" t="s">
        <v>19742</v>
      </c>
      <c r="G5439" s="193" t="s">
        <v>19742</v>
      </c>
      <c r="H5439" s="193" t="s">
        <v>19742</v>
      </c>
      <c r="I5439" s="193" t="s">
        <v>19742</v>
      </c>
      <c r="J5439" s="194" t="s">
        <v>19742</v>
      </c>
      <c r="K5439" s="192" t="s">
        <v>2176</v>
      </c>
      <c r="L5439" s="193" t="s">
        <v>2177</v>
      </c>
      <c r="M5439" s="194" t="s">
        <v>19743</v>
      </c>
      <c r="N5439" s="192">
        <v>0.626</v>
      </c>
      <c r="O5439" s="194">
        <v>0.85</v>
      </c>
      <c r="P5439" s="283">
        <v>21</v>
      </c>
    </row>
    <row r="5440" spans="1:16">
      <c r="A5440" s="192" t="s">
        <v>2178</v>
      </c>
      <c r="B5440" s="193" t="s">
        <v>2179</v>
      </c>
      <c r="C5440" s="193" t="s">
        <v>2180</v>
      </c>
      <c r="D5440" s="194" t="s">
        <v>19743</v>
      </c>
      <c r="E5440" s="192" t="s">
        <v>19743</v>
      </c>
      <c r="F5440" s="193" t="s">
        <v>19742</v>
      </c>
      <c r="G5440" s="193" t="s">
        <v>19742</v>
      </c>
      <c r="H5440" s="193" t="s">
        <v>19742</v>
      </c>
      <c r="I5440" s="193" t="s">
        <v>19742</v>
      </c>
      <c r="J5440" s="194" t="s">
        <v>19742</v>
      </c>
      <c r="K5440" s="192" t="s">
        <v>2181</v>
      </c>
      <c r="L5440" s="193" t="s">
        <v>19467</v>
      </c>
      <c r="M5440" s="194" t="s">
        <v>19561</v>
      </c>
      <c r="N5440" s="192">
        <v>0.94799999999999995</v>
      </c>
      <c r="O5440" s="194">
        <v>0.998</v>
      </c>
      <c r="P5440" s="283">
        <v>21</v>
      </c>
    </row>
    <row r="5441" spans="1:16">
      <c r="A5441" s="192" t="s">
        <v>2182</v>
      </c>
      <c r="B5441" s="193" t="s">
        <v>2183</v>
      </c>
      <c r="C5441" s="193" t="s">
        <v>2184</v>
      </c>
      <c r="D5441" s="194" t="s">
        <v>19743</v>
      </c>
      <c r="E5441" s="192" t="s">
        <v>19743</v>
      </c>
      <c r="F5441" s="193" t="s">
        <v>19742</v>
      </c>
      <c r="G5441" s="193" t="s">
        <v>19743</v>
      </c>
      <c r="H5441" s="193" t="s">
        <v>19742</v>
      </c>
      <c r="I5441" s="193" t="s">
        <v>19742</v>
      </c>
      <c r="J5441" s="194" t="s">
        <v>19742</v>
      </c>
      <c r="K5441" s="192" t="s">
        <v>2185</v>
      </c>
      <c r="L5441" s="193" t="s">
        <v>2186</v>
      </c>
      <c r="M5441" s="194" t="s">
        <v>19743</v>
      </c>
      <c r="N5441" s="192">
        <v>0.89900000000000002</v>
      </c>
      <c r="O5441" s="194">
        <v>0.98899999999999999</v>
      </c>
      <c r="P5441" s="283">
        <v>21</v>
      </c>
    </row>
    <row r="5442" spans="1:16">
      <c r="A5442" s="192" t="s">
        <v>2187</v>
      </c>
      <c r="B5442" s="193" t="s">
        <v>2188</v>
      </c>
      <c r="C5442" s="193" t="s">
        <v>2189</v>
      </c>
      <c r="D5442" s="194" t="s">
        <v>19743</v>
      </c>
      <c r="E5442" s="192" t="s">
        <v>19743</v>
      </c>
      <c r="F5442" s="193" t="s">
        <v>19743</v>
      </c>
      <c r="G5442" s="193" t="s">
        <v>19743</v>
      </c>
      <c r="H5442" s="193" t="s">
        <v>19742</v>
      </c>
      <c r="I5442" s="193" t="s">
        <v>19742</v>
      </c>
      <c r="J5442" s="194" t="s">
        <v>19742</v>
      </c>
      <c r="K5442" s="192" t="s">
        <v>25675</v>
      </c>
      <c r="M5442" s="194" t="s">
        <v>19569</v>
      </c>
      <c r="N5442" s="192">
        <v>0.60299999999999998</v>
      </c>
      <c r="O5442" s="194">
        <v>0.77</v>
      </c>
      <c r="P5442" s="283">
        <v>4</v>
      </c>
    </row>
    <row r="5443" spans="1:16">
      <c r="A5443" s="192" t="s">
        <v>2190</v>
      </c>
      <c r="B5443" s="193" t="s">
        <v>2191</v>
      </c>
      <c r="C5443" s="193" t="s">
        <v>2192</v>
      </c>
      <c r="D5443" s="194" t="s">
        <v>19743</v>
      </c>
      <c r="E5443" s="192" t="s">
        <v>19743</v>
      </c>
      <c r="F5443" s="193" t="s">
        <v>19743</v>
      </c>
      <c r="G5443" s="193" t="s">
        <v>19742</v>
      </c>
      <c r="H5443" s="193" t="s">
        <v>19742</v>
      </c>
      <c r="I5443" s="193" t="s">
        <v>19743</v>
      </c>
      <c r="J5443" s="194" t="s">
        <v>19742</v>
      </c>
      <c r="K5443" s="192" t="s">
        <v>25675</v>
      </c>
      <c r="M5443" s="194" t="s">
        <v>19569</v>
      </c>
      <c r="N5443" s="192">
        <v>0.42899999999999999</v>
      </c>
      <c r="O5443" s="194">
        <v>0.33300000000000002</v>
      </c>
      <c r="P5443" s="283">
        <v>0</v>
      </c>
    </row>
    <row r="5444" spans="1:16">
      <c r="A5444" s="192" t="s">
        <v>2193</v>
      </c>
      <c r="B5444" s="193" t="s">
        <v>2194</v>
      </c>
      <c r="C5444" s="193" t="s">
        <v>2195</v>
      </c>
      <c r="D5444" s="194" t="s">
        <v>19743</v>
      </c>
      <c r="E5444" s="192" t="s">
        <v>19743</v>
      </c>
      <c r="F5444" s="193" t="s">
        <v>19742</v>
      </c>
      <c r="G5444" s="193" t="s">
        <v>19742</v>
      </c>
      <c r="H5444" s="193" t="s">
        <v>19742</v>
      </c>
      <c r="I5444" s="193" t="s">
        <v>19742</v>
      </c>
      <c r="J5444" s="194" t="s">
        <v>19742</v>
      </c>
      <c r="K5444" s="192" t="s">
        <v>2196</v>
      </c>
      <c r="L5444" s="193" t="s">
        <v>2197</v>
      </c>
      <c r="M5444" s="194" t="s">
        <v>19743</v>
      </c>
      <c r="N5444" s="192">
        <v>0.85299999999999998</v>
      </c>
      <c r="O5444" s="194">
        <v>0.98799999999999999</v>
      </c>
      <c r="P5444" s="283">
        <v>5</v>
      </c>
    </row>
    <row r="5445" spans="1:16">
      <c r="A5445" s="192" t="s">
        <v>2198</v>
      </c>
      <c r="B5445" s="193" t="s">
        <v>2199</v>
      </c>
      <c r="C5445" s="193" t="s">
        <v>2200</v>
      </c>
      <c r="D5445" s="194" t="s">
        <v>19743</v>
      </c>
      <c r="E5445" s="192" t="s">
        <v>19743</v>
      </c>
      <c r="F5445" s="193" t="s">
        <v>19742</v>
      </c>
      <c r="G5445" s="193" t="s">
        <v>19742</v>
      </c>
      <c r="H5445" s="193" t="s">
        <v>19742</v>
      </c>
      <c r="I5445" s="193" t="s">
        <v>19742</v>
      </c>
      <c r="J5445" s="194" t="s">
        <v>19742</v>
      </c>
      <c r="K5445" s="192" t="s">
        <v>25675</v>
      </c>
      <c r="M5445" s="194" t="s">
        <v>19569</v>
      </c>
      <c r="N5445" s="192">
        <v>0.69899999999999995</v>
      </c>
      <c r="O5445" s="194">
        <v>0.95099999999999996</v>
      </c>
      <c r="P5445" s="283">
        <v>5</v>
      </c>
    </row>
    <row r="5446" spans="1:16">
      <c r="A5446" s="192" t="s">
        <v>2203</v>
      </c>
      <c r="B5446" s="193" t="s">
        <v>2204</v>
      </c>
      <c r="C5446" s="193" t="s">
        <v>2205</v>
      </c>
      <c r="D5446" s="194" t="s">
        <v>19743</v>
      </c>
      <c r="E5446" s="192" t="s">
        <v>19743</v>
      </c>
      <c r="F5446" s="193" t="s">
        <v>19742</v>
      </c>
      <c r="G5446" s="193" t="s">
        <v>19742</v>
      </c>
      <c r="H5446" s="193" t="s">
        <v>19742</v>
      </c>
      <c r="I5446" s="193" t="s">
        <v>19742</v>
      </c>
      <c r="J5446" s="194" t="s">
        <v>19742</v>
      </c>
      <c r="K5446" s="192" t="s">
        <v>25675</v>
      </c>
      <c r="M5446" s="194" t="s">
        <v>19569</v>
      </c>
      <c r="N5446" s="192">
        <v>0.48299999999999998</v>
      </c>
      <c r="O5446" s="194">
        <v>0.42699999999999999</v>
      </c>
      <c r="P5446" s="283">
        <v>3</v>
      </c>
    </row>
    <row r="5447" spans="1:16">
      <c r="A5447" s="192" t="s">
        <v>2206</v>
      </c>
      <c r="B5447" s="193" t="s">
        <v>2207</v>
      </c>
      <c r="C5447" s="193" t="s">
        <v>2208</v>
      </c>
      <c r="D5447" s="194" t="s">
        <v>19743</v>
      </c>
      <c r="E5447" s="192" t="s">
        <v>19743</v>
      </c>
      <c r="F5447" s="193" t="s">
        <v>19742</v>
      </c>
      <c r="G5447" s="193" t="s">
        <v>19742</v>
      </c>
      <c r="H5447" s="193" t="s">
        <v>19742</v>
      </c>
      <c r="I5447" s="193" t="s">
        <v>19742</v>
      </c>
      <c r="J5447" s="194" t="s">
        <v>19742</v>
      </c>
      <c r="K5447" s="192" t="s">
        <v>25675</v>
      </c>
      <c r="M5447" s="194" t="s">
        <v>19569</v>
      </c>
      <c r="N5447" s="192">
        <v>0.73199999999999998</v>
      </c>
      <c r="O5447" s="194">
        <v>0.96899999999999997</v>
      </c>
      <c r="P5447" s="283">
        <v>4</v>
      </c>
    </row>
    <row r="5448" spans="1:16">
      <c r="A5448" s="192" t="s">
        <v>2209</v>
      </c>
      <c r="B5448" s="193" t="s">
        <v>2210</v>
      </c>
      <c r="C5448" s="193" t="s">
        <v>2211</v>
      </c>
      <c r="D5448" s="194" t="s">
        <v>19743</v>
      </c>
      <c r="E5448" s="192" t="s">
        <v>19743</v>
      </c>
      <c r="F5448" s="193" t="s">
        <v>19742</v>
      </c>
      <c r="G5448" s="193" t="s">
        <v>19742</v>
      </c>
      <c r="H5448" s="193" t="s">
        <v>19742</v>
      </c>
      <c r="I5448" s="193" t="s">
        <v>19742</v>
      </c>
      <c r="J5448" s="194" t="s">
        <v>19742</v>
      </c>
      <c r="K5448" s="192" t="s">
        <v>2212</v>
      </c>
      <c r="L5448" s="193" t="s">
        <v>2213</v>
      </c>
      <c r="M5448" s="194" t="s">
        <v>19743</v>
      </c>
      <c r="N5448" s="192">
        <v>0.82799999999999996</v>
      </c>
      <c r="O5448" s="194">
        <v>0.98899999999999999</v>
      </c>
      <c r="P5448" s="283">
        <v>23</v>
      </c>
    </row>
    <row r="5449" spans="1:16">
      <c r="A5449" s="192" t="s">
        <v>2214</v>
      </c>
      <c r="B5449" s="193" t="s">
        <v>2215</v>
      </c>
      <c r="C5449" s="193" t="s">
        <v>2216</v>
      </c>
      <c r="D5449" s="194" t="s">
        <v>19743</v>
      </c>
      <c r="E5449" s="192" t="s">
        <v>19743</v>
      </c>
      <c r="F5449" s="193" t="s">
        <v>19742</v>
      </c>
      <c r="G5449" s="193" t="s">
        <v>19742</v>
      </c>
      <c r="H5449" s="193" t="s">
        <v>19742</v>
      </c>
      <c r="I5449" s="193" t="s">
        <v>19742</v>
      </c>
      <c r="J5449" s="194" t="s">
        <v>19742</v>
      </c>
      <c r="K5449" s="192" t="s">
        <v>2217</v>
      </c>
      <c r="L5449" s="193" t="s">
        <v>2218</v>
      </c>
      <c r="M5449" s="194" t="s">
        <v>19743</v>
      </c>
      <c r="N5449" s="192">
        <v>0.89100000000000001</v>
      </c>
      <c r="O5449" s="194">
        <v>0.99399999999999999</v>
      </c>
      <c r="P5449" s="283">
        <v>20</v>
      </c>
    </row>
    <row r="5450" spans="1:16">
      <c r="A5450" s="192" t="s">
        <v>2219</v>
      </c>
      <c r="B5450" s="193" t="s">
        <v>2220</v>
      </c>
      <c r="C5450" s="193" t="s">
        <v>2221</v>
      </c>
      <c r="D5450" s="194" t="s">
        <v>19743</v>
      </c>
      <c r="E5450" s="192" t="s">
        <v>19743</v>
      </c>
      <c r="F5450" s="193" t="s">
        <v>19742</v>
      </c>
      <c r="G5450" s="193" t="s">
        <v>19742</v>
      </c>
      <c r="H5450" s="193" t="s">
        <v>19742</v>
      </c>
      <c r="I5450" s="193" t="s">
        <v>19742</v>
      </c>
      <c r="J5450" s="194" t="s">
        <v>19742</v>
      </c>
      <c r="K5450" s="192" t="s">
        <v>25675</v>
      </c>
      <c r="M5450" s="194" t="s">
        <v>19569</v>
      </c>
      <c r="N5450" s="192">
        <v>0.86099999999999999</v>
      </c>
      <c r="O5450" s="194">
        <v>0.995</v>
      </c>
      <c r="P5450" s="283">
        <v>7</v>
      </c>
    </row>
    <row r="5451" spans="1:16">
      <c r="A5451" s="192" t="s">
        <v>2222</v>
      </c>
      <c r="B5451" s="193" t="s">
        <v>2223</v>
      </c>
      <c r="C5451" s="193" t="s">
        <v>2224</v>
      </c>
      <c r="D5451" s="194" t="s">
        <v>19743</v>
      </c>
      <c r="E5451" s="192" t="s">
        <v>19743</v>
      </c>
      <c r="F5451" s="193" t="s">
        <v>19742</v>
      </c>
      <c r="G5451" s="193" t="s">
        <v>19742</v>
      </c>
      <c r="H5451" s="193" t="s">
        <v>19742</v>
      </c>
      <c r="I5451" s="193" t="s">
        <v>19742</v>
      </c>
      <c r="J5451" s="194" t="s">
        <v>19743</v>
      </c>
      <c r="K5451" s="192" t="s">
        <v>25675</v>
      </c>
      <c r="M5451" s="194" t="s">
        <v>19569</v>
      </c>
      <c r="N5451" s="192">
        <v>0.83599999999999997</v>
      </c>
      <c r="O5451" s="194">
        <v>0.98899999999999999</v>
      </c>
      <c r="P5451" s="283">
        <v>4</v>
      </c>
    </row>
    <row r="5452" spans="1:16">
      <c r="A5452" s="192" t="s">
        <v>2225</v>
      </c>
      <c r="B5452" s="193" t="s">
        <v>2226</v>
      </c>
      <c r="C5452" s="193" t="s">
        <v>2227</v>
      </c>
      <c r="D5452" s="194" t="s">
        <v>19743</v>
      </c>
      <c r="E5452" s="192" t="s">
        <v>19743</v>
      </c>
      <c r="F5452" s="193" t="s">
        <v>19743</v>
      </c>
      <c r="G5452" s="193" t="s">
        <v>19743</v>
      </c>
      <c r="H5452" s="193" t="s">
        <v>19742</v>
      </c>
      <c r="I5452" s="193" t="s">
        <v>19742</v>
      </c>
      <c r="J5452" s="194" t="s">
        <v>19742</v>
      </c>
      <c r="K5452" s="192" t="s">
        <v>25675</v>
      </c>
      <c r="M5452" s="194" t="s">
        <v>19569</v>
      </c>
      <c r="N5452" s="192">
        <v>0.754</v>
      </c>
      <c r="O5452" s="194">
        <v>0.96899999999999997</v>
      </c>
      <c r="P5452" s="283">
        <v>0</v>
      </c>
    </row>
    <row r="5453" spans="1:16">
      <c r="A5453" s="192" t="s">
        <v>2230</v>
      </c>
      <c r="B5453" s="193" t="s">
        <v>2231</v>
      </c>
      <c r="C5453" s="193" t="s">
        <v>2232</v>
      </c>
      <c r="D5453" s="194" t="s">
        <v>19743</v>
      </c>
      <c r="E5453" s="192" t="s">
        <v>19743</v>
      </c>
      <c r="F5453" s="193" t="s">
        <v>19743</v>
      </c>
      <c r="G5453" s="193" t="s">
        <v>19742</v>
      </c>
      <c r="H5453" s="193" t="s">
        <v>19742</v>
      </c>
      <c r="I5453" s="193" t="s">
        <v>19742</v>
      </c>
      <c r="J5453" s="194" t="s">
        <v>19742</v>
      </c>
      <c r="K5453" s="192" t="s">
        <v>25675</v>
      </c>
      <c r="M5453" s="194" t="s">
        <v>19569</v>
      </c>
      <c r="N5453" s="192">
        <v>0.63100000000000001</v>
      </c>
      <c r="O5453" s="194">
        <v>0.79700000000000004</v>
      </c>
      <c r="P5453" s="283">
        <v>3</v>
      </c>
    </row>
    <row r="5454" spans="1:16">
      <c r="A5454" s="192" t="s">
        <v>2233</v>
      </c>
      <c r="B5454" s="193"/>
      <c r="C5454" s="193" t="s">
        <v>2234</v>
      </c>
      <c r="D5454" s="194" t="s">
        <v>19743</v>
      </c>
      <c r="E5454" s="192" t="s">
        <v>19743</v>
      </c>
      <c r="F5454" s="193" t="s">
        <v>19742</v>
      </c>
      <c r="G5454" s="193" t="s">
        <v>19742</v>
      </c>
      <c r="H5454" s="193" t="s">
        <v>19742</v>
      </c>
      <c r="I5454" s="193" t="s">
        <v>19742</v>
      </c>
      <c r="J5454" s="194" t="s">
        <v>19742</v>
      </c>
      <c r="K5454" s="192" t="s">
        <v>25675</v>
      </c>
      <c r="M5454" s="194" t="s">
        <v>19569</v>
      </c>
      <c r="N5454" s="192">
        <v>0.58399999999999996</v>
      </c>
      <c r="O5454" s="194">
        <v>0.81499999999999995</v>
      </c>
      <c r="P5454" s="283">
        <v>0</v>
      </c>
    </row>
    <row r="5455" spans="1:16">
      <c r="A5455" s="192" t="s">
        <v>2235</v>
      </c>
      <c r="B5455" s="193"/>
      <c r="C5455" s="193" t="s">
        <v>2236</v>
      </c>
      <c r="D5455" s="194" t="s">
        <v>19743</v>
      </c>
      <c r="E5455" s="192" t="s">
        <v>19743</v>
      </c>
      <c r="F5455" s="193" t="s">
        <v>19742</v>
      </c>
      <c r="G5455" s="193" t="s">
        <v>19742</v>
      </c>
      <c r="H5455" s="193" t="s">
        <v>19742</v>
      </c>
      <c r="I5455" s="193" t="s">
        <v>19743</v>
      </c>
      <c r="J5455" s="194" t="s">
        <v>19742</v>
      </c>
      <c r="K5455" s="192" t="s">
        <v>2237</v>
      </c>
      <c r="L5455" s="193" t="s">
        <v>19517</v>
      </c>
      <c r="M5455" s="194" t="s">
        <v>19741</v>
      </c>
      <c r="N5455" s="192">
        <v>0.6</v>
      </c>
      <c r="O5455" s="194">
        <v>0.75900000000000001</v>
      </c>
      <c r="P5455" s="283">
        <v>5</v>
      </c>
    </row>
    <row r="5456" spans="1:16">
      <c r="A5456" s="192" t="s">
        <v>2238</v>
      </c>
      <c r="B5456" s="193"/>
      <c r="C5456" s="193" t="s">
        <v>2239</v>
      </c>
      <c r="D5456" s="194" t="s">
        <v>19743</v>
      </c>
      <c r="E5456" s="192" t="s">
        <v>19743</v>
      </c>
      <c r="F5456" s="193" t="s">
        <v>19742</v>
      </c>
      <c r="G5456" s="193" t="s">
        <v>19742</v>
      </c>
      <c r="H5456" s="193" t="s">
        <v>19742</v>
      </c>
      <c r="I5456" s="193" t="s">
        <v>19742</v>
      </c>
      <c r="J5456" s="194" t="s">
        <v>19742</v>
      </c>
      <c r="K5456" s="192" t="s">
        <v>25675</v>
      </c>
      <c r="M5456" s="194" t="s">
        <v>19569</v>
      </c>
      <c r="N5456" s="192">
        <v>0.48899999999999999</v>
      </c>
      <c r="O5456" s="194">
        <v>0.48499999999999999</v>
      </c>
      <c r="P5456" s="283">
        <v>0</v>
      </c>
    </row>
    <row r="5457" spans="1:16">
      <c r="A5457" s="192" t="s">
        <v>2240</v>
      </c>
      <c r="B5457" s="193" t="s">
        <v>2241</v>
      </c>
      <c r="C5457" s="193" t="s">
        <v>2242</v>
      </c>
      <c r="D5457" s="194" t="s">
        <v>19743</v>
      </c>
      <c r="E5457" s="192" t="s">
        <v>19743</v>
      </c>
      <c r="F5457" s="193" t="s">
        <v>19742</v>
      </c>
      <c r="G5457" s="193" t="s">
        <v>19742</v>
      </c>
      <c r="H5457" s="193" t="s">
        <v>19742</v>
      </c>
      <c r="I5457" s="193" t="s">
        <v>19742</v>
      </c>
      <c r="J5457" s="194" t="s">
        <v>19742</v>
      </c>
      <c r="K5457" s="192" t="s">
        <v>2243</v>
      </c>
      <c r="L5457" s="193" t="s">
        <v>2244</v>
      </c>
      <c r="M5457" s="194" t="s">
        <v>19743</v>
      </c>
      <c r="N5457" s="192">
        <v>0.80700000000000005</v>
      </c>
      <c r="O5457" s="194">
        <v>0.97899999999999998</v>
      </c>
      <c r="P5457" s="283">
        <v>17</v>
      </c>
    </row>
    <row r="5458" spans="1:16">
      <c r="A5458" s="192" t="s">
        <v>2245</v>
      </c>
      <c r="B5458" s="193" t="s">
        <v>2246</v>
      </c>
      <c r="C5458" s="193" t="s">
        <v>2247</v>
      </c>
      <c r="D5458" s="194" t="s">
        <v>19743</v>
      </c>
      <c r="E5458" s="192" t="s">
        <v>19743</v>
      </c>
      <c r="F5458" s="193" t="s">
        <v>19743</v>
      </c>
      <c r="G5458" s="193" t="s">
        <v>19742</v>
      </c>
      <c r="H5458" s="193" t="s">
        <v>19742</v>
      </c>
      <c r="I5458" s="193" t="s">
        <v>19742</v>
      </c>
      <c r="J5458" s="194" t="s">
        <v>19742</v>
      </c>
      <c r="K5458" s="192" t="s">
        <v>2248</v>
      </c>
      <c r="L5458" s="193" t="s">
        <v>2249</v>
      </c>
      <c r="M5458" s="194" t="s">
        <v>19561</v>
      </c>
      <c r="N5458" s="192">
        <v>0.78600000000000003</v>
      </c>
      <c r="O5458" s="194">
        <v>0.98599999999999999</v>
      </c>
      <c r="P5458" s="283">
        <v>5</v>
      </c>
    </row>
    <row r="5459" spans="1:16">
      <c r="A5459" s="192" t="s">
        <v>2250</v>
      </c>
      <c r="B5459" s="193" t="s">
        <v>2251</v>
      </c>
      <c r="C5459" s="193" t="s">
        <v>2252</v>
      </c>
      <c r="D5459" s="194" t="s">
        <v>19743</v>
      </c>
      <c r="E5459" s="192" t="s">
        <v>19743</v>
      </c>
      <c r="F5459" s="193" t="s">
        <v>19742</v>
      </c>
      <c r="G5459" s="193" t="s">
        <v>19742</v>
      </c>
      <c r="H5459" s="193" t="s">
        <v>19742</v>
      </c>
      <c r="I5459" s="193" t="s">
        <v>19742</v>
      </c>
      <c r="J5459" s="194" t="s">
        <v>19742</v>
      </c>
      <c r="K5459" s="192" t="s">
        <v>2253</v>
      </c>
      <c r="L5459" s="193" t="s">
        <v>2254</v>
      </c>
      <c r="M5459" s="194" t="s">
        <v>19743</v>
      </c>
      <c r="N5459" s="192">
        <v>0.999</v>
      </c>
      <c r="O5459" s="194">
        <v>1</v>
      </c>
      <c r="P5459" s="283">
        <v>25</v>
      </c>
    </row>
    <row r="5460" spans="1:16">
      <c r="A5460" s="192" t="s">
        <v>2257</v>
      </c>
      <c r="B5460" s="193" t="s">
        <v>2258</v>
      </c>
      <c r="C5460" s="193" t="s">
        <v>2259</v>
      </c>
      <c r="D5460" s="194" t="s">
        <v>19743</v>
      </c>
      <c r="E5460" s="192" t="s">
        <v>19743</v>
      </c>
      <c r="F5460" s="193" t="s">
        <v>19742</v>
      </c>
      <c r="G5460" s="193" t="s">
        <v>19743</v>
      </c>
      <c r="H5460" s="193" t="s">
        <v>19742</v>
      </c>
      <c r="I5460" s="193" t="s">
        <v>19742</v>
      </c>
      <c r="J5460" s="194" t="s">
        <v>19742</v>
      </c>
      <c r="K5460" s="192" t="s">
        <v>25675</v>
      </c>
      <c r="M5460" s="194" t="s">
        <v>19569</v>
      </c>
      <c r="N5460" s="192">
        <v>0.69299999999999995</v>
      </c>
      <c r="O5460" s="194">
        <v>0.90400000000000003</v>
      </c>
      <c r="P5460" s="283">
        <v>3</v>
      </c>
    </row>
    <row r="5461" spans="1:16">
      <c r="A5461" s="192" t="s">
        <v>2262</v>
      </c>
      <c r="B5461" s="193" t="s">
        <v>2263</v>
      </c>
      <c r="C5461" s="193" t="s">
        <v>2030</v>
      </c>
      <c r="D5461" s="194" t="s">
        <v>19743</v>
      </c>
      <c r="E5461" s="192" t="s">
        <v>19743</v>
      </c>
      <c r="F5461" s="193" t="s">
        <v>19743</v>
      </c>
      <c r="G5461" s="193" t="s">
        <v>19742</v>
      </c>
      <c r="H5461" s="193" t="s">
        <v>19742</v>
      </c>
      <c r="I5461" s="193" t="s">
        <v>19742</v>
      </c>
      <c r="J5461" s="194" t="s">
        <v>19742</v>
      </c>
      <c r="K5461" s="192" t="s">
        <v>2031</v>
      </c>
      <c r="L5461" s="193" t="s">
        <v>14534</v>
      </c>
      <c r="M5461" s="194" t="s">
        <v>19743</v>
      </c>
      <c r="N5461" s="192">
        <v>0.97</v>
      </c>
      <c r="O5461" s="194">
        <v>0.999</v>
      </c>
      <c r="P5461" s="283">
        <v>24</v>
      </c>
    </row>
    <row r="5462" spans="1:16">
      <c r="A5462" s="192" t="s">
        <v>2032</v>
      </c>
      <c r="B5462" s="193" t="s">
        <v>2033</v>
      </c>
      <c r="C5462" s="193" t="s">
        <v>2034</v>
      </c>
      <c r="D5462" s="194" t="s">
        <v>19743</v>
      </c>
      <c r="E5462" s="192" t="s">
        <v>19743</v>
      </c>
      <c r="F5462" s="193" t="s">
        <v>19743</v>
      </c>
      <c r="G5462" s="193" t="s">
        <v>19742</v>
      </c>
      <c r="H5462" s="193" t="s">
        <v>19743</v>
      </c>
      <c r="I5462" s="193" t="s">
        <v>19742</v>
      </c>
      <c r="J5462" s="194" t="s">
        <v>19742</v>
      </c>
      <c r="K5462" s="192" t="s">
        <v>2035</v>
      </c>
      <c r="L5462" s="193" t="s">
        <v>19547</v>
      </c>
      <c r="M5462" s="194" t="s">
        <v>19743</v>
      </c>
      <c r="N5462" s="192">
        <v>0.97799999999999998</v>
      </c>
      <c r="O5462" s="194">
        <v>1</v>
      </c>
      <c r="P5462" s="283">
        <v>23</v>
      </c>
    </row>
    <row r="5463" spans="1:16">
      <c r="A5463" s="192" t="s">
        <v>2036</v>
      </c>
      <c r="B5463" s="193"/>
      <c r="C5463" s="193" t="s">
        <v>2037</v>
      </c>
      <c r="D5463" s="194" t="s">
        <v>19743</v>
      </c>
      <c r="E5463" s="192" t="s">
        <v>19743</v>
      </c>
      <c r="F5463" s="193" t="s">
        <v>19742</v>
      </c>
      <c r="G5463" s="193" t="s">
        <v>19742</v>
      </c>
      <c r="H5463" s="193" t="s">
        <v>19742</v>
      </c>
      <c r="I5463" s="193" t="s">
        <v>19743</v>
      </c>
      <c r="J5463" s="194" t="s">
        <v>19742</v>
      </c>
      <c r="K5463" s="192" t="s">
        <v>25675</v>
      </c>
      <c r="M5463" s="194" t="s">
        <v>19569</v>
      </c>
      <c r="N5463" s="192">
        <v>0.73599999999999999</v>
      </c>
      <c r="O5463" s="194">
        <v>0.98499999999999999</v>
      </c>
      <c r="P5463" s="283">
        <v>0</v>
      </c>
    </row>
    <row r="5464" spans="1:16">
      <c r="A5464" s="192" t="s">
        <v>2038</v>
      </c>
      <c r="B5464" s="193" t="s">
        <v>2039</v>
      </c>
      <c r="C5464" s="193" t="s">
        <v>2040</v>
      </c>
      <c r="D5464" s="194" t="s">
        <v>19743</v>
      </c>
      <c r="E5464" s="192" t="s">
        <v>19743</v>
      </c>
      <c r="F5464" s="193" t="s">
        <v>19742</v>
      </c>
      <c r="G5464" s="193" t="s">
        <v>19742</v>
      </c>
      <c r="H5464" s="193" t="s">
        <v>19742</v>
      </c>
      <c r="I5464" s="193" t="s">
        <v>19742</v>
      </c>
      <c r="J5464" s="194" t="s">
        <v>19742</v>
      </c>
      <c r="K5464" s="192" t="s">
        <v>25675</v>
      </c>
      <c r="M5464" s="194" t="s">
        <v>19569</v>
      </c>
      <c r="N5464" s="192">
        <v>0.88</v>
      </c>
      <c r="O5464" s="194">
        <v>0.98499999999999999</v>
      </c>
      <c r="P5464" s="283">
        <v>2</v>
      </c>
    </row>
    <row r="5465" spans="1:16">
      <c r="A5465" s="192" t="s">
        <v>2041</v>
      </c>
      <c r="B5465" s="193"/>
      <c r="C5465" s="193" t="s">
        <v>2042</v>
      </c>
      <c r="D5465" s="194" t="s">
        <v>19743</v>
      </c>
      <c r="E5465" s="192" t="s">
        <v>19743</v>
      </c>
      <c r="F5465" s="193" t="s">
        <v>19742</v>
      </c>
      <c r="G5465" s="193" t="s">
        <v>19742</v>
      </c>
      <c r="H5465" s="193" t="s">
        <v>19742</v>
      </c>
      <c r="I5465" s="193" t="s">
        <v>19742</v>
      </c>
      <c r="J5465" s="194" t="s">
        <v>19742</v>
      </c>
      <c r="K5465" s="192" t="s">
        <v>2043</v>
      </c>
      <c r="L5465" s="193" t="s">
        <v>2044</v>
      </c>
      <c r="M5465" s="194" t="s">
        <v>19743</v>
      </c>
      <c r="N5465" s="192">
        <v>0.71499999999999997</v>
      </c>
      <c r="O5465" s="194">
        <v>0.94899999999999995</v>
      </c>
      <c r="P5465" s="283">
        <v>8</v>
      </c>
    </row>
    <row r="5466" spans="1:16">
      <c r="A5466" s="192" t="s">
        <v>2045</v>
      </c>
      <c r="B5466" s="193"/>
      <c r="C5466" s="193" t="s">
        <v>2046</v>
      </c>
      <c r="D5466" s="194" t="s">
        <v>19743</v>
      </c>
      <c r="E5466" s="192" t="s">
        <v>19743</v>
      </c>
      <c r="F5466" s="193" t="s">
        <v>19742</v>
      </c>
      <c r="G5466" s="193" t="s">
        <v>19742</v>
      </c>
      <c r="H5466" s="193" t="s">
        <v>19742</v>
      </c>
      <c r="I5466" s="193" t="s">
        <v>19742</v>
      </c>
      <c r="J5466" s="194" t="s">
        <v>19742</v>
      </c>
      <c r="K5466" s="192" t="s">
        <v>25675</v>
      </c>
      <c r="M5466" s="194" t="s">
        <v>19569</v>
      </c>
      <c r="N5466" s="192">
        <v>0.89100000000000001</v>
      </c>
      <c r="O5466" s="194">
        <v>0.99199999999999999</v>
      </c>
      <c r="P5466" s="283">
        <v>0</v>
      </c>
    </row>
    <row r="5467" spans="1:16">
      <c r="A5467" s="192" t="s">
        <v>2047</v>
      </c>
      <c r="B5467" s="193" t="s">
        <v>2048</v>
      </c>
      <c r="C5467" s="193" t="s">
        <v>2049</v>
      </c>
      <c r="D5467" s="194" t="s">
        <v>19743</v>
      </c>
      <c r="E5467" s="192" t="s">
        <v>19743</v>
      </c>
      <c r="F5467" s="193" t="s">
        <v>19742</v>
      </c>
      <c r="G5467" s="193" t="s">
        <v>19742</v>
      </c>
      <c r="H5467" s="193" t="s">
        <v>19742</v>
      </c>
      <c r="I5467" s="193" t="s">
        <v>19742</v>
      </c>
      <c r="J5467" s="194" t="s">
        <v>19742</v>
      </c>
      <c r="K5467" s="192" t="s">
        <v>2050</v>
      </c>
      <c r="L5467" s="193" t="s">
        <v>2051</v>
      </c>
      <c r="M5467" s="194" t="s">
        <v>19742</v>
      </c>
      <c r="N5467" s="192">
        <v>0.77100000000000002</v>
      </c>
      <c r="O5467" s="194">
        <v>0.98199999999999998</v>
      </c>
      <c r="P5467" s="283">
        <v>1</v>
      </c>
    </row>
    <row r="5468" spans="1:16">
      <c r="A5468" s="192" t="s">
        <v>2052</v>
      </c>
      <c r="B5468" s="193" t="s">
        <v>2053</v>
      </c>
      <c r="C5468" s="193" t="s">
        <v>2054</v>
      </c>
      <c r="D5468" s="194" t="s">
        <v>19743</v>
      </c>
      <c r="E5468" s="192" t="s">
        <v>19743</v>
      </c>
      <c r="F5468" s="193" t="s">
        <v>19742</v>
      </c>
      <c r="G5468" s="193" t="s">
        <v>19742</v>
      </c>
      <c r="H5468" s="193" t="s">
        <v>19742</v>
      </c>
      <c r="I5468" s="193" t="s">
        <v>19742</v>
      </c>
      <c r="J5468" s="194" t="s">
        <v>19742</v>
      </c>
      <c r="K5468" s="192" t="s">
        <v>2055</v>
      </c>
      <c r="L5468" s="193" t="s">
        <v>8666</v>
      </c>
      <c r="M5468" s="194" t="s">
        <v>19743</v>
      </c>
      <c r="N5468" s="192">
        <v>0.55300000000000005</v>
      </c>
      <c r="O5468" s="194">
        <v>0.66500000000000004</v>
      </c>
      <c r="P5468" s="283">
        <v>11</v>
      </c>
    </row>
    <row r="5469" spans="1:16">
      <c r="A5469" s="192" t="s">
        <v>2056</v>
      </c>
      <c r="B5469" s="193" t="s">
        <v>2057</v>
      </c>
      <c r="C5469" s="193" t="s">
        <v>2058</v>
      </c>
      <c r="D5469" s="194" t="s">
        <v>19743</v>
      </c>
      <c r="E5469" s="192" t="s">
        <v>19743</v>
      </c>
      <c r="F5469" s="193" t="s">
        <v>19742</v>
      </c>
      <c r="G5469" s="193" t="s">
        <v>19743</v>
      </c>
      <c r="H5469" s="193" t="s">
        <v>19742</v>
      </c>
      <c r="I5469" s="193" t="s">
        <v>19742</v>
      </c>
      <c r="J5469" s="194" t="s">
        <v>19742</v>
      </c>
      <c r="K5469" s="192" t="s">
        <v>25675</v>
      </c>
      <c r="M5469" s="194" t="s">
        <v>19569</v>
      </c>
      <c r="N5469" s="192">
        <v>0.95799999999999996</v>
      </c>
      <c r="O5469" s="194">
        <v>0.996</v>
      </c>
      <c r="P5469" s="283">
        <v>1</v>
      </c>
    </row>
    <row r="5470" spans="1:16">
      <c r="A5470" s="192" t="s">
        <v>2059</v>
      </c>
      <c r="B5470" s="193" t="s">
        <v>2060</v>
      </c>
      <c r="C5470" s="193" t="s">
        <v>2061</v>
      </c>
      <c r="D5470" s="194" t="s">
        <v>19743</v>
      </c>
      <c r="E5470" s="192" t="s">
        <v>19743</v>
      </c>
      <c r="F5470" s="193" t="s">
        <v>19742</v>
      </c>
      <c r="G5470" s="193" t="s">
        <v>19743</v>
      </c>
      <c r="H5470" s="193" t="s">
        <v>19742</v>
      </c>
      <c r="I5470" s="193" t="s">
        <v>19742</v>
      </c>
      <c r="J5470" s="194" t="s">
        <v>19742</v>
      </c>
      <c r="K5470" s="192" t="s">
        <v>25675</v>
      </c>
      <c r="M5470" s="194" t="s">
        <v>19569</v>
      </c>
      <c r="N5470" s="192">
        <v>0.85</v>
      </c>
      <c r="O5470" s="194">
        <v>0.98399999999999999</v>
      </c>
      <c r="P5470" s="283">
        <v>0</v>
      </c>
    </row>
    <row r="5471" spans="1:16">
      <c r="A5471" s="192" t="s">
        <v>2062</v>
      </c>
      <c r="B5471" s="193" t="s">
        <v>2063</v>
      </c>
      <c r="C5471" s="193" t="s">
        <v>2064</v>
      </c>
      <c r="D5471" s="194" t="s">
        <v>19743</v>
      </c>
      <c r="E5471" s="192" t="s">
        <v>19743</v>
      </c>
      <c r="F5471" s="193" t="s">
        <v>19742</v>
      </c>
      <c r="G5471" s="193" t="s">
        <v>19742</v>
      </c>
      <c r="H5471" s="193" t="s">
        <v>19742</v>
      </c>
      <c r="I5471" s="193" t="s">
        <v>19742</v>
      </c>
      <c r="J5471" s="194" t="s">
        <v>19742</v>
      </c>
      <c r="K5471" s="192" t="s">
        <v>2065</v>
      </c>
      <c r="L5471" s="193" t="s">
        <v>8666</v>
      </c>
      <c r="M5471" s="194" t="s">
        <v>19743</v>
      </c>
      <c r="N5471" s="192">
        <v>0.33300000000000002</v>
      </c>
      <c r="O5471" s="194">
        <v>9.8000000000000004E-2</v>
      </c>
      <c r="P5471" s="283">
        <v>12</v>
      </c>
    </row>
    <row r="5472" spans="1:16">
      <c r="A5472" s="192" t="s">
        <v>2066</v>
      </c>
      <c r="B5472" s="193"/>
      <c r="C5472" s="193" t="s">
        <v>2067</v>
      </c>
      <c r="D5472" s="194" t="s">
        <v>19743</v>
      </c>
      <c r="E5472" s="192" t="s">
        <v>19743</v>
      </c>
      <c r="F5472" s="193" t="s">
        <v>19742</v>
      </c>
      <c r="G5472" s="193" t="s">
        <v>19742</v>
      </c>
      <c r="H5472" s="193" t="s">
        <v>19742</v>
      </c>
      <c r="I5472" s="193" t="s">
        <v>19742</v>
      </c>
      <c r="J5472" s="194" t="s">
        <v>19742</v>
      </c>
      <c r="K5472" s="192" t="s">
        <v>25675</v>
      </c>
      <c r="M5472" s="194" t="s">
        <v>19569</v>
      </c>
      <c r="N5472" s="192">
        <v>0.44700000000000001</v>
      </c>
      <c r="O5472" s="194">
        <v>0.29399999999999998</v>
      </c>
      <c r="P5472" s="283">
        <v>1</v>
      </c>
    </row>
    <row r="5473" spans="1:16">
      <c r="A5473" s="192" t="s">
        <v>2068</v>
      </c>
      <c r="B5473" s="193" t="s">
        <v>2069</v>
      </c>
      <c r="C5473" s="193" t="s">
        <v>2070</v>
      </c>
      <c r="D5473" s="194" t="s">
        <v>19743</v>
      </c>
      <c r="E5473" s="192" t="s">
        <v>19743</v>
      </c>
      <c r="F5473" s="193" t="s">
        <v>19742</v>
      </c>
      <c r="G5473" s="193" t="s">
        <v>19742</v>
      </c>
      <c r="H5473" s="193" t="s">
        <v>19742</v>
      </c>
      <c r="I5473" s="193" t="s">
        <v>19742</v>
      </c>
      <c r="J5473" s="194" t="s">
        <v>19742</v>
      </c>
      <c r="K5473" s="192" t="s">
        <v>25675</v>
      </c>
      <c r="M5473" s="194" t="s">
        <v>19569</v>
      </c>
      <c r="N5473" s="192">
        <v>0.65800000000000003</v>
      </c>
      <c r="O5473" s="194">
        <v>0.78900000000000003</v>
      </c>
      <c r="P5473" s="283">
        <v>15</v>
      </c>
    </row>
    <row r="5474" spans="1:16">
      <c r="A5474" s="192" t="s">
        <v>2071</v>
      </c>
      <c r="B5474" s="193" t="s">
        <v>2072</v>
      </c>
      <c r="C5474" s="193" t="s">
        <v>2073</v>
      </c>
      <c r="D5474" s="194" t="s">
        <v>19743</v>
      </c>
      <c r="E5474" s="192" t="s">
        <v>19743</v>
      </c>
      <c r="F5474" s="193" t="s">
        <v>19742</v>
      </c>
      <c r="G5474" s="193" t="s">
        <v>19742</v>
      </c>
      <c r="H5474" s="193" t="s">
        <v>19742</v>
      </c>
      <c r="I5474" s="193" t="s">
        <v>19742</v>
      </c>
      <c r="J5474" s="194" t="s">
        <v>19742</v>
      </c>
      <c r="K5474" s="192" t="s">
        <v>2074</v>
      </c>
      <c r="L5474" s="193" t="s">
        <v>2075</v>
      </c>
      <c r="M5474" s="194" t="s">
        <v>19743</v>
      </c>
      <c r="N5474" s="192">
        <v>0.59299999999999997</v>
      </c>
      <c r="O5474" s="194">
        <v>0.81</v>
      </c>
      <c r="P5474" s="283">
        <v>24</v>
      </c>
    </row>
    <row r="5475" spans="1:16">
      <c r="A5475" s="192" t="s">
        <v>2076</v>
      </c>
      <c r="B5475" s="193" t="s">
        <v>2077</v>
      </c>
      <c r="C5475" s="193" t="s">
        <v>2078</v>
      </c>
      <c r="D5475" s="194" t="s">
        <v>19743</v>
      </c>
      <c r="E5475" s="192" t="s">
        <v>19743</v>
      </c>
      <c r="F5475" s="193" t="s">
        <v>19742</v>
      </c>
      <c r="G5475" s="193" t="s">
        <v>19743</v>
      </c>
      <c r="H5475" s="193" t="s">
        <v>19742</v>
      </c>
      <c r="I5475" s="193" t="s">
        <v>19742</v>
      </c>
      <c r="J5475" s="194" t="s">
        <v>19742</v>
      </c>
      <c r="K5475" s="192" t="s">
        <v>2079</v>
      </c>
      <c r="L5475" s="193" t="s">
        <v>2080</v>
      </c>
      <c r="M5475" s="194" t="s">
        <v>19743</v>
      </c>
      <c r="N5475" s="192">
        <v>0.89200000000000002</v>
      </c>
      <c r="O5475" s="194">
        <v>0.99399999999999999</v>
      </c>
      <c r="P5475" s="283">
        <v>23</v>
      </c>
    </row>
    <row r="5476" spans="1:16">
      <c r="A5476" s="192" t="s">
        <v>2081</v>
      </c>
      <c r="B5476" s="193" t="s">
        <v>2082</v>
      </c>
      <c r="C5476" s="193" t="s">
        <v>2083</v>
      </c>
      <c r="D5476" s="194" t="s">
        <v>19743</v>
      </c>
      <c r="E5476" s="192" t="s">
        <v>19743</v>
      </c>
      <c r="F5476" s="193" t="s">
        <v>19742</v>
      </c>
      <c r="G5476" s="193" t="s">
        <v>19742</v>
      </c>
      <c r="H5476" s="193" t="s">
        <v>19742</v>
      </c>
      <c r="I5476" s="193" t="s">
        <v>19742</v>
      </c>
      <c r="J5476" s="194" t="s">
        <v>19742</v>
      </c>
      <c r="K5476" s="192" t="s">
        <v>2084</v>
      </c>
      <c r="L5476" s="193" t="s">
        <v>2085</v>
      </c>
      <c r="M5476" s="194" t="s">
        <v>19741</v>
      </c>
      <c r="N5476" s="192">
        <v>0.48299999999999998</v>
      </c>
      <c r="O5476" s="194">
        <v>0.50700000000000001</v>
      </c>
      <c r="P5476" s="283">
        <v>9</v>
      </c>
    </row>
    <row r="5477" spans="1:16">
      <c r="A5477" s="192" t="s">
        <v>2086</v>
      </c>
      <c r="B5477" s="193" t="s">
        <v>2087</v>
      </c>
      <c r="C5477" s="193" t="s">
        <v>2088</v>
      </c>
      <c r="D5477" s="194" t="s">
        <v>19743</v>
      </c>
      <c r="E5477" s="192" t="s">
        <v>19743</v>
      </c>
      <c r="F5477" s="193" t="s">
        <v>19743</v>
      </c>
      <c r="G5477" s="193" t="s">
        <v>19742</v>
      </c>
      <c r="H5477" s="193" t="s">
        <v>19742</v>
      </c>
      <c r="I5477" s="193" t="s">
        <v>19742</v>
      </c>
      <c r="J5477" s="194" t="s">
        <v>19742</v>
      </c>
      <c r="K5477" s="192" t="s">
        <v>2089</v>
      </c>
      <c r="L5477" s="193" t="s">
        <v>12688</v>
      </c>
      <c r="M5477" s="194" t="s">
        <v>19743</v>
      </c>
      <c r="N5477" s="192">
        <v>0.92800000000000005</v>
      </c>
      <c r="O5477" s="194">
        <v>0.999</v>
      </c>
      <c r="P5477" s="283">
        <v>6</v>
      </c>
    </row>
    <row r="5478" spans="1:16">
      <c r="A5478" s="192" t="s">
        <v>2090</v>
      </c>
      <c r="B5478" s="193" t="s">
        <v>2091</v>
      </c>
      <c r="C5478" s="193" t="s">
        <v>2092</v>
      </c>
      <c r="D5478" s="194" t="s">
        <v>19743</v>
      </c>
      <c r="E5478" s="192" t="s">
        <v>19743</v>
      </c>
      <c r="F5478" s="193" t="s">
        <v>19742</v>
      </c>
      <c r="G5478" s="193" t="s">
        <v>19742</v>
      </c>
      <c r="H5478" s="193" t="s">
        <v>19742</v>
      </c>
      <c r="I5478" s="193" t="s">
        <v>19742</v>
      </c>
      <c r="J5478" s="194" t="s">
        <v>19742</v>
      </c>
      <c r="K5478" s="192" t="s">
        <v>25675</v>
      </c>
      <c r="M5478" s="194" t="s">
        <v>19569</v>
      </c>
      <c r="N5478" s="192">
        <v>0.52800000000000002</v>
      </c>
      <c r="O5478" s="194">
        <v>0.61</v>
      </c>
      <c r="P5478" s="283">
        <v>3</v>
      </c>
    </row>
    <row r="5479" spans="1:16">
      <c r="A5479" s="192" t="s">
        <v>2093</v>
      </c>
      <c r="B5479" s="193" t="s">
        <v>2094</v>
      </c>
      <c r="C5479" s="193" t="s">
        <v>2095</v>
      </c>
      <c r="D5479" s="194" t="s">
        <v>19743</v>
      </c>
      <c r="E5479" s="192" t="s">
        <v>19743</v>
      </c>
      <c r="F5479" s="193" t="s">
        <v>19742</v>
      </c>
      <c r="G5479" s="193" t="s">
        <v>19742</v>
      </c>
      <c r="H5479" s="193" t="s">
        <v>19742</v>
      </c>
      <c r="I5479" s="193" t="s">
        <v>19742</v>
      </c>
      <c r="J5479" s="194" t="s">
        <v>19742</v>
      </c>
      <c r="K5479" s="192" t="s">
        <v>25675</v>
      </c>
      <c r="M5479" s="194" t="s">
        <v>19569</v>
      </c>
      <c r="N5479" s="192">
        <v>0.79300000000000004</v>
      </c>
      <c r="O5479" s="194">
        <v>0.97399999999999998</v>
      </c>
      <c r="P5479" s="283">
        <v>23</v>
      </c>
    </row>
    <row r="5480" spans="1:16">
      <c r="A5480" s="192" t="s">
        <v>2096</v>
      </c>
      <c r="B5480" s="193" t="s">
        <v>2097</v>
      </c>
      <c r="C5480" s="193" t="s">
        <v>2098</v>
      </c>
      <c r="D5480" s="194" t="s">
        <v>19743</v>
      </c>
      <c r="E5480" s="192" t="s">
        <v>19743</v>
      </c>
      <c r="F5480" s="193" t="s">
        <v>19743</v>
      </c>
      <c r="G5480" s="193" t="s">
        <v>19742</v>
      </c>
      <c r="H5480" s="193" t="s">
        <v>19742</v>
      </c>
      <c r="I5480" s="193" t="s">
        <v>19742</v>
      </c>
      <c r="J5480" s="194" t="s">
        <v>19742</v>
      </c>
      <c r="K5480" s="192" t="s">
        <v>2099</v>
      </c>
      <c r="L5480" s="193" t="s">
        <v>2100</v>
      </c>
      <c r="M5480" s="194" t="s">
        <v>19743</v>
      </c>
      <c r="N5480" s="192">
        <v>0.623</v>
      </c>
      <c r="O5480" s="194">
        <v>0.86899999999999999</v>
      </c>
      <c r="P5480" s="283">
        <v>24</v>
      </c>
    </row>
    <row r="5481" spans="1:16">
      <c r="A5481" s="192" t="s">
        <v>2101</v>
      </c>
      <c r="B5481" s="193" t="s">
        <v>2102</v>
      </c>
      <c r="C5481" s="193" t="s">
        <v>2103</v>
      </c>
      <c r="D5481" s="194" t="s">
        <v>19743</v>
      </c>
      <c r="E5481" s="192" t="s">
        <v>19743</v>
      </c>
      <c r="F5481" s="193" t="s">
        <v>19742</v>
      </c>
      <c r="G5481" s="193" t="s">
        <v>19742</v>
      </c>
      <c r="H5481" s="193" t="s">
        <v>19742</v>
      </c>
      <c r="I5481" s="193" t="s">
        <v>19742</v>
      </c>
      <c r="J5481" s="194" t="s">
        <v>19742</v>
      </c>
      <c r="K5481" s="192" t="s">
        <v>2104</v>
      </c>
      <c r="L5481" s="193" t="s">
        <v>2105</v>
      </c>
      <c r="M5481" s="194" t="s">
        <v>19743</v>
      </c>
      <c r="N5481" s="192">
        <v>0.71599999999999997</v>
      </c>
      <c r="O5481" s="194">
        <v>0.97399999999999998</v>
      </c>
      <c r="P5481" s="283">
        <v>20</v>
      </c>
    </row>
    <row r="5482" spans="1:16">
      <c r="A5482" s="192" t="s">
        <v>2110</v>
      </c>
      <c r="B5482" s="193" t="s">
        <v>2111</v>
      </c>
      <c r="C5482" s="193" t="s">
        <v>2112</v>
      </c>
      <c r="D5482" s="194" t="s">
        <v>19743</v>
      </c>
      <c r="E5482" s="192" t="s">
        <v>19743</v>
      </c>
      <c r="F5482" s="193" t="s">
        <v>19743</v>
      </c>
      <c r="G5482" s="193" t="s">
        <v>19742</v>
      </c>
      <c r="H5482" s="193" t="s">
        <v>19742</v>
      </c>
      <c r="I5482" s="193" t="s">
        <v>19743</v>
      </c>
      <c r="J5482" s="194" t="s">
        <v>19742</v>
      </c>
      <c r="K5482" s="192" t="s">
        <v>2113</v>
      </c>
      <c r="L5482" s="193" t="s">
        <v>2114</v>
      </c>
      <c r="M5482" s="194" t="s">
        <v>19741</v>
      </c>
      <c r="N5482" s="192">
        <v>0.73199999999999998</v>
      </c>
      <c r="O5482" s="194">
        <v>0.98499999999999999</v>
      </c>
      <c r="P5482" s="283">
        <v>22</v>
      </c>
    </row>
    <row r="5483" spans="1:16">
      <c r="A5483" s="192" t="s">
        <v>2115</v>
      </c>
      <c r="B5483" s="193"/>
      <c r="C5483" s="193" t="s">
        <v>2116</v>
      </c>
      <c r="D5483" s="194" t="s">
        <v>19743</v>
      </c>
      <c r="E5483" s="192" t="s">
        <v>19743</v>
      </c>
      <c r="F5483" s="193" t="s">
        <v>19742</v>
      </c>
      <c r="G5483" s="193" t="s">
        <v>19742</v>
      </c>
      <c r="H5483" s="193" t="s">
        <v>19742</v>
      </c>
      <c r="I5483" s="193" t="s">
        <v>19742</v>
      </c>
      <c r="J5483" s="194" t="s">
        <v>19742</v>
      </c>
      <c r="K5483" s="192" t="s">
        <v>25675</v>
      </c>
      <c r="M5483" s="194" t="s">
        <v>19569</v>
      </c>
      <c r="N5483" s="192">
        <v>0.67800000000000005</v>
      </c>
      <c r="O5483" s="194">
        <v>0.88900000000000001</v>
      </c>
      <c r="P5483" s="283">
        <v>2</v>
      </c>
    </row>
    <row r="5484" spans="1:16">
      <c r="A5484" s="192" t="s">
        <v>2117</v>
      </c>
      <c r="B5484" s="193" t="s">
        <v>2118</v>
      </c>
      <c r="C5484" s="193" t="s">
        <v>2119</v>
      </c>
      <c r="D5484" s="194" t="s">
        <v>19743</v>
      </c>
      <c r="E5484" s="192" t="s">
        <v>19743</v>
      </c>
      <c r="F5484" s="193" t="s">
        <v>19743</v>
      </c>
      <c r="G5484" s="193" t="s">
        <v>19743</v>
      </c>
      <c r="H5484" s="193" t="s">
        <v>19742</v>
      </c>
      <c r="I5484" s="193" t="s">
        <v>19742</v>
      </c>
      <c r="J5484" s="194" t="s">
        <v>19742</v>
      </c>
      <c r="K5484" s="192" t="s">
        <v>2120</v>
      </c>
      <c r="L5484" s="193" t="s">
        <v>2121</v>
      </c>
      <c r="M5484" s="194" t="s">
        <v>19743</v>
      </c>
      <c r="N5484" s="192">
        <v>0.69399999999999995</v>
      </c>
      <c r="O5484" s="194">
        <v>0.96399999999999997</v>
      </c>
      <c r="P5484" s="283">
        <v>24</v>
      </c>
    </row>
    <row r="5485" spans="1:16">
      <c r="A5485" s="192" t="s">
        <v>2122</v>
      </c>
      <c r="B5485" s="193" t="s">
        <v>2123</v>
      </c>
      <c r="C5485" s="193" t="s">
        <v>2124</v>
      </c>
      <c r="D5485" s="194" t="s">
        <v>19743</v>
      </c>
      <c r="E5485" s="192" t="s">
        <v>19743</v>
      </c>
      <c r="F5485" s="193" t="s">
        <v>19743</v>
      </c>
      <c r="G5485" s="193" t="s">
        <v>19742</v>
      </c>
      <c r="H5485" s="193" t="s">
        <v>19742</v>
      </c>
      <c r="I5485" s="193" t="s">
        <v>19742</v>
      </c>
      <c r="J5485" s="194" t="s">
        <v>19742</v>
      </c>
      <c r="K5485" s="192" t="s">
        <v>25675</v>
      </c>
      <c r="M5485" s="194" t="s">
        <v>19569</v>
      </c>
      <c r="N5485" s="192">
        <v>0.30099999999999999</v>
      </c>
      <c r="O5485" s="194">
        <v>8.8999999999999996E-2</v>
      </c>
      <c r="P5485" s="283">
        <v>0</v>
      </c>
    </row>
    <row r="5486" spans="1:16">
      <c r="A5486" s="192" t="s">
        <v>2125</v>
      </c>
      <c r="B5486" s="193" t="s">
        <v>2126</v>
      </c>
      <c r="C5486" s="193" t="s">
        <v>2127</v>
      </c>
      <c r="D5486" s="194" t="s">
        <v>19743</v>
      </c>
      <c r="E5486" s="192" t="s">
        <v>19743</v>
      </c>
      <c r="F5486" s="193" t="s">
        <v>19743</v>
      </c>
      <c r="G5486" s="193" t="s">
        <v>19742</v>
      </c>
      <c r="H5486" s="193" t="s">
        <v>19742</v>
      </c>
      <c r="I5486" s="193" t="s">
        <v>19743</v>
      </c>
      <c r="J5486" s="194" t="s">
        <v>19742</v>
      </c>
      <c r="K5486" s="192" t="s">
        <v>25675</v>
      </c>
      <c r="M5486" s="194" t="s">
        <v>19569</v>
      </c>
      <c r="N5486" s="192">
        <v>0.77200000000000002</v>
      </c>
      <c r="O5486" s="194">
        <v>0.92400000000000004</v>
      </c>
      <c r="P5486" s="283">
        <v>2</v>
      </c>
    </row>
    <row r="5487" spans="1:16">
      <c r="A5487" s="192" t="s">
        <v>2128</v>
      </c>
      <c r="B5487" s="193" t="s">
        <v>2129</v>
      </c>
      <c r="C5487" s="193" t="s">
        <v>2130</v>
      </c>
      <c r="D5487" s="194" t="s">
        <v>19743</v>
      </c>
      <c r="E5487" s="192" t="s">
        <v>19743</v>
      </c>
      <c r="F5487" s="193" t="s">
        <v>19742</v>
      </c>
      <c r="G5487" s="193" t="s">
        <v>19742</v>
      </c>
      <c r="H5487" s="193" t="s">
        <v>19742</v>
      </c>
      <c r="I5487" s="193" t="s">
        <v>19742</v>
      </c>
      <c r="J5487" s="194" t="s">
        <v>19742</v>
      </c>
      <c r="K5487" s="192" t="s">
        <v>2131</v>
      </c>
      <c r="L5487" s="193" t="s">
        <v>13983</v>
      </c>
      <c r="M5487" s="194" t="s">
        <v>19743</v>
      </c>
      <c r="N5487" s="192">
        <v>0.83</v>
      </c>
      <c r="O5487" s="194">
        <v>0.98899999999999999</v>
      </c>
      <c r="P5487" s="283">
        <v>6</v>
      </c>
    </row>
    <row r="5488" spans="1:16">
      <c r="A5488" s="192" t="s">
        <v>2132</v>
      </c>
      <c r="B5488" s="193" t="s">
        <v>1891</v>
      </c>
      <c r="C5488" s="193" t="s">
        <v>1892</v>
      </c>
      <c r="D5488" s="194" t="s">
        <v>19743</v>
      </c>
      <c r="E5488" s="192" t="s">
        <v>19743</v>
      </c>
      <c r="F5488" s="193" t="s">
        <v>19742</v>
      </c>
      <c r="G5488" s="193" t="s">
        <v>19742</v>
      </c>
      <c r="H5488" s="193" t="s">
        <v>19742</v>
      </c>
      <c r="I5488" s="193" t="s">
        <v>19742</v>
      </c>
      <c r="J5488" s="194" t="s">
        <v>19742</v>
      </c>
      <c r="K5488" s="192" t="s">
        <v>25675</v>
      </c>
      <c r="M5488" s="194" t="s">
        <v>19569</v>
      </c>
      <c r="N5488" s="192">
        <v>0.53</v>
      </c>
      <c r="O5488" s="194">
        <v>0.66300000000000003</v>
      </c>
      <c r="P5488" s="283">
        <v>0</v>
      </c>
    </row>
    <row r="5489" spans="1:16">
      <c r="A5489" s="192" t="s">
        <v>1893</v>
      </c>
      <c r="B5489" s="193" t="s">
        <v>1894</v>
      </c>
      <c r="C5489" s="193" t="s">
        <v>1895</v>
      </c>
      <c r="D5489" s="194" t="s">
        <v>19743</v>
      </c>
      <c r="E5489" s="192" t="s">
        <v>19743</v>
      </c>
      <c r="F5489" s="193" t="s">
        <v>19743</v>
      </c>
      <c r="G5489" s="193" t="s">
        <v>19742</v>
      </c>
      <c r="H5489" s="193" t="s">
        <v>19742</v>
      </c>
      <c r="I5489" s="193" t="s">
        <v>19742</v>
      </c>
      <c r="J5489" s="194" t="s">
        <v>19742</v>
      </c>
      <c r="K5489" s="192" t="s">
        <v>1896</v>
      </c>
      <c r="L5489" s="193" t="s">
        <v>1897</v>
      </c>
      <c r="M5489" s="194" t="s">
        <v>19743</v>
      </c>
      <c r="N5489" s="192">
        <v>0.71099999999999997</v>
      </c>
      <c r="O5489" s="194">
        <v>0.97799999999999998</v>
      </c>
      <c r="P5489" s="283">
        <v>25</v>
      </c>
    </row>
    <row r="5490" spans="1:16">
      <c r="A5490" s="192" t="s">
        <v>1898</v>
      </c>
      <c r="B5490" s="193" t="s">
        <v>1899</v>
      </c>
      <c r="C5490" s="193" t="s">
        <v>1900</v>
      </c>
      <c r="D5490" s="194" t="s">
        <v>19743</v>
      </c>
      <c r="E5490" s="192" t="s">
        <v>19743</v>
      </c>
      <c r="F5490" s="193" t="s">
        <v>19742</v>
      </c>
      <c r="G5490" s="193" t="s">
        <v>19742</v>
      </c>
      <c r="H5490" s="193" t="s">
        <v>19742</v>
      </c>
      <c r="I5490" s="193" t="s">
        <v>19742</v>
      </c>
      <c r="J5490" s="194" t="s">
        <v>19742</v>
      </c>
      <c r="K5490" s="192" t="s">
        <v>1901</v>
      </c>
      <c r="L5490" s="193" t="s">
        <v>1902</v>
      </c>
      <c r="M5490" s="194" t="s">
        <v>19743</v>
      </c>
      <c r="N5490" s="192">
        <v>0.90800000000000003</v>
      </c>
      <c r="O5490" s="194">
        <v>0.996</v>
      </c>
      <c r="P5490" s="283">
        <v>11</v>
      </c>
    </row>
    <row r="5491" spans="1:16">
      <c r="A5491" s="192" t="s">
        <v>1903</v>
      </c>
      <c r="B5491" s="193" t="s">
        <v>1904</v>
      </c>
      <c r="C5491" s="193" t="s">
        <v>1905</v>
      </c>
      <c r="D5491" s="194" t="s">
        <v>19743</v>
      </c>
      <c r="E5491" s="192" t="s">
        <v>19743</v>
      </c>
      <c r="F5491" s="193" t="s">
        <v>19743</v>
      </c>
      <c r="G5491" s="193" t="s">
        <v>19743</v>
      </c>
      <c r="H5491" s="193" t="s">
        <v>19742</v>
      </c>
      <c r="I5491" s="193" t="s">
        <v>19742</v>
      </c>
      <c r="J5491" s="194" t="s">
        <v>19742</v>
      </c>
      <c r="K5491" s="192" t="s">
        <v>25675</v>
      </c>
      <c r="M5491" s="194" t="s">
        <v>19569</v>
      </c>
      <c r="N5491" s="192">
        <v>0.82399999999999995</v>
      </c>
      <c r="O5491" s="194">
        <v>0.98</v>
      </c>
      <c r="P5491" s="283">
        <v>4</v>
      </c>
    </row>
    <row r="5492" spans="1:16">
      <c r="A5492" s="192" t="s">
        <v>1906</v>
      </c>
      <c r="B5492" s="193"/>
      <c r="C5492" s="193" t="s">
        <v>1907</v>
      </c>
      <c r="D5492" s="194" t="s">
        <v>19743</v>
      </c>
      <c r="E5492" s="192" t="s">
        <v>19743</v>
      </c>
      <c r="F5492" s="193" t="s">
        <v>19742</v>
      </c>
      <c r="G5492" s="193" t="s">
        <v>19742</v>
      </c>
      <c r="H5492" s="193" t="s">
        <v>19742</v>
      </c>
      <c r="I5492" s="193" t="s">
        <v>19742</v>
      </c>
      <c r="J5492" s="194" t="s">
        <v>19742</v>
      </c>
      <c r="K5492" s="192" t="s">
        <v>25675</v>
      </c>
      <c r="M5492" s="194" t="s">
        <v>19569</v>
      </c>
      <c r="N5492" s="192">
        <v>0.60399999999999998</v>
      </c>
      <c r="O5492" s="194">
        <v>0.76200000000000001</v>
      </c>
      <c r="P5492" s="283">
        <v>0</v>
      </c>
    </row>
    <row r="5493" spans="1:16">
      <c r="A5493" s="192" t="s">
        <v>1908</v>
      </c>
      <c r="B5493" s="193" t="s">
        <v>1909</v>
      </c>
      <c r="C5493" s="193" t="s">
        <v>1910</v>
      </c>
      <c r="D5493" s="194" t="s">
        <v>19743</v>
      </c>
      <c r="E5493" s="192" t="s">
        <v>19743</v>
      </c>
      <c r="F5493" s="193" t="s">
        <v>19742</v>
      </c>
      <c r="G5493" s="193" t="s">
        <v>19743</v>
      </c>
      <c r="H5493" s="193" t="s">
        <v>19742</v>
      </c>
      <c r="I5493" s="193" t="s">
        <v>19742</v>
      </c>
      <c r="J5493" s="194" t="s">
        <v>19742</v>
      </c>
      <c r="K5493" s="192" t="s">
        <v>1911</v>
      </c>
      <c r="L5493" s="193" t="s">
        <v>16064</v>
      </c>
      <c r="M5493" s="194" t="s">
        <v>19561</v>
      </c>
      <c r="N5493" s="192">
        <v>0.87</v>
      </c>
      <c r="O5493" s="194">
        <v>0.99</v>
      </c>
      <c r="P5493" s="283">
        <v>10</v>
      </c>
    </row>
    <row r="5494" spans="1:16">
      <c r="A5494" s="192" t="s">
        <v>1912</v>
      </c>
      <c r="B5494" s="193" t="s">
        <v>1913</v>
      </c>
      <c r="C5494" s="193" t="s">
        <v>1914</v>
      </c>
      <c r="D5494" s="194" t="s">
        <v>19743</v>
      </c>
      <c r="E5494" s="192" t="s">
        <v>19743</v>
      </c>
      <c r="F5494" s="193" t="s">
        <v>19742</v>
      </c>
      <c r="G5494" s="193" t="s">
        <v>19742</v>
      </c>
      <c r="H5494" s="193" t="s">
        <v>19742</v>
      </c>
      <c r="I5494" s="193" t="s">
        <v>19743</v>
      </c>
      <c r="J5494" s="194" t="s">
        <v>19742</v>
      </c>
      <c r="K5494" s="192" t="s">
        <v>25675</v>
      </c>
      <c r="M5494" s="194" t="s">
        <v>19569</v>
      </c>
      <c r="N5494" s="192">
        <v>0.56699999999999995</v>
      </c>
      <c r="O5494" s="194">
        <v>0.77100000000000002</v>
      </c>
      <c r="P5494" s="283">
        <v>0</v>
      </c>
    </row>
    <row r="5495" spans="1:16">
      <c r="A5495" s="192" t="s">
        <v>1917</v>
      </c>
      <c r="B5495" s="193" t="s">
        <v>1918</v>
      </c>
      <c r="C5495" s="193" t="s">
        <v>1919</v>
      </c>
      <c r="D5495" s="194" t="s">
        <v>19743</v>
      </c>
      <c r="E5495" s="192" t="s">
        <v>19743</v>
      </c>
      <c r="F5495" s="193" t="s">
        <v>19742</v>
      </c>
      <c r="G5495" s="193" t="s">
        <v>19743</v>
      </c>
      <c r="H5495" s="193" t="s">
        <v>19742</v>
      </c>
      <c r="I5495" s="193" t="s">
        <v>19742</v>
      </c>
      <c r="J5495" s="194" t="s">
        <v>19742</v>
      </c>
      <c r="K5495" s="192" t="s">
        <v>1920</v>
      </c>
      <c r="L5495" s="193" t="s">
        <v>1921</v>
      </c>
      <c r="M5495" s="194" t="s">
        <v>19743</v>
      </c>
      <c r="N5495" s="192">
        <v>0.70499999999999996</v>
      </c>
      <c r="O5495" s="194">
        <v>0.95199999999999996</v>
      </c>
      <c r="P5495" s="283">
        <v>23</v>
      </c>
    </row>
    <row r="5496" spans="1:16">
      <c r="A5496" s="192" t="s">
        <v>1922</v>
      </c>
      <c r="B5496" s="193" t="s">
        <v>1923</v>
      </c>
      <c r="C5496" s="193" t="s">
        <v>1924</v>
      </c>
      <c r="D5496" s="194" t="s">
        <v>19743</v>
      </c>
      <c r="E5496" s="192" t="s">
        <v>19743</v>
      </c>
      <c r="F5496" s="193" t="s">
        <v>19742</v>
      </c>
      <c r="G5496" s="193" t="s">
        <v>19742</v>
      </c>
      <c r="H5496" s="193" t="s">
        <v>19742</v>
      </c>
      <c r="I5496" s="193" t="s">
        <v>19742</v>
      </c>
      <c r="J5496" s="194" t="s">
        <v>19742</v>
      </c>
      <c r="K5496" s="192" t="s">
        <v>1925</v>
      </c>
      <c r="L5496" s="193" t="s">
        <v>1926</v>
      </c>
      <c r="M5496" s="194" t="s">
        <v>19743</v>
      </c>
      <c r="N5496" s="192">
        <v>0.84299999999999997</v>
      </c>
      <c r="O5496" s="194">
        <v>0.99199999999999999</v>
      </c>
      <c r="P5496" s="283">
        <v>10</v>
      </c>
    </row>
    <row r="5497" spans="1:16">
      <c r="A5497" s="192" t="s">
        <v>1927</v>
      </c>
      <c r="B5497" s="193" t="s">
        <v>1928</v>
      </c>
      <c r="C5497" s="193" t="s">
        <v>1929</v>
      </c>
      <c r="D5497" s="194" t="s">
        <v>19743</v>
      </c>
      <c r="E5497" s="192" t="s">
        <v>19743</v>
      </c>
      <c r="F5497" s="193" t="s">
        <v>19743</v>
      </c>
      <c r="G5497" s="193" t="s">
        <v>19742</v>
      </c>
      <c r="H5497" s="193" t="s">
        <v>19742</v>
      </c>
      <c r="I5497" s="193" t="s">
        <v>19742</v>
      </c>
      <c r="J5497" s="194" t="s">
        <v>19742</v>
      </c>
      <c r="K5497" s="192" t="s">
        <v>1930</v>
      </c>
      <c r="L5497" s="193" t="s">
        <v>1931</v>
      </c>
      <c r="M5497" s="194" t="s">
        <v>19743</v>
      </c>
      <c r="N5497" s="192">
        <v>0.88</v>
      </c>
      <c r="O5497" s="194">
        <v>0.998</v>
      </c>
      <c r="P5497" s="283">
        <v>11</v>
      </c>
    </row>
    <row r="5498" spans="1:16">
      <c r="A5498" s="192" t="s">
        <v>1932</v>
      </c>
      <c r="B5498" s="193" t="s">
        <v>1933</v>
      </c>
      <c r="C5498" s="193" t="s">
        <v>1934</v>
      </c>
      <c r="D5498" s="194" t="s">
        <v>19743</v>
      </c>
      <c r="E5498" s="192" t="s">
        <v>19743</v>
      </c>
      <c r="F5498" s="193" t="s">
        <v>19742</v>
      </c>
      <c r="G5498" s="193" t="s">
        <v>19742</v>
      </c>
      <c r="H5498" s="193" t="s">
        <v>19742</v>
      </c>
      <c r="I5498" s="193" t="s">
        <v>19742</v>
      </c>
      <c r="J5498" s="194" t="s">
        <v>19742</v>
      </c>
      <c r="K5498" s="192" t="s">
        <v>1935</v>
      </c>
      <c r="L5498" s="193" t="s">
        <v>15805</v>
      </c>
      <c r="M5498" s="194" t="s">
        <v>19743</v>
      </c>
      <c r="N5498" s="192">
        <v>0.73899999999999999</v>
      </c>
      <c r="O5498" s="194">
        <v>0.96</v>
      </c>
      <c r="P5498" s="283">
        <v>7</v>
      </c>
    </row>
    <row r="5499" spans="1:16">
      <c r="A5499" s="192" t="s">
        <v>1936</v>
      </c>
      <c r="B5499" s="193" t="s">
        <v>1937</v>
      </c>
      <c r="C5499" s="193" t="s">
        <v>1938</v>
      </c>
      <c r="D5499" s="194" t="s">
        <v>19743</v>
      </c>
      <c r="E5499" s="192" t="s">
        <v>19743</v>
      </c>
      <c r="F5499" s="193" t="s">
        <v>19742</v>
      </c>
      <c r="G5499" s="193" t="s">
        <v>19742</v>
      </c>
      <c r="H5499" s="193" t="s">
        <v>19742</v>
      </c>
      <c r="I5499" s="193" t="s">
        <v>19743</v>
      </c>
      <c r="J5499" s="194" t="s">
        <v>19742</v>
      </c>
      <c r="K5499" s="192" t="s">
        <v>25675</v>
      </c>
      <c r="M5499" s="194" t="s">
        <v>19569</v>
      </c>
      <c r="N5499" s="192">
        <v>0.57699999999999996</v>
      </c>
      <c r="O5499" s="194">
        <v>0.66200000000000003</v>
      </c>
      <c r="P5499" s="283">
        <v>2</v>
      </c>
    </row>
    <row r="5500" spans="1:16">
      <c r="A5500" s="192" t="s">
        <v>1939</v>
      </c>
      <c r="B5500" s="193"/>
      <c r="C5500" s="193" t="s">
        <v>1940</v>
      </c>
      <c r="D5500" s="194" t="s">
        <v>19743</v>
      </c>
      <c r="E5500" s="192" t="s">
        <v>19743</v>
      </c>
      <c r="F5500" s="193" t="s">
        <v>19742</v>
      </c>
      <c r="G5500" s="193" t="s">
        <v>19742</v>
      </c>
      <c r="H5500" s="193" t="s">
        <v>19742</v>
      </c>
      <c r="I5500" s="193" t="s">
        <v>19742</v>
      </c>
      <c r="J5500" s="194" t="s">
        <v>19742</v>
      </c>
      <c r="K5500" s="192" t="s">
        <v>25675</v>
      </c>
      <c r="M5500" s="194" t="s">
        <v>19569</v>
      </c>
      <c r="N5500" s="192">
        <v>0.63700000000000001</v>
      </c>
      <c r="O5500" s="194">
        <v>0.88100000000000001</v>
      </c>
      <c r="P5500" s="283">
        <v>3</v>
      </c>
    </row>
    <row r="5501" spans="1:16">
      <c r="A5501" s="192" t="s">
        <v>1941</v>
      </c>
      <c r="B5501" s="193"/>
      <c r="C5501" s="193" t="s">
        <v>1942</v>
      </c>
      <c r="D5501" s="194" t="s">
        <v>19743</v>
      </c>
      <c r="E5501" s="192" t="s">
        <v>19743</v>
      </c>
      <c r="F5501" s="193" t="s">
        <v>19742</v>
      </c>
      <c r="G5501" s="193" t="s">
        <v>19742</v>
      </c>
      <c r="H5501" s="193" t="s">
        <v>19742</v>
      </c>
      <c r="I5501" s="193" t="s">
        <v>19742</v>
      </c>
      <c r="J5501" s="194" t="s">
        <v>19742</v>
      </c>
      <c r="K5501" s="192" t="s">
        <v>25675</v>
      </c>
      <c r="M5501" s="194" t="s">
        <v>19569</v>
      </c>
      <c r="N5501" s="192">
        <v>0.67100000000000004</v>
      </c>
      <c r="O5501" s="194">
        <v>0.85799999999999998</v>
      </c>
      <c r="P5501" s="283">
        <v>0</v>
      </c>
    </row>
    <row r="5502" spans="1:16">
      <c r="A5502" s="192" t="s">
        <v>1943</v>
      </c>
      <c r="B5502" s="193" t="s">
        <v>1944</v>
      </c>
      <c r="C5502" s="193" t="s">
        <v>1945</v>
      </c>
      <c r="D5502" s="194" t="s">
        <v>19743</v>
      </c>
      <c r="E5502" s="192" t="s">
        <v>19743</v>
      </c>
      <c r="F5502" s="193" t="s">
        <v>19742</v>
      </c>
      <c r="G5502" s="193" t="s">
        <v>19743</v>
      </c>
      <c r="H5502" s="193" t="s">
        <v>19742</v>
      </c>
      <c r="I5502" s="193" t="s">
        <v>19742</v>
      </c>
      <c r="J5502" s="194" t="s">
        <v>19742</v>
      </c>
      <c r="K5502" s="192" t="s">
        <v>1946</v>
      </c>
      <c r="L5502" s="193" t="s">
        <v>13671</v>
      </c>
      <c r="M5502" s="194" t="s">
        <v>19561</v>
      </c>
      <c r="N5502" s="192">
        <v>0.90200000000000002</v>
      </c>
      <c r="O5502" s="194">
        <v>0.999</v>
      </c>
      <c r="P5502" s="283">
        <v>13</v>
      </c>
    </row>
    <row r="5503" spans="1:16">
      <c r="A5503" s="192" t="s">
        <v>1947</v>
      </c>
      <c r="B5503" s="193" t="s">
        <v>1948</v>
      </c>
      <c r="C5503" s="193" t="s">
        <v>1949</v>
      </c>
      <c r="D5503" s="194" t="s">
        <v>19743</v>
      </c>
      <c r="E5503" s="192" t="s">
        <v>19743</v>
      </c>
      <c r="F5503" s="193" t="s">
        <v>19742</v>
      </c>
      <c r="G5503" s="193" t="s">
        <v>19742</v>
      </c>
      <c r="H5503" s="193" t="s">
        <v>19742</v>
      </c>
      <c r="I5503" s="193" t="s">
        <v>19742</v>
      </c>
      <c r="J5503" s="194" t="s">
        <v>19743</v>
      </c>
      <c r="K5503" s="192" t="s">
        <v>1950</v>
      </c>
      <c r="L5503" s="193" t="s">
        <v>15810</v>
      </c>
      <c r="M5503" s="194" t="s">
        <v>19743</v>
      </c>
      <c r="N5503" s="192">
        <v>0.998</v>
      </c>
      <c r="O5503" s="194">
        <v>1</v>
      </c>
      <c r="P5503" s="283">
        <v>24</v>
      </c>
    </row>
    <row r="5504" spans="1:16">
      <c r="A5504" s="192" t="s">
        <v>1951</v>
      </c>
      <c r="B5504" s="193" t="s">
        <v>1952</v>
      </c>
      <c r="C5504" s="193" t="s">
        <v>1953</v>
      </c>
      <c r="D5504" s="194" t="s">
        <v>19743</v>
      </c>
      <c r="E5504" s="192" t="s">
        <v>19743</v>
      </c>
      <c r="F5504" s="193" t="s">
        <v>19742</v>
      </c>
      <c r="G5504" s="193" t="s">
        <v>19742</v>
      </c>
      <c r="H5504" s="193" t="s">
        <v>19742</v>
      </c>
      <c r="I5504" s="193" t="s">
        <v>19742</v>
      </c>
      <c r="J5504" s="194" t="s">
        <v>19742</v>
      </c>
      <c r="K5504" s="192" t="s">
        <v>25675</v>
      </c>
      <c r="M5504" s="194" t="s">
        <v>19569</v>
      </c>
      <c r="N5504" s="192">
        <v>0.69899999999999995</v>
      </c>
      <c r="O5504" s="194">
        <v>0.95399999999999996</v>
      </c>
      <c r="P5504" s="283">
        <v>3</v>
      </c>
    </row>
    <row r="5505" spans="1:16">
      <c r="A5505" s="192" t="s">
        <v>1954</v>
      </c>
      <c r="B5505" s="193"/>
      <c r="C5505" s="193" t="s">
        <v>1955</v>
      </c>
      <c r="D5505" s="194" t="s">
        <v>19743</v>
      </c>
      <c r="E5505" s="192" t="s">
        <v>19743</v>
      </c>
      <c r="F5505" s="193" t="s">
        <v>19742</v>
      </c>
      <c r="G5505" s="193" t="s">
        <v>19742</v>
      </c>
      <c r="H5505" s="193" t="s">
        <v>19742</v>
      </c>
      <c r="I5505" s="193" t="s">
        <v>19742</v>
      </c>
      <c r="J5505" s="194" t="s">
        <v>19742</v>
      </c>
      <c r="K5505" s="192" t="s">
        <v>25675</v>
      </c>
      <c r="M5505" s="194" t="s">
        <v>19569</v>
      </c>
      <c r="N5505" s="192">
        <v>0.58599999999999997</v>
      </c>
      <c r="O5505" s="194">
        <v>0.72699999999999998</v>
      </c>
      <c r="P5505" s="283">
        <v>2</v>
      </c>
    </row>
    <row r="5506" spans="1:16">
      <c r="A5506" s="192" t="s">
        <v>1956</v>
      </c>
      <c r="B5506" s="193" t="s">
        <v>1957</v>
      </c>
      <c r="C5506" s="193" t="s">
        <v>1958</v>
      </c>
      <c r="D5506" s="194" t="s">
        <v>19743</v>
      </c>
      <c r="E5506" s="192" t="s">
        <v>19743</v>
      </c>
      <c r="F5506" s="193" t="s">
        <v>19743</v>
      </c>
      <c r="G5506" s="193" t="s">
        <v>19742</v>
      </c>
      <c r="H5506" s="193" t="s">
        <v>19742</v>
      </c>
      <c r="I5506" s="193" t="s">
        <v>19742</v>
      </c>
      <c r="J5506" s="194" t="s">
        <v>19742</v>
      </c>
      <c r="K5506" s="192" t="s">
        <v>1959</v>
      </c>
      <c r="L5506" s="193" t="s">
        <v>1960</v>
      </c>
      <c r="M5506" s="194" t="s">
        <v>19741</v>
      </c>
      <c r="N5506" s="192">
        <v>0.61099999999999999</v>
      </c>
      <c r="O5506" s="194">
        <v>0.84599999999999997</v>
      </c>
      <c r="P5506" s="283">
        <v>23</v>
      </c>
    </row>
    <row r="5507" spans="1:16">
      <c r="A5507" s="192" t="s">
        <v>1961</v>
      </c>
      <c r="B5507" s="193"/>
      <c r="C5507" s="193" t="s">
        <v>1962</v>
      </c>
      <c r="D5507" s="194" t="s">
        <v>19743</v>
      </c>
      <c r="E5507" s="192" t="s">
        <v>19743</v>
      </c>
      <c r="F5507" s="193" t="s">
        <v>19742</v>
      </c>
      <c r="G5507" s="193" t="s">
        <v>19742</v>
      </c>
      <c r="H5507" s="193" t="s">
        <v>19742</v>
      </c>
      <c r="I5507" s="193" t="s">
        <v>19742</v>
      </c>
      <c r="J5507" s="194" t="s">
        <v>19742</v>
      </c>
      <c r="K5507" s="192" t="s">
        <v>25675</v>
      </c>
      <c r="M5507" s="194" t="s">
        <v>19569</v>
      </c>
      <c r="N5507" s="192">
        <v>0.55700000000000005</v>
      </c>
      <c r="O5507" s="194">
        <v>0.73799999999999999</v>
      </c>
      <c r="P5507" s="283">
        <v>5</v>
      </c>
    </row>
    <row r="5508" spans="1:16">
      <c r="A5508" s="192" t="s">
        <v>1963</v>
      </c>
      <c r="B5508" s="193" t="s">
        <v>1964</v>
      </c>
      <c r="C5508" s="193" t="s">
        <v>1965</v>
      </c>
      <c r="D5508" s="194" t="s">
        <v>19743</v>
      </c>
      <c r="E5508" s="192" t="s">
        <v>19743</v>
      </c>
      <c r="F5508" s="193" t="s">
        <v>19743</v>
      </c>
      <c r="G5508" s="193" t="s">
        <v>19743</v>
      </c>
      <c r="H5508" s="193" t="s">
        <v>19742</v>
      </c>
      <c r="I5508" s="193" t="s">
        <v>19742</v>
      </c>
      <c r="J5508" s="194" t="s">
        <v>19742</v>
      </c>
      <c r="K5508" s="192" t="s">
        <v>1966</v>
      </c>
      <c r="L5508" s="193" t="s">
        <v>1967</v>
      </c>
      <c r="M5508" s="194" t="s">
        <v>19743</v>
      </c>
      <c r="N5508" s="192">
        <v>0.86</v>
      </c>
      <c r="O5508" s="194">
        <v>0.996</v>
      </c>
      <c r="P5508" s="283">
        <v>23</v>
      </c>
    </row>
    <row r="5509" spans="1:16">
      <c r="A5509" s="192" t="s">
        <v>1970</v>
      </c>
      <c r="B5509" s="193" t="s">
        <v>1971</v>
      </c>
      <c r="C5509" s="193" t="s">
        <v>1972</v>
      </c>
      <c r="D5509" s="194" t="s">
        <v>19743</v>
      </c>
      <c r="E5509" s="192" t="s">
        <v>19743</v>
      </c>
      <c r="F5509" s="193" t="s">
        <v>19743</v>
      </c>
      <c r="G5509" s="193" t="s">
        <v>19741</v>
      </c>
      <c r="H5509" s="193" t="s">
        <v>19742</v>
      </c>
      <c r="I5509" s="193" t="s">
        <v>19742</v>
      </c>
      <c r="J5509" s="194" t="s">
        <v>19742</v>
      </c>
      <c r="K5509" s="192" t="s">
        <v>1973</v>
      </c>
      <c r="L5509" s="193" t="s">
        <v>1974</v>
      </c>
      <c r="M5509" s="194" t="s">
        <v>19561</v>
      </c>
      <c r="N5509" s="192">
        <v>0.59899999999999998</v>
      </c>
      <c r="O5509" s="194">
        <v>0.77100000000000002</v>
      </c>
      <c r="P5509" s="283">
        <v>25</v>
      </c>
    </row>
    <row r="5510" spans="1:16">
      <c r="A5510" s="192" t="s">
        <v>1975</v>
      </c>
      <c r="B5510" s="193" t="s">
        <v>1976</v>
      </c>
      <c r="C5510" s="193" t="s">
        <v>1977</v>
      </c>
      <c r="D5510" s="194" t="s">
        <v>19743</v>
      </c>
      <c r="E5510" s="192" t="s">
        <v>19743</v>
      </c>
      <c r="F5510" s="193" t="s">
        <v>19743</v>
      </c>
      <c r="G5510" s="193" t="s">
        <v>19742</v>
      </c>
      <c r="H5510" s="193" t="s">
        <v>19742</v>
      </c>
      <c r="I5510" s="193" t="s">
        <v>19742</v>
      </c>
      <c r="J5510" s="194" t="s">
        <v>19742</v>
      </c>
      <c r="K5510" s="192" t="s">
        <v>1978</v>
      </c>
      <c r="L5510" s="193" t="s">
        <v>1979</v>
      </c>
      <c r="M5510" s="194" t="s">
        <v>19743</v>
      </c>
      <c r="N5510" s="192">
        <v>0.61299999999999999</v>
      </c>
      <c r="O5510" s="194">
        <v>0.76800000000000002</v>
      </c>
      <c r="P5510" s="283">
        <v>22</v>
      </c>
    </row>
    <row r="5511" spans="1:16">
      <c r="A5511" s="192" t="s">
        <v>1980</v>
      </c>
      <c r="B5511" s="193" t="s">
        <v>1981</v>
      </c>
      <c r="C5511" s="193" t="s">
        <v>1982</v>
      </c>
      <c r="D5511" s="194" t="s">
        <v>19743</v>
      </c>
      <c r="E5511" s="192" t="s">
        <v>19743</v>
      </c>
      <c r="F5511" s="193" t="s">
        <v>19742</v>
      </c>
      <c r="G5511" s="193" t="s">
        <v>19742</v>
      </c>
      <c r="H5511" s="193" t="s">
        <v>19742</v>
      </c>
      <c r="I5511" s="193" t="s">
        <v>19742</v>
      </c>
      <c r="J5511" s="194" t="s">
        <v>19742</v>
      </c>
      <c r="K5511" s="192" t="s">
        <v>25675</v>
      </c>
      <c r="M5511" s="194" t="s">
        <v>19569</v>
      </c>
      <c r="N5511" s="192">
        <v>0.94199999999999995</v>
      </c>
      <c r="O5511" s="194">
        <v>0.99299999999999999</v>
      </c>
      <c r="P5511" s="283">
        <v>5</v>
      </c>
    </row>
    <row r="5512" spans="1:16">
      <c r="A5512" s="192" t="s">
        <v>1983</v>
      </c>
      <c r="B5512" s="193" t="s">
        <v>1984</v>
      </c>
      <c r="C5512" s="193" t="s">
        <v>1985</v>
      </c>
      <c r="D5512" s="194" t="s">
        <v>19743</v>
      </c>
      <c r="E5512" s="192" t="s">
        <v>19743</v>
      </c>
      <c r="F5512" s="193" t="s">
        <v>19742</v>
      </c>
      <c r="G5512" s="193" t="s">
        <v>19742</v>
      </c>
      <c r="H5512" s="193" t="s">
        <v>19742</v>
      </c>
      <c r="I5512" s="193" t="s">
        <v>19742</v>
      </c>
      <c r="J5512" s="194" t="s">
        <v>19742</v>
      </c>
      <c r="K5512" s="192" t="s">
        <v>1986</v>
      </c>
      <c r="L5512" s="193" t="s">
        <v>12256</v>
      </c>
      <c r="M5512" s="194" t="s">
        <v>19743</v>
      </c>
      <c r="N5512" s="192">
        <v>0.85799999999999998</v>
      </c>
      <c r="O5512" s="194">
        <v>0.996</v>
      </c>
      <c r="P5512" s="283">
        <v>23</v>
      </c>
    </row>
    <row r="5513" spans="1:16">
      <c r="A5513" s="192" t="s">
        <v>1987</v>
      </c>
      <c r="B5513" s="193" t="s">
        <v>1988</v>
      </c>
      <c r="C5513" s="193" t="s">
        <v>1989</v>
      </c>
      <c r="D5513" s="194" t="s">
        <v>19743</v>
      </c>
      <c r="E5513" s="192" t="s">
        <v>19743</v>
      </c>
      <c r="F5513" s="193" t="s">
        <v>19742</v>
      </c>
      <c r="G5513" s="193" t="s">
        <v>19743</v>
      </c>
      <c r="H5513" s="193" t="s">
        <v>19742</v>
      </c>
      <c r="I5513" s="193" t="s">
        <v>19742</v>
      </c>
      <c r="J5513" s="194" t="s">
        <v>19742</v>
      </c>
      <c r="K5513" s="192" t="s">
        <v>25675</v>
      </c>
      <c r="M5513" s="194" t="s">
        <v>19569</v>
      </c>
      <c r="N5513" s="192">
        <v>0.68200000000000005</v>
      </c>
      <c r="O5513" s="194">
        <v>0.93300000000000005</v>
      </c>
      <c r="P5513" s="283">
        <v>2</v>
      </c>
    </row>
    <row r="5514" spans="1:16">
      <c r="A5514" s="192" t="s">
        <v>1990</v>
      </c>
      <c r="B5514" s="193" t="s">
        <v>1991</v>
      </c>
      <c r="C5514" s="193" t="s">
        <v>1992</v>
      </c>
      <c r="D5514" s="194" t="s">
        <v>19743</v>
      </c>
      <c r="E5514" s="192" t="s">
        <v>19743</v>
      </c>
      <c r="F5514" s="193" t="s">
        <v>19742</v>
      </c>
      <c r="G5514" s="193" t="s">
        <v>19742</v>
      </c>
      <c r="H5514" s="193" t="s">
        <v>19742</v>
      </c>
      <c r="I5514" s="193" t="s">
        <v>19742</v>
      </c>
      <c r="J5514" s="194" t="s">
        <v>19742</v>
      </c>
      <c r="K5514" s="192" t="s">
        <v>1993</v>
      </c>
      <c r="L5514" s="193" t="s">
        <v>1994</v>
      </c>
      <c r="M5514" s="194" t="s">
        <v>19561</v>
      </c>
      <c r="N5514" s="192">
        <v>0.87</v>
      </c>
      <c r="O5514" s="194">
        <v>0.997</v>
      </c>
      <c r="P5514" s="283">
        <v>7</v>
      </c>
    </row>
    <row r="5515" spans="1:16">
      <c r="A5515" s="192" t="s">
        <v>1995</v>
      </c>
      <c r="B5515" s="193" t="s">
        <v>1996</v>
      </c>
      <c r="C5515" s="193" t="s">
        <v>1997</v>
      </c>
      <c r="D5515" s="194" t="s">
        <v>19743</v>
      </c>
      <c r="E5515" s="192" t="s">
        <v>19743</v>
      </c>
      <c r="F5515" s="193" t="s">
        <v>19742</v>
      </c>
      <c r="G5515" s="193" t="s">
        <v>19742</v>
      </c>
      <c r="H5515" s="193" t="s">
        <v>19742</v>
      </c>
      <c r="I5515" s="193" t="s">
        <v>19742</v>
      </c>
      <c r="J5515" s="194" t="s">
        <v>19742</v>
      </c>
      <c r="K5515" s="192" t="s">
        <v>25675</v>
      </c>
      <c r="M5515" s="194" t="s">
        <v>19569</v>
      </c>
      <c r="N5515" s="192">
        <v>0.95399999999999996</v>
      </c>
      <c r="O5515" s="194">
        <v>0.998</v>
      </c>
      <c r="P5515" s="283">
        <v>17</v>
      </c>
    </row>
    <row r="5516" spans="1:16">
      <c r="A5516" s="192" t="s">
        <v>1998</v>
      </c>
      <c r="B5516" s="193" t="s">
        <v>1999</v>
      </c>
      <c r="C5516" s="193" t="s">
        <v>2000</v>
      </c>
      <c r="D5516" s="194" t="s">
        <v>19743</v>
      </c>
      <c r="E5516" s="192" t="s">
        <v>19743</v>
      </c>
      <c r="F5516" s="193" t="s">
        <v>19742</v>
      </c>
      <c r="G5516" s="193" t="s">
        <v>19742</v>
      </c>
      <c r="H5516" s="193" t="s">
        <v>19742</v>
      </c>
      <c r="I5516" s="193" t="s">
        <v>19742</v>
      </c>
      <c r="J5516" s="194" t="s">
        <v>19742</v>
      </c>
      <c r="K5516" s="192" t="s">
        <v>25675</v>
      </c>
      <c r="M5516" s="194" t="s">
        <v>19569</v>
      </c>
      <c r="N5516" s="192">
        <v>0.60799999999999998</v>
      </c>
      <c r="O5516" s="194">
        <v>0.81299999999999994</v>
      </c>
      <c r="P5516" s="283">
        <v>1</v>
      </c>
    </row>
    <row r="5517" spans="1:16">
      <c r="A5517" s="192" t="s">
        <v>2001</v>
      </c>
      <c r="B5517" s="193" t="s">
        <v>2002</v>
      </c>
      <c r="C5517" s="193" t="s">
        <v>2003</v>
      </c>
      <c r="D5517" s="194" t="s">
        <v>19743</v>
      </c>
      <c r="E5517" s="192" t="s">
        <v>19743</v>
      </c>
      <c r="F5517" s="193" t="s">
        <v>19742</v>
      </c>
      <c r="G5517" s="193" t="s">
        <v>19742</v>
      </c>
      <c r="H5517" s="193" t="s">
        <v>19742</v>
      </c>
      <c r="I5517" s="193" t="s">
        <v>19742</v>
      </c>
      <c r="J5517" s="194" t="s">
        <v>19742</v>
      </c>
      <c r="K5517" s="192" t="s">
        <v>25675</v>
      </c>
      <c r="M5517" s="194" t="s">
        <v>19569</v>
      </c>
      <c r="N5517" s="192">
        <v>0.71099999999999997</v>
      </c>
      <c r="O5517" s="194">
        <v>0.89100000000000001</v>
      </c>
      <c r="P5517" s="283">
        <v>0</v>
      </c>
    </row>
    <row r="5518" spans="1:16">
      <c r="A5518" s="192" t="s">
        <v>2004</v>
      </c>
      <c r="B5518" s="193" t="s">
        <v>2005</v>
      </c>
      <c r="C5518" s="193" t="s">
        <v>2006</v>
      </c>
      <c r="D5518" s="194" t="s">
        <v>19743</v>
      </c>
      <c r="E5518" s="192" t="s">
        <v>19743</v>
      </c>
      <c r="F5518" s="193" t="s">
        <v>19742</v>
      </c>
      <c r="G5518" s="193" t="s">
        <v>19742</v>
      </c>
      <c r="H5518" s="193" t="s">
        <v>19742</v>
      </c>
      <c r="I5518" s="193" t="s">
        <v>19742</v>
      </c>
      <c r="J5518" s="194" t="s">
        <v>19742</v>
      </c>
      <c r="K5518" s="192" t="s">
        <v>25675</v>
      </c>
      <c r="M5518" s="194" t="s">
        <v>19569</v>
      </c>
      <c r="N5518" s="192">
        <v>0.80400000000000005</v>
      </c>
      <c r="O5518" s="194">
        <v>0.95099999999999996</v>
      </c>
      <c r="P5518" s="283">
        <v>1</v>
      </c>
    </row>
    <row r="5519" spans="1:16">
      <c r="A5519" s="192" t="s">
        <v>2007</v>
      </c>
      <c r="B5519" s="193" t="s">
        <v>2008</v>
      </c>
      <c r="C5519" s="193" t="s">
        <v>2009</v>
      </c>
      <c r="D5519" s="194" t="s">
        <v>19743</v>
      </c>
      <c r="E5519" s="192" t="s">
        <v>19743</v>
      </c>
      <c r="F5519" s="193" t="s">
        <v>19743</v>
      </c>
      <c r="G5519" s="193" t="s">
        <v>19742</v>
      </c>
      <c r="H5519" s="193" t="s">
        <v>19742</v>
      </c>
      <c r="I5519" s="193" t="s">
        <v>19742</v>
      </c>
      <c r="J5519" s="194" t="s">
        <v>19742</v>
      </c>
      <c r="K5519" s="192" t="s">
        <v>25675</v>
      </c>
      <c r="M5519" s="194" t="s">
        <v>19569</v>
      </c>
      <c r="N5519" s="192">
        <v>0.61599999999999999</v>
      </c>
      <c r="O5519" s="194">
        <v>0.76300000000000001</v>
      </c>
      <c r="P5519" s="283">
        <v>3</v>
      </c>
    </row>
    <row r="5520" spans="1:16">
      <c r="A5520" s="192" t="s">
        <v>2010</v>
      </c>
      <c r="B5520" s="193" t="s">
        <v>2011</v>
      </c>
      <c r="C5520" s="193" t="s">
        <v>2012</v>
      </c>
      <c r="D5520" s="194" t="s">
        <v>19743</v>
      </c>
      <c r="E5520" s="192" t="s">
        <v>19743</v>
      </c>
      <c r="F5520" s="193" t="s">
        <v>19742</v>
      </c>
      <c r="G5520" s="193" t="s">
        <v>19742</v>
      </c>
      <c r="H5520" s="193" t="s">
        <v>19742</v>
      </c>
      <c r="I5520" s="193" t="s">
        <v>19742</v>
      </c>
      <c r="J5520" s="194" t="s">
        <v>19742</v>
      </c>
      <c r="K5520" s="192" t="s">
        <v>25675</v>
      </c>
      <c r="M5520" s="194" t="s">
        <v>19569</v>
      </c>
      <c r="N5520" s="192">
        <v>0.432</v>
      </c>
      <c r="O5520" s="194">
        <v>0.27500000000000002</v>
      </c>
      <c r="P5520" s="283">
        <v>0</v>
      </c>
    </row>
    <row r="5521" spans="1:16">
      <c r="A5521" s="192" t="s">
        <v>2013</v>
      </c>
      <c r="B5521" s="193" t="s">
        <v>2014</v>
      </c>
      <c r="C5521" s="193" t="s">
        <v>2015</v>
      </c>
      <c r="D5521" s="194" t="s">
        <v>19743</v>
      </c>
      <c r="E5521" s="192" t="s">
        <v>19743</v>
      </c>
      <c r="F5521" s="193" t="s">
        <v>19742</v>
      </c>
      <c r="G5521" s="193" t="s">
        <v>19743</v>
      </c>
      <c r="H5521" s="193" t="s">
        <v>19742</v>
      </c>
      <c r="I5521" s="193" t="s">
        <v>19742</v>
      </c>
      <c r="J5521" s="194" t="s">
        <v>19742</v>
      </c>
      <c r="K5521" s="192" t="s">
        <v>2016</v>
      </c>
      <c r="L5521" s="193" t="s">
        <v>18566</v>
      </c>
      <c r="M5521" s="194" t="s">
        <v>19743</v>
      </c>
      <c r="N5521" s="192">
        <v>0.80100000000000005</v>
      </c>
      <c r="O5521" s="194">
        <v>0.98199999999999998</v>
      </c>
      <c r="P5521" s="283">
        <v>7</v>
      </c>
    </row>
    <row r="5522" spans="1:16">
      <c r="A5522" s="192" t="s">
        <v>2017</v>
      </c>
      <c r="B5522" s="193" t="s">
        <v>2018</v>
      </c>
      <c r="C5522" s="193" t="s">
        <v>2019</v>
      </c>
      <c r="D5522" s="194" t="s">
        <v>19743</v>
      </c>
      <c r="E5522" s="192" t="s">
        <v>19743</v>
      </c>
      <c r="F5522" s="193" t="s">
        <v>19743</v>
      </c>
      <c r="G5522" s="193" t="s">
        <v>19742</v>
      </c>
      <c r="H5522" s="193" t="s">
        <v>19742</v>
      </c>
      <c r="I5522" s="193" t="s">
        <v>19742</v>
      </c>
      <c r="J5522" s="194" t="s">
        <v>19742</v>
      </c>
      <c r="K5522" s="192" t="s">
        <v>2020</v>
      </c>
      <c r="L5522" s="193" t="s">
        <v>16625</v>
      </c>
      <c r="M5522" s="194" t="s">
        <v>19743</v>
      </c>
      <c r="N5522" s="192">
        <v>0.71599999999999997</v>
      </c>
      <c r="O5522" s="194">
        <v>0.95</v>
      </c>
      <c r="P5522" s="283">
        <v>12</v>
      </c>
    </row>
    <row r="5523" spans="1:16">
      <c r="A5523" s="192" t="s">
        <v>2021</v>
      </c>
      <c r="B5523" s="193" t="s">
        <v>2022</v>
      </c>
      <c r="C5523" s="193" t="s">
        <v>2023</v>
      </c>
      <c r="D5523" s="194" t="s">
        <v>19743</v>
      </c>
      <c r="E5523" s="192" t="s">
        <v>19743</v>
      </c>
      <c r="F5523" s="193" t="s">
        <v>19743</v>
      </c>
      <c r="G5523" s="193" t="s">
        <v>19742</v>
      </c>
      <c r="H5523" s="193" t="s">
        <v>19742</v>
      </c>
      <c r="I5523" s="193" t="s">
        <v>19742</v>
      </c>
      <c r="J5523" s="194" t="s">
        <v>19742</v>
      </c>
      <c r="K5523" s="192" t="s">
        <v>2024</v>
      </c>
      <c r="L5523" s="193" t="s">
        <v>2025</v>
      </c>
      <c r="M5523" s="194" t="s">
        <v>19743</v>
      </c>
      <c r="N5523" s="192">
        <v>0.86899999999999999</v>
      </c>
      <c r="O5523" s="194">
        <v>0.997</v>
      </c>
      <c r="P5523" s="283">
        <v>24</v>
      </c>
    </row>
    <row r="5524" spans="1:16">
      <c r="A5524" s="192" t="s">
        <v>2026</v>
      </c>
      <c r="B5524" s="193" t="s">
        <v>2027</v>
      </c>
      <c r="C5524" s="193" t="s">
        <v>2028</v>
      </c>
      <c r="D5524" s="194" t="s">
        <v>19743</v>
      </c>
      <c r="E5524" s="192" t="s">
        <v>19743</v>
      </c>
      <c r="F5524" s="193" t="s">
        <v>19742</v>
      </c>
      <c r="G5524" s="193" t="s">
        <v>19742</v>
      </c>
      <c r="H5524" s="193" t="s">
        <v>19742</v>
      </c>
      <c r="I5524" s="193" t="s">
        <v>19742</v>
      </c>
      <c r="J5524" s="194" t="s">
        <v>19742</v>
      </c>
      <c r="K5524" s="192" t="s">
        <v>2029</v>
      </c>
      <c r="L5524" s="193" t="s">
        <v>1754</v>
      </c>
      <c r="M5524" s="194" t="s">
        <v>19743</v>
      </c>
      <c r="N5524" s="192">
        <v>0.80400000000000005</v>
      </c>
      <c r="O5524" s="194">
        <v>0.98599999999999999</v>
      </c>
      <c r="P5524" s="283">
        <v>20</v>
      </c>
    </row>
    <row r="5525" spans="1:16">
      <c r="A5525" s="192" t="s">
        <v>1755</v>
      </c>
      <c r="B5525" s="193" t="s">
        <v>1756</v>
      </c>
      <c r="C5525" s="193" t="s">
        <v>1757</v>
      </c>
      <c r="D5525" s="194" t="s">
        <v>19743</v>
      </c>
      <c r="E5525" s="192" t="s">
        <v>19743</v>
      </c>
      <c r="F5525" s="193" t="s">
        <v>19742</v>
      </c>
      <c r="G5525" s="193" t="s">
        <v>19742</v>
      </c>
      <c r="H5525" s="193" t="s">
        <v>19743</v>
      </c>
      <c r="I5525" s="193" t="s">
        <v>19742</v>
      </c>
      <c r="J5525" s="194" t="s">
        <v>19742</v>
      </c>
      <c r="K5525" s="192" t="s">
        <v>25675</v>
      </c>
      <c r="M5525" s="194" t="s">
        <v>19569</v>
      </c>
      <c r="N5525" s="192">
        <v>0.97799999999999998</v>
      </c>
      <c r="O5525" s="194">
        <v>1</v>
      </c>
      <c r="P5525" s="283">
        <v>16</v>
      </c>
    </row>
    <row r="5526" spans="1:16">
      <c r="A5526" s="192" t="s">
        <v>1758</v>
      </c>
      <c r="B5526" s="193"/>
      <c r="C5526" s="193" t="s">
        <v>1759</v>
      </c>
      <c r="D5526" s="194" t="s">
        <v>19743</v>
      </c>
      <c r="E5526" s="192" t="s">
        <v>19743</v>
      </c>
      <c r="F5526" s="193" t="s">
        <v>19742</v>
      </c>
      <c r="G5526" s="193" t="s">
        <v>19742</v>
      </c>
      <c r="H5526" s="193" t="s">
        <v>19742</v>
      </c>
      <c r="I5526" s="193" t="s">
        <v>19742</v>
      </c>
      <c r="J5526" s="194" t="s">
        <v>19742</v>
      </c>
      <c r="K5526" s="192" t="s">
        <v>25675</v>
      </c>
      <c r="M5526" s="194" t="s">
        <v>19569</v>
      </c>
      <c r="N5526" s="192">
        <v>0.627</v>
      </c>
      <c r="O5526" s="194">
        <v>0.82199999999999995</v>
      </c>
      <c r="P5526" s="283">
        <v>0</v>
      </c>
    </row>
    <row r="5527" spans="1:16">
      <c r="A5527" s="192" t="s">
        <v>1762</v>
      </c>
      <c r="B5527" s="193" t="s">
        <v>1763</v>
      </c>
      <c r="C5527" s="193" t="s">
        <v>1764</v>
      </c>
      <c r="D5527" s="194" t="s">
        <v>19743</v>
      </c>
      <c r="E5527" s="192" t="s">
        <v>19743</v>
      </c>
      <c r="F5527" s="193" t="s">
        <v>19742</v>
      </c>
      <c r="G5527" s="193" t="s">
        <v>19742</v>
      </c>
      <c r="H5527" s="193" t="s">
        <v>19742</v>
      </c>
      <c r="I5527" s="193" t="s">
        <v>19742</v>
      </c>
      <c r="J5527" s="194" t="s">
        <v>19742</v>
      </c>
      <c r="K5527" s="192" t="s">
        <v>1765</v>
      </c>
      <c r="L5527" s="193" t="s">
        <v>1766</v>
      </c>
      <c r="M5527" s="194" t="s">
        <v>19743</v>
      </c>
      <c r="N5527" s="192">
        <v>0.495</v>
      </c>
      <c r="O5527" s="194">
        <v>0.46400000000000002</v>
      </c>
      <c r="P5527" s="283">
        <v>15</v>
      </c>
    </row>
    <row r="5528" spans="1:16">
      <c r="A5528" s="192" t="s">
        <v>1767</v>
      </c>
      <c r="B5528" s="193" t="s">
        <v>1768</v>
      </c>
      <c r="C5528" s="193" t="s">
        <v>1769</v>
      </c>
      <c r="D5528" s="194" t="s">
        <v>19743</v>
      </c>
      <c r="E5528" s="192" t="s">
        <v>19743</v>
      </c>
      <c r="F5528" s="193" t="s">
        <v>19742</v>
      </c>
      <c r="G5528" s="193" t="s">
        <v>19743</v>
      </c>
      <c r="H5528" s="193" t="s">
        <v>19742</v>
      </c>
      <c r="I5528" s="193" t="s">
        <v>19742</v>
      </c>
      <c r="J5528" s="194" t="s">
        <v>19742</v>
      </c>
      <c r="K5528" s="192" t="s">
        <v>1770</v>
      </c>
      <c r="L5528" s="193" t="s">
        <v>1771</v>
      </c>
      <c r="M5528" s="194" t="s">
        <v>19743</v>
      </c>
      <c r="N5528" s="192">
        <v>0.73199999999999998</v>
      </c>
      <c r="O5528" s="194">
        <v>0.95099999999999996</v>
      </c>
      <c r="P5528" s="283">
        <v>22</v>
      </c>
    </row>
    <row r="5529" spans="1:16">
      <c r="A5529" s="192" t="s">
        <v>1772</v>
      </c>
      <c r="B5529" s="193" t="s">
        <v>1773</v>
      </c>
      <c r="C5529" s="193" t="s">
        <v>1774</v>
      </c>
      <c r="D5529" s="194" t="s">
        <v>19743</v>
      </c>
      <c r="E5529" s="192" t="s">
        <v>19743</v>
      </c>
      <c r="F5529" s="193" t="s">
        <v>19742</v>
      </c>
      <c r="G5529" s="193" t="s">
        <v>19742</v>
      </c>
      <c r="H5529" s="193" t="s">
        <v>19742</v>
      </c>
      <c r="I5529" s="193" t="s">
        <v>19742</v>
      </c>
      <c r="J5529" s="194" t="s">
        <v>19742</v>
      </c>
      <c r="K5529" s="192" t="s">
        <v>25675</v>
      </c>
      <c r="M5529" s="194" t="s">
        <v>19569</v>
      </c>
      <c r="N5529" s="192">
        <v>0.56299999999999994</v>
      </c>
      <c r="O5529" s="194">
        <v>0.626</v>
      </c>
      <c r="P5529" s="283">
        <v>4</v>
      </c>
    </row>
    <row r="5530" spans="1:16">
      <c r="A5530" s="192" t="s">
        <v>1775</v>
      </c>
      <c r="B5530" s="193"/>
      <c r="C5530" s="193" t="s">
        <v>1776</v>
      </c>
      <c r="D5530" s="194" t="s">
        <v>19743</v>
      </c>
      <c r="E5530" s="192" t="s">
        <v>19743</v>
      </c>
      <c r="F5530" s="193" t="s">
        <v>19742</v>
      </c>
      <c r="G5530" s="193" t="s">
        <v>19742</v>
      </c>
      <c r="H5530" s="193" t="s">
        <v>19742</v>
      </c>
      <c r="I5530" s="193" t="s">
        <v>19742</v>
      </c>
      <c r="J5530" s="194" t="s">
        <v>19742</v>
      </c>
      <c r="K5530" s="192" t="s">
        <v>25675</v>
      </c>
      <c r="M5530" s="194" t="s">
        <v>19569</v>
      </c>
      <c r="N5530" s="192">
        <v>0.68400000000000005</v>
      </c>
      <c r="O5530" s="194">
        <v>0.88800000000000001</v>
      </c>
      <c r="P5530" s="283">
        <v>5</v>
      </c>
    </row>
    <row r="5531" spans="1:16">
      <c r="A5531" s="192" t="s">
        <v>1777</v>
      </c>
      <c r="B5531" s="193"/>
      <c r="C5531" s="193" t="s">
        <v>1778</v>
      </c>
      <c r="D5531" s="194" t="s">
        <v>19743</v>
      </c>
      <c r="E5531" s="192" t="s">
        <v>19743</v>
      </c>
      <c r="F5531" s="193" t="s">
        <v>19742</v>
      </c>
      <c r="G5531" s="193" t="s">
        <v>19742</v>
      </c>
      <c r="H5531" s="193" t="s">
        <v>19742</v>
      </c>
      <c r="I5531" s="193" t="s">
        <v>19742</v>
      </c>
      <c r="J5531" s="194" t="s">
        <v>19742</v>
      </c>
      <c r="K5531" s="192" t="s">
        <v>25675</v>
      </c>
      <c r="M5531" s="194" t="s">
        <v>19569</v>
      </c>
      <c r="N5531" s="192">
        <v>0.46400000000000002</v>
      </c>
      <c r="O5531" s="194">
        <v>0.432</v>
      </c>
      <c r="P5531" s="283">
        <v>2</v>
      </c>
    </row>
    <row r="5532" spans="1:16">
      <c r="A5532" s="192" t="s">
        <v>1779</v>
      </c>
      <c r="B5532" s="193" t="s">
        <v>1780</v>
      </c>
      <c r="C5532" s="193" t="s">
        <v>1781</v>
      </c>
      <c r="D5532" s="194" t="s">
        <v>19743</v>
      </c>
      <c r="E5532" s="192" t="s">
        <v>19743</v>
      </c>
      <c r="F5532" s="193" t="s">
        <v>19742</v>
      </c>
      <c r="G5532" s="193" t="s">
        <v>19742</v>
      </c>
      <c r="H5532" s="193" t="s">
        <v>19742</v>
      </c>
      <c r="I5532" s="193" t="s">
        <v>19742</v>
      </c>
      <c r="J5532" s="194" t="s">
        <v>19742</v>
      </c>
      <c r="K5532" s="192" t="s">
        <v>25675</v>
      </c>
      <c r="M5532" s="194" t="s">
        <v>19569</v>
      </c>
      <c r="N5532" s="192">
        <v>0.71099999999999997</v>
      </c>
      <c r="O5532" s="194">
        <v>0.93400000000000005</v>
      </c>
      <c r="P5532" s="283">
        <v>20</v>
      </c>
    </row>
    <row r="5533" spans="1:16">
      <c r="A5533" s="192" t="s">
        <v>1782</v>
      </c>
      <c r="B5533" s="193" t="s">
        <v>1783</v>
      </c>
      <c r="C5533" s="193" t="s">
        <v>1784</v>
      </c>
      <c r="D5533" s="194" t="s">
        <v>19743</v>
      </c>
      <c r="E5533" s="192" t="s">
        <v>19743</v>
      </c>
      <c r="F5533" s="193" t="s">
        <v>19742</v>
      </c>
      <c r="G5533" s="193" t="s">
        <v>19742</v>
      </c>
      <c r="H5533" s="193" t="s">
        <v>19742</v>
      </c>
      <c r="I5533" s="193" t="s">
        <v>19742</v>
      </c>
      <c r="J5533" s="194" t="s">
        <v>19742</v>
      </c>
      <c r="K5533" s="192" t="s">
        <v>25675</v>
      </c>
      <c r="M5533" s="194" t="s">
        <v>19569</v>
      </c>
      <c r="N5533" s="192">
        <v>0.73899999999999999</v>
      </c>
      <c r="O5533" s="194">
        <v>0.95899999999999996</v>
      </c>
      <c r="P5533" s="283">
        <v>4</v>
      </c>
    </row>
    <row r="5534" spans="1:16">
      <c r="A5534" s="192" t="s">
        <v>1785</v>
      </c>
      <c r="B5534" s="193"/>
      <c r="C5534" s="193" t="s">
        <v>1786</v>
      </c>
      <c r="D5534" s="194" t="s">
        <v>19743</v>
      </c>
      <c r="E5534" s="192" t="s">
        <v>19743</v>
      </c>
      <c r="F5534" s="193" t="s">
        <v>19742</v>
      </c>
      <c r="G5534" s="193" t="s">
        <v>19742</v>
      </c>
      <c r="H5534" s="193" t="s">
        <v>19742</v>
      </c>
      <c r="I5534" s="193" t="s">
        <v>19742</v>
      </c>
      <c r="J5534" s="194" t="s">
        <v>19742</v>
      </c>
      <c r="K5534" s="192" t="s">
        <v>25675</v>
      </c>
      <c r="M5534" s="194" t="s">
        <v>19569</v>
      </c>
      <c r="N5534" s="192">
        <v>0.60899999999999999</v>
      </c>
      <c r="O5534" s="194">
        <v>0.71499999999999997</v>
      </c>
      <c r="P5534" s="283">
        <v>3</v>
      </c>
    </row>
    <row r="5535" spans="1:16">
      <c r="A5535" s="192" t="s">
        <v>1787</v>
      </c>
      <c r="B5535" s="193" t="s">
        <v>1788</v>
      </c>
      <c r="C5535" s="193" t="s">
        <v>1789</v>
      </c>
      <c r="D5535" s="194" t="s">
        <v>19743</v>
      </c>
      <c r="E5535" s="192" t="s">
        <v>19743</v>
      </c>
      <c r="F5535" s="193" t="s">
        <v>19742</v>
      </c>
      <c r="G5535" s="193" t="s">
        <v>19742</v>
      </c>
      <c r="H5535" s="193" t="s">
        <v>19742</v>
      </c>
      <c r="I5535" s="193" t="s">
        <v>19742</v>
      </c>
      <c r="J5535" s="194" t="s">
        <v>19742</v>
      </c>
      <c r="K5535" s="192" t="s">
        <v>1790</v>
      </c>
      <c r="L5535" s="193" t="s">
        <v>1791</v>
      </c>
      <c r="M5535" s="194" t="s">
        <v>19743</v>
      </c>
      <c r="N5535" s="192">
        <v>0.33900000000000002</v>
      </c>
      <c r="O5535" s="194">
        <v>0.104</v>
      </c>
      <c r="P5535" s="283">
        <v>6</v>
      </c>
    </row>
    <row r="5536" spans="1:16">
      <c r="A5536" s="192" t="s">
        <v>1792</v>
      </c>
      <c r="B5536" s="193"/>
      <c r="C5536" s="193" t="s">
        <v>1793</v>
      </c>
      <c r="D5536" s="194" t="s">
        <v>19743</v>
      </c>
      <c r="E5536" s="192" t="s">
        <v>19743</v>
      </c>
      <c r="F5536" s="193" t="s">
        <v>19742</v>
      </c>
      <c r="G5536" s="193" t="s">
        <v>19742</v>
      </c>
      <c r="H5536" s="193" t="s">
        <v>19742</v>
      </c>
      <c r="I5536" s="193" t="s">
        <v>19742</v>
      </c>
      <c r="J5536" s="194" t="s">
        <v>19742</v>
      </c>
      <c r="K5536" s="192" t="s">
        <v>25675</v>
      </c>
      <c r="M5536" s="194" t="s">
        <v>19569</v>
      </c>
      <c r="N5536" s="192">
        <v>0.26400000000000001</v>
      </c>
      <c r="O5536" s="194">
        <v>2.3E-2</v>
      </c>
      <c r="P5536" s="283">
        <v>0</v>
      </c>
    </row>
    <row r="5537" spans="1:16">
      <c r="A5537" s="192" t="s">
        <v>1794</v>
      </c>
      <c r="B5537" s="193" t="s">
        <v>1795</v>
      </c>
      <c r="C5537" s="193" t="s">
        <v>1796</v>
      </c>
      <c r="D5537" s="194" t="s">
        <v>19743</v>
      </c>
      <c r="E5537" s="192" t="s">
        <v>19743</v>
      </c>
      <c r="F5537" s="193" t="s">
        <v>19742</v>
      </c>
      <c r="G5537" s="193" t="s">
        <v>19742</v>
      </c>
      <c r="H5537" s="193" t="s">
        <v>19742</v>
      </c>
      <c r="I5537" s="193" t="s">
        <v>19742</v>
      </c>
      <c r="J5537" s="194" t="s">
        <v>19742</v>
      </c>
      <c r="K5537" s="192" t="s">
        <v>25675</v>
      </c>
      <c r="M5537" s="194" t="s">
        <v>19569</v>
      </c>
      <c r="N5537" s="192">
        <v>0.67300000000000004</v>
      </c>
      <c r="O5537" s="194">
        <v>0.92200000000000004</v>
      </c>
      <c r="P5537" s="283">
        <v>15</v>
      </c>
    </row>
    <row r="5538" spans="1:16">
      <c r="A5538" s="192" t="s">
        <v>22205</v>
      </c>
      <c r="B5538" s="193" t="s">
        <v>22206</v>
      </c>
      <c r="C5538" s="193" t="s">
        <v>22207</v>
      </c>
      <c r="D5538" s="194" t="s">
        <v>19743</v>
      </c>
      <c r="E5538" s="192" t="s">
        <v>19741</v>
      </c>
      <c r="F5538" s="193" t="s">
        <v>19742</v>
      </c>
      <c r="G5538" s="193" t="s">
        <v>19742</v>
      </c>
      <c r="H5538" s="193" t="s">
        <v>19742</v>
      </c>
      <c r="I5538" s="193" t="s">
        <v>19742</v>
      </c>
      <c r="J5538" s="194" t="s">
        <v>19742</v>
      </c>
      <c r="K5538" s="192" t="s">
        <v>25675</v>
      </c>
      <c r="M5538" s="194" t="s">
        <v>19569</v>
      </c>
      <c r="N5538" s="192">
        <v>0.79900000000000004</v>
      </c>
      <c r="O5538" s="194">
        <v>0.98799999999999999</v>
      </c>
      <c r="P5538" s="283">
        <v>4</v>
      </c>
    </row>
    <row r="5539" spans="1:16">
      <c r="A5539" s="192" t="s">
        <v>1799</v>
      </c>
      <c r="B5539" s="193"/>
      <c r="C5539" s="193" t="s">
        <v>1800</v>
      </c>
      <c r="D5539" s="194" t="s">
        <v>19743</v>
      </c>
      <c r="E5539" s="192" t="s">
        <v>19743</v>
      </c>
      <c r="F5539" s="193" t="s">
        <v>19742</v>
      </c>
      <c r="G5539" s="193" t="s">
        <v>19742</v>
      </c>
      <c r="H5539" s="193" t="s">
        <v>19742</v>
      </c>
      <c r="I5539" s="193" t="s">
        <v>19743</v>
      </c>
      <c r="J5539" s="194" t="s">
        <v>19742</v>
      </c>
      <c r="K5539" s="192" t="s">
        <v>25675</v>
      </c>
      <c r="M5539" s="194" t="s">
        <v>19569</v>
      </c>
      <c r="N5539" s="192">
        <v>0.879</v>
      </c>
      <c r="O5539" s="194">
        <v>0.97199999999999998</v>
      </c>
      <c r="P5539" s="283">
        <v>1</v>
      </c>
    </row>
    <row r="5540" spans="1:16">
      <c r="A5540" s="192" t="s">
        <v>1801</v>
      </c>
      <c r="B5540" s="193" t="s">
        <v>1802</v>
      </c>
      <c r="C5540" s="193" t="s">
        <v>1803</v>
      </c>
      <c r="D5540" s="194" t="s">
        <v>19743</v>
      </c>
      <c r="E5540" s="192" t="s">
        <v>19743</v>
      </c>
      <c r="F5540" s="193" t="s">
        <v>19742</v>
      </c>
      <c r="G5540" s="193" t="s">
        <v>19742</v>
      </c>
      <c r="H5540" s="193" t="s">
        <v>19742</v>
      </c>
      <c r="I5540" s="193" t="s">
        <v>19742</v>
      </c>
      <c r="J5540" s="194" t="s">
        <v>19742</v>
      </c>
      <c r="K5540" s="192" t="s">
        <v>1804</v>
      </c>
      <c r="L5540" s="193" t="s">
        <v>1805</v>
      </c>
      <c r="M5540" s="194" t="s">
        <v>19743</v>
      </c>
      <c r="N5540" s="192">
        <v>0.95299999999999996</v>
      </c>
      <c r="O5540" s="194">
        <v>0.998</v>
      </c>
      <c r="P5540" s="283">
        <v>16</v>
      </c>
    </row>
    <row r="5541" spans="1:16">
      <c r="A5541" s="192" t="s">
        <v>1806</v>
      </c>
      <c r="B5541" s="193" t="s">
        <v>1807</v>
      </c>
      <c r="C5541" s="193" t="s">
        <v>1808</v>
      </c>
      <c r="D5541" s="194" t="s">
        <v>19743</v>
      </c>
      <c r="E5541" s="192" t="s">
        <v>19743</v>
      </c>
      <c r="F5541" s="193" t="s">
        <v>19742</v>
      </c>
      <c r="G5541" s="193" t="s">
        <v>19742</v>
      </c>
      <c r="H5541" s="193" t="s">
        <v>19742</v>
      </c>
      <c r="I5541" s="193" t="s">
        <v>19742</v>
      </c>
      <c r="J5541" s="194" t="s">
        <v>19742</v>
      </c>
      <c r="K5541" s="192" t="s">
        <v>1809</v>
      </c>
      <c r="L5541" s="193" t="s">
        <v>18428</v>
      </c>
      <c r="M5541" s="194" t="s">
        <v>19743</v>
      </c>
      <c r="N5541" s="192">
        <v>0.63100000000000001</v>
      </c>
      <c r="O5541" s="194">
        <v>1</v>
      </c>
      <c r="P5541" s="283">
        <v>25</v>
      </c>
    </row>
    <row r="5542" spans="1:16">
      <c r="A5542" s="192" t="s">
        <v>1810</v>
      </c>
      <c r="B5542" s="193"/>
      <c r="C5542" s="193" t="s">
        <v>1811</v>
      </c>
      <c r="D5542" s="194" t="s">
        <v>19743</v>
      </c>
      <c r="E5542" s="192" t="s">
        <v>19743</v>
      </c>
      <c r="F5542" s="193" t="s">
        <v>19742</v>
      </c>
      <c r="G5542" s="193" t="s">
        <v>19742</v>
      </c>
      <c r="H5542" s="193" t="s">
        <v>19742</v>
      </c>
      <c r="I5542" s="193" t="s">
        <v>19742</v>
      </c>
      <c r="J5542" s="194" t="s">
        <v>19742</v>
      </c>
      <c r="K5542" s="192" t="s">
        <v>25675</v>
      </c>
      <c r="M5542" s="194" t="s">
        <v>19569</v>
      </c>
      <c r="N5542" s="192">
        <v>0.251</v>
      </c>
      <c r="O5542" s="194">
        <v>6.0000000000000001E-3</v>
      </c>
      <c r="P5542" s="283">
        <v>0</v>
      </c>
    </row>
    <row r="5543" spans="1:16">
      <c r="A5543" s="192" t="s">
        <v>1812</v>
      </c>
      <c r="B5543" s="193" t="s">
        <v>1813</v>
      </c>
      <c r="C5543" s="193" t="s">
        <v>1814</v>
      </c>
      <c r="D5543" s="194" t="s">
        <v>19743</v>
      </c>
      <c r="E5543" s="192" t="s">
        <v>19743</v>
      </c>
      <c r="F5543" s="193" t="s">
        <v>19742</v>
      </c>
      <c r="G5543" s="193" t="s">
        <v>19742</v>
      </c>
      <c r="H5543" s="193" t="s">
        <v>19742</v>
      </c>
      <c r="I5543" s="193" t="s">
        <v>19742</v>
      </c>
      <c r="J5543" s="194" t="s">
        <v>19742</v>
      </c>
      <c r="K5543" s="192" t="s">
        <v>1815</v>
      </c>
      <c r="L5543" s="193" t="s">
        <v>18423</v>
      </c>
      <c r="M5543" s="194" t="s">
        <v>19743</v>
      </c>
      <c r="N5543" s="192">
        <v>0.71399999999999997</v>
      </c>
      <c r="O5543" s="194">
        <v>0.999</v>
      </c>
      <c r="P5543" s="283">
        <v>24</v>
      </c>
    </row>
    <row r="5544" spans="1:16">
      <c r="A5544" s="192" t="s">
        <v>1820</v>
      </c>
      <c r="B5544" s="193" t="s">
        <v>1821</v>
      </c>
      <c r="C5544" s="193" t="s">
        <v>1822</v>
      </c>
      <c r="D5544" s="194" t="s">
        <v>19743</v>
      </c>
      <c r="E5544" s="192" t="s">
        <v>19743</v>
      </c>
      <c r="F5544" s="193" t="s">
        <v>19742</v>
      </c>
      <c r="G5544" s="193" t="s">
        <v>19743</v>
      </c>
      <c r="H5544" s="193" t="s">
        <v>19742</v>
      </c>
      <c r="I5544" s="193" t="s">
        <v>19742</v>
      </c>
      <c r="J5544" s="194" t="s">
        <v>19742</v>
      </c>
      <c r="K5544" s="192" t="s">
        <v>1823</v>
      </c>
      <c r="L5544" s="193" t="s">
        <v>1824</v>
      </c>
      <c r="M5544" s="194" t="s">
        <v>19743</v>
      </c>
      <c r="N5544" s="192">
        <v>0.64500000000000002</v>
      </c>
      <c r="O5544" s="194">
        <v>0.84799999999999998</v>
      </c>
      <c r="P5544" s="283">
        <v>11</v>
      </c>
    </row>
    <row r="5545" spans="1:16">
      <c r="A5545" s="192" t="s">
        <v>1827</v>
      </c>
      <c r="B5545" s="193" t="s">
        <v>1828</v>
      </c>
      <c r="C5545" s="193" t="s">
        <v>1829</v>
      </c>
      <c r="D5545" s="194" t="s">
        <v>19743</v>
      </c>
      <c r="E5545" s="192" t="s">
        <v>19743</v>
      </c>
      <c r="F5545" s="193" t="s">
        <v>19743</v>
      </c>
      <c r="G5545" s="193" t="s">
        <v>19742</v>
      </c>
      <c r="H5545" s="193" t="s">
        <v>19742</v>
      </c>
      <c r="I5545" s="193" t="s">
        <v>19742</v>
      </c>
      <c r="J5545" s="194" t="s">
        <v>19742</v>
      </c>
      <c r="K5545" s="192" t="s">
        <v>1830</v>
      </c>
      <c r="L5545" s="193" t="s">
        <v>1831</v>
      </c>
      <c r="M5545" s="194" t="s">
        <v>19743</v>
      </c>
      <c r="N5545" s="192">
        <v>0.99399999999999999</v>
      </c>
      <c r="O5545" s="194">
        <v>1</v>
      </c>
      <c r="P5545" s="283">
        <v>24</v>
      </c>
    </row>
    <row r="5546" spans="1:16">
      <c r="A5546" s="192" t="s">
        <v>1832</v>
      </c>
      <c r="B5546" s="193" t="s">
        <v>1833</v>
      </c>
      <c r="C5546" s="193" t="s">
        <v>1834</v>
      </c>
      <c r="D5546" s="194" t="s">
        <v>19743</v>
      </c>
      <c r="E5546" s="192" t="s">
        <v>19743</v>
      </c>
      <c r="F5546" s="193" t="s">
        <v>19742</v>
      </c>
      <c r="G5546" s="193" t="s">
        <v>19742</v>
      </c>
      <c r="H5546" s="193" t="s">
        <v>19742</v>
      </c>
      <c r="I5546" s="193" t="s">
        <v>19742</v>
      </c>
      <c r="J5546" s="194" t="s">
        <v>19742</v>
      </c>
      <c r="K5546" s="192" t="s">
        <v>25675</v>
      </c>
      <c r="M5546" s="194" t="s">
        <v>19569</v>
      </c>
      <c r="N5546" s="192">
        <v>0.34499999999999997</v>
      </c>
      <c r="O5546" s="194">
        <v>8.4000000000000005E-2</v>
      </c>
      <c r="P5546" s="283">
        <v>21</v>
      </c>
    </row>
    <row r="5547" spans="1:16">
      <c r="A5547" s="192" t="s">
        <v>1835</v>
      </c>
      <c r="B5547" s="193"/>
      <c r="C5547" s="193" t="s">
        <v>1836</v>
      </c>
      <c r="D5547" s="194" t="s">
        <v>19743</v>
      </c>
      <c r="E5547" s="192" t="s">
        <v>19743</v>
      </c>
      <c r="F5547" s="193" t="s">
        <v>19742</v>
      </c>
      <c r="G5547" s="193" t="s">
        <v>19742</v>
      </c>
      <c r="H5547" s="193" t="s">
        <v>19742</v>
      </c>
      <c r="I5547" s="193" t="s">
        <v>19742</v>
      </c>
      <c r="J5547" s="194" t="s">
        <v>19742</v>
      </c>
      <c r="K5547" s="192" t="s">
        <v>1837</v>
      </c>
      <c r="L5547" s="193" t="s">
        <v>1838</v>
      </c>
      <c r="M5547" s="194" t="s">
        <v>19743</v>
      </c>
      <c r="N5547" s="192">
        <v>0.77500000000000002</v>
      </c>
      <c r="O5547" s="194">
        <v>0.99099999999999999</v>
      </c>
      <c r="P5547" s="283">
        <v>21</v>
      </c>
    </row>
    <row r="5548" spans="1:16">
      <c r="A5548" s="192" t="s">
        <v>1839</v>
      </c>
      <c r="B5548" s="193" t="s">
        <v>1840</v>
      </c>
      <c r="C5548" s="193" t="s">
        <v>1841</v>
      </c>
      <c r="D5548" s="194" t="s">
        <v>19743</v>
      </c>
      <c r="E5548" s="192" t="s">
        <v>19743</v>
      </c>
      <c r="F5548" s="193" t="s">
        <v>19742</v>
      </c>
      <c r="G5548" s="193" t="s">
        <v>19742</v>
      </c>
      <c r="H5548" s="193" t="s">
        <v>19742</v>
      </c>
      <c r="I5548" s="193" t="s">
        <v>19742</v>
      </c>
      <c r="J5548" s="194" t="s">
        <v>19742</v>
      </c>
      <c r="K5548" s="192" t="s">
        <v>1842</v>
      </c>
      <c r="L5548" s="193" t="s">
        <v>18399</v>
      </c>
      <c r="M5548" s="194" t="s">
        <v>19743</v>
      </c>
      <c r="N5548" s="192">
        <v>0.65300000000000002</v>
      </c>
      <c r="O5548" s="194">
        <v>0.89700000000000002</v>
      </c>
      <c r="P5548" s="283">
        <v>19</v>
      </c>
    </row>
    <row r="5549" spans="1:16">
      <c r="A5549" s="192" t="s">
        <v>1843</v>
      </c>
      <c r="B5549" s="193" t="s">
        <v>1844</v>
      </c>
      <c r="C5549" s="193" t="s">
        <v>1845</v>
      </c>
      <c r="D5549" s="194" t="s">
        <v>19743</v>
      </c>
      <c r="E5549" s="192" t="s">
        <v>19743</v>
      </c>
      <c r="F5549" s="193" t="s">
        <v>19742</v>
      </c>
      <c r="G5549" s="193" t="s">
        <v>19742</v>
      </c>
      <c r="H5549" s="193" t="s">
        <v>19742</v>
      </c>
      <c r="I5549" s="193" t="s">
        <v>19742</v>
      </c>
      <c r="J5549" s="194" t="s">
        <v>19742</v>
      </c>
      <c r="K5549" s="192" t="s">
        <v>1846</v>
      </c>
      <c r="L5549" s="193" t="s">
        <v>18394</v>
      </c>
      <c r="M5549" s="194" t="s">
        <v>19743</v>
      </c>
      <c r="N5549" s="192">
        <v>0.68899999999999995</v>
      </c>
      <c r="O5549" s="194">
        <v>1</v>
      </c>
      <c r="P5549" s="283">
        <v>25</v>
      </c>
    </row>
    <row r="5550" spans="1:16">
      <c r="A5550" s="192" t="s">
        <v>1847</v>
      </c>
      <c r="B5550" s="193" t="s">
        <v>1848</v>
      </c>
      <c r="C5550" s="193" t="s">
        <v>1849</v>
      </c>
      <c r="D5550" s="194" t="s">
        <v>19743</v>
      </c>
      <c r="E5550" s="192" t="s">
        <v>19743</v>
      </c>
      <c r="F5550" s="193" t="s">
        <v>19743</v>
      </c>
      <c r="G5550" s="193" t="s">
        <v>19742</v>
      </c>
      <c r="H5550" s="193" t="s">
        <v>19742</v>
      </c>
      <c r="I5550" s="193" t="s">
        <v>19742</v>
      </c>
      <c r="J5550" s="194" t="s">
        <v>19742</v>
      </c>
      <c r="K5550" s="192" t="s">
        <v>1850</v>
      </c>
      <c r="L5550" s="193" t="s">
        <v>1851</v>
      </c>
      <c r="M5550" s="194" t="s">
        <v>19561</v>
      </c>
      <c r="N5550" s="192">
        <v>0.95199999999999996</v>
      </c>
      <c r="O5550" s="194">
        <v>0.998</v>
      </c>
      <c r="P5550" s="283">
        <v>24</v>
      </c>
    </row>
    <row r="5551" spans="1:16">
      <c r="A5551" s="192" t="s">
        <v>1852</v>
      </c>
      <c r="B5551" s="193" t="s">
        <v>1853</v>
      </c>
      <c r="C5551" s="193" t="s">
        <v>1854</v>
      </c>
      <c r="D5551" s="194" t="s">
        <v>19743</v>
      </c>
      <c r="E5551" s="192" t="s">
        <v>19743</v>
      </c>
      <c r="F5551" s="193" t="s">
        <v>19742</v>
      </c>
      <c r="G5551" s="193" t="s">
        <v>19742</v>
      </c>
      <c r="H5551" s="193" t="s">
        <v>19742</v>
      </c>
      <c r="I5551" s="193" t="s">
        <v>19742</v>
      </c>
      <c r="J5551" s="194" t="s">
        <v>19742</v>
      </c>
      <c r="K5551" s="192" t="s">
        <v>1855</v>
      </c>
      <c r="L5551" s="193" t="s">
        <v>1856</v>
      </c>
      <c r="M5551" s="194" t="s">
        <v>19743</v>
      </c>
      <c r="N5551" s="192">
        <v>0.65100000000000002</v>
      </c>
      <c r="O5551" s="194">
        <v>0.88700000000000001</v>
      </c>
      <c r="P5551" s="283">
        <v>8</v>
      </c>
    </row>
    <row r="5552" spans="1:16">
      <c r="A5552" s="192" t="s">
        <v>1861</v>
      </c>
      <c r="B5552" s="193" t="s">
        <v>1862</v>
      </c>
      <c r="C5552" s="193" t="s">
        <v>1863</v>
      </c>
      <c r="D5552" s="194" t="s">
        <v>19743</v>
      </c>
      <c r="E5552" s="192" t="s">
        <v>19743</v>
      </c>
      <c r="F5552" s="193" t="s">
        <v>19742</v>
      </c>
      <c r="G5552" s="193" t="s">
        <v>19743</v>
      </c>
      <c r="H5552" s="193" t="s">
        <v>19742</v>
      </c>
      <c r="I5552" s="193" t="s">
        <v>19742</v>
      </c>
      <c r="J5552" s="194" t="s">
        <v>19742</v>
      </c>
      <c r="K5552" s="192" t="s">
        <v>25675</v>
      </c>
      <c r="M5552" s="194" t="s">
        <v>19569</v>
      </c>
      <c r="N5552" s="192">
        <v>0.69699999999999995</v>
      </c>
      <c r="O5552" s="194">
        <v>0.93100000000000005</v>
      </c>
      <c r="P5552" s="283">
        <v>19</v>
      </c>
    </row>
    <row r="5553" spans="1:16">
      <c r="A5553" s="192" t="s">
        <v>1864</v>
      </c>
      <c r="B5553" s="193" t="s">
        <v>1865</v>
      </c>
      <c r="C5553" s="193" t="s">
        <v>1866</v>
      </c>
      <c r="D5553" s="194" t="s">
        <v>19743</v>
      </c>
      <c r="E5553" s="192" t="s">
        <v>19743</v>
      </c>
      <c r="F5553" s="193" t="s">
        <v>19742</v>
      </c>
      <c r="G5553" s="193" t="s">
        <v>19742</v>
      </c>
      <c r="H5553" s="193" t="s">
        <v>19742</v>
      </c>
      <c r="I5553" s="193" t="s">
        <v>19742</v>
      </c>
      <c r="J5553" s="194" t="s">
        <v>19742</v>
      </c>
      <c r="K5553" s="192" t="s">
        <v>25675</v>
      </c>
      <c r="M5553" s="194" t="s">
        <v>19569</v>
      </c>
      <c r="N5553" s="192">
        <v>0.96199999999999997</v>
      </c>
      <c r="O5553" s="194">
        <v>0.98699999999999999</v>
      </c>
      <c r="P5553" s="283">
        <v>1</v>
      </c>
    </row>
    <row r="5554" spans="1:16">
      <c r="A5554" s="192" t="s">
        <v>1867</v>
      </c>
      <c r="B5554" s="193" t="s">
        <v>1868</v>
      </c>
      <c r="C5554" s="193" t="s">
        <v>1869</v>
      </c>
      <c r="D5554" s="194" t="s">
        <v>19743</v>
      </c>
      <c r="E5554" s="192" t="s">
        <v>19743</v>
      </c>
      <c r="F5554" s="193" t="s">
        <v>19742</v>
      </c>
      <c r="G5554" s="193" t="s">
        <v>19742</v>
      </c>
      <c r="H5554" s="193" t="s">
        <v>19742</v>
      </c>
      <c r="I5554" s="193" t="s">
        <v>19742</v>
      </c>
      <c r="J5554" s="194" t="s">
        <v>19742</v>
      </c>
      <c r="K5554" s="192" t="s">
        <v>1870</v>
      </c>
      <c r="L5554" s="193" t="s">
        <v>1871</v>
      </c>
      <c r="M5554" s="194" t="s">
        <v>19743</v>
      </c>
      <c r="N5554" s="192">
        <v>0.69</v>
      </c>
      <c r="O5554" s="194">
        <v>0.91500000000000004</v>
      </c>
      <c r="P5554" s="283">
        <v>9</v>
      </c>
    </row>
    <row r="5555" spans="1:16">
      <c r="A5555" s="192" t="s">
        <v>1872</v>
      </c>
      <c r="B5555" s="193" t="s">
        <v>1873</v>
      </c>
      <c r="C5555" s="193" t="s">
        <v>1874</v>
      </c>
      <c r="D5555" s="194" t="s">
        <v>19743</v>
      </c>
      <c r="E5555" s="192" t="s">
        <v>19743</v>
      </c>
      <c r="F5555" s="193" t="s">
        <v>19743</v>
      </c>
      <c r="G5555" s="193" t="s">
        <v>19742</v>
      </c>
      <c r="H5555" s="193" t="s">
        <v>19742</v>
      </c>
      <c r="I5555" s="193" t="s">
        <v>19742</v>
      </c>
      <c r="J5555" s="194" t="s">
        <v>19742</v>
      </c>
      <c r="K5555" s="192" t="s">
        <v>1875</v>
      </c>
      <c r="L5555" s="193" t="s">
        <v>1876</v>
      </c>
      <c r="M5555" s="194" t="s">
        <v>19741</v>
      </c>
      <c r="N5555" s="192">
        <v>0.57499999999999996</v>
      </c>
      <c r="O5555" s="194">
        <v>0.75700000000000001</v>
      </c>
      <c r="P5555" s="283">
        <v>24</v>
      </c>
    </row>
    <row r="5556" spans="1:16">
      <c r="A5556" s="192" t="s">
        <v>1877</v>
      </c>
      <c r="B5556" s="193" t="s">
        <v>1878</v>
      </c>
      <c r="C5556" s="193" t="s">
        <v>1879</v>
      </c>
      <c r="D5556" s="194" t="s">
        <v>19743</v>
      </c>
      <c r="E5556" s="192" t="s">
        <v>19743</v>
      </c>
      <c r="F5556" s="193" t="s">
        <v>19742</v>
      </c>
      <c r="G5556" s="193" t="s">
        <v>19742</v>
      </c>
      <c r="H5556" s="193" t="s">
        <v>19742</v>
      </c>
      <c r="I5556" s="193" t="s">
        <v>19742</v>
      </c>
      <c r="J5556" s="194" t="s">
        <v>19742</v>
      </c>
      <c r="K5556" s="192" t="s">
        <v>1880</v>
      </c>
      <c r="L5556" s="193" t="s">
        <v>1881</v>
      </c>
      <c r="M5556" s="194" t="s">
        <v>19743</v>
      </c>
      <c r="N5556" s="192">
        <v>0.88600000000000001</v>
      </c>
      <c r="O5556" s="194">
        <v>0.999</v>
      </c>
      <c r="P5556" s="283">
        <v>19</v>
      </c>
    </row>
    <row r="5557" spans="1:16">
      <c r="A5557" s="192" t="s">
        <v>1882</v>
      </c>
      <c r="B5557" s="193" t="s">
        <v>1883</v>
      </c>
      <c r="C5557" s="193" t="s">
        <v>1884</v>
      </c>
      <c r="D5557" s="194" t="s">
        <v>19743</v>
      </c>
      <c r="E5557" s="192" t="s">
        <v>19743</v>
      </c>
      <c r="F5557" s="193" t="s">
        <v>19742</v>
      </c>
      <c r="G5557" s="193" t="s">
        <v>19742</v>
      </c>
      <c r="H5557" s="193" t="s">
        <v>19742</v>
      </c>
      <c r="I5557" s="193" t="s">
        <v>19742</v>
      </c>
      <c r="J5557" s="194" t="s">
        <v>19742</v>
      </c>
      <c r="K5557" s="192" t="s">
        <v>25675</v>
      </c>
      <c r="M5557" s="194" t="s">
        <v>19569</v>
      </c>
      <c r="N5557" s="192">
        <v>0.50600000000000001</v>
      </c>
      <c r="O5557" s="194">
        <v>0.52</v>
      </c>
      <c r="P5557" s="283">
        <v>3</v>
      </c>
    </row>
    <row r="5558" spans="1:16">
      <c r="A5558" s="192" t="s">
        <v>1885</v>
      </c>
      <c r="B5558" s="193" t="s">
        <v>1886</v>
      </c>
      <c r="C5558" s="193" t="s">
        <v>1887</v>
      </c>
      <c r="D5558" s="194" t="s">
        <v>19743</v>
      </c>
      <c r="E5558" s="192" t="s">
        <v>19743</v>
      </c>
      <c r="F5558" s="193" t="s">
        <v>19742</v>
      </c>
      <c r="G5558" s="193" t="s">
        <v>19742</v>
      </c>
      <c r="H5558" s="193" t="s">
        <v>19742</v>
      </c>
      <c r="I5558" s="193" t="s">
        <v>19742</v>
      </c>
      <c r="J5558" s="194" t="s">
        <v>19743</v>
      </c>
      <c r="K5558" s="192" t="s">
        <v>25675</v>
      </c>
      <c r="M5558" s="194" t="s">
        <v>19569</v>
      </c>
      <c r="N5558" s="192">
        <v>0.84099999999999997</v>
      </c>
      <c r="O5558" s="194">
        <v>0.99199999999999999</v>
      </c>
      <c r="P5558" s="283">
        <v>8</v>
      </c>
    </row>
    <row r="5559" spans="1:16">
      <c r="A5559" s="192" t="s">
        <v>1888</v>
      </c>
      <c r="B5559" s="193" t="s">
        <v>1889</v>
      </c>
      <c r="C5559" s="193" t="s">
        <v>1890</v>
      </c>
      <c r="D5559" s="194" t="s">
        <v>19743</v>
      </c>
      <c r="E5559" s="192" t="s">
        <v>19743</v>
      </c>
      <c r="F5559" s="193" t="s">
        <v>19742</v>
      </c>
      <c r="G5559" s="193" t="s">
        <v>19743</v>
      </c>
      <c r="H5559" s="193" t="s">
        <v>19742</v>
      </c>
      <c r="I5559" s="193" t="s">
        <v>19742</v>
      </c>
      <c r="J5559" s="194" t="s">
        <v>19742</v>
      </c>
      <c r="K5559" s="192" t="s">
        <v>1620</v>
      </c>
      <c r="L5559" s="193" t="s">
        <v>1621</v>
      </c>
      <c r="M5559" s="194" t="s">
        <v>19743</v>
      </c>
      <c r="N5559" s="192">
        <v>0.74299999999999999</v>
      </c>
      <c r="O5559" s="194">
        <v>0.92900000000000005</v>
      </c>
      <c r="P5559" s="283">
        <v>17</v>
      </c>
    </row>
    <row r="5560" spans="1:16">
      <c r="A5560" s="192" t="s">
        <v>1622</v>
      </c>
      <c r="B5560" s="193"/>
      <c r="C5560" s="193" t="s">
        <v>1623</v>
      </c>
      <c r="D5560" s="194" t="s">
        <v>19743</v>
      </c>
      <c r="E5560" s="192" t="s">
        <v>19743</v>
      </c>
      <c r="F5560" s="193" t="s">
        <v>19742</v>
      </c>
      <c r="G5560" s="193" t="s">
        <v>19742</v>
      </c>
      <c r="H5560" s="193" t="s">
        <v>19742</v>
      </c>
      <c r="I5560" s="193" t="s">
        <v>19742</v>
      </c>
      <c r="J5560" s="194" t="s">
        <v>19742</v>
      </c>
      <c r="K5560" s="192" t="s">
        <v>25675</v>
      </c>
      <c r="M5560" s="194" t="s">
        <v>19569</v>
      </c>
      <c r="N5560" s="192">
        <v>0.33300000000000002</v>
      </c>
      <c r="O5560" s="194">
        <v>0.05</v>
      </c>
      <c r="P5560" s="283">
        <v>0</v>
      </c>
    </row>
    <row r="5561" spans="1:16">
      <c r="A5561" s="192" t="s">
        <v>1624</v>
      </c>
      <c r="B5561" s="193" t="s">
        <v>1625</v>
      </c>
      <c r="C5561" s="193" t="s">
        <v>1626</v>
      </c>
      <c r="D5561" s="194" t="s">
        <v>19743</v>
      </c>
      <c r="E5561" s="192" t="s">
        <v>19743</v>
      </c>
      <c r="F5561" s="193" t="s">
        <v>19742</v>
      </c>
      <c r="G5561" s="193" t="s">
        <v>19742</v>
      </c>
      <c r="H5561" s="193" t="s">
        <v>19742</v>
      </c>
      <c r="I5561" s="193" t="s">
        <v>19742</v>
      </c>
      <c r="J5561" s="194" t="s">
        <v>19742</v>
      </c>
      <c r="K5561" s="192" t="s">
        <v>25675</v>
      </c>
      <c r="M5561" s="194" t="s">
        <v>19569</v>
      </c>
      <c r="N5561" s="192">
        <v>0.75800000000000001</v>
      </c>
      <c r="O5561" s="194">
        <v>0.97199999999999998</v>
      </c>
      <c r="P5561" s="283">
        <v>18</v>
      </c>
    </row>
    <row r="5562" spans="1:16">
      <c r="A5562" s="192" t="s">
        <v>1627</v>
      </c>
      <c r="B5562" s="193" t="s">
        <v>1628</v>
      </c>
      <c r="C5562" s="193" t="s">
        <v>1629</v>
      </c>
      <c r="D5562" s="194" t="s">
        <v>19743</v>
      </c>
      <c r="E5562" s="192" t="s">
        <v>19743</v>
      </c>
      <c r="F5562" s="193" t="s">
        <v>19742</v>
      </c>
      <c r="G5562" s="193" t="s">
        <v>19742</v>
      </c>
      <c r="H5562" s="193" t="s">
        <v>19742</v>
      </c>
      <c r="I5562" s="193" t="s">
        <v>19742</v>
      </c>
      <c r="J5562" s="194" t="s">
        <v>19742</v>
      </c>
      <c r="K5562" s="192" t="s">
        <v>1630</v>
      </c>
      <c r="L5562" s="193" t="s">
        <v>1631</v>
      </c>
      <c r="M5562" s="194" t="s">
        <v>19561</v>
      </c>
      <c r="N5562" s="192">
        <v>0.66300000000000003</v>
      </c>
      <c r="O5562" s="194">
        <v>0.90800000000000003</v>
      </c>
      <c r="P5562" s="283">
        <v>24</v>
      </c>
    </row>
    <row r="5563" spans="1:16">
      <c r="A5563" s="192" t="s">
        <v>1632</v>
      </c>
      <c r="B5563" s="193" t="s">
        <v>1633</v>
      </c>
      <c r="C5563" s="193" t="s">
        <v>1634</v>
      </c>
      <c r="D5563" s="194" t="s">
        <v>19743</v>
      </c>
      <c r="E5563" s="192" t="s">
        <v>19743</v>
      </c>
      <c r="F5563" s="193" t="s">
        <v>19742</v>
      </c>
      <c r="G5563" s="193" t="s">
        <v>19742</v>
      </c>
      <c r="H5563" s="193" t="s">
        <v>19742</v>
      </c>
      <c r="I5563" s="193" t="s">
        <v>19742</v>
      </c>
      <c r="J5563" s="194" t="s">
        <v>19742</v>
      </c>
      <c r="K5563" s="192" t="s">
        <v>1635</v>
      </c>
      <c r="L5563" s="193" t="s">
        <v>18359</v>
      </c>
      <c r="M5563" s="194" t="s">
        <v>19743</v>
      </c>
      <c r="N5563" s="192">
        <v>0.54</v>
      </c>
      <c r="O5563" s="194">
        <v>0.68100000000000005</v>
      </c>
      <c r="P5563" s="283">
        <v>20</v>
      </c>
    </row>
    <row r="5564" spans="1:16">
      <c r="A5564" s="192" t="s">
        <v>1636</v>
      </c>
      <c r="B5564" s="193" t="s">
        <v>1637</v>
      </c>
      <c r="C5564" s="193" t="s">
        <v>1638</v>
      </c>
      <c r="D5564" s="194" t="s">
        <v>19743</v>
      </c>
      <c r="E5564" s="192" t="s">
        <v>19743</v>
      </c>
      <c r="F5564" s="193" t="s">
        <v>19742</v>
      </c>
      <c r="G5564" s="193" t="s">
        <v>19743</v>
      </c>
      <c r="H5564" s="193" t="s">
        <v>19742</v>
      </c>
      <c r="I5564" s="193" t="s">
        <v>19742</v>
      </c>
      <c r="J5564" s="194" t="s">
        <v>19742</v>
      </c>
      <c r="K5564" s="192" t="s">
        <v>1639</v>
      </c>
      <c r="L5564" s="193" t="s">
        <v>18344</v>
      </c>
      <c r="M5564" s="194" t="s">
        <v>19741</v>
      </c>
      <c r="N5564" s="192">
        <v>0.99</v>
      </c>
      <c r="O5564" s="194">
        <v>1</v>
      </c>
      <c r="P5564" s="283">
        <v>24</v>
      </c>
    </row>
    <row r="5565" spans="1:16">
      <c r="A5565" s="192" t="s">
        <v>1640</v>
      </c>
      <c r="B5565" s="193"/>
      <c r="C5565" s="193" t="s">
        <v>1641</v>
      </c>
      <c r="D5565" s="194" t="s">
        <v>19743</v>
      </c>
      <c r="E5565" s="192" t="s">
        <v>19743</v>
      </c>
      <c r="F5565" s="193" t="s">
        <v>19742</v>
      </c>
      <c r="G5565" s="193" t="s">
        <v>19742</v>
      </c>
      <c r="H5565" s="193" t="s">
        <v>19742</v>
      </c>
      <c r="I5565" s="193" t="s">
        <v>19742</v>
      </c>
      <c r="J5565" s="194" t="s">
        <v>19742</v>
      </c>
      <c r="K5565" s="192" t="s">
        <v>25675</v>
      </c>
      <c r="M5565" s="194" t="s">
        <v>19569</v>
      </c>
      <c r="N5565" s="192">
        <v>0.68400000000000005</v>
      </c>
      <c r="O5565" s="194">
        <v>0.93600000000000005</v>
      </c>
      <c r="P5565" s="283">
        <v>5</v>
      </c>
    </row>
    <row r="5566" spans="1:16">
      <c r="A5566" s="192" t="s">
        <v>1642</v>
      </c>
      <c r="B5566" s="193"/>
      <c r="C5566" s="193" t="s">
        <v>1643</v>
      </c>
      <c r="D5566" s="194" t="s">
        <v>19743</v>
      </c>
      <c r="E5566" s="192" t="s">
        <v>19743</v>
      </c>
      <c r="F5566" s="193" t="s">
        <v>19742</v>
      </c>
      <c r="G5566" s="193" t="s">
        <v>19742</v>
      </c>
      <c r="H5566" s="193" t="s">
        <v>19742</v>
      </c>
      <c r="I5566" s="193" t="s">
        <v>19742</v>
      </c>
      <c r="J5566" s="194" t="s">
        <v>19742</v>
      </c>
      <c r="K5566" s="192" t="s">
        <v>25675</v>
      </c>
      <c r="M5566" s="194" t="s">
        <v>19569</v>
      </c>
      <c r="N5566" s="192">
        <v>0.51400000000000001</v>
      </c>
      <c r="O5566" s="194">
        <v>0.61899999999999999</v>
      </c>
      <c r="P5566" s="283">
        <v>3</v>
      </c>
    </row>
    <row r="5567" spans="1:16">
      <c r="A5567" s="192" t="s">
        <v>1644</v>
      </c>
      <c r="B5567" s="193"/>
      <c r="C5567" s="193" t="s">
        <v>1645</v>
      </c>
      <c r="D5567" s="194" t="s">
        <v>19743</v>
      </c>
      <c r="E5567" s="192" t="s">
        <v>19743</v>
      </c>
      <c r="F5567" s="193" t="s">
        <v>19742</v>
      </c>
      <c r="G5567" s="193" t="s">
        <v>19742</v>
      </c>
      <c r="H5567" s="193" t="s">
        <v>19742</v>
      </c>
      <c r="I5567" s="193" t="s">
        <v>19742</v>
      </c>
      <c r="J5567" s="194" t="s">
        <v>19742</v>
      </c>
      <c r="K5567" s="192" t="s">
        <v>1646</v>
      </c>
      <c r="L5567" s="193" t="s">
        <v>1647</v>
      </c>
      <c r="M5567" s="194" t="s">
        <v>19743</v>
      </c>
      <c r="N5567" s="192">
        <v>0.75700000000000001</v>
      </c>
      <c r="O5567" s="194">
        <v>0.97799999999999998</v>
      </c>
      <c r="P5567" s="283">
        <v>21</v>
      </c>
    </row>
    <row r="5568" spans="1:16">
      <c r="A5568" s="192" t="s">
        <v>1648</v>
      </c>
      <c r="B5568" s="193" t="s">
        <v>1649</v>
      </c>
      <c r="C5568" s="193" t="s">
        <v>1650</v>
      </c>
      <c r="D5568" s="194" t="s">
        <v>19743</v>
      </c>
      <c r="E5568" s="192" t="s">
        <v>19743</v>
      </c>
      <c r="F5568" s="193" t="s">
        <v>19742</v>
      </c>
      <c r="G5568" s="193" t="s">
        <v>19742</v>
      </c>
      <c r="H5568" s="193" t="s">
        <v>19742</v>
      </c>
      <c r="I5568" s="193" t="s">
        <v>19743</v>
      </c>
      <c r="J5568" s="194" t="s">
        <v>19742</v>
      </c>
      <c r="K5568" s="192" t="s">
        <v>1651</v>
      </c>
      <c r="L5568" s="193" t="s">
        <v>1652</v>
      </c>
      <c r="M5568" s="194" t="s">
        <v>19743</v>
      </c>
      <c r="N5568" s="192">
        <v>0.67900000000000005</v>
      </c>
      <c r="O5568" s="194">
        <v>0.93500000000000005</v>
      </c>
      <c r="P5568" s="283">
        <v>8</v>
      </c>
    </row>
    <row r="5569" spans="1:16">
      <c r="A5569" s="192" t="s">
        <v>1653</v>
      </c>
      <c r="B5569" s="193" t="s">
        <v>1654</v>
      </c>
      <c r="C5569" s="193" t="s">
        <v>1655</v>
      </c>
      <c r="D5569" s="194" t="s">
        <v>19743</v>
      </c>
      <c r="E5569" s="192" t="s">
        <v>19743</v>
      </c>
      <c r="F5569" s="193" t="s">
        <v>19742</v>
      </c>
      <c r="G5569" s="193" t="s">
        <v>19742</v>
      </c>
      <c r="H5569" s="193" t="s">
        <v>19742</v>
      </c>
      <c r="I5569" s="193" t="s">
        <v>19742</v>
      </c>
      <c r="J5569" s="194" t="s">
        <v>19742</v>
      </c>
      <c r="K5569" s="192" t="s">
        <v>1656</v>
      </c>
      <c r="L5569" s="193" t="s">
        <v>1657</v>
      </c>
      <c r="M5569" s="194" t="s">
        <v>19743</v>
      </c>
      <c r="N5569" s="192">
        <v>0.79300000000000004</v>
      </c>
      <c r="O5569" s="194">
        <v>0.98399999999999999</v>
      </c>
      <c r="P5569" s="283">
        <v>24</v>
      </c>
    </row>
    <row r="5570" spans="1:16">
      <c r="A5570" s="192" t="s">
        <v>1658</v>
      </c>
      <c r="B5570" s="193" t="s">
        <v>1659</v>
      </c>
      <c r="C5570" s="193" t="s">
        <v>1660</v>
      </c>
      <c r="D5570" s="194" t="s">
        <v>19743</v>
      </c>
      <c r="E5570" s="192" t="s">
        <v>19743</v>
      </c>
      <c r="F5570" s="193" t="s">
        <v>19742</v>
      </c>
      <c r="G5570" s="193" t="s">
        <v>19742</v>
      </c>
      <c r="H5570" s="193" t="s">
        <v>19742</v>
      </c>
      <c r="I5570" s="193" t="s">
        <v>19742</v>
      </c>
      <c r="J5570" s="194" t="s">
        <v>19742</v>
      </c>
      <c r="K5570" s="192" t="s">
        <v>25675</v>
      </c>
      <c r="M5570" s="194" t="s">
        <v>19569</v>
      </c>
      <c r="N5570" s="192">
        <v>0.57899999999999996</v>
      </c>
      <c r="O5570" s="194">
        <v>0.74199999999999999</v>
      </c>
      <c r="P5570" s="283">
        <v>4</v>
      </c>
    </row>
    <row r="5571" spans="1:16">
      <c r="A5571" s="192" t="s">
        <v>1661</v>
      </c>
      <c r="B5571" s="193"/>
      <c r="C5571" s="193" t="s">
        <v>1662</v>
      </c>
      <c r="D5571" s="194" t="s">
        <v>19743</v>
      </c>
      <c r="E5571" s="192" t="s">
        <v>19743</v>
      </c>
      <c r="F5571" s="193" t="s">
        <v>19742</v>
      </c>
      <c r="G5571" s="193" t="s">
        <v>19742</v>
      </c>
      <c r="H5571" s="193" t="s">
        <v>19742</v>
      </c>
      <c r="I5571" s="193" t="s">
        <v>19743</v>
      </c>
      <c r="J5571" s="194" t="s">
        <v>19742</v>
      </c>
      <c r="K5571" s="192" t="s">
        <v>25675</v>
      </c>
      <c r="M5571" s="194" t="s">
        <v>19569</v>
      </c>
      <c r="N5571" s="192">
        <v>0.61599999999999999</v>
      </c>
      <c r="O5571" s="194">
        <v>0.76800000000000002</v>
      </c>
      <c r="P5571" s="283">
        <v>5</v>
      </c>
    </row>
    <row r="5572" spans="1:16">
      <c r="A5572" s="192" t="s">
        <v>1663</v>
      </c>
      <c r="B5572" s="193"/>
      <c r="C5572" s="193" t="s">
        <v>1664</v>
      </c>
      <c r="D5572" s="194" t="s">
        <v>19743</v>
      </c>
      <c r="E5572" s="192" t="s">
        <v>19743</v>
      </c>
      <c r="F5572" s="193" t="s">
        <v>19742</v>
      </c>
      <c r="G5572" s="193" t="s">
        <v>19742</v>
      </c>
      <c r="H5572" s="193" t="s">
        <v>19742</v>
      </c>
      <c r="I5572" s="193" t="s">
        <v>19742</v>
      </c>
      <c r="J5572" s="194" t="s">
        <v>19742</v>
      </c>
      <c r="K5572" s="192" t="s">
        <v>25675</v>
      </c>
      <c r="M5572" s="194" t="s">
        <v>19569</v>
      </c>
      <c r="N5572" s="192">
        <v>0.72199999999999998</v>
      </c>
      <c r="O5572" s="194">
        <v>0.92200000000000004</v>
      </c>
      <c r="P5572" s="283">
        <v>0</v>
      </c>
    </row>
    <row r="5573" spans="1:16">
      <c r="A5573" s="192" t="s">
        <v>1665</v>
      </c>
      <c r="B5573" s="193" t="s">
        <v>1666</v>
      </c>
      <c r="C5573" s="193" t="s">
        <v>1667</v>
      </c>
      <c r="D5573" s="194" t="s">
        <v>19743</v>
      </c>
      <c r="E5573" s="192" t="s">
        <v>19743</v>
      </c>
      <c r="F5573" s="193" t="s">
        <v>19742</v>
      </c>
      <c r="G5573" s="193" t="s">
        <v>19742</v>
      </c>
      <c r="H5573" s="193" t="s">
        <v>19742</v>
      </c>
      <c r="I5573" s="193" t="s">
        <v>19742</v>
      </c>
      <c r="J5573" s="194" t="s">
        <v>19742</v>
      </c>
      <c r="K5573" s="192" t="s">
        <v>1668</v>
      </c>
      <c r="L5573" s="193" t="s">
        <v>1669</v>
      </c>
      <c r="M5573" s="194" t="s">
        <v>19743</v>
      </c>
      <c r="N5573" s="192">
        <v>0.67500000000000004</v>
      </c>
      <c r="O5573" s="194">
        <v>0.90400000000000003</v>
      </c>
      <c r="P5573" s="283">
        <v>12</v>
      </c>
    </row>
    <row r="5574" spans="1:16">
      <c r="A5574" s="192" t="s">
        <v>1670</v>
      </c>
      <c r="B5574" s="193" t="s">
        <v>1671</v>
      </c>
      <c r="C5574" s="193" t="s">
        <v>1672</v>
      </c>
      <c r="D5574" s="194" t="s">
        <v>19743</v>
      </c>
      <c r="E5574" s="192" t="s">
        <v>19743</v>
      </c>
      <c r="F5574" s="193" t="s">
        <v>19742</v>
      </c>
      <c r="G5574" s="193" t="s">
        <v>19742</v>
      </c>
      <c r="H5574" s="193" t="s">
        <v>19742</v>
      </c>
      <c r="I5574" s="193" t="s">
        <v>19742</v>
      </c>
      <c r="J5574" s="194" t="s">
        <v>19742</v>
      </c>
      <c r="K5574" s="192" t="s">
        <v>25675</v>
      </c>
      <c r="M5574" s="194" t="s">
        <v>19569</v>
      </c>
      <c r="N5574" s="192">
        <v>0.85</v>
      </c>
      <c r="O5574" s="194">
        <v>0.996</v>
      </c>
      <c r="P5574" s="283">
        <v>5</v>
      </c>
    </row>
    <row r="5575" spans="1:16">
      <c r="A5575" s="192" t="s">
        <v>1675</v>
      </c>
      <c r="B5575" s="193" t="s">
        <v>1676</v>
      </c>
      <c r="C5575" s="193" t="s">
        <v>1677</v>
      </c>
      <c r="D5575" s="194" t="s">
        <v>19743</v>
      </c>
      <c r="E5575" s="192" t="s">
        <v>19743</v>
      </c>
      <c r="F5575" s="193" t="s">
        <v>19742</v>
      </c>
      <c r="G5575" s="193" t="s">
        <v>19742</v>
      </c>
      <c r="H5575" s="193" t="s">
        <v>19742</v>
      </c>
      <c r="I5575" s="193" t="s">
        <v>19742</v>
      </c>
      <c r="J5575" s="194" t="s">
        <v>19742</v>
      </c>
      <c r="K5575" s="192" t="s">
        <v>25675</v>
      </c>
      <c r="M5575" s="194" t="s">
        <v>19569</v>
      </c>
      <c r="N5575" s="192">
        <v>0.78900000000000003</v>
      </c>
      <c r="O5575" s="194">
        <v>0.97799999999999998</v>
      </c>
      <c r="P5575" s="283">
        <v>4</v>
      </c>
    </row>
    <row r="5576" spans="1:16">
      <c r="A5576" s="192" t="s">
        <v>1678</v>
      </c>
      <c r="B5576" s="193" t="s">
        <v>1679</v>
      </c>
      <c r="C5576" s="193" t="s">
        <v>1680</v>
      </c>
      <c r="D5576" s="194" t="s">
        <v>19743</v>
      </c>
      <c r="E5576" s="192" t="s">
        <v>19743</v>
      </c>
      <c r="F5576" s="193" t="s">
        <v>19742</v>
      </c>
      <c r="G5576" s="193" t="s">
        <v>19742</v>
      </c>
      <c r="H5576" s="193" t="s">
        <v>19742</v>
      </c>
      <c r="I5576" s="193" t="s">
        <v>19743</v>
      </c>
      <c r="J5576" s="194" t="s">
        <v>19742</v>
      </c>
      <c r="K5576" s="192" t="s">
        <v>1681</v>
      </c>
      <c r="L5576" s="193" t="s">
        <v>2533</v>
      </c>
      <c r="M5576" s="194" t="s">
        <v>19741</v>
      </c>
      <c r="N5576" s="192">
        <v>0.84199999999999997</v>
      </c>
      <c r="O5576" s="194">
        <v>0.99399999999999999</v>
      </c>
      <c r="P5576" s="283">
        <v>23</v>
      </c>
    </row>
    <row r="5577" spans="1:16">
      <c r="A5577" s="192" t="s">
        <v>1682</v>
      </c>
      <c r="B5577" s="193" t="s">
        <v>1683</v>
      </c>
      <c r="C5577" s="193" t="s">
        <v>1684</v>
      </c>
      <c r="D5577" s="194" t="s">
        <v>19743</v>
      </c>
      <c r="E5577" s="192" t="s">
        <v>19743</v>
      </c>
      <c r="F5577" s="193" t="s">
        <v>19742</v>
      </c>
      <c r="G5577" s="193" t="s">
        <v>19742</v>
      </c>
      <c r="H5577" s="193" t="s">
        <v>19742</v>
      </c>
      <c r="I5577" s="193" t="s">
        <v>19742</v>
      </c>
      <c r="J5577" s="194" t="s">
        <v>19742</v>
      </c>
      <c r="K5577" s="192" t="s">
        <v>1685</v>
      </c>
      <c r="L5577" s="193" t="s">
        <v>1686</v>
      </c>
      <c r="M5577" s="194" t="s">
        <v>19743</v>
      </c>
      <c r="N5577" s="192">
        <v>0.60199999999999998</v>
      </c>
      <c r="O5577" s="194">
        <v>0.81</v>
      </c>
      <c r="P5577" s="283">
        <v>22</v>
      </c>
    </row>
    <row r="5578" spans="1:16">
      <c r="A5578" s="192" t="s">
        <v>1687</v>
      </c>
      <c r="B5578" s="193" t="s">
        <v>1688</v>
      </c>
      <c r="C5578" s="193" t="s">
        <v>1689</v>
      </c>
      <c r="D5578" s="194" t="s">
        <v>19743</v>
      </c>
      <c r="E5578" s="192" t="s">
        <v>19743</v>
      </c>
      <c r="F5578" s="193" t="s">
        <v>19742</v>
      </c>
      <c r="G5578" s="193" t="s">
        <v>19742</v>
      </c>
      <c r="H5578" s="193" t="s">
        <v>19742</v>
      </c>
      <c r="I5578" s="193" t="s">
        <v>19743</v>
      </c>
      <c r="J5578" s="194" t="s">
        <v>19742</v>
      </c>
      <c r="K5578" s="192" t="s">
        <v>25675</v>
      </c>
      <c r="M5578" s="194" t="s">
        <v>19569</v>
      </c>
      <c r="N5578" s="192">
        <v>0.61899999999999999</v>
      </c>
      <c r="O5578" s="194">
        <v>0.84599999999999997</v>
      </c>
      <c r="P5578" s="283">
        <v>4</v>
      </c>
    </row>
    <row r="5579" spans="1:16">
      <c r="A5579" s="192" t="s">
        <v>1692</v>
      </c>
      <c r="B5579" s="193" t="s">
        <v>1693</v>
      </c>
      <c r="C5579" s="193" t="s">
        <v>1694</v>
      </c>
      <c r="D5579" s="194" t="s">
        <v>19743</v>
      </c>
      <c r="E5579" s="192" t="s">
        <v>19743</v>
      </c>
      <c r="F5579" s="193" t="s">
        <v>19742</v>
      </c>
      <c r="G5579" s="193" t="s">
        <v>19742</v>
      </c>
      <c r="H5579" s="193" t="s">
        <v>19742</v>
      </c>
      <c r="I5579" s="193" t="s">
        <v>19742</v>
      </c>
      <c r="J5579" s="194" t="s">
        <v>19742</v>
      </c>
      <c r="K5579" s="192" t="s">
        <v>25675</v>
      </c>
      <c r="M5579" s="194" t="s">
        <v>19569</v>
      </c>
      <c r="N5579" s="192">
        <v>0.623</v>
      </c>
      <c r="O5579" s="194">
        <v>0.83699999999999997</v>
      </c>
      <c r="P5579" s="283">
        <v>7</v>
      </c>
    </row>
    <row r="5580" spans="1:16">
      <c r="A5580" s="192" t="s">
        <v>1695</v>
      </c>
      <c r="B5580" s="193" t="s">
        <v>1696</v>
      </c>
      <c r="C5580" s="193" t="s">
        <v>1697</v>
      </c>
      <c r="D5580" s="194" t="s">
        <v>19743</v>
      </c>
      <c r="E5580" s="192" t="s">
        <v>19743</v>
      </c>
      <c r="F5580" s="193" t="s">
        <v>19742</v>
      </c>
      <c r="G5580" s="193" t="s">
        <v>19742</v>
      </c>
      <c r="H5580" s="193" t="s">
        <v>19742</v>
      </c>
      <c r="I5580" s="193" t="s">
        <v>19742</v>
      </c>
      <c r="J5580" s="194" t="s">
        <v>19742</v>
      </c>
      <c r="K5580" s="192" t="s">
        <v>1698</v>
      </c>
      <c r="L5580" s="193" t="s">
        <v>1699</v>
      </c>
      <c r="M5580" s="194" t="s">
        <v>19743</v>
      </c>
      <c r="N5580" s="192">
        <v>0.85499999999999998</v>
      </c>
      <c r="O5580" s="194">
        <v>0.98799999999999999</v>
      </c>
      <c r="P5580" s="283">
        <v>22</v>
      </c>
    </row>
    <row r="5581" spans="1:16">
      <c r="A5581" s="192" t="s">
        <v>1702</v>
      </c>
      <c r="B5581" s="193" t="s">
        <v>1703</v>
      </c>
      <c r="C5581" s="193" t="s">
        <v>1704</v>
      </c>
      <c r="D5581" s="194" t="s">
        <v>19743</v>
      </c>
      <c r="E5581" s="192" t="s">
        <v>19743</v>
      </c>
      <c r="F5581" s="193" t="s">
        <v>19742</v>
      </c>
      <c r="G5581" s="193" t="s">
        <v>19742</v>
      </c>
      <c r="H5581" s="193" t="s">
        <v>19742</v>
      </c>
      <c r="I5581" s="193" t="s">
        <v>19742</v>
      </c>
      <c r="J5581" s="194" t="s">
        <v>19742</v>
      </c>
      <c r="K5581" s="192" t="s">
        <v>25675</v>
      </c>
      <c r="M5581" s="194" t="s">
        <v>19569</v>
      </c>
      <c r="N5581" s="192">
        <v>0.73199999999999998</v>
      </c>
      <c r="O5581" s="194">
        <v>0.93100000000000005</v>
      </c>
      <c r="P5581" s="283">
        <v>17</v>
      </c>
    </row>
    <row r="5582" spans="1:16">
      <c r="A5582" s="192" t="s">
        <v>1707</v>
      </c>
      <c r="B5582" s="193" t="s">
        <v>1708</v>
      </c>
      <c r="C5582" s="193" t="s">
        <v>1709</v>
      </c>
      <c r="D5582" s="194" t="s">
        <v>19743</v>
      </c>
      <c r="E5582" s="192" t="s">
        <v>19743</v>
      </c>
      <c r="F5582" s="193" t="s">
        <v>19742</v>
      </c>
      <c r="G5582" s="193" t="s">
        <v>19742</v>
      </c>
      <c r="H5582" s="193" t="s">
        <v>19742</v>
      </c>
      <c r="I5582" s="193" t="s">
        <v>19742</v>
      </c>
      <c r="J5582" s="194" t="s">
        <v>19742</v>
      </c>
      <c r="K5582" s="192" t="s">
        <v>1710</v>
      </c>
      <c r="L5582" s="193" t="s">
        <v>1711</v>
      </c>
      <c r="M5582" s="194" t="s">
        <v>19743</v>
      </c>
      <c r="N5582" s="192">
        <v>0.84899999999999998</v>
      </c>
      <c r="O5582" s="194">
        <v>0.998</v>
      </c>
      <c r="P5582" s="283">
        <v>7</v>
      </c>
    </row>
    <row r="5583" spans="1:16">
      <c r="A5583" s="192" t="s">
        <v>1712</v>
      </c>
      <c r="B5583" s="193" t="s">
        <v>1713</v>
      </c>
      <c r="C5583" s="193" t="s">
        <v>1714</v>
      </c>
      <c r="D5583" s="194" t="s">
        <v>19743</v>
      </c>
      <c r="E5583" s="192" t="s">
        <v>19743</v>
      </c>
      <c r="F5583" s="193" t="s">
        <v>19742</v>
      </c>
      <c r="G5583" s="193" t="s">
        <v>19742</v>
      </c>
      <c r="H5583" s="193" t="s">
        <v>19742</v>
      </c>
      <c r="I5583" s="193" t="s">
        <v>19743</v>
      </c>
      <c r="J5583" s="194" t="s">
        <v>19742</v>
      </c>
      <c r="K5583" s="192" t="s">
        <v>25675</v>
      </c>
      <c r="M5583" s="194" t="s">
        <v>19569</v>
      </c>
      <c r="N5583" s="192">
        <v>0.70899999999999996</v>
      </c>
      <c r="O5583" s="194">
        <v>0.92200000000000004</v>
      </c>
      <c r="P5583" s="283">
        <v>1</v>
      </c>
    </row>
    <row r="5584" spans="1:16">
      <c r="A5584" s="192" t="s">
        <v>1717</v>
      </c>
      <c r="B5584" s="193" t="s">
        <v>1718</v>
      </c>
      <c r="C5584" s="193" t="s">
        <v>1719</v>
      </c>
      <c r="D5584" s="194" t="s">
        <v>19743</v>
      </c>
      <c r="E5584" s="192" t="s">
        <v>19743</v>
      </c>
      <c r="F5584" s="193" t="s">
        <v>19743</v>
      </c>
      <c r="G5584" s="193" t="s">
        <v>19742</v>
      </c>
      <c r="H5584" s="193" t="s">
        <v>19742</v>
      </c>
      <c r="I5584" s="193" t="s">
        <v>19742</v>
      </c>
      <c r="J5584" s="194" t="s">
        <v>19742</v>
      </c>
      <c r="K5584" s="192" t="s">
        <v>25675</v>
      </c>
      <c r="M5584" s="194" t="s">
        <v>19569</v>
      </c>
      <c r="N5584" s="192">
        <v>0.78800000000000003</v>
      </c>
      <c r="O5584" s="194">
        <v>0.99299999999999999</v>
      </c>
      <c r="P5584" s="283">
        <v>22</v>
      </c>
    </row>
    <row r="5585" spans="1:16">
      <c r="A5585" s="192" t="s">
        <v>1720</v>
      </c>
      <c r="B5585" s="193" t="s">
        <v>1721</v>
      </c>
      <c r="C5585" s="193" t="s">
        <v>1722</v>
      </c>
      <c r="D5585" s="194" t="s">
        <v>19743</v>
      </c>
      <c r="E5585" s="192" t="s">
        <v>19743</v>
      </c>
      <c r="F5585" s="193" t="s">
        <v>19742</v>
      </c>
      <c r="G5585" s="193" t="s">
        <v>19742</v>
      </c>
      <c r="H5585" s="193" t="s">
        <v>19742</v>
      </c>
      <c r="I5585" s="193" t="s">
        <v>19742</v>
      </c>
      <c r="J5585" s="194" t="s">
        <v>19742</v>
      </c>
      <c r="K5585" s="192" t="s">
        <v>25675</v>
      </c>
      <c r="M5585" s="194" t="s">
        <v>19569</v>
      </c>
      <c r="N5585" s="192">
        <v>0.76600000000000001</v>
      </c>
      <c r="O5585" s="194">
        <v>0.99099999999999999</v>
      </c>
      <c r="P5585" s="283">
        <v>9</v>
      </c>
    </row>
    <row r="5586" spans="1:16">
      <c r="A5586" s="192" t="s">
        <v>1723</v>
      </c>
      <c r="B5586" s="193" t="s">
        <v>1724</v>
      </c>
      <c r="C5586" s="193" t="s">
        <v>1725</v>
      </c>
      <c r="D5586" s="194" t="s">
        <v>19743</v>
      </c>
      <c r="E5586" s="192" t="s">
        <v>19743</v>
      </c>
      <c r="F5586" s="193" t="s">
        <v>19742</v>
      </c>
      <c r="G5586" s="193" t="s">
        <v>19742</v>
      </c>
      <c r="H5586" s="193" t="s">
        <v>19742</v>
      </c>
      <c r="I5586" s="193" t="s">
        <v>19742</v>
      </c>
      <c r="J5586" s="194" t="s">
        <v>19742</v>
      </c>
      <c r="K5586" s="192" t="s">
        <v>1726</v>
      </c>
      <c r="L5586" s="193" t="s">
        <v>2589</v>
      </c>
      <c r="M5586" s="194" t="s">
        <v>19743</v>
      </c>
      <c r="N5586" s="192">
        <v>0.872</v>
      </c>
      <c r="O5586" s="194">
        <v>0.99399999999999999</v>
      </c>
      <c r="P5586" s="283">
        <v>21</v>
      </c>
    </row>
    <row r="5587" spans="1:16">
      <c r="A5587" s="192" t="s">
        <v>1727</v>
      </c>
      <c r="B5587" s="193" t="s">
        <v>1728</v>
      </c>
      <c r="C5587" s="193" t="s">
        <v>1729</v>
      </c>
      <c r="D5587" s="194" t="s">
        <v>19743</v>
      </c>
      <c r="E5587" s="192" t="s">
        <v>19743</v>
      </c>
      <c r="F5587" s="193" t="s">
        <v>19743</v>
      </c>
      <c r="G5587" s="193" t="s">
        <v>19742</v>
      </c>
      <c r="H5587" s="193" t="s">
        <v>19742</v>
      </c>
      <c r="I5587" s="193" t="s">
        <v>19742</v>
      </c>
      <c r="J5587" s="194" t="s">
        <v>19742</v>
      </c>
      <c r="K5587" s="192" t="s">
        <v>1730</v>
      </c>
      <c r="L5587" s="193" t="s">
        <v>2602</v>
      </c>
      <c r="M5587" s="194" t="s">
        <v>19743</v>
      </c>
      <c r="N5587" s="192">
        <v>0.94499999999999995</v>
      </c>
      <c r="O5587" s="194">
        <v>0.998</v>
      </c>
      <c r="P5587" s="283">
        <v>24</v>
      </c>
    </row>
    <row r="5588" spans="1:16">
      <c r="A5588" s="192" t="s">
        <v>1731</v>
      </c>
      <c r="B5588" s="193"/>
      <c r="C5588" s="193" t="s">
        <v>1732</v>
      </c>
      <c r="D5588" s="194" t="s">
        <v>19743</v>
      </c>
      <c r="E5588" s="192" t="s">
        <v>19743</v>
      </c>
      <c r="F5588" s="193" t="s">
        <v>19742</v>
      </c>
      <c r="G5588" s="193" t="s">
        <v>19742</v>
      </c>
      <c r="H5588" s="193" t="s">
        <v>19742</v>
      </c>
      <c r="I5588" s="193" t="s">
        <v>19742</v>
      </c>
      <c r="J5588" s="194" t="s">
        <v>19742</v>
      </c>
      <c r="K5588" s="192" t="s">
        <v>25675</v>
      </c>
      <c r="M5588" s="194" t="s">
        <v>19569</v>
      </c>
      <c r="N5588" s="192">
        <v>0.45700000000000002</v>
      </c>
      <c r="O5588" s="194">
        <v>0.20100000000000001</v>
      </c>
      <c r="P5588" s="283">
        <v>0</v>
      </c>
    </row>
    <row r="5589" spans="1:16">
      <c r="A5589" s="192" t="s">
        <v>1733</v>
      </c>
      <c r="B5589" s="193" t="s">
        <v>1734</v>
      </c>
      <c r="C5589" s="193" t="s">
        <v>1735</v>
      </c>
      <c r="D5589" s="194" t="s">
        <v>19743</v>
      </c>
      <c r="E5589" s="192" t="s">
        <v>19743</v>
      </c>
      <c r="F5589" s="193" t="s">
        <v>19742</v>
      </c>
      <c r="G5589" s="193" t="s">
        <v>19742</v>
      </c>
      <c r="H5589" s="193" t="s">
        <v>19742</v>
      </c>
      <c r="I5589" s="193" t="s">
        <v>19742</v>
      </c>
      <c r="J5589" s="194" t="s">
        <v>19742</v>
      </c>
      <c r="K5589" s="192" t="s">
        <v>25675</v>
      </c>
      <c r="M5589" s="194" t="s">
        <v>19569</v>
      </c>
      <c r="N5589" s="192">
        <v>0.55000000000000004</v>
      </c>
      <c r="O5589" s="194">
        <v>0.73299999999999998</v>
      </c>
      <c r="P5589" s="283">
        <v>6</v>
      </c>
    </row>
    <row r="5590" spans="1:16">
      <c r="A5590" s="192" t="s">
        <v>1736</v>
      </c>
      <c r="B5590" s="193" t="s">
        <v>1737</v>
      </c>
      <c r="C5590" s="193" t="s">
        <v>1738</v>
      </c>
      <c r="D5590" s="194" t="s">
        <v>19743</v>
      </c>
      <c r="E5590" s="192" t="s">
        <v>19743</v>
      </c>
      <c r="F5590" s="193" t="s">
        <v>19743</v>
      </c>
      <c r="G5590" s="193" t="s">
        <v>19742</v>
      </c>
      <c r="H5590" s="193" t="s">
        <v>19742</v>
      </c>
      <c r="I5590" s="193" t="s">
        <v>19742</v>
      </c>
      <c r="J5590" s="194" t="s">
        <v>19742</v>
      </c>
      <c r="K5590" s="192" t="s">
        <v>25675</v>
      </c>
      <c r="M5590" s="194" t="s">
        <v>19569</v>
      </c>
      <c r="N5590" s="192">
        <v>0.59099999999999997</v>
      </c>
      <c r="O5590" s="194">
        <v>0.77800000000000002</v>
      </c>
      <c r="P5590" s="283">
        <v>5</v>
      </c>
    </row>
    <row r="5591" spans="1:16">
      <c r="A5591" s="192" t="s">
        <v>1739</v>
      </c>
      <c r="B5591" s="193" t="s">
        <v>1740</v>
      </c>
      <c r="C5591" s="193" t="s">
        <v>1741</v>
      </c>
      <c r="D5591" s="194" t="s">
        <v>19743</v>
      </c>
      <c r="E5591" s="192" t="s">
        <v>19743</v>
      </c>
      <c r="F5591" s="193" t="s">
        <v>19742</v>
      </c>
      <c r="G5591" s="193" t="s">
        <v>19742</v>
      </c>
      <c r="H5591" s="193" t="s">
        <v>19742</v>
      </c>
      <c r="I5591" s="193" t="s">
        <v>19742</v>
      </c>
      <c r="J5591" s="194" t="s">
        <v>19742</v>
      </c>
      <c r="K5591" s="192" t="s">
        <v>25675</v>
      </c>
      <c r="M5591" s="194" t="s">
        <v>19569</v>
      </c>
      <c r="N5591" s="192">
        <v>0.36499999999999999</v>
      </c>
      <c r="O5591" s="194">
        <v>0.17399999999999999</v>
      </c>
      <c r="P5591" s="283">
        <v>2</v>
      </c>
    </row>
    <row r="5592" spans="1:16">
      <c r="A5592" s="192" t="s">
        <v>1742</v>
      </c>
      <c r="B5592" s="193" t="s">
        <v>1743</v>
      </c>
      <c r="C5592" s="193" t="s">
        <v>1744</v>
      </c>
      <c r="D5592" s="194" t="s">
        <v>19743</v>
      </c>
      <c r="E5592" s="192" t="s">
        <v>19743</v>
      </c>
      <c r="F5592" s="193" t="s">
        <v>19742</v>
      </c>
      <c r="G5592" s="193" t="s">
        <v>19742</v>
      </c>
      <c r="H5592" s="193" t="s">
        <v>19742</v>
      </c>
      <c r="I5592" s="193" t="s">
        <v>19742</v>
      </c>
      <c r="J5592" s="194" t="s">
        <v>19742</v>
      </c>
      <c r="K5592" s="192" t="s">
        <v>1745</v>
      </c>
      <c r="L5592" s="193" t="s">
        <v>2618</v>
      </c>
      <c r="M5592" s="194" t="s">
        <v>19743</v>
      </c>
      <c r="N5592" s="192">
        <v>0.73499999999999999</v>
      </c>
      <c r="O5592" s="194">
        <v>0.96199999999999997</v>
      </c>
      <c r="P5592" s="283">
        <v>18</v>
      </c>
    </row>
    <row r="5593" spans="1:16">
      <c r="A5593" s="192" t="s">
        <v>1746</v>
      </c>
      <c r="B5593" s="193" t="s">
        <v>1747</v>
      </c>
      <c r="C5593" s="193" t="s">
        <v>1748</v>
      </c>
      <c r="D5593" s="194" t="s">
        <v>19743</v>
      </c>
      <c r="E5593" s="192" t="s">
        <v>19743</v>
      </c>
      <c r="F5593" s="193" t="s">
        <v>19742</v>
      </c>
      <c r="G5593" s="193" t="s">
        <v>19742</v>
      </c>
      <c r="H5593" s="193" t="s">
        <v>19742</v>
      </c>
      <c r="I5593" s="193" t="s">
        <v>19742</v>
      </c>
      <c r="J5593" s="194" t="s">
        <v>19742</v>
      </c>
      <c r="K5593" s="192" t="s">
        <v>25675</v>
      </c>
      <c r="M5593" s="194" t="s">
        <v>19569</v>
      </c>
      <c r="N5593" s="192">
        <v>0.69099999999999995</v>
      </c>
      <c r="O5593" s="194">
        <v>0.95499999999999996</v>
      </c>
      <c r="P5593" s="283">
        <v>13</v>
      </c>
    </row>
    <row r="5594" spans="1:16">
      <c r="A5594" s="192" t="s">
        <v>1750</v>
      </c>
      <c r="B5594" s="193" t="s">
        <v>1751</v>
      </c>
      <c r="C5594" s="193" t="s">
        <v>1752</v>
      </c>
      <c r="D5594" s="194" t="s">
        <v>19743</v>
      </c>
      <c r="E5594" s="192" t="s">
        <v>19743</v>
      </c>
      <c r="F5594" s="193" t="s">
        <v>19742</v>
      </c>
      <c r="G5594" s="193" t="s">
        <v>19742</v>
      </c>
      <c r="H5594" s="193" t="s">
        <v>19742</v>
      </c>
      <c r="I5594" s="193" t="s">
        <v>19742</v>
      </c>
      <c r="J5594" s="194" t="s">
        <v>19742</v>
      </c>
      <c r="K5594" s="192" t="s">
        <v>25675</v>
      </c>
      <c r="M5594" s="194" t="s">
        <v>19569</v>
      </c>
      <c r="N5594" s="192">
        <v>0.54400000000000004</v>
      </c>
      <c r="O5594" s="194">
        <v>0.68799999999999994</v>
      </c>
      <c r="P5594" s="283">
        <v>2</v>
      </c>
    </row>
    <row r="5595" spans="1:16">
      <c r="A5595" s="192" t="s">
        <v>1753</v>
      </c>
      <c r="B5595" s="193" t="s">
        <v>1483</v>
      </c>
      <c r="C5595" s="193" t="s">
        <v>1484</v>
      </c>
      <c r="D5595" s="194" t="s">
        <v>19743</v>
      </c>
      <c r="E5595" s="192" t="s">
        <v>19743</v>
      </c>
      <c r="F5595" s="193" t="s">
        <v>19742</v>
      </c>
      <c r="G5595" s="193" t="s">
        <v>19742</v>
      </c>
      <c r="H5595" s="193" t="s">
        <v>19742</v>
      </c>
      <c r="I5595" s="193" t="s">
        <v>19742</v>
      </c>
      <c r="J5595" s="194" t="s">
        <v>19742</v>
      </c>
      <c r="K5595" s="192" t="s">
        <v>1485</v>
      </c>
      <c r="L5595" s="193" t="s">
        <v>2636</v>
      </c>
      <c r="M5595" s="194" t="s">
        <v>19743</v>
      </c>
      <c r="N5595" s="192">
        <v>0.93200000000000005</v>
      </c>
      <c r="O5595" s="194">
        <v>0.998</v>
      </c>
      <c r="P5595" s="283">
        <v>11</v>
      </c>
    </row>
    <row r="5596" spans="1:16">
      <c r="A5596" s="192" t="s">
        <v>1488</v>
      </c>
      <c r="B5596" s="193" t="s">
        <v>1489</v>
      </c>
      <c r="C5596" s="193" t="s">
        <v>1490</v>
      </c>
      <c r="D5596" s="194" t="s">
        <v>19743</v>
      </c>
      <c r="E5596" s="192" t="s">
        <v>19743</v>
      </c>
      <c r="F5596" s="193" t="s">
        <v>19742</v>
      </c>
      <c r="G5596" s="193" t="s">
        <v>19742</v>
      </c>
      <c r="H5596" s="193" t="s">
        <v>19742</v>
      </c>
      <c r="I5596" s="193" t="s">
        <v>19742</v>
      </c>
      <c r="J5596" s="194" t="s">
        <v>19742</v>
      </c>
      <c r="K5596" s="192" t="s">
        <v>25675</v>
      </c>
      <c r="M5596" s="194" t="s">
        <v>19569</v>
      </c>
      <c r="N5596" s="192">
        <v>0.83299999999999996</v>
      </c>
      <c r="O5596" s="194">
        <v>0.98799999999999999</v>
      </c>
      <c r="P5596" s="283">
        <v>21</v>
      </c>
    </row>
    <row r="5597" spans="1:16">
      <c r="A5597" s="192" t="s">
        <v>1491</v>
      </c>
      <c r="B5597" s="193" t="s">
        <v>1492</v>
      </c>
      <c r="C5597" s="193" t="s">
        <v>1493</v>
      </c>
      <c r="D5597" s="194" t="s">
        <v>19743</v>
      </c>
      <c r="E5597" s="192" t="s">
        <v>19743</v>
      </c>
      <c r="F5597" s="193" t="s">
        <v>19742</v>
      </c>
      <c r="G5597" s="193" t="s">
        <v>19742</v>
      </c>
      <c r="H5597" s="193" t="s">
        <v>19742</v>
      </c>
      <c r="I5597" s="193" t="s">
        <v>19742</v>
      </c>
      <c r="J5597" s="194" t="s">
        <v>19742</v>
      </c>
      <c r="K5597" s="192" t="s">
        <v>25675</v>
      </c>
      <c r="M5597" s="194" t="s">
        <v>19569</v>
      </c>
      <c r="N5597" s="192">
        <v>0.63700000000000001</v>
      </c>
      <c r="O5597" s="194">
        <v>0.78</v>
      </c>
      <c r="P5597" s="283">
        <v>3</v>
      </c>
    </row>
    <row r="5598" spans="1:16">
      <c r="A5598" s="192" t="s">
        <v>1494</v>
      </c>
      <c r="B5598" s="193" t="s">
        <v>1495</v>
      </c>
      <c r="C5598" s="193" t="s">
        <v>1496</v>
      </c>
      <c r="D5598" s="194" t="s">
        <v>19743</v>
      </c>
      <c r="E5598" s="192" t="s">
        <v>19743</v>
      </c>
      <c r="F5598" s="193" t="s">
        <v>19742</v>
      </c>
      <c r="G5598" s="193" t="s">
        <v>19742</v>
      </c>
      <c r="H5598" s="193" t="s">
        <v>19742</v>
      </c>
      <c r="I5598" s="193" t="s">
        <v>19742</v>
      </c>
      <c r="J5598" s="194" t="s">
        <v>19743</v>
      </c>
      <c r="K5598" s="192" t="s">
        <v>1497</v>
      </c>
      <c r="L5598" s="193" t="s">
        <v>1498</v>
      </c>
      <c r="M5598" s="194" t="s">
        <v>19743</v>
      </c>
      <c r="N5598" s="192">
        <v>0.51300000000000001</v>
      </c>
      <c r="O5598" s="194">
        <v>0.56100000000000005</v>
      </c>
      <c r="P5598" s="283">
        <v>15</v>
      </c>
    </row>
    <row r="5599" spans="1:16">
      <c r="A5599" s="192" t="s">
        <v>1499</v>
      </c>
      <c r="B5599" s="193"/>
      <c r="C5599" s="193" t="s">
        <v>1500</v>
      </c>
      <c r="D5599" s="194" t="s">
        <v>19743</v>
      </c>
      <c r="E5599" s="192" t="s">
        <v>19743</v>
      </c>
      <c r="F5599" s="193" t="s">
        <v>19742</v>
      </c>
      <c r="G5599" s="193" t="s">
        <v>19742</v>
      </c>
      <c r="H5599" s="193" t="s">
        <v>19742</v>
      </c>
      <c r="I5599" s="193" t="s">
        <v>19742</v>
      </c>
      <c r="J5599" s="194" t="s">
        <v>19742</v>
      </c>
      <c r="K5599" s="192" t="s">
        <v>1501</v>
      </c>
      <c r="L5599" s="193" t="s">
        <v>1502</v>
      </c>
      <c r="M5599" s="194" t="s">
        <v>19743</v>
      </c>
      <c r="N5599" s="192">
        <v>0.72399999999999998</v>
      </c>
      <c r="O5599" s="194">
        <v>0.96399999999999997</v>
      </c>
      <c r="P5599" s="283">
        <v>13</v>
      </c>
    </row>
    <row r="5600" spans="1:16">
      <c r="A5600" s="192" t="s">
        <v>1505</v>
      </c>
      <c r="B5600" s="193" t="s">
        <v>1506</v>
      </c>
      <c r="C5600" s="193" t="s">
        <v>1507</v>
      </c>
      <c r="D5600" s="194" t="s">
        <v>19743</v>
      </c>
      <c r="E5600" s="192" t="s">
        <v>19743</v>
      </c>
      <c r="F5600" s="193" t="s">
        <v>19742</v>
      </c>
      <c r="G5600" s="193" t="s">
        <v>19742</v>
      </c>
      <c r="H5600" s="193" t="s">
        <v>19742</v>
      </c>
      <c r="I5600" s="193" t="s">
        <v>19742</v>
      </c>
      <c r="J5600" s="194" t="s">
        <v>19742</v>
      </c>
      <c r="K5600" s="192" t="s">
        <v>1508</v>
      </c>
      <c r="L5600" s="193" t="s">
        <v>1509</v>
      </c>
      <c r="M5600" s="194" t="s">
        <v>19743</v>
      </c>
      <c r="N5600" s="192">
        <v>0.86</v>
      </c>
      <c r="O5600" s="194">
        <v>0.99199999999999999</v>
      </c>
      <c r="P5600" s="283">
        <v>18</v>
      </c>
    </row>
    <row r="5601" spans="1:16">
      <c r="A5601" s="192" t="s">
        <v>1512</v>
      </c>
      <c r="B5601" s="193" t="s">
        <v>1513</v>
      </c>
      <c r="C5601" s="193" t="s">
        <v>1514</v>
      </c>
      <c r="D5601" s="194" t="s">
        <v>19743</v>
      </c>
      <c r="E5601" s="192" t="s">
        <v>19743</v>
      </c>
      <c r="F5601" s="193" t="s">
        <v>19742</v>
      </c>
      <c r="G5601" s="193" t="s">
        <v>19742</v>
      </c>
      <c r="H5601" s="193" t="s">
        <v>19742</v>
      </c>
      <c r="I5601" s="193" t="s">
        <v>19742</v>
      </c>
      <c r="J5601" s="194" t="s">
        <v>19742</v>
      </c>
      <c r="K5601" s="192" t="s">
        <v>25675</v>
      </c>
      <c r="M5601" s="194" t="s">
        <v>19569</v>
      </c>
      <c r="N5601" s="192">
        <v>0.99099999999999999</v>
      </c>
      <c r="O5601" s="194">
        <v>0.998</v>
      </c>
      <c r="P5601" s="283">
        <v>24</v>
      </c>
    </row>
    <row r="5602" spans="1:16">
      <c r="A5602" s="192" t="s">
        <v>1515</v>
      </c>
      <c r="B5602" s="193" t="s">
        <v>1516</v>
      </c>
      <c r="C5602" s="193" t="s">
        <v>1517</v>
      </c>
      <c r="D5602" s="194" t="s">
        <v>19743</v>
      </c>
      <c r="E5602" s="192" t="s">
        <v>19743</v>
      </c>
      <c r="F5602" s="193" t="s">
        <v>19742</v>
      </c>
      <c r="G5602" s="193" t="s">
        <v>19742</v>
      </c>
      <c r="H5602" s="193" t="s">
        <v>19742</v>
      </c>
      <c r="I5602" s="193" t="s">
        <v>19742</v>
      </c>
      <c r="J5602" s="194" t="s">
        <v>19742</v>
      </c>
      <c r="K5602" s="192" t="s">
        <v>1518</v>
      </c>
      <c r="L5602" s="193" t="s">
        <v>1519</v>
      </c>
      <c r="M5602" s="194" t="s">
        <v>19743</v>
      </c>
      <c r="N5602" s="192">
        <v>0.80100000000000005</v>
      </c>
      <c r="O5602" s="194">
        <v>0.98199999999999998</v>
      </c>
      <c r="P5602" s="283">
        <v>10</v>
      </c>
    </row>
    <row r="5603" spans="1:16">
      <c r="A5603" s="192" t="s">
        <v>1520</v>
      </c>
      <c r="B5603" s="193" t="s">
        <v>1521</v>
      </c>
      <c r="C5603" s="193" t="s">
        <v>1522</v>
      </c>
      <c r="D5603" s="194" t="s">
        <v>19743</v>
      </c>
      <c r="E5603" s="192" t="s">
        <v>19743</v>
      </c>
      <c r="F5603" s="193" t="s">
        <v>19742</v>
      </c>
      <c r="G5603" s="193" t="s">
        <v>19743</v>
      </c>
      <c r="H5603" s="193" t="s">
        <v>19742</v>
      </c>
      <c r="I5603" s="193" t="s">
        <v>19742</v>
      </c>
      <c r="J5603" s="194" t="s">
        <v>19742</v>
      </c>
      <c r="K5603" s="192" t="s">
        <v>25675</v>
      </c>
      <c r="M5603" s="194" t="s">
        <v>19569</v>
      </c>
      <c r="N5603" s="192">
        <v>0.51200000000000001</v>
      </c>
      <c r="O5603" s="194">
        <v>0.63</v>
      </c>
      <c r="P5603" s="283">
        <v>2</v>
      </c>
    </row>
    <row r="5604" spans="1:16">
      <c r="A5604" s="192" t="s">
        <v>1523</v>
      </c>
      <c r="B5604" s="193" t="s">
        <v>1524</v>
      </c>
      <c r="C5604" s="193" t="s">
        <v>1525</v>
      </c>
      <c r="D5604" s="194" t="s">
        <v>19743</v>
      </c>
      <c r="E5604" s="192" t="s">
        <v>19743</v>
      </c>
      <c r="F5604" s="193" t="s">
        <v>19742</v>
      </c>
      <c r="G5604" s="193" t="s">
        <v>19742</v>
      </c>
      <c r="H5604" s="193" t="s">
        <v>19742</v>
      </c>
      <c r="I5604" s="193" t="s">
        <v>19743</v>
      </c>
      <c r="J5604" s="194" t="s">
        <v>19742</v>
      </c>
      <c r="K5604" s="192" t="s">
        <v>1526</v>
      </c>
      <c r="L5604" s="193" t="s">
        <v>1527</v>
      </c>
      <c r="M5604" s="194" t="s">
        <v>19743</v>
      </c>
      <c r="N5604" s="192">
        <v>0.71299999999999997</v>
      </c>
      <c r="O5604" s="194">
        <v>0.94599999999999995</v>
      </c>
      <c r="P5604" s="283">
        <v>11</v>
      </c>
    </row>
    <row r="5605" spans="1:16">
      <c r="A5605" s="192" t="s">
        <v>1528</v>
      </c>
      <c r="B5605" s="193" t="s">
        <v>1529</v>
      </c>
      <c r="C5605" s="193" t="s">
        <v>1530</v>
      </c>
      <c r="D5605" s="194" t="s">
        <v>19743</v>
      </c>
      <c r="E5605" s="192" t="s">
        <v>19743</v>
      </c>
      <c r="F5605" s="193" t="s">
        <v>19742</v>
      </c>
      <c r="G5605" s="193" t="s">
        <v>19742</v>
      </c>
      <c r="H5605" s="193" t="s">
        <v>19742</v>
      </c>
      <c r="I5605" s="193" t="s">
        <v>19743</v>
      </c>
      <c r="J5605" s="194" t="s">
        <v>19742</v>
      </c>
      <c r="K5605" s="192" t="s">
        <v>25675</v>
      </c>
      <c r="M5605" s="194" t="s">
        <v>19569</v>
      </c>
      <c r="N5605" s="192">
        <v>0.55800000000000005</v>
      </c>
      <c r="O5605" s="194">
        <v>0.70299999999999996</v>
      </c>
      <c r="P5605" s="283">
        <v>3</v>
      </c>
    </row>
    <row r="5606" spans="1:16">
      <c r="A5606" s="192" t="s">
        <v>1531</v>
      </c>
      <c r="B5606" s="193" t="s">
        <v>1532</v>
      </c>
      <c r="C5606" s="193" t="s">
        <v>1533</v>
      </c>
      <c r="D5606" s="194" t="s">
        <v>19743</v>
      </c>
      <c r="E5606" s="192" t="s">
        <v>19743</v>
      </c>
      <c r="F5606" s="193" t="s">
        <v>19742</v>
      </c>
      <c r="G5606" s="193" t="s">
        <v>19742</v>
      </c>
      <c r="H5606" s="193" t="s">
        <v>19742</v>
      </c>
      <c r="I5606" s="193" t="s">
        <v>19742</v>
      </c>
      <c r="J5606" s="194" t="s">
        <v>19742</v>
      </c>
      <c r="K5606" s="192" t="s">
        <v>25675</v>
      </c>
      <c r="M5606" s="194" t="s">
        <v>19569</v>
      </c>
      <c r="N5606" s="192">
        <v>0.69599999999999995</v>
      </c>
      <c r="O5606" s="194">
        <v>0.93100000000000005</v>
      </c>
      <c r="P5606" s="283">
        <v>3</v>
      </c>
    </row>
    <row r="5607" spans="1:16">
      <c r="A5607" s="192" t="s">
        <v>1536</v>
      </c>
      <c r="B5607" s="193" t="s">
        <v>1537</v>
      </c>
      <c r="C5607" s="193" t="s">
        <v>1538</v>
      </c>
      <c r="D5607" s="194" t="s">
        <v>19743</v>
      </c>
      <c r="E5607" s="192" t="s">
        <v>19743</v>
      </c>
      <c r="F5607" s="193" t="s">
        <v>19742</v>
      </c>
      <c r="G5607" s="193" t="s">
        <v>19743</v>
      </c>
      <c r="H5607" s="193" t="s">
        <v>19742</v>
      </c>
      <c r="I5607" s="193" t="s">
        <v>19742</v>
      </c>
      <c r="J5607" s="194" t="s">
        <v>19742</v>
      </c>
      <c r="K5607" s="192" t="s">
        <v>25675</v>
      </c>
      <c r="M5607" s="194" t="s">
        <v>19569</v>
      </c>
      <c r="N5607" s="192">
        <v>0.317</v>
      </c>
      <c r="O5607" s="194">
        <v>7.4999999999999997E-2</v>
      </c>
      <c r="P5607" s="283">
        <v>3</v>
      </c>
    </row>
    <row r="5608" spans="1:16">
      <c r="A5608" s="192" t="s">
        <v>1539</v>
      </c>
      <c r="B5608" s="193"/>
      <c r="C5608" s="193" t="s">
        <v>1540</v>
      </c>
      <c r="D5608" s="194" t="s">
        <v>19743</v>
      </c>
      <c r="E5608" s="192" t="s">
        <v>19743</v>
      </c>
      <c r="F5608" s="193" t="s">
        <v>19742</v>
      </c>
      <c r="G5608" s="193" t="s">
        <v>19742</v>
      </c>
      <c r="H5608" s="193" t="s">
        <v>19742</v>
      </c>
      <c r="I5608" s="193" t="s">
        <v>19742</v>
      </c>
      <c r="J5608" s="194" t="s">
        <v>19742</v>
      </c>
      <c r="K5608" s="192" t="s">
        <v>25675</v>
      </c>
      <c r="M5608" s="194" t="s">
        <v>19569</v>
      </c>
      <c r="N5608" s="192">
        <v>0.71299999999999997</v>
      </c>
      <c r="O5608" s="194">
        <v>0.97399999999999998</v>
      </c>
      <c r="P5608" s="283">
        <v>14</v>
      </c>
    </row>
    <row r="5609" spans="1:16">
      <c r="A5609" s="192" t="s">
        <v>1541</v>
      </c>
      <c r="B5609" s="193" t="s">
        <v>1542</v>
      </c>
      <c r="C5609" s="193" t="s">
        <v>1543</v>
      </c>
      <c r="D5609" s="194" t="s">
        <v>19743</v>
      </c>
      <c r="E5609" s="192" t="s">
        <v>19743</v>
      </c>
      <c r="F5609" s="193" t="s">
        <v>19742</v>
      </c>
      <c r="G5609" s="193" t="s">
        <v>19742</v>
      </c>
      <c r="H5609" s="193" t="s">
        <v>19742</v>
      </c>
      <c r="I5609" s="193" t="s">
        <v>19742</v>
      </c>
      <c r="J5609" s="194" t="s">
        <v>19742</v>
      </c>
      <c r="K5609" s="192" t="s">
        <v>25675</v>
      </c>
      <c r="M5609" s="194" t="s">
        <v>19569</v>
      </c>
      <c r="N5609" s="192">
        <v>0.59299999999999997</v>
      </c>
      <c r="O5609" s="194">
        <v>0.72499999999999998</v>
      </c>
      <c r="P5609" s="283">
        <v>0</v>
      </c>
    </row>
    <row r="5610" spans="1:16">
      <c r="A5610" s="192" t="s">
        <v>1544</v>
      </c>
      <c r="B5610" s="193" t="s">
        <v>1545</v>
      </c>
      <c r="C5610" s="193" t="s">
        <v>1546</v>
      </c>
      <c r="D5610" s="194" t="s">
        <v>19743</v>
      </c>
      <c r="E5610" s="192" t="s">
        <v>19743</v>
      </c>
      <c r="F5610" s="193" t="s">
        <v>19742</v>
      </c>
      <c r="G5610" s="193" t="s">
        <v>19742</v>
      </c>
      <c r="H5610" s="193" t="s">
        <v>19742</v>
      </c>
      <c r="I5610" s="193" t="s">
        <v>19743</v>
      </c>
      <c r="J5610" s="194" t="s">
        <v>19742</v>
      </c>
      <c r="K5610" s="192" t="s">
        <v>25675</v>
      </c>
      <c r="M5610" s="194" t="s">
        <v>19569</v>
      </c>
      <c r="N5610" s="192">
        <v>0.40899999999999997</v>
      </c>
      <c r="O5610" s="194">
        <v>0.24099999999999999</v>
      </c>
      <c r="P5610" s="283">
        <v>17</v>
      </c>
    </row>
    <row r="5611" spans="1:16">
      <c r="A5611" s="192" t="s">
        <v>1547</v>
      </c>
      <c r="B5611" s="193" t="s">
        <v>1548</v>
      </c>
      <c r="C5611" s="193" t="s">
        <v>1549</v>
      </c>
      <c r="D5611" s="194" t="s">
        <v>19743</v>
      </c>
      <c r="E5611" s="192" t="s">
        <v>19743</v>
      </c>
      <c r="F5611" s="193" t="s">
        <v>19742</v>
      </c>
      <c r="G5611" s="193" t="s">
        <v>19742</v>
      </c>
      <c r="H5611" s="193" t="s">
        <v>19742</v>
      </c>
      <c r="I5611" s="193" t="s">
        <v>19742</v>
      </c>
      <c r="J5611" s="194" t="s">
        <v>19742</v>
      </c>
      <c r="K5611" s="192" t="s">
        <v>25675</v>
      </c>
      <c r="M5611" s="194" t="s">
        <v>19569</v>
      </c>
      <c r="N5611" s="192">
        <v>0.67900000000000005</v>
      </c>
      <c r="O5611" s="194">
        <v>0.92600000000000005</v>
      </c>
      <c r="P5611" s="283">
        <v>5</v>
      </c>
    </row>
    <row r="5612" spans="1:16">
      <c r="A5612" s="192" t="s">
        <v>1550</v>
      </c>
      <c r="B5612" s="193" t="s">
        <v>1551</v>
      </c>
      <c r="C5612" s="193" t="s">
        <v>1552</v>
      </c>
      <c r="D5612" s="194" t="s">
        <v>19743</v>
      </c>
      <c r="E5612" s="192" t="s">
        <v>19743</v>
      </c>
      <c r="F5612" s="193" t="s">
        <v>19742</v>
      </c>
      <c r="G5612" s="193" t="s">
        <v>19742</v>
      </c>
      <c r="H5612" s="193" t="s">
        <v>19742</v>
      </c>
      <c r="I5612" s="193" t="s">
        <v>19742</v>
      </c>
      <c r="J5612" s="194" t="s">
        <v>19743</v>
      </c>
      <c r="K5612" s="192" t="s">
        <v>25675</v>
      </c>
      <c r="M5612" s="194" t="s">
        <v>19569</v>
      </c>
      <c r="N5612" s="192">
        <v>0.55400000000000005</v>
      </c>
      <c r="O5612" s="194">
        <v>0.69499999999999995</v>
      </c>
      <c r="P5612" s="283">
        <v>4</v>
      </c>
    </row>
    <row r="5613" spans="1:16">
      <c r="A5613" s="192" t="s">
        <v>1553</v>
      </c>
      <c r="B5613" s="193" t="s">
        <v>1554</v>
      </c>
      <c r="C5613" s="193" t="s">
        <v>1555</v>
      </c>
      <c r="D5613" s="194" t="s">
        <v>19743</v>
      </c>
      <c r="E5613" s="192" t="s">
        <v>19743</v>
      </c>
      <c r="F5613" s="193" t="s">
        <v>19742</v>
      </c>
      <c r="G5613" s="193" t="s">
        <v>19742</v>
      </c>
      <c r="H5613" s="193" t="s">
        <v>19742</v>
      </c>
      <c r="I5613" s="193" t="s">
        <v>19742</v>
      </c>
      <c r="J5613" s="194" t="s">
        <v>19742</v>
      </c>
      <c r="K5613" s="192" t="s">
        <v>1556</v>
      </c>
      <c r="L5613" s="193" t="s">
        <v>1557</v>
      </c>
      <c r="M5613" s="194" t="s">
        <v>19743</v>
      </c>
      <c r="N5613" s="192">
        <v>0.54700000000000004</v>
      </c>
      <c r="O5613" s="194">
        <v>0.67800000000000005</v>
      </c>
      <c r="P5613" s="283">
        <v>20</v>
      </c>
    </row>
    <row r="5614" spans="1:16">
      <c r="A5614" s="192" t="s">
        <v>1558</v>
      </c>
      <c r="B5614" s="193"/>
      <c r="C5614" s="193" t="s">
        <v>1559</v>
      </c>
      <c r="D5614" s="194" t="s">
        <v>19743</v>
      </c>
      <c r="E5614" s="192" t="s">
        <v>19743</v>
      </c>
      <c r="F5614" s="193" t="s">
        <v>19742</v>
      </c>
      <c r="G5614" s="193" t="s">
        <v>19742</v>
      </c>
      <c r="H5614" s="193" t="s">
        <v>19742</v>
      </c>
      <c r="I5614" s="193" t="s">
        <v>19742</v>
      </c>
      <c r="J5614" s="194" t="s">
        <v>19742</v>
      </c>
      <c r="K5614" s="192" t="s">
        <v>25675</v>
      </c>
      <c r="M5614" s="194" t="s">
        <v>19569</v>
      </c>
      <c r="N5614" s="192">
        <v>0.374</v>
      </c>
      <c r="O5614" s="194">
        <v>0.223</v>
      </c>
      <c r="P5614" s="283">
        <v>2</v>
      </c>
    </row>
    <row r="5615" spans="1:16">
      <c r="A5615" s="192" t="s">
        <v>1562</v>
      </c>
      <c r="B5615" s="193" t="s">
        <v>1563</v>
      </c>
      <c r="C5615" s="193" t="s">
        <v>1564</v>
      </c>
      <c r="D5615" s="194" t="s">
        <v>19743</v>
      </c>
      <c r="E5615" s="192" t="s">
        <v>19743</v>
      </c>
      <c r="F5615" s="193" t="s">
        <v>19743</v>
      </c>
      <c r="G5615" s="193" t="s">
        <v>19742</v>
      </c>
      <c r="H5615" s="193" t="s">
        <v>19742</v>
      </c>
      <c r="I5615" s="193" t="s">
        <v>19742</v>
      </c>
      <c r="J5615" s="194" t="s">
        <v>19742</v>
      </c>
      <c r="K5615" s="192" t="s">
        <v>1565</v>
      </c>
      <c r="L5615" s="193" t="s">
        <v>1566</v>
      </c>
      <c r="M5615" s="194" t="s">
        <v>19743</v>
      </c>
      <c r="N5615" s="192">
        <v>0.81100000000000005</v>
      </c>
      <c r="O5615" s="194">
        <v>0.995</v>
      </c>
      <c r="P5615" s="283">
        <v>24</v>
      </c>
    </row>
    <row r="5616" spans="1:16">
      <c r="A5616" s="192" t="s">
        <v>1567</v>
      </c>
      <c r="B5616" s="193" t="s">
        <v>1568</v>
      </c>
      <c r="C5616" s="193" t="s">
        <v>1569</v>
      </c>
      <c r="D5616" s="194" t="s">
        <v>19743</v>
      </c>
      <c r="E5616" s="192" t="s">
        <v>19743</v>
      </c>
      <c r="F5616" s="193" t="s">
        <v>19742</v>
      </c>
      <c r="G5616" s="193" t="s">
        <v>19742</v>
      </c>
      <c r="H5616" s="193" t="s">
        <v>19742</v>
      </c>
      <c r="I5616" s="193" t="s">
        <v>19742</v>
      </c>
      <c r="J5616" s="194" t="s">
        <v>19742</v>
      </c>
      <c r="K5616" s="192" t="s">
        <v>1570</v>
      </c>
      <c r="L5616" s="193" t="s">
        <v>11202</v>
      </c>
      <c r="M5616" s="194" t="s">
        <v>19743</v>
      </c>
      <c r="N5616" s="192">
        <v>0.68200000000000005</v>
      </c>
      <c r="O5616" s="194">
        <v>0.90400000000000003</v>
      </c>
      <c r="P5616" s="283">
        <v>12</v>
      </c>
    </row>
    <row r="5617" spans="1:16">
      <c r="A5617" s="192" t="s">
        <v>1571</v>
      </c>
      <c r="B5617" s="193" t="s">
        <v>1572</v>
      </c>
      <c r="C5617" s="193" t="s">
        <v>1573</v>
      </c>
      <c r="D5617" s="194" t="s">
        <v>19743</v>
      </c>
      <c r="E5617" s="192" t="s">
        <v>19743</v>
      </c>
      <c r="F5617" s="193" t="s">
        <v>19742</v>
      </c>
      <c r="G5617" s="193" t="s">
        <v>19742</v>
      </c>
      <c r="H5617" s="193" t="s">
        <v>19742</v>
      </c>
      <c r="I5617" s="193" t="s">
        <v>19742</v>
      </c>
      <c r="J5617" s="194" t="s">
        <v>19742</v>
      </c>
      <c r="K5617" s="192" t="s">
        <v>1574</v>
      </c>
      <c r="L5617" s="193" t="s">
        <v>1575</v>
      </c>
      <c r="M5617" s="194" t="s">
        <v>19743</v>
      </c>
      <c r="N5617" s="192">
        <v>0.81499999999999995</v>
      </c>
      <c r="O5617" s="194">
        <v>0.98699999999999999</v>
      </c>
      <c r="P5617" s="283">
        <v>21</v>
      </c>
    </row>
    <row r="5618" spans="1:16">
      <c r="A5618" s="192" t="s">
        <v>1576</v>
      </c>
      <c r="B5618" s="193" t="s">
        <v>1577</v>
      </c>
      <c r="C5618" s="193" t="s">
        <v>1578</v>
      </c>
      <c r="D5618" s="194" t="s">
        <v>19743</v>
      </c>
      <c r="E5618" s="192" t="s">
        <v>19743</v>
      </c>
      <c r="F5618" s="193" t="s">
        <v>19742</v>
      </c>
      <c r="G5618" s="193" t="s">
        <v>19742</v>
      </c>
      <c r="H5618" s="193" t="s">
        <v>19742</v>
      </c>
      <c r="I5618" s="193" t="s">
        <v>19742</v>
      </c>
      <c r="J5618" s="194" t="s">
        <v>19742</v>
      </c>
      <c r="K5618" s="192" t="s">
        <v>25675</v>
      </c>
      <c r="M5618" s="194" t="s">
        <v>19569</v>
      </c>
      <c r="N5618" s="192">
        <v>0.81599999999999995</v>
      </c>
      <c r="O5618" s="194">
        <v>0.97499999999999998</v>
      </c>
      <c r="P5618" s="283">
        <v>6</v>
      </c>
    </row>
    <row r="5619" spans="1:16">
      <c r="A5619" s="192" t="s">
        <v>1579</v>
      </c>
      <c r="B5619" s="193" t="s">
        <v>1580</v>
      </c>
      <c r="C5619" s="193" t="s">
        <v>1581</v>
      </c>
      <c r="D5619" s="194" t="s">
        <v>19743</v>
      </c>
      <c r="E5619" s="192" t="s">
        <v>19743</v>
      </c>
      <c r="F5619" s="193" t="s">
        <v>19742</v>
      </c>
      <c r="G5619" s="193" t="s">
        <v>19742</v>
      </c>
      <c r="H5619" s="193" t="s">
        <v>19742</v>
      </c>
      <c r="I5619" s="193" t="s">
        <v>19742</v>
      </c>
      <c r="J5619" s="194" t="s">
        <v>19742</v>
      </c>
      <c r="K5619" s="192" t="s">
        <v>1582</v>
      </c>
      <c r="L5619" s="193" t="s">
        <v>1583</v>
      </c>
      <c r="M5619" s="194" t="s">
        <v>19743</v>
      </c>
      <c r="N5619" s="192">
        <v>0.29499999999999998</v>
      </c>
      <c r="O5619" s="194">
        <v>5.2999999999999999E-2</v>
      </c>
      <c r="P5619" s="283">
        <v>14</v>
      </c>
    </row>
    <row r="5620" spans="1:16">
      <c r="A5620" s="192" t="s">
        <v>1586</v>
      </c>
      <c r="B5620" s="193" t="s">
        <v>1587</v>
      </c>
      <c r="C5620" s="193" t="s">
        <v>1588</v>
      </c>
      <c r="D5620" s="194" t="s">
        <v>19743</v>
      </c>
      <c r="E5620" s="192" t="s">
        <v>19743</v>
      </c>
      <c r="F5620" s="193" t="s">
        <v>19742</v>
      </c>
      <c r="G5620" s="193" t="s">
        <v>19742</v>
      </c>
      <c r="H5620" s="193" t="s">
        <v>19742</v>
      </c>
      <c r="I5620" s="193" t="s">
        <v>19742</v>
      </c>
      <c r="J5620" s="194" t="s">
        <v>19742</v>
      </c>
      <c r="K5620" s="192" t="s">
        <v>1589</v>
      </c>
      <c r="L5620" s="193" t="s">
        <v>2423</v>
      </c>
      <c r="M5620" s="194" t="s">
        <v>19743</v>
      </c>
      <c r="N5620" s="192">
        <v>0.621</v>
      </c>
      <c r="O5620" s="194">
        <v>0.75800000000000001</v>
      </c>
      <c r="P5620" s="283">
        <v>7</v>
      </c>
    </row>
    <row r="5621" spans="1:16">
      <c r="A5621" s="192" t="s">
        <v>1590</v>
      </c>
      <c r="B5621" s="193" t="s">
        <v>1591</v>
      </c>
      <c r="C5621" s="193" t="s">
        <v>1592</v>
      </c>
      <c r="D5621" s="194" t="s">
        <v>19743</v>
      </c>
      <c r="E5621" s="192" t="s">
        <v>19743</v>
      </c>
      <c r="F5621" s="193" t="s">
        <v>19742</v>
      </c>
      <c r="G5621" s="193" t="s">
        <v>19742</v>
      </c>
      <c r="H5621" s="193" t="s">
        <v>19742</v>
      </c>
      <c r="I5621" s="193" t="s">
        <v>19742</v>
      </c>
      <c r="J5621" s="194" t="s">
        <v>19742</v>
      </c>
      <c r="K5621" s="192" t="s">
        <v>25675</v>
      </c>
      <c r="M5621" s="194" t="s">
        <v>19569</v>
      </c>
      <c r="N5621" s="192">
        <v>0.61399999999999999</v>
      </c>
      <c r="O5621" s="194">
        <v>0.86399999999999999</v>
      </c>
      <c r="P5621" s="283">
        <v>3</v>
      </c>
    </row>
    <row r="5622" spans="1:16">
      <c r="A5622" s="192" t="s">
        <v>1593</v>
      </c>
      <c r="B5622" s="193" t="s">
        <v>1594</v>
      </c>
      <c r="C5622" s="193" t="s">
        <v>1595</v>
      </c>
      <c r="D5622" s="194" t="s">
        <v>19743</v>
      </c>
      <c r="E5622" s="192" t="s">
        <v>19743</v>
      </c>
      <c r="F5622" s="193" t="s">
        <v>19742</v>
      </c>
      <c r="G5622" s="193" t="s">
        <v>19742</v>
      </c>
      <c r="H5622" s="193" t="s">
        <v>19742</v>
      </c>
      <c r="I5622" s="193" t="s">
        <v>19742</v>
      </c>
      <c r="J5622" s="194" t="s">
        <v>19742</v>
      </c>
      <c r="K5622" s="192" t="s">
        <v>1596</v>
      </c>
      <c r="L5622" s="193" t="s">
        <v>1597</v>
      </c>
      <c r="M5622" s="194" t="s">
        <v>19741</v>
      </c>
      <c r="N5622" s="192">
        <v>0.93799999999999994</v>
      </c>
      <c r="O5622" s="194">
        <v>0.998</v>
      </c>
      <c r="P5622" s="283">
        <v>23</v>
      </c>
    </row>
    <row r="5623" spans="1:16">
      <c r="A5623" s="192" t="s">
        <v>1598</v>
      </c>
      <c r="B5623" s="193" t="s">
        <v>1599</v>
      </c>
      <c r="C5623" s="193" t="s">
        <v>1600</v>
      </c>
      <c r="D5623" s="194" t="s">
        <v>19743</v>
      </c>
      <c r="E5623" s="192" t="s">
        <v>19743</v>
      </c>
      <c r="F5623" s="193" t="s">
        <v>19742</v>
      </c>
      <c r="G5623" s="193" t="s">
        <v>19743</v>
      </c>
      <c r="H5623" s="193" t="s">
        <v>19742</v>
      </c>
      <c r="I5623" s="193" t="s">
        <v>19742</v>
      </c>
      <c r="J5623" s="194" t="s">
        <v>19742</v>
      </c>
      <c r="K5623" s="192" t="s">
        <v>25675</v>
      </c>
      <c r="M5623" s="194" t="s">
        <v>19569</v>
      </c>
      <c r="N5623" s="192">
        <v>0.86799999999999999</v>
      </c>
      <c r="O5623" s="194">
        <v>0.99399999999999999</v>
      </c>
      <c r="P5623" s="283">
        <v>4</v>
      </c>
    </row>
    <row r="5624" spans="1:16">
      <c r="A5624" s="192" t="s">
        <v>1601</v>
      </c>
      <c r="B5624" s="193" t="s">
        <v>1602</v>
      </c>
      <c r="C5624" s="193" t="s">
        <v>1603</v>
      </c>
      <c r="D5624" s="194" t="s">
        <v>19743</v>
      </c>
      <c r="E5624" s="192" t="s">
        <v>19743</v>
      </c>
      <c r="F5624" s="193" t="s">
        <v>19742</v>
      </c>
      <c r="G5624" s="193" t="s">
        <v>19742</v>
      </c>
      <c r="H5624" s="193" t="s">
        <v>19742</v>
      </c>
      <c r="I5624" s="193" t="s">
        <v>19742</v>
      </c>
      <c r="J5624" s="194" t="s">
        <v>19742</v>
      </c>
      <c r="K5624" s="192" t="s">
        <v>25675</v>
      </c>
      <c r="M5624" s="194" t="s">
        <v>19569</v>
      </c>
      <c r="N5624" s="192">
        <v>0.57999999999999996</v>
      </c>
      <c r="O5624" s="194">
        <v>0.78200000000000003</v>
      </c>
      <c r="P5624" s="283">
        <v>4</v>
      </c>
    </row>
    <row r="5625" spans="1:16">
      <c r="A5625" s="192" t="s">
        <v>1604</v>
      </c>
      <c r="B5625" s="193" t="s">
        <v>1605</v>
      </c>
      <c r="C5625" s="193" t="s">
        <v>1606</v>
      </c>
      <c r="D5625" s="194" t="s">
        <v>19743</v>
      </c>
      <c r="E5625" s="192" t="s">
        <v>19743</v>
      </c>
      <c r="F5625" s="193" t="s">
        <v>19742</v>
      </c>
      <c r="G5625" s="193" t="s">
        <v>19742</v>
      </c>
      <c r="H5625" s="193" t="s">
        <v>19742</v>
      </c>
      <c r="I5625" s="193" t="s">
        <v>19742</v>
      </c>
      <c r="J5625" s="194" t="s">
        <v>19742</v>
      </c>
      <c r="K5625" s="192" t="s">
        <v>1607</v>
      </c>
      <c r="L5625" s="193" t="s">
        <v>1608</v>
      </c>
      <c r="M5625" s="194" t="s">
        <v>19743</v>
      </c>
      <c r="N5625" s="192">
        <v>0.622</v>
      </c>
      <c r="O5625" s="194">
        <v>0.88600000000000001</v>
      </c>
      <c r="P5625" s="283">
        <v>10</v>
      </c>
    </row>
    <row r="5626" spans="1:16">
      <c r="A5626" s="192" t="s">
        <v>1609</v>
      </c>
      <c r="B5626" s="193"/>
      <c r="C5626" s="193" t="s">
        <v>1610</v>
      </c>
      <c r="D5626" s="194" t="s">
        <v>19743</v>
      </c>
      <c r="E5626" s="192" t="s">
        <v>19743</v>
      </c>
      <c r="F5626" s="193" t="s">
        <v>19742</v>
      </c>
      <c r="G5626" s="193" t="s">
        <v>19742</v>
      </c>
      <c r="H5626" s="193" t="s">
        <v>19742</v>
      </c>
      <c r="I5626" s="193" t="s">
        <v>19742</v>
      </c>
      <c r="J5626" s="194" t="s">
        <v>19742</v>
      </c>
      <c r="K5626" s="192" t="s">
        <v>25675</v>
      </c>
      <c r="M5626" s="194" t="s">
        <v>19569</v>
      </c>
      <c r="N5626" s="192">
        <v>0.34100000000000003</v>
      </c>
      <c r="O5626" s="194">
        <v>0.112</v>
      </c>
      <c r="P5626" s="283">
        <v>0</v>
      </c>
    </row>
    <row r="5627" spans="1:16">
      <c r="A5627" s="192" t="s">
        <v>1611</v>
      </c>
      <c r="B5627" s="193" t="s">
        <v>1612</v>
      </c>
      <c r="C5627" s="193" t="s">
        <v>1613</v>
      </c>
      <c r="D5627" s="194" t="s">
        <v>19743</v>
      </c>
      <c r="E5627" s="192" t="s">
        <v>19743</v>
      </c>
      <c r="F5627" s="193" t="s">
        <v>19742</v>
      </c>
      <c r="G5627" s="193" t="s">
        <v>19742</v>
      </c>
      <c r="H5627" s="193" t="s">
        <v>19742</v>
      </c>
      <c r="I5627" s="193" t="s">
        <v>19742</v>
      </c>
      <c r="J5627" s="194" t="s">
        <v>19742</v>
      </c>
      <c r="K5627" s="192" t="s">
        <v>1614</v>
      </c>
      <c r="L5627" s="193" t="s">
        <v>1615</v>
      </c>
      <c r="M5627" s="194" t="s">
        <v>19743</v>
      </c>
      <c r="N5627" s="192">
        <v>0.57499999999999996</v>
      </c>
      <c r="O5627" s="194">
        <v>0.746</v>
      </c>
      <c r="P5627" s="283">
        <v>17</v>
      </c>
    </row>
    <row r="5628" spans="1:16">
      <c r="A5628" s="192" t="s">
        <v>1616</v>
      </c>
      <c r="B5628" s="193" t="s">
        <v>1617</v>
      </c>
      <c r="C5628" s="193" t="s">
        <v>1618</v>
      </c>
      <c r="D5628" s="194" t="s">
        <v>19743</v>
      </c>
      <c r="E5628" s="192" t="s">
        <v>19743</v>
      </c>
      <c r="F5628" s="193" t="s">
        <v>19742</v>
      </c>
      <c r="G5628" s="193" t="s">
        <v>19742</v>
      </c>
      <c r="H5628" s="193" t="s">
        <v>19742</v>
      </c>
      <c r="I5628" s="193" t="s">
        <v>19742</v>
      </c>
      <c r="J5628" s="194" t="s">
        <v>19742</v>
      </c>
      <c r="K5628" s="192" t="s">
        <v>25675</v>
      </c>
      <c r="M5628" s="194" t="s">
        <v>19569</v>
      </c>
      <c r="N5628" s="192">
        <v>0.63</v>
      </c>
      <c r="O5628" s="194">
        <v>0.82899999999999996</v>
      </c>
      <c r="P5628" s="283">
        <v>7</v>
      </c>
    </row>
    <row r="5629" spans="1:16">
      <c r="A5629" s="192" t="s">
        <v>1619</v>
      </c>
      <c r="B5629" s="193" t="s">
        <v>1346</v>
      </c>
      <c r="C5629" s="193" t="s">
        <v>1347</v>
      </c>
      <c r="D5629" s="194" t="s">
        <v>19743</v>
      </c>
      <c r="E5629" s="192" t="s">
        <v>19743</v>
      </c>
      <c r="F5629" s="193" t="s">
        <v>19742</v>
      </c>
      <c r="G5629" s="193" t="s">
        <v>19742</v>
      </c>
      <c r="H5629" s="193" t="s">
        <v>19742</v>
      </c>
      <c r="I5629" s="193" t="s">
        <v>19743</v>
      </c>
      <c r="J5629" s="194" t="s">
        <v>19742</v>
      </c>
      <c r="K5629" s="192" t="s">
        <v>1348</v>
      </c>
      <c r="L5629" s="193" t="s">
        <v>1349</v>
      </c>
      <c r="M5629" s="194" t="s">
        <v>19743</v>
      </c>
      <c r="N5629" s="192">
        <v>0.86199999999999999</v>
      </c>
      <c r="O5629" s="194">
        <v>0.99099999999999999</v>
      </c>
      <c r="P5629" s="283">
        <v>11</v>
      </c>
    </row>
    <row r="5630" spans="1:16">
      <c r="A5630" s="192" t="s">
        <v>1350</v>
      </c>
      <c r="B5630" s="193"/>
      <c r="C5630" s="193" t="s">
        <v>1351</v>
      </c>
      <c r="D5630" s="194" t="s">
        <v>19743</v>
      </c>
      <c r="E5630" s="192" t="s">
        <v>19743</v>
      </c>
      <c r="F5630" s="193" t="s">
        <v>19742</v>
      </c>
      <c r="G5630" s="193" t="s">
        <v>19742</v>
      </c>
      <c r="H5630" s="193" t="s">
        <v>19742</v>
      </c>
      <c r="I5630" s="193" t="s">
        <v>19742</v>
      </c>
      <c r="J5630" s="194" t="s">
        <v>19742</v>
      </c>
      <c r="K5630" s="192" t="s">
        <v>25675</v>
      </c>
      <c r="M5630" s="194" t="s">
        <v>19569</v>
      </c>
      <c r="N5630" s="192">
        <v>0.58099999999999996</v>
      </c>
      <c r="O5630" s="194">
        <v>0.61699999999999999</v>
      </c>
      <c r="P5630" s="283">
        <v>0</v>
      </c>
    </row>
    <row r="5631" spans="1:16">
      <c r="A5631" s="192" t="s">
        <v>1352</v>
      </c>
      <c r="B5631" s="193" t="s">
        <v>1353</v>
      </c>
      <c r="C5631" s="193" t="s">
        <v>1354</v>
      </c>
      <c r="D5631" s="194" t="s">
        <v>19743</v>
      </c>
      <c r="E5631" s="192" t="s">
        <v>19743</v>
      </c>
      <c r="F5631" s="193" t="s">
        <v>19742</v>
      </c>
      <c r="G5631" s="193" t="s">
        <v>19742</v>
      </c>
      <c r="H5631" s="193" t="s">
        <v>19742</v>
      </c>
      <c r="I5631" s="193" t="s">
        <v>19742</v>
      </c>
      <c r="J5631" s="194" t="s">
        <v>19742</v>
      </c>
      <c r="K5631" s="192" t="s">
        <v>25675</v>
      </c>
      <c r="M5631" s="194" t="s">
        <v>19569</v>
      </c>
      <c r="N5631" s="192">
        <v>0.54100000000000004</v>
      </c>
      <c r="O5631" s="194">
        <v>0.80900000000000005</v>
      </c>
      <c r="P5631" s="283">
        <v>2</v>
      </c>
    </row>
    <row r="5632" spans="1:16">
      <c r="A5632" s="192" t="s">
        <v>1355</v>
      </c>
      <c r="B5632" s="193" t="s">
        <v>1356</v>
      </c>
      <c r="C5632" s="193" t="s">
        <v>1357</v>
      </c>
      <c r="D5632" s="194" t="s">
        <v>19743</v>
      </c>
      <c r="E5632" s="192" t="s">
        <v>19743</v>
      </c>
      <c r="F5632" s="193" t="s">
        <v>19743</v>
      </c>
      <c r="G5632" s="193" t="s">
        <v>19742</v>
      </c>
      <c r="H5632" s="193" t="s">
        <v>19742</v>
      </c>
      <c r="I5632" s="193" t="s">
        <v>19742</v>
      </c>
      <c r="J5632" s="194" t="s">
        <v>19742</v>
      </c>
      <c r="K5632" s="192" t="s">
        <v>25675</v>
      </c>
      <c r="M5632" s="194" t="s">
        <v>19569</v>
      </c>
      <c r="N5632" s="192">
        <v>0.72599999999999998</v>
      </c>
      <c r="O5632" s="194">
        <v>0.98499999999999999</v>
      </c>
      <c r="P5632" s="283">
        <v>3</v>
      </c>
    </row>
    <row r="5633" spans="1:16">
      <c r="A5633" s="192" t="s">
        <v>1358</v>
      </c>
      <c r="B5633" s="193" t="s">
        <v>1359</v>
      </c>
      <c r="C5633" s="193" t="s">
        <v>1360</v>
      </c>
      <c r="D5633" s="194" t="s">
        <v>19743</v>
      </c>
      <c r="E5633" s="192" t="s">
        <v>19743</v>
      </c>
      <c r="F5633" s="193" t="s">
        <v>19742</v>
      </c>
      <c r="G5633" s="193" t="s">
        <v>19742</v>
      </c>
      <c r="H5633" s="193" t="s">
        <v>19742</v>
      </c>
      <c r="I5633" s="193" t="s">
        <v>19742</v>
      </c>
      <c r="J5633" s="194" t="s">
        <v>19742</v>
      </c>
      <c r="K5633" s="192" t="s">
        <v>1361</v>
      </c>
      <c r="L5633" s="193" t="s">
        <v>1362</v>
      </c>
      <c r="M5633" s="194" t="s">
        <v>19561</v>
      </c>
      <c r="N5633" s="192">
        <v>0.86799999999999999</v>
      </c>
      <c r="O5633" s="194">
        <v>0.996</v>
      </c>
      <c r="P5633" s="283">
        <v>11</v>
      </c>
    </row>
    <row r="5634" spans="1:16">
      <c r="A5634" s="192" t="s">
        <v>1363</v>
      </c>
      <c r="B5634" s="193" t="s">
        <v>1364</v>
      </c>
      <c r="C5634" s="193" t="s">
        <v>1365</v>
      </c>
      <c r="D5634" s="194" t="s">
        <v>19743</v>
      </c>
      <c r="E5634" s="192" t="s">
        <v>19743</v>
      </c>
      <c r="F5634" s="193" t="s">
        <v>19743</v>
      </c>
      <c r="G5634" s="193" t="s">
        <v>19742</v>
      </c>
      <c r="H5634" s="193" t="s">
        <v>19742</v>
      </c>
      <c r="I5634" s="193" t="s">
        <v>19742</v>
      </c>
      <c r="J5634" s="194" t="s">
        <v>19742</v>
      </c>
      <c r="K5634" s="192" t="s">
        <v>25675</v>
      </c>
      <c r="M5634" s="194" t="s">
        <v>19569</v>
      </c>
      <c r="N5634" s="192">
        <v>0.81299999999999994</v>
      </c>
      <c r="O5634" s="194">
        <v>0.98599999999999999</v>
      </c>
      <c r="P5634" s="283">
        <v>1</v>
      </c>
    </row>
    <row r="5635" spans="1:16">
      <c r="A5635" s="192" t="s">
        <v>1366</v>
      </c>
      <c r="B5635" s="193" t="s">
        <v>1367</v>
      </c>
      <c r="C5635" s="193" t="s">
        <v>1368</v>
      </c>
      <c r="D5635" s="194" t="s">
        <v>19743</v>
      </c>
      <c r="E5635" s="192" t="s">
        <v>19743</v>
      </c>
      <c r="F5635" s="193" t="s">
        <v>19742</v>
      </c>
      <c r="G5635" s="193" t="s">
        <v>19742</v>
      </c>
      <c r="H5635" s="193" t="s">
        <v>19742</v>
      </c>
      <c r="I5635" s="193" t="s">
        <v>19742</v>
      </c>
      <c r="J5635" s="194" t="s">
        <v>19742</v>
      </c>
      <c r="K5635" s="192" t="s">
        <v>1369</v>
      </c>
      <c r="L5635" s="193" t="s">
        <v>13405</v>
      </c>
      <c r="M5635" s="194" t="s">
        <v>19741</v>
      </c>
      <c r="N5635" s="192">
        <v>0.59399999999999997</v>
      </c>
      <c r="O5635" s="194">
        <v>0.79400000000000004</v>
      </c>
      <c r="P5635" s="283">
        <v>16</v>
      </c>
    </row>
    <row r="5636" spans="1:16">
      <c r="A5636" s="192" t="s">
        <v>1372</v>
      </c>
      <c r="B5636" s="193"/>
      <c r="C5636" s="193" t="s">
        <v>1373</v>
      </c>
      <c r="D5636" s="194" t="s">
        <v>19743</v>
      </c>
      <c r="E5636" s="192" t="s">
        <v>19743</v>
      </c>
      <c r="F5636" s="193" t="s">
        <v>19742</v>
      </c>
      <c r="G5636" s="193" t="s">
        <v>19742</v>
      </c>
      <c r="H5636" s="193" t="s">
        <v>19742</v>
      </c>
      <c r="I5636" s="193" t="s">
        <v>19742</v>
      </c>
      <c r="J5636" s="194" t="s">
        <v>19742</v>
      </c>
      <c r="K5636" s="192" t="s">
        <v>1374</v>
      </c>
      <c r="L5636" s="193" t="s">
        <v>13395</v>
      </c>
      <c r="M5636" s="194" t="s">
        <v>19743</v>
      </c>
      <c r="N5636" s="192">
        <v>0.432</v>
      </c>
      <c r="O5636" s="194">
        <v>0.24199999999999999</v>
      </c>
      <c r="P5636" s="283">
        <v>17</v>
      </c>
    </row>
    <row r="5637" spans="1:16">
      <c r="A5637" s="192" t="s">
        <v>1375</v>
      </c>
      <c r="B5637" s="193" t="s">
        <v>1376</v>
      </c>
      <c r="C5637" s="193" t="s">
        <v>1377</v>
      </c>
      <c r="D5637" s="194" t="s">
        <v>19743</v>
      </c>
      <c r="E5637" s="192" t="s">
        <v>19743</v>
      </c>
      <c r="F5637" s="193" t="s">
        <v>19742</v>
      </c>
      <c r="G5637" s="193" t="s">
        <v>19742</v>
      </c>
      <c r="H5637" s="193" t="s">
        <v>19742</v>
      </c>
      <c r="I5637" s="193" t="s">
        <v>19743</v>
      </c>
      <c r="J5637" s="194" t="s">
        <v>19742</v>
      </c>
      <c r="K5637" s="192" t="s">
        <v>25675</v>
      </c>
      <c r="M5637" s="194" t="s">
        <v>19569</v>
      </c>
      <c r="N5637" s="192">
        <v>0.32500000000000001</v>
      </c>
      <c r="O5637" s="194">
        <v>9.1999999999999998E-2</v>
      </c>
      <c r="P5637" s="283">
        <v>0</v>
      </c>
    </row>
    <row r="5638" spans="1:16">
      <c r="A5638" s="192" t="s">
        <v>1378</v>
      </c>
      <c r="B5638" s="193" t="s">
        <v>1379</v>
      </c>
      <c r="C5638" s="193" t="s">
        <v>1380</v>
      </c>
      <c r="D5638" s="194" t="s">
        <v>19743</v>
      </c>
      <c r="E5638" s="192" t="s">
        <v>19743</v>
      </c>
      <c r="F5638" s="193" t="s">
        <v>19742</v>
      </c>
      <c r="G5638" s="193" t="s">
        <v>19742</v>
      </c>
      <c r="H5638" s="193" t="s">
        <v>19742</v>
      </c>
      <c r="I5638" s="193" t="s">
        <v>19742</v>
      </c>
      <c r="J5638" s="194" t="s">
        <v>19742</v>
      </c>
      <c r="K5638" s="192" t="s">
        <v>25675</v>
      </c>
      <c r="M5638" s="194" t="s">
        <v>19569</v>
      </c>
      <c r="N5638" s="192">
        <v>0.435</v>
      </c>
      <c r="O5638" s="194">
        <v>0.188</v>
      </c>
      <c r="P5638" s="283">
        <v>2</v>
      </c>
    </row>
    <row r="5639" spans="1:16">
      <c r="A5639" s="192" t="s">
        <v>1381</v>
      </c>
      <c r="B5639" s="193" t="s">
        <v>1382</v>
      </c>
      <c r="C5639" s="193" t="s">
        <v>1383</v>
      </c>
      <c r="D5639" s="194" t="s">
        <v>19743</v>
      </c>
      <c r="E5639" s="192" t="s">
        <v>19743</v>
      </c>
      <c r="F5639" s="193" t="s">
        <v>19743</v>
      </c>
      <c r="G5639" s="193" t="s">
        <v>19742</v>
      </c>
      <c r="H5639" s="193" t="s">
        <v>19742</v>
      </c>
      <c r="I5639" s="193" t="s">
        <v>19742</v>
      </c>
      <c r="J5639" s="194" t="s">
        <v>19742</v>
      </c>
      <c r="K5639" s="192" t="s">
        <v>25675</v>
      </c>
      <c r="M5639" s="194" t="s">
        <v>19569</v>
      </c>
      <c r="N5639" s="192">
        <v>0.55900000000000005</v>
      </c>
      <c r="O5639" s="194">
        <v>0.71299999999999997</v>
      </c>
      <c r="P5639" s="283">
        <v>4</v>
      </c>
    </row>
    <row r="5640" spans="1:16">
      <c r="A5640" s="192" t="s">
        <v>1384</v>
      </c>
      <c r="B5640" s="193" t="s">
        <v>1385</v>
      </c>
      <c r="C5640" s="193" t="s">
        <v>1386</v>
      </c>
      <c r="D5640" s="194" t="s">
        <v>19743</v>
      </c>
      <c r="E5640" s="192" t="s">
        <v>19743</v>
      </c>
      <c r="F5640" s="193" t="s">
        <v>19742</v>
      </c>
      <c r="G5640" s="193" t="s">
        <v>19742</v>
      </c>
      <c r="H5640" s="193" t="s">
        <v>19742</v>
      </c>
      <c r="I5640" s="193" t="s">
        <v>19742</v>
      </c>
      <c r="J5640" s="194" t="s">
        <v>19743</v>
      </c>
      <c r="K5640" s="192" t="s">
        <v>1387</v>
      </c>
      <c r="L5640" s="193" t="s">
        <v>1388</v>
      </c>
      <c r="M5640" s="194" t="s">
        <v>19743</v>
      </c>
      <c r="N5640" s="192">
        <v>0.68100000000000005</v>
      </c>
      <c r="O5640" s="194">
        <v>0.94499999999999995</v>
      </c>
      <c r="P5640" s="283">
        <v>23</v>
      </c>
    </row>
    <row r="5641" spans="1:16">
      <c r="A5641" s="192" t="s">
        <v>1389</v>
      </c>
      <c r="B5641" s="193" t="s">
        <v>1390</v>
      </c>
      <c r="C5641" s="193" t="s">
        <v>1391</v>
      </c>
      <c r="D5641" s="194" t="s">
        <v>19743</v>
      </c>
      <c r="E5641" s="192" t="s">
        <v>19743</v>
      </c>
      <c r="F5641" s="193" t="s">
        <v>19742</v>
      </c>
      <c r="G5641" s="193" t="s">
        <v>19742</v>
      </c>
      <c r="H5641" s="193" t="s">
        <v>19742</v>
      </c>
      <c r="I5641" s="193" t="s">
        <v>19742</v>
      </c>
      <c r="J5641" s="194" t="s">
        <v>19742</v>
      </c>
      <c r="K5641" s="192" t="s">
        <v>1392</v>
      </c>
      <c r="L5641" s="193" t="s">
        <v>1393</v>
      </c>
      <c r="M5641" s="194" t="s">
        <v>19743</v>
      </c>
      <c r="N5641" s="192">
        <v>0.90500000000000003</v>
      </c>
      <c r="O5641" s="194">
        <v>0.99</v>
      </c>
      <c r="P5641" s="283">
        <v>15</v>
      </c>
    </row>
    <row r="5642" spans="1:16">
      <c r="A5642" s="192" t="s">
        <v>1394</v>
      </c>
      <c r="B5642" s="193"/>
      <c r="C5642" s="193" t="s">
        <v>1395</v>
      </c>
      <c r="D5642" s="194" t="s">
        <v>19743</v>
      </c>
      <c r="E5642" s="192" t="s">
        <v>19743</v>
      </c>
      <c r="F5642" s="193" t="s">
        <v>19742</v>
      </c>
      <c r="G5642" s="193" t="s">
        <v>19742</v>
      </c>
      <c r="H5642" s="193" t="s">
        <v>19742</v>
      </c>
      <c r="I5642" s="193" t="s">
        <v>19742</v>
      </c>
      <c r="J5642" s="194" t="s">
        <v>19742</v>
      </c>
      <c r="K5642" s="192" t="s">
        <v>25675</v>
      </c>
      <c r="M5642" s="194" t="s">
        <v>19569</v>
      </c>
      <c r="N5642" s="192">
        <v>0.91300000000000003</v>
      </c>
      <c r="O5642" s="194">
        <v>1</v>
      </c>
      <c r="P5642" s="283">
        <v>0</v>
      </c>
    </row>
    <row r="5643" spans="1:16">
      <c r="A5643" s="192" t="s">
        <v>1396</v>
      </c>
      <c r="B5643" s="193" t="s">
        <v>1397</v>
      </c>
      <c r="C5643" s="193" t="s">
        <v>1398</v>
      </c>
      <c r="D5643" s="194" t="s">
        <v>19743</v>
      </c>
      <c r="E5643" s="192" t="s">
        <v>19743</v>
      </c>
      <c r="F5643" s="193" t="s">
        <v>19742</v>
      </c>
      <c r="G5643" s="193" t="s">
        <v>19742</v>
      </c>
      <c r="H5643" s="193" t="s">
        <v>19742</v>
      </c>
      <c r="I5643" s="193" t="s">
        <v>19742</v>
      </c>
      <c r="J5643" s="194" t="s">
        <v>19742</v>
      </c>
      <c r="K5643" s="192" t="s">
        <v>1399</v>
      </c>
      <c r="L5643" s="193" t="s">
        <v>13373</v>
      </c>
      <c r="M5643" s="194" t="s">
        <v>19561</v>
      </c>
      <c r="N5643" s="192">
        <v>0.72299999999999998</v>
      </c>
      <c r="O5643" s="194">
        <v>0.999</v>
      </c>
      <c r="P5643" s="283">
        <v>24</v>
      </c>
    </row>
    <row r="5644" spans="1:16">
      <c r="A5644" s="192" t="s">
        <v>1400</v>
      </c>
      <c r="B5644" s="193"/>
      <c r="C5644" s="193" t="s">
        <v>1401</v>
      </c>
      <c r="D5644" s="194" t="s">
        <v>19743</v>
      </c>
      <c r="E5644" s="192" t="s">
        <v>19743</v>
      </c>
      <c r="F5644" s="193" t="s">
        <v>19742</v>
      </c>
      <c r="G5644" s="193" t="s">
        <v>19742</v>
      </c>
      <c r="H5644" s="193" t="s">
        <v>19742</v>
      </c>
      <c r="I5644" s="193" t="s">
        <v>19742</v>
      </c>
      <c r="J5644" s="194" t="s">
        <v>19742</v>
      </c>
      <c r="K5644" s="192" t="s">
        <v>1402</v>
      </c>
      <c r="L5644" s="193" t="s">
        <v>1403</v>
      </c>
      <c r="M5644" s="194" t="s">
        <v>19743</v>
      </c>
      <c r="N5644" s="192">
        <v>0.749</v>
      </c>
      <c r="O5644" s="194">
        <v>0.94099999999999995</v>
      </c>
      <c r="P5644" s="283">
        <v>11</v>
      </c>
    </row>
    <row r="5645" spans="1:16">
      <c r="A5645" s="192" t="s">
        <v>1404</v>
      </c>
      <c r="B5645" s="193" t="s">
        <v>1405</v>
      </c>
      <c r="C5645" s="193" t="s">
        <v>1406</v>
      </c>
      <c r="D5645" s="194" t="s">
        <v>19743</v>
      </c>
      <c r="E5645" s="192" t="s">
        <v>19743</v>
      </c>
      <c r="F5645" s="193" t="s">
        <v>19742</v>
      </c>
      <c r="G5645" s="193" t="s">
        <v>19742</v>
      </c>
      <c r="H5645" s="193" t="s">
        <v>19742</v>
      </c>
      <c r="I5645" s="193" t="s">
        <v>19743</v>
      </c>
      <c r="J5645" s="194" t="s">
        <v>19742</v>
      </c>
      <c r="K5645" s="192" t="s">
        <v>25675</v>
      </c>
      <c r="M5645" s="194" t="s">
        <v>19569</v>
      </c>
      <c r="N5645" s="192">
        <v>0.36599999999999999</v>
      </c>
      <c r="O5645" s="194">
        <v>0.14000000000000001</v>
      </c>
      <c r="P5645" s="283">
        <v>0</v>
      </c>
    </row>
    <row r="5646" spans="1:16">
      <c r="A5646" s="192" t="s">
        <v>1407</v>
      </c>
      <c r="B5646" s="193" t="s">
        <v>1408</v>
      </c>
      <c r="C5646" s="193" t="s">
        <v>1409</v>
      </c>
      <c r="D5646" s="194" t="s">
        <v>19743</v>
      </c>
      <c r="E5646" s="192" t="s">
        <v>19743</v>
      </c>
      <c r="F5646" s="193" t="s">
        <v>19742</v>
      </c>
      <c r="G5646" s="193" t="s">
        <v>19742</v>
      </c>
      <c r="H5646" s="193" t="s">
        <v>19742</v>
      </c>
      <c r="I5646" s="193" t="s">
        <v>19742</v>
      </c>
      <c r="J5646" s="194" t="s">
        <v>19742</v>
      </c>
      <c r="K5646" s="192" t="s">
        <v>25675</v>
      </c>
      <c r="M5646" s="194" t="s">
        <v>19569</v>
      </c>
      <c r="N5646" s="192">
        <v>0.59799999999999998</v>
      </c>
      <c r="O5646" s="194">
        <v>0.754</v>
      </c>
      <c r="P5646" s="283">
        <v>1</v>
      </c>
    </row>
    <row r="5647" spans="1:16">
      <c r="A5647" s="192" t="s">
        <v>1410</v>
      </c>
      <c r="B5647" s="193" t="s">
        <v>1411</v>
      </c>
      <c r="C5647" s="193" t="s">
        <v>1412</v>
      </c>
      <c r="D5647" s="194" t="s">
        <v>19743</v>
      </c>
      <c r="E5647" s="192" t="s">
        <v>19743</v>
      </c>
      <c r="F5647" s="193" t="s">
        <v>19742</v>
      </c>
      <c r="G5647" s="193" t="s">
        <v>19742</v>
      </c>
      <c r="H5647" s="193" t="s">
        <v>19742</v>
      </c>
      <c r="I5647" s="193" t="s">
        <v>19742</v>
      </c>
      <c r="J5647" s="194" t="s">
        <v>19742</v>
      </c>
      <c r="K5647" s="192" t="s">
        <v>25675</v>
      </c>
      <c r="M5647" s="194" t="s">
        <v>19569</v>
      </c>
      <c r="N5647" s="192">
        <v>0.57099999999999995</v>
      </c>
      <c r="O5647" s="194">
        <v>0.76200000000000001</v>
      </c>
      <c r="P5647" s="283">
        <v>2</v>
      </c>
    </row>
    <row r="5648" spans="1:16">
      <c r="A5648" s="192" t="s">
        <v>1413</v>
      </c>
      <c r="B5648" s="193" t="s">
        <v>1414</v>
      </c>
      <c r="C5648" s="193" t="s">
        <v>1415</v>
      </c>
      <c r="D5648" s="194" t="s">
        <v>19743</v>
      </c>
      <c r="E5648" s="192" t="s">
        <v>19743</v>
      </c>
      <c r="F5648" s="193" t="s">
        <v>19742</v>
      </c>
      <c r="G5648" s="193" t="s">
        <v>19743</v>
      </c>
      <c r="H5648" s="193" t="s">
        <v>19742</v>
      </c>
      <c r="I5648" s="193" t="s">
        <v>19742</v>
      </c>
      <c r="J5648" s="194" t="s">
        <v>19742</v>
      </c>
      <c r="K5648" s="192" t="s">
        <v>1416</v>
      </c>
      <c r="L5648" s="193" t="s">
        <v>10073</v>
      </c>
      <c r="M5648" s="194" t="s">
        <v>19743</v>
      </c>
      <c r="N5648" s="192">
        <v>0.97399999999999998</v>
      </c>
      <c r="O5648" s="194">
        <v>0.999</v>
      </c>
      <c r="P5648" s="283">
        <v>24</v>
      </c>
    </row>
    <row r="5649" spans="1:16">
      <c r="A5649" s="192" t="s">
        <v>1419</v>
      </c>
      <c r="B5649" s="193"/>
      <c r="C5649" s="193" t="s">
        <v>1420</v>
      </c>
      <c r="D5649" s="194" t="s">
        <v>19743</v>
      </c>
      <c r="E5649" s="192" t="s">
        <v>19743</v>
      </c>
      <c r="F5649" s="193" t="s">
        <v>19742</v>
      </c>
      <c r="G5649" s="193" t="s">
        <v>19742</v>
      </c>
      <c r="H5649" s="193" t="s">
        <v>19742</v>
      </c>
      <c r="I5649" s="193" t="s">
        <v>19742</v>
      </c>
      <c r="J5649" s="194" t="s">
        <v>19742</v>
      </c>
      <c r="K5649" s="192" t="s">
        <v>25675</v>
      </c>
      <c r="M5649" s="194" t="s">
        <v>19569</v>
      </c>
      <c r="N5649" s="192">
        <v>0.69499999999999995</v>
      </c>
      <c r="O5649" s="194">
        <v>0.97099999999999997</v>
      </c>
      <c r="P5649" s="283">
        <v>0</v>
      </c>
    </row>
    <row r="5650" spans="1:16">
      <c r="A5650" s="192" t="s">
        <v>1421</v>
      </c>
      <c r="B5650" s="193" t="s">
        <v>1422</v>
      </c>
      <c r="C5650" s="193" t="s">
        <v>1423</v>
      </c>
      <c r="D5650" s="194" t="s">
        <v>19743</v>
      </c>
      <c r="E5650" s="192" t="s">
        <v>19743</v>
      </c>
      <c r="F5650" s="193" t="s">
        <v>19742</v>
      </c>
      <c r="G5650" s="193" t="s">
        <v>19742</v>
      </c>
      <c r="H5650" s="193" t="s">
        <v>19742</v>
      </c>
      <c r="I5650" s="193" t="s">
        <v>19742</v>
      </c>
      <c r="J5650" s="194" t="s">
        <v>19742</v>
      </c>
      <c r="K5650" s="192" t="s">
        <v>1424</v>
      </c>
      <c r="L5650" s="193" t="s">
        <v>1425</v>
      </c>
      <c r="M5650" s="194" t="s">
        <v>19743</v>
      </c>
      <c r="N5650" s="192">
        <v>0.68400000000000005</v>
      </c>
      <c r="O5650" s="194">
        <v>0.89400000000000002</v>
      </c>
      <c r="P5650" s="283">
        <v>17</v>
      </c>
    </row>
    <row r="5651" spans="1:16">
      <c r="A5651" s="192" t="s">
        <v>1426</v>
      </c>
      <c r="B5651" s="193" t="s">
        <v>1427</v>
      </c>
      <c r="C5651" s="193" t="s">
        <v>1428</v>
      </c>
      <c r="D5651" s="194" t="s">
        <v>19743</v>
      </c>
      <c r="E5651" s="192" t="s">
        <v>19743</v>
      </c>
      <c r="F5651" s="193" t="s">
        <v>19742</v>
      </c>
      <c r="G5651" s="193" t="s">
        <v>19742</v>
      </c>
      <c r="H5651" s="193" t="s">
        <v>19742</v>
      </c>
      <c r="I5651" s="193" t="s">
        <v>19743</v>
      </c>
      <c r="J5651" s="194" t="s">
        <v>19742</v>
      </c>
      <c r="K5651" s="192" t="s">
        <v>1429</v>
      </c>
      <c r="L5651" s="193" t="s">
        <v>1430</v>
      </c>
      <c r="M5651" s="194" t="s">
        <v>19743</v>
      </c>
      <c r="N5651" s="192">
        <v>0.83899999999999997</v>
      </c>
      <c r="O5651" s="194">
        <v>0.995</v>
      </c>
      <c r="P5651" s="283">
        <v>17</v>
      </c>
    </row>
    <row r="5652" spans="1:16">
      <c r="A5652" s="192" t="s">
        <v>1431</v>
      </c>
      <c r="B5652" s="193" t="s">
        <v>1432</v>
      </c>
      <c r="C5652" s="193" t="s">
        <v>1433</v>
      </c>
      <c r="D5652" s="194" t="s">
        <v>19743</v>
      </c>
      <c r="E5652" s="192" t="s">
        <v>19743</v>
      </c>
      <c r="F5652" s="193" t="s">
        <v>19742</v>
      </c>
      <c r="G5652" s="193" t="s">
        <v>19742</v>
      </c>
      <c r="H5652" s="193" t="s">
        <v>19742</v>
      </c>
      <c r="I5652" s="193" t="s">
        <v>19742</v>
      </c>
      <c r="J5652" s="194" t="s">
        <v>19742</v>
      </c>
      <c r="K5652" s="192" t="s">
        <v>1434</v>
      </c>
      <c r="L5652" s="193" t="s">
        <v>11740</v>
      </c>
      <c r="M5652" s="194" t="s">
        <v>19743</v>
      </c>
      <c r="N5652" s="192">
        <v>0.41199999999999998</v>
      </c>
      <c r="O5652" s="194">
        <v>0.23300000000000001</v>
      </c>
      <c r="P5652" s="283">
        <v>16</v>
      </c>
    </row>
    <row r="5653" spans="1:16">
      <c r="A5653" s="192" t="s">
        <v>1441</v>
      </c>
      <c r="B5653" s="193" t="s">
        <v>1442</v>
      </c>
      <c r="C5653" s="193" t="s">
        <v>1443</v>
      </c>
      <c r="D5653" s="194" t="s">
        <v>19743</v>
      </c>
      <c r="E5653" s="192" t="s">
        <v>19743</v>
      </c>
      <c r="F5653" s="193" t="s">
        <v>19742</v>
      </c>
      <c r="G5653" s="193" t="s">
        <v>19742</v>
      </c>
      <c r="H5653" s="193" t="s">
        <v>19742</v>
      </c>
      <c r="I5653" s="193" t="s">
        <v>19742</v>
      </c>
      <c r="J5653" s="194" t="s">
        <v>19742</v>
      </c>
      <c r="K5653" s="192" t="s">
        <v>1444</v>
      </c>
      <c r="L5653" s="193" t="s">
        <v>1445</v>
      </c>
      <c r="M5653" s="194" t="s">
        <v>19743</v>
      </c>
      <c r="N5653" s="192">
        <v>0.86599999999999999</v>
      </c>
      <c r="O5653" s="194">
        <v>0.996</v>
      </c>
      <c r="P5653" s="283">
        <v>22</v>
      </c>
    </row>
    <row r="5654" spans="1:16">
      <c r="A5654" s="192" t="s">
        <v>1446</v>
      </c>
      <c r="B5654" s="193" t="s">
        <v>1447</v>
      </c>
      <c r="C5654" s="193" t="s">
        <v>1448</v>
      </c>
      <c r="D5654" s="194" t="s">
        <v>19743</v>
      </c>
      <c r="E5654" s="192" t="s">
        <v>19743</v>
      </c>
      <c r="F5654" s="193" t="s">
        <v>19742</v>
      </c>
      <c r="G5654" s="193" t="s">
        <v>19741</v>
      </c>
      <c r="H5654" s="193" t="s">
        <v>19742</v>
      </c>
      <c r="I5654" s="193" t="s">
        <v>19742</v>
      </c>
      <c r="J5654" s="194" t="s">
        <v>19742</v>
      </c>
      <c r="K5654" s="192" t="s">
        <v>25675</v>
      </c>
      <c r="M5654" s="194" t="s">
        <v>19569</v>
      </c>
      <c r="N5654" s="192">
        <v>0.78500000000000003</v>
      </c>
      <c r="O5654" s="194">
        <v>0.98399999999999999</v>
      </c>
      <c r="P5654" s="283">
        <v>0</v>
      </c>
    </row>
    <row r="5655" spans="1:16">
      <c r="A5655" s="192" t="s">
        <v>1449</v>
      </c>
      <c r="B5655" s="193" t="s">
        <v>1450</v>
      </c>
      <c r="C5655" s="193" t="s">
        <v>1451</v>
      </c>
      <c r="D5655" s="194" t="s">
        <v>19743</v>
      </c>
      <c r="E5655" s="192" t="s">
        <v>19743</v>
      </c>
      <c r="F5655" s="193" t="s">
        <v>19742</v>
      </c>
      <c r="G5655" s="193" t="s">
        <v>19742</v>
      </c>
      <c r="H5655" s="193" t="s">
        <v>19742</v>
      </c>
      <c r="I5655" s="193" t="s">
        <v>19742</v>
      </c>
      <c r="J5655" s="194" t="s">
        <v>19742</v>
      </c>
      <c r="K5655" s="192" t="s">
        <v>1452</v>
      </c>
      <c r="L5655" s="193" t="s">
        <v>1453</v>
      </c>
      <c r="M5655" s="194" t="s">
        <v>19743</v>
      </c>
      <c r="N5655" s="192">
        <v>0.81599999999999995</v>
      </c>
      <c r="O5655" s="194">
        <v>0.99</v>
      </c>
      <c r="P5655" s="283">
        <v>11</v>
      </c>
    </row>
    <row r="5656" spans="1:16">
      <c r="A5656" s="192" t="s">
        <v>1454</v>
      </c>
      <c r="B5656" s="193" t="s">
        <v>1455</v>
      </c>
      <c r="C5656" s="193" t="s">
        <v>1456</v>
      </c>
      <c r="D5656" s="194" t="s">
        <v>19743</v>
      </c>
      <c r="E5656" s="192" t="s">
        <v>19743</v>
      </c>
      <c r="F5656" s="193" t="s">
        <v>19742</v>
      </c>
      <c r="G5656" s="193" t="s">
        <v>19742</v>
      </c>
      <c r="H5656" s="193" t="s">
        <v>19742</v>
      </c>
      <c r="I5656" s="193" t="s">
        <v>19742</v>
      </c>
      <c r="J5656" s="194" t="s">
        <v>19742</v>
      </c>
      <c r="K5656" s="192" t="s">
        <v>1457</v>
      </c>
      <c r="L5656" s="193" t="s">
        <v>1458</v>
      </c>
      <c r="M5656" s="194" t="s">
        <v>19743</v>
      </c>
      <c r="N5656" s="192">
        <v>0.86499999999999999</v>
      </c>
      <c r="O5656" s="194">
        <v>0.995</v>
      </c>
      <c r="P5656" s="283">
        <v>8</v>
      </c>
    </row>
    <row r="5657" spans="1:16">
      <c r="A5657" s="192" t="s">
        <v>1459</v>
      </c>
      <c r="B5657" s="193"/>
      <c r="C5657" s="193" t="s">
        <v>1460</v>
      </c>
      <c r="D5657" s="194" t="s">
        <v>19743</v>
      </c>
      <c r="E5657" s="192" t="s">
        <v>19743</v>
      </c>
      <c r="F5657" s="193" t="s">
        <v>19742</v>
      </c>
      <c r="G5657" s="193" t="s">
        <v>19742</v>
      </c>
      <c r="H5657" s="193" t="s">
        <v>19742</v>
      </c>
      <c r="I5657" s="193" t="s">
        <v>19742</v>
      </c>
      <c r="J5657" s="194" t="s">
        <v>19742</v>
      </c>
      <c r="K5657" s="192" t="s">
        <v>25675</v>
      </c>
      <c r="M5657" s="194" t="s">
        <v>19569</v>
      </c>
      <c r="N5657" s="192">
        <v>0.27</v>
      </c>
      <c r="O5657" s="194">
        <v>5.7000000000000002E-2</v>
      </c>
      <c r="P5657" s="283">
        <v>16</v>
      </c>
    </row>
    <row r="5658" spans="1:16">
      <c r="A5658" s="192" t="s">
        <v>1465</v>
      </c>
      <c r="B5658" s="193" t="s">
        <v>1466</v>
      </c>
      <c r="C5658" s="193" t="s">
        <v>1467</v>
      </c>
      <c r="D5658" s="194" t="s">
        <v>19743</v>
      </c>
      <c r="E5658" s="192" t="s">
        <v>19743</v>
      </c>
      <c r="F5658" s="193" t="s">
        <v>19742</v>
      </c>
      <c r="G5658" s="193" t="s">
        <v>19742</v>
      </c>
      <c r="H5658" s="193" t="s">
        <v>19742</v>
      </c>
      <c r="I5658" s="193" t="s">
        <v>19742</v>
      </c>
      <c r="J5658" s="194" t="s">
        <v>19742</v>
      </c>
      <c r="K5658" s="192" t="s">
        <v>25675</v>
      </c>
      <c r="M5658" s="194" t="s">
        <v>19569</v>
      </c>
      <c r="N5658" s="192">
        <v>0.751</v>
      </c>
      <c r="O5658" s="194">
        <v>0.93500000000000005</v>
      </c>
      <c r="P5658" s="283">
        <v>2</v>
      </c>
    </row>
    <row r="5659" spans="1:16">
      <c r="A5659" s="192" t="s">
        <v>1468</v>
      </c>
      <c r="B5659" s="193" t="s">
        <v>1469</v>
      </c>
      <c r="C5659" s="193" t="s">
        <v>1470</v>
      </c>
      <c r="D5659" s="194" t="s">
        <v>19743</v>
      </c>
      <c r="E5659" s="192" t="s">
        <v>19743</v>
      </c>
      <c r="F5659" s="193" t="s">
        <v>19743</v>
      </c>
      <c r="G5659" s="193" t="s">
        <v>19742</v>
      </c>
      <c r="H5659" s="193" t="s">
        <v>19742</v>
      </c>
      <c r="I5659" s="193" t="s">
        <v>19742</v>
      </c>
      <c r="J5659" s="194" t="s">
        <v>19742</v>
      </c>
      <c r="K5659" s="192" t="s">
        <v>1471</v>
      </c>
      <c r="L5659" s="193" t="s">
        <v>13281</v>
      </c>
      <c r="M5659" s="194" t="s">
        <v>19561</v>
      </c>
      <c r="N5659" s="192">
        <v>1</v>
      </c>
      <c r="O5659" s="194">
        <v>1</v>
      </c>
      <c r="P5659" s="283">
        <v>25</v>
      </c>
    </row>
    <row r="5660" spans="1:16">
      <c r="A5660" s="192" t="s">
        <v>1472</v>
      </c>
      <c r="B5660" s="193" t="s">
        <v>1473</v>
      </c>
      <c r="C5660" s="193" t="s">
        <v>1474</v>
      </c>
      <c r="D5660" s="194" t="s">
        <v>19743</v>
      </c>
      <c r="E5660" s="192" t="s">
        <v>19743</v>
      </c>
      <c r="F5660" s="193" t="s">
        <v>19742</v>
      </c>
      <c r="G5660" s="193" t="s">
        <v>19742</v>
      </c>
      <c r="H5660" s="193" t="s">
        <v>19742</v>
      </c>
      <c r="I5660" s="193" t="s">
        <v>19742</v>
      </c>
      <c r="J5660" s="194" t="s">
        <v>19742</v>
      </c>
      <c r="K5660" s="192" t="s">
        <v>1475</v>
      </c>
      <c r="L5660" s="193" t="s">
        <v>19517</v>
      </c>
      <c r="M5660" s="194" t="s">
        <v>19741</v>
      </c>
      <c r="N5660" s="192">
        <v>0.73699999999999999</v>
      </c>
      <c r="O5660" s="194">
        <v>0.95199999999999996</v>
      </c>
      <c r="P5660" s="283">
        <v>8</v>
      </c>
    </row>
    <row r="5661" spans="1:16">
      <c r="A5661" s="192" t="s">
        <v>1476</v>
      </c>
      <c r="B5661" s="193" t="s">
        <v>1477</v>
      </c>
      <c r="C5661" s="193" t="s">
        <v>1478</v>
      </c>
      <c r="D5661" s="194" t="s">
        <v>19743</v>
      </c>
      <c r="E5661" s="192" t="s">
        <v>19743</v>
      </c>
      <c r="F5661" s="193" t="s">
        <v>19742</v>
      </c>
      <c r="G5661" s="193" t="s">
        <v>19742</v>
      </c>
      <c r="H5661" s="193" t="s">
        <v>19742</v>
      </c>
      <c r="I5661" s="193" t="s">
        <v>19742</v>
      </c>
      <c r="J5661" s="194" t="s">
        <v>19742</v>
      </c>
      <c r="K5661" s="192" t="s">
        <v>1479</v>
      </c>
      <c r="L5661" s="193" t="s">
        <v>1480</v>
      </c>
      <c r="M5661" s="194" t="s">
        <v>19743</v>
      </c>
      <c r="N5661" s="192">
        <v>0.54300000000000004</v>
      </c>
      <c r="O5661" s="194">
        <v>0.65400000000000003</v>
      </c>
      <c r="P5661" s="283">
        <v>18</v>
      </c>
    </row>
    <row r="5662" spans="1:16">
      <c r="A5662" s="192" t="s">
        <v>1481</v>
      </c>
      <c r="B5662" s="193" t="s">
        <v>1482</v>
      </c>
      <c r="C5662" s="193" t="s">
        <v>1209</v>
      </c>
      <c r="D5662" s="194" t="s">
        <v>19743</v>
      </c>
      <c r="E5662" s="192" t="s">
        <v>19743</v>
      </c>
      <c r="F5662" s="193" t="s">
        <v>19742</v>
      </c>
      <c r="G5662" s="193" t="s">
        <v>19742</v>
      </c>
      <c r="H5662" s="193" t="s">
        <v>19742</v>
      </c>
      <c r="I5662" s="193" t="s">
        <v>19742</v>
      </c>
      <c r="J5662" s="194" t="s">
        <v>19742</v>
      </c>
      <c r="K5662" s="192" t="s">
        <v>25675</v>
      </c>
      <c r="M5662" s="194" t="s">
        <v>19569</v>
      </c>
      <c r="N5662" s="192">
        <v>0.875</v>
      </c>
      <c r="O5662" s="194">
        <v>0.98499999999999999</v>
      </c>
      <c r="P5662" s="283">
        <v>0</v>
      </c>
    </row>
    <row r="5663" spans="1:16">
      <c r="A5663" s="192" t="s">
        <v>1210</v>
      </c>
      <c r="B5663" s="193" t="s">
        <v>1211</v>
      </c>
      <c r="C5663" s="193" t="s">
        <v>1212</v>
      </c>
      <c r="D5663" s="194" t="s">
        <v>19743</v>
      </c>
      <c r="E5663" s="192" t="s">
        <v>19743</v>
      </c>
      <c r="F5663" s="193" t="s">
        <v>19742</v>
      </c>
      <c r="G5663" s="193" t="s">
        <v>19742</v>
      </c>
      <c r="H5663" s="193" t="s">
        <v>19742</v>
      </c>
      <c r="I5663" s="193" t="s">
        <v>19742</v>
      </c>
      <c r="J5663" s="194" t="s">
        <v>19742</v>
      </c>
      <c r="K5663" s="192" t="s">
        <v>1213</v>
      </c>
      <c r="L5663" s="193" t="s">
        <v>5509</v>
      </c>
      <c r="M5663" s="194" t="s">
        <v>19743</v>
      </c>
      <c r="N5663" s="192">
        <v>0.55300000000000005</v>
      </c>
      <c r="O5663" s="194">
        <v>0.76600000000000001</v>
      </c>
      <c r="P5663" s="283">
        <v>19</v>
      </c>
    </row>
    <row r="5664" spans="1:16">
      <c r="A5664" s="192" t="s">
        <v>1214</v>
      </c>
      <c r="B5664" s="193"/>
      <c r="C5664" s="193" t="s">
        <v>1215</v>
      </c>
      <c r="D5664" s="194" t="s">
        <v>19743</v>
      </c>
      <c r="E5664" s="192" t="s">
        <v>19743</v>
      </c>
      <c r="F5664" s="193" t="s">
        <v>19742</v>
      </c>
      <c r="G5664" s="193" t="s">
        <v>19742</v>
      </c>
      <c r="H5664" s="193" t="s">
        <v>19742</v>
      </c>
      <c r="I5664" s="193" t="s">
        <v>19742</v>
      </c>
      <c r="J5664" s="194" t="s">
        <v>19742</v>
      </c>
      <c r="K5664" s="192" t="s">
        <v>1216</v>
      </c>
      <c r="L5664" s="193" t="s">
        <v>1217</v>
      </c>
      <c r="M5664" s="194" t="s">
        <v>19743</v>
      </c>
      <c r="N5664" s="192">
        <v>0.96</v>
      </c>
      <c r="O5664" s="194">
        <v>0.998</v>
      </c>
      <c r="P5664" s="283">
        <v>19</v>
      </c>
    </row>
    <row r="5665" spans="1:16">
      <c r="A5665" s="192" t="s">
        <v>1218</v>
      </c>
      <c r="B5665" s="193" t="s">
        <v>1219</v>
      </c>
      <c r="C5665" s="193" t="s">
        <v>1220</v>
      </c>
      <c r="D5665" s="194" t="s">
        <v>19743</v>
      </c>
      <c r="E5665" s="192" t="s">
        <v>19743</v>
      </c>
      <c r="F5665" s="193" t="s">
        <v>19742</v>
      </c>
      <c r="G5665" s="193" t="s">
        <v>19742</v>
      </c>
      <c r="H5665" s="193" t="s">
        <v>19742</v>
      </c>
      <c r="I5665" s="193" t="s">
        <v>19742</v>
      </c>
      <c r="J5665" s="194" t="s">
        <v>19742</v>
      </c>
      <c r="K5665" s="192" t="s">
        <v>1221</v>
      </c>
      <c r="L5665" s="193" t="s">
        <v>1222</v>
      </c>
      <c r="M5665" s="194" t="s">
        <v>19743</v>
      </c>
      <c r="N5665" s="192">
        <v>0.91600000000000004</v>
      </c>
      <c r="O5665" s="194">
        <v>0.998</v>
      </c>
      <c r="P5665" s="283">
        <v>10</v>
      </c>
    </row>
    <row r="5666" spans="1:16">
      <c r="A5666" s="192" t="s">
        <v>1223</v>
      </c>
      <c r="B5666" s="193" t="s">
        <v>1224</v>
      </c>
      <c r="C5666" s="193" t="s">
        <v>1225</v>
      </c>
      <c r="D5666" s="194" t="s">
        <v>19743</v>
      </c>
      <c r="E5666" s="192" t="s">
        <v>19743</v>
      </c>
      <c r="F5666" s="193" t="s">
        <v>19742</v>
      </c>
      <c r="G5666" s="193" t="s">
        <v>19742</v>
      </c>
      <c r="H5666" s="193" t="s">
        <v>19742</v>
      </c>
      <c r="I5666" s="193" t="s">
        <v>19742</v>
      </c>
      <c r="J5666" s="194" t="s">
        <v>19742</v>
      </c>
      <c r="K5666" s="192" t="s">
        <v>1226</v>
      </c>
      <c r="L5666" s="193" t="s">
        <v>1227</v>
      </c>
      <c r="M5666" s="194" t="s">
        <v>19743</v>
      </c>
      <c r="N5666" s="192">
        <v>0.76900000000000002</v>
      </c>
      <c r="O5666" s="194">
        <v>0.99199999999999999</v>
      </c>
      <c r="P5666" s="283">
        <v>23</v>
      </c>
    </row>
    <row r="5667" spans="1:16">
      <c r="A5667" s="192" t="s">
        <v>1228</v>
      </c>
      <c r="B5667" s="193"/>
      <c r="C5667" s="193" t="s">
        <v>1229</v>
      </c>
      <c r="D5667" s="194" t="s">
        <v>19743</v>
      </c>
      <c r="E5667" s="192" t="s">
        <v>19743</v>
      </c>
      <c r="F5667" s="193" t="s">
        <v>19742</v>
      </c>
      <c r="G5667" s="193" t="s">
        <v>19742</v>
      </c>
      <c r="H5667" s="193" t="s">
        <v>19742</v>
      </c>
      <c r="I5667" s="193" t="s">
        <v>19742</v>
      </c>
      <c r="J5667" s="194" t="s">
        <v>19742</v>
      </c>
      <c r="K5667" s="192" t="s">
        <v>25675</v>
      </c>
      <c r="M5667" s="194" t="s">
        <v>19569</v>
      </c>
      <c r="N5667" s="192">
        <v>0.82099999999999995</v>
      </c>
      <c r="O5667" s="194">
        <v>0.99</v>
      </c>
      <c r="P5667" s="283">
        <v>2</v>
      </c>
    </row>
    <row r="5668" spans="1:16">
      <c r="A5668" s="192" t="s">
        <v>1230</v>
      </c>
      <c r="B5668" s="193" t="s">
        <v>1231</v>
      </c>
      <c r="C5668" s="193" t="s">
        <v>1232</v>
      </c>
      <c r="D5668" s="194" t="s">
        <v>19743</v>
      </c>
      <c r="E5668" s="192" t="s">
        <v>19743</v>
      </c>
      <c r="F5668" s="193" t="s">
        <v>19742</v>
      </c>
      <c r="G5668" s="193" t="s">
        <v>19742</v>
      </c>
      <c r="H5668" s="193" t="s">
        <v>19742</v>
      </c>
      <c r="I5668" s="193" t="s">
        <v>19742</v>
      </c>
      <c r="J5668" s="194" t="s">
        <v>19742</v>
      </c>
      <c r="K5668" s="192" t="s">
        <v>25675</v>
      </c>
      <c r="M5668" s="194" t="s">
        <v>19569</v>
      </c>
      <c r="N5668" s="192">
        <v>0.6</v>
      </c>
      <c r="O5668" s="194">
        <v>0.76700000000000002</v>
      </c>
      <c r="P5668" s="283">
        <v>8</v>
      </c>
    </row>
    <row r="5669" spans="1:16">
      <c r="A5669" s="192" t="s">
        <v>1235</v>
      </c>
      <c r="B5669" s="193" t="s">
        <v>1236</v>
      </c>
      <c r="C5669" s="193" t="s">
        <v>1237</v>
      </c>
      <c r="D5669" s="194" t="s">
        <v>19743</v>
      </c>
      <c r="E5669" s="192" t="s">
        <v>19743</v>
      </c>
      <c r="F5669" s="193" t="s">
        <v>19742</v>
      </c>
      <c r="G5669" s="193" t="s">
        <v>19743</v>
      </c>
      <c r="H5669" s="193" t="s">
        <v>19742</v>
      </c>
      <c r="I5669" s="193" t="s">
        <v>19742</v>
      </c>
      <c r="J5669" s="194" t="s">
        <v>19743</v>
      </c>
      <c r="K5669" s="192" t="s">
        <v>1238</v>
      </c>
      <c r="L5669" s="193" t="s">
        <v>5527</v>
      </c>
      <c r="M5669" s="194" t="s">
        <v>19741</v>
      </c>
      <c r="N5669" s="192">
        <v>0.94</v>
      </c>
      <c r="O5669" s="194">
        <v>0.997</v>
      </c>
      <c r="P5669" s="283">
        <v>24</v>
      </c>
    </row>
    <row r="5670" spans="1:16">
      <c r="A5670" s="192" t="s">
        <v>1241</v>
      </c>
      <c r="B5670" s="193" t="s">
        <v>1242</v>
      </c>
      <c r="C5670" s="193" t="s">
        <v>1243</v>
      </c>
      <c r="D5670" s="194" t="s">
        <v>19743</v>
      </c>
      <c r="E5670" s="192" t="s">
        <v>19743</v>
      </c>
      <c r="F5670" s="193" t="s">
        <v>19742</v>
      </c>
      <c r="G5670" s="193" t="s">
        <v>19742</v>
      </c>
      <c r="H5670" s="193" t="s">
        <v>19742</v>
      </c>
      <c r="I5670" s="193" t="s">
        <v>19742</v>
      </c>
      <c r="J5670" s="194" t="s">
        <v>19742</v>
      </c>
      <c r="K5670" s="192" t="s">
        <v>25675</v>
      </c>
      <c r="M5670" s="194" t="s">
        <v>19569</v>
      </c>
      <c r="N5670" s="192">
        <v>0.96599999999999997</v>
      </c>
      <c r="O5670" s="194">
        <v>1</v>
      </c>
      <c r="P5670" s="283">
        <v>0</v>
      </c>
    </row>
    <row r="5671" spans="1:16">
      <c r="A5671" s="192" t="s">
        <v>1246</v>
      </c>
      <c r="B5671" s="193" t="s">
        <v>1247</v>
      </c>
      <c r="C5671" s="193" t="s">
        <v>1248</v>
      </c>
      <c r="D5671" s="194" t="s">
        <v>19743</v>
      </c>
      <c r="E5671" s="192" t="s">
        <v>19743</v>
      </c>
      <c r="F5671" s="193" t="s">
        <v>19742</v>
      </c>
      <c r="G5671" s="193" t="s">
        <v>19742</v>
      </c>
      <c r="H5671" s="193" t="s">
        <v>19742</v>
      </c>
      <c r="I5671" s="193" t="s">
        <v>19742</v>
      </c>
      <c r="J5671" s="194" t="s">
        <v>19742</v>
      </c>
      <c r="K5671" s="192" t="s">
        <v>1249</v>
      </c>
      <c r="L5671" s="193" t="s">
        <v>1250</v>
      </c>
      <c r="M5671" s="194" t="s">
        <v>19743</v>
      </c>
      <c r="N5671" s="192">
        <v>0.74299999999999999</v>
      </c>
      <c r="O5671" s="194">
        <v>0.93700000000000006</v>
      </c>
      <c r="P5671" s="283">
        <v>22</v>
      </c>
    </row>
    <row r="5672" spans="1:16">
      <c r="A5672" s="192" t="s">
        <v>1253</v>
      </c>
      <c r="B5672" s="193" t="s">
        <v>1254</v>
      </c>
      <c r="C5672" s="193" t="s">
        <v>1255</v>
      </c>
      <c r="D5672" s="194" t="s">
        <v>19743</v>
      </c>
      <c r="E5672" s="192" t="s">
        <v>19743</v>
      </c>
      <c r="F5672" s="193" t="s">
        <v>19742</v>
      </c>
      <c r="G5672" s="193" t="s">
        <v>19742</v>
      </c>
      <c r="H5672" s="193" t="s">
        <v>19742</v>
      </c>
      <c r="I5672" s="193" t="s">
        <v>19742</v>
      </c>
      <c r="J5672" s="194" t="s">
        <v>19742</v>
      </c>
      <c r="K5672" s="192" t="s">
        <v>1256</v>
      </c>
      <c r="L5672" s="193" t="s">
        <v>1257</v>
      </c>
      <c r="M5672" s="194" t="s">
        <v>19743</v>
      </c>
      <c r="N5672" s="192">
        <v>0.76</v>
      </c>
      <c r="O5672" s="194">
        <v>0.99299999999999999</v>
      </c>
      <c r="P5672" s="283">
        <v>13</v>
      </c>
    </row>
    <row r="5673" spans="1:16">
      <c r="A5673" s="192" t="s">
        <v>1258</v>
      </c>
      <c r="B5673" s="193" t="s">
        <v>1259</v>
      </c>
      <c r="C5673" s="193" t="s">
        <v>1260</v>
      </c>
      <c r="D5673" s="194" t="s">
        <v>19743</v>
      </c>
      <c r="E5673" s="192" t="s">
        <v>19743</v>
      </c>
      <c r="F5673" s="193" t="s">
        <v>19742</v>
      </c>
      <c r="G5673" s="193" t="s">
        <v>19742</v>
      </c>
      <c r="H5673" s="193" t="s">
        <v>19742</v>
      </c>
      <c r="I5673" s="193" t="s">
        <v>19742</v>
      </c>
      <c r="J5673" s="194" t="s">
        <v>19742</v>
      </c>
      <c r="K5673" s="192" t="s">
        <v>1261</v>
      </c>
      <c r="L5673" s="193" t="s">
        <v>5535</v>
      </c>
      <c r="M5673" s="194" t="s">
        <v>19561</v>
      </c>
      <c r="N5673" s="192">
        <v>0.996</v>
      </c>
      <c r="O5673" s="194">
        <v>1</v>
      </c>
      <c r="P5673" s="283">
        <v>24</v>
      </c>
    </row>
    <row r="5674" spans="1:16">
      <c r="A5674" s="192" t="s">
        <v>1262</v>
      </c>
      <c r="B5674" s="193" t="s">
        <v>1263</v>
      </c>
      <c r="C5674" s="193" t="s">
        <v>1264</v>
      </c>
      <c r="D5674" s="194" t="s">
        <v>19743</v>
      </c>
      <c r="E5674" s="192" t="s">
        <v>19743</v>
      </c>
      <c r="F5674" s="193" t="s">
        <v>19742</v>
      </c>
      <c r="G5674" s="193" t="s">
        <v>19742</v>
      </c>
      <c r="H5674" s="193" t="s">
        <v>19742</v>
      </c>
      <c r="I5674" s="193" t="s">
        <v>19742</v>
      </c>
      <c r="J5674" s="194" t="s">
        <v>19742</v>
      </c>
      <c r="K5674" s="192" t="s">
        <v>25675</v>
      </c>
      <c r="M5674" s="194" t="s">
        <v>19569</v>
      </c>
      <c r="N5674" s="192">
        <v>0.22700000000000001</v>
      </c>
      <c r="O5674" s="194">
        <v>5.3999999999999999E-2</v>
      </c>
      <c r="P5674" s="283">
        <v>2</v>
      </c>
    </row>
    <row r="5675" spans="1:16">
      <c r="A5675" s="192" t="s">
        <v>1269</v>
      </c>
      <c r="B5675" s="193" t="s">
        <v>1270</v>
      </c>
      <c r="C5675" s="193" t="s">
        <v>1271</v>
      </c>
      <c r="D5675" s="194" t="s">
        <v>19743</v>
      </c>
      <c r="E5675" s="192" t="s">
        <v>19743</v>
      </c>
      <c r="F5675" s="193" t="s">
        <v>19742</v>
      </c>
      <c r="G5675" s="193" t="s">
        <v>19742</v>
      </c>
      <c r="H5675" s="193" t="s">
        <v>19742</v>
      </c>
      <c r="I5675" s="193" t="s">
        <v>19742</v>
      </c>
      <c r="J5675" s="194" t="s">
        <v>19742</v>
      </c>
      <c r="K5675" s="192" t="s">
        <v>1272</v>
      </c>
      <c r="L5675" s="193" t="s">
        <v>1273</v>
      </c>
      <c r="M5675" s="194" t="s">
        <v>19743</v>
      </c>
      <c r="N5675" s="192">
        <v>0.72099999999999997</v>
      </c>
      <c r="O5675" s="194">
        <v>0.93600000000000005</v>
      </c>
      <c r="P5675" s="283">
        <v>25</v>
      </c>
    </row>
    <row r="5676" spans="1:16">
      <c r="A5676" s="192" t="s">
        <v>1274</v>
      </c>
      <c r="B5676" s="193"/>
      <c r="C5676" s="193" t="s">
        <v>1275</v>
      </c>
      <c r="D5676" s="194" t="s">
        <v>19743</v>
      </c>
      <c r="E5676" s="192" t="s">
        <v>19743</v>
      </c>
      <c r="F5676" s="193" t="s">
        <v>19742</v>
      </c>
      <c r="G5676" s="193" t="s">
        <v>19742</v>
      </c>
      <c r="H5676" s="193" t="s">
        <v>19742</v>
      </c>
      <c r="I5676" s="193" t="s">
        <v>19742</v>
      </c>
      <c r="J5676" s="194" t="s">
        <v>19742</v>
      </c>
      <c r="K5676" s="192" t="s">
        <v>25675</v>
      </c>
      <c r="M5676" s="194" t="s">
        <v>19569</v>
      </c>
      <c r="N5676" s="192">
        <v>0.86699999999999999</v>
      </c>
      <c r="O5676" s="194">
        <v>0.99199999999999999</v>
      </c>
      <c r="P5676" s="283">
        <v>2</v>
      </c>
    </row>
    <row r="5677" spans="1:16">
      <c r="A5677" s="192" t="s">
        <v>1276</v>
      </c>
      <c r="B5677" s="193" t="s">
        <v>1277</v>
      </c>
      <c r="C5677" s="193" t="s">
        <v>1278</v>
      </c>
      <c r="D5677" s="194" t="s">
        <v>19743</v>
      </c>
      <c r="E5677" s="192" t="s">
        <v>19743</v>
      </c>
      <c r="F5677" s="193" t="s">
        <v>19742</v>
      </c>
      <c r="G5677" s="193" t="s">
        <v>19743</v>
      </c>
      <c r="H5677" s="193" t="s">
        <v>19742</v>
      </c>
      <c r="I5677" s="193" t="s">
        <v>19742</v>
      </c>
      <c r="J5677" s="194" t="s">
        <v>19742</v>
      </c>
      <c r="K5677" s="192" t="s">
        <v>1279</v>
      </c>
      <c r="L5677" s="193" t="s">
        <v>1280</v>
      </c>
      <c r="M5677" s="194" t="s">
        <v>19743</v>
      </c>
      <c r="N5677" s="192">
        <v>0.624</v>
      </c>
      <c r="O5677" s="194">
        <v>0.72799999999999998</v>
      </c>
      <c r="P5677" s="283">
        <v>11</v>
      </c>
    </row>
    <row r="5678" spans="1:16">
      <c r="A5678" s="192" t="s">
        <v>1281</v>
      </c>
      <c r="B5678" s="193"/>
      <c r="C5678" s="193" t="s">
        <v>1282</v>
      </c>
      <c r="D5678" s="194" t="s">
        <v>19743</v>
      </c>
      <c r="E5678" s="192" t="s">
        <v>19743</v>
      </c>
      <c r="F5678" s="193" t="s">
        <v>19742</v>
      </c>
      <c r="G5678" s="193" t="s">
        <v>19742</v>
      </c>
      <c r="H5678" s="193" t="s">
        <v>19742</v>
      </c>
      <c r="I5678" s="193" t="s">
        <v>19742</v>
      </c>
      <c r="J5678" s="194" t="s">
        <v>19742</v>
      </c>
      <c r="K5678" s="192" t="s">
        <v>1283</v>
      </c>
      <c r="L5678" s="193" t="s">
        <v>1284</v>
      </c>
      <c r="M5678" s="194" t="s">
        <v>19743</v>
      </c>
      <c r="N5678" s="192">
        <v>0.81799999999999995</v>
      </c>
      <c r="O5678" s="194">
        <v>0.98799999999999999</v>
      </c>
      <c r="P5678" s="283">
        <v>23</v>
      </c>
    </row>
    <row r="5679" spans="1:16">
      <c r="A5679" s="192" t="s">
        <v>1285</v>
      </c>
      <c r="B5679" s="193" t="s">
        <v>1286</v>
      </c>
      <c r="C5679" s="193" t="s">
        <v>1287</v>
      </c>
      <c r="D5679" s="194" t="s">
        <v>19743</v>
      </c>
      <c r="E5679" s="192" t="s">
        <v>19743</v>
      </c>
      <c r="F5679" s="193" t="s">
        <v>19742</v>
      </c>
      <c r="G5679" s="193" t="s">
        <v>19742</v>
      </c>
      <c r="H5679" s="193" t="s">
        <v>19742</v>
      </c>
      <c r="I5679" s="193" t="s">
        <v>19742</v>
      </c>
      <c r="J5679" s="194" t="s">
        <v>19742</v>
      </c>
      <c r="K5679" s="192" t="s">
        <v>25675</v>
      </c>
      <c r="M5679" s="194" t="s">
        <v>19569</v>
      </c>
      <c r="N5679" s="192">
        <v>0.42099999999999999</v>
      </c>
      <c r="O5679" s="194">
        <v>0.28999999999999998</v>
      </c>
      <c r="P5679" s="283">
        <v>5</v>
      </c>
    </row>
    <row r="5680" spans="1:16">
      <c r="A5680" s="192" t="s">
        <v>1288</v>
      </c>
      <c r="B5680" s="193" t="s">
        <v>1289</v>
      </c>
      <c r="C5680" s="193" t="s">
        <v>1290</v>
      </c>
      <c r="D5680" s="194" t="s">
        <v>19743</v>
      </c>
      <c r="E5680" s="192" t="s">
        <v>19743</v>
      </c>
      <c r="F5680" s="193" t="s">
        <v>19742</v>
      </c>
      <c r="G5680" s="193" t="s">
        <v>19742</v>
      </c>
      <c r="H5680" s="193" t="s">
        <v>19742</v>
      </c>
      <c r="I5680" s="193" t="s">
        <v>19742</v>
      </c>
      <c r="J5680" s="194" t="s">
        <v>19742</v>
      </c>
      <c r="K5680" s="192" t="s">
        <v>1291</v>
      </c>
      <c r="L5680" s="193" t="s">
        <v>5558</v>
      </c>
      <c r="M5680" s="194" t="s">
        <v>19743</v>
      </c>
      <c r="N5680" s="192">
        <v>0.54300000000000004</v>
      </c>
      <c r="O5680" s="194">
        <v>0.82199999999999995</v>
      </c>
      <c r="P5680" s="283">
        <v>20</v>
      </c>
    </row>
    <row r="5681" spans="1:16">
      <c r="A5681" s="192" t="s">
        <v>1292</v>
      </c>
      <c r="B5681" s="193" t="s">
        <v>1293</v>
      </c>
      <c r="C5681" s="193" t="s">
        <v>1294</v>
      </c>
      <c r="D5681" s="194" t="s">
        <v>19743</v>
      </c>
      <c r="E5681" s="192" t="s">
        <v>19743</v>
      </c>
      <c r="F5681" s="193" t="s">
        <v>19742</v>
      </c>
      <c r="G5681" s="193" t="s">
        <v>19742</v>
      </c>
      <c r="H5681" s="193" t="s">
        <v>19742</v>
      </c>
      <c r="I5681" s="193" t="s">
        <v>19742</v>
      </c>
      <c r="J5681" s="194" t="s">
        <v>19742</v>
      </c>
      <c r="K5681" s="192" t="s">
        <v>1295</v>
      </c>
      <c r="L5681" s="193" t="s">
        <v>5575</v>
      </c>
      <c r="M5681" s="194" t="s">
        <v>19743</v>
      </c>
      <c r="N5681" s="192">
        <v>0.626</v>
      </c>
      <c r="O5681" s="194">
        <v>0.999</v>
      </c>
      <c r="P5681" s="283">
        <v>22</v>
      </c>
    </row>
    <row r="5682" spans="1:16">
      <c r="A5682" s="192" t="s">
        <v>1296</v>
      </c>
      <c r="B5682" s="193" t="s">
        <v>1297</v>
      </c>
      <c r="C5682" s="193" t="s">
        <v>1298</v>
      </c>
      <c r="D5682" s="194" t="s">
        <v>19743</v>
      </c>
      <c r="E5682" s="192" t="s">
        <v>19743</v>
      </c>
      <c r="F5682" s="193" t="s">
        <v>19742</v>
      </c>
      <c r="G5682" s="193" t="s">
        <v>19742</v>
      </c>
      <c r="H5682" s="193" t="s">
        <v>19742</v>
      </c>
      <c r="I5682" s="193" t="s">
        <v>19742</v>
      </c>
      <c r="J5682" s="194" t="s">
        <v>19743</v>
      </c>
      <c r="K5682" s="192" t="s">
        <v>25675</v>
      </c>
      <c r="M5682" s="194" t="s">
        <v>19569</v>
      </c>
      <c r="N5682" s="192">
        <v>0.77100000000000002</v>
      </c>
      <c r="O5682" s="194">
        <v>0.98399999999999999</v>
      </c>
      <c r="P5682" s="283">
        <v>0</v>
      </c>
    </row>
    <row r="5683" spans="1:16">
      <c r="A5683" s="192" t="s">
        <v>1299</v>
      </c>
      <c r="B5683" s="193" t="s">
        <v>1300</v>
      </c>
      <c r="C5683" s="193" t="s">
        <v>1301</v>
      </c>
      <c r="D5683" s="194" t="s">
        <v>19743</v>
      </c>
      <c r="E5683" s="192" t="s">
        <v>19743</v>
      </c>
      <c r="F5683" s="193" t="s">
        <v>19742</v>
      </c>
      <c r="G5683" s="193" t="s">
        <v>19742</v>
      </c>
      <c r="H5683" s="193" t="s">
        <v>19742</v>
      </c>
      <c r="I5683" s="193" t="s">
        <v>19742</v>
      </c>
      <c r="J5683" s="194" t="s">
        <v>19742</v>
      </c>
      <c r="K5683" s="192" t="s">
        <v>25675</v>
      </c>
      <c r="M5683" s="194" t="s">
        <v>19569</v>
      </c>
      <c r="N5683" s="192">
        <v>0.6</v>
      </c>
      <c r="O5683" s="194">
        <v>0.77700000000000002</v>
      </c>
      <c r="P5683" s="283">
        <v>2</v>
      </c>
    </row>
    <row r="5684" spans="1:16">
      <c r="A5684" s="192" t="s">
        <v>1302</v>
      </c>
      <c r="B5684" s="193" t="s">
        <v>1303</v>
      </c>
      <c r="C5684" s="193" t="s">
        <v>1304</v>
      </c>
      <c r="D5684" s="194" t="s">
        <v>19743</v>
      </c>
      <c r="E5684" s="192" t="s">
        <v>19743</v>
      </c>
      <c r="F5684" s="193" t="s">
        <v>19742</v>
      </c>
      <c r="G5684" s="193" t="s">
        <v>19742</v>
      </c>
      <c r="H5684" s="193" t="s">
        <v>19742</v>
      </c>
      <c r="I5684" s="193" t="s">
        <v>19742</v>
      </c>
      <c r="J5684" s="194" t="s">
        <v>19742</v>
      </c>
      <c r="K5684" s="192" t="s">
        <v>1305</v>
      </c>
      <c r="L5684" s="193" t="s">
        <v>1306</v>
      </c>
      <c r="M5684" s="194" t="s">
        <v>19743</v>
      </c>
      <c r="N5684" s="192">
        <v>0.82499999999999996</v>
      </c>
      <c r="O5684" s="194">
        <v>0.98699999999999999</v>
      </c>
      <c r="P5684" s="283">
        <v>7</v>
      </c>
    </row>
    <row r="5685" spans="1:16">
      <c r="A5685" s="192" t="s">
        <v>1307</v>
      </c>
      <c r="B5685" s="193" t="s">
        <v>1308</v>
      </c>
      <c r="C5685" s="193" t="s">
        <v>1309</v>
      </c>
      <c r="D5685" s="194" t="s">
        <v>19743</v>
      </c>
      <c r="E5685" s="192" t="s">
        <v>19743</v>
      </c>
      <c r="F5685" s="193" t="s">
        <v>19742</v>
      </c>
      <c r="G5685" s="193" t="s">
        <v>19742</v>
      </c>
      <c r="H5685" s="193" t="s">
        <v>19742</v>
      </c>
      <c r="I5685" s="193" t="s">
        <v>19742</v>
      </c>
      <c r="J5685" s="194" t="s">
        <v>19742</v>
      </c>
      <c r="K5685" s="192" t="s">
        <v>25675</v>
      </c>
      <c r="M5685" s="194" t="s">
        <v>19569</v>
      </c>
      <c r="N5685" s="192">
        <v>0.78700000000000003</v>
      </c>
      <c r="O5685" s="194">
        <v>0.97499999999999998</v>
      </c>
      <c r="P5685" s="283">
        <v>3</v>
      </c>
    </row>
    <row r="5686" spans="1:16">
      <c r="A5686" s="192" t="s">
        <v>1310</v>
      </c>
      <c r="B5686" s="193"/>
      <c r="C5686" s="193" t="s">
        <v>1311</v>
      </c>
      <c r="D5686" s="194" t="s">
        <v>19743</v>
      </c>
      <c r="E5686" s="192" t="s">
        <v>19743</v>
      </c>
      <c r="F5686" s="193" t="s">
        <v>19742</v>
      </c>
      <c r="G5686" s="193" t="s">
        <v>19742</v>
      </c>
      <c r="H5686" s="193" t="s">
        <v>19742</v>
      </c>
      <c r="I5686" s="193" t="s">
        <v>19742</v>
      </c>
      <c r="J5686" s="194" t="s">
        <v>19742</v>
      </c>
      <c r="K5686" s="192" t="s">
        <v>25675</v>
      </c>
      <c r="M5686" s="194" t="s">
        <v>19569</v>
      </c>
      <c r="N5686" s="192">
        <v>0.02</v>
      </c>
      <c r="O5686" s="194">
        <v>5.0000000000000001E-3</v>
      </c>
      <c r="P5686" s="283">
        <v>0</v>
      </c>
    </row>
    <row r="5687" spans="1:16">
      <c r="A5687" s="192" t="s">
        <v>1312</v>
      </c>
      <c r="B5687" s="193" t="s">
        <v>1313</v>
      </c>
      <c r="C5687" s="193" t="s">
        <v>1314</v>
      </c>
      <c r="D5687" s="194" t="s">
        <v>19743</v>
      </c>
      <c r="E5687" s="192" t="s">
        <v>19743</v>
      </c>
      <c r="F5687" s="193" t="s">
        <v>19742</v>
      </c>
      <c r="G5687" s="193" t="s">
        <v>19742</v>
      </c>
      <c r="H5687" s="193" t="s">
        <v>19742</v>
      </c>
      <c r="I5687" s="193" t="s">
        <v>19742</v>
      </c>
      <c r="J5687" s="194" t="s">
        <v>19742</v>
      </c>
      <c r="K5687" s="192" t="s">
        <v>1315</v>
      </c>
      <c r="L5687" s="193" t="s">
        <v>3620</v>
      </c>
      <c r="M5687" s="194" t="s">
        <v>19743</v>
      </c>
      <c r="N5687" s="192">
        <v>0.67900000000000005</v>
      </c>
      <c r="O5687" s="194">
        <v>0.90100000000000002</v>
      </c>
      <c r="P5687" s="283">
        <v>13</v>
      </c>
    </row>
    <row r="5688" spans="1:16">
      <c r="A5688" s="192" t="s">
        <v>1316</v>
      </c>
      <c r="B5688" s="193" t="s">
        <v>1317</v>
      </c>
      <c r="C5688" s="193" t="s">
        <v>1318</v>
      </c>
      <c r="D5688" s="194" t="s">
        <v>19743</v>
      </c>
      <c r="E5688" s="192" t="s">
        <v>19743</v>
      </c>
      <c r="F5688" s="193" t="s">
        <v>19742</v>
      </c>
      <c r="G5688" s="193" t="s">
        <v>19742</v>
      </c>
      <c r="H5688" s="193" t="s">
        <v>19742</v>
      </c>
      <c r="I5688" s="193" t="s">
        <v>19742</v>
      </c>
      <c r="J5688" s="194" t="s">
        <v>19742</v>
      </c>
      <c r="K5688" s="192" t="s">
        <v>1319</v>
      </c>
      <c r="L5688" s="193" t="s">
        <v>1320</v>
      </c>
      <c r="M5688" s="194" t="s">
        <v>19743</v>
      </c>
      <c r="N5688" s="192">
        <v>0.95</v>
      </c>
      <c r="O5688" s="194">
        <v>0.998</v>
      </c>
      <c r="P5688" s="283">
        <v>24</v>
      </c>
    </row>
    <row r="5689" spans="1:16">
      <c r="A5689" s="192" t="s">
        <v>1321</v>
      </c>
      <c r="B5689" s="193"/>
      <c r="C5689" s="193" t="s">
        <v>1322</v>
      </c>
      <c r="D5689" s="194" t="s">
        <v>19743</v>
      </c>
      <c r="E5689" s="192" t="s">
        <v>19743</v>
      </c>
      <c r="F5689" s="193" t="s">
        <v>19742</v>
      </c>
      <c r="G5689" s="193" t="s">
        <v>19742</v>
      </c>
      <c r="H5689" s="193" t="s">
        <v>19742</v>
      </c>
      <c r="I5689" s="193" t="s">
        <v>19742</v>
      </c>
      <c r="J5689" s="194" t="s">
        <v>19742</v>
      </c>
      <c r="K5689" s="192" t="s">
        <v>1323</v>
      </c>
      <c r="L5689" s="193" t="s">
        <v>1324</v>
      </c>
      <c r="M5689" s="194" t="s">
        <v>19743</v>
      </c>
      <c r="N5689" s="192">
        <v>0.88900000000000001</v>
      </c>
      <c r="O5689" s="194">
        <v>0.996</v>
      </c>
      <c r="P5689" s="283">
        <v>10</v>
      </c>
    </row>
    <row r="5690" spans="1:16">
      <c r="A5690" s="192" t="s">
        <v>1325</v>
      </c>
      <c r="B5690" s="193"/>
      <c r="C5690" s="193" t="s">
        <v>1326</v>
      </c>
      <c r="D5690" s="194" t="s">
        <v>19743</v>
      </c>
      <c r="E5690" s="192" t="s">
        <v>19743</v>
      </c>
      <c r="F5690" s="193" t="s">
        <v>19742</v>
      </c>
      <c r="G5690" s="193" t="s">
        <v>19742</v>
      </c>
      <c r="H5690" s="193" t="s">
        <v>19742</v>
      </c>
      <c r="I5690" s="193" t="s">
        <v>19742</v>
      </c>
      <c r="J5690" s="194" t="s">
        <v>19742</v>
      </c>
      <c r="K5690" s="192" t="s">
        <v>25675</v>
      </c>
      <c r="M5690" s="194" t="s">
        <v>19569</v>
      </c>
      <c r="N5690" s="192">
        <v>0.42099999999999999</v>
      </c>
      <c r="O5690" s="194">
        <v>0.29399999999999998</v>
      </c>
      <c r="P5690" s="283">
        <v>0</v>
      </c>
    </row>
    <row r="5691" spans="1:16">
      <c r="A5691" s="192" t="s">
        <v>1327</v>
      </c>
      <c r="B5691" s="193" t="s">
        <v>1328</v>
      </c>
      <c r="C5691" s="193" t="s">
        <v>1329</v>
      </c>
      <c r="D5691" s="194" t="s">
        <v>19743</v>
      </c>
      <c r="E5691" s="192" t="s">
        <v>19743</v>
      </c>
      <c r="F5691" s="193" t="s">
        <v>19742</v>
      </c>
      <c r="G5691" s="193" t="s">
        <v>19742</v>
      </c>
      <c r="H5691" s="193" t="s">
        <v>19742</v>
      </c>
      <c r="I5691" s="193" t="s">
        <v>19742</v>
      </c>
      <c r="J5691" s="194" t="s">
        <v>19742</v>
      </c>
      <c r="K5691" s="192" t="s">
        <v>1330</v>
      </c>
      <c r="L5691" s="193" t="s">
        <v>1331</v>
      </c>
      <c r="M5691" s="194" t="s">
        <v>19742</v>
      </c>
      <c r="N5691" s="192">
        <v>0.93400000000000005</v>
      </c>
      <c r="O5691" s="194">
        <v>0.998</v>
      </c>
      <c r="P5691" s="283">
        <v>23</v>
      </c>
    </row>
    <row r="5692" spans="1:16">
      <c r="A5692" s="192" t="s">
        <v>1332</v>
      </c>
      <c r="B5692" s="193" t="s">
        <v>1333</v>
      </c>
      <c r="C5692" s="193" t="s">
        <v>1334</v>
      </c>
      <c r="D5692" s="194" t="s">
        <v>19743</v>
      </c>
      <c r="E5692" s="192" t="s">
        <v>19743</v>
      </c>
      <c r="F5692" s="193" t="s">
        <v>19742</v>
      </c>
      <c r="G5692" s="193" t="s">
        <v>19742</v>
      </c>
      <c r="H5692" s="193" t="s">
        <v>19742</v>
      </c>
      <c r="I5692" s="193" t="s">
        <v>19742</v>
      </c>
      <c r="J5692" s="194" t="s">
        <v>19742</v>
      </c>
      <c r="K5692" s="192" t="s">
        <v>25675</v>
      </c>
      <c r="M5692" s="194" t="s">
        <v>19569</v>
      </c>
      <c r="N5692" s="192">
        <v>0.84799999999999998</v>
      </c>
      <c r="O5692" s="194">
        <v>0.98499999999999999</v>
      </c>
      <c r="P5692" s="283">
        <v>21</v>
      </c>
    </row>
    <row r="5693" spans="1:16">
      <c r="A5693" s="192" t="s">
        <v>1335</v>
      </c>
      <c r="B5693" s="193"/>
      <c r="C5693" s="193" t="s">
        <v>1336</v>
      </c>
      <c r="D5693" s="194" t="s">
        <v>19743</v>
      </c>
      <c r="E5693" s="192" t="s">
        <v>19743</v>
      </c>
      <c r="F5693" s="193" t="s">
        <v>19742</v>
      </c>
      <c r="G5693" s="193" t="s">
        <v>19742</v>
      </c>
      <c r="H5693" s="193" t="s">
        <v>19742</v>
      </c>
      <c r="I5693" s="193" t="s">
        <v>19742</v>
      </c>
      <c r="J5693" s="194" t="s">
        <v>19742</v>
      </c>
      <c r="K5693" s="192" t="s">
        <v>25675</v>
      </c>
      <c r="M5693" s="194" t="s">
        <v>19569</v>
      </c>
      <c r="N5693" s="192">
        <v>0.74399999999999999</v>
      </c>
      <c r="O5693" s="194">
        <v>0.96199999999999997</v>
      </c>
      <c r="P5693" s="283">
        <v>15</v>
      </c>
    </row>
    <row r="5694" spans="1:16">
      <c r="A5694" s="192" t="s">
        <v>1337</v>
      </c>
      <c r="B5694" s="193" t="s">
        <v>1338</v>
      </c>
      <c r="C5694" s="193" t="s">
        <v>1339</v>
      </c>
      <c r="D5694" s="194" t="s">
        <v>19743</v>
      </c>
      <c r="E5694" s="192" t="s">
        <v>19743</v>
      </c>
      <c r="F5694" s="193" t="s">
        <v>19742</v>
      </c>
      <c r="G5694" s="193" t="s">
        <v>19742</v>
      </c>
      <c r="H5694" s="193" t="s">
        <v>19742</v>
      </c>
      <c r="I5694" s="193" t="s">
        <v>19742</v>
      </c>
      <c r="J5694" s="194" t="s">
        <v>19742</v>
      </c>
      <c r="K5694" s="192" t="s">
        <v>1340</v>
      </c>
      <c r="L5694" s="193" t="s">
        <v>1341</v>
      </c>
      <c r="M5694" s="194" t="s">
        <v>19743</v>
      </c>
      <c r="N5694" s="192">
        <v>0.79900000000000004</v>
      </c>
      <c r="O5694" s="194">
        <v>0.96599999999999997</v>
      </c>
      <c r="P5694" s="283">
        <v>23</v>
      </c>
    </row>
    <row r="5695" spans="1:16">
      <c r="A5695" s="192" t="s">
        <v>1344</v>
      </c>
      <c r="B5695" s="193" t="s">
        <v>1345</v>
      </c>
      <c r="C5695" s="193" t="s">
        <v>1104</v>
      </c>
      <c r="D5695" s="194" t="s">
        <v>19743</v>
      </c>
      <c r="E5695" s="192" t="s">
        <v>19743</v>
      </c>
      <c r="F5695" s="193" t="s">
        <v>19743</v>
      </c>
      <c r="G5695" s="193" t="s">
        <v>19742</v>
      </c>
      <c r="H5695" s="193" t="s">
        <v>19742</v>
      </c>
      <c r="I5695" s="193" t="s">
        <v>19742</v>
      </c>
      <c r="J5695" s="194" t="s">
        <v>19742</v>
      </c>
      <c r="K5695" s="192" t="s">
        <v>25675</v>
      </c>
      <c r="M5695" s="194" t="s">
        <v>19569</v>
      </c>
      <c r="N5695" s="192">
        <v>0.46200000000000002</v>
      </c>
      <c r="O5695" s="194">
        <v>0.432</v>
      </c>
      <c r="P5695" s="283">
        <v>2</v>
      </c>
    </row>
    <row r="5696" spans="1:16">
      <c r="A5696" s="192" t="s">
        <v>25287</v>
      </c>
      <c r="B5696" s="193" t="s">
        <v>25288</v>
      </c>
      <c r="C5696" s="193" t="s">
        <v>25289</v>
      </c>
      <c r="D5696" s="194" t="s">
        <v>19743</v>
      </c>
      <c r="E5696" s="192" t="s">
        <v>19741</v>
      </c>
      <c r="F5696" s="193" t="s">
        <v>19743</v>
      </c>
      <c r="G5696" s="193" t="s">
        <v>19743</v>
      </c>
      <c r="H5696" s="193" t="s">
        <v>19742</v>
      </c>
      <c r="I5696" s="193" t="s">
        <v>19742</v>
      </c>
      <c r="J5696" s="194" t="s">
        <v>19742</v>
      </c>
      <c r="K5696" s="192" t="s">
        <v>1105</v>
      </c>
      <c r="L5696" s="193" t="s">
        <v>1106</v>
      </c>
      <c r="M5696" s="194" t="s">
        <v>19561</v>
      </c>
      <c r="N5696" s="192">
        <v>0.67</v>
      </c>
      <c r="O5696" s="194">
        <v>0.85799999999999998</v>
      </c>
      <c r="P5696" s="283">
        <v>24</v>
      </c>
    </row>
    <row r="5697" spans="1:16">
      <c r="A5697" s="192" t="s">
        <v>1107</v>
      </c>
      <c r="B5697" s="193" t="s">
        <v>1108</v>
      </c>
      <c r="C5697" s="193" t="s">
        <v>1109</v>
      </c>
      <c r="D5697" s="194" t="s">
        <v>19743</v>
      </c>
      <c r="E5697" s="192" t="s">
        <v>19743</v>
      </c>
      <c r="F5697" s="193" t="s">
        <v>19742</v>
      </c>
      <c r="G5697" s="193" t="s">
        <v>19742</v>
      </c>
      <c r="H5697" s="193" t="s">
        <v>19742</v>
      </c>
      <c r="I5697" s="193" t="s">
        <v>19742</v>
      </c>
      <c r="J5697" s="194" t="s">
        <v>19742</v>
      </c>
      <c r="K5697" s="192" t="s">
        <v>25675</v>
      </c>
      <c r="M5697" s="194" t="s">
        <v>19569</v>
      </c>
      <c r="N5697" s="192">
        <v>0.60499999999999998</v>
      </c>
      <c r="O5697" s="194">
        <v>0.75</v>
      </c>
      <c r="P5697" s="283">
        <v>3</v>
      </c>
    </row>
    <row r="5698" spans="1:16">
      <c r="A5698" s="192" t="s">
        <v>1110</v>
      </c>
      <c r="B5698" s="193" t="s">
        <v>1111</v>
      </c>
      <c r="C5698" s="193" t="s">
        <v>1112</v>
      </c>
      <c r="D5698" s="194" t="s">
        <v>19743</v>
      </c>
      <c r="E5698" s="192" t="s">
        <v>19743</v>
      </c>
      <c r="F5698" s="193" t="s">
        <v>19743</v>
      </c>
      <c r="G5698" s="193" t="s">
        <v>19742</v>
      </c>
      <c r="H5698" s="193" t="s">
        <v>19742</v>
      </c>
      <c r="I5698" s="193" t="s">
        <v>19742</v>
      </c>
      <c r="J5698" s="194" t="s">
        <v>19742</v>
      </c>
      <c r="K5698" s="192" t="s">
        <v>25675</v>
      </c>
      <c r="M5698" s="194" t="s">
        <v>19569</v>
      </c>
      <c r="N5698" s="192">
        <v>0.81599999999999995</v>
      </c>
      <c r="O5698" s="194">
        <v>0.99099999999999999</v>
      </c>
      <c r="P5698" s="283">
        <v>21</v>
      </c>
    </row>
    <row r="5699" spans="1:16">
      <c r="A5699" s="192" t="s">
        <v>1113</v>
      </c>
      <c r="B5699" s="193" t="s">
        <v>1114</v>
      </c>
      <c r="C5699" s="193" t="s">
        <v>1115</v>
      </c>
      <c r="D5699" s="194" t="s">
        <v>19743</v>
      </c>
      <c r="E5699" s="192" t="s">
        <v>19743</v>
      </c>
      <c r="F5699" s="193" t="s">
        <v>19742</v>
      </c>
      <c r="G5699" s="193" t="s">
        <v>19742</v>
      </c>
      <c r="H5699" s="193" t="s">
        <v>19742</v>
      </c>
      <c r="I5699" s="193" t="s">
        <v>19742</v>
      </c>
      <c r="J5699" s="194" t="s">
        <v>19742</v>
      </c>
      <c r="K5699" s="192" t="s">
        <v>25675</v>
      </c>
      <c r="M5699" s="194" t="s">
        <v>19569</v>
      </c>
      <c r="N5699" s="192">
        <v>0.98899999999999999</v>
      </c>
      <c r="O5699" s="194">
        <v>0.996</v>
      </c>
      <c r="P5699" s="283">
        <v>3</v>
      </c>
    </row>
    <row r="5700" spans="1:16">
      <c r="A5700" s="192" t="s">
        <v>1116</v>
      </c>
      <c r="B5700" s="193"/>
      <c r="C5700" s="193" t="s">
        <v>1117</v>
      </c>
      <c r="D5700" s="194" t="s">
        <v>19743</v>
      </c>
      <c r="E5700" s="192" t="s">
        <v>19743</v>
      </c>
      <c r="F5700" s="193" t="s">
        <v>19742</v>
      </c>
      <c r="G5700" s="193" t="s">
        <v>19742</v>
      </c>
      <c r="H5700" s="193" t="s">
        <v>19742</v>
      </c>
      <c r="I5700" s="193" t="s">
        <v>19742</v>
      </c>
      <c r="J5700" s="194" t="s">
        <v>19742</v>
      </c>
      <c r="K5700" s="192" t="s">
        <v>25675</v>
      </c>
      <c r="M5700" s="194" t="s">
        <v>19569</v>
      </c>
      <c r="N5700" s="192">
        <v>0.71599999999999997</v>
      </c>
      <c r="O5700" s="194">
        <v>0.93200000000000005</v>
      </c>
      <c r="P5700" s="283">
        <v>2</v>
      </c>
    </row>
    <row r="5701" spans="1:16">
      <c r="A5701" s="192" t="s">
        <v>1118</v>
      </c>
      <c r="B5701" s="193" t="s">
        <v>1119</v>
      </c>
      <c r="C5701" s="193" t="s">
        <v>1120</v>
      </c>
      <c r="D5701" s="194" t="s">
        <v>19743</v>
      </c>
      <c r="E5701" s="192" t="s">
        <v>19743</v>
      </c>
      <c r="F5701" s="193" t="s">
        <v>19742</v>
      </c>
      <c r="G5701" s="193" t="s">
        <v>19742</v>
      </c>
      <c r="H5701" s="193" t="s">
        <v>19742</v>
      </c>
      <c r="I5701" s="193" t="s">
        <v>19742</v>
      </c>
      <c r="J5701" s="194" t="s">
        <v>19742</v>
      </c>
      <c r="K5701" s="192" t="s">
        <v>1121</v>
      </c>
      <c r="L5701" s="193" t="s">
        <v>8153</v>
      </c>
      <c r="M5701" s="194" t="s">
        <v>19743</v>
      </c>
      <c r="N5701" s="192">
        <v>0.86899999999999999</v>
      </c>
      <c r="O5701" s="194">
        <v>0.996</v>
      </c>
      <c r="P5701" s="283">
        <v>21</v>
      </c>
    </row>
    <row r="5702" spans="1:16">
      <c r="A5702" s="192" t="s">
        <v>1122</v>
      </c>
      <c r="B5702" s="193" t="s">
        <v>1123</v>
      </c>
      <c r="C5702" s="193" t="s">
        <v>1124</v>
      </c>
      <c r="D5702" s="194" t="s">
        <v>19743</v>
      </c>
      <c r="E5702" s="192" t="s">
        <v>19743</v>
      </c>
      <c r="F5702" s="193" t="s">
        <v>19743</v>
      </c>
      <c r="G5702" s="193" t="s">
        <v>19742</v>
      </c>
      <c r="H5702" s="193" t="s">
        <v>19742</v>
      </c>
      <c r="I5702" s="193" t="s">
        <v>19742</v>
      </c>
      <c r="J5702" s="194" t="s">
        <v>19742</v>
      </c>
      <c r="K5702" s="192" t="s">
        <v>25675</v>
      </c>
      <c r="M5702" s="194" t="s">
        <v>19569</v>
      </c>
      <c r="N5702" s="192">
        <v>0.6</v>
      </c>
      <c r="O5702" s="194">
        <v>0.73799999999999999</v>
      </c>
      <c r="P5702" s="283">
        <v>16</v>
      </c>
    </row>
    <row r="5703" spans="1:16">
      <c r="A5703" s="192" t="s">
        <v>1125</v>
      </c>
      <c r="B5703" s="193" t="s">
        <v>1126</v>
      </c>
      <c r="C5703" s="193" t="s">
        <v>1127</v>
      </c>
      <c r="D5703" s="194" t="s">
        <v>19743</v>
      </c>
      <c r="E5703" s="192" t="s">
        <v>19743</v>
      </c>
      <c r="F5703" s="193" t="s">
        <v>19742</v>
      </c>
      <c r="G5703" s="193" t="s">
        <v>19742</v>
      </c>
      <c r="H5703" s="193" t="s">
        <v>19742</v>
      </c>
      <c r="I5703" s="193" t="s">
        <v>19742</v>
      </c>
      <c r="J5703" s="194" t="s">
        <v>19742</v>
      </c>
      <c r="K5703" s="192" t="s">
        <v>25675</v>
      </c>
      <c r="M5703" s="194" t="s">
        <v>19569</v>
      </c>
      <c r="N5703" s="192">
        <v>0.71</v>
      </c>
      <c r="O5703" s="194">
        <v>0.95899999999999996</v>
      </c>
      <c r="P5703" s="283">
        <v>4</v>
      </c>
    </row>
    <row r="5704" spans="1:16">
      <c r="A5704" s="192" t="s">
        <v>1128</v>
      </c>
      <c r="B5704" s="193" t="s">
        <v>1129</v>
      </c>
      <c r="C5704" s="193" t="s">
        <v>1130</v>
      </c>
      <c r="D5704" s="194" t="s">
        <v>19743</v>
      </c>
      <c r="E5704" s="192" t="s">
        <v>19743</v>
      </c>
      <c r="F5704" s="193" t="s">
        <v>19742</v>
      </c>
      <c r="G5704" s="193" t="s">
        <v>19742</v>
      </c>
      <c r="H5704" s="193" t="s">
        <v>19742</v>
      </c>
      <c r="I5704" s="193" t="s">
        <v>19742</v>
      </c>
      <c r="J5704" s="194" t="s">
        <v>19742</v>
      </c>
      <c r="K5704" s="192" t="s">
        <v>25675</v>
      </c>
      <c r="M5704" s="194" t="s">
        <v>19569</v>
      </c>
      <c r="N5704" s="192">
        <v>0.81499999999999995</v>
      </c>
      <c r="O5704" s="194">
        <v>0.98799999999999999</v>
      </c>
      <c r="P5704" s="283">
        <v>15</v>
      </c>
    </row>
    <row r="5705" spans="1:16">
      <c r="A5705" s="192" t="s">
        <v>1131</v>
      </c>
      <c r="B5705" s="193"/>
      <c r="C5705" s="193" t="s">
        <v>1132</v>
      </c>
      <c r="D5705" s="194" t="s">
        <v>19743</v>
      </c>
      <c r="E5705" s="192" t="s">
        <v>19743</v>
      </c>
      <c r="F5705" s="193" t="s">
        <v>19742</v>
      </c>
      <c r="G5705" s="193" t="s">
        <v>19742</v>
      </c>
      <c r="H5705" s="193" t="s">
        <v>19742</v>
      </c>
      <c r="I5705" s="193" t="s">
        <v>19742</v>
      </c>
      <c r="J5705" s="194" t="s">
        <v>19742</v>
      </c>
      <c r="K5705" s="192" t="s">
        <v>1133</v>
      </c>
      <c r="L5705" s="193" t="s">
        <v>1134</v>
      </c>
      <c r="M5705" s="194" t="s">
        <v>19743</v>
      </c>
      <c r="N5705" s="192">
        <v>0.73099999999999998</v>
      </c>
      <c r="O5705" s="194">
        <v>0.94799999999999995</v>
      </c>
      <c r="P5705" s="283">
        <v>14</v>
      </c>
    </row>
    <row r="5706" spans="1:16">
      <c r="A5706" s="192" t="s">
        <v>1135</v>
      </c>
      <c r="B5706" s="193" t="s">
        <v>1136</v>
      </c>
      <c r="C5706" s="193" t="s">
        <v>1137</v>
      </c>
      <c r="D5706" s="194" t="s">
        <v>19743</v>
      </c>
      <c r="E5706" s="192" t="s">
        <v>19743</v>
      </c>
      <c r="F5706" s="193" t="s">
        <v>19743</v>
      </c>
      <c r="G5706" s="193" t="s">
        <v>19742</v>
      </c>
      <c r="H5706" s="193" t="s">
        <v>19742</v>
      </c>
      <c r="I5706" s="193" t="s">
        <v>19742</v>
      </c>
      <c r="J5706" s="194" t="s">
        <v>19742</v>
      </c>
      <c r="K5706" s="192" t="s">
        <v>1138</v>
      </c>
      <c r="L5706" s="193" t="s">
        <v>1139</v>
      </c>
      <c r="M5706" s="194" t="s">
        <v>19743</v>
      </c>
      <c r="N5706" s="192">
        <v>0.64100000000000001</v>
      </c>
      <c r="O5706" s="194">
        <v>0.875</v>
      </c>
      <c r="P5706" s="283">
        <v>23</v>
      </c>
    </row>
    <row r="5707" spans="1:16">
      <c r="A5707" s="192" t="s">
        <v>1140</v>
      </c>
      <c r="B5707" s="193" t="s">
        <v>1141</v>
      </c>
      <c r="C5707" s="193" t="s">
        <v>1142</v>
      </c>
      <c r="D5707" s="194" t="s">
        <v>19743</v>
      </c>
      <c r="E5707" s="192" t="s">
        <v>19743</v>
      </c>
      <c r="F5707" s="193" t="s">
        <v>19742</v>
      </c>
      <c r="G5707" s="193" t="s">
        <v>19742</v>
      </c>
      <c r="H5707" s="193" t="s">
        <v>19742</v>
      </c>
      <c r="I5707" s="193" t="s">
        <v>19742</v>
      </c>
      <c r="J5707" s="194" t="s">
        <v>19742</v>
      </c>
      <c r="K5707" s="192" t="s">
        <v>25675</v>
      </c>
      <c r="M5707" s="194" t="s">
        <v>19569</v>
      </c>
      <c r="N5707" s="192">
        <v>0.45400000000000001</v>
      </c>
      <c r="O5707" s="194">
        <v>0.38900000000000001</v>
      </c>
      <c r="P5707" s="283">
        <v>0</v>
      </c>
    </row>
    <row r="5708" spans="1:16">
      <c r="A5708" s="192" t="s">
        <v>1143</v>
      </c>
      <c r="B5708" s="193" t="s">
        <v>1144</v>
      </c>
      <c r="C5708" s="193" t="s">
        <v>1145</v>
      </c>
      <c r="D5708" s="194" t="s">
        <v>19743</v>
      </c>
      <c r="E5708" s="192" t="s">
        <v>19743</v>
      </c>
      <c r="F5708" s="193" t="s">
        <v>19742</v>
      </c>
      <c r="G5708" s="193" t="s">
        <v>19742</v>
      </c>
      <c r="H5708" s="193" t="s">
        <v>19742</v>
      </c>
      <c r="I5708" s="193" t="s">
        <v>19742</v>
      </c>
      <c r="J5708" s="194" t="s">
        <v>19742</v>
      </c>
      <c r="K5708" s="192" t="s">
        <v>1146</v>
      </c>
      <c r="L5708" s="193" t="s">
        <v>14494</v>
      </c>
      <c r="M5708" s="194" t="s">
        <v>19743</v>
      </c>
      <c r="N5708" s="192">
        <v>0.66400000000000003</v>
      </c>
      <c r="O5708" s="194">
        <v>0.94799999999999995</v>
      </c>
      <c r="P5708" s="283">
        <v>9</v>
      </c>
    </row>
    <row r="5709" spans="1:16">
      <c r="A5709" s="192" t="s">
        <v>1147</v>
      </c>
      <c r="B5709" s="193" t="s">
        <v>1148</v>
      </c>
      <c r="C5709" s="193" t="s">
        <v>1149</v>
      </c>
      <c r="D5709" s="194" t="s">
        <v>19743</v>
      </c>
      <c r="E5709" s="192" t="s">
        <v>19743</v>
      </c>
      <c r="F5709" s="193" t="s">
        <v>19742</v>
      </c>
      <c r="G5709" s="193" t="s">
        <v>19742</v>
      </c>
      <c r="H5709" s="193" t="s">
        <v>19742</v>
      </c>
      <c r="I5709" s="193" t="s">
        <v>19743</v>
      </c>
      <c r="J5709" s="194" t="s">
        <v>19742</v>
      </c>
      <c r="K5709" s="192" t="s">
        <v>25675</v>
      </c>
      <c r="M5709" s="194" t="s">
        <v>19569</v>
      </c>
      <c r="N5709" s="192">
        <v>0.58699999999999997</v>
      </c>
      <c r="O5709" s="194">
        <v>0.80500000000000005</v>
      </c>
      <c r="P5709" s="283">
        <v>4</v>
      </c>
    </row>
    <row r="5710" spans="1:16">
      <c r="A5710" s="192" t="s">
        <v>1150</v>
      </c>
      <c r="B5710" s="193" t="s">
        <v>1151</v>
      </c>
      <c r="C5710" s="193" t="s">
        <v>1152</v>
      </c>
      <c r="D5710" s="194" t="s">
        <v>19743</v>
      </c>
      <c r="E5710" s="192" t="s">
        <v>19743</v>
      </c>
      <c r="F5710" s="193" t="s">
        <v>19742</v>
      </c>
      <c r="G5710" s="193" t="s">
        <v>19742</v>
      </c>
      <c r="H5710" s="193" t="s">
        <v>19742</v>
      </c>
      <c r="I5710" s="193" t="s">
        <v>19742</v>
      </c>
      <c r="J5710" s="194" t="s">
        <v>19742</v>
      </c>
      <c r="K5710" s="192" t="s">
        <v>25675</v>
      </c>
      <c r="M5710" s="194" t="s">
        <v>19569</v>
      </c>
      <c r="N5710" s="192">
        <v>0.80800000000000005</v>
      </c>
      <c r="O5710" s="194">
        <v>0.98599999999999999</v>
      </c>
      <c r="P5710" s="283">
        <v>3</v>
      </c>
    </row>
    <row r="5711" spans="1:16">
      <c r="A5711" s="192" t="s">
        <v>1153</v>
      </c>
      <c r="B5711" s="193" t="s">
        <v>1154</v>
      </c>
      <c r="C5711" s="193" t="s">
        <v>1155</v>
      </c>
      <c r="D5711" s="194" t="s">
        <v>19743</v>
      </c>
      <c r="E5711" s="192" t="s">
        <v>19743</v>
      </c>
      <c r="F5711" s="193" t="s">
        <v>19742</v>
      </c>
      <c r="G5711" s="193" t="s">
        <v>19742</v>
      </c>
      <c r="H5711" s="193" t="s">
        <v>19742</v>
      </c>
      <c r="I5711" s="193" t="s">
        <v>19742</v>
      </c>
      <c r="J5711" s="194" t="s">
        <v>19742</v>
      </c>
      <c r="K5711" s="192" t="s">
        <v>25675</v>
      </c>
      <c r="M5711" s="194" t="s">
        <v>19569</v>
      </c>
      <c r="N5711" s="192">
        <v>0.72799999999999998</v>
      </c>
      <c r="O5711" s="194">
        <v>0.93400000000000005</v>
      </c>
      <c r="P5711" s="283">
        <v>1</v>
      </c>
    </row>
    <row r="5712" spans="1:16">
      <c r="A5712" s="192" t="s">
        <v>1158</v>
      </c>
      <c r="B5712" s="193"/>
      <c r="C5712" s="193" t="s">
        <v>1159</v>
      </c>
      <c r="D5712" s="194" t="s">
        <v>19743</v>
      </c>
      <c r="E5712" s="192" t="s">
        <v>19743</v>
      </c>
      <c r="F5712" s="193" t="s">
        <v>19742</v>
      </c>
      <c r="G5712" s="193" t="s">
        <v>19742</v>
      </c>
      <c r="H5712" s="193" t="s">
        <v>19742</v>
      </c>
      <c r="I5712" s="193" t="s">
        <v>19742</v>
      </c>
      <c r="J5712" s="194" t="s">
        <v>19742</v>
      </c>
      <c r="K5712" s="192" t="s">
        <v>1160</v>
      </c>
      <c r="L5712" s="193" t="s">
        <v>1161</v>
      </c>
      <c r="M5712" s="194" t="s">
        <v>19743</v>
      </c>
      <c r="N5712" s="192">
        <v>0.88400000000000001</v>
      </c>
      <c r="O5712" s="194">
        <v>0.99399999999999999</v>
      </c>
      <c r="P5712" s="283">
        <v>16</v>
      </c>
    </row>
    <row r="5713" spans="1:16">
      <c r="A5713" s="192" t="s">
        <v>1162</v>
      </c>
      <c r="B5713" s="193"/>
      <c r="C5713" s="193" t="s">
        <v>1163</v>
      </c>
      <c r="D5713" s="194" t="s">
        <v>19743</v>
      </c>
      <c r="E5713" s="192" t="s">
        <v>19743</v>
      </c>
      <c r="F5713" s="193" t="s">
        <v>19742</v>
      </c>
      <c r="G5713" s="193" t="s">
        <v>19742</v>
      </c>
      <c r="H5713" s="193" t="s">
        <v>19742</v>
      </c>
      <c r="I5713" s="193" t="s">
        <v>19742</v>
      </c>
      <c r="J5713" s="194" t="s">
        <v>19742</v>
      </c>
      <c r="K5713" s="192" t="s">
        <v>25675</v>
      </c>
      <c r="M5713" s="194" t="s">
        <v>19569</v>
      </c>
      <c r="N5713" s="192">
        <v>4.8000000000000001E-2</v>
      </c>
      <c r="O5713" s="194">
        <v>4.0000000000000001E-3</v>
      </c>
      <c r="P5713" s="283">
        <v>0</v>
      </c>
    </row>
    <row r="5714" spans="1:16">
      <c r="A5714" s="192" t="s">
        <v>1164</v>
      </c>
      <c r="B5714" s="193"/>
      <c r="C5714" s="193" t="s">
        <v>1165</v>
      </c>
      <c r="D5714" s="194" t="s">
        <v>19743</v>
      </c>
      <c r="E5714" s="192" t="s">
        <v>19743</v>
      </c>
      <c r="F5714" s="193" t="s">
        <v>19742</v>
      </c>
      <c r="G5714" s="193" t="s">
        <v>19742</v>
      </c>
      <c r="H5714" s="193" t="s">
        <v>19742</v>
      </c>
      <c r="I5714" s="193" t="s">
        <v>19742</v>
      </c>
      <c r="J5714" s="194" t="s">
        <v>19742</v>
      </c>
      <c r="K5714" s="192" t="s">
        <v>25675</v>
      </c>
      <c r="M5714" s="194" t="s">
        <v>19569</v>
      </c>
      <c r="N5714" s="192">
        <v>0.75800000000000001</v>
      </c>
      <c r="O5714" s="194">
        <v>0.97399999999999998</v>
      </c>
      <c r="P5714" s="283">
        <v>15</v>
      </c>
    </row>
    <row r="5715" spans="1:16">
      <c r="A5715" s="192" t="s">
        <v>1166</v>
      </c>
      <c r="B5715" s="193"/>
      <c r="C5715" s="193" t="s">
        <v>1167</v>
      </c>
      <c r="D5715" s="194" t="s">
        <v>19743</v>
      </c>
      <c r="E5715" s="192" t="s">
        <v>19743</v>
      </c>
      <c r="F5715" s="193" t="s">
        <v>19742</v>
      </c>
      <c r="G5715" s="193" t="s">
        <v>19742</v>
      </c>
      <c r="H5715" s="193" t="s">
        <v>19742</v>
      </c>
      <c r="I5715" s="193" t="s">
        <v>19742</v>
      </c>
      <c r="J5715" s="194" t="s">
        <v>19742</v>
      </c>
      <c r="K5715" s="192" t="s">
        <v>25675</v>
      </c>
      <c r="M5715" s="194" t="s">
        <v>19569</v>
      </c>
      <c r="N5715" s="192">
        <v>0.59</v>
      </c>
      <c r="O5715" s="194">
        <v>0.81899999999999995</v>
      </c>
      <c r="P5715" s="283">
        <v>0</v>
      </c>
    </row>
    <row r="5716" spans="1:16">
      <c r="A5716" s="192" t="s">
        <v>1168</v>
      </c>
      <c r="B5716" s="193"/>
      <c r="C5716" s="193" t="s">
        <v>1169</v>
      </c>
      <c r="D5716" s="194" t="s">
        <v>19743</v>
      </c>
      <c r="E5716" s="192" t="s">
        <v>19743</v>
      </c>
      <c r="F5716" s="193" t="s">
        <v>19742</v>
      </c>
      <c r="G5716" s="193" t="s">
        <v>19741</v>
      </c>
      <c r="H5716" s="193" t="s">
        <v>19742</v>
      </c>
      <c r="I5716" s="193" t="s">
        <v>19742</v>
      </c>
      <c r="J5716" s="194" t="s">
        <v>19742</v>
      </c>
      <c r="K5716" s="192" t="s">
        <v>25675</v>
      </c>
      <c r="M5716" s="194" t="s">
        <v>19569</v>
      </c>
      <c r="N5716" s="192">
        <v>0.94</v>
      </c>
      <c r="O5716" s="194">
        <v>0.99199999999999999</v>
      </c>
      <c r="P5716" s="283">
        <v>14</v>
      </c>
    </row>
    <row r="5717" spans="1:16">
      <c r="A5717" s="192" t="s">
        <v>1172</v>
      </c>
      <c r="B5717" s="193" t="s">
        <v>1173</v>
      </c>
      <c r="C5717" s="193" t="s">
        <v>1174</v>
      </c>
      <c r="D5717" s="194" t="s">
        <v>19743</v>
      </c>
      <c r="E5717" s="192" t="s">
        <v>19743</v>
      </c>
      <c r="F5717" s="193" t="s">
        <v>19742</v>
      </c>
      <c r="G5717" s="193" t="s">
        <v>19742</v>
      </c>
      <c r="H5717" s="193" t="s">
        <v>19742</v>
      </c>
      <c r="I5717" s="193" t="s">
        <v>19742</v>
      </c>
      <c r="J5717" s="194" t="s">
        <v>19742</v>
      </c>
      <c r="K5717" s="192" t="s">
        <v>25675</v>
      </c>
      <c r="M5717" s="194" t="s">
        <v>19569</v>
      </c>
      <c r="N5717" s="192">
        <v>0.35499999999999998</v>
      </c>
      <c r="O5717" s="194">
        <v>0.14799999999999999</v>
      </c>
      <c r="P5717" s="283">
        <v>2</v>
      </c>
    </row>
    <row r="5718" spans="1:16">
      <c r="A5718" s="192" t="s">
        <v>1175</v>
      </c>
      <c r="B5718" s="193" t="s">
        <v>1176</v>
      </c>
      <c r="C5718" s="193" t="s">
        <v>1177</v>
      </c>
      <c r="D5718" s="194" t="s">
        <v>19743</v>
      </c>
      <c r="E5718" s="192" t="s">
        <v>19743</v>
      </c>
      <c r="F5718" s="193" t="s">
        <v>19743</v>
      </c>
      <c r="G5718" s="193" t="s">
        <v>19742</v>
      </c>
      <c r="H5718" s="193" t="s">
        <v>19742</v>
      </c>
      <c r="I5718" s="193" t="s">
        <v>19742</v>
      </c>
      <c r="J5718" s="194" t="s">
        <v>19742</v>
      </c>
      <c r="K5718" s="192" t="s">
        <v>1178</v>
      </c>
      <c r="L5718" s="193" t="s">
        <v>1179</v>
      </c>
      <c r="M5718" s="194" t="s">
        <v>19743</v>
      </c>
      <c r="N5718" s="192">
        <v>0.63600000000000001</v>
      </c>
      <c r="O5718" s="194">
        <v>0.89200000000000002</v>
      </c>
      <c r="P5718" s="283">
        <v>7</v>
      </c>
    </row>
    <row r="5719" spans="1:16">
      <c r="A5719" s="192" t="s">
        <v>1182</v>
      </c>
      <c r="B5719" s="193" t="s">
        <v>1183</v>
      </c>
      <c r="C5719" s="193" t="s">
        <v>1184</v>
      </c>
      <c r="D5719" s="194" t="s">
        <v>19743</v>
      </c>
      <c r="E5719" s="192" t="s">
        <v>19743</v>
      </c>
      <c r="F5719" s="193" t="s">
        <v>19743</v>
      </c>
      <c r="G5719" s="193" t="s">
        <v>19742</v>
      </c>
      <c r="H5719" s="193" t="s">
        <v>19742</v>
      </c>
      <c r="I5719" s="193" t="s">
        <v>19742</v>
      </c>
      <c r="J5719" s="194" t="s">
        <v>19742</v>
      </c>
      <c r="K5719" s="192" t="s">
        <v>25675</v>
      </c>
      <c r="M5719" s="194" t="s">
        <v>19569</v>
      </c>
      <c r="N5719" s="192">
        <v>0.80400000000000005</v>
      </c>
      <c r="O5719" s="194">
        <v>0.97799999999999998</v>
      </c>
      <c r="P5719" s="283">
        <v>9</v>
      </c>
    </row>
    <row r="5720" spans="1:16">
      <c r="A5720" s="192" t="s">
        <v>1185</v>
      </c>
      <c r="B5720" s="193" t="s">
        <v>1186</v>
      </c>
      <c r="C5720" s="193" t="s">
        <v>1187</v>
      </c>
      <c r="D5720" s="194" t="s">
        <v>19743</v>
      </c>
      <c r="E5720" s="192" t="s">
        <v>19743</v>
      </c>
      <c r="F5720" s="193" t="s">
        <v>19743</v>
      </c>
      <c r="G5720" s="193" t="s">
        <v>19742</v>
      </c>
      <c r="H5720" s="193" t="s">
        <v>19742</v>
      </c>
      <c r="I5720" s="193" t="s">
        <v>19742</v>
      </c>
      <c r="J5720" s="194" t="s">
        <v>19742</v>
      </c>
      <c r="K5720" s="192" t="s">
        <v>25675</v>
      </c>
      <c r="M5720" s="194" t="s">
        <v>19569</v>
      </c>
      <c r="N5720" s="192">
        <v>0.77700000000000002</v>
      </c>
      <c r="O5720" s="194">
        <v>0.98499999999999999</v>
      </c>
      <c r="P5720" s="283">
        <v>5</v>
      </c>
    </row>
    <row r="5721" spans="1:16">
      <c r="A5721" s="192" t="s">
        <v>1188</v>
      </c>
      <c r="B5721" s="193"/>
      <c r="C5721" s="193" t="s">
        <v>1189</v>
      </c>
      <c r="D5721" s="194" t="s">
        <v>19743</v>
      </c>
      <c r="E5721" s="192" t="s">
        <v>19743</v>
      </c>
      <c r="F5721" s="193" t="s">
        <v>19742</v>
      </c>
      <c r="G5721" s="193" t="s">
        <v>19742</v>
      </c>
      <c r="H5721" s="193" t="s">
        <v>19742</v>
      </c>
      <c r="I5721" s="193" t="s">
        <v>19742</v>
      </c>
      <c r="J5721" s="194" t="s">
        <v>19742</v>
      </c>
      <c r="K5721" s="192" t="s">
        <v>1190</v>
      </c>
      <c r="L5721" s="193" t="s">
        <v>1191</v>
      </c>
      <c r="M5721" s="194" t="s">
        <v>19561</v>
      </c>
      <c r="N5721" s="192">
        <v>0.66200000000000003</v>
      </c>
      <c r="O5721" s="194">
        <v>0.91500000000000004</v>
      </c>
      <c r="P5721" s="283">
        <v>7</v>
      </c>
    </row>
    <row r="5722" spans="1:16">
      <c r="A5722" s="192" t="s">
        <v>1192</v>
      </c>
      <c r="B5722" s="193" t="s">
        <v>1193</v>
      </c>
      <c r="C5722" s="193" t="s">
        <v>1194</v>
      </c>
      <c r="D5722" s="194" t="s">
        <v>19743</v>
      </c>
      <c r="E5722" s="192" t="s">
        <v>19743</v>
      </c>
      <c r="F5722" s="193" t="s">
        <v>19742</v>
      </c>
      <c r="G5722" s="193" t="s">
        <v>19743</v>
      </c>
      <c r="H5722" s="193" t="s">
        <v>19742</v>
      </c>
      <c r="I5722" s="193" t="s">
        <v>19742</v>
      </c>
      <c r="J5722" s="194" t="s">
        <v>19742</v>
      </c>
      <c r="K5722" s="192" t="s">
        <v>1195</v>
      </c>
      <c r="L5722" s="193" t="s">
        <v>1196</v>
      </c>
      <c r="M5722" s="194" t="s">
        <v>19743</v>
      </c>
      <c r="N5722" s="192">
        <v>0.70199999999999996</v>
      </c>
      <c r="O5722" s="194">
        <v>0.92600000000000005</v>
      </c>
      <c r="P5722" s="283">
        <v>22</v>
      </c>
    </row>
    <row r="5723" spans="1:16">
      <c r="A5723" s="192" t="s">
        <v>1197</v>
      </c>
      <c r="B5723" s="193" t="s">
        <v>1198</v>
      </c>
      <c r="C5723" s="193" t="s">
        <v>1199</v>
      </c>
      <c r="D5723" s="194" t="s">
        <v>19743</v>
      </c>
      <c r="E5723" s="192" t="s">
        <v>19743</v>
      </c>
      <c r="F5723" s="193" t="s">
        <v>19742</v>
      </c>
      <c r="G5723" s="193" t="s">
        <v>19742</v>
      </c>
      <c r="H5723" s="193" t="s">
        <v>19742</v>
      </c>
      <c r="I5723" s="193" t="s">
        <v>19742</v>
      </c>
      <c r="J5723" s="194" t="s">
        <v>19742</v>
      </c>
      <c r="K5723" s="192" t="s">
        <v>1200</v>
      </c>
      <c r="L5723" s="193" t="s">
        <v>1201</v>
      </c>
      <c r="M5723" s="194" t="s">
        <v>19743</v>
      </c>
      <c r="N5723" s="192">
        <v>0.92800000000000005</v>
      </c>
      <c r="O5723" s="194">
        <v>0.998</v>
      </c>
      <c r="P5723" s="283">
        <v>23</v>
      </c>
    </row>
    <row r="5724" spans="1:16">
      <c r="A5724" s="192" t="s">
        <v>1204</v>
      </c>
      <c r="B5724" s="193" t="s">
        <v>1205</v>
      </c>
      <c r="C5724" s="193" t="s">
        <v>1206</v>
      </c>
      <c r="D5724" s="194" t="s">
        <v>19743</v>
      </c>
      <c r="E5724" s="192" t="s">
        <v>19743</v>
      </c>
      <c r="F5724" s="193" t="s">
        <v>19742</v>
      </c>
      <c r="G5724" s="193" t="s">
        <v>19742</v>
      </c>
      <c r="H5724" s="193" t="s">
        <v>19742</v>
      </c>
      <c r="I5724" s="193" t="s">
        <v>19742</v>
      </c>
      <c r="J5724" s="194" t="s">
        <v>19742</v>
      </c>
      <c r="K5724" s="192" t="s">
        <v>25675</v>
      </c>
      <c r="M5724" s="194" t="s">
        <v>19569</v>
      </c>
      <c r="N5724" s="192">
        <v>0.84599999999999997</v>
      </c>
      <c r="O5724" s="194">
        <v>0.99199999999999999</v>
      </c>
      <c r="P5724" s="283">
        <v>4</v>
      </c>
    </row>
    <row r="5725" spans="1:16">
      <c r="A5725" s="192" t="s">
        <v>1207</v>
      </c>
      <c r="B5725" s="193"/>
      <c r="C5725" s="193" t="s">
        <v>1208</v>
      </c>
      <c r="D5725" s="194" t="s">
        <v>19743</v>
      </c>
      <c r="E5725" s="192" t="s">
        <v>19743</v>
      </c>
      <c r="F5725" s="193" t="s">
        <v>19742</v>
      </c>
      <c r="G5725" s="193" t="s">
        <v>19742</v>
      </c>
      <c r="H5725" s="193" t="s">
        <v>19742</v>
      </c>
      <c r="I5725" s="193" t="s">
        <v>19743</v>
      </c>
      <c r="J5725" s="194" t="s">
        <v>19742</v>
      </c>
      <c r="K5725" s="192" t="s">
        <v>25675</v>
      </c>
      <c r="M5725" s="194" t="s">
        <v>19569</v>
      </c>
      <c r="N5725" s="192">
        <v>0.80100000000000005</v>
      </c>
      <c r="O5725" s="194">
        <v>0.96399999999999997</v>
      </c>
      <c r="P5725" s="283">
        <v>0</v>
      </c>
    </row>
    <row r="5726" spans="1:16">
      <c r="A5726" s="192" t="s">
        <v>967</v>
      </c>
      <c r="B5726" s="193" t="s">
        <v>968</v>
      </c>
      <c r="C5726" s="193" t="s">
        <v>969</v>
      </c>
      <c r="D5726" s="194" t="s">
        <v>19743</v>
      </c>
      <c r="E5726" s="192" t="s">
        <v>19743</v>
      </c>
      <c r="F5726" s="193" t="s">
        <v>19743</v>
      </c>
      <c r="G5726" s="193" t="s">
        <v>19742</v>
      </c>
      <c r="H5726" s="193" t="s">
        <v>19742</v>
      </c>
      <c r="I5726" s="193" t="s">
        <v>19742</v>
      </c>
      <c r="J5726" s="194" t="s">
        <v>19742</v>
      </c>
      <c r="K5726" s="192" t="s">
        <v>970</v>
      </c>
      <c r="L5726" s="193" t="s">
        <v>971</v>
      </c>
      <c r="M5726" s="194" t="s">
        <v>19743</v>
      </c>
      <c r="N5726" s="192">
        <v>0.77800000000000002</v>
      </c>
      <c r="O5726" s="194">
        <v>0.98299999999999998</v>
      </c>
      <c r="P5726" s="283">
        <v>22</v>
      </c>
    </row>
    <row r="5727" spans="1:16">
      <c r="A5727" s="192" t="s">
        <v>972</v>
      </c>
      <c r="B5727" s="193" t="s">
        <v>973</v>
      </c>
      <c r="C5727" s="193" t="s">
        <v>974</v>
      </c>
      <c r="D5727" s="194" t="s">
        <v>19743</v>
      </c>
      <c r="E5727" s="192" t="s">
        <v>19743</v>
      </c>
      <c r="F5727" s="193" t="s">
        <v>19742</v>
      </c>
      <c r="G5727" s="193" t="s">
        <v>19742</v>
      </c>
      <c r="H5727" s="193" t="s">
        <v>19742</v>
      </c>
      <c r="I5727" s="193" t="s">
        <v>19742</v>
      </c>
      <c r="J5727" s="194" t="s">
        <v>19742</v>
      </c>
      <c r="K5727" s="192" t="s">
        <v>975</v>
      </c>
      <c r="L5727" s="193" t="s">
        <v>976</v>
      </c>
      <c r="M5727" s="194" t="s">
        <v>19561</v>
      </c>
      <c r="N5727" s="192">
        <v>0.64800000000000002</v>
      </c>
      <c r="O5727" s="194">
        <v>0.90400000000000003</v>
      </c>
      <c r="P5727" s="283">
        <v>25</v>
      </c>
    </row>
    <row r="5728" spans="1:16">
      <c r="A5728" s="192" t="s">
        <v>977</v>
      </c>
      <c r="B5728" s="193" t="s">
        <v>978</v>
      </c>
      <c r="C5728" s="193" t="s">
        <v>979</v>
      </c>
      <c r="D5728" s="194" t="s">
        <v>19743</v>
      </c>
      <c r="E5728" s="192" t="s">
        <v>19743</v>
      </c>
      <c r="F5728" s="193" t="s">
        <v>19742</v>
      </c>
      <c r="G5728" s="193" t="s">
        <v>19742</v>
      </c>
      <c r="H5728" s="193" t="s">
        <v>19742</v>
      </c>
      <c r="I5728" s="193" t="s">
        <v>19742</v>
      </c>
      <c r="J5728" s="194" t="s">
        <v>19742</v>
      </c>
      <c r="K5728" s="192" t="s">
        <v>25675</v>
      </c>
      <c r="M5728" s="194" t="s">
        <v>19569</v>
      </c>
      <c r="N5728" s="192">
        <v>0.51200000000000001</v>
      </c>
      <c r="O5728" s="194">
        <v>0.54900000000000004</v>
      </c>
      <c r="P5728" s="283">
        <v>1</v>
      </c>
    </row>
    <row r="5729" spans="1:16">
      <c r="A5729" s="192" t="s">
        <v>980</v>
      </c>
      <c r="B5729" s="193" t="s">
        <v>981</v>
      </c>
      <c r="C5729" s="193" t="s">
        <v>982</v>
      </c>
      <c r="D5729" s="194" t="s">
        <v>19743</v>
      </c>
      <c r="E5729" s="192" t="s">
        <v>19743</v>
      </c>
      <c r="F5729" s="193" t="s">
        <v>19742</v>
      </c>
      <c r="G5729" s="193" t="s">
        <v>19742</v>
      </c>
      <c r="H5729" s="193" t="s">
        <v>19742</v>
      </c>
      <c r="I5729" s="193" t="s">
        <v>19742</v>
      </c>
      <c r="J5729" s="194" t="s">
        <v>19742</v>
      </c>
      <c r="K5729" s="192" t="s">
        <v>983</v>
      </c>
      <c r="L5729" s="193" t="s">
        <v>984</v>
      </c>
      <c r="M5729" s="194" t="s">
        <v>19743</v>
      </c>
      <c r="N5729" s="192">
        <v>0.52</v>
      </c>
      <c r="O5729" s="194">
        <v>0.56999999999999995</v>
      </c>
      <c r="P5729" s="283">
        <v>10</v>
      </c>
    </row>
    <row r="5730" spans="1:16">
      <c r="A5730" s="192" t="s">
        <v>985</v>
      </c>
      <c r="B5730" s="193" t="s">
        <v>986</v>
      </c>
      <c r="C5730" s="193" t="s">
        <v>987</v>
      </c>
      <c r="D5730" s="194" t="s">
        <v>19743</v>
      </c>
      <c r="E5730" s="192" t="s">
        <v>19743</v>
      </c>
      <c r="F5730" s="193" t="s">
        <v>19743</v>
      </c>
      <c r="G5730" s="193" t="s">
        <v>19743</v>
      </c>
      <c r="H5730" s="193" t="s">
        <v>19742</v>
      </c>
      <c r="I5730" s="193" t="s">
        <v>19742</v>
      </c>
      <c r="J5730" s="194" t="s">
        <v>19742</v>
      </c>
      <c r="K5730" s="192" t="s">
        <v>988</v>
      </c>
      <c r="L5730" s="193" t="s">
        <v>19044</v>
      </c>
      <c r="M5730" s="194" t="s">
        <v>19743</v>
      </c>
      <c r="N5730" s="192">
        <v>0.6</v>
      </c>
      <c r="O5730" s="194">
        <v>0.77300000000000002</v>
      </c>
      <c r="P5730" s="283">
        <v>11</v>
      </c>
    </row>
    <row r="5731" spans="1:16">
      <c r="A5731" s="192" t="s">
        <v>993</v>
      </c>
      <c r="B5731" s="193" t="s">
        <v>994</v>
      </c>
      <c r="C5731" s="193" t="s">
        <v>995</v>
      </c>
      <c r="D5731" s="194" t="s">
        <v>19743</v>
      </c>
      <c r="E5731" s="192" t="s">
        <v>19743</v>
      </c>
      <c r="F5731" s="193" t="s">
        <v>19743</v>
      </c>
      <c r="G5731" s="193" t="s">
        <v>19742</v>
      </c>
      <c r="H5731" s="193" t="s">
        <v>19742</v>
      </c>
      <c r="I5731" s="193" t="s">
        <v>19742</v>
      </c>
      <c r="J5731" s="194" t="s">
        <v>19742</v>
      </c>
      <c r="K5731" s="192" t="s">
        <v>996</v>
      </c>
      <c r="L5731" s="193" t="s">
        <v>997</v>
      </c>
      <c r="M5731" s="194" t="s">
        <v>19741</v>
      </c>
      <c r="N5731" s="192">
        <v>0.90700000000000003</v>
      </c>
      <c r="O5731" s="194">
        <v>0.995</v>
      </c>
      <c r="P5731" s="283">
        <v>14</v>
      </c>
    </row>
    <row r="5732" spans="1:16">
      <c r="A5732" s="192" t="s">
        <v>998</v>
      </c>
      <c r="B5732" s="193" t="s">
        <v>999</v>
      </c>
      <c r="C5732" s="193" t="s">
        <v>1000</v>
      </c>
      <c r="D5732" s="194" t="s">
        <v>19743</v>
      </c>
      <c r="E5732" s="192" t="s">
        <v>19743</v>
      </c>
      <c r="F5732" s="193" t="s">
        <v>19742</v>
      </c>
      <c r="G5732" s="193" t="s">
        <v>19742</v>
      </c>
      <c r="H5732" s="193" t="s">
        <v>19742</v>
      </c>
      <c r="I5732" s="193" t="s">
        <v>19742</v>
      </c>
      <c r="J5732" s="194" t="s">
        <v>19742</v>
      </c>
      <c r="K5732" s="192" t="s">
        <v>1001</v>
      </c>
      <c r="L5732" s="193" t="s">
        <v>1002</v>
      </c>
      <c r="M5732" s="194" t="s">
        <v>19743</v>
      </c>
      <c r="N5732" s="192">
        <v>0.70199999999999996</v>
      </c>
      <c r="O5732" s="194">
        <v>0.92400000000000004</v>
      </c>
      <c r="P5732" s="283">
        <v>8</v>
      </c>
    </row>
    <row r="5733" spans="1:16">
      <c r="A5733" s="192" t="s">
        <v>1003</v>
      </c>
      <c r="B5733" s="193" t="s">
        <v>1004</v>
      </c>
      <c r="C5733" s="193" t="s">
        <v>1005</v>
      </c>
      <c r="D5733" s="194" t="s">
        <v>19743</v>
      </c>
      <c r="E5733" s="192" t="s">
        <v>19743</v>
      </c>
      <c r="F5733" s="193" t="s">
        <v>19743</v>
      </c>
      <c r="G5733" s="193" t="s">
        <v>19742</v>
      </c>
      <c r="H5733" s="193" t="s">
        <v>19742</v>
      </c>
      <c r="I5733" s="193" t="s">
        <v>19742</v>
      </c>
      <c r="J5733" s="194" t="s">
        <v>19742</v>
      </c>
      <c r="K5733" s="192" t="s">
        <v>25675</v>
      </c>
      <c r="M5733" s="194" t="s">
        <v>19569</v>
      </c>
      <c r="N5733" s="192">
        <v>0.49099999999999999</v>
      </c>
      <c r="O5733" s="194">
        <v>0.47</v>
      </c>
      <c r="P5733" s="283">
        <v>0</v>
      </c>
    </row>
    <row r="5734" spans="1:16">
      <c r="A5734" s="192" t="s">
        <v>1006</v>
      </c>
      <c r="B5734" s="193"/>
      <c r="C5734" s="193" t="s">
        <v>1007</v>
      </c>
      <c r="D5734" s="194" t="s">
        <v>19743</v>
      </c>
      <c r="E5734" s="192" t="s">
        <v>19743</v>
      </c>
      <c r="F5734" s="193" t="s">
        <v>19742</v>
      </c>
      <c r="G5734" s="193" t="s">
        <v>19742</v>
      </c>
      <c r="H5734" s="193" t="s">
        <v>19742</v>
      </c>
      <c r="I5734" s="193" t="s">
        <v>19743</v>
      </c>
      <c r="J5734" s="194" t="s">
        <v>19742</v>
      </c>
      <c r="K5734" s="192" t="s">
        <v>25675</v>
      </c>
      <c r="M5734" s="194" t="s">
        <v>19569</v>
      </c>
      <c r="N5734" s="192">
        <v>0.373</v>
      </c>
      <c r="O5734" s="194">
        <v>0.16900000000000001</v>
      </c>
      <c r="P5734" s="283">
        <v>0</v>
      </c>
    </row>
    <row r="5735" spans="1:16">
      <c r="A5735" s="192" t="s">
        <v>1008</v>
      </c>
      <c r="B5735" s="193" t="s">
        <v>1009</v>
      </c>
      <c r="C5735" s="193" t="s">
        <v>1010</v>
      </c>
      <c r="D5735" s="194" t="s">
        <v>19743</v>
      </c>
      <c r="E5735" s="192" t="s">
        <v>19743</v>
      </c>
      <c r="F5735" s="193" t="s">
        <v>19742</v>
      </c>
      <c r="G5735" s="193" t="s">
        <v>19743</v>
      </c>
      <c r="H5735" s="193" t="s">
        <v>19742</v>
      </c>
      <c r="I5735" s="193" t="s">
        <v>19742</v>
      </c>
      <c r="J5735" s="194" t="s">
        <v>19742</v>
      </c>
      <c r="K5735" s="192" t="s">
        <v>1011</v>
      </c>
      <c r="L5735" s="193" t="s">
        <v>1012</v>
      </c>
      <c r="M5735" s="194" t="s">
        <v>19743</v>
      </c>
      <c r="N5735" s="192">
        <v>0.78900000000000003</v>
      </c>
      <c r="O5735" s="194">
        <v>0.98099999999999998</v>
      </c>
      <c r="P5735" s="283">
        <v>23</v>
      </c>
    </row>
    <row r="5736" spans="1:16">
      <c r="A5736" s="192" t="s">
        <v>1015</v>
      </c>
      <c r="B5736" s="193" t="s">
        <v>1016</v>
      </c>
      <c r="C5736" s="193" t="s">
        <v>1017</v>
      </c>
      <c r="D5736" s="194" t="s">
        <v>19743</v>
      </c>
      <c r="E5736" s="192" t="s">
        <v>19743</v>
      </c>
      <c r="F5736" s="193" t="s">
        <v>19742</v>
      </c>
      <c r="G5736" s="193" t="s">
        <v>19742</v>
      </c>
      <c r="H5736" s="193" t="s">
        <v>19742</v>
      </c>
      <c r="I5736" s="193" t="s">
        <v>19742</v>
      </c>
      <c r="J5736" s="194" t="s">
        <v>19742</v>
      </c>
      <c r="K5736" s="192" t="s">
        <v>1018</v>
      </c>
      <c r="L5736" s="193" t="s">
        <v>9492</v>
      </c>
      <c r="M5736" s="194" t="s">
        <v>19743</v>
      </c>
      <c r="N5736" s="192">
        <v>0.66400000000000003</v>
      </c>
      <c r="O5736" s="194">
        <v>0.89600000000000002</v>
      </c>
      <c r="P5736" s="283">
        <v>4</v>
      </c>
    </row>
    <row r="5737" spans="1:16">
      <c r="A5737" s="192" t="s">
        <v>1019</v>
      </c>
      <c r="B5737" s="193" t="s">
        <v>1020</v>
      </c>
      <c r="C5737" s="193" t="s">
        <v>1021</v>
      </c>
      <c r="D5737" s="194" t="s">
        <v>19743</v>
      </c>
      <c r="E5737" s="192" t="s">
        <v>19743</v>
      </c>
      <c r="F5737" s="193" t="s">
        <v>19742</v>
      </c>
      <c r="G5737" s="193" t="s">
        <v>19742</v>
      </c>
      <c r="H5737" s="193" t="s">
        <v>19742</v>
      </c>
      <c r="I5737" s="193" t="s">
        <v>19742</v>
      </c>
      <c r="J5737" s="194" t="s">
        <v>19742</v>
      </c>
      <c r="K5737" s="192" t="s">
        <v>1022</v>
      </c>
      <c r="L5737" s="193" t="s">
        <v>9503</v>
      </c>
      <c r="M5737" s="194" t="s">
        <v>19743</v>
      </c>
      <c r="N5737" s="192">
        <v>0.55100000000000005</v>
      </c>
      <c r="O5737" s="194">
        <v>0.82799999999999996</v>
      </c>
      <c r="P5737" s="283">
        <v>23</v>
      </c>
    </row>
    <row r="5738" spans="1:16">
      <c r="A5738" s="192" t="s">
        <v>1023</v>
      </c>
      <c r="B5738" s="193" t="s">
        <v>1024</v>
      </c>
      <c r="C5738" s="193" t="s">
        <v>1025</v>
      </c>
      <c r="D5738" s="194" t="s">
        <v>19743</v>
      </c>
      <c r="E5738" s="192" t="s">
        <v>19743</v>
      </c>
      <c r="F5738" s="193" t="s">
        <v>19742</v>
      </c>
      <c r="G5738" s="193" t="s">
        <v>19742</v>
      </c>
      <c r="H5738" s="193" t="s">
        <v>19742</v>
      </c>
      <c r="I5738" s="193" t="s">
        <v>19742</v>
      </c>
      <c r="J5738" s="194" t="s">
        <v>19742</v>
      </c>
      <c r="K5738" s="192" t="s">
        <v>25675</v>
      </c>
      <c r="M5738" s="194" t="s">
        <v>19569</v>
      </c>
      <c r="N5738" s="192">
        <v>0.96199999999999997</v>
      </c>
      <c r="O5738" s="194">
        <v>1</v>
      </c>
      <c r="P5738" s="283" t="s">
        <v>25675</v>
      </c>
    </row>
    <row r="5739" spans="1:16">
      <c r="A5739" s="192" t="s">
        <v>1026</v>
      </c>
      <c r="B5739" s="193" t="s">
        <v>1027</v>
      </c>
      <c r="C5739" s="193" t="s">
        <v>1028</v>
      </c>
      <c r="D5739" s="194" t="s">
        <v>19743</v>
      </c>
      <c r="E5739" s="192" t="s">
        <v>19743</v>
      </c>
      <c r="F5739" s="193" t="s">
        <v>19742</v>
      </c>
      <c r="G5739" s="193" t="s">
        <v>19742</v>
      </c>
      <c r="H5739" s="193" t="s">
        <v>19742</v>
      </c>
      <c r="I5739" s="193" t="s">
        <v>19742</v>
      </c>
      <c r="J5739" s="194" t="s">
        <v>19742</v>
      </c>
      <c r="K5739" s="192" t="s">
        <v>1029</v>
      </c>
      <c r="L5739" s="193" t="s">
        <v>1030</v>
      </c>
      <c r="M5739" s="194" t="s">
        <v>19743</v>
      </c>
      <c r="N5739" s="192">
        <v>0.74099999999999999</v>
      </c>
      <c r="O5739" s="194">
        <v>0.96199999999999997</v>
      </c>
      <c r="P5739" s="283">
        <v>9</v>
      </c>
    </row>
    <row r="5740" spans="1:16">
      <c r="A5740" s="192" t="s">
        <v>1031</v>
      </c>
      <c r="B5740" s="193" t="s">
        <v>1032</v>
      </c>
      <c r="C5740" s="193" t="s">
        <v>1033</v>
      </c>
      <c r="D5740" s="194" t="s">
        <v>19743</v>
      </c>
      <c r="E5740" s="192" t="s">
        <v>19743</v>
      </c>
      <c r="F5740" s="193" t="s">
        <v>19742</v>
      </c>
      <c r="G5740" s="193" t="s">
        <v>19743</v>
      </c>
      <c r="H5740" s="193" t="s">
        <v>19742</v>
      </c>
      <c r="I5740" s="193" t="s">
        <v>19742</v>
      </c>
      <c r="J5740" s="194" t="s">
        <v>19742</v>
      </c>
      <c r="K5740" s="192" t="s">
        <v>25675</v>
      </c>
      <c r="M5740" s="194" t="s">
        <v>19569</v>
      </c>
      <c r="N5740" s="192">
        <v>0.72599999999999998</v>
      </c>
      <c r="O5740" s="194">
        <v>0.877</v>
      </c>
      <c r="P5740" s="283">
        <v>1</v>
      </c>
    </row>
    <row r="5741" spans="1:16">
      <c r="A5741" s="192" t="s">
        <v>1034</v>
      </c>
      <c r="B5741" s="193" t="s">
        <v>1035</v>
      </c>
      <c r="C5741" s="193" t="s">
        <v>1036</v>
      </c>
      <c r="D5741" s="194" t="s">
        <v>19743</v>
      </c>
      <c r="E5741" s="192" t="s">
        <v>19743</v>
      </c>
      <c r="F5741" s="193" t="s">
        <v>19743</v>
      </c>
      <c r="G5741" s="193" t="s">
        <v>19742</v>
      </c>
      <c r="H5741" s="193" t="s">
        <v>19742</v>
      </c>
      <c r="I5741" s="193" t="s">
        <v>19742</v>
      </c>
      <c r="J5741" s="194" t="s">
        <v>19742</v>
      </c>
      <c r="K5741" s="192" t="s">
        <v>25675</v>
      </c>
      <c r="M5741" s="194" t="s">
        <v>19569</v>
      </c>
      <c r="N5741" s="192">
        <v>0.76300000000000001</v>
      </c>
      <c r="O5741" s="194">
        <v>0.97699999999999998</v>
      </c>
      <c r="P5741" s="283">
        <v>21</v>
      </c>
    </row>
    <row r="5742" spans="1:16">
      <c r="A5742" s="192" t="s">
        <v>1039</v>
      </c>
      <c r="B5742" s="193" t="s">
        <v>1040</v>
      </c>
      <c r="C5742" s="193" t="s">
        <v>1041</v>
      </c>
      <c r="D5742" s="194" t="s">
        <v>19743</v>
      </c>
      <c r="E5742" s="192" t="s">
        <v>19743</v>
      </c>
      <c r="F5742" s="193" t="s">
        <v>19742</v>
      </c>
      <c r="G5742" s="193" t="s">
        <v>19742</v>
      </c>
      <c r="H5742" s="193" t="s">
        <v>19742</v>
      </c>
      <c r="I5742" s="193" t="s">
        <v>19742</v>
      </c>
      <c r="J5742" s="194" t="s">
        <v>19743</v>
      </c>
      <c r="K5742" s="192" t="s">
        <v>1042</v>
      </c>
      <c r="L5742" s="193" t="s">
        <v>1043</v>
      </c>
      <c r="M5742" s="194" t="s">
        <v>19743</v>
      </c>
      <c r="N5742" s="192">
        <v>0.502</v>
      </c>
      <c r="O5742" s="194">
        <v>0.53800000000000003</v>
      </c>
      <c r="P5742" s="283">
        <v>6</v>
      </c>
    </row>
    <row r="5743" spans="1:16">
      <c r="A5743" s="192" t="s">
        <v>1044</v>
      </c>
      <c r="B5743" s="193"/>
      <c r="C5743" s="193" t="s">
        <v>1045</v>
      </c>
      <c r="D5743" s="194" t="s">
        <v>19743</v>
      </c>
      <c r="E5743" s="192" t="s">
        <v>19743</v>
      </c>
      <c r="F5743" s="193" t="s">
        <v>19742</v>
      </c>
      <c r="G5743" s="193" t="s">
        <v>19742</v>
      </c>
      <c r="H5743" s="193" t="s">
        <v>19742</v>
      </c>
      <c r="I5743" s="193" t="s">
        <v>19742</v>
      </c>
      <c r="J5743" s="194" t="s">
        <v>19742</v>
      </c>
      <c r="K5743" s="192" t="s">
        <v>25675</v>
      </c>
      <c r="M5743" s="194" t="s">
        <v>19569</v>
      </c>
      <c r="N5743" s="192">
        <v>0.85</v>
      </c>
      <c r="O5743" s="194">
        <v>0.98299999999999998</v>
      </c>
      <c r="P5743" s="283" t="s">
        <v>25675</v>
      </c>
    </row>
    <row r="5744" spans="1:16">
      <c r="A5744" s="192" t="s">
        <v>1046</v>
      </c>
      <c r="B5744" s="193" t="s">
        <v>1047</v>
      </c>
      <c r="C5744" s="193" t="s">
        <v>1048</v>
      </c>
      <c r="D5744" s="194" t="s">
        <v>19743</v>
      </c>
      <c r="E5744" s="192" t="s">
        <v>19743</v>
      </c>
      <c r="F5744" s="193" t="s">
        <v>19742</v>
      </c>
      <c r="G5744" s="193" t="s">
        <v>19742</v>
      </c>
      <c r="H5744" s="193" t="s">
        <v>19742</v>
      </c>
      <c r="I5744" s="193" t="s">
        <v>19742</v>
      </c>
      <c r="J5744" s="194" t="s">
        <v>19742</v>
      </c>
      <c r="K5744" s="192" t="s">
        <v>1049</v>
      </c>
      <c r="L5744" s="193" t="s">
        <v>1050</v>
      </c>
      <c r="M5744" s="194" t="s">
        <v>19743</v>
      </c>
      <c r="N5744" s="192">
        <v>0.877</v>
      </c>
      <c r="O5744" s="194">
        <v>0.98799999999999999</v>
      </c>
      <c r="P5744" s="283">
        <v>17</v>
      </c>
    </row>
    <row r="5745" spans="1:16">
      <c r="A5745" s="192" t="s">
        <v>1051</v>
      </c>
      <c r="B5745" s="193" t="s">
        <v>1052</v>
      </c>
      <c r="C5745" s="193" t="s">
        <v>1053</v>
      </c>
      <c r="D5745" s="194" t="s">
        <v>19743</v>
      </c>
      <c r="E5745" s="192" t="s">
        <v>19743</v>
      </c>
      <c r="F5745" s="193" t="s">
        <v>19742</v>
      </c>
      <c r="G5745" s="193" t="s">
        <v>19742</v>
      </c>
      <c r="H5745" s="193" t="s">
        <v>19742</v>
      </c>
      <c r="I5745" s="193" t="s">
        <v>19742</v>
      </c>
      <c r="J5745" s="194" t="s">
        <v>19742</v>
      </c>
      <c r="K5745" s="192" t="s">
        <v>1054</v>
      </c>
      <c r="L5745" s="193" t="s">
        <v>18599</v>
      </c>
      <c r="M5745" s="194" t="s">
        <v>19743</v>
      </c>
      <c r="N5745" s="192">
        <v>0.99099999999999999</v>
      </c>
      <c r="O5745" s="194">
        <v>1</v>
      </c>
      <c r="P5745" s="283">
        <v>19</v>
      </c>
    </row>
    <row r="5746" spans="1:16">
      <c r="A5746" s="192" t="s">
        <v>1055</v>
      </c>
      <c r="B5746" s="193"/>
      <c r="C5746" s="193" t="s">
        <v>1056</v>
      </c>
      <c r="D5746" s="194" t="s">
        <v>19743</v>
      </c>
      <c r="E5746" s="192" t="s">
        <v>19743</v>
      </c>
      <c r="F5746" s="193" t="s">
        <v>19742</v>
      </c>
      <c r="G5746" s="193" t="s">
        <v>19742</v>
      </c>
      <c r="H5746" s="193" t="s">
        <v>19742</v>
      </c>
      <c r="I5746" s="193" t="s">
        <v>19742</v>
      </c>
      <c r="J5746" s="194" t="s">
        <v>19742</v>
      </c>
      <c r="K5746" s="192" t="s">
        <v>25675</v>
      </c>
      <c r="M5746" s="194" t="s">
        <v>19569</v>
      </c>
      <c r="N5746" s="192">
        <v>0.94699999999999995</v>
      </c>
      <c r="O5746" s="194">
        <v>0.999</v>
      </c>
      <c r="P5746" s="283">
        <v>0</v>
      </c>
    </row>
    <row r="5747" spans="1:16">
      <c r="A5747" s="192" t="s">
        <v>1057</v>
      </c>
      <c r="B5747" s="193" t="s">
        <v>1058</v>
      </c>
      <c r="C5747" s="193" t="s">
        <v>1059</v>
      </c>
      <c r="D5747" s="194" t="s">
        <v>19743</v>
      </c>
      <c r="E5747" s="192" t="s">
        <v>19743</v>
      </c>
      <c r="F5747" s="193" t="s">
        <v>19742</v>
      </c>
      <c r="G5747" s="193" t="s">
        <v>19743</v>
      </c>
      <c r="H5747" s="193" t="s">
        <v>19742</v>
      </c>
      <c r="I5747" s="193" t="s">
        <v>19742</v>
      </c>
      <c r="J5747" s="194" t="s">
        <v>19742</v>
      </c>
      <c r="K5747" s="192" t="s">
        <v>25675</v>
      </c>
      <c r="M5747" s="194" t="s">
        <v>19569</v>
      </c>
      <c r="N5747" s="192">
        <v>0.80200000000000005</v>
      </c>
      <c r="O5747" s="194">
        <v>0.98699999999999999</v>
      </c>
      <c r="P5747" s="283">
        <v>4</v>
      </c>
    </row>
    <row r="5748" spans="1:16">
      <c r="A5748" s="192" t="s">
        <v>1064</v>
      </c>
      <c r="B5748" s="193" t="s">
        <v>1065</v>
      </c>
      <c r="C5748" s="193" t="s">
        <v>1066</v>
      </c>
      <c r="D5748" s="194" t="s">
        <v>19743</v>
      </c>
      <c r="E5748" s="192" t="s">
        <v>19743</v>
      </c>
      <c r="F5748" s="193" t="s">
        <v>19743</v>
      </c>
      <c r="G5748" s="193" t="s">
        <v>19742</v>
      </c>
      <c r="H5748" s="193" t="s">
        <v>19742</v>
      </c>
      <c r="I5748" s="193" t="s">
        <v>19742</v>
      </c>
      <c r="J5748" s="194" t="s">
        <v>19742</v>
      </c>
      <c r="K5748" s="192" t="s">
        <v>25675</v>
      </c>
      <c r="M5748" s="194" t="s">
        <v>19569</v>
      </c>
      <c r="N5748" s="192">
        <v>0.40899999999999997</v>
      </c>
      <c r="O5748" s="194">
        <v>0.26900000000000002</v>
      </c>
      <c r="P5748" s="283">
        <v>3</v>
      </c>
    </row>
    <row r="5749" spans="1:16">
      <c r="A5749" s="192" t="s">
        <v>1067</v>
      </c>
      <c r="B5749" s="193" t="s">
        <v>1068</v>
      </c>
      <c r="C5749" s="193" t="s">
        <v>1069</v>
      </c>
      <c r="D5749" s="194" t="s">
        <v>19743</v>
      </c>
      <c r="E5749" s="192" t="s">
        <v>19743</v>
      </c>
      <c r="F5749" s="193" t="s">
        <v>19742</v>
      </c>
      <c r="G5749" s="193" t="s">
        <v>19742</v>
      </c>
      <c r="H5749" s="193" t="s">
        <v>19742</v>
      </c>
      <c r="I5749" s="193" t="s">
        <v>19742</v>
      </c>
      <c r="J5749" s="194" t="s">
        <v>19742</v>
      </c>
      <c r="K5749" s="192" t="s">
        <v>1070</v>
      </c>
      <c r="L5749" s="193" t="s">
        <v>18644</v>
      </c>
      <c r="M5749" s="194" t="s">
        <v>19743</v>
      </c>
      <c r="N5749" s="192">
        <v>0.86599999999999999</v>
      </c>
      <c r="O5749" s="194">
        <v>0.996</v>
      </c>
      <c r="P5749" s="283">
        <v>18</v>
      </c>
    </row>
    <row r="5750" spans="1:16">
      <c r="A5750" s="192" t="s">
        <v>1071</v>
      </c>
      <c r="B5750" s="193"/>
      <c r="C5750" s="193" t="s">
        <v>1072</v>
      </c>
      <c r="D5750" s="194" t="s">
        <v>19743</v>
      </c>
      <c r="E5750" s="192" t="s">
        <v>19743</v>
      </c>
      <c r="F5750" s="193" t="s">
        <v>19742</v>
      </c>
      <c r="G5750" s="193" t="s">
        <v>19742</v>
      </c>
      <c r="H5750" s="193" t="s">
        <v>19742</v>
      </c>
      <c r="I5750" s="193" t="s">
        <v>19742</v>
      </c>
      <c r="J5750" s="194" t="s">
        <v>19742</v>
      </c>
      <c r="K5750" s="192" t="s">
        <v>25675</v>
      </c>
      <c r="M5750" s="194" t="s">
        <v>19569</v>
      </c>
      <c r="N5750" s="192">
        <v>0.76500000000000001</v>
      </c>
      <c r="O5750" s="194">
        <v>0.99399999999999999</v>
      </c>
      <c r="P5750" s="283">
        <v>0</v>
      </c>
    </row>
    <row r="5751" spans="1:16">
      <c r="A5751" s="192" t="s">
        <v>1073</v>
      </c>
      <c r="B5751" s="193" t="s">
        <v>1074</v>
      </c>
      <c r="C5751" s="193" t="s">
        <v>1075</v>
      </c>
      <c r="D5751" s="194" t="s">
        <v>19743</v>
      </c>
      <c r="E5751" s="192" t="s">
        <v>19743</v>
      </c>
      <c r="F5751" s="193" t="s">
        <v>19742</v>
      </c>
      <c r="G5751" s="193" t="s">
        <v>19742</v>
      </c>
      <c r="H5751" s="193" t="s">
        <v>19742</v>
      </c>
      <c r="I5751" s="193" t="s">
        <v>19742</v>
      </c>
      <c r="J5751" s="194" t="s">
        <v>19742</v>
      </c>
      <c r="K5751" s="192" t="s">
        <v>1076</v>
      </c>
      <c r="L5751" s="193" t="s">
        <v>1077</v>
      </c>
      <c r="M5751" s="194" t="s">
        <v>19741</v>
      </c>
      <c r="N5751" s="192">
        <v>0.94499999999999995</v>
      </c>
      <c r="O5751" s="194">
        <v>0.997</v>
      </c>
      <c r="P5751" s="283">
        <v>12</v>
      </c>
    </row>
    <row r="5752" spans="1:16">
      <c r="A5752" s="192" t="s">
        <v>1078</v>
      </c>
      <c r="B5752" s="193" t="s">
        <v>1079</v>
      </c>
      <c r="C5752" s="193" t="s">
        <v>1080</v>
      </c>
      <c r="D5752" s="194" t="s">
        <v>19743</v>
      </c>
      <c r="E5752" s="192" t="s">
        <v>19743</v>
      </c>
      <c r="F5752" s="193" t="s">
        <v>19742</v>
      </c>
      <c r="G5752" s="193" t="s">
        <v>19742</v>
      </c>
      <c r="H5752" s="193" t="s">
        <v>19742</v>
      </c>
      <c r="I5752" s="193" t="s">
        <v>19742</v>
      </c>
      <c r="J5752" s="194" t="s">
        <v>19742</v>
      </c>
      <c r="K5752" s="192" t="s">
        <v>25675</v>
      </c>
      <c r="M5752" s="194" t="s">
        <v>19569</v>
      </c>
      <c r="N5752" s="192">
        <v>0.64400000000000002</v>
      </c>
      <c r="O5752" s="194">
        <v>0.81599999999999995</v>
      </c>
      <c r="P5752" s="283">
        <v>4</v>
      </c>
    </row>
    <row r="5753" spans="1:16">
      <c r="A5753" s="192" t="s">
        <v>1081</v>
      </c>
      <c r="B5753" s="193" t="s">
        <v>1082</v>
      </c>
      <c r="C5753" s="193" t="s">
        <v>1083</v>
      </c>
      <c r="D5753" s="194" t="s">
        <v>19743</v>
      </c>
      <c r="E5753" s="192" t="s">
        <v>19743</v>
      </c>
      <c r="F5753" s="193" t="s">
        <v>19742</v>
      </c>
      <c r="G5753" s="193" t="s">
        <v>19742</v>
      </c>
      <c r="H5753" s="193" t="s">
        <v>19742</v>
      </c>
      <c r="I5753" s="193" t="s">
        <v>19742</v>
      </c>
      <c r="J5753" s="194" t="s">
        <v>19742</v>
      </c>
      <c r="K5753" s="192" t="s">
        <v>1084</v>
      </c>
      <c r="L5753" s="193" t="s">
        <v>1085</v>
      </c>
      <c r="M5753" s="194" t="s">
        <v>19743</v>
      </c>
      <c r="N5753" s="192">
        <v>0.89400000000000002</v>
      </c>
      <c r="O5753" s="194">
        <v>0.998</v>
      </c>
      <c r="P5753" s="283">
        <v>8</v>
      </c>
    </row>
    <row r="5754" spans="1:16">
      <c r="A5754" s="192" t="s">
        <v>1086</v>
      </c>
      <c r="B5754" s="193"/>
      <c r="C5754" s="193" t="s">
        <v>1087</v>
      </c>
      <c r="D5754" s="194" t="s">
        <v>19743</v>
      </c>
      <c r="E5754" s="192" t="s">
        <v>19743</v>
      </c>
      <c r="F5754" s="193" t="s">
        <v>19742</v>
      </c>
      <c r="G5754" s="193" t="s">
        <v>19742</v>
      </c>
      <c r="H5754" s="193" t="s">
        <v>19742</v>
      </c>
      <c r="I5754" s="193" t="s">
        <v>19742</v>
      </c>
      <c r="J5754" s="194" t="s">
        <v>19742</v>
      </c>
      <c r="K5754" s="192" t="s">
        <v>25675</v>
      </c>
      <c r="M5754" s="194" t="s">
        <v>19569</v>
      </c>
      <c r="N5754" s="192">
        <v>0.66900000000000004</v>
      </c>
      <c r="O5754" s="194">
        <v>0.95799999999999996</v>
      </c>
      <c r="P5754" s="283">
        <v>5</v>
      </c>
    </row>
    <row r="5755" spans="1:16">
      <c r="A5755" s="192" t="s">
        <v>1088</v>
      </c>
      <c r="B5755" s="193"/>
      <c r="C5755" s="193" t="s">
        <v>1089</v>
      </c>
      <c r="D5755" s="194" t="s">
        <v>19743</v>
      </c>
      <c r="E5755" s="192" t="s">
        <v>19743</v>
      </c>
      <c r="F5755" s="193" t="s">
        <v>19742</v>
      </c>
      <c r="G5755" s="193" t="s">
        <v>19742</v>
      </c>
      <c r="H5755" s="193" t="s">
        <v>19742</v>
      </c>
      <c r="I5755" s="193" t="s">
        <v>19742</v>
      </c>
      <c r="J5755" s="194" t="s">
        <v>19742</v>
      </c>
      <c r="K5755" s="192" t="s">
        <v>25675</v>
      </c>
      <c r="M5755" s="194" t="s">
        <v>19569</v>
      </c>
      <c r="N5755" s="192">
        <v>0.68899999999999995</v>
      </c>
      <c r="O5755" s="194">
        <v>0.94499999999999995</v>
      </c>
      <c r="P5755" s="283">
        <v>0</v>
      </c>
    </row>
    <row r="5756" spans="1:16">
      <c r="A5756" s="192" t="s">
        <v>1090</v>
      </c>
      <c r="B5756" s="193" t="s">
        <v>1091</v>
      </c>
      <c r="C5756" s="193" t="s">
        <v>1092</v>
      </c>
      <c r="D5756" s="194" t="s">
        <v>19743</v>
      </c>
      <c r="E5756" s="192" t="s">
        <v>19743</v>
      </c>
      <c r="F5756" s="193" t="s">
        <v>19742</v>
      </c>
      <c r="G5756" s="193" t="s">
        <v>19742</v>
      </c>
      <c r="H5756" s="193" t="s">
        <v>19742</v>
      </c>
      <c r="I5756" s="193" t="s">
        <v>19742</v>
      </c>
      <c r="J5756" s="194" t="s">
        <v>19742</v>
      </c>
      <c r="K5756" s="192" t="s">
        <v>25675</v>
      </c>
      <c r="M5756" s="194" t="s">
        <v>19569</v>
      </c>
      <c r="N5756" s="192">
        <v>0.74399999999999999</v>
      </c>
      <c r="O5756" s="194">
        <v>0.92</v>
      </c>
      <c r="P5756" s="283">
        <v>10</v>
      </c>
    </row>
    <row r="5757" spans="1:16">
      <c r="A5757" s="192" t="s">
        <v>1093</v>
      </c>
      <c r="B5757" s="193" t="s">
        <v>1094</v>
      </c>
      <c r="C5757" s="193" t="s">
        <v>1095</v>
      </c>
      <c r="D5757" s="194" t="s">
        <v>19743</v>
      </c>
      <c r="E5757" s="192" t="s">
        <v>19743</v>
      </c>
      <c r="F5757" s="193" t="s">
        <v>19742</v>
      </c>
      <c r="G5757" s="193" t="s">
        <v>19742</v>
      </c>
      <c r="H5757" s="193" t="s">
        <v>19742</v>
      </c>
      <c r="I5757" s="193" t="s">
        <v>19742</v>
      </c>
      <c r="J5757" s="194" t="s">
        <v>19742</v>
      </c>
      <c r="K5757" s="192" t="s">
        <v>1096</v>
      </c>
      <c r="L5757" s="193" t="s">
        <v>1097</v>
      </c>
      <c r="M5757" s="194" t="s">
        <v>19741</v>
      </c>
      <c r="N5757" s="192">
        <v>0.70099999999999996</v>
      </c>
      <c r="O5757" s="194">
        <v>0.92100000000000004</v>
      </c>
      <c r="P5757" s="283">
        <v>25</v>
      </c>
    </row>
    <row r="5758" spans="1:16">
      <c r="A5758" s="192" t="s">
        <v>1098</v>
      </c>
      <c r="B5758" s="193" t="s">
        <v>1099</v>
      </c>
      <c r="C5758" s="193" t="s">
        <v>1100</v>
      </c>
      <c r="D5758" s="194" t="s">
        <v>19743</v>
      </c>
      <c r="E5758" s="192" t="s">
        <v>19743</v>
      </c>
      <c r="F5758" s="193" t="s">
        <v>19742</v>
      </c>
      <c r="G5758" s="193" t="s">
        <v>19742</v>
      </c>
      <c r="H5758" s="193" t="s">
        <v>19742</v>
      </c>
      <c r="I5758" s="193" t="s">
        <v>19742</v>
      </c>
      <c r="J5758" s="194" t="s">
        <v>19742</v>
      </c>
      <c r="K5758" s="192" t="s">
        <v>1101</v>
      </c>
      <c r="L5758" s="193" t="s">
        <v>1102</v>
      </c>
      <c r="M5758" s="194" t="s">
        <v>19741</v>
      </c>
      <c r="N5758" s="192">
        <v>0.627</v>
      </c>
      <c r="O5758" s="194">
        <v>0.76100000000000001</v>
      </c>
      <c r="P5758" s="283">
        <v>22</v>
      </c>
    </row>
    <row r="5759" spans="1:16">
      <c r="A5759" s="192" t="s">
        <v>1103</v>
      </c>
      <c r="B5759" s="193" t="s">
        <v>845</v>
      </c>
      <c r="C5759" s="193" t="s">
        <v>846</v>
      </c>
      <c r="D5759" s="194" t="s">
        <v>19743</v>
      </c>
      <c r="E5759" s="192" t="s">
        <v>19743</v>
      </c>
      <c r="F5759" s="193" t="s">
        <v>19743</v>
      </c>
      <c r="G5759" s="193" t="s">
        <v>19742</v>
      </c>
      <c r="H5759" s="193" t="s">
        <v>19742</v>
      </c>
      <c r="I5759" s="193" t="s">
        <v>19742</v>
      </c>
      <c r="J5759" s="194" t="s">
        <v>19742</v>
      </c>
      <c r="K5759" s="192" t="s">
        <v>25675</v>
      </c>
      <c r="M5759" s="194" t="s">
        <v>19569</v>
      </c>
      <c r="N5759" s="192">
        <v>0.57099999999999995</v>
      </c>
      <c r="O5759" s="194">
        <v>0.751</v>
      </c>
      <c r="P5759" s="283">
        <v>4</v>
      </c>
    </row>
    <row r="5760" spans="1:16">
      <c r="A5760" s="192" t="s">
        <v>847</v>
      </c>
      <c r="B5760" s="193" t="s">
        <v>848</v>
      </c>
      <c r="C5760" s="193" t="s">
        <v>849</v>
      </c>
      <c r="D5760" s="194" t="s">
        <v>19743</v>
      </c>
      <c r="E5760" s="192" t="s">
        <v>19743</v>
      </c>
      <c r="F5760" s="193" t="s">
        <v>19742</v>
      </c>
      <c r="G5760" s="193" t="s">
        <v>19742</v>
      </c>
      <c r="H5760" s="193" t="s">
        <v>19742</v>
      </c>
      <c r="I5760" s="193" t="s">
        <v>19742</v>
      </c>
      <c r="J5760" s="194" t="s">
        <v>19742</v>
      </c>
      <c r="K5760" s="192" t="s">
        <v>850</v>
      </c>
      <c r="L5760" s="193" t="s">
        <v>851</v>
      </c>
      <c r="M5760" s="194" t="s">
        <v>19743</v>
      </c>
      <c r="N5760" s="192">
        <v>0.97599999999999998</v>
      </c>
      <c r="O5760" s="194">
        <v>1</v>
      </c>
      <c r="P5760" s="283">
        <v>21</v>
      </c>
    </row>
    <row r="5761" spans="1:16">
      <c r="A5761" s="192" t="s">
        <v>852</v>
      </c>
      <c r="B5761" s="193" t="s">
        <v>853</v>
      </c>
      <c r="C5761" s="193" t="s">
        <v>854</v>
      </c>
      <c r="D5761" s="194" t="s">
        <v>19743</v>
      </c>
      <c r="E5761" s="192" t="s">
        <v>19743</v>
      </c>
      <c r="F5761" s="193" t="s">
        <v>19743</v>
      </c>
      <c r="G5761" s="193" t="s">
        <v>19742</v>
      </c>
      <c r="H5761" s="193" t="s">
        <v>19742</v>
      </c>
      <c r="I5761" s="193" t="s">
        <v>19742</v>
      </c>
      <c r="J5761" s="194" t="s">
        <v>19742</v>
      </c>
      <c r="K5761" s="192" t="s">
        <v>25675</v>
      </c>
      <c r="M5761" s="194" t="s">
        <v>19569</v>
      </c>
      <c r="N5761" s="192">
        <v>0.57499999999999996</v>
      </c>
      <c r="O5761" s="194">
        <v>0.68700000000000006</v>
      </c>
      <c r="P5761" s="283">
        <v>3</v>
      </c>
    </row>
    <row r="5762" spans="1:16">
      <c r="A5762" s="192" t="s">
        <v>855</v>
      </c>
      <c r="B5762" s="193"/>
      <c r="C5762" s="193" t="s">
        <v>856</v>
      </c>
      <c r="D5762" s="194" t="s">
        <v>19743</v>
      </c>
      <c r="E5762" s="192" t="s">
        <v>19743</v>
      </c>
      <c r="F5762" s="193" t="s">
        <v>19742</v>
      </c>
      <c r="G5762" s="193" t="s">
        <v>19742</v>
      </c>
      <c r="H5762" s="193" t="s">
        <v>19742</v>
      </c>
      <c r="I5762" s="193" t="s">
        <v>19742</v>
      </c>
      <c r="J5762" s="194" t="s">
        <v>19742</v>
      </c>
      <c r="K5762" s="192" t="s">
        <v>25675</v>
      </c>
      <c r="M5762" s="194" t="s">
        <v>19569</v>
      </c>
      <c r="N5762" s="192">
        <v>0.16700000000000001</v>
      </c>
      <c r="O5762" s="194">
        <v>1.4E-2</v>
      </c>
      <c r="P5762" s="283">
        <v>0</v>
      </c>
    </row>
    <row r="5763" spans="1:16">
      <c r="A5763" s="192" t="s">
        <v>857</v>
      </c>
      <c r="B5763" s="193" t="s">
        <v>858</v>
      </c>
      <c r="C5763" s="193" t="s">
        <v>859</v>
      </c>
      <c r="D5763" s="194" t="s">
        <v>19743</v>
      </c>
      <c r="E5763" s="192" t="s">
        <v>19743</v>
      </c>
      <c r="F5763" s="193" t="s">
        <v>19742</v>
      </c>
      <c r="G5763" s="193" t="s">
        <v>19743</v>
      </c>
      <c r="H5763" s="193" t="s">
        <v>19742</v>
      </c>
      <c r="I5763" s="193" t="s">
        <v>19742</v>
      </c>
      <c r="J5763" s="194" t="s">
        <v>19742</v>
      </c>
      <c r="K5763" s="192" t="s">
        <v>25675</v>
      </c>
      <c r="M5763" s="194" t="s">
        <v>19569</v>
      </c>
      <c r="N5763" s="192">
        <v>0.81599999999999995</v>
      </c>
      <c r="O5763" s="194">
        <v>0.996</v>
      </c>
      <c r="P5763" s="283">
        <v>11</v>
      </c>
    </row>
    <row r="5764" spans="1:16">
      <c r="A5764" s="192" t="s">
        <v>860</v>
      </c>
      <c r="B5764" s="193" t="s">
        <v>861</v>
      </c>
      <c r="C5764" s="193" t="s">
        <v>862</v>
      </c>
      <c r="D5764" s="194" t="s">
        <v>19743</v>
      </c>
      <c r="E5764" s="192" t="s">
        <v>19743</v>
      </c>
      <c r="F5764" s="193" t="s">
        <v>19742</v>
      </c>
      <c r="G5764" s="193" t="s">
        <v>19742</v>
      </c>
      <c r="H5764" s="193" t="s">
        <v>19742</v>
      </c>
      <c r="I5764" s="193" t="s">
        <v>19742</v>
      </c>
      <c r="J5764" s="194" t="s">
        <v>19742</v>
      </c>
      <c r="K5764" s="192" t="s">
        <v>863</v>
      </c>
      <c r="L5764" s="193" t="s">
        <v>864</v>
      </c>
      <c r="M5764" s="194" t="s">
        <v>19743</v>
      </c>
      <c r="N5764" s="192">
        <v>0.77200000000000002</v>
      </c>
      <c r="O5764" s="194">
        <v>0.96199999999999997</v>
      </c>
      <c r="P5764" s="283">
        <v>21</v>
      </c>
    </row>
    <row r="5765" spans="1:16">
      <c r="A5765" s="192" t="s">
        <v>865</v>
      </c>
      <c r="B5765" s="193" t="s">
        <v>866</v>
      </c>
      <c r="C5765" s="193" t="s">
        <v>867</v>
      </c>
      <c r="D5765" s="194" t="s">
        <v>19743</v>
      </c>
      <c r="E5765" s="192" t="s">
        <v>19743</v>
      </c>
      <c r="F5765" s="193" t="s">
        <v>19743</v>
      </c>
      <c r="G5765" s="193" t="s">
        <v>19742</v>
      </c>
      <c r="H5765" s="193" t="s">
        <v>19742</v>
      </c>
      <c r="I5765" s="193" t="s">
        <v>19742</v>
      </c>
      <c r="J5765" s="194" t="s">
        <v>19742</v>
      </c>
      <c r="K5765" s="192" t="s">
        <v>868</v>
      </c>
      <c r="L5765" s="193" t="s">
        <v>18698</v>
      </c>
      <c r="M5765" s="194" t="s">
        <v>19741</v>
      </c>
      <c r="N5765" s="192">
        <v>0.98699999999999999</v>
      </c>
      <c r="O5765" s="194">
        <v>1</v>
      </c>
      <c r="P5765" s="283">
        <v>25</v>
      </c>
    </row>
    <row r="5766" spans="1:16">
      <c r="A5766" s="192" t="s">
        <v>869</v>
      </c>
      <c r="B5766" s="193" t="s">
        <v>870</v>
      </c>
      <c r="C5766" s="193" t="s">
        <v>871</v>
      </c>
      <c r="D5766" s="194" t="s">
        <v>19743</v>
      </c>
      <c r="E5766" s="192" t="s">
        <v>19743</v>
      </c>
      <c r="F5766" s="193" t="s">
        <v>19742</v>
      </c>
      <c r="G5766" s="193" t="s">
        <v>19742</v>
      </c>
      <c r="H5766" s="193" t="s">
        <v>19742</v>
      </c>
      <c r="I5766" s="193" t="s">
        <v>19742</v>
      </c>
      <c r="J5766" s="194" t="s">
        <v>19742</v>
      </c>
      <c r="K5766" s="192" t="s">
        <v>25675</v>
      </c>
      <c r="M5766" s="194" t="s">
        <v>19569</v>
      </c>
      <c r="N5766" s="192">
        <v>0.61799999999999999</v>
      </c>
      <c r="O5766" s="194">
        <v>0.83799999999999997</v>
      </c>
      <c r="P5766" s="283">
        <v>3</v>
      </c>
    </row>
    <row r="5767" spans="1:16">
      <c r="A5767" s="192" t="s">
        <v>872</v>
      </c>
      <c r="B5767" s="193"/>
      <c r="C5767" s="193" t="s">
        <v>873</v>
      </c>
      <c r="D5767" s="194" t="s">
        <v>19743</v>
      </c>
      <c r="E5767" s="192" t="s">
        <v>19743</v>
      </c>
      <c r="F5767" s="193" t="s">
        <v>19742</v>
      </c>
      <c r="G5767" s="193" t="s">
        <v>19742</v>
      </c>
      <c r="H5767" s="193" t="s">
        <v>19742</v>
      </c>
      <c r="I5767" s="193" t="s">
        <v>19742</v>
      </c>
      <c r="J5767" s="194" t="s">
        <v>19742</v>
      </c>
      <c r="K5767" s="192" t="s">
        <v>25675</v>
      </c>
      <c r="M5767" s="194" t="s">
        <v>19569</v>
      </c>
      <c r="N5767" s="192">
        <v>0.48499999999999999</v>
      </c>
      <c r="O5767" s="194">
        <v>0.372</v>
      </c>
      <c r="P5767" s="283">
        <v>0</v>
      </c>
    </row>
    <row r="5768" spans="1:16">
      <c r="A5768" s="192" t="s">
        <v>874</v>
      </c>
      <c r="B5768" s="193"/>
      <c r="C5768" s="193" t="s">
        <v>875</v>
      </c>
      <c r="D5768" s="194" t="s">
        <v>19743</v>
      </c>
      <c r="E5768" s="192" t="s">
        <v>19743</v>
      </c>
      <c r="F5768" s="193" t="s">
        <v>19742</v>
      </c>
      <c r="G5768" s="193" t="s">
        <v>19742</v>
      </c>
      <c r="H5768" s="193" t="s">
        <v>19742</v>
      </c>
      <c r="I5768" s="193" t="s">
        <v>19742</v>
      </c>
      <c r="J5768" s="194" t="s">
        <v>19742</v>
      </c>
      <c r="K5768" s="192" t="s">
        <v>25675</v>
      </c>
      <c r="M5768" s="194" t="s">
        <v>19569</v>
      </c>
      <c r="N5768" s="192">
        <v>0.39</v>
      </c>
      <c r="O5768" s="194">
        <v>0.26100000000000001</v>
      </c>
      <c r="P5768" s="283">
        <v>0</v>
      </c>
    </row>
    <row r="5769" spans="1:16">
      <c r="A5769" s="192" t="s">
        <v>876</v>
      </c>
      <c r="B5769" s="193"/>
      <c r="C5769" s="193" t="s">
        <v>877</v>
      </c>
      <c r="D5769" s="194" t="s">
        <v>19743</v>
      </c>
      <c r="E5769" s="192" t="s">
        <v>19743</v>
      </c>
      <c r="F5769" s="193" t="s">
        <v>19742</v>
      </c>
      <c r="G5769" s="193" t="s">
        <v>19742</v>
      </c>
      <c r="H5769" s="193" t="s">
        <v>19742</v>
      </c>
      <c r="I5769" s="193" t="s">
        <v>19743</v>
      </c>
      <c r="J5769" s="194" t="s">
        <v>19742</v>
      </c>
      <c r="K5769" s="192" t="s">
        <v>25675</v>
      </c>
      <c r="M5769" s="194" t="s">
        <v>19569</v>
      </c>
      <c r="N5769" s="192">
        <v>0.502</v>
      </c>
      <c r="O5769" s="194">
        <v>0.53600000000000003</v>
      </c>
      <c r="P5769" s="283">
        <v>0</v>
      </c>
    </row>
    <row r="5770" spans="1:16">
      <c r="A5770" s="192" t="s">
        <v>878</v>
      </c>
      <c r="B5770" s="193" t="s">
        <v>879</v>
      </c>
      <c r="C5770" s="193" t="s">
        <v>880</v>
      </c>
      <c r="D5770" s="194" t="s">
        <v>19743</v>
      </c>
      <c r="E5770" s="192" t="s">
        <v>19743</v>
      </c>
      <c r="F5770" s="193" t="s">
        <v>19742</v>
      </c>
      <c r="G5770" s="193" t="s">
        <v>19742</v>
      </c>
      <c r="H5770" s="193" t="s">
        <v>19742</v>
      </c>
      <c r="I5770" s="193" t="s">
        <v>19743</v>
      </c>
      <c r="J5770" s="194" t="s">
        <v>19742</v>
      </c>
      <c r="K5770" s="192" t="s">
        <v>881</v>
      </c>
      <c r="L5770" s="193" t="s">
        <v>882</v>
      </c>
      <c r="M5770" s="194" t="s">
        <v>19743</v>
      </c>
      <c r="N5770" s="192">
        <v>0.57299999999999995</v>
      </c>
      <c r="O5770" s="194">
        <v>0.76700000000000002</v>
      </c>
      <c r="P5770" s="283">
        <v>6</v>
      </c>
    </row>
    <row r="5771" spans="1:16">
      <c r="A5771" s="192" t="s">
        <v>883</v>
      </c>
      <c r="B5771" s="193" t="s">
        <v>884</v>
      </c>
      <c r="C5771" s="193" t="s">
        <v>885</v>
      </c>
      <c r="D5771" s="194" t="s">
        <v>19743</v>
      </c>
      <c r="E5771" s="192" t="s">
        <v>19743</v>
      </c>
      <c r="F5771" s="193" t="s">
        <v>19742</v>
      </c>
      <c r="G5771" s="193" t="s">
        <v>19742</v>
      </c>
      <c r="H5771" s="193" t="s">
        <v>19742</v>
      </c>
      <c r="I5771" s="193" t="s">
        <v>19742</v>
      </c>
      <c r="J5771" s="194" t="s">
        <v>19742</v>
      </c>
      <c r="K5771" s="192" t="s">
        <v>25675</v>
      </c>
      <c r="M5771" s="194" t="s">
        <v>19569</v>
      </c>
      <c r="N5771" s="192">
        <v>0.72299999999999998</v>
      </c>
      <c r="O5771" s="194">
        <v>0.94299999999999995</v>
      </c>
      <c r="P5771" s="283">
        <v>3</v>
      </c>
    </row>
    <row r="5772" spans="1:16">
      <c r="A5772" s="192" t="s">
        <v>886</v>
      </c>
      <c r="B5772" s="193"/>
      <c r="C5772" s="193" t="s">
        <v>887</v>
      </c>
      <c r="D5772" s="194" t="s">
        <v>19743</v>
      </c>
      <c r="E5772" s="192" t="s">
        <v>19743</v>
      </c>
      <c r="F5772" s="193" t="s">
        <v>19742</v>
      </c>
      <c r="G5772" s="193" t="s">
        <v>19742</v>
      </c>
      <c r="H5772" s="193" t="s">
        <v>19742</v>
      </c>
      <c r="I5772" s="193" t="s">
        <v>19742</v>
      </c>
      <c r="J5772" s="194" t="s">
        <v>19742</v>
      </c>
      <c r="K5772" s="192" t="s">
        <v>25675</v>
      </c>
      <c r="M5772" s="194" t="s">
        <v>19569</v>
      </c>
      <c r="N5772" s="192">
        <v>0.74099999999999999</v>
      </c>
      <c r="O5772" s="194">
        <v>0.96199999999999997</v>
      </c>
      <c r="P5772" s="283">
        <v>4</v>
      </c>
    </row>
    <row r="5773" spans="1:16">
      <c r="A5773" s="192" t="s">
        <v>890</v>
      </c>
      <c r="B5773" s="193" t="s">
        <v>891</v>
      </c>
      <c r="C5773" s="193" t="s">
        <v>892</v>
      </c>
      <c r="D5773" s="194" t="s">
        <v>19743</v>
      </c>
      <c r="E5773" s="192" t="s">
        <v>19743</v>
      </c>
      <c r="F5773" s="193" t="s">
        <v>19742</v>
      </c>
      <c r="G5773" s="193" t="s">
        <v>19742</v>
      </c>
      <c r="H5773" s="193" t="s">
        <v>19742</v>
      </c>
      <c r="I5773" s="193" t="s">
        <v>19742</v>
      </c>
      <c r="J5773" s="194" t="s">
        <v>19742</v>
      </c>
      <c r="K5773" s="192" t="s">
        <v>25675</v>
      </c>
      <c r="M5773" s="194" t="s">
        <v>19569</v>
      </c>
      <c r="N5773" s="192">
        <v>0.82799999999999996</v>
      </c>
      <c r="O5773" s="194">
        <v>0.999</v>
      </c>
      <c r="P5773" s="283">
        <v>0</v>
      </c>
    </row>
    <row r="5774" spans="1:16">
      <c r="A5774" s="192" t="s">
        <v>895</v>
      </c>
      <c r="B5774" s="193"/>
      <c r="C5774" s="193" t="s">
        <v>896</v>
      </c>
      <c r="D5774" s="194" t="s">
        <v>19743</v>
      </c>
      <c r="E5774" s="192" t="s">
        <v>19743</v>
      </c>
      <c r="F5774" s="193" t="s">
        <v>19742</v>
      </c>
      <c r="G5774" s="193" t="s">
        <v>19742</v>
      </c>
      <c r="H5774" s="193" t="s">
        <v>19742</v>
      </c>
      <c r="I5774" s="193" t="s">
        <v>19742</v>
      </c>
      <c r="J5774" s="194" t="s">
        <v>19742</v>
      </c>
      <c r="K5774" s="192" t="s">
        <v>897</v>
      </c>
      <c r="L5774" s="193" t="s">
        <v>898</v>
      </c>
      <c r="M5774" s="194" t="s">
        <v>19743</v>
      </c>
      <c r="N5774" s="192">
        <v>0.67800000000000005</v>
      </c>
      <c r="O5774" s="194">
        <v>0.92200000000000004</v>
      </c>
      <c r="P5774" s="283">
        <v>7</v>
      </c>
    </row>
    <row r="5775" spans="1:16">
      <c r="A5775" s="192" t="s">
        <v>899</v>
      </c>
      <c r="B5775" s="193" t="s">
        <v>900</v>
      </c>
      <c r="C5775" s="193" t="s">
        <v>901</v>
      </c>
      <c r="D5775" s="194" t="s">
        <v>19743</v>
      </c>
      <c r="E5775" s="192" t="s">
        <v>19743</v>
      </c>
      <c r="F5775" s="193" t="s">
        <v>19742</v>
      </c>
      <c r="G5775" s="193" t="s">
        <v>19742</v>
      </c>
      <c r="H5775" s="193" t="s">
        <v>19742</v>
      </c>
      <c r="I5775" s="193" t="s">
        <v>19742</v>
      </c>
      <c r="J5775" s="194" t="s">
        <v>19742</v>
      </c>
      <c r="K5775" s="192" t="s">
        <v>902</v>
      </c>
      <c r="L5775" s="193" t="s">
        <v>903</v>
      </c>
      <c r="M5775" s="194" t="s">
        <v>19743</v>
      </c>
      <c r="N5775" s="192">
        <v>0.71399999999999997</v>
      </c>
      <c r="O5775" s="194">
        <v>0.95499999999999996</v>
      </c>
      <c r="P5775" s="283">
        <v>8</v>
      </c>
    </row>
    <row r="5776" spans="1:16">
      <c r="A5776" s="192" t="s">
        <v>904</v>
      </c>
      <c r="B5776" s="193"/>
      <c r="C5776" s="193" t="s">
        <v>905</v>
      </c>
      <c r="D5776" s="194" t="s">
        <v>19743</v>
      </c>
      <c r="E5776" s="192" t="s">
        <v>19743</v>
      </c>
      <c r="F5776" s="193" t="s">
        <v>19742</v>
      </c>
      <c r="G5776" s="193" t="s">
        <v>19742</v>
      </c>
      <c r="H5776" s="193" t="s">
        <v>19742</v>
      </c>
      <c r="I5776" s="193" t="s">
        <v>19742</v>
      </c>
      <c r="J5776" s="194" t="s">
        <v>19742</v>
      </c>
      <c r="K5776" s="192" t="s">
        <v>25675</v>
      </c>
      <c r="M5776" s="194" t="s">
        <v>19569</v>
      </c>
      <c r="N5776" s="192">
        <v>0.32300000000000001</v>
      </c>
      <c r="O5776" s="194">
        <v>6.4000000000000001E-2</v>
      </c>
      <c r="P5776" s="283">
        <v>0</v>
      </c>
    </row>
    <row r="5777" spans="1:16">
      <c r="A5777" s="192" t="s">
        <v>906</v>
      </c>
      <c r="B5777" s="193" t="s">
        <v>907</v>
      </c>
      <c r="C5777" s="193" t="s">
        <v>908</v>
      </c>
      <c r="D5777" s="194" t="s">
        <v>19743</v>
      </c>
      <c r="E5777" s="192" t="s">
        <v>19743</v>
      </c>
      <c r="F5777" s="193" t="s">
        <v>19743</v>
      </c>
      <c r="G5777" s="193" t="s">
        <v>19742</v>
      </c>
      <c r="H5777" s="193" t="s">
        <v>19742</v>
      </c>
      <c r="I5777" s="193" t="s">
        <v>19742</v>
      </c>
      <c r="J5777" s="194" t="s">
        <v>19742</v>
      </c>
      <c r="K5777" s="192" t="s">
        <v>25675</v>
      </c>
      <c r="M5777" s="194" t="s">
        <v>19569</v>
      </c>
      <c r="N5777" s="192">
        <v>0.61599999999999999</v>
      </c>
      <c r="O5777" s="194">
        <v>0.79800000000000004</v>
      </c>
      <c r="P5777" s="283">
        <v>3</v>
      </c>
    </row>
    <row r="5778" spans="1:16">
      <c r="A5778" s="192" t="s">
        <v>911</v>
      </c>
      <c r="B5778" s="193" t="s">
        <v>912</v>
      </c>
      <c r="C5778" s="193" t="s">
        <v>913</v>
      </c>
      <c r="D5778" s="194" t="s">
        <v>19743</v>
      </c>
      <c r="E5778" s="192" t="s">
        <v>19743</v>
      </c>
      <c r="F5778" s="193" t="s">
        <v>19742</v>
      </c>
      <c r="G5778" s="193" t="s">
        <v>19742</v>
      </c>
      <c r="H5778" s="193" t="s">
        <v>19742</v>
      </c>
      <c r="I5778" s="193" t="s">
        <v>19742</v>
      </c>
      <c r="J5778" s="194" t="s">
        <v>19742</v>
      </c>
      <c r="K5778" s="192" t="s">
        <v>914</v>
      </c>
      <c r="L5778" s="193" t="s">
        <v>915</v>
      </c>
      <c r="M5778" s="194" t="s">
        <v>19743</v>
      </c>
      <c r="N5778" s="192">
        <v>0.54900000000000004</v>
      </c>
      <c r="O5778" s="194">
        <v>0.68100000000000005</v>
      </c>
      <c r="P5778" s="283">
        <v>5</v>
      </c>
    </row>
    <row r="5779" spans="1:16">
      <c r="A5779" s="192" t="s">
        <v>916</v>
      </c>
      <c r="B5779" s="193"/>
      <c r="C5779" s="193" t="s">
        <v>917</v>
      </c>
      <c r="D5779" s="194" t="s">
        <v>19743</v>
      </c>
      <c r="E5779" s="192" t="s">
        <v>19743</v>
      </c>
      <c r="F5779" s="193" t="s">
        <v>19742</v>
      </c>
      <c r="G5779" s="193" t="s">
        <v>19742</v>
      </c>
      <c r="H5779" s="193" t="s">
        <v>19742</v>
      </c>
      <c r="I5779" s="193" t="s">
        <v>19742</v>
      </c>
      <c r="J5779" s="194" t="s">
        <v>19742</v>
      </c>
      <c r="K5779" s="192" t="s">
        <v>25675</v>
      </c>
      <c r="M5779" s="194" t="s">
        <v>19569</v>
      </c>
      <c r="N5779" s="192">
        <v>0.26800000000000002</v>
      </c>
      <c r="O5779" s="194">
        <v>0.01</v>
      </c>
      <c r="P5779" s="283">
        <v>0</v>
      </c>
    </row>
    <row r="5780" spans="1:16">
      <c r="A5780" s="192" t="s">
        <v>918</v>
      </c>
      <c r="B5780" s="193"/>
      <c r="C5780" s="193" t="s">
        <v>919</v>
      </c>
      <c r="D5780" s="194" t="s">
        <v>19743</v>
      </c>
      <c r="E5780" s="192" t="s">
        <v>19743</v>
      </c>
      <c r="F5780" s="193" t="s">
        <v>19742</v>
      </c>
      <c r="G5780" s="193" t="s">
        <v>19742</v>
      </c>
      <c r="H5780" s="193" t="s">
        <v>19742</v>
      </c>
      <c r="I5780" s="193" t="s">
        <v>19742</v>
      </c>
      <c r="J5780" s="194" t="s">
        <v>19742</v>
      </c>
      <c r="K5780" s="192" t="s">
        <v>920</v>
      </c>
      <c r="L5780" s="193" t="s">
        <v>921</v>
      </c>
      <c r="M5780" s="194" t="s">
        <v>19743</v>
      </c>
      <c r="N5780" s="192">
        <v>0.65</v>
      </c>
      <c r="O5780" s="194">
        <v>0.89900000000000002</v>
      </c>
      <c r="P5780" s="283">
        <v>10</v>
      </c>
    </row>
    <row r="5781" spans="1:16">
      <c r="A5781" s="192" t="s">
        <v>922</v>
      </c>
      <c r="B5781" s="193"/>
      <c r="C5781" s="193" t="s">
        <v>923</v>
      </c>
      <c r="D5781" s="194" t="s">
        <v>19743</v>
      </c>
      <c r="E5781" s="192" t="s">
        <v>19743</v>
      </c>
      <c r="F5781" s="193" t="s">
        <v>19742</v>
      </c>
      <c r="G5781" s="193" t="s">
        <v>19742</v>
      </c>
      <c r="H5781" s="193" t="s">
        <v>19742</v>
      </c>
      <c r="I5781" s="193" t="s">
        <v>19742</v>
      </c>
      <c r="J5781" s="194" t="s">
        <v>19742</v>
      </c>
      <c r="K5781" s="192" t="s">
        <v>25675</v>
      </c>
      <c r="M5781" s="194" t="s">
        <v>19569</v>
      </c>
      <c r="N5781" s="192">
        <v>0.68400000000000005</v>
      </c>
      <c r="O5781" s="194">
        <v>0.97899999999999998</v>
      </c>
      <c r="P5781" s="283">
        <v>13</v>
      </c>
    </row>
    <row r="5782" spans="1:16">
      <c r="A5782" s="192" t="s">
        <v>924</v>
      </c>
      <c r="B5782" s="193"/>
      <c r="C5782" s="193" t="s">
        <v>925</v>
      </c>
      <c r="D5782" s="194" t="s">
        <v>19743</v>
      </c>
      <c r="E5782" s="192" t="s">
        <v>19743</v>
      </c>
      <c r="F5782" s="193" t="s">
        <v>19742</v>
      </c>
      <c r="G5782" s="193" t="s">
        <v>19742</v>
      </c>
      <c r="H5782" s="193" t="s">
        <v>19742</v>
      </c>
      <c r="I5782" s="193" t="s">
        <v>19742</v>
      </c>
      <c r="J5782" s="194" t="s">
        <v>19742</v>
      </c>
      <c r="K5782" s="192" t="s">
        <v>25675</v>
      </c>
      <c r="M5782" s="194" t="s">
        <v>19569</v>
      </c>
      <c r="N5782" s="192">
        <v>0.86099999999999999</v>
      </c>
      <c r="O5782" s="194">
        <v>0.99199999999999999</v>
      </c>
      <c r="P5782" s="283">
        <v>0</v>
      </c>
    </row>
    <row r="5783" spans="1:16">
      <c r="A5783" s="192" t="s">
        <v>926</v>
      </c>
      <c r="B5783" s="193" t="s">
        <v>927</v>
      </c>
      <c r="C5783" s="193" t="s">
        <v>928</v>
      </c>
      <c r="D5783" s="194" t="s">
        <v>19743</v>
      </c>
      <c r="E5783" s="192" t="s">
        <v>19743</v>
      </c>
      <c r="F5783" s="193" t="s">
        <v>19742</v>
      </c>
      <c r="G5783" s="193" t="s">
        <v>19742</v>
      </c>
      <c r="H5783" s="193" t="s">
        <v>19742</v>
      </c>
      <c r="I5783" s="193" t="s">
        <v>19742</v>
      </c>
      <c r="J5783" s="194" t="s">
        <v>19742</v>
      </c>
      <c r="K5783" s="192" t="s">
        <v>929</v>
      </c>
      <c r="L5783" s="193" t="s">
        <v>930</v>
      </c>
      <c r="M5783" s="194" t="s">
        <v>19741</v>
      </c>
      <c r="N5783" s="192">
        <v>0.96</v>
      </c>
      <c r="O5783" s="194">
        <v>0.995</v>
      </c>
      <c r="P5783" s="283">
        <v>19</v>
      </c>
    </row>
    <row r="5784" spans="1:16">
      <c r="A5784" s="192" t="s">
        <v>931</v>
      </c>
      <c r="B5784" s="193" t="s">
        <v>932</v>
      </c>
      <c r="C5784" s="193" t="s">
        <v>933</v>
      </c>
      <c r="D5784" s="194" t="s">
        <v>19743</v>
      </c>
      <c r="E5784" s="192" t="s">
        <v>19743</v>
      </c>
      <c r="F5784" s="193" t="s">
        <v>19742</v>
      </c>
      <c r="G5784" s="193" t="s">
        <v>19741</v>
      </c>
      <c r="H5784" s="193" t="s">
        <v>19742</v>
      </c>
      <c r="I5784" s="193" t="s">
        <v>19742</v>
      </c>
      <c r="J5784" s="194" t="s">
        <v>19742</v>
      </c>
      <c r="K5784" s="192" t="s">
        <v>25675</v>
      </c>
      <c r="M5784" s="194" t="s">
        <v>19569</v>
      </c>
      <c r="N5784" s="192">
        <v>0.30499999999999999</v>
      </c>
      <c r="O5784" s="194">
        <v>0.121</v>
      </c>
      <c r="P5784" s="283">
        <v>2</v>
      </c>
    </row>
    <row r="5785" spans="1:16">
      <c r="A5785" s="192" t="s">
        <v>940</v>
      </c>
      <c r="B5785" s="193" t="s">
        <v>25675</v>
      </c>
      <c r="C5785" s="193" t="s">
        <v>25675</v>
      </c>
      <c r="D5785" s="194" t="s">
        <v>19743</v>
      </c>
      <c r="E5785" s="192" t="s">
        <v>19743</v>
      </c>
      <c r="F5785" s="193" t="s">
        <v>19742</v>
      </c>
      <c r="G5785" s="193" t="s">
        <v>19742</v>
      </c>
      <c r="H5785" s="193" t="s">
        <v>19742</v>
      </c>
      <c r="I5785" s="193" t="s">
        <v>19742</v>
      </c>
      <c r="J5785" s="194" t="s">
        <v>19742</v>
      </c>
      <c r="K5785" s="192" t="s">
        <v>25675</v>
      </c>
      <c r="M5785" s="194" t="s">
        <v>19569</v>
      </c>
      <c r="N5785" s="192" t="s">
        <v>25675</v>
      </c>
      <c r="O5785" s="194" t="s">
        <v>25675</v>
      </c>
      <c r="P5785" s="283">
        <v>2</v>
      </c>
    </row>
    <row r="5786" spans="1:16">
      <c r="A5786" s="192" t="s">
        <v>943</v>
      </c>
      <c r="B5786" s="193" t="s">
        <v>25675</v>
      </c>
      <c r="C5786" s="193" t="s">
        <v>25675</v>
      </c>
      <c r="D5786" s="194" t="s">
        <v>19743</v>
      </c>
      <c r="E5786" s="192" t="s">
        <v>19743</v>
      </c>
      <c r="F5786" s="193" t="s">
        <v>19742</v>
      </c>
      <c r="G5786" s="193" t="s">
        <v>19742</v>
      </c>
      <c r="H5786" s="193" t="s">
        <v>19742</v>
      </c>
      <c r="I5786" s="193" t="s">
        <v>19742</v>
      </c>
      <c r="J5786" s="194" t="s">
        <v>19742</v>
      </c>
      <c r="K5786" s="192" t="s">
        <v>25675</v>
      </c>
      <c r="M5786" s="194" t="s">
        <v>19569</v>
      </c>
      <c r="N5786" s="192" t="s">
        <v>25675</v>
      </c>
      <c r="O5786" s="194" t="s">
        <v>25675</v>
      </c>
      <c r="P5786" s="283">
        <v>3</v>
      </c>
    </row>
    <row r="5787" spans="1:16">
      <c r="A5787" s="192" t="s">
        <v>946</v>
      </c>
      <c r="B5787" s="193" t="s">
        <v>25675</v>
      </c>
      <c r="C5787" s="193" t="s">
        <v>25675</v>
      </c>
      <c r="D5787" s="194" t="s">
        <v>19743</v>
      </c>
      <c r="E5787" s="192" t="s">
        <v>19743</v>
      </c>
      <c r="F5787" s="193" t="s">
        <v>19742</v>
      </c>
      <c r="G5787" s="193" t="s">
        <v>19742</v>
      </c>
      <c r="H5787" s="193" t="s">
        <v>19742</v>
      </c>
      <c r="I5787" s="193" t="s">
        <v>19743</v>
      </c>
      <c r="J5787" s="194" t="s">
        <v>19742</v>
      </c>
      <c r="K5787" s="192" t="s">
        <v>947</v>
      </c>
      <c r="L5787" s="193" t="s">
        <v>12707</v>
      </c>
      <c r="M5787" s="194" t="s">
        <v>19741</v>
      </c>
      <c r="N5787" s="192" t="s">
        <v>25675</v>
      </c>
      <c r="O5787" s="194" t="s">
        <v>25675</v>
      </c>
      <c r="P5787" s="283">
        <v>10</v>
      </c>
    </row>
    <row r="5788" spans="1:16">
      <c r="A5788" s="192" t="s">
        <v>950</v>
      </c>
      <c r="B5788" s="193" t="s">
        <v>25675</v>
      </c>
      <c r="C5788" s="193" t="s">
        <v>25675</v>
      </c>
      <c r="D5788" s="194" t="s">
        <v>19743</v>
      </c>
      <c r="E5788" s="192" t="s">
        <v>19743</v>
      </c>
      <c r="F5788" s="193" t="s">
        <v>19742</v>
      </c>
      <c r="G5788" s="193" t="s">
        <v>19742</v>
      </c>
      <c r="H5788" s="193" t="s">
        <v>19742</v>
      </c>
      <c r="I5788" s="193" t="s">
        <v>19742</v>
      </c>
      <c r="J5788" s="194" t="s">
        <v>19742</v>
      </c>
      <c r="K5788" s="192" t="s">
        <v>25675</v>
      </c>
      <c r="M5788" s="194" t="s">
        <v>19569</v>
      </c>
      <c r="N5788" s="192" t="s">
        <v>25675</v>
      </c>
      <c r="O5788" s="194" t="s">
        <v>25675</v>
      </c>
      <c r="P5788" s="283">
        <v>15</v>
      </c>
    </row>
    <row r="5789" spans="1:16">
      <c r="A5789" s="192" t="s">
        <v>951</v>
      </c>
      <c r="B5789" s="193" t="s">
        <v>25675</v>
      </c>
      <c r="C5789" s="193" t="s">
        <v>25675</v>
      </c>
      <c r="D5789" s="194" t="s">
        <v>19743</v>
      </c>
      <c r="E5789" s="192" t="s">
        <v>19743</v>
      </c>
      <c r="F5789" s="193" t="s">
        <v>19742</v>
      </c>
      <c r="G5789" s="193" t="s">
        <v>19742</v>
      </c>
      <c r="H5789" s="193" t="s">
        <v>19742</v>
      </c>
      <c r="I5789" s="193" t="s">
        <v>19742</v>
      </c>
      <c r="J5789" s="194" t="s">
        <v>19742</v>
      </c>
      <c r="K5789" s="192" t="s">
        <v>25675</v>
      </c>
      <c r="M5789" s="194" t="s">
        <v>19569</v>
      </c>
      <c r="N5789" s="192" t="s">
        <v>25675</v>
      </c>
      <c r="O5789" s="194" t="s">
        <v>25675</v>
      </c>
      <c r="P5789" s="283">
        <v>1</v>
      </c>
    </row>
    <row r="5790" spans="1:16">
      <c r="A5790" s="192" t="s">
        <v>952</v>
      </c>
      <c r="B5790" s="193" t="s">
        <v>25675</v>
      </c>
      <c r="C5790" s="193" t="s">
        <v>25675</v>
      </c>
      <c r="D5790" s="194" t="s">
        <v>19743</v>
      </c>
      <c r="E5790" s="192" t="s">
        <v>19743</v>
      </c>
      <c r="F5790" s="193" t="s">
        <v>19742</v>
      </c>
      <c r="G5790" s="193" t="s">
        <v>19742</v>
      </c>
      <c r="H5790" s="193" t="s">
        <v>19742</v>
      </c>
      <c r="I5790" s="193" t="s">
        <v>19742</v>
      </c>
      <c r="J5790" s="194" t="s">
        <v>19742</v>
      </c>
      <c r="K5790" s="192" t="s">
        <v>25675</v>
      </c>
      <c r="M5790" s="194" t="s">
        <v>19569</v>
      </c>
      <c r="N5790" s="192" t="s">
        <v>25675</v>
      </c>
      <c r="O5790" s="194" t="s">
        <v>25675</v>
      </c>
      <c r="P5790" s="283">
        <v>3</v>
      </c>
    </row>
    <row r="5791" spans="1:16">
      <c r="A5791" s="192" t="s">
        <v>953</v>
      </c>
      <c r="B5791" s="193" t="s">
        <v>25675</v>
      </c>
      <c r="C5791" s="193" t="s">
        <v>25675</v>
      </c>
      <c r="D5791" s="194" t="s">
        <v>19743</v>
      </c>
      <c r="E5791" s="192" t="s">
        <v>19743</v>
      </c>
      <c r="F5791" s="193" t="s">
        <v>19742</v>
      </c>
      <c r="G5791" s="193" t="s">
        <v>19742</v>
      </c>
      <c r="H5791" s="193" t="s">
        <v>19742</v>
      </c>
      <c r="I5791" s="193" t="s">
        <v>19742</v>
      </c>
      <c r="J5791" s="194" t="s">
        <v>19742</v>
      </c>
      <c r="K5791" s="192" t="s">
        <v>25675</v>
      </c>
      <c r="M5791" s="194" t="s">
        <v>19569</v>
      </c>
      <c r="N5791" s="192" t="s">
        <v>25675</v>
      </c>
      <c r="O5791" s="194" t="s">
        <v>25675</v>
      </c>
      <c r="P5791" s="283">
        <v>16</v>
      </c>
    </row>
    <row r="5792" spans="1:16">
      <c r="A5792" s="192" t="s">
        <v>954</v>
      </c>
      <c r="B5792" s="193" t="s">
        <v>25675</v>
      </c>
      <c r="C5792" s="193" t="s">
        <v>25675</v>
      </c>
      <c r="D5792" s="194" t="s">
        <v>19743</v>
      </c>
      <c r="E5792" s="192" t="s">
        <v>19743</v>
      </c>
      <c r="F5792" s="193" t="s">
        <v>19742</v>
      </c>
      <c r="G5792" s="193" t="s">
        <v>19742</v>
      </c>
      <c r="H5792" s="193" t="s">
        <v>19742</v>
      </c>
      <c r="I5792" s="193" t="s">
        <v>19742</v>
      </c>
      <c r="J5792" s="194" t="s">
        <v>19742</v>
      </c>
      <c r="K5792" s="192" t="s">
        <v>955</v>
      </c>
      <c r="L5792" s="193" t="s">
        <v>956</v>
      </c>
      <c r="M5792" s="194" t="s">
        <v>19743</v>
      </c>
      <c r="N5792" s="192" t="s">
        <v>25675</v>
      </c>
      <c r="O5792" s="194" t="s">
        <v>25675</v>
      </c>
      <c r="P5792" s="283">
        <v>20</v>
      </c>
    </row>
    <row r="5793" spans="1:16">
      <c r="A5793" s="192" t="s">
        <v>957</v>
      </c>
      <c r="B5793" s="193" t="s">
        <v>25675</v>
      </c>
      <c r="C5793" s="193" t="s">
        <v>25675</v>
      </c>
      <c r="D5793" s="194" t="s">
        <v>19743</v>
      </c>
      <c r="E5793" s="192" t="s">
        <v>19743</v>
      </c>
      <c r="F5793" s="193" t="s">
        <v>19743</v>
      </c>
      <c r="G5793" s="193" t="s">
        <v>19742</v>
      </c>
      <c r="H5793" s="193" t="s">
        <v>19742</v>
      </c>
      <c r="I5793" s="193" t="s">
        <v>19742</v>
      </c>
      <c r="J5793" s="194" t="s">
        <v>19742</v>
      </c>
      <c r="K5793" s="192" t="s">
        <v>958</v>
      </c>
      <c r="L5793" s="193" t="s">
        <v>12494</v>
      </c>
      <c r="M5793" s="194" t="s">
        <v>19561</v>
      </c>
      <c r="N5793" s="192" t="s">
        <v>25675</v>
      </c>
      <c r="O5793" s="194" t="s">
        <v>25675</v>
      </c>
      <c r="P5793" s="283">
        <v>22</v>
      </c>
    </row>
    <row r="5794" spans="1:16">
      <c r="A5794" s="192" t="s">
        <v>959</v>
      </c>
      <c r="B5794" s="193" t="s">
        <v>25675</v>
      </c>
      <c r="C5794" s="193" t="s">
        <v>25675</v>
      </c>
      <c r="D5794" s="194" t="s">
        <v>19743</v>
      </c>
      <c r="E5794" s="192" t="s">
        <v>19743</v>
      </c>
      <c r="F5794" s="193" t="s">
        <v>19743</v>
      </c>
      <c r="G5794" s="193" t="s">
        <v>19742</v>
      </c>
      <c r="H5794" s="193" t="s">
        <v>19742</v>
      </c>
      <c r="I5794" s="193" t="s">
        <v>19742</v>
      </c>
      <c r="J5794" s="194" t="s">
        <v>19742</v>
      </c>
      <c r="K5794" s="192" t="s">
        <v>25675</v>
      </c>
      <c r="M5794" s="194" t="s">
        <v>19569</v>
      </c>
      <c r="N5794" s="192" t="s">
        <v>25675</v>
      </c>
      <c r="O5794" s="194" t="s">
        <v>25675</v>
      </c>
      <c r="P5794" s="283">
        <v>8</v>
      </c>
    </row>
    <row r="5795" spans="1:16">
      <c r="A5795" s="192" t="s">
        <v>960</v>
      </c>
      <c r="B5795" s="193" t="s">
        <v>25675</v>
      </c>
      <c r="C5795" s="193" t="s">
        <v>25675</v>
      </c>
      <c r="D5795" s="194" t="s">
        <v>19743</v>
      </c>
      <c r="E5795" s="192" t="s">
        <v>19743</v>
      </c>
      <c r="F5795" s="193" t="s">
        <v>19742</v>
      </c>
      <c r="G5795" s="193" t="s">
        <v>19742</v>
      </c>
      <c r="H5795" s="193" t="s">
        <v>19742</v>
      </c>
      <c r="I5795" s="193" t="s">
        <v>19742</v>
      </c>
      <c r="J5795" s="194" t="s">
        <v>19742</v>
      </c>
      <c r="K5795" s="192" t="s">
        <v>961</v>
      </c>
      <c r="L5795" s="193" t="s">
        <v>3620</v>
      </c>
      <c r="M5795" s="194" t="s">
        <v>19743</v>
      </c>
      <c r="N5795" s="192" t="s">
        <v>25675</v>
      </c>
      <c r="O5795" s="194" t="s">
        <v>25675</v>
      </c>
      <c r="P5795" s="283">
        <v>13</v>
      </c>
    </row>
    <row r="5796" spans="1:16">
      <c r="A5796" s="192" t="s">
        <v>962</v>
      </c>
      <c r="B5796" s="193" t="s">
        <v>25675</v>
      </c>
      <c r="C5796" s="193" t="s">
        <v>25675</v>
      </c>
      <c r="D5796" s="194" t="s">
        <v>19743</v>
      </c>
      <c r="E5796" s="192" t="s">
        <v>19743</v>
      </c>
      <c r="F5796" s="193" t="s">
        <v>19743</v>
      </c>
      <c r="G5796" s="193" t="s">
        <v>19742</v>
      </c>
      <c r="H5796" s="193" t="s">
        <v>19742</v>
      </c>
      <c r="I5796" s="193" t="s">
        <v>19742</v>
      </c>
      <c r="J5796" s="194" t="s">
        <v>19742</v>
      </c>
      <c r="K5796" s="192" t="s">
        <v>25675</v>
      </c>
      <c r="M5796" s="194" t="s">
        <v>19569</v>
      </c>
      <c r="N5796" s="192" t="s">
        <v>25675</v>
      </c>
      <c r="O5796" s="194" t="s">
        <v>25675</v>
      </c>
      <c r="P5796" s="283">
        <v>3</v>
      </c>
    </row>
    <row r="5797" spans="1:16">
      <c r="A5797" s="192" t="s">
        <v>963</v>
      </c>
      <c r="B5797" s="193" t="s">
        <v>25675</v>
      </c>
      <c r="C5797" s="193" t="s">
        <v>25675</v>
      </c>
      <c r="D5797" s="194" t="s">
        <v>19743</v>
      </c>
      <c r="E5797" s="192" t="s">
        <v>19743</v>
      </c>
      <c r="F5797" s="193" t="s">
        <v>19742</v>
      </c>
      <c r="G5797" s="193" t="s">
        <v>19742</v>
      </c>
      <c r="H5797" s="193" t="s">
        <v>19742</v>
      </c>
      <c r="I5797" s="193" t="s">
        <v>19742</v>
      </c>
      <c r="J5797" s="194" t="s">
        <v>19742</v>
      </c>
      <c r="K5797" s="192" t="s">
        <v>25675</v>
      </c>
      <c r="M5797" s="194" t="s">
        <v>19569</v>
      </c>
      <c r="N5797" s="192" t="s">
        <v>25675</v>
      </c>
      <c r="O5797" s="194" t="s">
        <v>25675</v>
      </c>
      <c r="P5797" s="283">
        <v>0</v>
      </c>
    </row>
    <row r="5798" spans="1:16">
      <c r="A5798" s="192" t="s">
        <v>964</v>
      </c>
      <c r="B5798" s="193" t="s">
        <v>25675</v>
      </c>
      <c r="C5798" s="193" t="s">
        <v>25675</v>
      </c>
      <c r="D5798" s="194" t="s">
        <v>19743</v>
      </c>
      <c r="E5798" s="192" t="s">
        <v>19743</v>
      </c>
      <c r="F5798" s="193" t="s">
        <v>19742</v>
      </c>
      <c r="G5798" s="193" t="s">
        <v>19742</v>
      </c>
      <c r="H5798" s="193" t="s">
        <v>19742</v>
      </c>
      <c r="I5798" s="193" t="s">
        <v>19742</v>
      </c>
      <c r="J5798" s="194" t="s">
        <v>19742</v>
      </c>
      <c r="K5798" s="192" t="s">
        <v>25675</v>
      </c>
      <c r="M5798" s="194" t="s">
        <v>19569</v>
      </c>
      <c r="N5798" s="192" t="s">
        <v>25675</v>
      </c>
      <c r="O5798" s="194" t="s">
        <v>25675</v>
      </c>
      <c r="P5798" s="283">
        <v>3</v>
      </c>
    </row>
    <row r="5799" spans="1:16">
      <c r="A5799" s="192" t="s">
        <v>965</v>
      </c>
      <c r="B5799" s="193" t="s">
        <v>25675</v>
      </c>
      <c r="C5799" s="193" t="s">
        <v>25675</v>
      </c>
      <c r="D5799" s="194" t="s">
        <v>19743</v>
      </c>
      <c r="E5799" s="192" t="s">
        <v>19743</v>
      </c>
      <c r="F5799" s="193" t="s">
        <v>19742</v>
      </c>
      <c r="G5799" s="193" t="s">
        <v>19742</v>
      </c>
      <c r="H5799" s="193" t="s">
        <v>19742</v>
      </c>
      <c r="I5799" s="193" t="s">
        <v>19743</v>
      </c>
      <c r="J5799" s="194" t="s">
        <v>19742</v>
      </c>
      <c r="K5799" s="192" t="s">
        <v>966</v>
      </c>
      <c r="L5799" s="193" t="s">
        <v>721</v>
      </c>
      <c r="M5799" s="194" t="s">
        <v>19741</v>
      </c>
      <c r="N5799" s="192" t="s">
        <v>25675</v>
      </c>
      <c r="O5799" s="194" t="s">
        <v>25675</v>
      </c>
      <c r="P5799" s="283">
        <v>15</v>
      </c>
    </row>
    <row r="5800" spans="1:16">
      <c r="A5800" s="192" t="s">
        <v>722</v>
      </c>
      <c r="B5800" s="193" t="s">
        <v>25675</v>
      </c>
      <c r="C5800" s="193" t="s">
        <v>25675</v>
      </c>
      <c r="D5800" s="194" t="s">
        <v>19743</v>
      </c>
      <c r="E5800" s="192" t="s">
        <v>19743</v>
      </c>
      <c r="F5800" s="193" t="s">
        <v>19742</v>
      </c>
      <c r="G5800" s="193" t="s">
        <v>19742</v>
      </c>
      <c r="H5800" s="193" t="s">
        <v>19742</v>
      </c>
      <c r="I5800" s="193" t="s">
        <v>19742</v>
      </c>
      <c r="J5800" s="194" t="s">
        <v>19742</v>
      </c>
      <c r="K5800" s="192" t="s">
        <v>25675</v>
      </c>
      <c r="M5800" s="194" t="s">
        <v>19569</v>
      </c>
      <c r="N5800" s="192" t="s">
        <v>25675</v>
      </c>
      <c r="O5800" s="194" t="s">
        <v>25675</v>
      </c>
      <c r="P5800" s="283">
        <v>0</v>
      </c>
    </row>
    <row r="5801" spans="1:16">
      <c r="A5801" s="192" t="s">
        <v>723</v>
      </c>
      <c r="B5801" s="193" t="s">
        <v>25675</v>
      </c>
      <c r="C5801" s="193" t="s">
        <v>25675</v>
      </c>
      <c r="D5801" s="194" t="s">
        <v>19743</v>
      </c>
      <c r="E5801" s="192" t="s">
        <v>19743</v>
      </c>
      <c r="F5801" s="193" t="s">
        <v>19742</v>
      </c>
      <c r="G5801" s="193" t="s">
        <v>19742</v>
      </c>
      <c r="H5801" s="193" t="s">
        <v>19742</v>
      </c>
      <c r="I5801" s="193" t="s">
        <v>19742</v>
      </c>
      <c r="J5801" s="194" t="s">
        <v>19742</v>
      </c>
      <c r="K5801" s="192" t="s">
        <v>724</v>
      </c>
      <c r="L5801" s="193" t="s">
        <v>725</v>
      </c>
      <c r="M5801" s="194" t="s">
        <v>19743</v>
      </c>
      <c r="N5801" s="192" t="s">
        <v>25675</v>
      </c>
      <c r="O5801" s="194" t="s">
        <v>25675</v>
      </c>
      <c r="P5801" s="283">
        <v>10</v>
      </c>
    </row>
    <row r="5802" spans="1:16">
      <c r="A5802" s="192" t="s">
        <v>726</v>
      </c>
      <c r="B5802" s="193" t="s">
        <v>25675</v>
      </c>
      <c r="C5802" s="193" t="s">
        <v>25675</v>
      </c>
      <c r="D5802" s="194" t="s">
        <v>19743</v>
      </c>
      <c r="E5802" s="192" t="s">
        <v>19743</v>
      </c>
      <c r="F5802" s="193" t="s">
        <v>19742</v>
      </c>
      <c r="G5802" s="193" t="s">
        <v>19742</v>
      </c>
      <c r="H5802" s="193" t="s">
        <v>19742</v>
      </c>
      <c r="I5802" s="193" t="s">
        <v>19742</v>
      </c>
      <c r="J5802" s="194" t="s">
        <v>19742</v>
      </c>
      <c r="K5802" s="192" t="s">
        <v>25675</v>
      </c>
      <c r="M5802" s="194" t="s">
        <v>19569</v>
      </c>
      <c r="N5802" s="192" t="s">
        <v>25675</v>
      </c>
      <c r="O5802" s="194" t="s">
        <v>25675</v>
      </c>
      <c r="P5802" s="283">
        <v>11</v>
      </c>
    </row>
    <row r="5803" spans="1:16">
      <c r="A5803" s="192" t="s">
        <v>727</v>
      </c>
      <c r="B5803" s="193" t="s">
        <v>25675</v>
      </c>
      <c r="C5803" s="193" t="s">
        <v>25675</v>
      </c>
      <c r="D5803" s="194" t="s">
        <v>19743</v>
      </c>
      <c r="E5803" s="192" t="s">
        <v>19743</v>
      </c>
      <c r="F5803" s="193" t="s">
        <v>19742</v>
      </c>
      <c r="G5803" s="193" t="s">
        <v>19742</v>
      </c>
      <c r="H5803" s="193" t="s">
        <v>19742</v>
      </c>
      <c r="I5803" s="193" t="s">
        <v>19742</v>
      </c>
      <c r="J5803" s="194" t="s">
        <v>19742</v>
      </c>
      <c r="K5803" s="192" t="s">
        <v>25675</v>
      </c>
      <c r="M5803" s="194" t="s">
        <v>19569</v>
      </c>
      <c r="N5803" s="192" t="s">
        <v>25675</v>
      </c>
      <c r="O5803" s="194" t="s">
        <v>25675</v>
      </c>
      <c r="P5803" s="283">
        <v>21</v>
      </c>
    </row>
    <row r="5804" spans="1:16">
      <c r="A5804" s="192" t="s">
        <v>728</v>
      </c>
      <c r="B5804" s="193" t="s">
        <v>25675</v>
      </c>
      <c r="C5804" s="193" t="s">
        <v>25675</v>
      </c>
      <c r="D5804" s="194" t="s">
        <v>19743</v>
      </c>
      <c r="E5804" s="192" t="s">
        <v>19743</v>
      </c>
      <c r="F5804" s="193" t="s">
        <v>19742</v>
      </c>
      <c r="G5804" s="193" t="s">
        <v>19742</v>
      </c>
      <c r="H5804" s="193" t="s">
        <v>19742</v>
      </c>
      <c r="I5804" s="193" t="s">
        <v>19742</v>
      </c>
      <c r="J5804" s="194" t="s">
        <v>19742</v>
      </c>
      <c r="K5804" s="192" t="s">
        <v>25675</v>
      </c>
      <c r="M5804" s="194" t="s">
        <v>19569</v>
      </c>
      <c r="N5804" s="192" t="s">
        <v>25675</v>
      </c>
      <c r="O5804" s="194" t="s">
        <v>25675</v>
      </c>
      <c r="P5804" s="283">
        <v>0</v>
      </c>
    </row>
    <row r="5805" spans="1:16">
      <c r="A5805" s="192" t="s">
        <v>729</v>
      </c>
      <c r="B5805" s="193" t="s">
        <v>25675</v>
      </c>
      <c r="C5805" s="193" t="s">
        <v>25675</v>
      </c>
      <c r="D5805" s="194" t="s">
        <v>19743</v>
      </c>
      <c r="E5805" s="192" t="s">
        <v>19743</v>
      </c>
      <c r="F5805" s="193" t="s">
        <v>19742</v>
      </c>
      <c r="G5805" s="193" t="s">
        <v>19742</v>
      </c>
      <c r="H5805" s="193" t="s">
        <v>19742</v>
      </c>
      <c r="I5805" s="193" t="s">
        <v>19742</v>
      </c>
      <c r="J5805" s="194" t="s">
        <v>19742</v>
      </c>
      <c r="K5805" s="192" t="s">
        <v>730</v>
      </c>
      <c r="L5805" s="193" t="s">
        <v>731</v>
      </c>
      <c r="M5805" s="194" t="s">
        <v>19743</v>
      </c>
      <c r="N5805" s="192" t="s">
        <v>25675</v>
      </c>
      <c r="O5805" s="194" t="s">
        <v>25675</v>
      </c>
      <c r="P5805" s="283">
        <v>25</v>
      </c>
    </row>
    <row r="5806" spans="1:16">
      <c r="A5806" s="192" t="s">
        <v>732</v>
      </c>
      <c r="B5806" s="193" t="s">
        <v>25675</v>
      </c>
      <c r="C5806" s="193" t="s">
        <v>25675</v>
      </c>
      <c r="D5806" s="194" t="s">
        <v>19743</v>
      </c>
      <c r="E5806" s="192" t="s">
        <v>19743</v>
      </c>
      <c r="F5806" s="193" t="s">
        <v>19742</v>
      </c>
      <c r="G5806" s="193" t="s">
        <v>19742</v>
      </c>
      <c r="H5806" s="193" t="s">
        <v>19742</v>
      </c>
      <c r="I5806" s="193" t="s">
        <v>19742</v>
      </c>
      <c r="J5806" s="194" t="s">
        <v>19742</v>
      </c>
      <c r="K5806" s="192" t="s">
        <v>733</v>
      </c>
      <c r="L5806" s="193" t="s">
        <v>12518</v>
      </c>
      <c r="M5806" s="194" t="s">
        <v>19743</v>
      </c>
      <c r="N5806" s="192" t="s">
        <v>25675</v>
      </c>
      <c r="O5806" s="194" t="s">
        <v>25675</v>
      </c>
      <c r="P5806" s="283">
        <v>24</v>
      </c>
    </row>
    <row r="5807" spans="1:16">
      <c r="A5807" s="192" t="s">
        <v>736</v>
      </c>
      <c r="B5807" s="193" t="s">
        <v>25675</v>
      </c>
      <c r="C5807" s="193" t="s">
        <v>25675</v>
      </c>
      <c r="D5807" s="194" t="s">
        <v>19743</v>
      </c>
      <c r="E5807" s="192" t="s">
        <v>19743</v>
      </c>
      <c r="F5807" s="193" t="s">
        <v>19742</v>
      </c>
      <c r="G5807" s="193" t="s">
        <v>19742</v>
      </c>
      <c r="H5807" s="193" t="s">
        <v>19742</v>
      </c>
      <c r="I5807" s="193" t="s">
        <v>19742</v>
      </c>
      <c r="J5807" s="194" t="s">
        <v>19742</v>
      </c>
      <c r="K5807" s="192" t="s">
        <v>25675</v>
      </c>
      <c r="M5807" s="194" t="s">
        <v>19569</v>
      </c>
      <c r="N5807" s="192" t="s">
        <v>25675</v>
      </c>
      <c r="O5807" s="194" t="s">
        <v>25675</v>
      </c>
      <c r="P5807" s="283">
        <v>3</v>
      </c>
    </row>
    <row r="5808" spans="1:16">
      <c r="A5808" s="192" t="s">
        <v>737</v>
      </c>
      <c r="B5808" s="193" t="s">
        <v>25675</v>
      </c>
      <c r="C5808" s="193" t="s">
        <v>25675</v>
      </c>
      <c r="D5808" s="194" t="s">
        <v>19743</v>
      </c>
      <c r="E5808" s="192" t="s">
        <v>19743</v>
      </c>
      <c r="F5808" s="193" t="s">
        <v>19742</v>
      </c>
      <c r="G5808" s="193" t="s">
        <v>19742</v>
      </c>
      <c r="H5808" s="193" t="s">
        <v>19742</v>
      </c>
      <c r="I5808" s="193" t="s">
        <v>19742</v>
      </c>
      <c r="J5808" s="194" t="s">
        <v>19742</v>
      </c>
      <c r="K5808" s="192" t="s">
        <v>25675</v>
      </c>
      <c r="M5808" s="194" t="s">
        <v>19569</v>
      </c>
      <c r="N5808" s="192" t="s">
        <v>25675</v>
      </c>
      <c r="O5808" s="194" t="s">
        <v>25675</v>
      </c>
      <c r="P5808" s="283">
        <v>1</v>
      </c>
    </row>
    <row r="5809" spans="1:16">
      <c r="A5809" s="192" t="s">
        <v>738</v>
      </c>
      <c r="B5809" s="193" t="s">
        <v>25675</v>
      </c>
      <c r="C5809" s="193" t="s">
        <v>25675</v>
      </c>
      <c r="D5809" s="194" t="s">
        <v>19743</v>
      </c>
      <c r="E5809" s="192" t="s">
        <v>19743</v>
      </c>
      <c r="F5809" s="193" t="s">
        <v>19743</v>
      </c>
      <c r="G5809" s="193" t="s">
        <v>19742</v>
      </c>
      <c r="H5809" s="193" t="s">
        <v>19742</v>
      </c>
      <c r="I5809" s="193" t="s">
        <v>19742</v>
      </c>
      <c r="J5809" s="194" t="s">
        <v>19742</v>
      </c>
      <c r="K5809" s="192" t="s">
        <v>739</v>
      </c>
      <c r="L5809" s="193" t="s">
        <v>740</v>
      </c>
      <c r="M5809" s="194" t="s">
        <v>19561</v>
      </c>
      <c r="N5809" s="192" t="s">
        <v>25675</v>
      </c>
      <c r="O5809" s="194" t="s">
        <v>25675</v>
      </c>
      <c r="P5809" s="283">
        <v>18</v>
      </c>
    </row>
    <row r="5810" spans="1:16">
      <c r="A5810" s="192" t="s">
        <v>743</v>
      </c>
      <c r="B5810" s="193" t="s">
        <v>25675</v>
      </c>
      <c r="C5810" s="193" t="s">
        <v>25675</v>
      </c>
      <c r="D5810" s="194" t="s">
        <v>19743</v>
      </c>
      <c r="E5810" s="192" t="s">
        <v>19743</v>
      </c>
      <c r="F5810" s="193" t="s">
        <v>19742</v>
      </c>
      <c r="G5810" s="193" t="s">
        <v>19743</v>
      </c>
      <c r="H5810" s="193" t="s">
        <v>19742</v>
      </c>
      <c r="I5810" s="193" t="s">
        <v>19742</v>
      </c>
      <c r="J5810" s="194" t="s">
        <v>19742</v>
      </c>
      <c r="K5810" s="192" t="s">
        <v>25675</v>
      </c>
      <c r="M5810" s="194" t="s">
        <v>19569</v>
      </c>
      <c r="N5810" s="192" t="s">
        <v>25675</v>
      </c>
      <c r="O5810" s="194" t="s">
        <v>25675</v>
      </c>
      <c r="P5810" s="283">
        <v>18</v>
      </c>
    </row>
    <row r="5811" spans="1:16">
      <c r="A5811" s="192" t="s">
        <v>744</v>
      </c>
      <c r="B5811" s="193" t="s">
        <v>25675</v>
      </c>
      <c r="C5811" s="193" t="s">
        <v>25675</v>
      </c>
      <c r="D5811" s="194" t="s">
        <v>19743</v>
      </c>
      <c r="E5811" s="192" t="s">
        <v>19743</v>
      </c>
      <c r="F5811" s="193" t="s">
        <v>19742</v>
      </c>
      <c r="G5811" s="193" t="s">
        <v>19742</v>
      </c>
      <c r="H5811" s="193" t="s">
        <v>19742</v>
      </c>
      <c r="I5811" s="193" t="s">
        <v>19742</v>
      </c>
      <c r="J5811" s="194" t="s">
        <v>19742</v>
      </c>
      <c r="K5811" s="192" t="s">
        <v>745</v>
      </c>
      <c r="L5811" s="193" t="s">
        <v>746</v>
      </c>
      <c r="M5811" s="194" t="s">
        <v>19743</v>
      </c>
      <c r="N5811" s="192" t="s">
        <v>25675</v>
      </c>
      <c r="O5811" s="194" t="s">
        <v>25675</v>
      </c>
      <c r="P5811" s="283">
        <v>7</v>
      </c>
    </row>
    <row r="5812" spans="1:16">
      <c r="A5812" s="192" t="s">
        <v>747</v>
      </c>
      <c r="B5812" s="193" t="s">
        <v>25675</v>
      </c>
      <c r="C5812" s="193" t="s">
        <v>25675</v>
      </c>
      <c r="D5812" s="194" t="s">
        <v>19743</v>
      </c>
      <c r="E5812" s="192" t="s">
        <v>19743</v>
      </c>
      <c r="F5812" s="193" t="s">
        <v>19742</v>
      </c>
      <c r="G5812" s="193" t="s">
        <v>19742</v>
      </c>
      <c r="H5812" s="193" t="s">
        <v>19742</v>
      </c>
      <c r="I5812" s="193" t="s">
        <v>19742</v>
      </c>
      <c r="J5812" s="194" t="s">
        <v>19742</v>
      </c>
      <c r="K5812" s="192" t="s">
        <v>25675</v>
      </c>
      <c r="M5812" s="194" t="s">
        <v>19569</v>
      </c>
      <c r="N5812" s="192" t="s">
        <v>25675</v>
      </c>
      <c r="O5812" s="194" t="s">
        <v>25675</v>
      </c>
      <c r="P5812" s="283">
        <v>19</v>
      </c>
    </row>
    <row r="5813" spans="1:16">
      <c r="A5813" s="192" t="s">
        <v>748</v>
      </c>
      <c r="B5813" s="193" t="s">
        <v>25675</v>
      </c>
      <c r="C5813" s="193" t="s">
        <v>25675</v>
      </c>
      <c r="D5813" s="194" t="s">
        <v>19743</v>
      </c>
      <c r="E5813" s="192" t="s">
        <v>19743</v>
      </c>
      <c r="F5813" s="193" t="s">
        <v>19742</v>
      </c>
      <c r="G5813" s="193" t="s">
        <v>19742</v>
      </c>
      <c r="H5813" s="193" t="s">
        <v>19742</v>
      </c>
      <c r="I5813" s="193" t="s">
        <v>19742</v>
      </c>
      <c r="J5813" s="194" t="s">
        <v>19742</v>
      </c>
      <c r="K5813" s="192" t="s">
        <v>749</v>
      </c>
      <c r="L5813" s="193" t="s">
        <v>750</v>
      </c>
      <c r="M5813" s="194" t="s">
        <v>19743</v>
      </c>
      <c r="N5813" s="192" t="s">
        <v>25675</v>
      </c>
      <c r="O5813" s="194" t="s">
        <v>25675</v>
      </c>
      <c r="P5813" s="283">
        <v>22</v>
      </c>
    </row>
    <row r="5814" spans="1:16">
      <c r="A5814" s="192" t="s">
        <v>21990</v>
      </c>
      <c r="B5814" s="193" t="s">
        <v>25675</v>
      </c>
      <c r="C5814" s="193" t="s">
        <v>25675</v>
      </c>
      <c r="D5814" s="194" t="s">
        <v>19743</v>
      </c>
      <c r="E5814" s="192" t="s">
        <v>19741</v>
      </c>
      <c r="F5814" s="193" t="s">
        <v>19742</v>
      </c>
      <c r="G5814" s="193" t="s">
        <v>19742</v>
      </c>
      <c r="H5814" s="193" t="s">
        <v>19742</v>
      </c>
      <c r="I5814" s="193" t="s">
        <v>19742</v>
      </c>
      <c r="J5814" s="194" t="s">
        <v>19742</v>
      </c>
      <c r="K5814" s="192" t="s">
        <v>751</v>
      </c>
      <c r="L5814" s="193" t="s">
        <v>752</v>
      </c>
      <c r="M5814" s="194" t="s">
        <v>19741</v>
      </c>
      <c r="N5814" s="192" t="s">
        <v>25675</v>
      </c>
      <c r="O5814" s="194" t="s">
        <v>25675</v>
      </c>
      <c r="P5814" s="283">
        <v>10</v>
      </c>
    </row>
    <row r="5815" spans="1:16">
      <c r="A5815" s="192" t="s">
        <v>755</v>
      </c>
      <c r="B5815" s="193" t="s">
        <v>25675</v>
      </c>
      <c r="C5815" s="193" t="s">
        <v>25675</v>
      </c>
      <c r="D5815" s="194" t="s">
        <v>19743</v>
      </c>
      <c r="E5815" s="192" t="s">
        <v>19743</v>
      </c>
      <c r="F5815" s="193" t="s">
        <v>19742</v>
      </c>
      <c r="G5815" s="193" t="s">
        <v>19742</v>
      </c>
      <c r="H5815" s="193" t="s">
        <v>19742</v>
      </c>
      <c r="I5815" s="193" t="s">
        <v>19742</v>
      </c>
      <c r="J5815" s="194" t="s">
        <v>19742</v>
      </c>
      <c r="K5815" s="192" t="s">
        <v>756</v>
      </c>
      <c r="L5815" s="193" t="s">
        <v>12537</v>
      </c>
      <c r="M5815" s="194" t="s">
        <v>19743</v>
      </c>
      <c r="N5815" s="192" t="s">
        <v>25675</v>
      </c>
      <c r="O5815" s="194" t="s">
        <v>25675</v>
      </c>
      <c r="P5815" s="283">
        <v>24</v>
      </c>
    </row>
    <row r="5816" spans="1:16">
      <c r="A5816" s="192" t="s">
        <v>757</v>
      </c>
      <c r="B5816" s="193" t="s">
        <v>25675</v>
      </c>
      <c r="C5816" s="193" t="s">
        <v>25675</v>
      </c>
      <c r="D5816" s="194" t="s">
        <v>19743</v>
      </c>
      <c r="E5816" s="192" t="s">
        <v>19743</v>
      </c>
      <c r="F5816" s="193" t="s">
        <v>19742</v>
      </c>
      <c r="G5816" s="193" t="s">
        <v>19742</v>
      </c>
      <c r="H5816" s="193" t="s">
        <v>19742</v>
      </c>
      <c r="I5816" s="193" t="s">
        <v>19742</v>
      </c>
      <c r="J5816" s="194" t="s">
        <v>19743</v>
      </c>
      <c r="K5816" s="192" t="s">
        <v>25675</v>
      </c>
      <c r="M5816" s="194" t="s">
        <v>19569</v>
      </c>
      <c r="N5816" s="192" t="s">
        <v>25675</v>
      </c>
      <c r="O5816" s="194" t="s">
        <v>25675</v>
      </c>
      <c r="P5816" s="283">
        <v>0</v>
      </c>
    </row>
    <row r="5817" spans="1:16">
      <c r="A5817" s="192" t="s">
        <v>758</v>
      </c>
      <c r="B5817" s="193" t="s">
        <v>25675</v>
      </c>
      <c r="C5817" s="193" t="s">
        <v>25675</v>
      </c>
      <c r="D5817" s="194" t="s">
        <v>19743</v>
      </c>
      <c r="E5817" s="192" t="s">
        <v>19743</v>
      </c>
      <c r="F5817" s="193" t="s">
        <v>19742</v>
      </c>
      <c r="G5817" s="193" t="s">
        <v>19742</v>
      </c>
      <c r="H5817" s="193" t="s">
        <v>19742</v>
      </c>
      <c r="I5817" s="193" t="s">
        <v>19742</v>
      </c>
      <c r="J5817" s="194" t="s">
        <v>19742</v>
      </c>
      <c r="K5817" s="192" t="s">
        <v>25675</v>
      </c>
      <c r="M5817" s="194" t="s">
        <v>19569</v>
      </c>
      <c r="N5817" s="192" t="s">
        <v>25675</v>
      </c>
      <c r="O5817" s="194" t="s">
        <v>25675</v>
      </c>
      <c r="P5817" s="283">
        <v>15</v>
      </c>
    </row>
    <row r="5818" spans="1:16">
      <c r="A5818" s="192" t="s">
        <v>759</v>
      </c>
      <c r="B5818" s="193" t="s">
        <v>25675</v>
      </c>
      <c r="C5818" s="193" t="s">
        <v>25675</v>
      </c>
      <c r="D5818" s="194" t="s">
        <v>19743</v>
      </c>
      <c r="E5818" s="192" t="s">
        <v>19743</v>
      </c>
      <c r="F5818" s="193" t="s">
        <v>19742</v>
      </c>
      <c r="G5818" s="193" t="s">
        <v>19742</v>
      </c>
      <c r="H5818" s="193" t="s">
        <v>19742</v>
      </c>
      <c r="I5818" s="193" t="s">
        <v>19742</v>
      </c>
      <c r="J5818" s="194" t="s">
        <v>19742</v>
      </c>
      <c r="K5818" s="192" t="s">
        <v>25675</v>
      </c>
      <c r="M5818" s="194" t="s">
        <v>19569</v>
      </c>
      <c r="N5818" s="192" t="s">
        <v>25675</v>
      </c>
      <c r="O5818" s="194" t="s">
        <v>25675</v>
      </c>
      <c r="P5818" s="283">
        <v>3</v>
      </c>
    </row>
    <row r="5819" spans="1:16">
      <c r="A5819" s="192" t="s">
        <v>760</v>
      </c>
      <c r="B5819" s="193" t="s">
        <v>25675</v>
      </c>
      <c r="C5819" s="193" t="s">
        <v>25675</v>
      </c>
      <c r="D5819" s="194" t="s">
        <v>19743</v>
      </c>
      <c r="E5819" s="192" t="s">
        <v>19743</v>
      </c>
      <c r="F5819" s="193" t="s">
        <v>19743</v>
      </c>
      <c r="G5819" s="193" t="s">
        <v>19742</v>
      </c>
      <c r="H5819" s="193" t="s">
        <v>19742</v>
      </c>
      <c r="I5819" s="193" t="s">
        <v>19742</v>
      </c>
      <c r="J5819" s="194" t="s">
        <v>19742</v>
      </c>
      <c r="K5819" s="192" t="s">
        <v>761</v>
      </c>
      <c r="L5819" s="193" t="s">
        <v>12555</v>
      </c>
      <c r="M5819" s="194" t="s">
        <v>19743</v>
      </c>
      <c r="N5819" s="192" t="s">
        <v>25675</v>
      </c>
      <c r="O5819" s="194" t="s">
        <v>25675</v>
      </c>
      <c r="P5819" s="283">
        <v>7</v>
      </c>
    </row>
    <row r="5820" spans="1:16">
      <c r="A5820" s="192" t="s">
        <v>762</v>
      </c>
      <c r="B5820" s="193" t="s">
        <v>25675</v>
      </c>
      <c r="C5820" s="193" t="s">
        <v>25675</v>
      </c>
      <c r="D5820" s="194" t="s">
        <v>19743</v>
      </c>
      <c r="E5820" s="192" t="s">
        <v>19743</v>
      </c>
      <c r="F5820" s="193" t="s">
        <v>19742</v>
      </c>
      <c r="G5820" s="193" t="s">
        <v>19742</v>
      </c>
      <c r="H5820" s="193" t="s">
        <v>19742</v>
      </c>
      <c r="I5820" s="193" t="s">
        <v>19742</v>
      </c>
      <c r="J5820" s="194" t="s">
        <v>19742</v>
      </c>
      <c r="K5820" s="192" t="s">
        <v>25675</v>
      </c>
      <c r="M5820" s="194" t="s">
        <v>19569</v>
      </c>
      <c r="N5820" s="192" t="s">
        <v>25675</v>
      </c>
      <c r="O5820" s="194" t="s">
        <v>25675</v>
      </c>
      <c r="P5820" s="283">
        <v>0</v>
      </c>
    </row>
    <row r="5821" spans="1:16">
      <c r="A5821" s="192" t="s">
        <v>763</v>
      </c>
      <c r="B5821" s="193" t="s">
        <v>25675</v>
      </c>
      <c r="C5821" s="193" t="s">
        <v>25675</v>
      </c>
      <c r="D5821" s="194" t="s">
        <v>19743</v>
      </c>
      <c r="E5821" s="192" t="s">
        <v>19743</v>
      </c>
      <c r="F5821" s="193" t="s">
        <v>19742</v>
      </c>
      <c r="G5821" s="193" t="s">
        <v>19742</v>
      </c>
      <c r="H5821" s="193" t="s">
        <v>19742</v>
      </c>
      <c r="I5821" s="193" t="s">
        <v>19742</v>
      </c>
      <c r="J5821" s="194" t="s">
        <v>19742</v>
      </c>
      <c r="K5821" s="192" t="s">
        <v>25675</v>
      </c>
      <c r="M5821" s="194" t="s">
        <v>19569</v>
      </c>
      <c r="N5821" s="192" t="s">
        <v>25675</v>
      </c>
      <c r="O5821" s="194" t="s">
        <v>25675</v>
      </c>
      <c r="P5821" s="283">
        <v>2</v>
      </c>
    </row>
    <row r="5822" spans="1:16">
      <c r="A5822" s="192" t="s">
        <v>764</v>
      </c>
      <c r="B5822" s="193" t="s">
        <v>25675</v>
      </c>
      <c r="C5822" s="193" t="s">
        <v>25675</v>
      </c>
      <c r="D5822" s="194" t="s">
        <v>19743</v>
      </c>
      <c r="E5822" s="192" t="s">
        <v>19743</v>
      </c>
      <c r="F5822" s="193" t="s">
        <v>19742</v>
      </c>
      <c r="G5822" s="193" t="s">
        <v>19742</v>
      </c>
      <c r="H5822" s="193" t="s">
        <v>19742</v>
      </c>
      <c r="I5822" s="193" t="s">
        <v>19742</v>
      </c>
      <c r="J5822" s="194" t="s">
        <v>19742</v>
      </c>
      <c r="K5822" s="192" t="s">
        <v>25675</v>
      </c>
      <c r="M5822" s="194" t="s">
        <v>19569</v>
      </c>
      <c r="N5822" s="192" t="s">
        <v>25675</v>
      </c>
      <c r="O5822" s="194" t="s">
        <v>25675</v>
      </c>
      <c r="P5822" s="283">
        <v>4</v>
      </c>
    </row>
    <row r="5823" spans="1:16">
      <c r="A5823" s="192" t="s">
        <v>765</v>
      </c>
      <c r="B5823" s="193" t="s">
        <v>25675</v>
      </c>
      <c r="C5823" s="193" t="s">
        <v>25675</v>
      </c>
      <c r="D5823" s="194" t="s">
        <v>19743</v>
      </c>
      <c r="E5823" s="192" t="s">
        <v>19743</v>
      </c>
      <c r="F5823" s="193" t="s">
        <v>19742</v>
      </c>
      <c r="G5823" s="193" t="s">
        <v>19742</v>
      </c>
      <c r="H5823" s="193" t="s">
        <v>19742</v>
      </c>
      <c r="I5823" s="193" t="s">
        <v>19742</v>
      </c>
      <c r="J5823" s="194" t="s">
        <v>19742</v>
      </c>
      <c r="K5823" s="192" t="s">
        <v>25675</v>
      </c>
      <c r="M5823" s="194" t="s">
        <v>19569</v>
      </c>
      <c r="N5823" s="192" t="s">
        <v>25675</v>
      </c>
      <c r="O5823" s="194" t="s">
        <v>25675</v>
      </c>
      <c r="P5823" s="283">
        <v>6</v>
      </c>
    </row>
    <row r="5824" spans="1:16">
      <c r="A5824" s="192" t="s">
        <v>766</v>
      </c>
      <c r="B5824" s="193" t="s">
        <v>25675</v>
      </c>
      <c r="C5824" s="193" t="s">
        <v>25675</v>
      </c>
      <c r="D5824" s="194" t="s">
        <v>19743</v>
      </c>
      <c r="E5824" s="192" t="s">
        <v>19743</v>
      </c>
      <c r="F5824" s="193" t="s">
        <v>19742</v>
      </c>
      <c r="G5824" s="193" t="s">
        <v>19742</v>
      </c>
      <c r="H5824" s="193" t="s">
        <v>19742</v>
      </c>
      <c r="I5824" s="193" t="s">
        <v>19742</v>
      </c>
      <c r="J5824" s="194" t="s">
        <v>19742</v>
      </c>
      <c r="K5824" s="192" t="s">
        <v>767</v>
      </c>
      <c r="L5824" s="193" t="s">
        <v>12576</v>
      </c>
      <c r="M5824" s="194" t="s">
        <v>19743</v>
      </c>
      <c r="N5824" s="192" t="s">
        <v>25675</v>
      </c>
      <c r="O5824" s="194" t="s">
        <v>25675</v>
      </c>
      <c r="P5824" s="283">
        <v>8</v>
      </c>
    </row>
    <row r="5825" spans="1:16">
      <c r="A5825" s="192" t="s">
        <v>768</v>
      </c>
      <c r="B5825" s="193" t="s">
        <v>25675</v>
      </c>
      <c r="C5825" s="193" t="s">
        <v>25675</v>
      </c>
      <c r="D5825" s="194" t="s">
        <v>19743</v>
      </c>
      <c r="E5825" s="192" t="s">
        <v>19743</v>
      </c>
      <c r="F5825" s="193" t="s">
        <v>19742</v>
      </c>
      <c r="G5825" s="193" t="s">
        <v>19742</v>
      </c>
      <c r="H5825" s="193" t="s">
        <v>19742</v>
      </c>
      <c r="I5825" s="193" t="s">
        <v>19742</v>
      </c>
      <c r="J5825" s="194" t="s">
        <v>19742</v>
      </c>
      <c r="K5825" s="192" t="s">
        <v>769</v>
      </c>
      <c r="L5825" s="193" t="s">
        <v>770</v>
      </c>
      <c r="M5825" s="194" t="s">
        <v>19743</v>
      </c>
      <c r="N5825" s="192" t="s">
        <v>25675</v>
      </c>
      <c r="O5825" s="194" t="s">
        <v>25675</v>
      </c>
      <c r="P5825" s="283">
        <v>5</v>
      </c>
    </row>
    <row r="5826" spans="1:16">
      <c r="A5826" s="192" t="s">
        <v>771</v>
      </c>
      <c r="B5826" s="193" t="s">
        <v>25675</v>
      </c>
      <c r="C5826" s="193" t="s">
        <v>25675</v>
      </c>
      <c r="D5826" s="194" t="s">
        <v>19743</v>
      </c>
      <c r="E5826" s="192" t="s">
        <v>19743</v>
      </c>
      <c r="F5826" s="193" t="s">
        <v>19742</v>
      </c>
      <c r="G5826" s="193" t="s">
        <v>19742</v>
      </c>
      <c r="H5826" s="193" t="s">
        <v>19742</v>
      </c>
      <c r="I5826" s="193" t="s">
        <v>19742</v>
      </c>
      <c r="J5826" s="194" t="s">
        <v>19742</v>
      </c>
      <c r="K5826" s="192" t="s">
        <v>772</v>
      </c>
      <c r="L5826" s="193" t="s">
        <v>12583</v>
      </c>
      <c r="M5826" s="194" t="s">
        <v>19743</v>
      </c>
      <c r="N5826" s="192" t="s">
        <v>25675</v>
      </c>
      <c r="O5826" s="194" t="s">
        <v>25675</v>
      </c>
      <c r="P5826" s="283">
        <v>14</v>
      </c>
    </row>
    <row r="5827" spans="1:16">
      <c r="A5827" s="192" t="s">
        <v>773</v>
      </c>
      <c r="B5827" s="193" t="s">
        <v>25675</v>
      </c>
      <c r="C5827" s="193" t="s">
        <v>25675</v>
      </c>
      <c r="D5827" s="194" t="s">
        <v>19743</v>
      </c>
      <c r="E5827" s="192" t="s">
        <v>19743</v>
      </c>
      <c r="F5827" s="193" t="s">
        <v>19742</v>
      </c>
      <c r="G5827" s="193" t="s">
        <v>19742</v>
      </c>
      <c r="H5827" s="193" t="s">
        <v>19742</v>
      </c>
      <c r="I5827" s="193" t="s">
        <v>19742</v>
      </c>
      <c r="J5827" s="194" t="s">
        <v>19742</v>
      </c>
      <c r="K5827" s="192" t="s">
        <v>25675</v>
      </c>
      <c r="M5827" s="194" t="s">
        <v>19569</v>
      </c>
      <c r="N5827" s="192" t="s">
        <v>25675</v>
      </c>
      <c r="O5827" s="194" t="s">
        <v>25675</v>
      </c>
      <c r="P5827" s="283">
        <v>6</v>
      </c>
    </row>
    <row r="5828" spans="1:16">
      <c r="A5828" s="192" t="s">
        <v>774</v>
      </c>
      <c r="B5828" s="193" t="s">
        <v>25675</v>
      </c>
      <c r="C5828" s="193" t="s">
        <v>25675</v>
      </c>
      <c r="D5828" s="194" t="s">
        <v>19743</v>
      </c>
      <c r="E5828" s="192" t="s">
        <v>19743</v>
      </c>
      <c r="F5828" s="193" t="s">
        <v>19742</v>
      </c>
      <c r="G5828" s="193" t="s">
        <v>19742</v>
      </c>
      <c r="H5828" s="193" t="s">
        <v>19742</v>
      </c>
      <c r="I5828" s="193" t="s">
        <v>19742</v>
      </c>
      <c r="J5828" s="194" t="s">
        <v>19742</v>
      </c>
      <c r="K5828" s="192" t="s">
        <v>25675</v>
      </c>
      <c r="M5828" s="194" t="s">
        <v>19569</v>
      </c>
      <c r="N5828" s="192" t="s">
        <v>25675</v>
      </c>
      <c r="O5828" s="194" t="s">
        <v>25675</v>
      </c>
      <c r="P5828" s="283">
        <v>0</v>
      </c>
    </row>
    <row r="5829" spans="1:16">
      <c r="A5829" s="192" t="s">
        <v>775</v>
      </c>
      <c r="B5829" s="193" t="s">
        <v>25675</v>
      </c>
      <c r="C5829" s="193" t="s">
        <v>25675</v>
      </c>
      <c r="D5829" s="194" t="s">
        <v>19743</v>
      </c>
      <c r="E5829" s="192" t="s">
        <v>19743</v>
      </c>
      <c r="F5829" s="193" t="s">
        <v>19742</v>
      </c>
      <c r="G5829" s="193" t="s">
        <v>19742</v>
      </c>
      <c r="H5829" s="193" t="s">
        <v>19742</v>
      </c>
      <c r="I5829" s="193" t="s">
        <v>19742</v>
      </c>
      <c r="J5829" s="194" t="s">
        <v>19742</v>
      </c>
      <c r="K5829" s="192" t="s">
        <v>776</v>
      </c>
      <c r="L5829" s="193" t="s">
        <v>12596</v>
      </c>
      <c r="M5829" s="194" t="s">
        <v>19743</v>
      </c>
      <c r="N5829" s="192" t="s">
        <v>25675</v>
      </c>
      <c r="O5829" s="194" t="s">
        <v>25675</v>
      </c>
      <c r="P5829" s="283">
        <v>8</v>
      </c>
    </row>
    <row r="5830" spans="1:16">
      <c r="A5830" s="192" t="s">
        <v>777</v>
      </c>
      <c r="B5830" s="193" t="s">
        <v>25675</v>
      </c>
      <c r="C5830" s="193" t="s">
        <v>25675</v>
      </c>
      <c r="D5830" s="194" t="s">
        <v>19743</v>
      </c>
      <c r="E5830" s="192" t="s">
        <v>19743</v>
      </c>
      <c r="F5830" s="193" t="s">
        <v>19743</v>
      </c>
      <c r="G5830" s="193" t="s">
        <v>19742</v>
      </c>
      <c r="H5830" s="193" t="s">
        <v>19742</v>
      </c>
      <c r="I5830" s="193" t="s">
        <v>19742</v>
      </c>
      <c r="J5830" s="194" t="s">
        <v>19742</v>
      </c>
      <c r="K5830" s="192" t="s">
        <v>25675</v>
      </c>
      <c r="M5830" s="194" t="s">
        <v>19569</v>
      </c>
      <c r="N5830" s="192" t="s">
        <v>25675</v>
      </c>
      <c r="O5830" s="194" t="s">
        <v>25675</v>
      </c>
      <c r="P5830" s="283">
        <v>21</v>
      </c>
    </row>
    <row r="5831" spans="1:16">
      <c r="A5831" s="192" t="s">
        <v>780</v>
      </c>
      <c r="B5831" s="193" t="s">
        <v>25675</v>
      </c>
      <c r="C5831" s="193" t="s">
        <v>25675</v>
      </c>
      <c r="D5831" s="194" t="s">
        <v>19743</v>
      </c>
      <c r="E5831" s="192" t="s">
        <v>19743</v>
      </c>
      <c r="F5831" s="193" t="s">
        <v>19742</v>
      </c>
      <c r="G5831" s="193" t="s">
        <v>19742</v>
      </c>
      <c r="H5831" s="193" t="s">
        <v>19742</v>
      </c>
      <c r="I5831" s="193" t="s">
        <v>19742</v>
      </c>
      <c r="J5831" s="194" t="s">
        <v>19742</v>
      </c>
      <c r="K5831" s="192" t="s">
        <v>781</v>
      </c>
      <c r="L5831" s="193" t="s">
        <v>782</v>
      </c>
      <c r="M5831" s="194" t="s">
        <v>19743</v>
      </c>
      <c r="N5831" s="192" t="s">
        <v>25675</v>
      </c>
      <c r="O5831" s="194" t="s">
        <v>25675</v>
      </c>
      <c r="P5831" s="283">
        <v>11</v>
      </c>
    </row>
    <row r="5832" spans="1:16">
      <c r="A5832" s="192" t="s">
        <v>783</v>
      </c>
      <c r="B5832" s="193" t="s">
        <v>25675</v>
      </c>
      <c r="C5832" s="193" t="s">
        <v>25675</v>
      </c>
      <c r="D5832" s="194" t="s">
        <v>19743</v>
      </c>
      <c r="E5832" s="192" t="s">
        <v>19743</v>
      </c>
      <c r="F5832" s="193" t="s">
        <v>19743</v>
      </c>
      <c r="G5832" s="193" t="s">
        <v>19742</v>
      </c>
      <c r="H5832" s="193" t="s">
        <v>19742</v>
      </c>
      <c r="I5832" s="193" t="s">
        <v>19742</v>
      </c>
      <c r="J5832" s="194" t="s">
        <v>19742</v>
      </c>
      <c r="K5832" s="192" t="s">
        <v>25675</v>
      </c>
      <c r="M5832" s="194" t="s">
        <v>19569</v>
      </c>
      <c r="N5832" s="192" t="s">
        <v>25675</v>
      </c>
      <c r="O5832" s="194" t="s">
        <v>25675</v>
      </c>
      <c r="P5832" s="283">
        <v>2</v>
      </c>
    </row>
    <row r="5833" spans="1:16">
      <c r="A5833" s="192" t="s">
        <v>786</v>
      </c>
      <c r="B5833" s="193" t="s">
        <v>25675</v>
      </c>
      <c r="C5833" s="193" t="s">
        <v>25675</v>
      </c>
      <c r="D5833" s="194" t="s">
        <v>19743</v>
      </c>
      <c r="E5833" s="192" t="s">
        <v>19743</v>
      </c>
      <c r="F5833" s="193" t="s">
        <v>19743</v>
      </c>
      <c r="G5833" s="193" t="s">
        <v>19742</v>
      </c>
      <c r="H5833" s="193" t="s">
        <v>19742</v>
      </c>
      <c r="I5833" s="193" t="s">
        <v>19742</v>
      </c>
      <c r="J5833" s="194" t="s">
        <v>19742</v>
      </c>
      <c r="K5833" s="192" t="s">
        <v>787</v>
      </c>
      <c r="L5833" s="193" t="s">
        <v>788</v>
      </c>
      <c r="M5833" s="194" t="s">
        <v>19741</v>
      </c>
      <c r="N5833" s="192" t="s">
        <v>25675</v>
      </c>
      <c r="O5833" s="194" t="s">
        <v>25675</v>
      </c>
      <c r="P5833" s="283">
        <v>19</v>
      </c>
    </row>
    <row r="5834" spans="1:16">
      <c r="A5834" s="192" t="s">
        <v>789</v>
      </c>
      <c r="B5834" s="193" t="s">
        <v>25675</v>
      </c>
      <c r="C5834" s="193" t="s">
        <v>25675</v>
      </c>
      <c r="D5834" s="194" t="s">
        <v>19743</v>
      </c>
      <c r="E5834" s="192" t="s">
        <v>19743</v>
      </c>
      <c r="F5834" s="193" t="s">
        <v>19743</v>
      </c>
      <c r="G5834" s="193" t="s">
        <v>19742</v>
      </c>
      <c r="H5834" s="193" t="s">
        <v>19742</v>
      </c>
      <c r="I5834" s="193" t="s">
        <v>19742</v>
      </c>
      <c r="J5834" s="194" t="s">
        <v>19742</v>
      </c>
      <c r="K5834" s="192" t="s">
        <v>790</v>
      </c>
      <c r="L5834" s="193" t="s">
        <v>791</v>
      </c>
      <c r="M5834" s="194" t="s">
        <v>19743</v>
      </c>
      <c r="N5834" s="192" t="s">
        <v>25675</v>
      </c>
      <c r="O5834" s="194" t="s">
        <v>25675</v>
      </c>
      <c r="P5834" s="283">
        <v>10</v>
      </c>
    </row>
    <row r="5835" spans="1:16">
      <c r="A5835" s="192" t="s">
        <v>796</v>
      </c>
      <c r="B5835" s="193" t="s">
        <v>25675</v>
      </c>
      <c r="C5835" s="193" t="s">
        <v>25675</v>
      </c>
      <c r="D5835" s="194" t="s">
        <v>19743</v>
      </c>
      <c r="E5835" s="192" t="s">
        <v>19743</v>
      </c>
      <c r="F5835" s="193" t="s">
        <v>19742</v>
      </c>
      <c r="G5835" s="193" t="s">
        <v>19742</v>
      </c>
      <c r="H5835" s="193" t="s">
        <v>19742</v>
      </c>
      <c r="I5835" s="193" t="s">
        <v>19742</v>
      </c>
      <c r="J5835" s="194" t="s">
        <v>19742</v>
      </c>
      <c r="K5835" s="192" t="s">
        <v>25675</v>
      </c>
      <c r="M5835" s="194" t="s">
        <v>19569</v>
      </c>
      <c r="N5835" s="192" t="s">
        <v>25675</v>
      </c>
      <c r="O5835" s="194" t="s">
        <v>25675</v>
      </c>
      <c r="P5835" s="283" t="s">
        <v>25675</v>
      </c>
    </row>
    <row r="5836" spans="1:16">
      <c r="A5836" s="192" t="s">
        <v>797</v>
      </c>
      <c r="B5836" s="193" t="s">
        <v>25675</v>
      </c>
      <c r="C5836" s="193" t="s">
        <v>25675</v>
      </c>
      <c r="D5836" s="194" t="s">
        <v>19743</v>
      </c>
      <c r="E5836" s="192" t="s">
        <v>19743</v>
      </c>
      <c r="F5836" s="193" t="s">
        <v>19742</v>
      </c>
      <c r="G5836" s="193" t="s">
        <v>19742</v>
      </c>
      <c r="H5836" s="193" t="s">
        <v>19742</v>
      </c>
      <c r="I5836" s="193" t="s">
        <v>19742</v>
      </c>
      <c r="J5836" s="194" t="s">
        <v>19742</v>
      </c>
      <c r="K5836" s="192" t="s">
        <v>25675</v>
      </c>
      <c r="M5836" s="194" t="s">
        <v>19569</v>
      </c>
      <c r="N5836" s="192" t="s">
        <v>25675</v>
      </c>
      <c r="O5836" s="194" t="s">
        <v>25675</v>
      </c>
      <c r="P5836" s="283">
        <v>3</v>
      </c>
    </row>
    <row r="5837" spans="1:16">
      <c r="A5837" s="192" t="s">
        <v>798</v>
      </c>
      <c r="B5837" s="193" t="s">
        <v>25675</v>
      </c>
      <c r="C5837" s="193" t="s">
        <v>25675</v>
      </c>
      <c r="D5837" s="194" t="s">
        <v>19743</v>
      </c>
      <c r="E5837" s="192" t="s">
        <v>19743</v>
      </c>
      <c r="F5837" s="193" t="s">
        <v>19742</v>
      </c>
      <c r="G5837" s="193" t="s">
        <v>19742</v>
      </c>
      <c r="H5837" s="193" t="s">
        <v>19742</v>
      </c>
      <c r="I5837" s="193" t="s">
        <v>19742</v>
      </c>
      <c r="J5837" s="194" t="s">
        <v>19742</v>
      </c>
      <c r="K5837" s="192" t="s">
        <v>25675</v>
      </c>
      <c r="M5837" s="194" t="s">
        <v>19569</v>
      </c>
      <c r="N5837" s="192" t="s">
        <v>25675</v>
      </c>
      <c r="O5837" s="194" t="s">
        <v>25675</v>
      </c>
      <c r="P5837" s="283">
        <v>0</v>
      </c>
    </row>
    <row r="5838" spans="1:16">
      <c r="A5838" s="192" t="s">
        <v>799</v>
      </c>
      <c r="B5838" s="193" t="s">
        <v>25675</v>
      </c>
      <c r="C5838" s="193" t="s">
        <v>25675</v>
      </c>
      <c r="D5838" s="194" t="s">
        <v>19743</v>
      </c>
      <c r="E5838" s="192" t="s">
        <v>19743</v>
      </c>
      <c r="F5838" s="193" t="s">
        <v>19742</v>
      </c>
      <c r="G5838" s="193" t="s">
        <v>19743</v>
      </c>
      <c r="H5838" s="193" t="s">
        <v>19742</v>
      </c>
      <c r="I5838" s="193" t="s">
        <v>19742</v>
      </c>
      <c r="J5838" s="194" t="s">
        <v>19743</v>
      </c>
      <c r="K5838" s="192" t="s">
        <v>800</v>
      </c>
      <c r="L5838" s="193" t="s">
        <v>801</v>
      </c>
      <c r="M5838" s="194" t="s">
        <v>19743</v>
      </c>
      <c r="N5838" s="192" t="s">
        <v>25675</v>
      </c>
      <c r="O5838" s="194" t="s">
        <v>25675</v>
      </c>
      <c r="P5838" s="283">
        <v>25</v>
      </c>
    </row>
    <row r="5839" spans="1:16">
      <c r="A5839" s="192" t="s">
        <v>802</v>
      </c>
      <c r="B5839" s="193" t="s">
        <v>25675</v>
      </c>
      <c r="C5839" s="193" t="s">
        <v>25675</v>
      </c>
      <c r="D5839" s="194" t="s">
        <v>19743</v>
      </c>
      <c r="E5839" s="192" t="s">
        <v>19743</v>
      </c>
      <c r="F5839" s="193" t="s">
        <v>19742</v>
      </c>
      <c r="G5839" s="193" t="s">
        <v>19742</v>
      </c>
      <c r="H5839" s="193" t="s">
        <v>19742</v>
      </c>
      <c r="I5839" s="193" t="s">
        <v>19742</v>
      </c>
      <c r="J5839" s="194" t="s">
        <v>19742</v>
      </c>
      <c r="K5839" s="192" t="s">
        <v>25675</v>
      </c>
      <c r="M5839" s="194" t="s">
        <v>19569</v>
      </c>
      <c r="N5839" s="192" t="s">
        <v>25675</v>
      </c>
      <c r="O5839" s="194" t="s">
        <v>25675</v>
      </c>
      <c r="P5839" s="283">
        <v>0</v>
      </c>
    </row>
    <row r="5840" spans="1:16">
      <c r="A5840" s="192" t="s">
        <v>809</v>
      </c>
      <c r="B5840" s="193" t="s">
        <v>25675</v>
      </c>
      <c r="C5840" s="193" t="s">
        <v>25675</v>
      </c>
      <c r="D5840" s="194" t="s">
        <v>19743</v>
      </c>
      <c r="E5840" s="192" t="s">
        <v>19743</v>
      </c>
      <c r="F5840" s="193" t="s">
        <v>19742</v>
      </c>
      <c r="G5840" s="193" t="s">
        <v>19742</v>
      </c>
      <c r="H5840" s="193" t="s">
        <v>19742</v>
      </c>
      <c r="I5840" s="193" t="s">
        <v>19742</v>
      </c>
      <c r="J5840" s="194" t="s">
        <v>19742</v>
      </c>
      <c r="K5840" s="192" t="s">
        <v>25675</v>
      </c>
      <c r="M5840" s="194" t="s">
        <v>19569</v>
      </c>
      <c r="N5840" s="192" t="s">
        <v>25675</v>
      </c>
      <c r="O5840" s="194" t="s">
        <v>25675</v>
      </c>
      <c r="P5840" s="283">
        <v>4</v>
      </c>
    </row>
    <row r="5841" spans="1:16">
      <c r="A5841" s="192" t="s">
        <v>818</v>
      </c>
      <c r="B5841" s="193" t="s">
        <v>25675</v>
      </c>
      <c r="C5841" s="193" t="s">
        <v>25675</v>
      </c>
      <c r="D5841" s="194" t="s">
        <v>19743</v>
      </c>
      <c r="E5841" s="192" t="s">
        <v>19743</v>
      </c>
      <c r="F5841" s="193" t="s">
        <v>19742</v>
      </c>
      <c r="G5841" s="193" t="s">
        <v>19742</v>
      </c>
      <c r="H5841" s="193" t="s">
        <v>19742</v>
      </c>
      <c r="I5841" s="193" t="s">
        <v>19742</v>
      </c>
      <c r="J5841" s="194" t="s">
        <v>19742</v>
      </c>
      <c r="K5841" s="192" t="s">
        <v>25675</v>
      </c>
      <c r="M5841" s="194" t="s">
        <v>19569</v>
      </c>
      <c r="N5841" s="192" t="s">
        <v>25675</v>
      </c>
      <c r="O5841" s="194" t="s">
        <v>25675</v>
      </c>
      <c r="P5841" s="283">
        <v>19</v>
      </c>
    </row>
    <row r="5842" spans="1:16">
      <c r="A5842" s="192" t="s">
        <v>819</v>
      </c>
      <c r="B5842" s="193" t="s">
        <v>25675</v>
      </c>
      <c r="C5842" s="193" t="s">
        <v>25675</v>
      </c>
      <c r="D5842" s="194" t="s">
        <v>19743</v>
      </c>
      <c r="E5842" s="192" t="s">
        <v>19743</v>
      </c>
      <c r="F5842" s="193" t="s">
        <v>19742</v>
      </c>
      <c r="G5842" s="193" t="s">
        <v>19742</v>
      </c>
      <c r="H5842" s="193" t="s">
        <v>19742</v>
      </c>
      <c r="I5842" s="193" t="s">
        <v>19742</v>
      </c>
      <c r="J5842" s="194" t="s">
        <v>19742</v>
      </c>
      <c r="K5842" s="192" t="s">
        <v>820</v>
      </c>
      <c r="L5842" s="193" t="s">
        <v>821</v>
      </c>
      <c r="M5842" s="194" t="s">
        <v>19743</v>
      </c>
      <c r="N5842" s="192" t="s">
        <v>25675</v>
      </c>
      <c r="O5842" s="194" t="s">
        <v>25675</v>
      </c>
      <c r="P5842" s="283">
        <v>7</v>
      </c>
    </row>
    <row r="5843" spans="1:16">
      <c r="A5843" s="192" t="s">
        <v>826</v>
      </c>
      <c r="B5843" s="193" t="s">
        <v>25675</v>
      </c>
      <c r="C5843" s="193" t="s">
        <v>25675</v>
      </c>
      <c r="D5843" s="194" t="s">
        <v>19743</v>
      </c>
      <c r="E5843" s="192" t="s">
        <v>19743</v>
      </c>
      <c r="F5843" s="193" t="s">
        <v>19742</v>
      </c>
      <c r="G5843" s="193" t="s">
        <v>19742</v>
      </c>
      <c r="H5843" s="193" t="s">
        <v>19742</v>
      </c>
      <c r="I5843" s="193" t="s">
        <v>19742</v>
      </c>
      <c r="J5843" s="194" t="s">
        <v>19742</v>
      </c>
      <c r="K5843" s="192" t="s">
        <v>25675</v>
      </c>
      <c r="M5843" s="194" t="s">
        <v>19569</v>
      </c>
      <c r="N5843" s="192" t="s">
        <v>25675</v>
      </c>
      <c r="O5843" s="194" t="s">
        <v>25675</v>
      </c>
      <c r="P5843" s="283">
        <v>3</v>
      </c>
    </row>
    <row r="5844" spans="1:16">
      <c r="A5844" s="192" t="s">
        <v>827</v>
      </c>
      <c r="B5844" s="193" t="s">
        <v>25675</v>
      </c>
      <c r="C5844" s="193" t="s">
        <v>25675</v>
      </c>
      <c r="D5844" s="194" t="s">
        <v>19743</v>
      </c>
      <c r="E5844" s="192" t="s">
        <v>19743</v>
      </c>
      <c r="F5844" s="193" t="s">
        <v>19743</v>
      </c>
      <c r="G5844" s="193" t="s">
        <v>19742</v>
      </c>
      <c r="H5844" s="193" t="s">
        <v>19742</v>
      </c>
      <c r="I5844" s="193" t="s">
        <v>19742</v>
      </c>
      <c r="J5844" s="194" t="s">
        <v>19742</v>
      </c>
      <c r="K5844" s="192" t="s">
        <v>828</v>
      </c>
      <c r="L5844" s="193" t="s">
        <v>829</v>
      </c>
      <c r="M5844" s="194" t="s">
        <v>19743</v>
      </c>
      <c r="N5844" s="192" t="s">
        <v>25675</v>
      </c>
      <c r="O5844" s="194" t="s">
        <v>25675</v>
      </c>
      <c r="P5844" s="283">
        <v>20</v>
      </c>
    </row>
    <row r="5845" spans="1:16">
      <c r="A5845" s="192" t="s">
        <v>832</v>
      </c>
      <c r="B5845" s="193" t="s">
        <v>25675</v>
      </c>
      <c r="C5845" s="193" t="s">
        <v>25675</v>
      </c>
      <c r="D5845" s="194" t="s">
        <v>19743</v>
      </c>
      <c r="E5845" s="192" t="s">
        <v>19743</v>
      </c>
      <c r="F5845" s="193" t="s">
        <v>19742</v>
      </c>
      <c r="G5845" s="193" t="s">
        <v>19742</v>
      </c>
      <c r="H5845" s="193" t="s">
        <v>19742</v>
      </c>
      <c r="I5845" s="193" t="s">
        <v>19742</v>
      </c>
      <c r="J5845" s="194" t="s">
        <v>19742</v>
      </c>
      <c r="K5845" s="192" t="s">
        <v>833</v>
      </c>
      <c r="L5845" s="193" t="s">
        <v>834</v>
      </c>
      <c r="M5845" s="194" t="s">
        <v>19743</v>
      </c>
      <c r="N5845" s="192" t="s">
        <v>25675</v>
      </c>
      <c r="O5845" s="194" t="s">
        <v>25675</v>
      </c>
      <c r="P5845" s="283">
        <v>10</v>
      </c>
    </row>
    <row r="5846" spans="1:16">
      <c r="A5846" s="192" t="s">
        <v>835</v>
      </c>
      <c r="B5846" s="193" t="s">
        <v>25675</v>
      </c>
      <c r="C5846" s="193" t="s">
        <v>25675</v>
      </c>
      <c r="D5846" s="194" t="s">
        <v>19743</v>
      </c>
      <c r="E5846" s="192" t="s">
        <v>19743</v>
      </c>
      <c r="F5846" s="193" t="s">
        <v>19742</v>
      </c>
      <c r="G5846" s="193" t="s">
        <v>19742</v>
      </c>
      <c r="H5846" s="193" t="s">
        <v>19742</v>
      </c>
      <c r="I5846" s="193" t="s">
        <v>19743</v>
      </c>
      <c r="J5846" s="194" t="s">
        <v>19742</v>
      </c>
      <c r="K5846" s="192" t="s">
        <v>25675</v>
      </c>
      <c r="M5846" s="194" t="s">
        <v>19569</v>
      </c>
      <c r="N5846" s="192" t="s">
        <v>25675</v>
      </c>
      <c r="O5846" s="194" t="s">
        <v>25675</v>
      </c>
      <c r="P5846" s="283">
        <v>22</v>
      </c>
    </row>
    <row r="5847" spans="1:16">
      <c r="A5847" s="192" t="s">
        <v>836</v>
      </c>
      <c r="B5847" s="193" t="s">
        <v>25675</v>
      </c>
      <c r="C5847" s="193" t="s">
        <v>25675</v>
      </c>
      <c r="D5847" s="194" t="s">
        <v>19743</v>
      </c>
      <c r="E5847" s="192" t="s">
        <v>19743</v>
      </c>
      <c r="F5847" s="193" t="s">
        <v>19742</v>
      </c>
      <c r="G5847" s="193" t="s">
        <v>19742</v>
      </c>
      <c r="H5847" s="193" t="s">
        <v>19742</v>
      </c>
      <c r="I5847" s="193" t="s">
        <v>19742</v>
      </c>
      <c r="J5847" s="194" t="s">
        <v>19742</v>
      </c>
      <c r="K5847" s="192" t="s">
        <v>837</v>
      </c>
      <c r="L5847" s="193" t="s">
        <v>14723</v>
      </c>
      <c r="M5847" s="194" t="s">
        <v>19743</v>
      </c>
      <c r="N5847" s="192" t="s">
        <v>25675</v>
      </c>
      <c r="O5847" s="194" t="s">
        <v>25675</v>
      </c>
      <c r="P5847" s="283">
        <v>2</v>
      </c>
    </row>
    <row r="5848" spans="1:16">
      <c r="A5848" s="192" t="s">
        <v>838</v>
      </c>
      <c r="B5848" s="193" t="s">
        <v>25675</v>
      </c>
      <c r="C5848" s="193" t="s">
        <v>25675</v>
      </c>
      <c r="D5848" s="194" t="s">
        <v>19743</v>
      </c>
      <c r="E5848" s="192" t="s">
        <v>19743</v>
      </c>
      <c r="F5848" s="193" t="s">
        <v>19742</v>
      </c>
      <c r="G5848" s="193" t="s">
        <v>19742</v>
      </c>
      <c r="H5848" s="193" t="s">
        <v>19742</v>
      </c>
      <c r="I5848" s="193" t="s">
        <v>19742</v>
      </c>
      <c r="J5848" s="194" t="s">
        <v>19742</v>
      </c>
      <c r="K5848" s="192" t="s">
        <v>25675</v>
      </c>
      <c r="M5848" s="194" t="s">
        <v>19569</v>
      </c>
      <c r="N5848" s="192" t="s">
        <v>25675</v>
      </c>
      <c r="O5848" s="194" t="s">
        <v>25675</v>
      </c>
      <c r="P5848" s="283">
        <v>5</v>
      </c>
    </row>
    <row r="5849" spans="1:16">
      <c r="A5849" s="192" t="s">
        <v>839</v>
      </c>
      <c r="B5849" s="193" t="s">
        <v>25675</v>
      </c>
      <c r="C5849" s="193" t="s">
        <v>25675</v>
      </c>
      <c r="D5849" s="194" t="s">
        <v>19743</v>
      </c>
      <c r="E5849" s="192" t="s">
        <v>19743</v>
      </c>
      <c r="F5849" s="193" t="s">
        <v>19742</v>
      </c>
      <c r="G5849" s="193" t="s">
        <v>19742</v>
      </c>
      <c r="H5849" s="193" t="s">
        <v>19742</v>
      </c>
      <c r="I5849" s="193" t="s">
        <v>19742</v>
      </c>
      <c r="J5849" s="194" t="s">
        <v>19742</v>
      </c>
      <c r="K5849" s="192" t="s">
        <v>25675</v>
      </c>
      <c r="M5849" s="194" t="s">
        <v>19569</v>
      </c>
      <c r="N5849" s="192" t="s">
        <v>25675</v>
      </c>
      <c r="O5849" s="194" t="s">
        <v>25675</v>
      </c>
      <c r="P5849" s="283">
        <v>0</v>
      </c>
    </row>
    <row r="5850" spans="1:16">
      <c r="A5850" s="192" t="s">
        <v>840</v>
      </c>
      <c r="B5850" s="193" t="s">
        <v>25675</v>
      </c>
      <c r="C5850" s="193" t="s">
        <v>25675</v>
      </c>
      <c r="D5850" s="194" t="s">
        <v>19743</v>
      </c>
      <c r="E5850" s="192" t="s">
        <v>19743</v>
      </c>
      <c r="F5850" s="193" t="s">
        <v>19742</v>
      </c>
      <c r="G5850" s="193" t="s">
        <v>19742</v>
      </c>
      <c r="H5850" s="193" t="s">
        <v>19742</v>
      </c>
      <c r="I5850" s="193" t="s">
        <v>19742</v>
      </c>
      <c r="J5850" s="194" t="s">
        <v>19742</v>
      </c>
      <c r="K5850" s="192" t="s">
        <v>841</v>
      </c>
      <c r="L5850" s="193" t="s">
        <v>18012</v>
      </c>
      <c r="M5850" s="194" t="s">
        <v>19743</v>
      </c>
      <c r="N5850" s="192" t="s">
        <v>25675</v>
      </c>
      <c r="O5850" s="194" t="s">
        <v>25675</v>
      </c>
      <c r="P5850" s="283">
        <v>4</v>
      </c>
    </row>
    <row r="5851" spans="1:16">
      <c r="A5851" s="192" t="s">
        <v>842</v>
      </c>
      <c r="B5851" s="193" t="s">
        <v>25675</v>
      </c>
      <c r="C5851" s="193" t="s">
        <v>25675</v>
      </c>
      <c r="D5851" s="194" t="s">
        <v>19743</v>
      </c>
      <c r="E5851" s="192" t="s">
        <v>19743</v>
      </c>
      <c r="F5851" s="193" t="s">
        <v>19742</v>
      </c>
      <c r="G5851" s="193" t="s">
        <v>19742</v>
      </c>
      <c r="H5851" s="193" t="s">
        <v>19742</v>
      </c>
      <c r="I5851" s="193" t="s">
        <v>19742</v>
      </c>
      <c r="J5851" s="194" t="s">
        <v>19742</v>
      </c>
      <c r="K5851" s="192" t="s">
        <v>25675</v>
      </c>
      <c r="M5851" s="194" t="s">
        <v>19569</v>
      </c>
      <c r="N5851" s="192" t="s">
        <v>25675</v>
      </c>
      <c r="O5851" s="194" t="s">
        <v>25675</v>
      </c>
      <c r="P5851" s="283" t="s">
        <v>25675</v>
      </c>
    </row>
    <row r="5852" spans="1:16">
      <c r="A5852" s="192" t="s">
        <v>843</v>
      </c>
      <c r="B5852" s="193" t="s">
        <v>25675</v>
      </c>
      <c r="C5852" s="193" t="s">
        <v>25675</v>
      </c>
      <c r="D5852" s="194" t="s">
        <v>19743</v>
      </c>
      <c r="E5852" s="192" t="s">
        <v>19743</v>
      </c>
      <c r="F5852" s="193" t="s">
        <v>19742</v>
      </c>
      <c r="G5852" s="193" t="s">
        <v>19742</v>
      </c>
      <c r="H5852" s="193" t="s">
        <v>19742</v>
      </c>
      <c r="I5852" s="193" t="s">
        <v>19742</v>
      </c>
      <c r="J5852" s="194" t="s">
        <v>19742</v>
      </c>
      <c r="K5852" s="192" t="s">
        <v>844</v>
      </c>
      <c r="L5852" s="193" t="s">
        <v>17726</v>
      </c>
      <c r="M5852" s="194" t="s">
        <v>19743</v>
      </c>
      <c r="N5852" s="192" t="s">
        <v>25675</v>
      </c>
      <c r="O5852" s="194" t="s">
        <v>25675</v>
      </c>
      <c r="P5852" s="283">
        <v>7</v>
      </c>
    </row>
    <row r="5853" spans="1:16">
      <c r="A5853" s="192" t="s">
        <v>628</v>
      </c>
      <c r="B5853" s="193" t="s">
        <v>25675</v>
      </c>
      <c r="C5853" s="193" t="s">
        <v>25675</v>
      </c>
      <c r="D5853" s="194" t="s">
        <v>19743</v>
      </c>
      <c r="E5853" s="192" t="s">
        <v>19743</v>
      </c>
      <c r="F5853" s="193" t="s">
        <v>19743</v>
      </c>
      <c r="G5853" s="193" t="s">
        <v>19742</v>
      </c>
      <c r="H5853" s="193" t="s">
        <v>19742</v>
      </c>
      <c r="I5853" s="193" t="s">
        <v>19742</v>
      </c>
      <c r="J5853" s="194" t="s">
        <v>19742</v>
      </c>
      <c r="K5853" s="192" t="s">
        <v>25675</v>
      </c>
      <c r="M5853" s="194" t="s">
        <v>19569</v>
      </c>
      <c r="N5853" s="192" t="s">
        <v>25675</v>
      </c>
      <c r="O5853" s="194" t="s">
        <v>25675</v>
      </c>
      <c r="P5853" s="283">
        <v>1</v>
      </c>
    </row>
    <row r="5854" spans="1:16">
      <c r="A5854" s="192" t="s">
        <v>629</v>
      </c>
      <c r="B5854" s="193" t="s">
        <v>25675</v>
      </c>
      <c r="C5854" s="193" t="s">
        <v>25675</v>
      </c>
      <c r="D5854" s="194" t="s">
        <v>19743</v>
      </c>
      <c r="E5854" s="192" t="s">
        <v>19743</v>
      </c>
      <c r="F5854" s="193" t="s">
        <v>19742</v>
      </c>
      <c r="G5854" s="193" t="s">
        <v>19742</v>
      </c>
      <c r="H5854" s="193" t="s">
        <v>19742</v>
      </c>
      <c r="I5854" s="193" t="s">
        <v>19742</v>
      </c>
      <c r="J5854" s="194" t="s">
        <v>19742</v>
      </c>
      <c r="K5854" s="192" t="s">
        <v>25675</v>
      </c>
      <c r="M5854" s="194" t="s">
        <v>19569</v>
      </c>
      <c r="N5854" s="192" t="s">
        <v>25675</v>
      </c>
      <c r="O5854" s="194" t="s">
        <v>25675</v>
      </c>
      <c r="P5854" s="283">
        <v>5</v>
      </c>
    </row>
    <row r="5855" spans="1:16">
      <c r="A5855" s="183" t="s">
        <v>25843</v>
      </c>
      <c r="B5855" s="193" t="s">
        <v>25675</v>
      </c>
      <c r="C5855" s="193" t="s">
        <v>25675</v>
      </c>
      <c r="D5855" s="194" t="s">
        <v>19743</v>
      </c>
      <c r="E5855" s="192" t="s">
        <v>19743</v>
      </c>
      <c r="F5855" s="193" t="s">
        <v>19742</v>
      </c>
      <c r="G5855" s="193" t="s">
        <v>19742</v>
      </c>
      <c r="H5855" s="193" t="s">
        <v>19742</v>
      </c>
      <c r="I5855" s="193" t="s">
        <v>19742</v>
      </c>
      <c r="J5855" s="194" t="s">
        <v>19742</v>
      </c>
      <c r="K5855" s="192" t="s">
        <v>25675</v>
      </c>
      <c r="M5855" s="194" t="s">
        <v>19569</v>
      </c>
      <c r="N5855" s="192" t="s">
        <v>25675</v>
      </c>
      <c r="O5855" s="194" t="s">
        <v>25675</v>
      </c>
      <c r="P5855" s="283" t="s">
        <v>25675</v>
      </c>
    </row>
    <row r="5856" spans="1:16">
      <c r="A5856" s="183" t="s">
        <v>25844</v>
      </c>
      <c r="B5856" s="193" t="s">
        <v>25675</v>
      </c>
      <c r="C5856" s="193" t="s">
        <v>25675</v>
      </c>
      <c r="D5856" s="194" t="s">
        <v>19743</v>
      </c>
      <c r="E5856" s="192" t="s">
        <v>19743</v>
      </c>
      <c r="F5856" s="193" t="s">
        <v>19742</v>
      </c>
      <c r="G5856" s="193" t="s">
        <v>19742</v>
      </c>
      <c r="H5856" s="193" t="s">
        <v>19742</v>
      </c>
      <c r="I5856" s="193" t="s">
        <v>19742</v>
      </c>
      <c r="J5856" s="194" t="s">
        <v>19742</v>
      </c>
      <c r="K5856" s="192" t="s">
        <v>25675</v>
      </c>
      <c r="M5856" s="194" t="s">
        <v>19569</v>
      </c>
      <c r="N5856" s="192" t="s">
        <v>25675</v>
      </c>
      <c r="O5856" s="194" t="s">
        <v>25675</v>
      </c>
      <c r="P5856" s="283" t="s">
        <v>25675</v>
      </c>
    </row>
    <row r="5857" spans="1:16">
      <c r="A5857" s="183" t="s">
        <v>25845</v>
      </c>
      <c r="B5857" s="193" t="s">
        <v>25675</v>
      </c>
      <c r="C5857" s="193" t="s">
        <v>25675</v>
      </c>
      <c r="D5857" s="194" t="s">
        <v>19743</v>
      </c>
      <c r="E5857" s="192" t="s">
        <v>19743</v>
      </c>
      <c r="F5857" s="193" t="s">
        <v>19742</v>
      </c>
      <c r="G5857" s="193" t="s">
        <v>19742</v>
      </c>
      <c r="H5857" s="193" t="s">
        <v>19742</v>
      </c>
      <c r="I5857" s="193" t="s">
        <v>19742</v>
      </c>
      <c r="J5857" s="194" t="s">
        <v>19742</v>
      </c>
      <c r="K5857" s="192" t="s">
        <v>25675</v>
      </c>
      <c r="M5857" s="194" t="s">
        <v>19569</v>
      </c>
      <c r="N5857" s="192" t="s">
        <v>25675</v>
      </c>
      <c r="O5857" s="194" t="s">
        <v>25675</v>
      </c>
      <c r="P5857" s="283" t="s">
        <v>25675</v>
      </c>
    </row>
    <row r="5858" spans="1:16">
      <c r="A5858" s="183" t="s">
        <v>25846</v>
      </c>
      <c r="B5858" s="193" t="s">
        <v>25675</v>
      </c>
      <c r="C5858" s="193" t="s">
        <v>25675</v>
      </c>
      <c r="D5858" s="194" t="s">
        <v>19743</v>
      </c>
      <c r="E5858" s="192" t="s">
        <v>19743</v>
      </c>
      <c r="F5858" s="193" t="s">
        <v>19742</v>
      </c>
      <c r="G5858" s="193" t="s">
        <v>19742</v>
      </c>
      <c r="H5858" s="193" t="s">
        <v>19742</v>
      </c>
      <c r="I5858" s="193" t="s">
        <v>19742</v>
      </c>
      <c r="J5858" s="194" t="s">
        <v>19742</v>
      </c>
      <c r="K5858" s="192" t="s">
        <v>25675</v>
      </c>
      <c r="M5858" s="194" t="s">
        <v>19569</v>
      </c>
      <c r="N5858" s="192" t="s">
        <v>25675</v>
      </c>
      <c r="O5858" s="194" t="s">
        <v>25675</v>
      </c>
      <c r="P5858" s="283" t="s">
        <v>25675</v>
      </c>
    </row>
    <row r="5859" spans="1:16">
      <c r="A5859" s="183" t="s">
        <v>25847</v>
      </c>
      <c r="B5859" s="193" t="s">
        <v>25675</v>
      </c>
      <c r="C5859" s="193" t="s">
        <v>25675</v>
      </c>
      <c r="D5859" s="194" t="s">
        <v>19743</v>
      </c>
      <c r="E5859" s="192" t="s">
        <v>19743</v>
      </c>
      <c r="F5859" s="193" t="s">
        <v>19742</v>
      </c>
      <c r="G5859" s="193" t="s">
        <v>19742</v>
      </c>
      <c r="H5859" s="193" t="s">
        <v>19742</v>
      </c>
      <c r="I5859" s="193" t="s">
        <v>19742</v>
      </c>
      <c r="J5859" s="194" t="s">
        <v>19742</v>
      </c>
      <c r="K5859" s="192" t="s">
        <v>25675</v>
      </c>
      <c r="M5859" s="194" t="s">
        <v>19569</v>
      </c>
      <c r="N5859" s="192" t="s">
        <v>25675</v>
      </c>
      <c r="O5859" s="194" t="s">
        <v>25675</v>
      </c>
      <c r="P5859" s="283" t="s">
        <v>25675</v>
      </c>
    </row>
    <row r="5860" spans="1:16">
      <c r="A5860" s="183" t="s">
        <v>25848</v>
      </c>
      <c r="B5860" s="193" t="s">
        <v>25675</v>
      </c>
      <c r="C5860" s="193" t="s">
        <v>25675</v>
      </c>
      <c r="D5860" s="194" t="s">
        <v>19743</v>
      </c>
      <c r="E5860" s="192" t="s">
        <v>19743</v>
      </c>
      <c r="F5860" s="193" t="s">
        <v>19742</v>
      </c>
      <c r="G5860" s="193" t="s">
        <v>19742</v>
      </c>
      <c r="H5860" s="193" t="s">
        <v>19742</v>
      </c>
      <c r="I5860" s="193" t="s">
        <v>19742</v>
      </c>
      <c r="J5860" s="194" t="s">
        <v>19742</v>
      </c>
      <c r="K5860" s="192" t="s">
        <v>25675</v>
      </c>
      <c r="M5860" s="194" t="s">
        <v>19569</v>
      </c>
      <c r="N5860" s="192" t="s">
        <v>25675</v>
      </c>
      <c r="O5860" s="194" t="s">
        <v>25675</v>
      </c>
      <c r="P5860" s="283" t="s">
        <v>25675</v>
      </c>
    </row>
    <row r="5861" spans="1:16">
      <c r="A5861" s="183" t="s">
        <v>25849</v>
      </c>
      <c r="B5861" s="193" t="s">
        <v>25675</v>
      </c>
      <c r="C5861" s="193" t="s">
        <v>25675</v>
      </c>
      <c r="D5861" s="194" t="s">
        <v>19743</v>
      </c>
      <c r="E5861" s="192" t="s">
        <v>19743</v>
      </c>
      <c r="F5861" s="193" t="s">
        <v>19742</v>
      </c>
      <c r="G5861" s="193" t="s">
        <v>19742</v>
      </c>
      <c r="H5861" s="193" t="s">
        <v>19742</v>
      </c>
      <c r="I5861" s="193" t="s">
        <v>19742</v>
      </c>
      <c r="J5861" s="194" t="s">
        <v>19742</v>
      </c>
      <c r="K5861" s="192" t="s">
        <v>25675</v>
      </c>
      <c r="M5861" s="194" t="s">
        <v>19569</v>
      </c>
      <c r="N5861" s="192" t="s">
        <v>25675</v>
      </c>
      <c r="O5861" s="194" t="s">
        <v>25675</v>
      </c>
      <c r="P5861" s="283" t="s">
        <v>25675</v>
      </c>
    </row>
    <row r="5862" spans="1:16">
      <c r="A5862" s="183" t="s">
        <v>25850</v>
      </c>
      <c r="B5862" s="193" t="s">
        <v>25675</v>
      </c>
      <c r="C5862" s="193" t="s">
        <v>25675</v>
      </c>
      <c r="D5862" s="194" t="s">
        <v>19743</v>
      </c>
      <c r="E5862" s="192" t="s">
        <v>19743</v>
      </c>
      <c r="F5862" s="193" t="s">
        <v>19742</v>
      </c>
      <c r="G5862" s="193" t="s">
        <v>19742</v>
      </c>
      <c r="H5862" s="193" t="s">
        <v>19742</v>
      </c>
      <c r="I5862" s="193" t="s">
        <v>19742</v>
      </c>
      <c r="J5862" s="194" t="s">
        <v>19742</v>
      </c>
      <c r="K5862" s="192" t="s">
        <v>25675</v>
      </c>
      <c r="M5862" s="194" t="s">
        <v>19569</v>
      </c>
      <c r="N5862" s="192" t="s">
        <v>25675</v>
      </c>
      <c r="O5862" s="194" t="s">
        <v>25675</v>
      </c>
      <c r="P5862" s="283" t="s">
        <v>25675</v>
      </c>
    </row>
    <row r="5863" spans="1:16">
      <c r="A5863" s="183" t="s">
        <v>25851</v>
      </c>
      <c r="B5863" s="193" t="s">
        <v>25675</v>
      </c>
      <c r="C5863" s="193" t="s">
        <v>25675</v>
      </c>
      <c r="D5863" s="194" t="s">
        <v>19743</v>
      </c>
      <c r="E5863" s="192" t="s">
        <v>19743</v>
      </c>
      <c r="F5863" s="193" t="s">
        <v>19742</v>
      </c>
      <c r="G5863" s="193" t="s">
        <v>19742</v>
      </c>
      <c r="H5863" s="193" t="s">
        <v>19742</v>
      </c>
      <c r="I5863" s="193" t="s">
        <v>19742</v>
      </c>
      <c r="J5863" s="194" t="s">
        <v>19742</v>
      </c>
      <c r="K5863" s="192" t="s">
        <v>25675</v>
      </c>
      <c r="M5863" s="194" t="s">
        <v>19569</v>
      </c>
      <c r="N5863" s="192" t="s">
        <v>25675</v>
      </c>
      <c r="O5863" s="194" t="s">
        <v>25675</v>
      </c>
      <c r="P5863" s="283" t="s">
        <v>25675</v>
      </c>
    </row>
    <row r="5864" spans="1:16">
      <c r="A5864" s="183" t="s">
        <v>25852</v>
      </c>
      <c r="B5864" s="193" t="s">
        <v>25675</v>
      </c>
      <c r="C5864" s="193" t="s">
        <v>25675</v>
      </c>
      <c r="D5864" s="194" t="s">
        <v>19743</v>
      </c>
      <c r="E5864" s="192" t="s">
        <v>19743</v>
      </c>
      <c r="F5864" s="193" t="s">
        <v>19742</v>
      </c>
      <c r="G5864" s="193" t="s">
        <v>19742</v>
      </c>
      <c r="H5864" s="193" t="s">
        <v>19742</v>
      </c>
      <c r="I5864" s="193" t="s">
        <v>19742</v>
      </c>
      <c r="J5864" s="194" t="s">
        <v>19742</v>
      </c>
      <c r="K5864" s="192" t="s">
        <v>25675</v>
      </c>
      <c r="M5864" s="194" t="s">
        <v>19569</v>
      </c>
      <c r="N5864" s="192" t="s">
        <v>25675</v>
      </c>
      <c r="O5864" s="194" t="s">
        <v>25675</v>
      </c>
      <c r="P5864" s="283" t="s">
        <v>25675</v>
      </c>
    </row>
    <row r="5865" spans="1:16">
      <c r="A5865" s="183" t="s">
        <v>25853</v>
      </c>
      <c r="B5865" s="193" t="s">
        <v>25675</v>
      </c>
      <c r="C5865" s="193" t="s">
        <v>25675</v>
      </c>
      <c r="D5865" s="194" t="s">
        <v>19743</v>
      </c>
      <c r="E5865" s="192" t="s">
        <v>19743</v>
      </c>
      <c r="F5865" s="193" t="s">
        <v>19742</v>
      </c>
      <c r="G5865" s="193" t="s">
        <v>19742</v>
      </c>
      <c r="H5865" s="193" t="s">
        <v>19742</v>
      </c>
      <c r="I5865" s="193" t="s">
        <v>19742</v>
      </c>
      <c r="J5865" s="194" t="s">
        <v>19742</v>
      </c>
      <c r="K5865" s="192" t="s">
        <v>25675</v>
      </c>
      <c r="M5865" s="194" t="s">
        <v>19569</v>
      </c>
      <c r="N5865" s="192" t="s">
        <v>25675</v>
      </c>
      <c r="O5865" s="194" t="s">
        <v>25675</v>
      </c>
      <c r="P5865" s="283" t="s">
        <v>25675</v>
      </c>
    </row>
    <row r="5866" spans="1:16">
      <c r="A5866" s="183" t="s">
        <v>25854</v>
      </c>
      <c r="B5866" s="193" t="s">
        <v>25675</v>
      </c>
      <c r="C5866" s="193" t="s">
        <v>25675</v>
      </c>
      <c r="D5866" s="194" t="s">
        <v>19743</v>
      </c>
      <c r="E5866" s="192" t="s">
        <v>19743</v>
      </c>
      <c r="F5866" s="193" t="s">
        <v>19742</v>
      </c>
      <c r="G5866" s="193" t="s">
        <v>19742</v>
      </c>
      <c r="H5866" s="193" t="s">
        <v>19742</v>
      </c>
      <c r="I5866" s="193" t="s">
        <v>19742</v>
      </c>
      <c r="J5866" s="194" t="s">
        <v>19742</v>
      </c>
      <c r="K5866" s="192" t="s">
        <v>25675</v>
      </c>
      <c r="M5866" s="194" t="s">
        <v>19569</v>
      </c>
      <c r="N5866" s="192" t="s">
        <v>25675</v>
      </c>
      <c r="O5866" s="194" t="s">
        <v>25675</v>
      </c>
      <c r="P5866" s="283" t="s">
        <v>25675</v>
      </c>
    </row>
    <row r="5867" spans="1:16">
      <c r="A5867" s="183" t="s">
        <v>25855</v>
      </c>
      <c r="B5867" s="193" t="s">
        <v>25675</v>
      </c>
      <c r="C5867" s="193" t="s">
        <v>25675</v>
      </c>
      <c r="D5867" s="194" t="s">
        <v>19743</v>
      </c>
      <c r="E5867" s="192" t="s">
        <v>19743</v>
      </c>
      <c r="F5867" s="193" t="s">
        <v>19742</v>
      </c>
      <c r="G5867" s="193" t="s">
        <v>19742</v>
      </c>
      <c r="H5867" s="193" t="s">
        <v>19742</v>
      </c>
      <c r="I5867" s="193" t="s">
        <v>19742</v>
      </c>
      <c r="J5867" s="194" t="s">
        <v>19742</v>
      </c>
      <c r="K5867" s="192" t="s">
        <v>25675</v>
      </c>
      <c r="M5867" s="194" t="s">
        <v>19569</v>
      </c>
      <c r="N5867" s="192" t="s">
        <v>25675</v>
      </c>
      <c r="O5867" s="194" t="s">
        <v>25675</v>
      </c>
      <c r="P5867" s="283" t="s">
        <v>25675</v>
      </c>
    </row>
    <row r="5868" spans="1:16">
      <c r="A5868" s="183" t="s">
        <v>25856</v>
      </c>
      <c r="B5868" s="193" t="s">
        <v>25675</v>
      </c>
      <c r="C5868" s="193" t="s">
        <v>25675</v>
      </c>
      <c r="D5868" s="194" t="s">
        <v>19743</v>
      </c>
      <c r="E5868" s="192" t="s">
        <v>19743</v>
      </c>
      <c r="F5868" s="193" t="s">
        <v>19742</v>
      </c>
      <c r="G5868" s="193" t="s">
        <v>19742</v>
      </c>
      <c r="H5868" s="193" t="s">
        <v>19742</v>
      </c>
      <c r="I5868" s="193" t="s">
        <v>19742</v>
      </c>
      <c r="J5868" s="194" t="s">
        <v>19742</v>
      </c>
      <c r="K5868" s="192" t="s">
        <v>25675</v>
      </c>
      <c r="M5868" s="194" t="s">
        <v>19569</v>
      </c>
      <c r="N5868" s="192" t="s">
        <v>25675</v>
      </c>
      <c r="O5868" s="194" t="s">
        <v>25675</v>
      </c>
      <c r="P5868" s="283" t="s">
        <v>25675</v>
      </c>
    </row>
    <row r="5869" spans="1:16">
      <c r="A5869" s="183" t="s">
        <v>25857</v>
      </c>
      <c r="B5869" s="193" t="s">
        <v>25675</v>
      </c>
      <c r="C5869" s="193" t="s">
        <v>25675</v>
      </c>
      <c r="D5869" s="194" t="s">
        <v>19743</v>
      </c>
      <c r="E5869" s="192" t="s">
        <v>19743</v>
      </c>
      <c r="F5869" s="193" t="s">
        <v>19742</v>
      </c>
      <c r="G5869" s="193" t="s">
        <v>19742</v>
      </c>
      <c r="H5869" s="193" t="s">
        <v>19742</v>
      </c>
      <c r="I5869" s="193" t="s">
        <v>19742</v>
      </c>
      <c r="J5869" s="194" t="s">
        <v>19742</v>
      </c>
      <c r="K5869" s="192" t="s">
        <v>25675</v>
      </c>
      <c r="M5869" s="194" t="s">
        <v>19569</v>
      </c>
      <c r="N5869" s="192" t="s">
        <v>25675</v>
      </c>
      <c r="O5869" s="194" t="s">
        <v>25675</v>
      </c>
      <c r="P5869" s="283" t="s">
        <v>25675</v>
      </c>
    </row>
    <row r="5870" spans="1:16">
      <c r="A5870" s="183" t="s">
        <v>25858</v>
      </c>
      <c r="B5870" s="193" t="s">
        <v>25675</v>
      </c>
      <c r="C5870" s="193" t="s">
        <v>25675</v>
      </c>
      <c r="D5870" s="194" t="s">
        <v>19743</v>
      </c>
      <c r="E5870" s="192" t="s">
        <v>19743</v>
      </c>
      <c r="F5870" s="193" t="s">
        <v>19742</v>
      </c>
      <c r="G5870" s="193" t="s">
        <v>19742</v>
      </c>
      <c r="H5870" s="193" t="s">
        <v>19742</v>
      </c>
      <c r="I5870" s="193" t="s">
        <v>19742</v>
      </c>
      <c r="J5870" s="194" t="s">
        <v>19742</v>
      </c>
      <c r="K5870" s="192" t="s">
        <v>25675</v>
      </c>
      <c r="M5870" s="194" t="s">
        <v>19569</v>
      </c>
      <c r="N5870" s="192" t="s">
        <v>25675</v>
      </c>
      <c r="O5870" s="194" t="s">
        <v>25675</v>
      </c>
      <c r="P5870" s="283" t="s">
        <v>25675</v>
      </c>
    </row>
    <row r="5871" spans="1:16">
      <c r="A5871" s="183" t="s">
        <v>25859</v>
      </c>
      <c r="B5871" s="193" t="s">
        <v>25675</v>
      </c>
      <c r="C5871" s="193" t="s">
        <v>25675</v>
      </c>
      <c r="D5871" s="194" t="s">
        <v>19743</v>
      </c>
      <c r="E5871" s="192" t="s">
        <v>19743</v>
      </c>
      <c r="F5871" s="193" t="s">
        <v>19742</v>
      </c>
      <c r="G5871" s="193" t="s">
        <v>19742</v>
      </c>
      <c r="H5871" s="193" t="s">
        <v>19742</v>
      </c>
      <c r="I5871" s="193" t="s">
        <v>19742</v>
      </c>
      <c r="J5871" s="194" t="s">
        <v>19742</v>
      </c>
      <c r="K5871" s="192" t="s">
        <v>25675</v>
      </c>
      <c r="M5871" s="194" t="s">
        <v>19569</v>
      </c>
      <c r="N5871" s="192" t="s">
        <v>25675</v>
      </c>
      <c r="O5871" s="194" t="s">
        <v>25675</v>
      </c>
      <c r="P5871" s="283" t="s">
        <v>25675</v>
      </c>
    </row>
    <row r="5872" spans="1:16">
      <c r="A5872" s="183" t="s">
        <v>25860</v>
      </c>
      <c r="B5872" s="193" t="s">
        <v>25675</v>
      </c>
      <c r="C5872" s="193" t="s">
        <v>25675</v>
      </c>
      <c r="D5872" s="194" t="s">
        <v>19743</v>
      </c>
      <c r="E5872" s="192" t="s">
        <v>19743</v>
      </c>
      <c r="F5872" s="193" t="s">
        <v>19742</v>
      </c>
      <c r="G5872" s="193" t="s">
        <v>19742</v>
      </c>
      <c r="H5872" s="193" t="s">
        <v>19742</v>
      </c>
      <c r="I5872" s="193" t="s">
        <v>19742</v>
      </c>
      <c r="J5872" s="194" t="s">
        <v>19742</v>
      </c>
      <c r="K5872" s="192" t="s">
        <v>25675</v>
      </c>
      <c r="M5872" s="194" t="s">
        <v>19569</v>
      </c>
      <c r="N5872" s="192" t="s">
        <v>25675</v>
      </c>
      <c r="O5872" s="194" t="s">
        <v>25675</v>
      </c>
      <c r="P5872" s="283" t="s">
        <v>25675</v>
      </c>
    </row>
    <row r="5873" spans="1:16">
      <c r="A5873" s="183" t="s">
        <v>25861</v>
      </c>
      <c r="B5873" s="193" t="s">
        <v>25675</v>
      </c>
      <c r="C5873" s="193" t="s">
        <v>25675</v>
      </c>
      <c r="D5873" s="194" t="s">
        <v>19743</v>
      </c>
      <c r="E5873" s="192" t="s">
        <v>19743</v>
      </c>
      <c r="F5873" s="193" t="s">
        <v>19742</v>
      </c>
      <c r="G5873" s="193" t="s">
        <v>19742</v>
      </c>
      <c r="H5873" s="193" t="s">
        <v>19742</v>
      </c>
      <c r="I5873" s="193" t="s">
        <v>19742</v>
      </c>
      <c r="J5873" s="194" t="s">
        <v>19742</v>
      </c>
      <c r="K5873" s="192" t="s">
        <v>25675</v>
      </c>
      <c r="M5873" s="194" t="s">
        <v>19569</v>
      </c>
      <c r="N5873" s="192" t="s">
        <v>25675</v>
      </c>
      <c r="O5873" s="194" t="s">
        <v>25675</v>
      </c>
      <c r="P5873" s="283" t="s">
        <v>25675</v>
      </c>
    </row>
    <row r="5874" spans="1:16">
      <c r="A5874" s="183" t="s">
        <v>25862</v>
      </c>
      <c r="B5874" s="193" t="s">
        <v>25675</v>
      </c>
      <c r="C5874" s="193" t="s">
        <v>25675</v>
      </c>
      <c r="D5874" s="194" t="s">
        <v>19743</v>
      </c>
      <c r="E5874" s="192" t="s">
        <v>19743</v>
      </c>
      <c r="F5874" s="193" t="s">
        <v>19742</v>
      </c>
      <c r="G5874" s="193" t="s">
        <v>19742</v>
      </c>
      <c r="H5874" s="193" t="s">
        <v>19742</v>
      </c>
      <c r="I5874" s="193" t="s">
        <v>19742</v>
      </c>
      <c r="J5874" s="194" t="s">
        <v>19742</v>
      </c>
      <c r="K5874" s="192" t="s">
        <v>25675</v>
      </c>
      <c r="M5874" s="194" t="s">
        <v>19569</v>
      </c>
      <c r="N5874" s="192" t="s">
        <v>25675</v>
      </c>
      <c r="O5874" s="194" t="s">
        <v>25675</v>
      </c>
      <c r="P5874" s="283" t="s">
        <v>25675</v>
      </c>
    </row>
    <row r="5875" spans="1:16">
      <c r="A5875" s="183" t="s">
        <v>25863</v>
      </c>
      <c r="B5875" s="193" t="s">
        <v>25675</v>
      </c>
      <c r="C5875" s="193" t="s">
        <v>25675</v>
      </c>
      <c r="D5875" s="194" t="s">
        <v>19743</v>
      </c>
      <c r="E5875" s="192" t="s">
        <v>19743</v>
      </c>
      <c r="F5875" s="193" t="s">
        <v>19742</v>
      </c>
      <c r="G5875" s="193" t="s">
        <v>19742</v>
      </c>
      <c r="H5875" s="193" t="s">
        <v>19742</v>
      </c>
      <c r="I5875" s="193" t="s">
        <v>19742</v>
      </c>
      <c r="J5875" s="194" t="s">
        <v>19742</v>
      </c>
      <c r="K5875" s="192" t="s">
        <v>25675</v>
      </c>
      <c r="M5875" s="194" t="s">
        <v>19569</v>
      </c>
      <c r="N5875" s="192" t="s">
        <v>25675</v>
      </c>
      <c r="O5875" s="194" t="s">
        <v>25675</v>
      </c>
      <c r="P5875" s="283" t="s">
        <v>25675</v>
      </c>
    </row>
    <row r="5876" spans="1:16">
      <c r="A5876" s="183" t="s">
        <v>25864</v>
      </c>
      <c r="B5876" s="193" t="s">
        <v>25675</v>
      </c>
      <c r="C5876" s="193" t="s">
        <v>25675</v>
      </c>
      <c r="D5876" s="194" t="s">
        <v>19743</v>
      </c>
      <c r="E5876" s="192" t="s">
        <v>19743</v>
      </c>
      <c r="F5876" s="193" t="s">
        <v>19742</v>
      </c>
      <c r="G5876" s="193" t="s">
        <v>19742</v>
      </c>
      <c r="H5876" s="193" t="s">
        <v>19742</v>
      </c>
      <c r="I5876" s="193" t="s">
        <v>19742</v>
      </c>
      <c r="J5876" s="194" t="s">
        <v>19742</v>
      </c>
      <c r="K5876" s="192" t="s">
        <v>25675</v>
      </c>
      <c r="M5876" s="194" t="s">
        <v>19569</v>
      </c>
      <c r="N5876" s="192" t="s">
        <v>25675</v>
      </c>
      <c r="O5876" s="194" t="s">
        <v>25675</v>
      </c>
      <c r="P5876" s="283" t="s">
        <v>25675</v>
      </c>
    </row>
    <row r="5877" spans="1:16">
      <c r="A5877" s="183" t="s">
        <v>25865</v>
      </c>
      <c r="B5877" s="193" t="s">
        <v>25675</v>
      </c>
      <c r="C5877" s="193" t="s">
        <v>25675</v>
      </c>
      <c r="D5877" s="194" t="s">
        <v>19743</v>
      </c>
      <c r="E5877" s="192" t="s">
        <v>19743</v>
      </c>
      <c r="F5877" s="193" t="s">
        <v>19742</v>
      </c>
      <c r="G5877" s="193" t="s">
        <v>19742</v>
      </c>
      <c r="H5877" s="193" t="s">
        <v>19742</v>
      </c>
      <c r="I5877" s="193" t="s">
        <v>19742</v>
      </c>
      <c r="J5877" s="194" t="s">
        <v>19742</v>
      </c>
      <c r="K5877" s="192" t="s">
        <v>25675</v>
      </c>
      <c r="M5877" s="194" t="s">
        <v>19569</v>
      </c>
      <c r="N5877" s="192" t="s">
        <v>25675</v>
      </c>
      <c r="O5877" s="194" t="s">
        <v>25675</v>
      </c>
      <c r="P5877" s="283" t="s">
        <v>25675</v>
      </c>
    </row>
    <row r="5878" spans="1:16">
      <c r="A5878" s="183" t="s">
        <v>25866</v>
      </c>
      <c r="B5878" s="193" t="s">
        <v>25675</v>
      </c>
      <c r="C5878" s="193" t="s">
        <v>25675</v>
      </c>
      <c r="D5878" s="194" t="s">
        <v>19743</v>
      </c>
      <c r="E5878" s="192" t="s">
        <v>19743</v>
      </c>
      <c r="F5878" s="193" t="s">
        <v>19742</v>
      </c>
      <c r="G5878" s="193" t="s">
        <v>19742</v>
      </c>
      <c r="H5878" s="193" t="s">
        <v>19742</v>
      </c>
      <c r="I5878" s="193" t="s">
        <v>19742</v>
      </c>
      <c r="J5878" s="194" t="s">
        <v>19742</v>
      </c>
      <c r="K5878" s="192" t="s">
        <v>25675</v>
      </c>
      <c r="M5878" s="194" t="s">
        <v>19569</v>
      </c>
      <c r="N5878" s="192" t="s">
        <v>25675</v>
      </c>
      <c r="O5878" s="194" t="s">
        <v>25675</v>
      </c>
      <c r="P5878" s="283" t="s">
        <v>25675</v>
      </c>
    </row>
    <row r="5879" spans="1:16">
      <c r="A5879" s="183" t="s">
        <v>25867</v>
      </c>
      <c r="B5879" s="193" t="s">
        <v>25675</v>
      </c>
      <c r="C5879" s="193" t="s">
        <v>25675</v>
      </c>
      <c r="D5879" s="194" t="s">
        <v>19743</v>
      </c>
      <c r="E5879" s="192" t="s">
        <v>19743</v>
      </c>
      <c r="F5879" s="193" t="s">
        <v>19742</v>
      </c>
      <c r="G5879" s="193" t="s">
        <v>19742</v>
      </c>
      <c r="H5879" s="193" t="s">
        <v>19742</v>
      </c>
      <c r="I5879" s="193" t="s">
        <v>19742</v>
      </c>
      <c r="J5879" s="194" t="s">
        <v>19742</v>
      </c>
      <c r="K5879" s="192" t="s">
        <v>25675</v>
      </c>
      <c r="M5879" s="194" t="s">
        <v>19569</v>
      </c>
      <c r="N5879" s="192" t="s">
        <v>25675</v>
      </c>
      <c r="O5879" s="194" t="s">
        <v>25675</v>
      </c>
      <c r="P5879" s="283" t="s">
        <v>25675</v>
      </c>
    </row>
    <row r="5880" spans="1:16">
      <c r="A5880" s="183" t="s">
        <v>25868</v>
      </c>
      <c r="B5880" s="193" t="s">
        <v>25675</v>
      </c>
      <c r="C5880" s="193" t="s">
        <v>25675</v>
      </c>
      <c r="D5880" s="194" t="s">
        <v>19743</v>
      </c>
      <c r="E5880" s="192" t="s">
        <v>19743</v>
      </c>
      <c r="F5880" s="193" t="s">
        <v>19742</v>
      </c>
      <c r="G5880" s="193" t="s">
        <v>19742</v>
      </c>
      <c r="H5880" s="193" t="s">
        <v>19742</v>
      </c>
      <c r="I5880" s="193" t="s">
        <v>19742</v>
      </c>
      <c r="J5880" s="194" t="s">
        <v>19742</v>
      </c>
      <c r="K5880" s="192" t="s">
        <v>25675</v>
      </c>
      <c r="M5880" s="194" t="s">
        <v>19569</v>
      </c>
      <c r="N5880" s="192" t="s">
        <v>25675</v>
      </c>
      <c r="O5880" s="194" t="s">
        <v>25675</v>
      </c>
      <c r="P5880" s="283" t="s">
        <v>25675</v>
      </c>
    </row>
    <row r="5881" spans="1:16">
      <c r="A5881" s="183" t="s">
        <v>25869</v>
      </c>
      <c r="B5881" s="193" t="s">
        <v>25675</v>
      </c>
      <c r="C5881" s="193" t="s">
        <v>25675</v>
      </c>
      <c r="D5881" s="194" t="s">
        <v>19743</v>
      </c>
      <c r="E5881" s="192" t="s">
        <v>19743</v>
      </c>
      <c r="F5881" s="193" t="s">
        <v>19742</v>
      </c>
      <c r="G5881" s="193" t="s">
        <v>19742</v>
      </c>
      <c r="H5881" s="193" t="s">
        <v>19742</v>
      </c>
      <c r="I5881" s="193" t="s">
        <v>19742</v>
      </c>
      <c r="J5881" s="194" t="s">
        <v>19742</v>
      </c>
      <c r="K5881" s="192" t="s">
        <v>25675</v>
      </c>
      <c r="M5881" s="194" t="s">
        <v>19569</v>
      </c>
      <c r="N5881" s="192" t="s">
        <v>25675</v>
      </c>
      <c r="O5881" s="194" t="s">
        <v>25675</v>
      </c>
      <c r="P5881" s="283" t="s">
        <v>25675</v>
      </c>
    </row>
    <row r="5882" spans="1:16">
      <c r="A5882" s="183" t="s">
        <v>25870</v>
      </c>
      <c r="B5882" s="193" t="s">
        <v>25675</v>
      </c>
      <c r="C5882" s="193" t="s">
        <v>25675</v>
      </c>
      <c r="D5882" s="194" t="s">
        <v>19743</v>
      </c>
      <c r="E5882" s="192" t="s">
        <v>19743</v>
      </c>
      <c r="F5882" s="193" t="s">
        <v>19742</v>
      </c>
      <c r="G5882" s="193" t="s">
        <v>19742</v>
      </c>
      <c r="H5882" s="193" t="s">
        <v>19742</v>
      </c>
      <c r="I5882" s="193" t="s">
        <v>19742</v>
      </c>
      <c r="J5882" s="194" t="s">
        <v>19742</v>
      </c>
      <c r="K5882" s="192" t="s">
        <v>25675</v>
      </c>
      <c r="M5882" s="194" t="s">
        <v>19569</v>
      </c>
      <c r="N5882" s="192" t="s">
        <v>25675</v>
      </c>
      <c r="O5882" s="194" t="s">
        <v>25675</v>
      </c>
      <c r="P5882" s="283" t="s">
        <v>25675</v>
      </c>
    </row>
    <row r="5883" spans="1:16">
      <c r="A5883" s="183" t="s">
        <v>25871</v>
      </c>
      <c r="B5883" s="193" t="s">
        <v>25675</v>
      </c>
      <c r="C5883" s="193" t="s">
        <v>25675</v>
      </c>
      <c r="D5883" s="194" t="s">
        <v>19743</v>
      </c>
      <c r="E5883" s="192" t="s">
        <v>19743</v>
      </c>
      <c r="F5883" s="193" t="s">
        <v>19742</v>
      </c>
      <c r="G5883" s="193" t="s">
        <v>19742</v>
      </c>
      <c r="H5883" s="193" t="s">
        <v>19742</v>
      </c>
      <c r="I5883" s="193" t="s">
        <v>19742</v>
      </c>
      <c r="J5883" s="194" t="s">
        <v>19742</v>
      </c>
      <c r="K5883" s="192" t="s">
        <v>25675</v>
      </c>
      <c r="M5883" s="194" t="s">
        <v>19569</v>
      </c>
      <c r="N5883" s="192" t="s">
        <v>25675</v>
      </c>
      <c r="O5883" s="194" t="s">
        <v>25675</v>
      </c>
      <c r="P5883" s="283" t="s">
        <v>25675</v>
      </c>
    </row>
    <row r="5884" spans="1:16">
      <c r="A5884" s="183" t="s">
        <v>25872</v>
      </c>
      <c r="B5884" s="193" t="s">
        <v>25675</v>
      </c>
      <c r="C5884" s="193" t="s">
        <v>25675</v>
      </c>
      <c r="D5884" s="194" t="s">
        <v>19743</v>
      </c>
      <c r="E5884" s="192" t="s">
        <v>19743</v>
      </c>
      <c r="F5884" s="193" t="s">
        <v>19742</v>
      </c>
      <c r="G5884" s="193" t="s">
        <v>19742</v>
      </c>
      <c r="H5884" s="193" t="s">
        <v>19742</v>
      </c>
      <c r="I5884" s="193" t="s">
        <v>19742</v>
      </c>
      <c r="J5884" s="194" t="s">
        <v>19742</v>
      </c>
      <c r="K5884" s="192" t="s">
        <v>25675</v>
      </c>
      <c r="M5884" s="194" t="s">
        <v>19569</v>
      </c>
      <c r="N5884" s="192" t="s">
        <v>25675</v>
      </c>
      <c r="O5884" s="194" t="s">
        <v>25675</v>
      </c>
      <c r="P5884" s="283" t="s">
        <v>25675</v>
      </c>
    </row>
    <row r="5885" spans="1:16" ht="13.5" thickBot="1">
      <c r="A5885" s="195" t="s">
        <v>630</v>
      </c>
      <c r="B5885" s="196" t="s">
        <v>25675</v>
      </c>
      <c r="C5885" s="196" t="s">
        <v>25675</v>
      </c>
      <c r="D5885" s="197" t="s">
        <v>19743</v>
      </c>
      <c r="E5885" s="195" t="s">
        <v>19743</v>
      </c>
      <c r="F5885" s="196" t="s">
        <v>19743</v>
      </c>
      <c r="G5885" s="196" t="s">
        <v>19742</v>
      </c>
      <c r="H5885" s="196" t="s">
        <v>19742</v>
      </c>
      <c r="I5885" s="196" t="s">
        <v>19742</v>
      </c>
      <c r="J5885" s="197" t="s">
        <v>19742</v>
      </c>
      <c r="K5885" s="195" t="s">
        <v>25675</v>
      </c>
      <c r="L5885" s="196"/>
      <c r="M5885" s="197" t="s">
        <v>19569</v>
      </c>
      <c r="N5885" s="195" t="s">
        <v>25675</v>
      </c>
      <c r="O5885" s="197" t="s">
        <v>25675</v>
      </c>
      <c r="P5885" s="284">
        <v>6</v>
      </c>
    </row>
  </sheetData>
  <mergeCells count="4">
    <mergeCell ref="A3:D3"/>
    <mergeCell ref="E3:J3"/>
    <mergeCell ref="K3:M3"/>
    <mergeCell ref="N3:O3"/>
  </mergeCells>
  <phoneticPr fontId="24" type="noConversion"/>
  <pageMargins left="0.7" right="0.7" top="0.75" bottom="0.75" header="0.3" footer="0.3"/>
  <pageSetup paperSize="9" orientation="portrait" horizontalDpi="0" verticalDpi="0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720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ColWidth="8.875" defaultRowHeight="12.75"/>
  <cols>
    <col min="1" max="1" width="12.5" style="154" customWidth="1"/>
    <col min="2" max="2" width="16.5" style="154" customWidth="1"/>
    <col min="3" max="3" width="13.5" style="154" customWidth="1"/>
    <col min="4" max="4" width="12.875" style="154" customWidth="1"/>
    <col min="5" max="5" width="13.125" style="154" customWidth="1"/>
    <col min="6" max="6" width="13.625" style="154" customWidth="1"/>
    <col min="7" max="7" width="14.5" style="154" customWidth="1"/>
    <col min="8" max="8" width="13.5" style="154" customWidth="1"/>
    <col min="9" max="9" width="8.875" style="154"/>
    <col min="10" max="11" width="14.625" style="154" customWidth="1"/>
    <col min="12" max="16384" width="8.875" style="154"/>
  </cols>
  <sheetData>
    <row r="1" spans="1:12" s="31" customFormat="1">
      <c r="A1" s="146" t="s">
        <v>25842</v>
      </c>
      <c r="C1" s="146"/>
      <c r="G1" s="147"/>
      <c r="H1" s="147"/>
      <c r="J1" s="147"/>
      <c r="K1" s="147"/>
      <c r="L1" s="147"/>
    </row>
    <row r="2" spans="1:12" s="31" customFormat="1" ht="13.5" thickBot="1">
      <c r="A2" s="146"/>
      <c r="C2" s="146"/>
      <c r="G2" s="147"/>
      <c r="H2" s="147"/>
      <c r="J2" s="147"/>
      <c r="K2" s="147"/>
      <c r="L2" s="147"/>
    </row>
    <row r="3" spans="1:12" s="31" customFormat="1" ht="51">
      <c r="A3" s="148" t="s">
        <v>631</v>
      </c>
      <c r="B3" s="149" t="s">
        <v>632</v>
      </c>
      <c r="C3" s="149" t="s">
        <v>633</v>
      </c>
      <c r="D3" s="149" t="s">
        <v>634</v>
      </c>
      <c r="E3" s="149" t="s">
        <v>635</v>
      </c>
      <c r="F3" s="149" t="s">
        <v>636</v>
      </c>
      <c r="G3" s="149" t="s">
        <v>637</v>
      </c>
      <c r="H3" s="149" t="s">
        <v>638</v>
      </c>
      <c r="I3" s="149" t="s">
        <v>639</v>
      </c>
      <c r="J3" s="149" t="s">
        <v>640</v>
      </c>
      <c r="K3" s="150" t="s">
        <v>641</v>
      </c>
    </row>
    <row r="4" spans="1:12">
      <c r="A4" s="151" t="s">
        <v>19944</v>
      </c>
      <c r="B4" s="152" t="s">
        <v>19740</v>
      </c>
      <c r="C4" s="152">
        <v>2.1465990000000001</v>
      </c>
      <c r="D4" s="153">
        <v>1.5699999999999999E-5</v>
      </c>
      <c r="E4" s="152">
        <v>15454</v>
      </c>
      <c r="F4" s="152">
        <v>0.43874600000000002</v>
      </c>
      <c r="G4" s="152">
        <v>629.29629999999997</v>
      </c>
      <c r="H4" s="152">
        <v>0.15026200000000001</v>
      </c>
      <c r="I4" s="152">
        <v>27</v>
      </c>
      <c r="J4" s="152">
        <v>44.44444</v>
      </c>
      <c r="K4" s="258">
        <v>55.55556</v>
      </c>
    </row>
    <row r="5" spans="1:12">
      <c r="A5" s="155" t="s">
        <v>19562</v>
      </c>
      <c r="B5" s="156" t="s">
        <v>19743</v>
      </c>
      <c r="C5" s="156">
        <v>2.1581730000000001</v>
      </c>
      <c r="D5" s="157">
        <v>2.58E-5</v>
      </c>
      <c r="E5" s="156">
        <v>41290</v>
      </c>
      <c r="F5" s="156">
        <v>0.38153799999999999</v>
      </c>
      <c r="G5" s="156">
        <v>557.30769999999995</v>
      </c>
      <c r="H5" s="156">
        <v>0.13470399999999999</v>
      </c>
      <c r="I5" s="156">
        <v>26</v>
      </c>
      <c r="J5" s="156">
        <v>11.538460000000001</v>
      </c>
      <c r="K5" s="267">
        <v>84.615380000000002</v>
      </c>
    </row>
    <row r="6" spans="1:12">
      <c r="A6" s="155" t="s">
        <v>19567</v>
      </c>
      <c r="B6" s="156" t="s">
        <v>19743</v>
      </c>
      <c r="C6" s="156">
        <v>3.1169539999999998</v>
      </c>
      <c r="D6" s="157">
        <v>9.9999999999999995E-8</v>
      </c>
      <c r="E6" s="156">
        <v>56</v>
      </c>
      <c r="F6" s="156" t="s">
        <v>25675</v>
      </c>
      <c r="G6" s="156">
        <v>60</v>
      </c>
      <c r="H6" s="156">
        <v>0.517544</v>
      </c>
      <c r="I6" s="156">
        <v>2</v>
      </c>
      <c r="J6" s="156">
        <v>0</v>
      </c>
      <c r="K6" s="267">
        <v>100</v>
      </c>
    </row>
    <row r="7" spans="1:12">
      <c r="A7" s="155" t="s">
        <v>19570</v>
      </c>
      <c r="B7" s="156" t="s">
        <v>19743</v>
      </c>
      <c r="C7" s="156">
        <v>1.5439590000000001</v>
      </c>
      <c r="D7" s="156">
        <v>0.119267</v>
      </c>
      <c r="E7" s="156">
        <v>39005498</v>
      </c>
      <c r="F7" s="156">
        <v>1.2904000000000001E-2</v>
      </c>
      <c r="G7" s="156">
        <v>45.090110000000003</v>
      </c>
      <c r="H7" s="156">
        <v>9.3959999999999998E-3</v>
      </c>
      <c r="I7" s="156">
        <v>2375</v>
      </c>
      <c r="J7" s="156">
        <v>20.589469999999999</v>
      </c>
      <c r="K7" s="267">
        <v>77.515789999999996</v>
      </c>
    </row>
    <row r="8" spans="1:12">
      <c r="A8" s="155" t="s">
        <v>19575</v>
      </c>
      <c r="B8" s="156" t="s">
        <v>19743</v>
      </c>
      <c r="C8" s="156">
        <v>2.1581730000000001</v>
      </c>
      <c r="D8" s="157">
        <v>2.1999999999999999E-5</v>
      </c>
      <c r="E8" s="156">
        <v>31460</v>
      </c>
      <c r="F8" s="156">
        <v>0.29729699999999998</v>
      </c>
      <c r="G8" s="156">
        <v>431.6216</v>
      </c>
      <c r="H8" s="156">
        <v>0.10456</v>
      </c>
      <c r="I8" s="156">
        <v>37</v>
      </c>
      <c r="J8" s="156">
        <v>29.72973</v>
      </c>
      <c r="K8" s="267">
        <v>67.567570000000003</v>
      </c>
    </row>
    <row r="9" spans="1:12">
      <c r="A9" s="155" t="s">
        <v>19583</v>
      </c>
      <c r="B9" s="156" t="s">
        <v>19743</v>
      </c>
      <c r="C9" s="156">
        <v>2.464162</v>
      </c>
      <c r="D9" s="157">
        <v>9.8099999999999999E-5</v>
      </c>
      <c r="E9" s="156">
        <v>13194</v>
      </c>
      <c r="F9" s="156">
        <v>0.26666699999999999</v>
      </c>
      <c r="G9" s="156">
        <v>478.83330000000001</v>
      </c>
      <c r="H9" s="156">
        <v>0.17598</v>
      </c>
      <c r="I9" s="156">
        <v>6</v>
      </c>
      <c r="J9" s="156">
        <v>16.66667</v>
      </c>
      <c r="K9" s="267">
        <v>83.333330000000004</v>
      </c>
    </row>
    <row r="10" spans="1:12">
      <c r="A10" s="155" t="s">
        <v>19588</v>
      </c>
      <c r="B10" s="156" t="s">
        <v>19743</v>
      </c>
      <c r="C10" s="156">
        <v>2.4448729999999999</v>
      </c>
      <c r="D10" s="157">
        <v>5.7699999999999998E-6</v>
      </c>
      <c r="E10" s="156">
        <v>5306</v>
      </c>
      <c r="F10" s="156">
        <v>0.40909099999999998</v>
      </c>
      <c r="G10" s="156">
        <v>261.41669999999999</v>
      </c>
      <c r="H10" s="156">
        <v>9.3463000000000004E-2</v>
      </c>
      <c r="I10" s="156">
        <v>12</v>
      </c>
      <c r="J10" s="156">
        <v>33.333329999999997</v>
      </c>
      <c r="K10" s="267">
        <v>66.666669999999996</v>
      </c>
    </row>
    <row r="11" spans="1:12">
      <c r="A11" s="155" t="s">
        <v>19593</v>
      </c>
      <c r="B11" s="156" t="s">
        <v>19743</v>
      </c>
      <c r="C11" s="156">
        <v>2.2119800000000001</v>
      </c>
      <c r="D11" s="157">
        <v>5.4700000000000001E-5</v>
      </c>
      <c r="E11" s="156">
        <v>70452</v>
      </c>
      <c r="F11" s="156">
        <v>0.30053200000000002</v>
      </c>
      <c r="G11" s="156">
        <v>288.125</v>
      </c>
      <c r="H11" s="156">
        <v>7.4838000000000002E-2</v>
      </c>
      <c r="I11" s="156">
        <v>48</v>
      </c>
      <c r="J11" s="156">
        <v>22.91667</v>
      </c>
      <c r="K11" s="267">
        <v>77.083330000000004</v>
      </c>
    </row>
    <row r="12" spans="1:12">
      <c r="A12" s="155" t="s">
        <v>19596</v>
      </c>
      <c r="B12" s="156" t="s">
        <v>19743</v>
      </c>
      <c r="C12" s="156">
        <v>2.1729949999999998</v>
      </c>
      <c r="D12" s="157">
        <v>1.84E-5</v>
      </c>
      <c r="E12" s="156">
        <v>11898</v>
      </c>
      <c r="F12" s="156">
        <v>0.409524</v>
      </c>
      <c r="G12" s="156">
        <v>772.6</v>
      </c>
      <c r="H12" s="156">
        <v>0.18964200000000001</v>
      </c>
      <c r="I12" s="156">
        <v>15</v>
      </c>
      <c r="J12" s="156">
        <v>26.66667</v>
      </c>
      <c r="K12" s="267">
        <v>73.333330000000004</v>
      </c>
    </row>
    <row r="13" spans="1:12">
      <c r="A13" s="155" t="s">
        <v>19599</v>
      </c>
      <c r="B13" s="156" t="s">
        <v>19743</v>
      </c>
      <c r="C13" s="156">
        <v>2.3490359999999999</v>
      </c>
      <c r="D13" s="157">
        <v>2.3099999999999999E-6</v>
      </c>
      <c r="E13" s="156">
        <v>4310</v>
      </c>
      <c r="F13" s="156">
        <v>0.610294</v>
      </c>
      <c r="G13" s="156">
        <v>294.11759999999998</v>
      </c>
      <c r="H13" s="156">
        <v>9.1228000000000004E-2</v>
      </c>
      <c r="I13" s="156">
        <v>17</v>
      </c>
      <c r="J13" s="156">
        <v>29.411760000000001</v>
      </c>
      <c r="K13" s="267">
        <v>70.588239999999999</v>
      </c>
    </row>
    <row r="14" spans="1:12">
      <c r="A14" s="155" t="s">
        <v>19602</v>
      </c>
      <c r="B14" s="156" t="s">
        <v>19743</v>
      </c>
      <c r="C14" s="156">
        <v>2.2818269999999998</v>
      </c>
      <c r="D14" s="157">
        <v>7.9500000000000001E-6</v>
      </c>
      <c r="E14" s="156">
        <v>7762</v>
      </c>
      <c r="F14" s="156">
        <v>0.42424200000000001</v>
      </c>
      <c r="G14" s="156">
        <v>503.25</v>
      </c>
      <c r="H14" s="156">
        <v>0.14108499999999999</v>
      </c>
      <c r="I14" s="156">
        <v>12</v>
      </c>
      <c r="J14" s="156">
        <v>25</v>
      </c>
      <c r="K14" s="267">
        <v>75</v>
      </c>
    </row>
    <row r="15" spans="1:12">
      <c r="A15" s="155" t="s">
        <v>19605</v>
      </c>
      <c r="B15" s="156" t="s">
        <v>19743</v>
      </c>
      <c r="C15" s="156">
        <v>2.2692389999999998</v>
      </c>
      <c r="D15" s="157">
        <v>2.3300000000000001E-5</v>
      </c>
      <c r="E15" s="156">
        <v>32418</v>
      </c>
      <c r="F15" s="156">
        <v>0.27816099999999999</v>
      </c>
      <c r="G15" s="156">
        <v>376</v>
      </c>
      <c r="H15" s="156">
        <v>0.104755</v>
      </c>
      <c r="I15" s="156">
        <v>30</v>
      </c>
      <c r="J15" s="156">
        <v>30</v>
      </c>
      <c r="K15" s="267">
        <v>66.666669999999996</v>
      </c>
    </row>
    <row r="16" spans="1:12">
      <c r="A16" s="155" t="s">
        <v>19610</v>
      </c>
      <c r="B16" s="156" t="s">
        <v>19743</v>
      </c>
      <c r="C16" s="156">
        <v>2.147208</v>
      </c>
      <c r="D16" s="157">
        <v>8.53E-5</v>
      </c>
      <c r="E16" s="156">
        <v>100336</v>
      </c>
      <c r="F16" s="156">
        <v>0.23454</v>
      </c>
      <c r="G16" s="156">
        <v>352.82690000000002</v>
      </c>
      <c r="H16" s="156">
        <v>8.4711999999999996E-2</v>
      </c>
      <c r="I16" s="156">
        <v>52</v>
      </c>
      <c r="J16" s="156">
        <v>13.461539999999999</v>
      </c>
      <c r="K16" s="267">
        <v>84.615380000000002</v>
      </c>
    </row>
    <row r="17" spans="1:11">
      <c r="A17" s="155" t="s">
        <v>19615</v>
      </c>
      <c r="B17" s="156" t="s">
        <v>19743</v>
      </c>
      <c r="C17" s="156">
        <v>2.1591879999999999</v>
      </c>
      <c r="D17" s="157">
        <v>1.5E-5</v>
      </c>
      <c r="E17" s="156">
        <v>21866</v>
      </c>
      <c r="F17" s="156">
        <v>0.31527100000000002</v>
      </c>
      <c r="G17" s="156">
        <v>493.89659999999998</v>
      </c>
      <c r="H17" s="156">
        <v>0.119674</v>
      </c>
      <c r="I17" s="156">
        <v>29</v>
      </c>
      <c r="J17" s="156">
        <v>24.137930000000001</v>
      </c>
      <c r="K17" s="267">
        <v>75.862070000000003</v>
      </c>
    </row>
    <row r="18" spans="1:11">
      <c r="A18" s="155" t="s">
        <v>19622</v>
      </c>
      <c r="B18" s="156" t="s">
        <v>19743</v>
      </c>
      <c r="C18" s="156">
        <v>2.1441620000000001</v>
      </c>
      <c r="D18" s="157">
        <v>1.34E-5</v>
      </c>
      <c r="E18" s="156">
        <v>14052</v>
      </c>
      <c r="F18" s="156">
        <v>0.40886699999999998</v>
      </c>
      <c r="G18" s="156">
        <v>606.89660000000003</v>
      </c>
      <c r="H18" s="156">
        <v>0.144534</v>
      </c>
      <c r="I18" s="156">
        <v>29</v>
      </c>
      <c r="J18" s="156">
        <v>20.68966</v>
      </c>
      <c r="K18" s="267">
        <v>79.310339999999997</v>
      </c>
    </row>
    <row r="19" spans="1:11">
      <c r="A19" s="155" t="s">
        <v>19627</v>
      </c>
      <c r="B19" s="156" t="s">
        <v>19743</v>
      </c>
      <c r="C19" s="156">
        <v>2.2927919999999999</v>
      </c>
      <c r="D19" s="157">
        <v>8.9999999999999999E-8</v>
      </c>
      <c r="E19" s="156">
        <v>702</v>
      </c>
      <c r="F19" s="156">
        <v>0.78571400000000002</v>
      </c>
      <c r="G19" s="156">
        <v>1307.125</v>
      </c>
      <c r="H19" s="156">
        <v>0.37240000000000001</v>
      </c>
      <c r="I19" s="156">
        <v>8</v>
      </c>
      <c r="J19" s="156">
        <v>12.5</v>
      </c>
      <c r="K19" s="267">
        <v>87.5</v>
      </c>
    </row>
    <row r="20" spans="1:11">
      <c r="A20" s="155" t="s">
        <v>19632</v>
      </c>
      <c r="B20" s="156" t="s">
        <v>19743</v>
      </c>
      <c r="C20" s="156">
        <v>2.1260910000000002</v>
      </c>
      <c r="D20" s="156">
        <v>1.15E-4</v>
      </c>
      <c r="E20" s="156">
        <v>144000</v>
      </c>
      <c r="F20" s="156">
        <v>0.19600899999999999</v>
      </c>
      <c r="G20" s="156">
        <v>274.13889999999998</v>
      </c>
      <c r="H20" s="156">
        <v>6.4563999999999996E-2</v>
      </c>
      <c r="I20" s="156">
        <v>72</v>
      </c>
      <c r="J20" s="156">
        <v>25</v>
      </c>
      <c r="K20" s="267">
        <v>72.222219999999993</v>
      </c>
    </row>
    <row r="21" spans="1:11">
      <c r="A21" s="155" t="s">
        <v>19637</v>
      </c>
      <c r="B21" s="156" t="s">
        <v>19743</v>
      </c>
      <c r="C21" s="156">
        <v>2.4004059999999998</v>
      </c>
      <c r="D21" s="156">
        <v>2.22E-4</v>
      </c>
      <c r="E21" s="156">
        <v>42152</v>
      </c>
      <c r="F21" s="156">
        <v>0.33333299999999999</v>
      </c>
      <c r="G21" s="156">
        <v>1248</v>
      </c>
      <c r="H21" s="156">
        <v>0.41190700000000002</v>
      </c>
      <c r="I21" s="156">
        <v>3</v>
      </c>
      <c r="J21" s="156">
        <v>0</v>
      </c>
      <c r="K21" s="267">
        <v>100</v>
      </c>
    </row>
    <row r="22" spans="1:11">
      <c r="A22" s="155" t="s">
        <v>19640</v>
      </c>
      <c r="B22" s="156" t="s">
        <v>19743</v>
      </c>
      <c r="C22" s="156">
        <v>2.1997969999999998</v>
      </c>
      <c r="D22" s="157">
        <v>8.8200000000000003E-6</v>
      </c>
      <c r="E22" s="156">
        <v>8232</v>
      </c>
      <c r="F22" s="156">
        <v>0.477941</v>
      </c>
      <c r="G22" s="156">
        <v>532</v>
      </c>
      <c r="H22" s="156">
        <v>0.13475200000000001</v>
      </c>
      <c r="I22" s="156">
        <v>17</v>
      </c>
      <c r="J22" s="156">
        <v>17.64706</v>
      </c>
      <c r="K22" s="267">
        <v>82.352940000000004</v>
      </c>
    </row>
    <row r="23" spans="1:11">
      <c r="A23" s="155" t="s">
        <v>19645</v>
      </c>
      <c r="B23" s="156" t="s">
        <v>19743</v>
      </c>
      <c r="C23" s="156">
        <v>2.1344159999999999</v>
      </c>
      <c r="D23" s="156">
        <v>3.6999999999999999E-4</v>
      </c>
      <c r="E23" s="156">
        <v>225792</v>
      </c>
      <c r="F23" s="156">
        <v>0.122687</v>
      </c>
      <c r="G23" s="156">
        <v>214.49369999999999</v>
      </c>
      <c r="H23" s="156">
        <v>5.1103000000000003E-2</v>
      </c>
      <c r="I23" s="156">
        <v>79</v>
      </c>
      <c r="J23" s="156">
        <v>20.253160000000001</v>
      </c>
      <c r="K23" s="267">
        <v>77.215190000000007</v>
      </c>
    </row>
    <row r="24" spans="1:11">
      <c r="A24" s="155" t="s">
        <v>19826</v>
      </c>
      <c r="B24" s="156" t="s">
        <v>19740</v>
      </c>
      <c r="C24" s="156">
        <v>2.3788830000000001</v>
      </c>
      <c r="D24" s="157">
        <v>7.3799999999999996E-6</v>
      </c>
      <c r="E24" s="156">
        <v>12622</v>
      </c>
      <c r="F24" s="156">
        <v>0.44852900000000001</v>
      </c>
      <c r="G24" s="156">
        <v>334.2353</v>
      </c>
      <c r="H24" s="156">
        <v>0.10793800000000001</v>
      </c>
      <c r="I24" s="156">
        <v>17</v>
      </c>
      <c r="J24" s="156">
        <v>58.823529999999998</v>
      </c>
      <c r="K24" s="267">
        <v>35.294119999999999</v>
      </c>
    </row>
    <row r="25" spans="1:11">
      <c r="A25" s="155" t="s">
        <v>19652</v>
      </c>
      <c r="B25" s="156" t="s">
        <v>19743</v>
      </c>
      <c r="C25" s="156">
        <v>2.2647719999999998</v>
      </c>
      <c r="D25" s="157">
        <v>2.51E-5</v>
      </c>
      <c r="E25" s="156">
        <v>17730</v>
      </c>
      <c r="F25" s="156">
        <v>0.14550299999999999</v>
      </c>
      <c r="G25" s="156">
        <v>241.42859999999999</v>
      </c>
      <c r="H25" s="156">
        <v>6.6583000000000003E-2</v>
      </c>
      <c r="I25" s="156">
        <v>28</v>
      </c>
      <c r="J25" s="156">
        <v>25</v>
      </c>
      <c r="K25" s="267">
        <v>75</v>
      </c>
    </row>
    <row r="26" spans="1:11">
      <c r="A26" s="155" t="s">
        <v>19657</v>
      </c>
      <c r="B26" s="156" t="s">
        <v>19743</v>
      </c>
      <c r="C26" s="156">
        <v>2.2115740000000002</v>
      </c>
      <c r="D26" s="157">
        <v>1.8499999999999999E-5</v>
      </c>
      <c r="E26" s="156">
        <v>26434</v>
      </c>
      <c r="F26" s="156">
        <v>0.31126599999999999</v>
      </c>
      <c r="G26" s="156">
        <v>384.16669999999999</v>
      </c>
      <c r="H26" s="156">
        <v>9.9442000000000003E-2</v>
      </c>
      <c r="I26" s="156">
        <v>42</v>
      </c>
      <c r="J26" s="156">
        <v>23.809519999999999</v>
      </c>
      <c r="K26" s="267">
        <v>76.190479999999994</v>
      </c>
    </row>
    <row r="27" spans="1:11">
      <c r="A27" s="155" t="s">
        <v>19660</v>
      </c>
      <c r="B27" s="156" t="s">
        <v>19743</v>
      </c>
      <c r="C27" s="156">
        <v>2.4008120000000002</v>
      </c>
      <c r="D27" s="157">
        <v>2.4499999999999999E-5</v>
      </c>
      <c r="E27" s="156">
        <v>30278</v>
      </c>
      <c r="F27" s="156">
        <v>0.216749</v>
      </c>
      <c r="G27" s="156">
        <v>225.65520000000001</v>
      </c>
      <c r="H27" s="156">
        <v>7.5853000000000004E-2</v>
      </c>
      <c r="I27" s="156">
        <v>29</v>
      </c>
      <c r="J27" s="156">
        <v>20.68966</v>
      </c>
      <c r="K27" s="267">
        <v>79.310339999999997</v>
      </c>
    </row>
    <row r="28" spans="1:11">
      <c r="A28" s="155" t="s">
        <v>19663</v>
      </c>
      <c r="B28" s="156" t="s">
        <v>19743</v>
      </c>
      <c r="C28" s="156">
        <v>2.1423350000000001</v>
      </c>
      <c r="D28" s="157">
        <v>1.6699999999999999E-5</v>
      </c>
      <c r="E28" s="156">
        <v>19064</v>
      </c>
      <c r="F28" s="156">
        <v>0.34883700000000001</v>
      </c>
      <c r="G28" s="156">
        <v>407.48840000000001</v>
      </c>
      <c r="H28" s="156">
        <v>9.7044000000000005E-2</v>
      </c>
      <c r="I28" s="156">
        <v>43</v>
      </c>
      <c r="J28" s="156">
        <v>23.25581</v>
      </c>
      <c r="K28" s="267">
        <v>74.418599999999998</v>
      </c>
    </row>
    <row r="29" spans="1:11">
      <c r="A29" s="155" t="s">
        <v>19668</v>
      </c>
      <c r="B29" s="156" t="s">
        <v>19743</v>
      </c>
      <c r="C29" s="156">
        <v>2.2714720000000002</v>
      </c>
      <c r="D29" s="157">
        <v>2.1500000000000001E-5</v>
      </c>
      <c r="E29" s="156">
        <v>26414</v>
      </c>
      <c r="F29" s="156">
        <v>0.30303000000000002</v>
      </c>
      <c r="G29" s="156">
        <v>260.81819999999999</v>
      </c>
      <c r="H29" s="156">
        <v>7.2449E-2</v>
      </c>
      <c r="I29" s="156">
        <v>22</v>
      </c>
      <c r="J29" s="156">
        <v>31.818180000000002</v>
      </c>
      <c r="K29" s="267">
        <v>68.181820000000002</v>
      </c>
    </row>
    <row r="30" spans="1:11">
      <c r="A30" s="155" t="s">
        <v>19673</v>
      </c>
      <c r="B30" s="156" t="s">
        <v>19743</v>
      </c>
      <c r="C30" s="156">
        <v>2.3027410000000001</v>
      </c>
      <c r="D30" s="157">
        <v>3.2499999999999998E-6</v>
      </c>
      <c r="E30" s="156">
        <v>10454</v>
      </c>
      <c r="F30" s="156">
        <v>0.48888900000000002</v>
      </c>
      <c r="G30" s="156">
        <v>859.5</v>
      </c>
      <c r="H30" s="156">
        <v>0.24838199999999999</v>
      </c>
      <c r="I30" s="156">
        <v>10</v>
      </c>
      <c r="J30" s="156">
        <v>30</v>
      </c>
      <c r="K30" s="267">
        <v>60</v>
      </c>
    </row>
    <row r="31" spans="1:11">
      <c r="A31" s="155" t="s">
        <v>20208</v>
      </c>
      <c r="B31" s="156" t="s">
        <v>19740</v>
      </c>
      <c r="C31" s="156">
        <v>2.4883250000000001</v>
      </c>
      <c r="D31" s="156">
        <v>1.5699999999999999E-4</v>
      </c>
      <c r="E31" s="156">
        <v>95388</v>
      </c>
      <c r="F31" s="156">
        <v>0.128416</v>
      </c>
      <c r="G31" s="156">
        <v>83.409639999999996</v>
      </c>
      <c r="H31" s="156">
        <v>3.3264000000000002E-2</v>
      </c>
      <c r="I31" s="156">
        <v>83</v>
      </c>
      <c r="J31" s="156">
        <v>32.530119999999997</v>
      </c>
      <c r="K31" s="267">
        <v>65.060239999999993</v>
      </c>
    </row>
    <row r="32" spans="1:11">
      <c r="A32" s="155" t="s">
        <v>20153</v>
      </c>
      <c r="B32" s="156" t="s">
        <v>19740</v>
      </c>
      <c r="C32" s="156">
        <v>2.4180709999999999</v>
      </c>
      <c r="D32" s="156">
        <v>1.12E-4</v>
      </c>
      <c r="E32" s="156">
        <v>37622</v>
      </c>
      <c r="F32" s="156">
        <v>0.53030299999999997</v>
      </c>
      <c r="G32" s="156">
        <v>278.08330000000001</v>
      </c>
      <c r="H32" s="156">
        <v>9.4945000000000002E-2</v>
      </c>
      <c r="I32" s="156">
        <v>12</v>
      </c>
      <c r="J32" s="156">
        <v>75</v>
      </c>
      <c r="K32" s="267">
        <v>25</v>
      </c>
    </row>
    <row r="33" spans="1:11">
      <c r="A33" s="155" t="s">
        <v>19680</v>
      </c>
      <c r="B33" s="156" t="s">
        <v>19743</v>
      </c>
      <c r="C33" s="156">
        <v>2.3815230000000001</v>
      </c>
      <c r="D33" s="157">
        <v>3.2100000000000002E-6</v>
      </c>
      <c r="E33" s="156">
        <v>6036</v>
      </c>
      <c r="F33" s="156">
        <v>0.26666699999999999</v>
      </c>
      <c r="G33" s="156">
        <v>450</v>
      </c>
      <c r="H33" s="156">
        <v>0.14582000000000001</v>
      </c>
      <c r="I33" s="156">
        <v>15</v>
      </c>
      <c r="J33" s="156">
        <v>33.333329999999997</v>
      </c>
      <c r="K33" s="267">
        <v>66.666669999999996</v>
      </c>
    </row>
    <row r="34" spans="1:11">
      <c r="A34" s="155" t="s">
        <v>20111</v>
      </c>
      <c r="B34" s="156" t="s">
        <v>19740</v>
      </c>
      <c r="C34" s="156">
        <v>2.1470050000000001</v>
      </c>
      <c r="D34" s="157">
        <v>8.2000000000000001E-5</v>
      </c>
      <c r="E34" s="156">
        <v>88660</v>
      </c>
      <c r="F34" s="156">
        <v>0.40317500000000001</v>
      </c>
      <c r="G34" s="156">
        <v>400.94439999999997</v>
      </c>
      <c r="H34" s="156">
        <v>9.5874000000000001E-2</v>
      </c>
      <c r="I34" s="156">
        <v>36</v>
      </c>
      <c r="J34" s="156">
        <v>44.44444</v>
      </c>
      <c r="K34" s="267">
        <v>50</v>
      </c>
    </row>
    <row r="35" spans="1:11">
      <c r="A35" s="155" t="s">
        <v>19454</v>
      </c>
      <c r="B35" s="156" t="s">
        <v>19743</v>
      </c>
      <c r="C35" s="156">
        <v>2.1277159999999999</v>
      </c>
      <c r="D35" s="156">
        <v>1.74E-4</v>
      </c>
      <c r="E35" s="156">
        <v>206124</v>
      </c>
      <c r="F35" s="156">
        <v>0.29849500000000001</v>
      </c>
      <c r="G35" s="156">
        <v>287.67439999999999</v>
      </c>
      <c r="H35" s="156">
        <v>6.8070000000000006E-2</v>
      </c>
      <c r="I35" s="156">
        <v>86</v>
      </c>
      <c r="J35" s="156">
        <v>38.37209</v>
      </c>
      <c r="K35" s="267">
        <v>60.465119999999999</v>
      </c>
    </row>
    <row r="36" spans="1:11">
      <c r="A36" s="155" t="s">
        <v>19459</v>
      </c>
      <c r="B36" s="156" t="s">
        <v>19743</v>
      </c>
      <c r="C36" s="156">
        <v>2.145381</v>
      </c>
      <c r="D36" s="157">
        <v>3.8699999999999999E-5</v>
      </c>
      <c r="E36" s="156">
        <v>49686</v>
      </c>
      <c r="F36" s="156">
        <v>0.328571</v>
      </c>
      <c r="G36" s="156">
        <v>481.36110000000002</v>
      </c>
      <c r="H36" s="156">
        <v>0.11501400000000001</v>
      </c>
      <c r="I36" s="156">
        <v>36</v>
      </c>
      <c r="J36" s="156">
        <v>16.66667</v>
      </c>
      <c r="K36" s="267">
        <v>83.333330000000004</v>
      </c>
    </row>
    <row r="37" spans="1:11">
      <c r="A37" s="155" t="s">
        <v>20051</v>
      </c>
      <c r="B37" s="156" t="s">
        <v>19740</v>
      </c>
      <c r="C37" s="156">
        <v>2.1179700000000001</v>
      </c>
      <c r="D37" s="156">
        <v>1.85E-4</v>
      </c>
      <c r="E37" s="156">
        <v>168916</v>
      </c>
      <c r="F37" s="156">
        <v>0.15571299999999999</v>
      </c>
      <c r="G37" s="156">
        <v>248.56700000000001</v>
      </c>
      <c r="H37" s="156">
        <v>5.8348999999999998E-2</v>
      </c>
      <c r="I37" s="156">
        <v>97</v>
      </c>
      <c r="J37" s="156">
        <v>23.71134</v>
      </c>
      <c r="K37" s="267">
        <v>74.226799999999997</v>
      </c>
    </row>
    <row r="38" spans="1:11">
      <c r="A38" s="155" t="s">
        <v>19471</v>
      </c>
      <c r="B38" s="156" t="s">
        <v>19743</v>
      </c>
      <c r="C38" s="156">
        <v>2.2897460000000001</v>
      </c>
      <c r="D38" s="157">
        <v>2.6699999999999998E-5</v>
      </c>
      <c r="E38" s="156">
        <v>28278</v>
      </c>
      <c r="F38" s="156">
        <v>0.27618999999999999</v>
      </c>
      <c r="G38" s="156">
        <v>460.19049999999999</v>
      </c>
      <c r="H38" s="156">
        <v>0.131108</v>
      </c>
      <c r="I38" s="156">
        <v>21</v>
      </c>
      <c r="J38" s="156">
        <v>28.571429999999999</v>
      </c>
      <c r="K38" s="267">
        <v>71.428569999999993</v>
      </c>
    </row>
    <row r="39" spans="1:11">
      <c r="A39" s="155" t="s">
        <v>19996</v>
      </c>
      <c r="B39" s="156" t="s">
        <v>19740</v>
      </c>
      <c r="C39" s="156">
        <v>2.1386799999999999</v>
      </c>
      <c r="D39" s="156">
        <v>5.1400000000000003E-4</v>
      </c>
      <c r="E39" s="156">
        <v>205284</v>
      </c>
      <c r="F39" s="156">
        <v>0.21191599999999999</v>
      </c>
      <c r="G39" s="156">
        <v>339.7885</v>
      </c>
      <c r="H39" s="156">
        <v>8.0815999999999999E-2</v>
      </c>
      <c r="I39" s="156">
        <v>52</v>
      </c>
      <c r="J39" s="156">
        <v>19.23077</v>
      </c>
      <c r="K39" s="267">
        <v>75</v>
      </c>
    </row>
    <row r="40" spans="1:11">
      <c r="A40" s="155" t="s">
        <v>19478</v>
      </c>
      <c r="B40" s="156" t="s">
        <v>19743</v>
      </c>
      <c r="C40" s="156">
        <v>2.3705579999999999</v>
      </c>
      <c r="D40" s="157">
        <v>3.3699999999999999E-6</v>
      </c>
      <c r="E40" s="156">
        <v>3496</v>
      </c>
      <c r="F40" s="156">
        <v>0.30769200000000002</v>
      </c>
      <c r="G40" s="156">
        <v>361.15379999999999</v>
      </c>
      <c r="H40" s="156">
        <v>0.114579</v>
      </c>
      <c r="I40" s="156">
        <v>13</v>
      </c>
      <c r="J40" s="156">
        <v>53.846150000000002</v>
      </c>
      <c r="K40" s="267">
        <v>46.153849999999998</v>
      </c>
    </row>
    <row r="41" spans="1:11">
      <c r="A41" s="155" t="s">
        <v>19885</v>
      </c>
      <c r="B41" s="156" t="s">
        <v>19740</v>
      </c>
      <c r="C41" s="156">
        <v>2.2704569999999999</v>
      </c>
      <c r="D41" s="157">
        <v>6.0099999999999997E-5</v>
      </c>
      <c r="E41" s="156">
        <v>66788</v>
      </c>
      <c r="F41" s="156">
        <v>0.23577200000000001</v>
      </c>
      <c r="G41" s="156">
        <v>174.80950000000001</v>
      </c>
      <c r="H41" s="156">
        <v>4.8788999999999999E-2</v>
      </c>
      <c r="I41" s="156">
        <v>42</v>
      </c>
      <c r="J41" s="156">
        <v>54.761899999999997</v>
      </c>
      <c r="K41" s="267">
        <v>45.238100000000003</v>
      </c>
    </row>
    <row r="42" spans="1:11">
      <c r="A42" s="155" t="s">
        <v>19485</v>
      </c>
      <c r="B42" s="156" t="s">
        <v>19743</v>
      </c>
      <c r="C42" s="156">
        <v>2.508832</v>
      </c>
      <c r="D42" s="157">
        <v>3.4999999999999998E-7</v>
      </c>
      <c r="E42" s="156">
        <v>342</v>
      </c>
      <c r="F42" s="156">
        <v>0.5</v>
      </c>
      <c r="G42" s="156">
        <v>668.5</v>
      </c>
      <c r="H42" s="156">
        <v>0.26485700000000001</v>
      </c>
      <c r="I42" s="156">
        <v>4</v>
      </c>
      <c r="J42" s="156">
        <v>25</v>
      </c>
      <c r="K42" s="267">
        <v>75</v>
      </c>
    </row>
    <row r="43" spans="1:11">
      <c r="A43" s="155" t="s">
        <v>19490</v>
      </c>
      <c r="B43" s="156" t="s">
        <v>19743</v>
      </c>
      <c r="C43" s="156">
        <v>3.256853</v>
      </c>
      <c r="D43" s="156" t="s">
        <v>25675</v>
      </c>
      <c r="E43" s="156">
        <v>0</v>
      </c>
      <c r="F43" s="156" t="s">
        <v>25675</v>
      </c>
      <c r="G43" s="156">
        <v>40</v>
      </c>
      <c r="H43" s="156">
        <v>0</v>
      </c>
      <c r="I43" s="156">
        <v>1</v>
      </c>
      <c r="J43" s="156">
        <v>0</v>
      </c>
      <c r="K43" s="267">
        <v>100</v>
      </c>
    </row>
    <row r="44" spans="1:11">
      <c r="A44" s="155" t="s">
        <v>19497</v>
      </c>
      <c r="B44" s="156" t="s">
        <v>19743</v>
      </c>
      <c r="C44" s="156">
        <v>2.486904</v>
      </c>
      <c r="D44" s="156">
        <v>2.6600000000000001E-4</v>
      </c>
      <c r="E44" s="156">
        <v>157090</v>
      </c>
      <c r="F44" s="156">
        <v>9.4971E-2</v>
      </c>
      <c r="G44" s="156">
        <v>66.009169999999997</v>
      </c>
      <c r="H44" s="156">
        <v>2.6598E-2</v>
      </c>
      <c r="I44" s="156">
        <v>109</v>
      </c>
      <c r="J44" s="156">
        <v>22.935780000000001</v>
      </c>
      <c r="K44" s="267">
        <v>76.146789999999996</v>
      </c>
    </row>
    <row r="45" spans="1:11">
      <c r="A45" s="155" t="s">
        <v>19500</v>
      </c>
      <c r="B45" s="156" t="s">
        <v>19743</v>
      </c>
      <c r="C45" s="156">
        <v>2.1991879999999999</v>
      </c>
      <c r="D45" s="157">
        <v>1.2300000000000001E-5</v>
      </c>
      <c r="E45" s="156">
        <v>15408</v>
      </c>
      <c r="F45" s="156">
        <v>0.418182</v>
      </c>
      <c r="G45" s="156">
        <v>729.09090000000003</v>
      </c>
      <c r="H45" s="156">
        <v>0.18432399999999999</v>
      </c>
      <c r="I45" s="156">
        <v>11</v>
      </c>
      <c r="J45" s="156">
        <v>9.0909089999999999</v>
      </c>
      <c r="K45" s="267">
        <v>90.909090000000006</v>
      </c>
    </row>
    <row r="46" spans="1:11">
      <c r="A46" s="155" t="s">
        <v>19505</v>
      </c>
      <c r="B46" s="156" t="s">
        <v>19743</v>
      </c>
      <c r="C46" s="156">
        <v>2.2192889999999998</v>
      </c>
      <c r="D46" s="157">
        <v>9.7000000000000003E-7</v>
      </c>
      <c r="E46" s="156">
        <v>1646</v>
      </c>
      <c r="F46" s="156">
        <v>0.71428599999999998</v>
      </c>
      <c r="G46" s="156">
        <v>1193.4290000000001</v>
      </c>
      <c r="H46" s="156">
        <v>0.308778</v>
      </c>
      <c r="I46" s="156">
        <v>7</v>
      </c>
      <c r="J46" s="156">
        <v>14.28571</v>
      </c>
      <c r="K46" s="267">
        <v>85.714290000000005</v>
      </c>
    </row>
    <row r="47" spans="1:11">
      <c r="A47" s="155" t="s">
        <v>19510</v>
      </c>
      <c r="B47" s="156" t="s">
        <v>19743</v>
      </c>
      <c r="C47" s="156">
        <v>2.3132990000000002</v>
      </c>
      <c r="D47" s="157">
        <v>3.3799999999999998E-6</v>
      </c>
      <c r="E47" s="156">
        <v>3350</v>
      </c>
      <c r="F47" s="156">
        <v>0.33333299999999999</v>
      </c>
      <c r="G47" s="156">
        <v>508.26670000000001</v>
      </c>
      <c r="H47" s="156">
        <v>0.149534</v>
      </c>
      <c r="I47" s="156">
        <v>15</v>
      </c>
      <c r="J47" s="156">
        <v>60</v>
      </c>
      <c r="K47" s="267">
        <v>40</v>
      </c>
    </row>
    <row r="48" spans="1:11">
      <c r="A48" s="155" t="s">
        <v>19513</v>
      </c>
      <c r="B48" s="156" t="s">
        <v>19743</v>
      </c>
      <c r="C48" s="156">
        <v>2.1870050000000001</v>
      </c>
      <c r="D48" s="157">
        <v>2.0600000000000002E-6</v>
      </c>
      <c r="E48" s="156">
        <v>3080</v>
      </c>
      <c r="F48" s="156">
        <v>0.49090899999999998</v>
      </c>
      <c r="G48" s="156">
        <v>968.45450000000005</v>
      </c>
      <c r="H48" s="156">
        <v>0.24120900000000001</v>
      </c>
      <c r="I48" s="156">
        <v>11</v>
      </c>
      <c r="J48" s="156">
        <v>18.181819999999998</v>
      </c>
      <c r="K48" s="267">
        <v>81.818179999999998</v>
      </c>
    </row>
    <row r="49" spans="1:11">
      <c r="A49" s="155" t="s">
        <v>19518</v>
      </c>
      <c r="B49" s="156" t="s">
        <v>19743</v>
      </c>
      <c r="C49" s="156">
        <v>2.4359389999999999</v>
      </c>
      <c r="D49" s="157">
        <v>1.6300000000000001E-6</v>
      </c>
      <c r="E49" s="156">
        <v>2036</v>
      </c>
      <c r="F49" s="156">
        <v>0.26666699999999999</v>
      </c>
      <c r="G49" s="156">
        <v>524.16669999999999</v>
      </c>
      <c r="H49" s="156">
        <v>0.18360199999999999</v>
      </c>
      <c r="I49" s="156">
        <v>6</v>
      </c>
      <c r="J49" s="156">
        <v>33.333329999999997</v>
      </c>
      <c r="K49" s="267">
        <v>66.666669999999996</v>
      </c>
    </row>
    <row r="50" spans="1:11">
      <c r="A50" s="155" t="s">
        <v>19521</v>
      </c>
      <c r="B50" s="156" t="s">
        <v>19743</v>
      </c>
      <c r="C50" s="156">
        <v>2.5283250000000002</v>
      </c>
      <c r="D50" s="157">
        <v>3.9000000000000002E-7</v>
      </c>
      <c r="E50" s="156">
        <v>148</v>
      </c>
      <c r="F50" s="156">
        <v>0.5</v>
      </c>
      <c r="G50" s="156">
        <v>630</v>
      </c>
      <c r="H50" s="156">
        <v>0.25862099999999999</v>
      </c>
      <c r="I50" s="156">
        <v>4</v>
      </c>
      <c r="J50" s="156">
        <v>0</v>
      </c>
      <c r="K50" s="267">
        <v>75</v>
      </c>
    </row>
    <row r="51" spans="1:11">
      <c r="A51" s="155" t="s">
        <v>19526</v>
      </c>
      <c r="B51" s="156" t="s">
        <v>19743</v>
      </c>
      <c r="C51" s="156">
        <v>2.2215229999999999</v>
      </c>
      <c r="D51" s="157">
        <v>8.5900000000000008E-6</v>
      </c>
      <c r="E51" s="156">
        <v>7366</v>
      </c>
      <c r="F51" s="156">
        <v>0.32727299999999998</v>
      </c>
      <c r="G51" s="156">
        <v>561.90909999999997</v>
      </c>
      <c r="H51" s="156">
        <v>0.14591299999999999</v>
      </c>
      <c r="I51" s="156">
        <v>11</v>
      </c>
      <c r="J51" s="156">
        <v>9.0909089999999999</v>
      </c>
      <c r="K51" s="267">
        <v>81.818179999999998</v>
      </c>
    </row>
    <row r="52" spans="1:11">
      <c r="A52" s="155" t="s">
        <v>19529</v>
      </c>
      <c r="B52" s="156" t="s">
        <v>19743</v>
      </c>
      <c r="C52" s="156">
        <v>2.4215230000000001</v>
      </c>
      <c r="D52" s="157">
        <v>3.6999999999999998E-5</v>
      </c>
      <c r="E52" s="156">
        <v>14034</v>
      </c>
      <c r="F52" s="156">
        <v>0.33333299999999999</v>
      </c>
      <c r="G52" s="156">
        <v>737.5</v>
      </c>
      <c r="H52" s="156">
        <v>0.252224</v>
      </c>
      <c r="I52" s="156">
        <v>4</v>
      </c>
      <c r="J52" s="156">
        <v>50</v>
      </c>
      <c r="K52" s="267">
        <v>50</v>
      </c>
    </row>
    <row r="53" spans="1:11">
      <c r="A53" s="155" t="s">
        <v>19534</v>
      </c>
      <c r="B53" s="156" t="s">
        <v>19743</v>
      </c>
      <c r="C53" s="156">
        <v>2.314924</v>
      </c>
      <c r="D53" s="157">
        <v>1.52E-5</v>
      </c>
      <c r="E53" s="156">
        <v>22240</v>
      </c>
      <c r="F53" s="156">
        <v>0.20333300000000001</v>
      </c>
      <c r="G53" s="156">
        <v>297.83999999999997</v>
      </c>
      <c r="H53" s="156">
        <v>8.8027999999999995E-2</v>
      </c>
      <c r="I53" s="156">
        <v>25</v>
      </c>
      <c r="J53" s="156">
        <v>32</v>
      </c>
      <c r="K53" s="267">
        <v>64</v>
      </c>
    </row>
    <row r="54" spans="1:11">
      <c r="A54" s="155" t="s">
        <v>19537</v>
      </c>
      <c r="B54" s="156" t="s">
        <v>19743</v>
      </c>
      <c r="C54" s="156">
        <v>2.1837559999999998</v>
      </c>
      <c r="D54" s="157">
        <v>3.9700000000000001E-6</v>
      </c>
      <c r="E54" s="156">
        <v>5930</v>
      </c>
      <c r="F54" s="156">
        <v>0.60714299999999999</v>
      </c>
      <c r="G54" s="156">
        <v>1210.125</v>
      </c>
      <c r="H54" s="156">
        <v>0.30050300000000002</v>
      </c>
      <c r="I54" s="156">
        <v>8</v>
      </c>
      <c r="J54" s="156">
        <v>37.5</v>
      </c>
      <c r="K54" s="267">
        <v>62.5</v>
      </c>
    </row>
    <row r="55" spans="1:11">
      <c r="A55" s="155" t="s">
        <v>19540</v>
      </c>
      <c r="B55" s="156" t="s">
        <v>19743</v>
      </c>
      <c r="C55" s="156">
        <v>2.2822339999999999</v>
      </c>
      <c r="D55" s="157">
        <v>8.1999999999999998E-7</v>
      </c>
      <c r="E55" s="156">
        <v>468</v>
      </c>
      <c r="F55" s="156">
        <v>0.75</v>
      </c>
      <c r="G55" s="156">
        <v>1202.8889999999999</v>
      </c>
      <c r="H55" s="156">
        <v>0.33807999999999999</v>
      </c>
      <c r="I55" s="156">
        <v>9</v>
      </c>
      <c r="J55" s="156">
        <v>0</v>
      </c>
      <c r="K55" s="267">
        <v>77.777780000000007</v>
      </c>
    </row>
    <row r="56" spans="1:11">
      <c r="A56" s="155" t="s">
        <v>19543</v>
      </c>
      <c r="B56" s="156" t="s">
        <v>19743</v>
      </c>
      <c r="C56" s="156">
        <v>2.1803050000000002</v>
      </c>
      <c r="D56" s="157">
        <v>7.3200000000000004E-5</v>
      </c>
      <c r="E56" s="156">
        <v>34394</v>
      </c>
      <c r="F56" s="156">
        <v>0.42857099999999998</v>
      </c>
      <c r="G56" s="156">
        <v>688.4</v>
      </c>
      <c r="H56" s="156">
        <v>0.170211</v>
      </c>
      <c r="I56" s="156">
        <v>15</v>
      </c>
      <c r="J56" s="156">
        <v>20</v>
      </c>
      <c r="K56" s="267">
        <v>80</v>
      </c>
    </row>
    <row r="57" spans="1:11">
      <c r="A57" s="155" t="s">
        <v>19553</v>
      </c>
      <c r="B57" s="156" t="s">
        <v>19743</v>
      </c>
      <c r="C57" s="156">
        <v>3.0901519999999998</v>
      </c>
      <c r="D57" s="156" t="s">
        <v>25675</v>
      </c>
      <c r="E57" s="156">
        <v>0</v>
      </c>
      <c r="F57" s="156" t="s">
        <v>25675</v>
      </c>
      <c r="G57" s="156">
        <v>289</v>
      </c>
      <c r="H57" s="156">
        <v>0</v>
      </c>
      <c r="I57" s="156">
        <v>1</v>
      </c>
      <c r="J57" s="156">
        <v>0</v>
      </c>
      <c r="K57" s="267">
        <v>100</v>
      </c>
    </row>
    <row r="58" spans="1:11">
      <c r="A58" s="155" t="s">
        <v>19555</v>
      </c>
      <c r="B58" s="156" t="s">
        <v>19743</v>
      </c>
      <c r="C58" s="156">
        <v>3.1514720000000001</v>
      </c>
      <c r="D58" s="156" t="s">
        <v>25675</v>
      </c>
      <c r="E58" s="156">
        <v>0</v>
      </c>
      <c r="F58" s="156" t="s">
        <v>25675</v>
      </c>
      <c r="G58" s="156">
        <v>65</v>
      </c>
      <c r="H58" s="156">
        <v>0</v>
      </c>
      <c r="I58" s="156">
        <v>1</v>
      </c>
      <c r="J58" s="156">
        <v>0</v>
      </c>
      <c r="K58" s="267">
        <v>100</v>
      </c>
    </row>
    <row r="59" spans="1:11">
      <c r="A59" s="155" t="s">
        <v>19352</v>
      </c>
      <c r="B59" s="156" t="s">
        <v>19743</v>
      </c>
      <c r="C59" s="156">
        <v>2.1602030000000001</v>
      </c>
      <c r="D59" s="157">
        <v>5.6900000000000001E-5</v>
      </c>
      <c r="E59" s="156">
        <v>48666</v>
      </c>
      <c r="F59" s="156">
        <v>0.31773400000000002</v>
      </c>
      <c r="G59" s="156">
        <v>490.96550000000002</v>
      </c>
      <c r="H59" s="156">
        <v>0.119022</v>
      </c>
      <c r="I59" s="156">
        <v>29</v>
      </c>
      <c r="J59" s="156">
        <v>13.793100000000001</v>
      </c>
      <c r="K59" s="267">
        <v>86.206900000000005</v>
      </c>
    </row>
    <row r="60" spans="1:11">
      <c r="A60" s="155" t="s">
        <v>19357</v>
      </c>
      <c r="B60" s="156" t="s">
        <v>19743</v>
      </c>
      <c r="C60" s="156">
        <v>2.1537060000000001</v>
      </c>
      <c r="D60" s="157">
        <v>1.9899999999999999E-5</v>
      </c>
      <c r="E60" s="156">
        <v>34714</v>
      </c>
      <c r="F60" s="156">
        <v>0.36984099999999998</v>
      </c>
      <c r="G60" s="156">
        <v>419.27780000000001</v>
      </c>
      <c r="H60" s="156">
        <v>0.10115300000000001</v>
      </c>
      <c r="I60" s="156">
        <v>36</v>
      </c>
      <c r="J60" s="156">
        <v>36.111109999999996</v>
      </c>
      <c r="K60" s="267">
        <v>58.333329999999997</v>
      </c>
    </row>
    <row r="61" spans="1:11">
      <c r="A61" s="155" t="s">
        <v>19362</v>
      </c>
      <c r="B61" s="156" t="s">
        <v>19743</v>
      </c>
      <c r="C61" s="156">
        <v>2.3868019999999999</v>
      </c>
      <c r="D61" s="157">
        <v>3.4700000000000003E-5</v>
      </c>
      <c r="E61" s="156">
        <v>23270</v>
      </c>
      <c r="F61" s="156">
        <v>0.147368</v>
      </c>
      <c r="G61" s="156">
        <v>211.3</v>
      </c>
      <c r="H61" s="156">
        <v>6.9178000000000003E-2</v>
      </c>
      <c r="I61" s="156">
        <v>20</v>
      </c>
      <c r="J61" s="156">
        <v>25</v>
      </c>
      <c r="K61" s="267">
        <v>75</v>
      </c>
    </row>
    <row r="62" spans="1:11">
      <c r="A62" s="155" t="s">
        <v>20001</v>
      </c>
      <c r="B62" s="156" t="s">
        <v>19740</v>
      </c>
      <c r="C62" s="156">
        <v>2.08264</v>
      </c>
      <c r="D62" s="156">
        <v>4.6700000000000002E-4</v>
      </c>
      <c r="E62" s="156">
        <v>444720</v>
      </c>
      <c r="F62" s="156">
        <v>0.19028600000000001</v>
      </c>
      <c r="G62" s="156">
        <v>234.7209</v>
      </c>
      <c r="H62" s="156">
        <v>5.3381999999999999E-2</v>
      </c>
      <c r="I62" s="156">
        <v>129</v>
      </c>
      <c r="J62" s="156">
        <v>32.558140000000002</v>
      </c>
      <c r="K62" s="267">
        <v>64.341089999999994</v>
      </c>
    </row>
    <row r="63" spans="1:11">
      <c r="A63" s="155" t="s">
        <v>20056</v>
      </c>
      <c r="B63" s="156" t="s">
        <v>19740</v>
      </c>
      <c r="C63" s="156">
        <v>2.939492</v>
      </c>
      <c r="D63" s="157">
        <v>1.19E-5</v>
      </c>
      <c r="E63" s="156">
        <v>5508</v>
      </c>
      <c r="F63" s="156">
        <v>0.2</v>
      </c>
      <c r="G63" s="156">
        <v>116.16670000000001</v>
      </c>
      <c r="H63" s="156">
        <v>0.17659</v>
      </c>
      <c r="I63" s="156">
        <v>6</v>
      </c>
      <c r="J63" s="156">
        <v>66.666669999999996</v>
      </c>
      <c r="K63" s="267">
        <v>33.333329999999997</v>
      </c>
    </row>
    <row r="64" spans="1:11">
      <c r="A64" s="155" t="s">
        <v>19371</v>
      </c>
      <c r="B64" s="156" t="s">
        <v>19743</v>
      </c>
      <c r="C64" s="156">
        <v>2.2826399999999998</v>
      </c>
      <c r="D64" s="156">
        <v>2.7900000000000001E-4</v>
      </c>
      <c r="E64" s="156">
        <v>162872</v>
      </c>
      <c r="F64" s="156">
        <v>5.5412999999999997E-2</v>
      </c>
      <c r="G64" s="156">
        <v>105.6087</v>
      </c>
      <c r="H64" s="156">
        <v>3.0254E-2</v>
      </c>
      <c r="I64" s="156">
        <v>69</v>
      </c>
      <c r="J64" s="156">
        <v>8.6956520000000008</v>
      </c>
      <c r="K64" s="267">
        <v>89.855069999999998</v>
      </c>
    </row>
    <row r="65" spans="1:11">
      <c r="A65" s="155" t="s">
        <v>19381</v>
      </c>
      <c r="B65" s="156" t="s">
        <v>19743</v>
      </c>
      <c r="C65" s="156">
        <v>2.2036549999999999</v>
      </c>
      <c r="D65" s="156">
        <v>3.6999999999999999E-4</v>
      </c>
      <c r="E65" s="156">
        <v>302454</v>
      </c>
      <c r="F65" s="156">
        <v>0.121006</v>
      </c>
      <c r="G65" s="156">
        <v>136.22219999999999</v>
      </c>
      <c r="H65" s="156">
        <v>3.5466999999999999E-2</v>
      </c>
      <c r="I65" s="156">
        <v>99</v>
      </c>
      <c r="J65" s="156">
        <v>26.262630000000001</v>
      </c>
      <c r="K65" s="267">
        <v>72.727270000000004</v>
      </c>
    </row>
    <row r="66" spans="1:11">
      <c r="A66" s="155" t="s">
        <v>19923</v>
      </c>
      <c r="B66" s="156" t="s">
        <v>19740</v>
      </c>
      <c r="C66" s="156">
        <v>2.2172589999999999</v>
      </c>
      <c r="D66" s="157">
        <v>3.4900000000000001E-5</v>
      </c>
      <c r="E66" s="156">
        <v>42156</v>
      </c>
      <c r="F66" s="156">
        <v>0.285057</v>
      </c>
      <c r="G66" s="156">
        <v>389</v>
      </c>
      <c r="H66" s="156">
        <v>0.10117900000000001</v>
      </c>
      <c r="I66" s="156">
        <v>30</v>
      </c>
      <c r="J66" s="156">
        <v>16.66667</v>
      </c>
      <c r="K66" s="267">
        <v>83.333330000000004</v>
      </c>
    </row>
    <row r="67" spans="1:11">
      <c r="A67" s="155" t="s">
        <v>19389</v>
      </c>
      <c r="B67" s="156" t="s">
        <v>19743</v>
      </c>
      <c r="C67" s="156">
        <v>2.2438579999999999</v>
      </c>
      <c r="D67" s="156">
        <v>1.15E-4</v>
      </c>
      <c r="E67" s="156">
        <v>51846</v>
      </c>
      <c r="F67" s="156">
        <v>0.144928</v>
      </c>
      <c r="G67" s="156">
        <v>274.95830000000001</v>
      </c>
      <c r="H67" s="156">
        <v>7.3772000000000004E-2</v>
      </c>
      <c r="I67" s="156">
        <v>24</v>
      </c>
      <c r="J67" s="156">
        <v>25</v>
      </c>
      <c r="K67" s="267">
        <v>75</v>
      </c>
    </row>
    <row r="68" spans="1:11">
      <c r="A68" s="155" t="s">
        <v>19396</v>
      </c>
      <c r="B68" s="156" t="s">
        <v>19743</v>
      </c>
      <c r="C68" s="156">
        <v>2.9817260000000001</v>
      </c>
      <c r="D68" s="157">
        <v>3.5499999999999999E-6</v>
      </c>
      <c r="E68" s="156">
        <v>2774</v>
      </c>
      <c r="F68" s="156" t="s">
        <v>25675</v>
      </c>
      <c r="G68" s="156">
        <v>199</v>
      </c>
      <c r="H68" s="156">
        <v>0.34137899999999999</v>
      </c>
      <c r="I68" s="156">
        <v>3</v>
      </c>
      <c r="J68" s="156">
        <v>0</v>
      </c>
      <c r="K68" s="267">
        <v>100</v>
      </c>
    </row>
    <row r="69" spans="1:11">
      <c r="A69" s="155" t="s">
        <v>19398</v>
      </c>
      <c r="B69" s="156" t="s">
        <v>19743</v>
      </c>
      <c r="C69" s="156">
        <v>2.1805080000000001</v>
      </c>
      <c r="D69" s="157">
        <v>3.2700000000000002E-5</v>
      </c>
      <c r="E69" s="156">
        <v>29516</v>
      </c>
      <c r="F69" s="156">
        <v>0.46428599999999998</v>
      </c>
      <c r="G69" s="156">
        <v>1288.5</v>
      </c>
      <c r="H69" s="156">
        <v>0.31858900000000001</v>
      </c>
      <c r="I69" s="156">
        <v>8</v>
      </c>
      <c r="J69" s="156">
        <v>0</v>
      </c>
      <c r="K69" s="267">
        <v>100</v>
      </c>
    </row>
    <row r="70" spans="1:11">
      <c r="A70" s="155" t="s">
        <v>19401</v>
      </c>
      <c r="B70" s="156" t="s">
        <v>19743</v>
      </c>
      <c r="C70" s="156">
        <v>2.39269</v>
      </c>
      <c r="D70" s="156">
        <v>1.27E-4</v>
      </c>
      <c r="E70" s="156">
        <v>59430</v>
      </c>
      <c r="F70" s="156">
        <v>7.1429000000000006E-2</v>
      </c>
      <c r="G70" s="156">
        <v>467</v>
      </c>
      <c r="H70" s="156">
        <v>0.153312</v>
      </c>
      <c r="I70" s="156">
        <v>8</v>
      </c>
      <c r="J70" s="156">
        <v>12.5</v>
      </c>
      <c r="K70" s="267">
        <v>87.5</v>
      </c>
    </row>
    <row r="71" spans="1:11">
      <c r="A71" s="155" t="s">
        <v>19404</v>
      </c>
      <c r="B71" s="156" t="s">
        <v>19743</v>
      </c>
      <c r="C71" s="156">
        <v>2.1437560000000002</v>
      </c>
      <c r="D71" s="157">
        <v>5.1100000000000002E-5</v>
      </c>
      <c r="E71" s="156">
        <v>66360</v>
      </c>
      <c r="F71" s="156">
        <v>0.320106</v>
      </c>
      <c r="G71" s="156">
        <v>554.32140000000004</v>
      </c>
      <c r="H71" s="156">
        <v>0.131887</v>
      </c>
      <c r="I71" s="156">
        <v>28</v>
      </c>
      <c r="J71" s="156">
        <v>25</v>
      </c>
      <c r="K71" s="267">
        <v>71.428569999999993</v>
      </c>
    </row>
    <row r="72" spans="1:11">
      <c r="A72" s="155" t="s">
        <v>19409</v>
      </c>
      <c r="B72" s="156" t="s">
        <v>19743</v>
      </c>
      <c r="C72" s="156">
        <v>3.256853</v>
      </c>
      <c r="D72" s="156" t="s">
        <v>25675</v>
      </c>
      <c r="E72" s="156">
        <v>0</v>
      </c>
      <c r="F72" s="156" t="s">
        <v>25675</v>
      </c>
      <c r="G72" s="156">
        <v>40</v>
      </c>
      <c r="H72" s="156">
        <v>0</v>
      </c>
      <c r="I72" s="156">
        <v>1</v>
      </c>
      <c r="J72" s="156">
        <v>0</v>
      </c>
      <c r="K72" s="267">
        <v>100</v>
      </c>
    </row>
    <row r="73" spans="1:11">
      <c r="A73" s="155" t="s">
        <v>19415</v>
      </c>
      <c r="B73" s="156" t="s">
        <v>19743</v>
      </c>
      <c r="C73" s="156">
        <v>2.4024369999999999</v>
      </c>
      <c r="D73" s="157">
        <v>5.0999999999999999E-7</v>
      </c>
      <c r="E73" s="156">
        <v>228</v>
      </c>
      <c r="F73" s="156">
        <v>0.35555599999999998</v>
      </c>
      <c r="G73" s="156">
        <v>340.7</v>
      </c>
      <c r="H73" s="156">
        <v>0.113832</v>
      </c>
      <c r="I73" s="156">
        <v>10</v>
      </c>
      <c r="J73" s="156">
        <v>20</v>
      </c>
      <c r="K73" s="267">
        <v>80</v>
      </c>
    </row>
    <row r="74" spans="1:11">
      <c r="A74" s="155" t="s">
        <v>19418</v>
      </c>
      <c r="B74" s="156" t="s">
        <v>19743</v>
      </c>
      <c r="C74" s="156">
        <v>2.8968530000000001</v>
      </c>
      <c r="D74" s="157">
        <v>2.4899999999999999E-6</v>
      </c>
      <c r="E74" s="156">
        <v>1438</v>
      </c>
      <c r="F74" s="156">
        <v>0.1</v>
      </c>
      <c r="G74" s="156">
        <v>190.4</v>
      </c>
      <c r="H74" s="156">
        <v>0.22329399999999999</v>
      </c>
      <c r="I74" s="156">
        <v>5</v>
      </c>
      <c r="J74" s="156">
        <v>40</v>
      </c>
      <c r="K74" s="267">
        <v>60</v>
      </c>
    </row>
    <row r="75" spans="1:11">
      <c r="A75" s="155" t="s">
        <v>19421</v>
      </c>
      <c r="B75" s="156" t="s">
        <v>19743</v>
      </c>
      <c r="C75" s="156">
        <v>2.098071</v>
      </c>
      <c r="D75" s="156">
        <v>4.0099999999999999E-4</v>
      </c>
      <c r="E75" s="156">
        <v>391044</v>
      </c>
      <c r="F75" s="156">
        <v>0.13853099999999999</v>
      </c>
      <c r="G75" s="156">
        <v>162.92939999999999</v>
      </c>
      <c r="H75" s="156">
        <v>3.805E-2</v>
      </c>
      <c r="I75" s="156">
        <v>170</v>
      </c>
      <c r="J75" s="156">
        <v>33.529409999999999</v>
      </c>
      <c r="K75" s="267">
        <v>63.529409999999999</v>
      </c>
    </row>
    <row r="76" spans="1:11">
      <c r="A76" s="155" t="s">
        <v>19426</v>
      </c>
      <c r="B76" s="156" t="s">
        <v>19743</v>
      </c>
      <c r="C76" s="156">
        <v>2.075939</v>
      </c>
      <c r="D76" s="156">
        <v>7.1100000000000004E-4</v>
      </c>
      <c r="E76" s="156">
        <v>590198</v>
      </c>
      <c r="F76" s="156">
        <v>0.12285500000000001</v>
      </c>
      <c r="G76" s="156">
        <v>142.32169999999999</v>
      </c>
      <c r="H76" s="156">
        <v>3.3075E-2</v>
      </c>
      <c r="I76" s="156">
        <v>258</v>
      </c>
      <c r="J76" s="156">
        <v>42.248060000000002</v>
      </c>
      <c r="K76" s="267">
        <v>55.813949999999998</v>
      </c>
    </row>
    <row r="77" spans="1:11">
      <c r="A77" s="155" t="s">
        <v>19434</v>
      </c>
      <c r="B77" s="156" t="s">
        <v>19743</v>
      </c>
      <c r="C77" s="156">
        <v>2.7989850000000001</v>
      </c>
      <c r="D77" s="157">
        <v>4.7999999999999996E-7</v>
      </c>
      <c r="E77" s="156">
        <v>570</v>
      </c>
      <c r="F77" s="156">
        <v>0.75555600000000001</v>
      </c>
      <c r="G77" s="156">
        <v>205.8</v>
      </c>
      <c r="H77" s="156">
        <v>0.17056399999999999</v>
      </c>
      <c r="I77" s="156">
        <v>10</v>
      </c>
      <c r="J77" s="156">
        <v>70</v>
      </c>
      <c r="K77" s="267">
        <v>30</v>
      </c>
    </row>
    <row r="78" spans="1:11">
      <c r="A78" s="155" t="s">
        <v>19437</v>
      </c>
      <c r="B78" s="156" t="s">
        <v>19743</v>
      </c>
      <c r="C78" s="156">
        <v>2.1112690000000001</v>
      </c>
      <c r="D78" s="156">
        <v>1.671E-3</v>
      </c>
      <c r="E78" s="156">
        <v>891052</v>
      </c>
      <c r="F78" s="156">
        <v>7.5550999999999993E-2</v>
      </c>
      <c r="G78" s="156">
        <v>131.9811</v>
      </c>
      <c r="H78" s="156">
        <v>3.1203000000000002E-2</v>
      </c>
      <c r="I78" s="156">
        <v>159</v>
      </c>
      <c r="J78" s="156">
        <v>19.496860000000002</v>
      </c>
      <c r="K78" s="267">
        <v>78.616349999999997</v>
      </c>
    </row>
    <row r="79" spans="1:11">
      <c r="A79" s="155" t="s">
        <v>19442</v>
      </c>
      <c r="B79" s="156" t="s">
        <v>19743</v>
      </c>
      <c r="C79" s="156">
        <v>2.1865990000000002</v>
      </c>
      <c r="D79" s="157">
        <v>9.5000000000000005E-6</v>
      </c>
      <c r="E79" s="156">
        <v>13802</v>
      </c>
      <c r="F79" s="156">
        <v>0.38735199999999997</v>
      </c>
      <c r="G79" s="156">
        <v>457.13040000000001</v>
      </c>
      <c r="H79" s="156">
        <v>0.114111</v>
      </c>
      <c r="I79" s="156">
        <v>23</v>
      </c>
      <c r="J79" s="156">
        <v>13.043480000000001</v>
      </c>
      <c r="K79" s="267">
        <v>86.956519999999998</v>
      </c>
    </row>
    <row r="80" spans="1:11">
      <c r="A80" s="155" t="s">
        <v>19447</v>
      </c>
      <c r="B80" s="156" t="s">
        <v>19743</v>
      </c>
      <c r="C80" s="156">
        <v>2.3401019999999999</v>
      </c>
      <c r="D80" s="157">
        <v>3.0599999999999999E-6</v>
      </c>
      <c r="E80" s="156">
        <v>3112</v>
      </c>
      <c r="F80" s="156">
        <v>0.287879</v>
      </c>
      <c r="G80" s="156">
        <v>498.91669999999999</v>
      </c>
      <c r="H80" s="156">
        <v>0.151667</v>
      </c>
      <c r="I80" s="156">
        <v>12</v>
      </c>
      <c r="J80" s="156">
        <v>25</v>
      </c>
      <c r="K80" s="267">
        <v>75</v>
      </c>
    </row>
    <row r="81" spans="1:11">
      <c r="A81" s="155" t="s">
        <v>19226</v>
      </c>
      <c r="B81" s="156" t="s">
        <v>19743</v>
      </c>
      <c r="C81" s="156">
        <v>3.0556350000000001</v>
      </c>
      <c r="D81" s="157">
        <v>5.2E-7</v>
      </c>
      <c r="E81" s="156">
        <v>438</v>
      </c>
      <c r="F81" s="156">
        <v>0.2</v>
      </c>
      <c r="G81" s="156">
        <v>73</v>
      </c>
      <c r="H81" s="156">
        <v>0.21062800000000001</v>
      </c>
      <c r="I81" s="156">
        <v>6</v>
      </c>
      <c r="J81" s="156">
        <v>66.666669999999996</v>
      </c>
      <c r="K81" s="267">
        <v>33.333329999999997</v>
      </c>
    </row>
    <row r="82" spans="1:11">
      <c r="A82" s="155" t="s">
        <v>22424</v>
      </c>
      <c r="B82" s="156" t="s">
        <v>19740</v>
      </c>
      <c r="C82" s="156">
        <v>2.3945180000000001</v>
      </c>
      <c r="D82" s="157">
        <v>9.0299999999999999E-6</v>
      </c>
      <c r="E82" s="156">
        <v>4236</v>
      </c>
      <c r="F82" s="156">
        <v>0.26666699999999999</v>
      </c>
      <c r="G82" s="156">
        <v>360.3</v>
      </c>
      <c r="H82" s="156">
        <v>0.11916</v>
      </c>
      <c r="I82" s="156">
        <v>10</v>
      </c>
      <c r="J82" s="156">
        <v>50</v>
      </c>
      <c r="K82" s="267">
        <v>50</v>
      </c>
    </row>
    <row r="83" spans="1:11">
      <c r="A83" s="155" t="s">
        <v>19238</v>
      </c>
      <c r="B83" s="156" t="s">
        <v>19743</v>
      </c>
      <c r="C83" s="156">
        <v>2.1892390000000002</v>
      </c>
      <c r="D83" s="157">
        <v>5.7699999999999998E-6</v>
      </c>
      <c r="E83" s="156">
        <v>11474</v>
      </c>
      <c r="F83" s="156">
        <v>0.31818200000000002</v>
      </c>
      <c r="G83" s="156">
        <v>636.5</v>
      </c>
      <c r="H83" s="156">
        <v>0.15900600000000001</v>
      </c>
      <c r="I83" s="156">
        <v>12</v>
      </c>
      <c r="J83" s="156">
        <v>33.333329999999997</v>
      </c>
      <c r="K83" s="267">
        <v>66.666669999999996</v>
      </c>
    </row>
    <row r="84" spans="1:11">
      <c r="A84" s="155" t="s">
        <v>19243</v>
      </c>
      <c r="B84" s="156" t="s">
        <v>19743</v>
      </c>
      <c r="C84" s="156">
        <v>2.163249</v>
      </c>
      <c r="D84" s="156">
        <v>2.8299999999999999E-4</v>
      </c>
      <c r="E84" s="156">
        <v>169052</v>
      </c>
      <c r="F84" s="156">
        <v>0.14610400000000001</v>
      </c>
      <c r="G84" s="156">
        <v>248.32140000000001</v>
      </c>
      <c r="H84" s="156">
        <v>6.0894999999999998E-2</v>
      </c>
      <c r="I84" s="156">
        <v>56</v>
      </c>
      <c r="J84" s="156">
        <v>10.71429</v>
      </c>
      <c r="K84" s="267">
        <v>85.714290000000005</v>
      </c>
    </row>
    <row r="85" spans="1:11">
      <c r="A85" s="155" t="s">
        <v>19246</v>
      </c>
      <c r="B85" s="156" t="s">
        <v>19743</v>
      </c>
      <c r="C85" s="156">
        <v>2.1699489999999999</v>
      </c>
      <c r="D85" s="157">
        <v>2.3499999999999999E-5</v>
      </c>
      <c r="E85" s="156">
        <v>23924</v>
      </c>
      <c r="F85" s="156">
        <v>0.283333</v>
      </c>
      <c r="G85" s="156">
        <v>471.4</v>
      </c>
      <c r="H85" s="156">
        <v>0.115454</v>
      </c>
      <c r="I85" s="156">
        <v>25</v>
      </c>
      <c r="J85" s="156">
        <v>24</v>
      </c>
      <c r="K85" s="267">
        <v>76</v>
      </c>
    </row>
    <row r="86" spans="1:11">
      <c r="A86" s="155" t="s">
        <v>22576</v>
      </c>
      <c r="B86" s="156" t="s">
        <v>19740</v>
      </c>
      <c r="C86" s="156">
        <v>2.3317770000000002</v>
      </c>
      <c r="D86" s="157">
        <v>6.69E-5</v>
      </c>
      <c r="E86" s="156">
        <v>43146</v>
      </c>
      <c r="F86" s="156">
        <v>0.56044000000000005</v>
      </c>
      <c r="G86" s="156">
        <v>437.71429999999998</v>
      </c>
      <c r="H86" s="156">
        <v>0.131525</v>
      </c>
      <c r="I86" s="156">
        <v>14</v>
      </c>
      <c r="J86" s="156">
        <v>71.428569999999993</v>
      </c>
      <c r="K86" s="267">
        <v>28.571429999999999</v>
      </c>
    </row>
    <row r="87" spans="1:11">
      <c r="A87" s="155" t="s">
        <v>19253</v>
      </c>
      <c r="B87" s="156" t="s">
        <v>19743</v>
      </c>
      <c r="C87" s="156">
        <v>2.3553299999999999</v>
      </c>
      <c r="D87" s="157">
        <v>5.7699999999999998E-6</v>
      </c>
      <c r="E87" s="156">
        <v>13466</v>
      </c>
      <c r="F87" s="156">
        <v>6.6667000000000004E-2</v>
      </c>
      <c r="G87" s="156">
        <v>643</v>
      </c>
      <c r="H87" s="156">
        <v>0.19960600000000001</v>
      </c>
      <c r="I87" s="156">
        <v>6</v>
      </c>
      <c r="J87" s="156">
        <v>16.66667</v>
      </c>
      <c r="K87" s="267">
        <v>83.333330000000004</v>
      </c>
    </row>
    <row r="88" spans="1:11">
      <c r="A88" s="155" t="s">
        <v>22629</v>
      </c>
      <c r="B88" s="156" t="s">
        <v>19740</v>
      </c>
      <c r="C88" s="156">
        <v>2.4276140000000002</v>
      </c>
      <c r="D88" s="157">
        <v>8.1999999999999994E-6</v>
      </c>
      <c r="E88" s="156">
        <v>7220</v>
      </c>
      <c r="F88" s="156">
        <v>0.25</v>
      </c>
      <c r="G88" s="156">
        <v>422.75</v>
      </c>
      <c r="H88" s="156">
        <v>0.14669399999999999</v>
      </c>
      <c r="I88" s="156">
        <v>8</v>
      </c>
      <c r="J88" s="156">
        <v>62.5</v>
      </c>
      <c r="K88" s="267">
        <v>37.5</v>
      </c>
    </row>
    <row r="89" spans="1:11">
      <c r="A89" s="155" t="s">
        <v>19260</v>
      </c>
      <c r="B89" s="156" t="s">
        <v>19743</v>
      </c>
      <c r="C89" s="156">
        <v>2.294619</v>
      </c>
      <c r="D89" s="157">
        <v>8.14E-5</v>
      </c>
      <c r="E89" s="156">
        <v>58242</v>
      </c>
      <c r="F89" s="156">
        <v>0.25974000000000003</v>
      </c>
      <c r="G89" s="156">
        <v>453.18180000000001</v>
      </c>
      <c r="H89" s="156">
        <v>0.13009899999999999</v>
      </c>
      <c r="I89" s="156">
        <v>22</v>
      </c>
      <c r="J89" s="156">
        <v>13.63636</v>
      </c>
      <c r="K89" s="267">
        <v>86.363640000000004</v>
      </c>
    </row>
    <row r="90" spans="1:11">
      <c r="A90" s="155" t="s">
        <v>19265</v>
      </c>
      <c r="B90" s="156" t="s">
        <v>19743</v>
      </c>
      <c r="C90" s="156">
        <v>2.1744159999999999</v>
      </c>
      <c r="D90" s="157">
        <v>2.0400000000000001E-5</v>
      </c>
      <c r="E90" s="156">
        <v>32580</v>
      </c>
      <c r="F90" s="156">
        <v>0.38095200000000001</v>
      </c>
      <c r="G90" s="156">
        <v>601.63639999999998</v>
      </c>
      <c r="H90" s="156">
        <v>0.14821200000000001</v>
      </c>
      <c r="I90" s="156">
        <v>22</v>
      </c>
      <c r="J90" s="156">
        <v>18.181819999999998</v>
      </c>
      <c r="K90" s="267">
        <v>77.272729999999996</v>
      </c>
    </row>
    <row r="91" spans="1:11">
      <c r="A91" s="155" t="s">
        <v>25471</v>
      </c>
      <c r="B91" s="156" t="s">
        <v>19740</v>
      </c>
      <c r="C91" s="156">
        <v>2.1283249999999998</v>
      </c>
      <c r="D91" s="156">
        <v>1.1900000000000001E-4</v>
      </c>
      <c r="E91" s="156">
        <v>143096</v>
      </c>
      <c r="F91" s="156">
        <v>0.27232099999999998</v>
      </c>
      <c r="G91" s="156">
        <v>303.46879999999999</v>
      </c>
      <c r="H91" s="156">
        <v>7.1539000000000005E-2</v>
      </c>
      <c r="I91" s="156">
        <v>64</v>
      </c>
      <c r="J91" s="156">
        <v>56.25</v>
      </c>
      <c r="K91" s="267">
        <v>43.75</v>
      </c>
    </row>
    <row r="92" spans="1:11">
      <c r="A92" s="155" t="s">
        <v>19272</v>
      </c>
      <c r="B92" s="156" t="s">
        <v>19743</v>
      </c>
      <c r="C92" s="156">
        <v>2.187411</v>
      </c>
      <c r="D92" s="157">
        <v>4.2100000000000003E-6</v>
      </c>
      <c r="E92" s="156">
        <v>7854</v>
      </c>
      <c r="F92" s="156">
        <v>0.44444400000000001</v>
      </c>
      <c r="G92" s="156">
        <v>608.38890000000004</v>
      </c>
      <c r="H92" s="156">
        <v>0.15190699999999999</v>
      </c>
      <c r="I92" s="156">
        <v>18</v>
      </c>
      <c r="J92" s="156">
        <v>27.77778</v>
      </c>
      <c r="K92" s="267">
        <v>72.222219999999993</v>
      </c>
    </row>
    <row r="93" spans="1:11">
      <c r="A93" s="155" t="s">
        <v>19277</v>
      </c>
      <c r="B93" s="156" t="s">
        <v>19743</v>
      </c>
      <c r="C93" s="156">
        <v>2.3528929999999999</v>
      </c>
      <c r="D93" s="157">
        <v>7.3100000000000001E-5</v>
      </c>
      <c r="E93" s="156">
        <v>31426</v>
      </c>
      <c r="F93" s="156">
        <v>0.25</v>
      </c>
      <c r="G93" s="156">
        <v>321.9375</v>
      </c>
      <c r="H93" s="156">
        <v>0.100035</v>
      </c>
      <c r="I93" s="156">
        <v>16</v>
      </c>
      <c r="J93" s="156">
        <v>18.75</v>
      </c>
      <c r="K93" s="267">
        <v>81.25</v>
      </c>
    </row>
    <row r="94" spans="1:11">
      <c r="A94" s="155" t="s">
        <v>22501</v>
      </c>
      <c r="B94" s="156" t="s">
        <v>19740</v>
      </c>
      <c r="C94" s="156">
        <v>2.1356350000000002</v>
      </c>
      <c r="D94" s="156">
        <v>7.1400000000000001E-4</v>
      </c>
      <c r="E94" s="156">
        <v>444058</v>
      </c>
      <c r="F94" s="156">
        <v>0.13570199999999999</v>
      </c>
      <c r="G94" s="156">
        <v>163.8725</v>
      </c>
      <c r="H94" s="156">
        <v>3.9307000000000002E-2</v>
      </c>
      <c r="I94" s="156">
        <v>102</v>
      </c>
      <c r="J94" s="156">
        <v>36.274509999999999</v>
      </c>
      <c r="K94" s="267">
        <v>60.784309999999998</v>
      </c>
    </row>
    <row r="95" spans="1:11">
      <c r="A95" s="155" t="s">
        <v>19282</v>
      </c>
      <c r="B95" s="156" t="s">
        <v>19743</v>
      </c>
      <c r="C95" s="156">
        <v>2.2598980000000002</v>
      </c>
      <c r="D95" s="156">
        <v>3.4099999999999999E-4</v>
      </c>
      <c r="E95" s="156">
        <v>283990</v>
      </c>
      <c r="F95" s="156">
        <v>0.55622499999999997</v>
      </c>
      <c r="G95" s="156">
        <v>187.19049999999999</v>
      </c>
      <c r="H95" s="156">
        <v>5.2123999999999997E-2</v>
      </c>
      <c r="I95" s="156">
        <v>84</v>
      </c>
      <c r="J95" s="156">
        <v>27.380949999999999</v>
      </c>
      <c r="K95" s="267">
        <v>71.428569999999993</v>
      </c>
    </row>
    <row r="96" spans="1:11">
      <c r="A96" s="155" t="s">
        <v>19291</v>
      </c>
      <c r="B96" s="156" t="s">
        <v>19743</v>
      </c>
      <c r="C96" s="156">
        <v>2.468426</v>
      </c>
      <c r="D96" s="157">
        <v>5.2E-7</v>
      </c>
      <c r="E96" s="156">
        <v>872</v>
      </c>
      <c r="F96" s="156">
        <v>0.33333299999999999</v>
      </c>
      <c r="G96" s="156">
        <v>931.33330000000001</v>
      </c>
      <c r="H96" s="156">
        <v>0.34328900000000001</v>
      </c>
      <c r="I96" s="156">
        <v>3</v>
      </c>
      <c r="J96" s="156">
        <v>0</v>
      </c>
      <c r="K96" s="267">
        <v>100</v>
      </c>
    </row>
    <row r="97" spans="1:11">
      <c r="A97" s="155" t="s">
        <v>22739</v>
      </c>
      <c r="B97" s="156" t="s">
        <v>19740</v>
      </c>
      <c r="C97" s="156">
        <v>2.1435529999999998</v>
      </c>
      <c r="D97" s="156">
        <v>4.8299999999999998E-4</v>
      </c>
      <c r="E97" s="156">
        <v>330268</v>
      </c>
      <c r="F97" s="156">
        <v>0.106671</v>
      </c>
      <c r="G97" s="156">
        <v>175.38550000000001</v>
      </c>
      <c r="H97" s="156">
        <v>4.2237999999999998E-2</v>
      </c>
      <c r="I97" s="156">
        <v>83</v>
      </c>
      <c r="J97" s="156">
        <v>26.506019999999999</v>
      </c>
      <c r="K97" s="267">
        <v>73.493979999999993</v>
      </c>
    </row>
    <row r="98" spans="1:11">
      <c r="A98" s="155" t="s">
        <v>19295</v>
      </c>
      <c r="B98" s="156" t="s">
        <v>19743</v>
      </c>
      <c r="C98" s="156">
        <v>3.0174620000000001</v>
      </c>
      <c r="D98" s="157">
        <v>2.61E-6</v>
      </c>
      <c r="E98" s="156">
        <v>1078</v>
      </c>
      <c r="F98" s="156">
        <v>0.39285700000000001</v>
      </c>
      <c r="G98" s="156">
        <v>54.5</v>
      </c>
      <c r="H98" s="156">
        <v>0.170455</v>
      </c>
      <c r="I98" s="156">
        <v>8</v>
      </c>
      <c r="J98" s="156">
        <v>50</v>
      </c>
      <c r="K98" s="267">
        <v>50</v>
      </c>
    </row>
    <row r="99" spans="1:11">
      <c r="A99" s="155" t="s">
        <v>19298</v>
      </c>
      <c r="B99" s="156" t="s">
        <v>19743</v>
      </c>
      <c r="C99" s="156">
        <v>2.1910660000000002</v>
      </c>
      <c r="D99" s="156">
        <v>1.11E-4</v>
      </c>
      <c r="E99" s="156">
        <v>83444</v>
      </c>
      <c r="F99" s="156">
        <v>0.229293</v>
      </c>
      <c r="G99" s="156">
        <v>249.9333</v>
      </c>
      <c r="H99" s="156">
        <v>6.3103000000000006E-2</v>
      </c>
      <c r="I99" s="156">
        <v>45</v>
      </c>
      <c r="J99" s="156">
        <v>22.22222</v>
      </c>
      <c r="K99" s="267">
        <v>75.55556</v>
      </c>
    </row>
    <row r="100" spans="1:11">
      <c r="A100" s="155" t="s">
        <v>19301</v>
      </c>
      <c r="B100" s="156" t="s">
        <v>19743</v>
      </c>
      <c r="C100" s="156">
        <v>2.2458879999999999</v>
      </c>
      <c r="D100" s="156">
        <v>1.12E-4</v>
      </c>
      <c r="E100" s="156">
        <v>48762</v>
      </c>
      <c r="F100" s="156">
        <v>0.52727299999999999</v>
      </c>
      <c r="G100" s="156">
        <v>1091.364</v>
      </c>
      <c r="H100" s="156">
        <v>0.29269899999999999</v>
      </c>
      <c r="I100" s="156">
        <v>11</v>
      </c>
      <c r="J100" s="156">
        <v>18.181819999999998</v>
      </c>
      <c r="K100" s="267">
        <v>81.818179999999998</v>
      </c>
    </row>
    <row r="101" spans="1:11">
      <c r="A101" s="155" t="s">
        <v>22803</v>
      </c>
      <c r="B101" s="156" t="s">
        <v>19740</v>
      </c>
      <c r="C101" s="156">
        <v>2.247716</v>
      </c>
      <c r="D101" s="157">
        <v>7.17E-6</v>
      </c>
      <c r="E101" s="156">
        <v>11500</v>
      </c>
      <c r="F101" s="156">
        <v>0.263158</v>
      </c>
      <c r="G101" s="156">
        <v>412.85</v>
      </c>
      <c r="H101" s="156">
        <v>0.111357</v>
      </c>
      <c r="I101" s="156">
        <v>20</v>
      </c>
      <c r="J101" s="156">
        <v>40</v>
      </c>
      <c r="K101" s="267">
        <v>55</v>
      </c>
    </row>
    <row r="102" spans="1:11">
      <c r="A102" s="155" t="s">
        <v>22867</v>
      </c>
      <c r="B102" s="156" t="s">
        <v>19740</v>
      </c>
      <c r="C102" s="156">
        <v>2.2534010000000002</v>
      </c>
      <c r="D102" s="157">
        <v>1.6900000000000001E-5</v>
      </c>
      <c r="E102" s="156">
        <v>24478</v>
      </c>
      <c r="F102" s="156">
        <v>0.32</v>
      </c>
      <c r="G102" s="156">
        <v>399.48</v>
      </c>
      <c r="H102" s="156">
        <v>0.108672</v>
      </c>
      <c r="I102" s="156">
        <v>25</v>
      </c>
      <c r="J102" s="156">
        <v>60</v>
      </c>
      <c r="K102" s="267">
        <v>40</v>
      </c>
    </row>
    <row r="103" spans="1:11">
      <c r="A103" s="155" t="s">
        <v>19308</v>
      </c>
      <c r="B103" s="156" t="s">
        <v>19743</v>
      </c>
      <c r="C103" s="156">
        <v>2.187208</v>
      </c>
      <c r="D103" s="157">
        <v>1.47E-5</v>
      </c>
      <c r="E103" s="156">
        <v>15376</v>
      </c>
      <c r="F103" s="156">
        <v>0.214286</v>
      </c>
      <c r="G103" s="156">
        <v>418.8571</v>
      </c>
      <c r="H103" s="156">
        <v>0.104584</v>
      </c>
      <c r="I103" s="156">
        <v>21</v>
      </c>
      <c r="J103" s="156">
        <v>23.809519999999999</v>
      </c>
      <c r="K103" s="267">
        <v>76.190479999999994</v>
      </c>
    </row>
    <row r="104" spans="1:11">
      <c r="A104" s="155" t="s">
        <v>19312</v>
      </c>
      <c r="B104" s="156" t="s">
        <v>19743</v>
      </c>
      <c r="C104" s="156">
        <v>2.1490360000000002</v>
      </c>
      <c r="D104" s="157">
        <v>4.3999999999999999E-5</v>
      </c>
      <c r="E104" s="156">
        <v>41260</v>
      </c>
      <c r="F104" s="156">
        <v>0.29356100000000002</v>
      </c>
      <c r="G104" s="156">
        <v>511.09089999999998</v>
      </c>
      <c r="H104" s="156">
        <v>0.122417</v>
      </c>
      <c r="I104" s="156">
        <v>33</v>
      </c>
      <c r="J104" s="156">
        <v>9.0909089999999999</v>
      </c>
      <c r="K104" s="267">
        <v>87.878789999999995</v>
      </c>
    </row>
    <row r="105" spans="1:11">
      <c r="A105" s="155" t="s">
        <v>19317</v>
      </c>
      <c r="B105" s="156" t="s">
        <v>19743</v>
      </c>
      <c r="C105" s="156">
        <v>2.8136040000000002</v>
      </c>
      <c r="D105" s="157">
        <v>4.6600000000000001E-5</v>
      </c>
      <c r="E105" s="156">
        <v>22474</v>
      </c>
      <c r="F105" s="156">
        <v>0.35897400000000002</v>
      </c>
      <c r="G105" s="156">
        <v>58.051279999999998</v>
      </c>
      <c r="H105" s="156">
        <v>5.3858000000000003E-2</v>
      </c>
      <c r="I105" s="156">
        <v>39</v>
      </c>
      <c r="J105" s="156">
        <v>17.948720000000002</v>
      </c>
      <c r="K105" s="267">
        <v>82.051280000000006</v>
      </c>
    </row>
    <row r="106" spans="1:11">
      <c r="A106" s="155" t="s">
        <v>19322</v>
      </c>
      <c r="B106" s="156" t="s">
        <v>19743</v>
      </c>
      <c r="C106" s="156">
        <v>2.1267010000000002</v>
      </c>
      <c r="D106" s="156">
        <v>1.46E-4</v>
      </c>
      <c r="E106" s="156">
        <v>178306</v>
      </c>
      <c r="F106" s="156">
        <v>0.24973000000000001</v>
      </c>
      <c r="G106" s="156">
        <v>310.76</v>
      </c>
      <c r="H106" s="156">
        <v>7.3341000000000003E-2</v>
      </c>
      <c r="I106" s="156">
        <v>75</v>
      </c>
      <c r="J106" s="156">
        <v>26.66667</v>
      </c>
      <c r="K106" s="267">
        <v>72</v>
      </c>
    </row>
    <row r="107" spans="1:11">
      <c r="A107" s="155" t="s">
        <v>22931</v>
      </c>
      <c r="B107" s="156" t="s">
        <v>19740</v>
      </c>
      <c r="C107" s="156">
        <v>2.825787</v>
      </c>
      <c r="D107" s="156" t="s">
        <v>25675</v>
      </c>
      <c r="E107" s="156">
        <v>0</v>
      </c>
      <c r="F107" s="156" t="s">
        <v>25675</v>
      </c>
      <c r="G107" s="156">
        <v>1141</v>
      </c>
      <c r="H107" s="156">
        <v>0</v>
      </c>
      <c r="I107" s="156">
        <v>1</v>
      </c>
      <c r="J107" s="156">
        <v>0</v>
      </c>
      <c r="K107" s="267">
        <v>100</v>
      </c>
    </row>
    <row r="108" spans="1:11">
      <c r="A108" s="155" t="s">
        <v>22524</v>
      </c>
      <c r="B108" s="156" t="s">
        <v>19740</v>
      </c>
      <c r="C108" s="156">
        <v>2.1937060000000002</v>
      </c>
      <c r="D108" s="157">
        <v>3.2799999999999998E-5</v>
      </c>
      <c r="E108" s="156">
        <v>48294</v>
      </c>
      <c r="F108" s="156">
        <v>0.57471300000000003</v>
      </c>
      <c r="G108" s="156">
        <v>339.1</v>
      </c>
      <c r="H108" s="156">
        <v>8.5566000000000003E-2</v>
      </c>
      <c r="I108" s="156">
        <v>30</v>
      </c>
      <c r="J108" s="156">
        <v>50</v>
      </c>
      <c r="K108" s="267">
        <v>46.666670000000003</v>
      </c>
    </row>
    <row r="109" spans="1:11">
      <c r="A109" s="155" t="s">
        <v>19331</v>
      </c>
      <c r="B109" s="156" t="s">
        <v>19743</v>
      </c>
      <c r="C109" s="156">
        <v>2.4712689999999999</v>
      </c>
      <c r="D109" s="156" t="s">
        <v>25675</v>
      </c>
      <c r="E109" s="156">
        <v>0</v>
      </c>
      <c r="F109" s="156">
        <v>1</v>
      </c>
      <c r="G109" s="156">
        <v>1382.5</v>
      </c>
      <c r="H109" s="156">
        <v>0.51222699999999999</v>
      </c>
      <c r="I109" s="156">
        <v>2</v>
      </c>
      <c r="J109" s="156">
        <v>50</v>
      </c>
      <c r="K109" s="267">
        <v>50</v>
      </c>
    </row>
    <row r="110" spans="1:11">
      <c r="A110" s="155" t="s">
        <v>19336</v>
      </c>
      <c r="B110" s="156" t="s">
        <v>19743</v>
      </c>
      <c r="C110" s="156">
        <v>2.9914719999999999</v>
      </c>
      <c r="D110" s="157">
        <v>1.4699999999999999E-6</v>
      </c>
      <c r="E110" s="156">
        <v>1028</v>
      </c>
      <c r="F110" s="156">
        <v>0.13333300000000001</v>
      </c>
      <c r="G110" s="156">
        <v>65.2</v>
      </c>
      <c r="H110" s="156">
        <v>0.148064</v>
      </c>
      <c r="I110" s="156">
        <v>10</v>
      </c>
      <c r="J110" s="156">
        <v>50</v>
      </c>
      <c r="K110" s="267">
        <v>40</v>
      </c>
    </row>
    <row r="111" spans="1:11">
      <c r="A111" s="155" t="s">
        <v>19339</v>
      </c>
      <c r="B111" s="156" t="s">
        <v>19743</v>
      </c>
      <c r="C111" s="156">
        <v>2.995533</v>
      </c>
      <c r="D111" s="157">
        <v>1.9300000000000002E-6</v>
      </c>
      <c r="E111" s="156">
        <v>1062</v>
      </c>
      <c r="F111" s="156" t="s">
        <v>25675</v>
      </c>
      <c r="G111" s="156">
        <v>71.166669999999996</v>
      </c>
      <c r="H111" s="156">
        <v>0.180842</v>
      </c>
      <c r="I111" s="156">
        <v>6</v>
      </c>
      <c r="J111" s="156">
        <v>33.333329999999997</v>
      </c>
      <c r="K111" s="267">
        <v>66.666669999999996</v>
      </c>
    </row>
    <row r="112" spans="1:11">
      <c r="A112" s="155" t="s">
        <v>19341</v>
      </c>
      <c r="B112" s="156" t="s">
        <v>19743</v>
      </c>
      <c r="C112" s="156">
        <v>2.1392890000000002</v>
      </c>
      <c r="D112" s="156">
        <v>1.059E-3</v>
      </c>
      <c r="E112" s="156">
        <v>600642</v>
      </c>
      <c r="F112" s="156">
        <v>8.8139999999999996E-2</v>
      </c>
      <c r="G112" s="156">
        <v>163.67779999999999</v>
      </c>
      <c r="H112" s="156">
        <v>3.9323999999999998E-2</v>
      </c>
      <c r="I112" s="156">
        <v>90</v>
      </c>
      <c r="J112" s="156">
        <v>15.55556</v>
      </c>
      <c r="K112" s="267">
        <v>81.111109999999996</v>
      </c>
    </row>
    <row r="113" spans="1:11">
      <c r="A113" s="155" t="s">
        <v>19344</v>
      </c>
      <c r="B113" s="156" t="s">
        <v>19743</v>
      </c>
      <c r="C113" s="156">
        <v>2.2942130000000001</v>
      </c>
      <c r="D113" s="157">
        <v>2.83E-6</v>
      </c>
      <c r="E113" s="156">
        <v>2608</v>
      </c>
      <c r="F113" s="156">
        <v>0.52287600000000001</v>
      </c>
      <c r="G113" s="156">
        <v>603.44439999999997</v>
      </c>
      <c r="H113" s="156">
        <v>0.17290700000000001</v>
      </c>
      <c r="I113" s="156">
        <v>18</v>
      </c>
      <c r="J113" s="156">
        <v>11.11111</v>
      </c>
      <c r="K113" s="267">
        <v>88.888890000000004</v>
      </c>
    </row>
    <row r="114" spans="1:11">
      <c r="A114" s="155" t="s">
        <v>19347</v>
      </c>
      <c r="B114" s="156" t="s">
        <v>19743</v>
      </c>
      <c r="C114" s="156">
        <v>2.16</v>
      </c>
      <c r="D114" s="157">
        <v>5.1400000000000003E-5</v>
      </c>
      <c r="E114" s="156">
        <v>63416</v>
      </c>
      <c r="F114" s="156">
        <v>0.20120099999999999</v>
      </c>
      <c r="G114" s="156">
        <v>362.13510000000002</v>
      </c>
      <c r="H114" s="156">
        <v>8.8089000000000001E-2</v>
      </c>
      <c r="I114" s="156">
        <v>37</v>
      </c>
      <c r="J114" s="156">
        <v>21.62162</v>
      </c>
      <c r="K114" s="267">
        <v>75.67568</v>
      </c>
    </row>
    <row r="115" spans="1:11">
      <c r="A115" s="155" t="s">
        <v>19093</v>
      </c>
      <c r="B115" s="156" t="s">
        <v>19743</v>
      </c>
      <c r="C115" s="156">
        <v>2.674112</v>
      </c>
      <c r="D115" s="157">
        <v>2.2799999999999999E-5</v>
      </c>
      <c r="E115" s="156">
        <v>14862</v>
      </c>
      <c r="F115" s="156">
        <v>0.180952</v>
      </c>
      <c r="G115" s="156">
        <v>139.80950000000001</v>
      </c>
      <c r="H115" s="156">
        <v>8.0619999999999997E-2</v>
      </c>
      <c r="I115" s="156">
        <v>21</v>
      </c>
      <c r="J115" s="156">
        <v>23.809519999999999</v>
      </c>
      <c r="K115" s="267">
        <v>76.190479999999994</v>
      </c>
    </row>
    <row r="116" spans="1:11">
      <c r="A116" s="155" t="s">
        <v>22581</v>
      </c>
      <c r="B116" s="156" t="s">
        <v>19740</v>
      </c>
      <c r="C116" s="156">
        <v>2.1847720000000002</v>
      </c>
      <c r="D116" s="156">
        <v>4.0099999999999999E-4</v>
      </c>
      <c r="E116" s="156">
        <v>181272</v>
      </c>
      <c r="F116" s="156">
        <v>0.134992</v>
      </c>
      <c r="G116" s="156">
        <v>174.07689999999999</v>
      </c>
      <c r="H116" s="156">
        <v>4.3697E-2</v>
      </c>
      <c r="I116" s="156">
        <v>52</v>
      </c>
      <c r="J116" s="156">
        <v>36.538460000000001</v>
      </c>
      <c r="K116" s="267">
        <v>63.461539999999999</v>
      </c>
    </row>
    <row r="117" spans="1:11">
      <c r="A117" s="155" t="s">
        <v>19098</v>
      </c>
      <c r="B117" s="156" t="s">
        <v>19743</v>
      </c>
      <c r="C117" s="156">
        <v>2.3309639999999998</v>
      </c>
      <c r="D117" s="157">
        <v>5.0800000000000002E-5</v>
      </c>
      <c r="E117" s="156">
        <v>23588</v>
      </c>
      <c r="F117" s="156">
        <v>0.252747</v>
      </c>
      <c r="G117" s="156">
        <v>414.71429999999998</v>
      </c>
      <c r="H117" s="156">
        <v>0.124198</v>
      </c>
      <c r="I117" s="156">
        <v>14</v>
      </c>
      <c r="J117" s="156">
        <v>28.571429999999999</v>
      </c>
      <c r="K117" s="267">
        <v>64.285709999999995</v>
      </c>
    </row>
    <row r="118" spans="1:11">
      <c r="A118" s="155" t="s">
        <v>19101</v>
      </c>
      <c r="B118" s="156" t="s">
        <v>19743</v>
      </c>
      <c r="C118" s="156">
        <v>2.2550249999999998</v>
      </c>
      <c r="D118" s="157">
        <v>4.8600000000000001E-6</v>
      </c>
      <c r="E118" s="156">
        <v>7776</v>
      </c>
      <c r="F118" s="156">
        <v>0.54761899999999997</v>
      </c>
      <c r="G118" s="156">
        <v>589.38099999999997</v>
      </c>
      <c r="H118" s="156">
        <v>0.16028899999999999</v>
      </c>
      <c r="I118" s="156">
        <v>21</v>
      </c>
      <c r="J118" s="156">
        <v>14.28571</v>
      </c>
      <c r="K118" s="267">
        <v>85.714290000000005</v>
      </c>
    </row>
    <row r="119" spans="1:11">
      <c r="A119" s="155" t="s">
        <v>19104</v>
      </c>
      <c r="B119" s="156" t="s">
        <v>19743</v>
      </c>
      <c r="C119" s="156">
        <v>3.056244</v>
      </c>
      <c r="D119" s="157">
        <v>9.5799999999999998E-6</v>
      </c>
      <c r="E119" s="156">
        <v>1310</v>
      </c>
      <c r="F119" s="156" t="s">
        <v>25675</v>
      </c>
      <c r="G119" s="156">
        <v>111.66670000000001</v>
      </c>
      <c r="H119" s="156">
        <v>0.33843000000000001</v>
      </c>
      <c r="I119" s="156">
        <v>3</v>
      </c>
      <c r="J119" s="156">
        <v>33.333329999999997</v>
      </c>
      <c r="K119" s="267">
        <v>66.666669999999996</v>
      </c>
    </row>
    <row r="120" spans="1:11">
      <c r="A120" s="155" t="s">
        <v>19106</v>
      </c>
      <c r="B120" s="156" t="s">
        <v>19743</v>
      </c>
      <c r="C120" s="156">
        <v>2.1729949999999998</v>
      </c>
      <c r="D120" s="157">
        <v>3.7400000000000002E-6</v>
      </c>
      <c r="E120" s="156">
        <v>4954</v>
      </c>
      <c r="F120" s="156">
        <v>0.54285700000000003</v>
      </c>
      <c r="G120" s="156">
        <v>882.26670000000001</v>
      </c>
      <c r="H120" s="156">
        <v>0.216667</v>
      </c>
      <c r="I120" s="156">
        <v>15</v>
      </c>
      <c r="J120" s="156">
        <v>20</v>
      </c>
      <c r="K120" s="267">
        <v>73.333330000000004</v>
      </c>
    </row>
    <row r="121" spans="1:11">
      <c r="A121" s="155" t="s">
        <v>19111</v>
      </c>
      <c r="B121" s="156" t="s">
        <v>19743</v>
      </c>
      <c r="C121" s="156">
        <v>2.1776650000000002</v>
      </c>
      <c r="D121" s="157">
        <v>2.2099999999999998E-5</v>
      </c>
      <c r="E121" s="156">
        <v>26388</v>
      </c>
      <c r="F121" s="156">
        <v>0.26436799999999999</v>
      </c>
      <c r="G121" s="156">
        <v>386.13330000000002</v>
      </c>
      <c r="H121" s="156">
        <v>9.5530000000000004E-2</v>
      </c>
      <c r="I121" s="156">
        <v>30</v>
      </c>
      <c r="J121" s="156">
        <v>20</v>
      </c>
      <c r="K121" s="267">
        <v>76.666669999999996</v>
      </c>
    </row>
    <row r="122" spans="1:11">
      <c r="A122" s="155" t="s">
        <v>19119</v>
      </c>
      <c r="B122" s="156" t="s">
        <v>19743</v>
      </c>
      <c r="C122" s="156">
        <v>2.1226400000000001</v>
      </c>
      <c r="D122" s="157">
        <v>9.3499999999999996E-5</v>
      </c>
      <c r="E122" s="156">
        <v>124160</v>
      </c>
      <c r="F122" s="156">
        <v>0.24163299999999999</v>
      </c>
      <c r="G122" s="156">
        <v>421.2</v>
      </c>
      <c r="H122" s="156">
        <v>9.8295999999999994E-2</v>
      </c>
      <c r="I122" s="156">
        <v>50</v>
      </c>
      <c r="J122" s="156">
        <v>24</v>
      </c>
      <c r="K122" s="267">
        <v>72</v>
      </c>
    </row>
    <row r="123" spans="1:11">
      <c r="A123" s="155" t="s">
        <v>19127</v>
      </c>
      <c r="B123" s="156" t="s">
        <v>19743</v>
      </c>
      <c r="C123" s="156">
        <v>3.0326900000000001</v>
      </c>
      <c r="D123" s="157">
        <v>7.4699999999999996E-6</v>
      </c>
      <c r="E123" s="156">
        <v>2110</v>
      </c>
      <c r="F123" s="156" t="s">
        <v>25675</v>
      </c>
      <c r="G123" s="156">
        <v>128.33330000000001</v>
      </c>
      <c r="H123" s="156">
        <v>0.33955600000000002</v>
      </c>
      <c r="I123" s="156">
        <v>3</v>
      </c>
      <c r="J123" s="156">
        <v>0</v>
      </c>
      <c r="K123" s="267">
        <v>100</v>
      </c>
    </row>
    <row r="124" spans="1:11">
      <c r="A124" s="155" t="s">
        <v>19132</v>
      </c>
      <c r="B124" s="156" t="s">
        <v>19743</v>
      </c>
      <c r="C124" s="156">
        <v>2.258883</v>
      </c>
      <c r="D124" s="157">
        <v>1.4100000000000001E-5</v>
      </c>
      <c r="E124" s="156">
        <v>14822</v>
      </c>
      <c r="F124" s="156">
        <v>0.20158100000000001</v>
      </c>
      <c r="G124" s="156">
        <v>355.47829999999999</v>
      </c>
      <c r="H124" s="156">
        <v>9.6902000000000002E-2</v>
      </c>
      <c r="I124" s="156">
        <v>23</v>
      </c>
      <c r="J124" s="156">
        <v>8.6956520000000008</v>
      </c>
      <c r="K124" s="267">
        <v>91.304349999999999</v>
      </c>
    </row>
    <row r="125" spans="1:11">
      <c r="A125" s="155" t="s">
        <v>19137</v>
      </c>
      <c r="B125" s="156" t="s">
        <v>19743</v>
      </c>
      <c r="C125" s="156">
        <v>3.5437560000000001</v>
      </c>
      <c r="D125" s="156" t="s">
        <v>25675</v>
      </c>
      <c r="E125" s="156">
        <v>0</v>
      </c>
      <c r="F125" s="156" t="s">
        <v>25675</v>
      </c>
      <c r="G125" s="156">
        <v>38</v>
      </c>
      <c r="H125" s="156">
        <v>0</v>
      </c>
      <c r="I125" s="156">
        <v>1</v>
      </c>
      <c r="J125" s="156">
        <v>100</v>
      </c>
      <c r="K125" s="267">
        <v>0</v>
      </c>
    </row>
    <row r="126" spans="1:11">
      <c r="A126" s="155" t="s">
        <v>19139</v>
      </c>
      <c r="B126" s="156" t="s">
        <v>19743</v>
      </c>
      <c r="C126" s="156">
        <v>2.2686289999999998</v>
      </c>
      <c r="D126" s="157">
        <v>7.5499999999999997E-6</v>
      </c>
      <c r="E126" s="156">
        <v>19008</v>
      </c>
      <c r="F126" s="156">
        <v>0.31578899999999999</v>
      </c>
      <c r="G126" s="156">
        <v>461.4</v>
      </c>
      <c r="H126" s="156">
        <v>0.12774099999999999</v>
      </c>
      <c r="I126" s="156">
        <v>20</v>
      </c>
      <c r="J126" s="156">
        <v>10</v>
      </c>
      <c r="K126" s="267">
        <v>90</v>
      </c>
    </row>
    <row r="127" spans="1:11">
      <c r="A127" s="155" t="s">
        <v>19144</v>
      </c>
      <c r="B127" s="156" t="s">
        <v>19743</v>
      </c>
      <c r="C127" s="156">
        <v>2.9049749999999999</v>
      </c>
      <c r="D127" s="157">
        <v>7.4399999999999999E-6</v>
      </c>
      <c r="E127" s="156">
        <v>4734</v>
      </c>
      <c r="F127" s="156">
        <v>0.212121</v>
      </c>
      <c r="G127" s="156">
        <v>77.166669999999996</v>
      </c>
      <c r="H127" s="156">
        <v>0.107542</v>
      </c>
      <c r="I127" s="156">
        <v>12</v>
      </c>
      <c r="J127" s="156">
        <v>0</v>
      </c>
      <c r="K127" s="267">
        <v>100</v>
      </c>
    </row>
    <row r="128" spans="1:11">
      <c r="A128" s="155" t="s">
        <v>19147</v>
      </c>
      <c r="B128" s="156" t="s">
        <v>19743</v>
      </c>
      <c r="C128" s="156">
        <v>3.0946189999999998</v>
      </c>
      <c r="D128" s="156" t="s">
        <v>25675</v>
      </c>
      <c r="E128" s="156">
        <v>0</v>
      </c>
      <c r="F128" s="156" t="s">
        <v>25675</v>
      </c>
      <c r="G128" s="156">
        <v>161</v>
      </c>
      <c r="H128" s="156">
        <v>0</v>
      </c>
      <c r="I128" s="156">
        <v>1</v>
      </c>
      <c r="J128" s="156">
        <v>100</v>
      </c>
      <c r="K128" s="267">
        <v>0</v>
      </c>
    </row>
    <row r="129" spans="1:11">
      <c r="A129" s="155" t="s">
        <v>19149</v>
      </c>
      <c r="B129" s="156" t="s">
        <v>19743</v>
      </c>
      <c r="C129" s="156">
        <v>2.3100510000000001</v>
      </c>
      <c r="D129" s="157">
        <v>7.2799999999999998E-6</v>
      </c>
      <c r="E129" s="156">
        <v>10020</v>
      </c>
      <c r="F129" s="156">
        <v>0.205128</v>
      </c>
      <c r="G129" s="156">
        <v>465.84620000000001</v>
      </c>
      <c r="H129" s="156">
        <v>0.13644700000000001</v>
      </c>
      <c r="I129" s="156">
        <v>13</v>
      </c>
      <c r="J129" s="156">
        <v>23.076920000000001</v>
      </c>
      <c r="K129" s="267">
        <v>76.923079999999999</v>
      </c>
    </row>
    <row r="130" spans="1:11">
      <c r="A130" s="155" t="s">
        <v>19152</v>
      </c>
      <c r="B130" s="156" t="s">
        <v>19743</v>
      </c>
      <c r="C130" s="156">
        <v>2.145381</v>
      </c>
      <c r="D130" s="156">
        <v>2.05E-4</v>
      </c>
      <c r="E130" s="156">
        <v>139398</v>
      </c>
      <c r="F130" s="156">
        <v>0.25129899999999999</v>
      </c>
      <c r="G130" s="156">
        <v>336.57139999999998</v>
      </c>
      <c r="H130" s="156">
        <v>8.0727999999999994E-2</v>
      </c>
      <c r="I130" s="156">
        <v>56</v>
      </c>
      <c r="J130" s="156">
        <v>28.571429999999999</v>
      </c>
      <c r="K130" s="267">
        <v>66.071430000000007</v>
      </c>
    </row>
    <row r="131" spans="1:11">
      <c r="A131" s="155" t="s">
        <v>19157</v>
      </c>
      <c r="B131" s="156" t="s">
        <v>19743</v>
      </c>
      <c r="C131" s="156">
        <v>2.1707610000000002</v>
      </c>
      <c r="D131" s="157">
        <v>9.2599999999999994E-6</v>
      </c>
      <c r="E131" s="156">
        <v>20518</v>
      </c>
      <c r="F131" s="156">
        <v>0.46969699999999998</v>
      </c>
      <c r="G131" s="156">
        <v>801.83330000000001</v>
      </c>
      <c r="H131" s="156">
        <v>0.19609499999999999</v>
      </c>
      <c r="I131" s="156">
        <v>12</v>
      </c>
      <c r="J131" s="156">
        <v>8.3333329999999997</v>
      </c>
      <c r="K131" s="267">
        <v>91.666669999999996</v>
      </c>
    </row>
    <row r="132" spans="1:11">
      <c r="A132" s="155" t="s">
        <v>19162</v>
      </c>
      <c r="B132" s="156" t="s">
        <v>19743</v>
      </c>
      <c r="C132" s="156">
        <v>2.4184770000000002</v>
      </c>
      <c r="D132" s="157">
        <v>6.2700000000000001E-6</v>
      </c>
      <c r="E132" s="156">
        <v>4014</v>
      </c>
      <c r="F132" s="156">
        <v>0.33333299999999999</v>
      </c>
      <c r="G132" s="156">
        <v>825.25</v>
      </c>
      <c r="H132" s="156">
        <v>0.28099499999999999</v>
      </c>
      <c r="I132" s="156">
        <v>4</v>
      </c>
      <c r="J132" s="156">
        <v>25</v>
      </c>
      <c r="K132" s="267">
        <v>75</v>
      </c>
    </row>
    <row r="133" spans="1:11">
      <c r="A133" s="155" t="s">
        <v>19167</v>
      </c>
      <c r="B133" s="156" t="s">
        <v>19743</v>
      </c>
      <c r="C133" s="156">
        <v>3.0213199999999998</v>
      </c>
      <c r="D133" s="157">
        <v>2.8999999999999998E-7</v>
      </c>
      <c r="E133" s="156">
        <v>192</v>
      </c>
      <c r="F133" s="156" t="s">
        <v>25675</v>
      </c>
      <c r="G133" s="156">
        <v>113.25</v>
      </c>
      <c r="H133" s="156">
        <v>0.26104699999999997</v>
      </c>
      <c r="I133" s="156">
        <v>4</v>
      </c>
      <c r="J133" s="156">
        <v>50</v>
      </c>
      <c r="K133" s="267">
        <v>50</v>
      </c>
    </row>
    <row r="134" spans="1:11">
      <c r="A134" s="155" t="s">
        <v>19176</v>
      </c>
      <c r="B134" s="156" t="s">
        <v>19743</v>
      </c>
      <c r="C134" s="156">
        <v>2.1329950000000002</v>
      </c>
      <c r="D134" s="156">
        <v>7.4799999999999997E-4</v>
      </c>
      <c r="E134" s="156">
        <v>368990</v>
      </c>
      <c r="F134" s="156">
        <v>0.32243699999999997</v>
      </c>
      <c r="G134" s="156">
        <v>167.8082</v>
      </c>
      <c r="H134" s="156">
        <v>4.0550000000000003E-2</v>
      </c>
      <c r="I134" s="156">
        <v>146</v>
      </c>
      <c r="J134" s="156">
        <v>45.205480000000001</v>
      </c>
      <c r="K134" s="267">
        <v>52.739730000000002</v>
      </c>
    </row>
    <row r="135" spans="1:11">
      <c r="A135" s="155" t="s">
        <v>22634</v>
      </c>
      <c r="B135" s="156" t="s">
        <v>19740</v>
      </c>
      <c r="C135" s="156">
        <v>2.292386</v>
      </c>
      <c r="D135" s="157">
        <v>1.27E-5</v>
      </c>
      <c r="E135" s="156">
        <v>26232</v>
      </c>
      <c r="F135" s="156">
        <v>0.517787</v>
      </c>
      <c r="G135" s="156">
        <v>464.95650000000001</v>
      </c>
      <c r="H135" s="156">
        <v>0.13313700000000001</v>
      </c>
      <c r="I135" s="156">
        <v>23</v>
      </c>
      <c r="J135" s="156">
        <v>47.826090000000001</v>
      </c>
      <c r="K135" s="267">
        <v>52.173909999999999</v>
      </c>
    </row>
    <row r="136" spans="1:11">
      <c r="A136" s="155" t="s">
        <v>19181</v>
      </c>
      <c r="B136" s="156" t="s">
        <v>19743</v>
      </c>
      <c r="C136" s="156">
        <v>2.0231469999999998</v>
      </c>
      <c r="D136" s="156">
        <v>2.81E-3</v>
      </c>
      <c r="E136" s="156">
        <v>1461776</v>
      </c>
      <c r="F136" s="156">
        <v>5.0639999999999998E-2</v>
      </c>
      <c r="G136" s="156">
        <v>99.802899999999994</v>
      </c>
      <c r="H136" s="156">
        <v>2.2311000000000001E-2</v>
      </c>
      <c r="I136" s="156">
        <v>345</v>
      </c>
      <c r="J136" s="156">
        <v>21.159420000000001</v>
      </c>
      <c r="K136" s="267">
        <v>75.942030000000003</v>
      </c>
    </row>
    <row r="137" spans="1:11">
      <c r="A137" s="155" t="s">
        <v>22694</v>
      </c>
      <c r="B137" s="156" t="s">
        <v>19740</v>
      </c>
      <c r="C137" s="156">
        <v>2.1336040000000001</v>
      </c>
      <c r="D137" s="157">
        <v>3.6199999999999999E-5</v>
      </c>
      <c r="E137" s="156">
        <v>59810</v>
      </c>
      <c r="F137" s="156">
        <v>0.36977100000000002</v>
      </c>
      <c r="G137" s="156">
        <v>534.43589999999995</v>
      </c>
      <c r="H137" s="156">
        <v>0.12601599999999999</v>
      </c>
      <c r="I137" s="156">
        <v>39</v>
      </c>
      <c r="J137" s="156">
        <v>46.153849999999998</v>
      </c>
      <c r="K137" s="267">
        <v>53.846150000000002</v>
      </c>
    </row>
    <row r="138" spans="1:11">
      <c r="A138" s="155" t="s">
        <v>25319</v>
      </c>
      <c r="B138" s="156" t="s">
        <v>19740</v>
      </c>
      <c r="C138" s="156">
        <v>2.4249749999999999</v>
      </c>
      <c r="D138" s="156" t="s">
        <v>25675</v>
      </c>
      <c r="E138" s="156">
        <v>0</v>
      </c>
      <c r="F138" s="156" t="s">
        <v>25675</v>
      </c>
      <c r="G138" s="156">
        <v>2912</v>
      </c>
      <c r="H138" s="156">
        <v>0</v>
      </c>
      <c r="I138" s="156">
        <v>1</v>
      </c>
      <c r="J138" s="156">
        <v>0</v>
      </c>
      <c r="K138" s="267">
        <v>100</v>
      </c>
    </row>
    <row r="139" spans="1:11">
      <c r="A139" s="155" t="s">
        <v>19186</v>
      </c>
      <c r="B139" s="156" t="s">
        <v>19743</v>
      </c>
      <c r="C139" s="156">
        <v>2.3350249999999999</v>
      </c>
      <c r="D139" s="157">
        <v>7.4099999999999999E-5</v>
      </c>
      <c r="E139" s="156">
        <v>50210</v>
      </c>
      <c r="F139" s="156">
        <v>0.18571399999999999</v>
      </c>
      <c r="G139" s="156">
        <v>282.80950000000001</v>
      </c>
      <c r="H139" s="156">
        <v>8.5878999999999997E-2</v>
      </c>
      <c r="I139" s="156">
        <v>21</v>
      </c>
      <c r="J139" s="156">
        <v>19.047619999999998</v>
      </c>
      <c r="K139" s="267">
        <v>80.952380000000005</v>
      </c>
    </row>
    <row r="140" spans="1:11">
      <c r="A140" s="155" t="s">
        <v>19191</v>
      </c>
      <c r="B140" s="156" t="s">
        <v>19743</v>
      </c>
      <c r="C140" s="156">
        <v>2.1703549999999998</v>
      </c>
      <c r="D140" s="157">
        <v>4.6799999999999999E-5</v>
      </c>
      <c r="E140" s="156">
        <v>77510</v>
      </c>
      <c r="F140" s="156">
        <v>0.42105300000000001</v>
      </c>
      <c r="G140" s="156">
        <v>289.12819999999999</v>
      </c>
      <c r="H140" s="156">
        <v>7.1109000000000006E-2</v>
      </c>
      <c r="I140" s="156">
        <v>39</v>
      </c>
      <c r="J140" s="156">
        <v>23.076920000000001</v>
      </c>
      <c r="K140" s="267">
        <v>64.102559999999997</v>
      </c>
    </row>
    <row r="141" spans="1:11">
      <c r="A141" s="155" t="s">
        <v>19196</v>
      </c>
      <c r="B141" s="156" t="s">
        <v>19743</v>
      </c>
      <c r="C141" s="156">
        <v>2.2574619999999999</v>
      </c>
      <c r="D141" s="157">
        <v>6.8899999999999994E-5</v>
      </c>
      <c r="E141" s="156">
        <v>33214</v>
      </c>
      <c r="F141" s="156">
        <v>0.28571400000000002</v>
      </c>
      <c r="G141" s="156">
        <v>997.57140000000004</v>
      </c>
      <c r="H141" s="156">
        <v>0.27085399999999998</v>
      </c>
      <c r="I141" s="156">
        <v>7</v>
      </c>
      <c r="J141" s="156">
        <v>0</v>
      </c>
      <c r="K141" s="267">
        <v>100</v>
      </c>
    </row>
    <row r="142" spans="1:11">
      <c r="A142" s="155" t="s">
        <v>19201</v>
      </c>
      <c r="B142" s="156" t="s">
        <v>19743</v>
      </c>
      <c r="C142" s="156">
        <v>3.115939</v>
      </c>
      <c r="D142" s="157">
        <v>2.4999999999999999E-7</v>
      </c>
      <c r="E142" s="156">
        <v>72</v>
      </c>
      <c r="F142" s="156" t="s">
        <v>25675</v>
      </c>
      <c r="G142" s="156">
        <v>20.5</v>
      </c>
      <c r="H142" s="156">
        <v>0.33620699999999998</v>
      </c>
      <c r="I142" s="156">
        <v>4</v>
      </c>
      <c r="J142" s="156">
        <v>25</v>
      </c>
      <c r="K142" s="267">
        <v>75</v>
      </c>
    </row>
    <row r="143" spans="1:11">
      <c r="A143" s="155" t="s">
        <v>19203</v>
      </c>
      <c r="B143" s="156" t="s">
        <v>19743</v>
      </c>
      <c r="C143" s="156">
        <v>2.3234520000000001</v>
      </c>
      <c r="D143" s="157">
        <v>3.4999999999999998E-7</v>
      </c>
      <c r="E143" s="156">
        <v>412</v>
      </c>
      <c r="F143" s="156">
        <v>0.73333300000000001</v>
      </c>
      <c r="G143" s="156">
        <v>1206.5</v>
      </c>
      <c r="H143" s="156">
        <v>0.35748099999999999</v>
      </c>
      <c r="I143" s="156">
        <v>6</v>
      </c>
      <c r="J143" s="156">
        <v>33.333329999999997</v>
      </c>
      <c r="K143" s="267">
        <v>66.666669999999996</v>
      </c>
    </row>
    <row r="144" spans="1:11">
      <c r="A144" s="155" t="s">
        <v>19208</v>
      </c>
      <c r="B144" s="156" t="s">
        <v>19743</v>
      </c>
      <c r="C144" s="156">
        <v>2.843858</v>
      </c>
      <c r="D144" s="156" t="s">
        <v>25675</v>
      </c>
      <c r="E144" s="156">
        <v>0</v>
      </c>
      <c r="F144" s="156" t="s">
        <v>25675</v>
      </c>
      <c r="G144" s="156">
        <v>1060</v>
      </c>
      <c r="H144" s="156">
        <v>0</v>
      </c>
      <c r="I144" s="156">
        <v>1</v>
      </c>
      <c r="J144" s="156">
        <v>0</v>
      </c>
      <c r="K144" s="267">
        <v>100</v>
      </c>
    </row>
    <row r="145" spans="1:11">
      <c r="A145" s="155" t="s">
        <v>22744</v>
      </c>
      <c r="B145" s="156" t="s">
        <v>19740</v>
      </c>
      <c r="C145" s="156">
        <v>2.3250760000000001</v>
      </c>
      <c r="D145" s="157">
        <v>6.4700000000000001E-5</v>
      </c>
      <c r="E145" s="156">
        <v>63698</v>
      </c>
      <c r="F145" s="156">
        <v>0.222222</v>
      </c>
      <c r="G145" s="156">
        <v>171.08109999999999</v>
      </c>
      <c r="H145" s="156">
        <v>5.1468E-2</v>
      </c>
      <c r="I145" s="156">
        <v>37</v>
      </c>
      <c r="J145" s="156">
        <v>45.945950000000003</v>
      </c>
      <c r="K145" s="267">
        <v>54.054049999999997</v>
      </c>
    </row>
    <row r="146" spans="1:11">
      <c r="A146" s="155" t="s">
        <v>19212</v>
      </c>
      <c r="B146" s="156" t="s">
        <v>19743</v>
      </c>
      <c r="C146" s="156">
        <v>2.1311680000000002</v>
      </c>
      <c r="D146" s="156">
        <v>8.0199999999999998E-4</v>
      </c>
      <c r="E146" s="156">
        <v>426886</v>
      </c>
      <c r="F146" s="156">
        <v>0.116772</v>
      </c>
      <c r="G146" s="156">
        <v>217.08750000000001</v>
      </c>
      <c r="H146" s="156">
        <v>5.1565E-2</v>
      </c>
      <c r="I146" s="156">
        <v>80</v>
      </c>
      <c r="J146" s="156">
        <v>17.5</v>
      </c>
      <c r="K146" s="267">
        <v>80</v>
      </c>
    </row>
    <row r="147" spans="1:11">
      <c r="A147" s="155" t="s">
        <v>19217</v>
      </c>
      <c r="B147" s="156" t="s">
        <v>19743</v>
      </c>
      <c r="C147" s="156">
        <v>2.305787</v>
      </c>
      <c r="D147" s="157">
        <v>6.9400000000000006E-5</v>
      </c>
      <c r="E147" s="156">
        <v>24888</v>
      </c>
      <c r="F147" s="156">
        <v>0.33333299999999999</v>
      </c>
      <c r="G147" s="156">
        <v>983</v>
      </c>
      <c r="H147" s="156">
        <v>0.285277</v>
      </c>
      <c r="I147" s="156">
        <v>9</v>
      </c>
      <c r="J147" s="156">
        <v>33.333329999999997</v>
      </c>
      <c r="K147" s="267">
        <v>66.666669999999996</v>
      </c>
    </row>
    <row r="148" spans="1:11">
      <c r="A148" s="155" t="s">
        <v>19221</v>
      </c>
      <c r="B148" s="156" t="s">
        <v>19743</v>
      </c>
      <c r="C148" s="156">
        <v>2.274721</v>
      </c>
      <c r="D148" s="157">
        <v>5.0300000000000003E-5</v>
      </c>
      <c r="E148" s="156">
        <v>56220</v>
      </c>
      <c r="F148" s="156">
        <v>0.241228</v>
      </c>
      <c r="G148" s="156">
        <v>207.12280000000001</v>
      </c>
      <c r="H148" s="156">
        <v>5.8262000000000001E-2</v>
      </c>
      <c r="I148" s="156">
        <v>57</v>
      </c>
      <c r="J148" s="156">
        <v>47.36842</v>
      </c>
      <c r="K148" s="267">
        <v>50.877189999999999</v>
      </c>
    </row>
    <row r="149" spans="1:11">
      <c r="A149" s="155" t="s">
        <v>18978</v>
      </c>
      <c r="B149" s="156" t="s">
        <v>19743</v>
      </c>
      <c r="C149" s="156">
        <v>2.1760410000000001</v>
      </c>
      <c r="D149" s="157">
        <v>1.7900000000000001E-5</v>
      </c>
      <c r="E149" s="156">
        <v>24182</v>
      </c>
      <c r="F149" s="156">
        <v>0.50549500000000003</v>
      </c>
      <c r="G149" s="156">
        <v>891.71429999999998</v>
      </c>
      <c r="H149" s="156">
        <v>0.219526</v>
      </c>
      <c r="I149" s="156">
        <v>14</v>
      </c>
      <c r="J149" s="156">
        <v>7.1428570000000002</v>
      </c>
      <c r="K149" s="267">
        <v>92.857140000000001</v>
      </c>
    </row>
    <row r="150" spans="1:11">
      <c r="A150" s="155" t="s">
        <v>18983</v>
      </c>
      <c r="B150" s="156" t="s">
        <v>19743</v>
      </c>
      <c r="C150" s="156">
        <v>2.3476140000000001</v>
      </c>
      <c r="D150" s="157">
        <v>7.9499999999999994E-5</v>
      </c>
      <c r="E150" s="156">
        <v>19908</v>
      </c>
      <c r="F150" s="156">
        <v>0.4</v>
      </c>
      <c r="G150" s="156">
        <v>844.66669999999999</v>
      </c>
      <c r="H150" s="156">
        <v>0.25833600000000001</v>
      </c>
      <c r="I150" s="156">
        <v>6</v>
      </c>
      <c r="J150" s="156">
        <v>0</v>
      </c>
      <c r="K150" s="267">
        <v>100</v>
      </c>
    </row>
    <row r="151" spans="1:11">
      <c r="A151" s="155" t="s">
        <v>18988</v>
      </c>
      <c r="B151" s="156" t="s">
        <v>19743</v>
      </c>
      <c r="C151" s="156">
        <v>2.289949</v>
      </c>
      <c r="D151" s="156">
        <v>1.06E-4</v>
      </c>
      <c r="E151" s="156">
        <v>129554</v>
      </c>
      <c r="F151" s="156">
        <v>0.68939399999999995</v>
      </c>
      <c r="G151" s="156">
        <v>250.06059999999999</v>
      </c>
      <c r="H151" s="156">
        <v>7.1507000000000001E-2</v>
      </c>
      <c r="I151" s="156">
        <v>33</v>
      </c>
      <c r="J151" s="156">
        <v>0</v>
      </c>
      <c r="K151" s="267">
        <v>90.909090000000006</v>
      </c>
    </row>
    <row r="152" spans="1:11">
      <c r="A152" s="155" t="s">
        <v>18991</v>
      </c>
      <c r="B152" s="156" t="s">
        <v>19743</v>
      </c>
      <c r="C152" s="156">
        <v>2.3202029999999998</v>
      </c>
      <c r="D152" s="157">
        <v>1.55E-6</v>
      </c>
      <c r="E152" s="156">
        <v>1554</v>
      </c>
      <c r="F152" s="156">
        <v>0.46428599999999998</v>
      </c>
      <c r="G152" s="156">
        <v>939.25</v>
      </c>
      <c r="H152" s="156">
        <v>0.277474</v>
      </c>
      <c r="I152" s="156">
        <v>8</v>
      </c>
      <c r="J152" s="156">
        <v>25</v>
      </c>
      <c r="K152" s="267">
        <v>75</v>
      </c>
    </row>
    <row r="153" spans="1:11">
      <c r="A153" s="155" t="s">
        <v>22808</v>
      </c>
      <c r="B153" s="156" t="s">
        <v>19740</v>
      </c>
      <c r="C153" s="156">
        <v>2.3484259999999999</v>
      </c>
      <c r="D153" s="157">
        <v>1.52E-5</v>
      </c>
      <c r="E153" s="156">
        <v>20286</v>
      </c>
      <c r="F153" s="156">
        <v>0.62950799999999996</v>
      </c>
      <c r="G153" s="156">
        <v>172.3279</v>
      </c>
      <c r="H153" s="156">
        <v>5.3987E-2</v>
      </c>
      <c r="I153" s="156">
        <v>61</v>
      </c>
      <c r="J153" s="156">
        <v>29.508199999999999</v>
      </c>
      <c r="K153" s="267">
        <v>67.21311</v>
      </c>
    </row>
    <row r="154" spans="1:11">
      <c r="A154" s="155" t="s">
        <v>19001</v>
      </c>
      <c r="B154" s="156" t="s">
        <v>19743</v>
      </c>
      <c r="C154" s="156">
        <v>2.3088320000000002</v>
      </c>
      <c r="D154" s="157">
        <v>4.6E-5</v>
      </c>
      <c r="E154" s="156">
        <v>47674</v>
      </c>
      <c r="F154" s="156">
        <v>0.49662600000000001</v>
      </c>
      <c r="G154" s="156">
        <v>173.4615</v>
      </c>
      <c r="H154" s="156">
        <v>5.0965999999999997E-2</v>
      </c>
      <c r="I154" s="156">
        <v>39</v>
      </c>
      <c r="J154" s="156">
        <v>33.333329999999997</v>
      </c>
      <c r="K154" s="267">
        <v>66.666669999999996</v>
      </c>
    </row>
    <row r="155" spans="1:11">
      <c r="A155" s="155" t="s">
        <v>19004</v>
      </c>
      <c r="B155" s="156" t="s">
        <v>19743</v>
      </c>
      <c r="C155" s="156">
        <v>2.933198</v>
      </c>
      <c r="D155" s="157">
        <v>3.6100000000000002E-6</v>
      </c>
      <c r="E155" s="156">
        <v>3248</v>
      </c>
      <c r="F155" s="156" t="s">
        <v>25675</v>
      </c>
      <c r="G155" s="156">
        <v>238.33330000000001</v>
      </c>
      <c r="H155" s="156">
        <v>0.34099600000000002</v>
      </c>
      <c r="I155" s="156">
        <v>3</v>
      </c>
      <c r="J155" s="156">
        <v>0</v>
      </c>
      <c r="K155" s="267">
        <v>66.666669999999996</v>
      </c>
    </row>
    <row r="156" spans="1:11">
      <c r="A156" s="155" t="s">
        <v>19006</v>
      </c>
      <c r="B156" s="156" t="s">
        <v>19743</v>
      </c>
      <c r="C156" s="156">
        <v>2.9606089999999998</v>
      </c>
      <c r="D156" s="157">
        <v>3.7100000000000001E-6</v>
      </c>
      <c r="E156" s="156">
        <v>3222</v>
      </c>
      <c r="F156" s="156" t="s">
        <v>25675</v>
      </c>
      <c r="G156" s="156">
        <v>126.4</v>
      </c>
      <c r="H156" s="156">
        <v>0.21290300000000001</v>
      </c>
      <c r="I156" s="156">
        <v>5</v>
      </c>
      <c r="J156" s="156">
        <v>20</v>
      </c>
      <c r="K156" s="267">
        <v>80</v>
      </c>
    </row>
    <row r="157" spans="1:11">
      <c r="A157" s="155" t="s">
        <v>19012</v>
      </c>
      <c r="B157" s="156" t="s">
        <v>19743</v>
      </c>
      <c r="C157" s="156">
        <v>2.1969539999999999</v>
      </c>
      <c r="D157" s="156" t="s">
        <v>25675</v>
      </c>
      <c r="E157" s="156">
        <v>0</v>
      </c>
      <c r="F157" s="156">
        <v>1</v>
      </c>
      <c r="G157" s="156">
        <v>1849.6</v>
      </c>
      <c r="H157" s="156">
        <v>0.465777</v>
      </c>
      <c r="I157" s="156">
        <v>5</v>
      </c>
      <c r="J157" s="156">
        <v>0</v>
      </c>
      <c r="K157" s="267">
        <v>100</v>
      </c>
    </row>
    <row r="158" spans="1:11">
      <c r="A158" s="155" t="s">
        <v>19015</v>
      </c>
      <c r="B158" s="156" t="s">
        <v>19743</v>
      </c>
      <c r="C158" s="156">
        <v>2.1504569999999998</v>
      </c>
      <c r="D158" s="156">
        <v>3.6000000000000002E-4</v>
      </c>
      <c r="E158" s="156">
        <v>324560</v>
      </c>
      <c r="F158" s="156">
        <v>7.4650999999999995E-2</v>
      </c>
      <c r="G158" s="156">
        <v>139.6721</v>
      </c>
      <c r="H158" s="156">
        <v>3.4237999999999998E-2</v>
      </c>
      <c r="I158" s="156">
        <v>122</v>
      </c>
      <c r="J158" s="156">
        <v>27.868849999999998</v>
      </c>
      <c r="K158" s="267">
        <v>71.311480000000003</v>
      </c>
    </row>
    <row r="159" spans="1:11">
      <c r="A159" s="155" t="s">
        <v>19020</v>
      </c>
      <c r="B159" s="156" t="s">
        <v>19743</v>
      </c>
      <c r="C159" s="156">
        <v>2.379086</v>
      </c>
      <c r="D159" s="156" t="s">
        <v>25675</v>
      </c>
      <c r="E159" s="156">
        <v>0</v>
      </c>
      <c r="F159" s="156">
        <v>1</v>
      </c>
      <c r="G159" s="156">
        <v>1596.6669999999999</v>
      </c>
      <c r="H159" s="156">
        <v>0.51273800000000003</v>
      </c>
      <c r="I159" s="156">
        <v>3</v>
      </c>
      <c r="J159" s="156">
        <v>0</v>
      </c>
      <c r="K159" s="267">
        <v>100</v>
      </c>
    </row>
    <row r="160" spans="1:11">
      <c r="A160" s="155" t="s">
        <v>19022</v>
      </c>
      <c r="B160" s="156" t="s">
        <v>19743</v>
      </c>
      <c r="C160" s="156">
        <v>2.1886290000000002</v>
      </c>
      <c r="D160" s="157">
        <v>1.03E-5</v>
      </c>
      <c r="E160" s="156">
        <v>8054</v>
      </c>
      <c r="F160" s="156">
        <v>0.46969699999999998</v>
      </c>
      <c r="G160" s="156">
        <v>940.41669999999999</v>
      </c>
      <c r="H160" s="156">
        <v>0.23481099999999999</v>
      </c>
      <c r="I160" s="156">
        <v>12</v>
      </c>
      <c r="J160" s="156">
        <v>25</v>
      </c>
      <c r="K160" s="267">
        <v>75</v>
      </c>
    </row>
    <row r="161" spans="1:11">
      <c r="A161" s="155" t="s">
        <v>19025</v>
      </c>
      <c r="B161" s="156" t="s">
        <v>19743</v>
      </c>
      <c r="C161" s="156">
        <v>2.455838</v>
      </c>
      <c r="D161" s="156">
        <v>4.1399999999999998E-4</v>
      </c>
      <c r="E161" s="156">
        <v>116670</v>
      </c>
      <c r="F161" s="156">
        <v>0.14285700000000001</v>
      </c>
      <c r="G161" s="156">
        <v>460.8571</v>
      </c>
      <c r="H161" s="156">
        <v>0.16706399999999999</v>
      </c>
      <c r="I161" s="156">
        <v>7</v>
      </c>
      <c r="J161" s="156">
        <v>0</v>
      </c>
      <c r="K161" s="267">
        <v>100</v>
      </c>
    </row>
    <row r="162" spans="1:11">
      <c r="A162" s="155" t="s">
        <v>19030</v>
      </c>
      <c r="B162" s="156" t="s">
        <v>19743</v>
      </c>
      <c r="C162" s="156">
        <v>2.1484260000000002</v>
      </c>
      <c r="D162" s="157">
        <v>5.91E-5</v>
      </c>
      <c r="E162" s="156">
        <v>68266</v>
      </c>
      <c r="F162" s="156">
        <v>0.19873199999999999</v>
      </c>
      <c r="G162" s="156">
        <v>330.5455</v>
      </c>
      <c r="H162" s="156">
        <v>7.9363000000000003E-2</v>
      </c>
      <c r="I162" s="156">
        <v>44</v>
      </c>
      <c r="J162" s="156">
        <v>22.727270000000001</v>
      </c>
      <c r="K162" s="267">
        <v>72.727270000000004</v>
      </c>
    </row>
    <row r="163" spans="1:11">
      <c r="A163" s="155" t="s">
        <v>19033</v>
      </c>
      <c r="B163" s="156" t="s">
        <v>19743</v>
      </c>
      <c r="C163" s="156">
        <v>2.2412179999999999</v>
      </c>
      <c r="D163" s="157">
        <v>1.8899999999999999E-5</v>
      </c>
      <c r="E163" s="156">
        <v>31862</v>
      </c>
      <c r="F163" s="156">
        <v>0.27832499999999999</v>
      </c>
      <c r="G163" s="156">
        <v>441.31029999999998</v>
      </c>
      <c r="H163" s="156">
        <v>0.11830499999999999</v>
      </c>
      <c r="I163" s="156">
        <v>29</v>
      </c>
      <c r="J163" s="156">
        <v>20.68966</v>
      </c>
      <c r="K163" s="267">
        <v>75.862070000000003</v>
      </c>
    </row>
    <row r="164" spans="1:11">
      <c r="A164" s="155" t="s">
        <v>24125</v>
      </c>
      <c r="B164" s="156" t="s">
        <v>19740</v>
      </c>
      <c r="C164" s="156">
        <v>2.1197970000000002</v>
      </c>
      <c r="D164" s="156">
        <v>2.9799999999999998E-4</v>
      </c>
      <c r="E164" s="156">
        <v>326344</v>
      </c>
      <c r="F164" s="156">
        <v>0.164324</v>
      </c>
      <c r="G164" s="156">
        <v>282.57330000000002</v>
      </c>
      <c r="H164" s="156">
        <v>6.6172999999999996E-2</v>
      </c>
      <c r="I164" s="156">
        <v>75</v>
      </c>
      <c r="J164" s="156">
        <v>20</v>
      </c>
      <c r="K164" s="267">
        <v>76</v>
      </c>
    </row>
    <row r="165" spans="1:11">
      <c r="A165" s="155" t="s">
        <v>19040</v>
      </c>
      <c r="B165" s="156" t="s">
        <v>19743</v>
      </c>
      <c r="C165" s="156">
        <v>2.9157359999999999</v>
      </c>
      <c r="D165" s="157">
        <v>7.4399999999999999E-6</v>
      </c>
      <c r="E165" s="156">
        <v>4132</v>
      </c>
      <c r="F165" s="156">
        <v>2.5000000000000001E-2</v>
      </c>
      <c r="G165" s="156">
        <v>53.5</v>
      </c>
      <c r="H165" s="156">
        <v>8.7190000000000004E-2</v>
      </c>
      <c r="I165" s="156">
        <v>16</v>
      </c>
      <c r="J165" s="156">
        <v>25</v>
      </c>
      <c r="K165" s="267">
        <v>75</v>
      </c>
    </row>
    <row r="166" spans="1:11">
      <c r="A166" s="155" t="s">
        <v>19045</v>
      </c>
      <c r="B166" s="156" t="s">
        <v>19743</v>
      </c>
      <c r="C166" s="156">
        <v>2.8245689999999999</v>
      </c>
      <c r="D166" s="157">
        <v>1.72E-6</v>
      </c>
      <c r="E166" s="156">
        <v>808</v>
      </c>
      <c r="F166" s="156" t="s">
        <v>25675</v>
      </c>
      <c r="G166" s="156">
        <v>573</v>
      </c>
      <c r="H166" s="156">
        <v>0.50087599999999999</v>
      </c>
      <c r="I166" s="156">
        <v>2</v>
      </c>
      <c r="J166" s="156">
        <v>0</v>
      </c>
      <c r="K166" s="267">
        <v>100</v>
      </c>
    </row>
    <row r="167" spans="1:11">
      <c r="A167" s="155" t="s">
        <v>19048</v>
      </c>
      <c r="B167" s="156" t="s">
        <v>19743</v>
      </c>
      <c r="C167" s="156">
        <v>2.1729949999999998</v>
      </c>
      <c r="D167" s="157">
        <v>3.4800000000000001E-6</v>
      </c>
      <c r="E167" s="156">
        <v>3932</v>
      </c>
      <c r="F167" s="156">
        <v>0.64835200000000004</v>
      </c>
      <c r="G167" s="156">
        <v>990</v>
      </c>
      <c r="H167" s="156">
        <v>0.242647</v>
      </c>
      <c r="I167" s="156">
        <v>14</v>
      </c>
      <c r="J167" s="156">
        <v>7.1428570000000002</v>
      </c>
      <c r="K167" s="267">
        <v>92.857140000000001</v>
      </c>
    </row>
    <row r="168" spans="1:11">
      <c r="A168" s="155" t="s">
        <v>19056</v>
      </c>
      <c r="B168" s="156" t="s">
        <v>19743</v>
      </c>
      <c r="C168" s="156">
        <v>2.2956349999999999</v>
      </c>
      <c r="D168" s="157">
        <v>6.0499999999999997E-6</v>
      </c>
      <c r="E168" s="156">
        <v>11910</v>
      </c>
      <c r="F168" s="156">
        <v>0.47619</v>
      </c>
      <c r="G168" s="156">
        <v>964.57140000000004</v>
      </c>
      <c r="H168" s="156">
        <v>0.275671</v>
      </c>
      <c r="I168" s="156">
        <v>7</v>
      </c>
      <c r="J168" s="156">
        <v>28.571429999999999</v>
      </c>
      <c r="K168" s="267">
        <v>71.428569999999993</v>
      </c>
    </row>
    <row r="169" spans="1:11">
      <c r="A169" s="155" t="s">
        <v>24254</v>
      </c>
      <c r="B169" s="156" t="s">
        <v>19740</v>
      </c>
      <c r="C169" s="156">
        <v>2.8196949999999998</v>
      </c>
      <c r="D169" s="157">
        <v>1.4999999999999999E-7</v>
      </c>
      <c r="E169" s="156">
        <v>134</v>
      </c>
      <c r="F169" s="156" t="s">
        <v>25675</v>
      </c>
      <c r="G169" s="156">
        <v>583.5</v>
      </c>
      <c r="H169" s="156">
        <v>0.50476600000000005</v>
      </c>
      <c r="I169" s="156">
        <v>2</v>
      </c>
      <c r="J169" s="156">
        <v>0</v>
      </c>
      <c r="K169" s="267">
        <v>100</v>
      </c>
    </row>
    <row r="170" spans="1:11">
      <c r="A170" s="155" t="s">
        <v>19066</v>
      </c>
      <c r="B170" s="156" t="s">
        <v>19743</v>
      </c>
      <c r="C170" s="156">
        <v>2.3374619999999999</v>
      </c>
      <c r="D170" s="157">
        <v>8.1999999999999998E-7</v>
      </c>
      <c r="E170" s="156">
        <v>2672</v>
      </c>
      <c r="F170" s="156">
        <v>0.5</v>
      </c>
      <c r="G170" s="156">
        <v>1247</v>
      </c>
      <c r="H170" s="156">
        <v>0.37599500000000002</v>
      </c>
      <c r="I170" s="156">
        <v>5</v>
      </c>
      <c r="J170" s="156">
        <v>0</v>
      </c>
      <c r="K170" s="267">
        <v>100</v>
      </c>
    </row>
    <row r="171" spans="1:11">
      <c r="A171" s="155" t="s">
        <v>19076</v>
      </c>
      <c r="B171" s="156" t="s">
        <v>19743</v>
      </c>
      <c r="C171" s="156">
        <v>3.1535030000000002</v>
      </c>
      <c r="D171" s="156" t="s">
        <v>25675</v>
      </c>
      <c r="E171" s="156">
        <v>0</v>
      </c>
      <c r="F171" s="156" t="s">
        <v>25675</v>
      </c>
      <c r="G171" s="156">
        <v>214</v>
      </c>
      <c r="H171" s="156">
        <v>0</v>
      </c>
      <c r="I171" s="156">
        <v>1</v>
      </c>
      <c r="J171" s="156">
        <v>0</v>
      </c>
      <c r="K171" s="267">
        <v>0</v>
      </c>
    </row>
    <row r="172" spans="1:11">
      <c r="A172" s="155" t="s">
        <v>19081</v>
      </c>
      <c r="B172" s="156" t="s">
        <v>19743</v>
      </c>
      <c r="C172" s="156">
        <v>2.015838</v>
      </c>
      <c r="D172" s="156">
        <v>3.565E-3</v>
      </c>
      <c r="E172" s="156">
        <v>2123292</v>
      </c>
      <c r="F172" s="156">
        <v>6.1135000000000002E-2</v>
      </c>
      <c r="G172" s="156">
        <v>96.043670000000006</v>
      </c>
      <c r="H172" s="156">
        <v>2.1838E-2</v>
      </c>
      <c r="I172" s="156">
        <v>458</v>
      </c>
      <c r="J172" s="156">
        <v>32.53275</v>
      </c>
      <c r="K172" s="267">
        <v>65.0655</v>
      </c>
    </row>
    <row r="173" spans="1:11">
      <c r="A173" s="155" t="s">
        <v>19086</v>
      </c>
      <c r="B173" s="156" t="s">
        <v>19743</v>
      </c>
      <c r="C173" s="156">
        <v>1.9725889999999999</v>
      </c>
      <c r="D173" s="156">
        <v>6.3229999999999996E-3</v>
      </c>
      <c r="E173" s="156">
        <v>3407400</v>
      </c>
      <c r="F173" s="156">
        <v>4.9588E-2</v>
      </c>
      <c r="G173" s="156">
        <v>88.896979999999999</v>
      </c>
      <c r="H173" s="156">
        <v>1.9737000000000001E-2</v>
      </c>
      <c r="I173" s="156">
        <v>563</v>
      </c>
      <c r="J173" s="156">
        <v>33.925400000000003</v>
      </c>
      <c r="K173" s="267">
        <v>64.120779999999996</v>
      </c>
    </row>
    <row r="174" spans="1:11">
      <c r="A174" s="155" t="s">
        <v>23912</v>
      </c>
      <c r="B174" s="156" t="s">
        <v>19740</v>
      </c>
      <c r="C174" s="156">
        <v>2.1461929999999998</v>
      </c>
      <c r="D174" s="156">
        <v>1.4300000000000001E-4</v>
      </c>
      <c r="E174" s="156">
        <v>93866</v>
      </c>
      <c r="F174" s="156">
        <v>0.21099300000000001</v>
      </c>
      <c r="G174" s="156">
        <v>349.54169999999999</v>
      </c>
      <c r="H174" s="156">
        <v>8.3797999999999997E-2</v>
      </c>
      <c r="I174" s="156">
        <v>48</v>
      </c>
      <c r="J174" s="156">
        <v>20.83333</v>
      </c>
      <c r="K174" s="267">
        <v>77.083330000000004</v>
      </c>
    </row>
    <row r="175" spans="1:11">
      <c r="A175" s="155" t="s">
        <v>18841</v>
      </c>
      <c r="B175" s="156" t="s">
        <v>19743</v>
      </c>
      <c r="C175" s="156">
        <v>3.4002029999999999</v>
      </c>
      <c r="D175" s="156" t="s">
        <v>25675</v>
      </c>
      <c r="E175" s="156">
        <v>0</v>
      </c>
      <c r="F175" s="156" t="s">
        <v>25675</v>
      </c>
      <c r="G175" s="156">
        <v>3</v>
      </c>
      <c r="H175" s="156">
        <v>0</v>
      </c>
      <c r="I175" s="156">
        <v>1</v>
      </c>
      <c r="J175" s="156">
        <v>0</v>
      </c>
      <c r="K175" s="267">
        <v>100</v>
      </c>
    </row>
    <row r="176" spans="1:11">
      <c r="A176" s="155" t="s">
        <v>18843</v>
      </c>
      <c r="B176" s="156" t="s">
        <v>19743</v>
      </c>
      <c r="C176" s="156">
        <v>3.2797969999999999</v>
      </c>
      <c r="D176" s="157">
        <v>2.4999999999999999E-7</v>
      </c>
      <c r="E176" s="156">
        <v>62</v>
      </c>
      <c r="F176" s="156" t="s">
        <v>25675</v>
      </c>
      <c r="G176" s="156">
        <v>15.5</v>
      </c>
      <c r="H176" s="156">
        <v>0.5</v>
      </c>
      <c r="I176" s="156">
        <v>2</v>
      </c>
      <c r="J176" s="156">
        <v>50</v>
      </c>
      <c r="K176" s="267">
        <v>50</v>
      </c>
    </row>
    <row r="177" spans="1:11">
      <c r="A177" s="155" t="s">
        <v>18845</v>
      </c>
      <c r="B177" s="156" t="s">
        <v>19743</v>
      </c>
      <c r="C177" s="156">
        <v>2.4213200000000001</v>
      </c>
      <c r="D177" s="157">
        <v>5.3800000000000002E-6</v>
      </c>
      <c r="E177" s="156">
        <v>3356</v>
      </c>
      <c r="F177" s="156">
        <v>0.33333299999999999</v>
      </c>
      <c r="G177" s="156">
        <v>543</v>
      </c>
      <c r="H177" s="156">
        <v>0.18621399999999999</v>
      </c>
      <c r="I177" s="156">
        <v>6</v>
      </c>
      <c r="J177" s="156">
        <v>16.66667</v>
      </c>
      <c r="K177" s="267">
        <v>83.333330000000004</v>
      </c>
    </row>
    <row r="178" spans="1:11">
      <c r="A178" s="155" t="s">
        <v>18848</v>
      </c>
      <c r="B178" s="156" t="s">
        <v>19743</v>
      </c>
      <c r="C178" s="156">
        <v>2.1805080000000001</v>
      </c>
      <c r="D178" s="157">
        <v>6.7100000000000001E-6</v>
      </c>
      <c r="E178" s="156">
        <v>7700</v>
      </c>
      <c r="F178" s="156">
        <v>0.6</v>
      </c>
      <c r="G178" s="156">
        <v>1128.364</v>
      </c>
      <c r="H178" s="156">
        <v>0.27902199999999999</v>
      </c>
      <c r="I178" s="156">
        <v>11</v>
      </c>
      <c r="J178" s="156">
        <v>18.181819999999998</v>
      </c>
      <c r="K178" s="267">
        <v>81.818179999999998</v>
      </c>
    </row>
    <row r="179" spans="1:11">
      <c r="A179" s="155" t="s">
        <v>18853</v>
      </c>
      <c r="B179" s="156" t="s">
        <v>19743</v>
      </c>
      <c r="C179" s="156">
        <v>2.1059899999999998</v>
      </c>
      <c r="D179" s="156">
        <v>4.9799999999999996E-4</v>
      </c>
      <c r="E179" s="156">
        <v>394308</v>
      </c>
      <c r="F179" s="156">
        <v>0.112885</v>
      </c>
      <c r="G179" s="156">
        <v>198.33330000000001</v>
      </c>
      <c r="H179" s="156">
        <v>4.6174E-2</v>
      </c>
      <c r="I179" s="156">
        <v>120</v>
      </c>
      <c r="J179" s="156">
        <v>29.16667</v>
      </c>
      <c r="K179" s="267">
        <v>65.833330000000004</v>
      </c>
    </row>
    <row r="180" spans="1:11">
      <c r="A180" s="155" t="s">
        <v>18858</v>
      </c>
      <c r="B180" s="156" t="s">
        <v>19743</v>
      </c>
      <c r="C180" s="156">
        <v>2.3135029999999999</v>
      </c>
      <c r="D180" s="157">
        <v>1.73E-5</v>
      </c>
      <c r="E180" s="156">
        <v>16140</v>
      </c>
      <c r="F180" s="156">
        <v>0.126667</v>
      </c>
      <c r="G180" s="156">
        <v>236.76</v>
      </c>
      <c r="H180" s="156">
        <v>6.9900000000000004E-2</v>
      </c>
      <c r="I180" s="156">
        <v>25</v>
      </c>
      <c r="J180" s="156">
        <v>32</v>
      </c>
      <c r="K180" s="267">
        <v>68</v>
      </c>
    </row>
    <row r="181" spans="1:11">
      <c r="A181" s="155" t="s">
        <v>18863</v>
      </c>
      <c r="B181" s="156" t="s">
        <v>19743</v>
      </c>
      <c r="C181" s="156">
        <v>2.2400000000000002</v>
      </c>
      <c r="D181" s="157">
        <v>4.0099999999999999E-5</v>
      </c>
      <c r="E181" s="156">
        <v>38742</v>
      </c>
      <c r="F181" s="156">
        <v>0.105521</v>
      </c>
      <c r="G181" s="156">
        <v>209.53700000000001</v>
      </c>
      <c r="H181" s="156">
        <v>5.6368000000000001E-2</v>
      </c>
      <c r="I181" s="156">
        <v>54</v>
      </c>
      <c r="J181" s="156">
        <v>35.185189999999999</v>
      </c>
      <c r="K181" s="267">
        <v>62.962960000000002</v>
      </c>
    </row>
    <row r="182" spans="1:11">
      <c r="A182" s="155" t="s">
        <v>18868</v>
      </c>
      <c r="B182" s="156" t="s">
        <v>19743</v>
      </c>
      <c r="C182" s="156">
        <v>2.1486290000000001</v>
      </c>
      <c r="D182" s="156">
        <v>2.99E-4</v>
      </c>
      <c r="E182" s="156">
        <v>306818</v>
      </c>
      <c r="F182" s="156">
        <v>9.6081E-2</v>
      </c>
      <c r="G182" s="156">
        <v>173.6814</v>
      </c>
      <c r="H182" s="156">
        <v>4.2426999999999999E-2</v>
      </c>
      <c r="I182" s="156">
        <v>113</v>
      </c>
      <c r="J182" s="156">
        <v>27.433630000000001</v>
      </c>
      <c r="K182" s="267">
        <v>72.566370000000006</v>
      </c>
    </row>
    <row r="183" spans="1:11">
      <c r="A183" s="155" t="s">
        <v>18873</v>
      </c>
      <c r="B183" s="156" t="s">
        <v>19743</v>
      </c>
      <c r="C183" s="156">
        <v>2.4714719999999999</v>
      </c>
      <c r="D183" s="156" t="s">
        <v>25675</v>
      </c>
      <c r="E183" s="156">
        <v>0</v>
      </c>
      <c r="F183" s="156">
        <v>1</v>
      </c>
      <c r="G183" s="156">
        <v>1357</v>
      </c>
      <c r="H183" s="156">
        <v>0.503525</v>
      </c>
      <c r="I183" s="156">
        <v>2</v>
      </c>
      <c r="J183" s="156">
        <v>0</v>
      </c>
      <c r="K183" s="267">
        <v>100</v>
      </c>
    </row>
    <row r="184" spans="1:11">
      <c r="A184" s="155" t="s">
        <v>18880</v>
      </c>
      <c r="B184" s="156" t="s">
        <v>19743</v>
      </c>
      <c r="C184" s="156">
        <v>2.1260910000000002</v>
      </c>
      <c r="D184" s="157">
        <v>6.0099999999999997E-5</v>
      </c>
      <c r="E184" s="156">
        <v>54208</v>
      </c>
      <c r="F184" s="156">
        <v>0.344086</v>
      </c>
      <c r="G184" s="156">
        <v>588.7097</v>
      </c>
      <c r="H184" s="156">
        <v>0.13742099999999999</v>
      </c>
      <c r="I184" s="156">
        <v>31</v>
      </c>
      <c r="J184" s="156">
        <v>6.451613</v>
      </c>
      <c r="K184" s="267">
        <v>93.548389999999998</v>
      </c>
    </row>
    <row r="185" spans="1:11">
      <c r="A185" s="155" t="s">
        <v>18883</v>
      </c>
      <c r="B185" s="156" t="s">
        <v>19743</v>
      </c>
      <c r="C185" s="156">
        <v>2.3991880000000001</v>
      </c>
      <c r="D185" s="157">
        <v>6.97E-5</v>
      </c>
      <c r="E185" s="156">
        <v>16034</v>
      </c>
      <c r="F185" s="156">
        <v>0.4</v>
      </c>
      <c r="G185" s="156">
        <v>641.66669999999999</v>
      </c>
      <c r="H185" s="156">
        <v>0.21262800000000001</v>
      </c>
      <c r="I185" s="156">
        <v>6</v>
      </c>
      <c r="J185" s="156">
        <v>16.66667</v>
      </c>
      <c r="K185" s="267">
        <v>83.333330000000004</v>
      </c>
    </row>
    <row r="186" spans="1:11">
      <c r="A186" s="155" t="s">
        <v>18888</v>
      </c>
      <c r="B186" s="156" t="s">
        <v>19743</v>
      </c>
      <c r="C186" s="156">
        <v>2.1303550000000002</v>
      </c>
      <c r="D186" s="157">
        <v>5.0099999999999998E-5</v>
      </c>
      <c r="E186" s="156">
        <v>90492</v>
      </c>
      <c r="F186" s="156">
        <v>0.31289600000000001</v>
      </c>
      <c r="G186" s="156">
        <v>470</v>
      </c>
      <c r="H186" s="156">
        <v>0.110609</v>
      </c>
      <c r="I186" s="156">
        <v>44</v>
      </c>
      <c r="J186" s="156">
        <v>31.818180000000002</v>
      </c>
      <c r="K186" s="267">
        <v>65.909090000000006</v>
      </c>
    </row>
    <row r="187" spans="1:11">
      <c r="A187" s="155" t="s">
        <v>18898</v>
      </c>
      <c r="B187" s="156" t="s">
        <v>19743</v>
      </c>
      <c r="C187" s="156">
        <v>3.04467</v>
      </c>
      <c r="D187" s="157">
        <v>8.8999999999999995E-7</v>
      </c>
      <c r="E187" s="156">
        <v>366</v>
      </c>
      <c r="F187" s="156">
        <v>0.16666700000000001</v>
      </c>
      <c r="G187" s="156">
        <v>75.25</v>
      </c>
      <c r="H187" s="156">
        <v>0.26413399999999998</v>
      </c>
      <c r="I187" s="156">
        <v>4</v>
      </c>
      <c r="J187" s="156">
        <v>25</v>
      </c>
      <c r="K187" s="267">
        <v>50</v>
      </c>
    </row>
    <row r="188" spans="1:11">
      <c r="A188" s="155" t="s">
        <v>18900</v>
      </c>
      <c r="B188" s="156" t="s">
        <v>19743</v>
      </c>
      <c r="C188" s="156">
        <v>2.2887309999999998</v>
      </c>
      <c r="D188" s="157">
        <v>1.17E-5</v>
      </c>
      <c r="E188" s="156">
        <v>28066</v>
      </c>
      <c r="F188" s="156">
        <v>0.29670299999999999</v>
      </c>
      <c r="G188" s="156">
        <v>690.14290000000005</v>
      </c>
      <c r="H188" s="156">
        <v>0.196134</v>
      </c>
      <c r="I188" s="156">
        <v>14</v>
      </c>
      <c r="J188" s="156">
        <v>7.1428570000000002</v>
      </c>
      <c r="K188" s="267">
        <v>85.714290000000005</v>
      </c>
    </row>
    <row r="189" spans="1:11">
      <c r="A189" s="155" t="s">
        <v>18910</v>
      </c>
      <c r="B189" s="156" t="s">
        <v>19743</v>
      </c>
      <c r="C189" s="156">
        <v>2.2450760000000001</v>
      </c>
      <c r="D189" s="156">
        <v>2.4000000000000001E-4</v>
      </c>
      <c r="E189" s="156">
        <v>196514</v>
      </c>
      <c r="F189" s="156">
        <v>0.253882</v>
      </c>
      <c r="G189" s="156">
        <v>128.67080000000001</v>
      </c>
      <c r="H189" s="156">
        <v>3.5897999999999999E-2</v>
      </c>
      <c r="I189" s="156">
        <v>161</v>
      </c>
      <c r="J189" s="156">
        <v>37.26708</v>
      </c>
      <c r="K189" s="267">
        <v>60.869570000000003</v>
      </c>
    </row>
    <row r="190" spans="1:11">
      <c r="A190" s="155" t="s">
        <v>18917</v>
      </c>
      <c r="B190" s="156" t="s">
        <v>19743</v>
      </c>
      <c r="C190" s="156">
        <v>2.5435530000000002</v>
      </c>
      <c r="D190" s="156" t="s">
        <v>25675</v>
      </c>
      <c r="E190" s="156">
        <v>0</v>
      </c>
      <c r="F190" s="156">
        <v>1</v>
      </c>
      <c r="G190" s="156">
        <v>1189</v>
      </c>
      <c r="H190" s="156">
        <v>0.50063199999999997</v>
      </c>
      <c r="I190" s="156">
        <v>2</v>
      </c>
      <c r="J190" s="156">
        <v>0</v>
      </c>
      <c r="K190" s="267">
        <v>100</v>
      </c>
    </row>
    <row r="191" spans="1:11">
      <c r="A191" s="155" t="s">
        <v>18920</v>
      </c>
      <c r="B191" s="156" t="s">
        <v>19743</v>
      </c>
      <c r="C191" s="156">
        <v>2.1153300000000002</v>
      </c>
      <c r="D191" s="156">
        <v>6.8469999999999998E-3</v>
      </c>
      <c r="E191" s="156">
        <v>2900582</v>
      </c>
      <c r="F191" s="156">
        <v>2.0480000000000002E-2</v>
      </c>
      <c r="G191" s="156">
        <v>60.838030000000003</v>
      </c>
      <c r="H191" s="156">
        <v>1.4977000000000001E-2</v>
      </c>
      <c r="I191" s="156">
        <v>284</v>
      </c>
      <c r="J191" s="156">
        <v>18.30986</v>
      </c>
      <c r="K191" s="267">
        <v>79.929580000000001</v>
      </c>
    </row>
    <row r="192" spans="1:11">
      <c r="A192" s="155" t="s">
        <v>18925</v>
      </c>
      <c r="B192" s="156" t="s">
        <v>19743</v>
      </c>
      <c r="C192" s="156">
        <v>2.1890360000000002</v>
      </c>
      <c r="D192" s="157">
        <v>1.1000000000000001E-7</v>
      </c>
      <c r="E192" s="156">
        <v>236</v>
      </c>
      <c r="F192" s="156">
        <v>0.80952400000000002</v>
      </c>
      <c r="G192" s="156">
        <v>1361.7139999999999</v>
      </c>
      <c r="H192" s="156">
        <v>0.33991900000000003</v>
      </c>
      <c r="I192" s="156">
        <v>7</v>
      </c>
      <c r="J192" s="156">
        <v>28.571429999999999</v>
      </c>
      <c r="K192" s="267">
        <v>71.428569999999993</v>
      </c>
    </row>
    <row r="193" spans="1:11">
      <c r="A193" s="155" t="s">
        <v>18928</v>
      </c>
      <c r="B193" s="156" t="s">
        <v>19743</v>
      </c>
      <c r="C193" s="156">
        <v>2.473096</v>
      </c>
      <c r="D193" s="157">
        <v>2.9999999999999997E-8</v>
      </c>
      <c r="E193" s="156">
        <v>8</v>
      </c>
      <c r="F193" s="156">
        <v>0.66666700000000001</v>
      </c>
      <c r="G193" s="156">
        <v>899</v>
      </c>
      <c r="H193" s="156">
        <v>0.33494800000000002</v>
      </c>
      <c r="I193" s="156">
        <v>3</v>
      </c>
      <c r="J193" s="156">
        <v>0</v>
      </c>
      <c r="K193" s="267">
        <v>100</v>
      </c>
    </row>
    <row r="194" spans="1:11">
      <c r="A194" s="155" t="s">
        <v>18931</v>
      </c>
      <c r="B194" s="156" t="s">
        <v>19743</v>
      </c>
      <c r="C194" s="156">
        <v>3.0302539999999998</v>
      </c>
      <c r="D194" s="157">
        <v>2.3300000000000001E-6</v>
      </c>
      <c r="E194" s="156">
        <v>404</v>
      </c>
      <c r="F194" s="156" t="s">
        <v>25675</v>
      </c>
      <c r="G194" s="156">
        <v>257.5</v>
      </c>
      <c r="H194" s="156">
        <v>0.50097700000000001</v>
      </c>
      <c r="I194" s="156">
        <v>2</v>
      </c>
      <c r="J194" s="156">
        <v>0</v>
      </c>
      <c r="K194" s="267">
        <v>100</v>
      </c>
    </row>
    <row r="195" spans="1:11">
      <c r="A195" s="155" t="s">
        <v>24075</v>
      </c>
      <c r="B195" s="156" t="s">
        <v>19740</v>
      </c>
      <c r="C195" s="156">
        <v>2.4249749999999999</v>
      </c>
      <c r="D195" s="157">
        <v>4.2500000000000003E-5</v>
      </c>
      <c r="E195" s="156">
        <v>12334</v>
      </c>
      <c r="F195" s="156">
        <v>0.222222</v>
      </c>
      <c r="G195" s="156">
        <v>344.5</v>
      </c>
      <c r="H195" s="156">
        <v>0.118561</v>
      </c>
      <c r="I195" s="156">
        <v>10</v>
      </c>
      <c r="J195" s="156">
        <v>20</v>
      </c>
      <c r="K195" s="267">
        <v>70</v>
      </c>
    </row>
    <row r="196" spans="1:11">
      <c r="A196" s="155" t="s">
        <v>18935</v>
      </c>
      <c r="B196" s="156" t="s">
        <v>19743</v>
      </c>
      <c r="C196" s="156">
        <v>2.2670050000000002</v>
      </c>
      <c r="D196" s="157">
        <v>8.2100000000000003E-5</v>
      </c>
      <c r="E196" s="156">
        <v>70266</v>
      </c>
      <c r="F196" s="156">
        <v>0.128049</v>
      </c>
      <c r="G196" s="156">
        <v>184.7561</v>
      </c>
      <c r="H196" s="156">
        <v>5.1243999999999998E-2</v>
      </c>
      <c r="I196" s="156">
        <v>41</v>
      </c>
      <c r="J196" s="156">
        <v>29.26829</v>
      </c>
      <c r="K196" s="267">
        <v>70.731710000000007</v>
      </c>
    </row>
    <row r="197" spans="1:11">
      <c r="A197" s="155" t="s">
        <v>18940</v>
      </c>
      <c r="B197" s="156" t="s">
        <v>19743</v>
      </c>
      <c r="C197" s="156">
        <v>2.9289339999999999</v>
      </c>
      <c r="D197" s="156" t="s">
        <v>25675</v>
      </c>
      <c r="E197" s="156">
        <v>0</v>
      </c>
      <c r="F197" s="156">
        <v>1</v>
      </c>
      <c r="G197" s="156">
        <v>371</v>
      </c>
      <c r="H197" s="156">
        <v>0.51527800000000001</v>
      </c>
      <c r="I197" s="156">
        <v>2</v>
      </c>
      <c r="J197" s="156">
        <v>50</v>
      </c>
      <c r="K197" s="267">
        <v>50</v>
      </c>
    </row>
    <row r="198" spans="1:11">
      <c r="A198" s="155" t="s">
        <v>18943</v>
      </c>
      <c r="B198" s="156" t="s">
        <v>19743</v>
      </c>
      <c r="C198" s="156">
        <v>2.2324869999999999</v>
      </c>
      <c r="D198" s="157">
        <v>3.5299999999999997E-5</v>
      </c>
      <c r="E198" s="156">
        <v>31566</v>
      </c>
      <c r="F198" s="156">
        <v>0.20952399999999999</v>
      </c>
      <c r="G198" s="156">
        <v>384.80950000000001</v>
      </c>
      <c r="H198" s="156">
        <v>0.101656</v>
      </c>
      <c r="I198" s="156">
        <v>21</v>
      </c>
      <c r="J198" s="156">
        <v>14.28571</v>
      </c>
      <c r="K198" s="267">
        <v>85.714290000000005</v>
      </c>
    </row>
    <row r="199" spans="1:11">
      <c r="A199" s="155" t="s">
        <v>18946</v>
      </c>
      <c r="B199" s="156" t="s">
        <v>19743</v>
      </c>
      <c r="C199" s="156">
        <v>2.1768529999999999</v>
      </c>
      <c r="D199" s="157">
        <v>1.33E-5</v>
      </c>
      <c r="E199" s="156">
        <v>13106</v>
      </c>
      <c r="F199" s="156">
        <v>0.43589699999999998</v>
      </c>
      <c r="G199" s="156">
        <v>943.5385</v>
      </c>
      <c r="H199" s="156">
        <v>0.23234099999999999</v>
      </c>
      <c r="I199" s="156">
        <v>13</v>
      </c>
      <c r="J199" s="156">
        <v>15.38462</v>
      </c>
      <c r="K199" s="267">
        <v>84.615380000000002</v>
      </c>
    </row>
    <row r="200" spans="1:11">
      <c r="A200" s="155" t="s">
        <v>18951</v>
      </c>
      <c r="B200" s="156" t="s">
        <v>19743</v>
      </c>
      <c r="C200" s="156">
        <v>2.4523860000000002</v>
      </c>
      <c r="D200" s="157">
        <v>9.5000000000000001E-7</v>
      </c>
      <c r="E200" s="156">
        <v>1180</v>
      </c>
      <c r="F200" s="156">
        <v>0.33333299999999999</v>
      </c>
      <c r="G200" s="156">
        <v>719</v>
      </c>
      <c r="H200" s="156">
        <v>0.259102</v>
      </c>
      <c r="I200" s="156">
        <v>4</v>
      </c>
      <c r="J200" s="156">
        <v>25</v>
      </c>
      <c r="K200" s="267">
        <v>75</v>
      </c>
    </row>
    <row r="201" spans="1:11">
      <c r="A201" s="155" t="s">
        <v>18954</v>
      </c>
      <c r="B201" s="156" t="s">
        <v>19743</v>
      </c>
      <c r="C201" s="156">
        <v>2.3427410000000002</v>
      </c>
      <c r="D201" s="157">
        <v>2.3E-5</v>
      </c>
      <c r="E201" s="156">
        <v>15312</v>
      </c>
      <c r="F201" s="156">
        <v>0.16483500000000001</v>
      </c>
      <c r="G201" s="156">
        <v>348.07139999999998</v>
      </c>
      <c r="H201" s="156">
        <v>0.10671600000000001</v>
      </c>
      <c r="I201" s="156">
        <v>14</v>
      </c>
      <c r="J201" s="156">
        <v>28.571429999999999</v>
      </c>
      <c r="K201" s="267">
        <v>64.285709999999995</v>
      </c>
    </row>
    <row r="202" spans="1:11">
      <c r="A202" s="155" t="s">
        <v>18957</v>
      </c>
      <c r="B202" s="156" t="s">
        <v>19743</v>
      </c>
      <c r="C202" s="156">
        <v>2.995533</v>
      </c>
      <c r="D202" s="157">
        <v>6.4999999999999996E-6</v>
      </c>
      <c r="E202" s="156">
        <v>2720</v>
      </c>
      <c r="F202" s="156">
        <v>0.155556</v>
      </c>
      <c r="G202" s="156">
        <v>49.5</v>
      </c>
      <c r="H202" s="156">
        <v>0.12879599999999999</v>
      </c>
      <c r="I202" s="156">
        <v>10</v>
      </c>
      <c r="J202" s="156">
        <v>40</v>
      </c>
      <c r="K202" s="267">
        <v>60</v>
      </c>
    </row>
    <row r="203" spans="1:11">
      <c r="A203" s="155" t="s">
        <v>18960</v>
      </c>
      <c r="B203" s="156" t="s">
        <v>19743</v>
      </c>
      <c r="C203" s="156">
        <v>2.2073100000000001</v>
      </c>
      <c r="D203" s="157">
        <v>4.9999999999999998E-8</v>
      </c>
      <c r="E203" s="156">
        <v>70</v>
      </c>
      <c r="F203" s="156">
        <v>0.83333299999999999</v>
      </c>
      <c r="G203" s="156">
        <v>2001.75</v>
      </c>
      <c r="H203" s="156">
        <v>0.51012999999999997</v>
      </c>
      <c r="I203" s="156">
        <v>4</v>
      </c>
      <c r="J203" s="156">
        <v>25</v>
      </c>
      <c r="K203" s="267">
        <v>75</v>
      </c>
    </row>
    <row r="204" spans="1:11">
      <c r="A204" s="155" t="s">
        <v>18965</v>
      </c>
      <c r="B204" s="156" t="s">
        <v>19743</v>
      </c>
      <c r="C204" s="156">
        <v>2.3305579999999999</v>
      </c>
      <c r="D204" s="157">
        <v>6.9999999999999997E-7</v>
      </c>
      <c r="E204" s="156">
        <v>764</v>
      </c>
      <c r="F204" s="156">
        <v>0.66666700000000001</v>
      </c>
      <c r="G204" s="156">
        <v>1234.5</v>
      </c>
      <c r="H204" s="156">
        <v>0.3695</v>
      </c>
      <c r="I204" s="156">
        <v>6</v>
      </c>
      <c r="J204" s="156">
        <v>33.333329999999997</v>
      </c>
      <c r="K204" s="267">
        <v>66.666669999999996</v>
      </c>
    </row>
    <row r="205" spans="1:11">
      <c r="A205" s="155" t="s">
        <v>18968</v>
      </c>
      <c r="B205" s="156" t="s">
        <v>19743</v>
      </c>
      <c r="C205" s="156">
        <v>2.1405080000000001</v>
      </c>
      <c r="D205" s="157">
        <v>7.9800000000000002E-5</v>
      </c>
      <c r="E205" s="156">
        <v>127882</v>
      </c>
      <c r="F205" s="156">
        <v>0.37811499999999998</v>
      </c>
      <c r="G205" s="156">
        <v>187.12200000000001</v>
      </c>
      <c r="H205" s="156">
        <v>4.5373999999999998E-2</v>
      </c>
      <c r="I205" s="156">
        <v>123</v>
      </c>
      <c r="J205" s="156">
        <v>41.463410000000003</v>
      </c>
      <c r="K205" s="267">
        <v>56.097560000000001</v>
      </c>
    </row>
    <row r="206" spans="1:11">
      <c r="A206" s="155" t="s">
        <v>24130</v>
      </c>
      <c r="B206" s="156" t="s">
        <v>19740</v>
      </c>
      <c r="C206" s="156">
        <v>2.1396950000000001</v>
      </c>
      <c r="D206" s="156">
        <v>1.3799999999999999E-4</v>
      </c>
      <c r="E206" s="156">
        <v>77526</v>
      </c>
      <c r="F206" s="156">
        <v>0.38484800000000002</v>
      </c>
      <c r="G206" s="156">
        <v>449.75560000000002</v>
      </c>
      <c r="H206" s="156">
        <v>0.107003</v>
      </c>
      <c r="I206" s="156">
        <v>45</v>
      </c>
      <c r="J206" s="156">
        <v>37.77778</v>
      </c>
      <c r="K206" s="267">
        <v>60</v>
      </c>
    </row>
    <row r="207" spans="1:11">
      <c r="A207" s="155" t="s">
        <v>18975</v>
      </c>
      <c r="B207" s="156" t="s">
        <v>19743</v>
      </c>
      <c r="C207" s="156">
        <v>3.000203</v>
      </c>
      <c r="D207" s="157">
        <v>1.1000000000000001E-7</v>
      </c>
      <c r="E207" s="156">
        <v>72</v>
      </c>
      <c r="F207" s="156">
        <v>0.5</v>
      </c>
      <c r="G207" s="156">
        <v>128</v>
      </c>
      <c r="H207" s="156">
        <v>0.29233399999999998</v>
      </c>
      <c r="I207" s="156">
        <v>4</v>
      </c>
      <c r="J207" s="156">
        <v>50</v>
      </c>
      <c r="K207" s="267">
        <v>50</v>
      </c>
    </row>
    <row r="208" spans="1:11">
      <c r="A208" s="155" t="s">
        <v>18722</v>
      </c>
      <c r="B208" s="156" t="s">
        <v>19743</v>
      </c>
      <c r="C208" s="156">
        <v>2.2144159999999999</v>
      </c>
      <c r="D208" s="157">
        <v>7.0000000000000005E-8</v>
      </c>
      <c r="E208" s="156">
        <v>50</v>
      </c>
      <c r="F208" s="156">
        <v>0.9</v>
      </c>
      <c r="G208" s="156">
        <v>1499.6</v>
      </c>
      <c r="H208" s="156">
        <v>0.385799</v>
      </c>
      <c r="I208" s="156">
        <v>5</v>
      </c>
      <c r="J208" s="156">
        <v>0</v>
      </c>
      <c r="K208" s="267">
        <v>100</v>
      </c>
    </row>
    <row r="209" spans="1:11">
      <c r="A209" s="155" t="s">
        <v>18727</v>
      </c>
      <c r="B209" s="156" t="s">
        <v>19743</v>
      </c>
      <c r="C209" s="156">
        <v>2.1831469999999999</v>
      </c>
      <c r="D209" s="157">
        <v>3.6300000000000001E-5</v>
      </c>
      <c r="E209" s="156">
        <v>20400</v>
      </c>
      <c r="F209" s="156">
        <v>0.34545500000000001</v>
      </c>
      <c r="G209" s="156">
        <v>801.45450000000005</v>
      </c>
      <c r="H209" s="156">
        <v>0.19870199999999999</v>
      </c>
      <c r="I209" s="156">
        <v>11</v>
      </c>
      <c r="J209" s="156">
        <v>36.363639999999997</v>
      </c>
      <c r="K209" s="267">
        <v>63.636360000000003</v>
      </c>
    </row>
    <row r="210" spans="1:11">
      <c r="A210" s="155" t="s">
        <v>24197</v>
      </c>
      <c r="B210" s="156" t="s">
        <v>19740</v>
      </c>
      <c r="C210" s="156">
        <v>2.1128930000000001</v>
      </c>
      <c r="D210" s="156">
        <v>4.8500000000000003E-4</v>
      </c>
      <c r="E210" s="156">
        <v>357956</v>
      </c>
      <c r="F210" s="156">
        <v>0.13677800000000001</v>
      </c>
      <c r="G210" s="156">
        <v>158.29079999999999</v>
      </c>
      <c r="H210" s="156">
        <v>3.7312999999999999E-2</v>
      </c>
      <c r="I210" s="156">
        <v>141</v>
      </c>
      <c r="J210" s="156">
        <v>40.425530000000002</v>
      </c>
      <c r="K210" s="267">
        <v>56.028370000000002</v>
      </c>
    </row>
    <row r="211" spans="1:11">
      <c r="A211" s="155" t="s">
        <v>18734</v>
      </c>
      <c r="B211" s="156" t="s">
        <v>19743</v>
      </c>
      <c r="C211" s="156">
        <v>2.1748219999999998</v>
      </c>
      <c r="D211" s="157">
        <v>2.2000000000000001E-7</v>
      </c>
      <c r="E211" s="156">
        <v>298</v>
      </c>
      <c r="F211" s="156">
        <v>0.86111099999999996</v>
      </c>
      <c r="G211" s="156">
        <v>1536.222</v>
      </c>
      <c r="H211" s="156">
        <v>0.37698700000000002</v>
      </c>
      <c r="I211" s="156">
        <v>9</v>
      </c>
      <c r="J211" s="156">
        <v>11.11111</v>
      </c>
      <c r="K211" s="267">
        <v>88.888890000000004</v>
      </c>
    </row>
    <row r="212" spans="1:11">
      <c r="A212" s="155" t="s">
        <v>18738</v>
      </c>
      <c r="B212" s="156" t="s">
        <v>19743</v>
      </c>
      <c r="C212" s="156">
        <v>2.1941120000000001</v>
      </c>
      <c r="D212" s="156">
        <v>7.1000000000000002E-4</v>
      </c>
      <c r="E212" s="156">
        <v>505306</v>
      </c>
      <c r="F212" s="156">
        <v>0.100408</v>
      </c>
      <c r="G212" s="156">
        <v>144.72479999999999</v>
      </c>
      <c r="H212" s="156">
        <v>3.7295000000000002E-2</v>
      </c>
      <c r="I212" s="156">
        <v>109</v>
      </c>
      <c r="J212" s="156">
        <v>21.100919999999999</v>
      </c>
      <c r="K212" s="267">
        <v>76.146789999999996</v>
      </c>
    </row>
    <row r="213" spans="1:11">
      <c r="A213" s="155" t="s">
        <v>18741</v>
      </c>
      <c r="B213" s="156" t="s">
        <v>19743</v>
      </c>
      <c r="C213" s="156">
        <v>2.1906599999999998</v>
      </c>
      <c r="D213" s="156">
        <v>4.44E-4</v>
      </c>
      <c r="E213" s="156">
        <v>120496</v>
      </c>
      <c r="F213" s="156">
        <v>0.242754</v>
      </c>
      <c r="G213" s="156">
        <v>418.375</v>
      </c>
      <c r="H213" s="156">
        <v>0.105035</v>
      </c>
      <c r="I213" s="156">
        <v>24</v>
      </c>
      <c r="J213" s="156">
        <v>16.66667</v>
      </c>
      <c r="K213" s="267">
        <v>83.333330000000004</v>
      </c>
    </row>
    <row r="214" spans="1:11">
      <c r="A214" s="155" t="s">
        <v>18749</v>
      </c>
      <c r="B214" s="156" t="s">
        <v>19743</v>
      </c>
      <c r="C214" s="156">
        <v>2.165076</v>
      </c>
      <c r="D214" s="156">
        <v>2.04E-4</v>
      </c>
      <c r="E214" s="156">
        <v>133786</v>
      </c>
      <c r="F214" s="156">
        <v>0.135714</v>
      </c>
      <c r="G214" s="156">
        <v>230.17859999999999</v>
      </c>
      <c r="H214" s="156">
        <v>5.6522999999999997E-2</v>
      </c>
      <c r="I214" s="156">
        <v>56</v>
      </c>
      <c r="J214" s="156">
        <v>23.214289999999998</v>
      </c>
      <c r="K214" s="267">
        <v>75</v>
      </c>
    </row>
    <row r="215" spans="1:11">
      <c r="A215" s="155" t="s">
        <v>24259</v>
      </c>
      <c r="B215" s="156" t="s">
        <v>19740</v>
      </c>
      <c r="C215" s="156">
        <v>2.239188</v>
      </c>
      <c r="D215" s="157">
        <v>1.9899999999999999E-5</v>
      </c>
      <c r="E215" s="156">
        <v>19856</v>
      </c>
      <c r="F215" s="156">
        <v>0.34615400000000002</v>
      </c>
      <c r="G215" s="156">
        <v>338.85</v>
      </c>
      <c r="H215" s="156">
        <v>9.0869000000000005E-2</v>
      </c>
      <c r="I215" s="156">
        <v>40</v>
      </c>
      <c r="J215" s="156">
        <v>47.5</v>
      </c>
      <c r="K215" s="267">
        <v>52.5</v>
      </c>
    </row>
    <row r="216" spans="1:11">
      <c r="A216" s="155" t="s">
        <v>18754</v>
      </c>
      <c r="B216" s="156" t="s">
        <v>19743</v>
      </c>
      <c r="C216" s="156">
        <v>2.1977669999999998</v>
      </c>
      <c r="D216" s="156">
        <v>1.2210000000000001E-3</v>
      </c>
      <c r="E216" s="156">
        <v>252956</v>
      </c>
      <c r="F216" s="156">
        <v>7.9050999999999996E-2</v>
      </c>
      <c r="G216" s="156">
        <v>340.13040000000001</v>
      </c>
      <c r="H216" s="156">
        <v>8.6206000000000005E-2</v>
      </c>
      <c r="I216" s="156">
        <v>23</v>
      </c>
      <c r="J216" s="156">
        <v>21.739129999999999</v>
      </c>
      <c r="K216" s="267">
        <v>78.260869999999997</v>
      </c>
    </row>
    <row r="217" spans="1:11">
      <c r="A217" s="155" t="s">
        <v>18759</v>
      </c>
      <c r="B217" s="156" t="s">
        <v>19743</v>
      </c>
      <c r="C217" s="156">
        <v>3.2071070000000002</v>
      </c>
      <c r="D217" s="156" t="s">
        <v>25675</v>
      </c>
      <c r="E217" s="156">
        <v>0</v>
      </c>
      <c r="F217" s="156" t="s">
        <v>25675</v>
      </c>
      <c r="G217" s="156">
        <v>35</v>
      </c>
      <c r="H217" s="156">
        <v>0</v>
      </c>
      <c r="I217" s="156">
        <v>1</v>
      </c>
      <c r="J217" s="156">
        <v>0</v>
      </c>
      <c r="K217" s="267">
        <v>100</v>
      </c>
    </row>
    <row r="218" spans="1:11">
      <c r="A218" s="155" t="s">
        <v>18761</v>
      </c>
      <c r="B218" s="156" t="s">
        <v>19743</v>
      </c>
      <c r="C218" s="156">
        <v>2.9632489999999998</v>
      </c>
      <c r="D218" s="157">
        <v>3.0400000000000001E-6</v>
      </c>
      <c r="E218" s="156">
        <v>694</v>
      </c>
      <c r="F218" s="156" t="s">
        <v>25675</v>
      </c>
      <c r="G218" s="156">
        <v>182</v>
      </c>
      <c r="H218" s="156">
        <v>0.33580700000000002</v>
      </c>
      <c r="I218" s="156">
        <v>3</v>
      </c>
      <c r="J218" s="156">
        <v>0</v>
      </c>
      <c r="K218" s="267">
        <v>100</v>
      </c>
    </row>
    <row r="219" spans="1:11">
      <c r="A219" s="155" t="s">
        <v>18763</v>
      </c>
      <c r="B219" s="156" t="s">
        <v>19743</v>
      </c>
      <c r="C219" s="156">
        <v>2.21868</v>
      </c>
      <c r="D219" s="157">
        <v>3.0800000000000003E-5</v>
      </c>
      <c r="E219" s="156">
        <v>64448</v>
      </c>
      <c r="F219" s="156">
        <v>0.4</v>
      </c>
      <c r="G219" s="156">
        <v>398.95119999999997</v>
      </c>
      <c r="H219" s="156">
        <v>0.10413799999999999</v>
      </c>
      <c r="I219" s="156">
        <v>41</v>
      </c>
      <c r="J219" s="156">
        <v>36.585369999999998</v>
      </c>
      <c r="K219" s="267">
        <v>60.975610000000003</v>
      </c>
    </row>
    <row r="220" spans="1:11">
      <c r="A220" s="155" t="s">
        <v>18768</v>
      </c>
      <c r="B220" s="156" t="s">
        <v>19743</v>
      </c>
      <c r="C220" s="156">
        <v>2.1583760000000001</v>
      </c>
      <c r="D220" s="157">
        <v>4.7600000000000002E-6</v>
      </c>
      <c r="E220" s="156">
        <v>9422</v>
      </c>
      <c r="F220" s="156">
        <v>0.66666700000000001</v>
      </c>
      <c r="G220" s="156">
        <v>1184.0830000000001</v>
      </c>
      <c r="H220" s="156">
        <v>0.28525299999999998</v>
      </c>
      <c r="I220" s="156">
        <v>12</v>
      </c>
      <c r="J220" s="156">
        <v>8.3333329999999997</v>
      </c>
      <c r="K220" s="267">
        <v>83.333330000000004</v>
      </c>
    </row>
    <row r="221" spans="1:11">
      <c r="A221" s="155" t="s">
        <v>18771</v>
      </c>
      <c r="B221" s="156" t="s">
        <v>19743</v>
      </c>
      <c r="C221" s="156">
        <v>2.292386</v>
      </c>
      <c r="D221" s="157">
        <v>4.5899999999999998E-5</v>
      </c>
      <c r="E221" s="156">
        <v>20190</v>
      </c>
      <c r="F221" s="156">
        <v>0.38095200000000001</v>
      </c>
      <c r="G221" s="156">
        <v>1106.4290000000001</v>
      </c>
      <c r="H221" s="156">
        <v>0.313751</v>
      </c>
      <c r="I221" s="156">
        <v>7</v>
      </c>
      <c r="J221" s="156">
        <v>0</v>
      </c>
      <c r="K221" s="267">
        <v>100</v>
      </c>
    </row>
    <row r="222" spans="1:11">
      <c r="A222" s="155" t="s">
        <v>18774</v>
      </c>
      <c r="B222" s="156" t="s">
        <v>19743</v>
      </c>
      <c r="C222" s="156">
        <v>2.1973600000000002</v>
      </c>
      <c r="D222" s="157">
        <v>4.9999999999999998E-8</v>
      </c>
      <c r="E222" s="156">
        <v>52</v>
      </c>
      <c r="F222" s="156">
        <v>0.85714299999999999</v>
      </c>
      <c r="G222" s="156">
        <v>1457.143</v>
      </c>
      <c r="H222" s="156">
        <v>0.36731599999999998</v>
      </c>
      <c r="I222" s="156">
        <v>7</v>
      </c>
      <c r="J222" s="156">
        <v>0</v>
      </c>
      <c r="K222" s="267">
        <v>100</v>
      </c>
    </row>
    <row r="223" spans="1:11">
      <c r="A223" s="155" t="s">
        <v>18779</v>
      </c>
      <c r="B223" s="156" t="s">
        <v>19743</v>
      </c>
      <c r="C223" s="156">
        <v>2.3275130000000002</v>
      </c>
      <c r="D223" s="157">
        <v>9.91E-6</v>
      </c>
      <c r="E223" s="156">
        <v>9848</v>
      </c>
      <c r="F223" s="156">
        <v>0.204678</v>
      </c>
      <c r="G223" s="156">
        <v>306.05259999999998</v>
      </c>
      <c r="H223" s="156">
        <v>9.1495999999999994E-2</v>
      </c>
      <c r="I223" s="156">
        <v>19</v>
      </c>
      <c r="J223" s="156">
        <v>42.105260000000001</v>
      </c>
      <c r="K223" s="267">
        <v>57.894739999999999</v>
      </c>
    </row>
    <row r="224" spans="1:11">
      <c r="A224" s="155" t="s">
        <v>24313</v>
      </c>
      <c r="B224" s="156" t="s">
        <v>19740</v>
      </c>
      <c r="C224" s="156">
        <v>2.1896450000000001</v>
      </c>
      <c r="D224" s="157">
        <v>1.5800000000000001E-5</v>
      </c>
      <c r="E224" s="156">
        <v>11214</v>
      </c>
      <c r="F224" s="156">
        <v>0.5</v>
      </c>
      <c r="G224" s="156">
        <v>1146</v>
      </c>
      <c r="H224" s="156">
        <v>0.28614200000000001</v>
      </c>
      <c r="I224" s="156">
        <v>9</v>
      </c>
      <c r="J224" s="156">
        <v>44.44444</v>
      </c>
      <c r="K224" s="267">
        <v>44.44444</v>
      </c>
    </row>
    <row r="225" spans="1:11">
      <c r="A225" s="155" t="s">
        <v>18786</v>
      </c>
      <c r="B225" s="156" t="s">
        <v>19743</v>
      </c>
      <c r="C225" s="156">
        <v>2.08934</v>
      </c>
      <c r="D225" s="156">
        <v>6.9399999999999996E-4</v>
      </c>
      <c r="E225" s="156">
        <v>500626</v>
      </c>
      <c r="F225" s="156">
        <v>6.8292000000000005E-2</v>
      </c>
      <c r="G225" s="156">
        <v>122.6919</v>
      </c>
      <c r="H225" s="156">
        <v>2.862E-2</v>
      </c>
      <c r="I225" s="156">
        <v>211</v>
      </c>
      <c r="J225" s="156">
        <v>35.071089999999998</v>
      </c>
      <c r="K225" s="267">
        <v>63.033180000000002</v>
      </c>
    </row>
    <row r="226" spans="1:11">
      <c r="A226" s="155" t="s">
        <v>18791</v>
      </c>
      <c r="B226" s="156" t="s">
        <v>19743</v>
      </c>
      <c r="C226" s="156">
        <v>2.1476139999999999</v>
      </c>
      <c r="D226" s="157">
        <v>1.43E-5</v>
      </c>
      <c r="E226" s="156">
        <v>23346</v>
      </c>
      <c r="F226" s="156">
        <v>0.47953200000000001</v>
      </c>
      <c r="G226" s="156">
        <v>832.26319999999998</v>
      </c>
      <c r="H226" s="156">
        <v>0.19844100000000001</v>
      </c>
      <c r="I226" s="156">
        <v>19</v>
      </c>
      <c r="J226" s="156">
        <v>10.52632</v>
      </c>
      <c r="K226" s="267">
        <v>89.473680000000002</v>
      </c>
    </row>
    <row r="227" spans="1:11">
      <c r="A227" s="155" t="s">
        <v>18794</v>
      </c>
      <c r="B227" s="156" t="s">
        <v>19743</v>
      </c>
      <c r="C227" s="156">
        <v>2.2156349999999998</v>
      </c>
      <c r="D227" s="157">
        <v>1.36E-5</v>
      </c>
      <c r="E227" s="156">
        <v>16348</v>
      </c>
      <c r="F227" s="156">
        <v>0.38888899999999998</v>
      </c>
      <c r="G227" s="156">
        <v>815.77779999999996</v>
      </c>
      <c r="H227" s="156">
        <v>0.210035</v>
      </c>
      <c r="I227" s="156">
        <v>9</v>
      </c>
      <c r="J227" s="156">
        <v>22.22222</v>
      </c>
      <c r="K227" s="267">
        <v>77.777780000000007</v>
      </c>
    </row>
    <row r="228" spans="1:11">
      <c r="A228" s="155" t="s">
        <v>18798</v>
      </c>
      <c r="B228" s="156" t="s">
        <v>19743</v>
      </c>
      <c r="C228" s="156">
        <v>2.3585790000000002</v>
      </c>
      <c r="D228" s="157">
        <v>5.7999999999999995E-7</v>
      </c>
      <c r="E228" s="156">
        <v>1550</v>
      </c>
      <c r="F228" s="156">
        <v>0.66666700000000001</v>
      </c>
      <c r="G228" s="156">
        <v>1447.3330000000001</v>
      </c>
      <c r="H228" s="156">
        <v>0.450322</v>
      </c>
      <c r="I228" s="156">
        <v>3</v>
      </c>
      <c r="J228" s="156">
        <v>0</v>
      </c>
      <c r="K228" s="267">
        <v>100</v>
      </c>
    </row>
    <row r="229" spans="1:11">
      <c r="A229" s="155" t="s">
        <v>18801</v>
      </c>
      <c r="B229" s="156" t="s">
        <v>19743</v>
      </c>
      <c r="C229" s="156">
        <v>2.4588830000000002</v>
      </c>
      <c r="D229" s="157">
        <v>8.0099999999999995E-6</v>
      </c>
      <c r="E229" s="156">
        <v>3564</v>
      </c>
      <c r="F229" s="156">
        <v>0.28571400000000002</v>
      </c>
      <c r="G229" s="156">
        <v>358.25</v>
      </c>
      <c r="H229" s="156">
        <v>0.13098899999999999</v>
      </c>
      <c r="I229" s="156">
        <v>8</v>
      </c>
      <c r="J229" s="156">
        <v>12.5</v>
      </c>
      <c r="K229" s="267">
        <v>87.5</v>
      </c>
    </row>
    <row r="230" spans="1:11">
      <c r="A230" s="155" t="s">
        <v>18804</v>
      </c>
      <c r="B230" s="156" t="s">
        <v>19743</v>
      </c>
      <c r="C230" s="156">
        <v>2.1725889999999999</v>
      </c>
      <c r="D230" s="157">
        <v>5.4399999999999996E-6</v>
      </c>
      <c r="E230" s="156">
        <v>18710</v>
      </c>
      <c r="F230" s="156">
        <v>0.46428599999999998</v>
      </c>
      <c r="G230" s="156">
        <v>1137.125</v>
      </c>
      <c r="H230" s="156">
        <v>0.278366</v>
      </c>
      <c r="I230" s="156">
        <v>8</v>
      </c>
      <c r="J230" s="156">
        <v>37.5</v>
      </c>
      <c r="K230" s="267">
        <v>62.5</v>
      </c>
    </row>
    <row r="231" spans="1:11">
      <c r="A231" s="155" t="s">
        <v>23917</v>
      </c>
      <c r="B231" s="156" t="s">
        <v>19740</v>
      </c>
      <c r="C231" s="156">
        <v>2.1045690000000001</v>
      </c>
      <c r="D231" s="156">
        <v>1.54E-4</v>
      </c>
      <c r="E231" s="156">
        <v>194566</v>
      </c>
      <c r="F231" s="156">
        <v>0.21445500000000001</v>
      </c>
      <c r="G231" s="156">
        <v>273.2079</v>
      </c>
      <c r="H231" s="156">
        <v>6.3286999999999996E-2</v>
      </c>
      <c r="I231" s="156">
        <v>101</v>
      </c>
      <c r="J231" s="156">
        <v>36.633659999999999</v>
      </c>
      <c r="K231" s="267">
        <v>62.376240000000003</v>
      </c>
    </row>
    <row r="232" spans="1:11">
      <c r="A232" s="155" t="s">
        <v>24372</v>
      </c>
      <c r="B232" s="156" t="s">
        <v>19740</v>
      </c>
      <c r="C232" s="156">
        <v>2.1965479999999999</v>
      </c>
      <c r="D232" s="157">
        <v>5.1900000000000001E-5</v>
      </c>
      <c r="E232" s="156">
        <v>65364</v>
      </c>
      <c r="F232" s="156">
        <v>0.259071</v>
      </c>
      <c r="G232" s="156">
        <v>253.79249999999999</v>
      </c>
      <c r="H232" s="156">
        <v>6.4623E-2</v>
      </c>
      <c r="I232" s="156">
        <v>53</v>
      </c>
      <c r="J232" s="156">
        <v>43.396230000000003</v>
      </c>
      <c r="K232" s="267">
        <v>56.603769999999997</v>
      </c>
    </row>
    <row r="233" spans="1:11">
      <c r="A233" s="155" t="s">
        <v>18813</v>
      </c>
      <c r="B233" s="156" t="s">
        <v>19743</v>
      </c>
      <c r="C233" s="156">
        <v>2.0966499999999999</v>
      </c>
      <c r="D233" s="156">
        <v>8.4599999999999996E-4</v>
      </c>
      <c r="E233" s="156">
        <v>705714</v>
      </c>
      <c r="F233" s="156">
        <v>0.13872300000000001</v>
      </c>
      <c r="G233" s="156">
        <v>163.8571</v>
      </c>
      <c r="H233" s="156">
        <v>3.8193999999999999E-2</v>
      </c>
      <c r="I233" s="156">
        <v>168</v>
      </c>
      <c r="J233" s="156">
        <v>38.095239999999997</v>
      </c>
      <c r="K233" s="267">
        <v>58.928570000000001</v>
      </c>
    </row>
    <row r="234" spans="1:11">
      <c r="A234" s="155" t="s">
        <v>18818</v>
      </c>
      <c r="B234" s="156" t="s">
        <v>19743</v>
      </c>
      <c r="C234" s="156">
        <v>2.2710659999999998</v>
      </c>
      <c r="D234" s="156">
        <v>1.01E-4</v>
      </c>
      <c r="E234" s="156">
        <v>71184</v>
      </c>
      <c r="F234" s="156">
        <v>0.124359</v>
      </c>
      <c r="G234" s="156">
        <v>189.85</v>
      </c>
      <c r="H234" s="156">
        <v>5.2935000000000003E-2</v>
      </c>
      <c r="I234" s="156">
        <v>40</v>
      </c>
      <c r="J234" s="156">
        <v>30</v>
      </c>
      <c r="K234" s="267">
        <v>70</v>
      </c>
    </row>
    <row r="235" spans="1:11">
      <c r="A235" s="155" t="s">
        <v>18823</v>
      </c>
      <c r="B235" s="156" t="s">
        <v>19743</v>
      </c>
      <c r="C235" s="156">
        <v>2.173807</v>
      </c>
      <c r="D235" s="157">
        <v>2.3099999999999999E-5</v>
      </c>
      <c r="E235" s="156">
        <v>27552</v>
      </c>
      <c r="F235" s="156">
        <v>0.43333300000000002</v>
      </c>
      <c r="G235" s="156">
        <v>637.09519999999998</v>
      </c>
      <c r="H235" s="156">
        <v>0.15692</v>
      </c>
      <c r="I235" s="156">
        <v>21</v>
      </c>
      <c r="J235" s="156">
        <v>23.809519999999999</v>
      </c>
      <c r="K235" s="267">
        <v>71.428569999999993</v>
      </c>
    </row>
    <row r="236" spans="1:11">
      <c r="A236" s="155" t="s">
        <v>18830</v>
      </c>
      <c r="B236" s="156" t="s">
        <v>19743</v>
      </c>
      <c r="C236" s="156">
        <v>2.1348220000000002</v>
      </c>
      <c r="D236" s="157">
        <v>5.4599999999999999E-5</v>
      </c>
      <c r="E236" s="156">
        <v>86948</v>
      </c>
      <c r="F236" s="156">
        <v>0.27540999999999999</v>
      </c>
      <c r="G236" s="156">
        <v>362.36070000000001</v>
      </c>
      <c r="H236" s="156">
        <v>8.5948999999999998E-2</v>
      </c>
      <c r="I236" s="156">
        <v>61</v>
      </c>
      <c r="J236" s="156">
        <v>27.868849999999998</v>
      </c>
      <c r="K236" s="267">
        <v>70.491799999999998</v>
      </c>
    </row>
    <row r="237" spans="1:11">
      <c r="A237" s="155" t="s">
        <v>18835</v>
      </c>
      <c r="B237" s="156" t="s">
        <v>19743</v>
      </c>
      <c r="C237" s="156">
        <v>2.4091369999999999</v>
      </c>
      <c r="D237" s="157">
        <v>5.9499999999999998E-6</v>
      </c>
      <c r="E237" s="156">
        <v>10314</v>
      </c>
      <c r="F237" s="156">
        <v>0.125</v>
      </c>
      <c r="G237" s="156">
        <v>278.94119999999998</v>
      </c>
      <c r="H237" s="156">
        <v>9.4114000000000003E-2</v>
      </c>
      <c r="I237" s="156">
        <v>17</v>
      </c>
      <c r="J237" s="156">
        <v>35.294119999999999</v>
      </c>
      <c r="K237" s="267">
        <v>64.705879999999993</v>
      </c>
    </row>
    <row r="238" spans="1:11">
      <c r="A238" s="155" t="s">
        <v>18588</v>
      </c>
      <c r="B238" s="156" t="s">
        <v>19743</v>
      </c>
      <c r="C238" s="156">
        <v>2.3362440000000002</v>
      </c>
      <c r="D238" s="157">
        <v>8.4200000000000007E-6</v>
      </c>
      <c r="E238" s="156">
        <v>9294</v>
      </c>
      <c r="F238" s="156">
        <v>0.25757600000000003</v>
      </c>
      <c r="G238" s="156">
        <v>442.91669999999999</v>
      </c>
      <c r="H238" s="156">
        <v>0.13416700000000001</v>
      </c>
      <c r="I238" s="156">
        <v>12</v>
      </c>
      <c r="J238" s="156">
        <v>50</v>
      </c>
      <c r="K238" s="267">
        <v>50</v>
      </c>
    </row>
    <row r="239" spans="1:11">
      <c r="A239" s="155" t="s">
        <v>24423</v>
      </c>
      <c r="B239" s="156" t="s">
        <v>19740</v>
      </c>
      <c r="C239" s="156">
        <v>2.174213</v>
      </c>
      <c r="D239" s="157">
        <v>7.4800000000000002E-5</v>
      </c>
      <c r="E239" s="156">
        <v>69222</v>
      </c>
      <c r="F239" s="156">
        <v>0.30659500000000001</v>
      </c>
      <c r="G239" s="156">
        <v>387.47059999999999</v>
      </c>
      <c r="H239" s="156">
        <v>9.5625000000000002E-2</v>
      </c>
      <c r="I239" s="156">
        <v>34</v>
      </c>
      <c r="J239" s="156">
        <v>38.235289999999999</v>
      </c>
      <c r="K239" s="267">
        <v>55.882350000000002</v>
      </c>
    </row>
    <row r="240" spans="1:11">
      <c r="A240" s="155" t="s">
        <v>24470</v>
      </c>
      <c r="B240" s="156" t="s">
        <v>19740</v>
      </c>
      <c r="C240" s="156">
        <v>2.3423349999999998</v>
      </c>
      <c r="D240" s="156">
        <v>1.35E-4</v>
      </c>
      <c r="E240" s="156">
        <v>96448</v>
      </c>
      <c r="F240" s="156">
        <v>9.3163999999999997E-2</v>
      </c>
      <c r="G240" s="156">
        <v>122.9483</v>
      </c>
      <c r="H240" s="156">
        <v>3.8249999999999999E-2</v>
      </c>
      <c r="I240" s="156">
        <v>58</v>
      </c>
      <c r="J240" s="156">
        <v>32.758620000000001</v>
      </c>
      <c r="K240" s="267">
        <v>67.241380000000007</v>
      </c>
    </row>
    <row r="241" spans="1:11">
      <c r="A241" s="155" t="s">
        <v>25331</v>
      </c>
      <c r="B241" s="156" t="s">
        <v>19740</v>
      </c>
      <c r="C241" s="156">
        <v>2.7401019999999998</v>
      </c>
      <c r="D241" s="157">
        <v>1.37E-6</v>
      </c>
      <c r="E241" s="156">
        <v>1528</v>
      </c>
      <c r="F241" s="156">
        <v>0.33333299999999999</v>
      </c>
      <c r="G241" s="156">
        <v>552.33330000000001</v>
      </c>
      <c r="H241" s="156">
        <v>0.36799999999999999</v>
      </c>
      <c r="I241" s="156">
        <v>3</v>
      </c>
      <c r="J241" s="156">
        <v>0</v>
      </c>
      <c r="K241" s="267">
        <v>100</v>
      </c>
    </row>
    <row r="242" spans="1:11">
      <c r="A242" s="155" t="s">
        <v>18600</v>
      </c>
      <c r="B242" s="156" t="s">
        <v>19743</v>
      </c>
      <c r="C242" s="156">
        <v>2.4674109999999998</v>
      </c>
      <c r="D242" s="157">
        <v>3.2000000000000001E-7</v>
      </c>
      <c r="E242" s="156">
        <v>228</v>
      </c>
      <c r="F242" s="156">
        <v>0.66666700000000001</v>
      </c>
      <c r="G242" s="156">
        <v>1176.6669999999999</v>
      </c>
      <c r="H242" s="156">
        <v>0.43323499999999998</v>
      </c>
      <c r="I242" s="156">
        <v>3</v>
      </c>
      <c r="J242" s="156">
        <v>0</v>
      </c>
      <c r="K242" s="267">
        <v>100</v>
      </c>
    </row>
    <row r="243" spans="1:11">
      <c r="A243" s="155" t="s">
        <v>24385</v>
      </c>
      <c r="B243" s="156" t="s">
        <v>19740</v>
      </c>
      <c r="C243" s="156">
        <v>3.019695</v>
      </c>
      <c r="D243" s="157">
        <v>2.1800000000000001E-5</v>
      </c>
      <c r="E243" s="156">
        <v>5226</v>
      </c>
      <c r="F243" s="156">
        <v>0.35555599999999998</v>
      </c>
      <c r="G243" s="156">
        <v>32.1</v>
      </c>
      <c r="H243" s="156">
        <v>0.12771099999999999</v>
      </c>
      <c r="I243" s="156">
        <v>10</v>
      </c>
      <c r="J243" s="156">
        <v>60</v>
      </c>
      <c r="K243" s="267">
        <v>40</v>
      </c>
    </row>
    <row r="244" spans="1:11">
      <c r="A244" s="155" t="s">
        <v>18606</v>
      </c>
      <c r="B244" s="156" t="s">
        <v>19743</v>
      </c>
      <c r="C244" s="156">
        <v>2.4054820000000001</v>
      </c>
      <c r="D244" s="157">
        <v>9.3200000000000006E-6</v>
      </c>
      <c r="E244" s="156">
        <v>7168</v>
      </c>
      <c r="F244" s="156">
        <v>0.145455</v>
      </c>
      <c r="G244" s="156">
        <v>292.4545</v>
      </c>
      <c r="H244" s="156">
        <v>9.8210000000000006E-2</v>
      </c>
      <c r="I244" s="156">
        <v>11</v>
      </c>
      <c r="J244" s="156">
        <v>18.181819999999998</v>
      </c>
      <c r="K244" s="267">
        <v>72.727270000000004</v>
      </c>
    </row>
    <row r="245" spans="1:11">
      <c r="A245" s="155" t="s">
        <v>18610</v>
      </c>
      <c r="B245" s="156" t="s">
        <v>19743</v>
      </c>
      <c r="C245" s="156">
        <v>2.185584</v>
      </c>
      <c r="D245" s="157">
        <v>1.1800000000000001E-5</v>
      </c>
      <c r="E245" s="156">
        <v>16360</v>
      </c>
      <c r="F245" s="156">
        <v>0.35164800000000002</v>
      </c>
      <c r="G245" s="156">
        <v>611.07140000000004</v>
      </c>
      <c r="H245" s="156">
        <v>0.152083</v>
      </c>
      <c r="I245" s="156">
        <v>14</v>
      </c>
      <c r="J245" s="156">
        <v>21.428570000000001</v>
      </c>
      <c r="K245" s="267">
        <v>78.571430000000007</v>
      </c>
    </row>
    <row r="246" spans="1:11">
      <c r="A246" s="155" t="s">
        <v>18613</v>
      </c>
      <c r="B246" s="156" t="s">
        <v>19743</v>
      </c>
      <c r="C246" s="156">
        <v>2.2416239999999998</v>
      </c>
      <c r="D246" s="157">
        <v>6.3399999999999996E-5</v>
      </c>
      <c r="E246" s="156">
        <v>75732</v>
      </c>
      <c r="F246" s="156">
        <v>0.33781499999999998</v>
      </c>
      <c r="G246" s="156">
        <v>370.54289999999997</v>
      </c>
      <c r="H246" s="156">
        <v>9.9635000000000001E-2</v>
      </c>
      <c r="I246" s="156">
        <v>35</v>
      </c>
      <c r="J246" s="156">
        <v>20</v>
      </c>
      <c r="K246" s="267">
        <v>80</v>
      </c>
    </row>
    <row r="247" spans="1:11">
      <c r="A247" s="155" t="s">
        <v>18618</v>
      </c>
      <c r="B247" s="156" t="s">
        <v>19743</v>
      </c>
      <c r="C247" s="156">
        <v>2.4483250000000001</v>
      </c>
      <c r="D247" s="157">
        <v>4.9999999999999998E-7</v>
      </c>
      <c r="E247" s="156">
        <v>1076</v>
      </c>
      <c r="F247" s="156">
        <v>0.33333299999999999</v>
      </c>
      <c r="G247" s="156">
        <v>742.5</v>
      </c>
      <c r="H247" s="156">
        <v>0.26480599999999999</v>
      </c>
      <c r="I247" s="156">
        <v>4</v>
      </c>
      <c r="J247" s="156">
        <v>25</v>
      </c>
      <c r="K247" s="267">
        <v>75</v>
      </c>
    </row>
    <row r="248" spans="1:11">
      <c r="A248" s="155" t="s">
        <v>18620</v>
      </c>
      <c r="B248" s="156" t="s">
        <v>19743</v>
      </c>
      <c r="C248" s="156">
        <v>2.1805080000000001</v>
      </c>
      <c r="D248" s="156">
        <v>1.7000000000000001E-4</v>
      </c>
      <c r="E248" s="156">
        <v>57382</v>
      </c>
      <c r="F248" s="156">
        <v>0.37878800000000001</v>
      </c>
      <c r="G248" s="156">
        <v>717.91669999999999</v>
      </c>
      <c r="H248" s="156">
        <v>0.17752599999999999</v>
      </c>
      <c r="I248" s="156">
        <v>12</v>
      </c>
      <c r="J248" s="156">
        <v>0</v>
      </c>
      <c r="K248" s="267">
        <v>100</v>
      </c>
    </row>
    <row r="249" spans="1:11">
      <c r="A249" s="155" t="s">
        <v>18625</v>
      </c>
      <c r="B249" s="156" t="s">
        <v>19743</v>
      </c>
      <c r="C249" s="156">
        <v>2.2931979999999998</v>
      </c>
      <c r="D249" s="157">
        <v>2.0600000000000002E-6</v>
      </c>
      <c r="E249" s="156">
        <v>4500</v>
      </c>
      <c r="F249" s="156">
        <v>0.32967000000000002</v>
      </c>
      <c r="G249" s="156">
        <v>610</v>
      </c>
      <c r="H249" s="156">
        <v>0.174485</v>
      </c>
      <c r="I249" s="156">
        <v>14</v>
      </c>
      <c r="J249" s="156">
        <v>14.28571</v>
      </c>
      <c r="K249" s="267">
        <v>85.714290000000005</v>
      </c>
    </row>
    <row r="250" spans="1:11">
      <c r="A250" s="155" t="s">
        <v>18628</v>
      </c>
      <c r="B250" s="156" t="s">
        <v>19743</v>
      </c>
      <c r="C250" s="156">
        <v>2.3061929999999999</v>
      </c>
      <c r="D250" s="157">
        <v>2.17E-6</v>
      </c>
      <c r="E250" s="156">
        <v>2268</v>
      </c>
      <c r="F250" s="156">
        <v>0.66666700000000001</v>
      </c>
      <c r="G250" s="156">
        <v>1259.8330000000001</v>
      </c>
      <c r="H250" s="156">
        <v>0.36369299999999999</v>
      </c>
      <c r="I250" s="156">
        <v>6</v>
      </c>
      <c r="J250" s="156">
        <v>33.333329999999997</v>
      </c>
      <c r="K250" s="267">
        <v>66.666669999999996</v>
      </c>
    </row>
    <row r="251" spans="1:11">
      <c r="A251" s="155" t="s">
        <v>18630</v>
      </c>
      <c r="B251" s="156" t="s">
        <v>19743</v>
      </c>
      <c r="C251" s="156">
        <v>2.147208</v>
      </c>
      <c r="D251" s="156">
        <v>6.7500000000000004E-4</v>
      </c>
      <c r="E251" s="156">
        <v>279234</v>
      </c>
      <c r="F251" s="156">
        <v>0.25201600000000002</v>
      </c>
      <c r="G251" s="156">
        <v>528.03129999999999</v>
      </c>
      <c r="H251" s="156">
        <v>0.126414</v>
      </c>
      <c r="I251" s="156">
        <v>32</v>
      </c>
      <c r="J251" s="156">
        <v>9.375</v>
      </c>
      <c r="K251" s="267">
        <v>87.5</v>
      </c>
    </row>
    <row r="252" spans="1:11">
      <c r="A252" s="155" t="s">
        <v>24648</v>
      </c>
      <c r="B252" s="156" t="s">
        <v>19740</v>
      </c>
      <c r="C252" s="156">
        <v>2.346193</v>
      </c>
      <c r="D252" s="157">
        <v>4.6600000000000001E-5</v>
      </c>
      <c r="E252" s="156">
        <v>47622</v>
      </c>
      <c r="F252" s="156">
        <v>0.17138999999999999</v>
      </c>
      <c r="G252" s="156">
        <v>146.8974</v>
      </c>
      <c r="H252" s="156">
        <v>4.5400999999999997E-2</v>
      </c>
      <c r="I252" s="156">
        <v>39</v>
      </c>
      <c r="J252" s="156">
        <v>35.897440000000003</v>
      </c>
      <c r="K252" s="267">
        <v>53.846150000000002</v>
      </c>
    </row>
    <row r="253" spans="1:11">
      <c r="A253" s="155" t="s">
        <v>18635</v>
      </c>
      <c r="B253" s="156" t="s">
        <v>19743</v>
      </c>
      <c r="C253" s="156">
        <v>2.2471070000000002</v>
      </c>
      <c r="D253" s="156">
        <v>1.16E-4</v>
      </c>
      <c r="E253" s="156">
        <v>85876</v>
      </c>
      <c r="F253" s="156">
        <v>0.23186300000000001</v>
      </c>
      <c r="G253" s="156">
        <v>337.68419999999998</v>
      </c>
      <c r="H253" s="156">
        <v>9.1441999999999996E-2</v>
      </c>
      <c r="I253" s="156">
        <v>38</v>
      </c>
      <c r="J253" s="156">
        <v>15.78947</v>
      </c>
      <c r="K253" s="267">
        <v>81.578950000000006</v>
      </c>
    </row>
    <row r="254" spans="1:11">
      <c r="A254" s="155" t="s">
        <v>18645</v>
      </c>
      <c r="B254" s="156" t="s">
        <v>19743</v>
      </c>
      <c r="C254" s="156">
        <v>2.1876139999999999</v>
      </c>
      <c r="D254" s="157">
        <v>2.3600000000000001E-5</v>
      </c>
      <c r="E254" s="156">
        <v>24304</v>
      </c>
      <c r="F254" s="156">
        <v>0.30526300000000001</v>
      </c>
      <c r="G254" s="156">
        <v>425.6</v>
      </c>
      <c r="H254" s="156">
        <v>0.10639999999999999</v>
      </c>
      <c r="I254" s="156">
        <v>20</v>
      </c>
      <c r="J254" s="156">
        <v>25</v>
      </c>
      <c r="K254" s="267">
        <v>70</v>
      </c>
    </row>
    <row r="255" spans="1:11">
      <c r="A255" s="155" t="s">
        <v>18650</v>
      </c>
      <c r="B255" s="156" t="s">
        <v>19743</v>
      </c>
      <c r="C255" s="156">
        <v>2.1729949999999998</v>
      </c>
      <c r="D255" s="157">
        <v>1.43E-5</v>
      </c>
      <c r="E255" s="156">
        <v>19480</v>
      </c>
      <c r="F255" s="156">
        <v>0.49450499999999997</v>
      </c>
      <c r="G255" s="156">
        <v>744.5</v>
      </c>
      <c r="H255" s="156">
        <v>0.182475</v>
      </c>
      <c r="I255" s="156">
        <v>14</v>
      </c>
      <c r="J255" s="156">
        <v>21.428570000000001</v>
      </c>
      <c r="K255" s="267">
        <v>78.571430000000007</v>
      </c>
    </row>
    <row r="256" spans="1:11">
      <c r="A256" s="155" t="s">
        <v>18655</v>
      </c>
      <c r="B256" s="156" t="s">
        <v>19743</v>
      </c>
      <c r="C256" s="156">
        <v>2.2830460000000001</v>
      </c>
      <c r="D256" s="157">
        <v>7.2700000000000005E-5</v>
      </c>
      <c r="E256" s="156">
        <v>64114</v>
      </c>
      <c r="F256" s="156">
        <v>0.33118300000000001</v>
      </c>
      <c r="G256" s="156">
        <v>296.93549999999999</v>
      </c>
      <c r="H256" s="156">
        <v>8.3979999999999999E-2</v>
      </c>
      <c r="I256" s="156">
        <v>31</v>
      </c>
      <c r="J256" s="156">
        <v>19.354839999999999</v>
      </c>
      <c r="K256" s="267">
        <v>77.419349999999994</v>
      </c>
    </row>
    <row r="257" spans="1:11">
      <c r="A257" s="155" t="s">
        <v>18658</v>
      </c>
      <c r="B257" s="156" t="s">
        <v>19743</v>
      </c>
      <c r="C257" s="156">
        <v>2.1380710000000001</v>
      </c>
      <c r="D257" s="157">
        <v>2.2200000000000001E-5</v>
      </c>
      <c r="E257" s="156">
        <v>32638</v>
      </c>
      <c r="F257" s="156">
        <v>0.417989</v>
      </c>
      <c r="G257" s="156">
        <v>617.67859999999996</v>
      </c>
      <c r="H257" s="156">
        <v>0.14598900000000001</v>
      </c>
      <c r="I257" s="156">
        <v>28</v>
      </c>
      <c r="J257" s="156">
        <v>10.71429</v>
      </c>
      <c r="K257" s="267">
        <v>89.285709999999995</v>
      </c>
    </row>
    <row r="258" spans="1:11">
      <c r="A258" s="155" t="s">
        <v>24753</v>
      </c>
      <c r="B258" s="156" t="s">
        <v>19740</v>
      </c>
      <c r="C258" s="156">
        <v>2.1264970000000001</v>
      </c>
      <c r="D258" s="156">
        <v>1.457E-3</v>
      </c>
      <c r="E258" s="156">
        <v>544970</v>
      </c>
      <c r="F258" s="156">
        <v>8.6363999999999996E-2</v>
      </c>
      <c r="G258" s="156">
        <v>145.595</v>
      </c>
      <c r="H258" s="156">
        <v>3.4715000000000003E-2</v>
      </c>
      <c r="I258" s="156">
        <v>121</v>
      </c>
      <c r="J258" s="156">
        <v>24.793389999999999</v>
      </c>
      <c r="K258" s="267">
        <v>71.900829999999999</v>
      </c>
    </row>
    <row r="259" spans="1:11">
      <c r="A259" s="155" t="s">
        <v>24808</v>
      </c>
      <c r="B259" s="156" t="s">
        <v>19740</v>
      </c>
      <c r="C259" s="156">
        <v>2.1910660000000002</v>
      </c>
      <c r="D259" s="157">
        <v>8.2199999999999992E-6</v>
      </c>
      <c r="E259" s="156">
        <v>4424</v>
      </c>
      <c r="F259" s="156">
        <v>0.7</v>
      </c>
      <c r="G259" s="156">
        <v>1807</v>
      </c>
      <c r="H259" s="156">
        <v>0.45186300000000001</v>
      </c>
      <c r="I259" s="156">
        <v>5</v>
      </c>
      <c r="J259" s="156">
        <v>20</v>
      </c>
      <c r="K259" s="267">
        <v>80</v>
      </c>
    </row>
    <row r="260" spans="1:11">
      <c r="A260" s="155" t="s">
        <v>18675</v>
      </c>
      <c r="B260" s="156" t="s">
        <v>19743</v>
      </c>
      <c r="C260" s="156">
        <v>2.145381</v>
      </c>
      <c r="D260" s="157">
        <v>9.6399999999999999E-5</v>
      </c>
      <c r="E260" s="156">
        <v>113676</v>
      </c>
      <c r="F260" s="156">
        <v>0.217054</v>
      </c>
      <c r="G260" s="156">
        <v>391.8372</v>
      </c>
      <c r="H260" s="156">
        <v>9.3797000000000005E-2</v>
      </c>
      <c r="I260" s="156">
        <v>43</v>
      </c>
      <c r="J260" s="156">
        <v>18.604649999999999</v>
      </c>
      <c r="K260" s="267">
        <v>81.395349999999993</v>
      </c>
    </row>
    <row r="261" spans="1:11">
      <c r="A261" s="155" t="s">
        <v>18680</v>
      </c>
      <c r="B261" s="156" t="s">
        <v>19743</v>
      </c>
      <c r="C261" s="156">
        <v>2.6724869999999998</v>
      </c>
      <c r="D261" s="156" t="s">
        <v>25675</v>
      </c>
      <c r="E261" s="156">
        <v>0</v>
      </c>
      <c r="F261" s="156">
        <v>1</v>
      </c>
      <c r="G261" s="156">
        <v>930.5</v>
      </c>
      <c r="H261" s="156">
        <v>0.51352100000000001</v>
      </c>
      <c r="I261" s="156">
        <v>2</v>
      </c>
      <c r="J261" s="156">
        <v>50</v>
      </c>
      <c r="K261" s="267">
        <v>50</v>
      </c>
    </row>
    <row r="262" spans="1:11">
      <c r="A262" s="155" t="s">
        <v>18682</v>
      </c>
      <c r="B262" s="156" t="s">
        <v>19743</v>
      </c>
      <c r="C262" s="156">
        <v>2.1530960000000001</v>
      </c>
      <c r="D262" s="157">
        <v>5.5800000000000001E-5</v>
      </c>
      <c r="E262" s="156">
        <v>62238</v>
      </c>
      <c r="F262" s="156">
        <v>0.17043700000000001</v>
      </c>
      <c r="G262" s="156">
        <v>288.59620000000001</v>
      </c>
      <c r="H262" s="156">
        <v>6.9844000000000003E-2</v>
      </c>
      <c r="I262" s="156">
        <v>52</v>
      </c>
      <c r="J262" s="156">
        <v>13.461539999999999</v>
      </c>
      <c r="K262" s="267">
        <v>86.538460000000001</v>
      </c>
    </row>
    <row r="263" spans="1:11">
      <c r="A263" s="155" t="s">
        <v>18687</v>
      </c>
      <c r="B263" s="156" t="s">
        <v>19743</v>
      </c>
      <c r="C263" s="156">
        <v>2.1754310000000001</v>
      </c>
      <c r="D263" s="157">
        <v>9.4399999999999994E-6</v>
      </c>
      <c r="E263" s="156">
        <v>22588</v>
      </c>
      <c r="F263" s="156">
        <v>0.47619</v>
      </c>
      <c r="G263" s="156">
        <v>905.46669999999995</v>
      </c>
      <c r="H263" s="156">
        <v>0.22295000000000001</v>
      </c>
      <c r="I263" s="156">
        <v>15</v>
      </c>
      <c r="J263" s="156">
        <v>13.33333</v>
      </c>
      <c r="K263" s="267">
        <v>80</v>
      </c>
    </row>
    <row r="264" spans="1:11">
      <c r="A264" s="155" t="s">
        <v>18692</v>
      </c>
      <c r="B264" s="156" t="s">
        <v>19743</v>
      </c>
      <c r="C264" s="156">
        <v>3.1360410000000001</v>
      </c>
      <c r="D264" s="157">
        <v>3.4999999999999998E-7</v>
      </c>
      <c r="E264" s="156">
        <v>62</v>
      </c>
      <c r="F264" s="156" t="s">
        <v>25675</v>
      </c>
      <c r="G264" s="156">
        <v>37</v>
      </c>
      <c r="H264" s="156">
        <v>0.5</v>
      </c>
      <c r="I264" s="156">
        <v>2</v>
      </c>
      <c r="J264" s="156">
        <v>0</v>
      </c>
      <c r="K264" s="267">
        <v>100</v>
      </c>
    </row>
    <row r="265" spans="1:11">
      <c r="A265" s="155" t="s">
        <v>18694</v>
      </c>
      <c r="B265" s="156" t="s">
        <v>19743</v>
      </c>
      <c r="C265" s="156">
        <v>2.3691369999999998</v>
      </c>
      <c r="D265" s="157">
        <v>3.9099999999999998E-6</v>
      </c>
      <c r="E265" s="156">
        <v>10500</v>
      </c>
      <c r="F265" s="156">
        <v>0.33333299999999999</v>
      </c>
      <c r="G265" s="156">
        <v>718.5</v>
      </c>
      <c r="H265" s="156">
        <v>0.22804199999999999</v>
      </c>
      <c r="I265" s="156">
        <v>6</v>
      </c>
      <c r="J265" s="156">
        <v>16.66667</v>
      </c>
      <c r="K265" s="267">
        <v>83.333330000000004</v>
      </c>
    </row>
    <row r="266" spans="1:11">
      <c r="A266" s="155" t="s">
        <v>18699</v>
      </c>
      <c r="B266" s="156" t="s">
        <v>19743</v>
      </c>
      <c r="C266" s="156">
        <v>2.028629</v>
      </c>
      <c r="D266" s="156">
        <v>2.199E-3</v>
      </c>
      <c r="E266" s="156">
        <v>1539446</v>
      </c>
      <c r="F266" s="156">
        <v>7.3705999999999994E-2</v>
      </c>
      <c r="G266" s="156">
        <v>131.08449999999999</v>
      </c>
      <c r="H266" s="156">
        <v>2.9156000000000001E-2</v>
      </c>
      <c r="I266" s="156">
        <v>296</v>
      </c>
      <c r="J266" s="156">
        <v>28.71622</v>
      </c>
      <c r="K266" s="267">
        <v>69.594589999999997</v>
      </c>
    </row>
    <row r="267" spans="1:11">
      <c r="A267" s="155" t="s">
        <v>18704</v>
      </c>
      <c r="B267" s="156" t="s">
        <v>19743</v>
      </c>
      <c r="C267" s="156">
        <v>2.2598980000000002</v>
      </c>
      <c r="D267" s="156">
        <v>1.06E-4</v>
      </c>
      <c r="E267" s="156">
        <v>99094</v>
      </c>
      <c r="F267" s="156">
        <v>0.27964899999999998</v>
      </c>
      <c r="G267" s="156">
        <v>147.8158</v>
      </c>
      <c r="H267" s="156">
        <v>4.1140000000000003E-2</v>
      </c>
      <c r="I267" s="156">
        <v>76</v>
      </c>
      <c r="J267" s="156">
        <v>51.31579</v>
      </c>
      <c r="K267" s="267">
        <v>47.36842</v>
      </c>
    </row>
    <row r="268" spans="1:11">
      <c r="A268" s="155" t="s">
        <v>18707</v>
      </c>
      <c r="B268" s="156" t="s">
        <v>19743</v>
      </c>
      <c r="C268" s="156">
        <v>3.008731</v>
      </c>
      <c r="D268" s="157">
        <v>2.5900000000000002E-6</v>
      </c>
      <c r="E268" s="156">
        <v>1020</v>
      </c>
      <c r="F268" s="156">
        <v>0.13333300000000001</v>
      </c>
      <c r="G268" s="156">
        <v>82.666669999999996</v>
      </c>
      <c r="H268" s="156">
        <v>0.20288100000000001</v>
      </c>
      <c r="I268" s="156">
        <v>6</v>
      </c>
      <c r="J268" s="156">
        <v>0</v>
      </c>
      <c r="K268" s="267">
        <v>100</v>
      </c>
    </row>
    <row r="269" spans="1:11">
      <c r="A269" s="155" t="s">
        <v>24565</v>
      </c>
      <c r="B269" s="156" t="s">
        <v>19740</v>
      </c>
      <c r="C269" s="156">
        <v>3.0795940000000002</v>
      </c>
      <c r="D269" s="157">
        <v>2E-8</v>
      </c>
      <c r="E269" s="156">
        <v>22</v>
      </c>
      <c r="F269" s="156" t="s">
        <v>25675</v>
      </c>
      <c r="G269" s="156">
        <v>90</v>
      </c>
      <c r="H269" s="156">
        <v>0.41395300000000002</v>
      </c>
      <c r="I269" s="156">
        <v>3</v>
      </c>
      <c r="J269" s="156">
        <v>66.666669999999996</v>
      </c>
      <c r="K269" s="267">
        <v>33.333329999999997</v>
      </c>
    </row>
    <row r="270" spans="1:11">
      <c r="A270" s="155" t="s">
        <v>18712</v>
      </c>
      <c r="B270" s="156" t="s">
        <v>19743</v>
      </c>
      <c r="C270" s="156">
        <v>2.274721</v>
      </c>
      <c r="D270" s="156">
        <v>1.94E-4</v>
      </c>
      <c r="E270" s="156">
        <v>137694</v>
      </c>
      <c r="F270" s="156">
        <v>0.44487199999999999</v>
      </c>
      <c r="G270" s="156">
        <v>176.32499999999999</v>
      </c>
      <c r="H270" s="156">
        <v>4.9501999999999997E-2</v>
      </c>
      <c r="I270" s="156">
        <v>40</v>
      </c>
      <c r="J270" s="156">
        <v>7.5</v>
      </c>
      <c r="K270" s="267">
        <v>92.5</v>
      </c>
    </row>
    <row r="271" spans="1:11">
      <c r="A271" s="155" t="s">
        <v>24693</v>
      </c>
      <c r="B271" s="156" t="s">
        <v>19740</v>
      </c>
      <c r="C271" s="156">
        <v>2.2692389999999998</v>
      </c>
      <c r="D271" s="157">
        <v>2.16E-5</v>
      </c>
      <c r="E271" s="156">
        <v>21406</v>
      </c>
      <c r="F271" s="156">
        <v>0.24501400000000001</v>
      </c>
      <c r="G271" s="156">
        <v>371.81479999999999</v>
      </c>
      <c r="H271" s="156">
        <v>0.103186</v>
      </c>
      <c r="I271" s="156">
        <v>27</v>
      </c>
      <c r="J271" s="156">
        <v>44.44444</v>
      </c>
      <c r="K271" s="267">
        <v>48.148150000000001</v>
      </c>
    </row>
    <row r="272" spans="1:11">
      <c r="A272" s="155" t="s">
        <v>25246</v>
      </c>
      <c r="B272" s="156" t="s">
        <v>19740</v>
      </c>
      <c r="C272" s="156">
        <v>3.1851780000000001</v>
      </c>
      <c r="D272" s="156" t="s">
        <v>25675</v>
      </c>
      <c r="E272" s="156">
        <v>0</v>
      </c>
      <c r="F272" s="156" t="s">
        <v>25675</v>
      </c>
      <c r="G272" s="156">
        <v>115</v>
      </c>
      <c r="H272" s="156">
        <v>0</v>
      </c>
      <c r="I272" s="156">
        <v>1</v>
      </c>
      <c r="J272" s="156">
        <v>0</v>
      </c>
      <c r="K272" s="267">
        <v>100</v>
      </c>
    </row>
    <row r="273" spans="1:11">
      <c r="A273" s="155" t="s">
        <v>18717</v>
      </c>
      <c r="B273" s="156" t="s">
        <v>19743</v>
      </c>
      <c r="C273" s="156">
        <v>2.17665</v>
      </c>
      <c r="D273" s="157">
        <v>3.0199999999999999E-6</v>
      </c>
      <c r="E273" s="156">
        <v>6370</v>
      </c>
      <c r="F273" s="156">
        <v>0.42857099999999998</v>
      </c>
      <c r="G273" s="156">
        <v>744.14290000000005</v>
      </c>
      <c r="H273" s="156">
        <v>0.183286</v>
      </c>
      <c r="I273" s="156">
        <v>14</v>
      </c>
      <c r="J273" s="156">
        <v>7.1428570000000002</v>
      </c>
      <c r="K273" s="267">
        <v>85.714290000000005</v>
      </c>
    </row>
    <row r="274" spans="1:11">
      <c r="A274" s="155" t="s">
        <v>18459</v>
      </c>
      <c r="B274" s="156" t="s">
        <v>19743</v>
      </c>
      <c r="C274" s="156">
        <v>2.1443650000000001</v>
      </c>
      <c r="D274" s="156">
        <v>1.12E-4</v>
      </c>
      <c r="E274" s="156">
        <v>77656</v>
      </c>
      <c r="F274" s="156">
        <v>0.20323099999999999</v>
      </c>
      <c r="G274" s="156">
        <v>359.6327</v>
      </c>
      <c r="H274" s="156">
        <v>8.6015999999999995E-2</v>
      </c>
      <c r="I274" s="156">
        <v>49</v>
      </c>
      <c r="J274" s="156">
        <v>28.571429999999999</v>
      </c>
      <c r="K274" s="267">
        <v>67.346940000000004</v>
      </c>
    </row>
    <row r="275" spans="1:11">
      <c r="A275" s="155" t="s">
        <v>18464</v>
      </c>
      <c r="B275" s="156" t="s">
        <v>19743</v>
      </c>
      <c r="C275" s="156">
        <v>2.0968529999999999</v>
      </c>
      <c r="D275" s="156">
        <v>5.3600000000000002E-4</v>
      </c>
      <c r="E275" s="156">
        <v>427708</v>
      </c>
      <c r="F275" s="156">
        <v>8.0129000000000006E-2</v>
      </c>
      <c r="G275" s="156">
        <v>141.2012</v>
      </c>
      <c r="H275" s="156">
        <v>3.2844999999999999E-2</v>
      </c>
      <c r="I275" s="156">
        <v>164</v>
      </c>
      <c r="J275" s="156">
        <v>29.878050000000002</v>
      </c>
      <c r="K275" s="267">
        <v>70.121949999999998</v>
      </c>
    </row>
    <row r="276" spans="1:11">
      <c r="A276" s="155" t="s">
        <v>18469</v>
      </c>
      <c r="B276" s="156" t="s">
        <v>19743</v>
      </c>
      <c r="C276" s="156">
        <v>2.352487</v>
      </c>
      <c r="D276" s="156">
        <v>1.2400000000000001E-4</v>
      </c>
      <c r="E276" s="156">
        <v>51306</v>
      </c>
      <c r="F276" s="156">
        <v>0.210145</v>
      </c>
      <c r="G276" s="156">
        <v>277.33330000000001</v>
      </c>
      <c r="H276" s="156">
        <v>8.6384000000000002E-2</v>
      </c>
      <c r="I276" s="156">
        <v>24</v>
      </c>
      <c r="J276" s="156">
        <v>8.3333329999999997</v>
      </c>
      <c r="K276" s="267">
        <v>91.666669999999996</v>
      </c>
    </row>
    <row r="277" spans="1:11">
      <c r="A277" s="155" t="s">
        <v>18472</v>
      </c>
      <c r="B277" s="156" t="s">
        <v>19743</v>
      </c>
      <c r="C277" s="156">
        <v>2.2174619999999998</v>
      </c>
      <c r="D277" s="157">
        <v>4.0300000000000004E-6</v>
      </c>
      <c r="E277" s="156">
        <v>7566</v>
      </c>
      <c r="F277" s="156">
        <v>0.42857099999999998</v>
      </c>
      <c r="G277" s="156">
        <v>767.125</v>
      </c>
      <c r="H277" s="156">
        <v>0.19812099999999999</v>
      </c>
      <c r="I277" s="156">
        <v>8</v>
      </c>
      <c r="J277" s="156">
        <v>37.5</v>
      </c>
      <c r="K277" s="267">
        <v>62.5</v>
      </c>
    </row>
    <row r="278" spans="1:11">
      <c r="A278" s="155" t="s">
        <v>18475</v>
      </c>
      <c r="B278" s="156" t="s">
        <v>19743</v>
      </c>
      <c r="C278" s="156">
        <v>2.145381</v>
      </c>
      <c r="D278" s="156">
        <v>1.44E-4</v>
      </c>
      <c r="E278" s="156">
        <v>69352</v>
      </c>
      <c r="F278" s="156">
        <v>0.33064500000000002</v>
      </c>
      <c r="G278" s="156">
        <v>488.0625</v>
      </c>
      <c r="H278" s="156">
        <v>0.116475</v>
      </c>
      <c r="I278" s="156">
        <v>32</v>
      </c>
      <c r="J278" s="156">
        <v>34.375</v>
      </c>
      <c r="K278" s="267">
        <v>59.375</v>
      </c>
    </row>
    <row r="279" spans="1:11">
      <c r="A279" s="155" t="s">
        <v>18478</v>
      </c>
      <c r="B279" s="156" t="s">
        <v>19743</v>
      </c>
      <c r="C279" s="156">
        <v>2.3007110000000002</v>
      </c>
      <c r="D279" s="157">
        <v>5.04E-6</v>
      </c>
      <c r="E279" s="156">
        <v>5560</v>
      </c>
      <c r="F279" s="156">
        <v>0.30833300000000002</v>
      </c>
      <c r="G279" s="156">
        <v>452.1875</v>
      </c>
      <c r="H279" s="156">
        <v>0.13042599999999999</v>
      </c>
      <c r="I279" s="156">
        <v>16</v>
      </c>
      <c r="J279" s="156">
        <v>18.75</v>
      </c>
      <c r="K279" s="267">
        <v>81.25</v>
      </c>
    </row>
    <row r="280" spans="1:11">
      <c r="A280" s="155" t="s">
        <v>18484</v>
      </c>
      <c r="B280" s="156" t="s">
        <v>19743</v>
      </c>
      <c r="C280" s="156">
        <v>2.1589849999999999</v>
      </c>
      <c r="D280" s="157">
        <v>4.5099999999999998E-5</v>
      </c>
      <c r="E280" s="156">
        <v>55060</v>
      </c>
      <c r="F280" s="156">
        <v>0.33918100000000001</v>
      </c>
      <c r="G280" s="156">
        <v>716.15790000000004</v>
      </c>
      <c r="H280" s="156">
        <v>0.173014</v>
      </c>
      <c r="I280" s="156">
        <v>19</v>
      </c>
      <c r="J280" s="156">
        <v>10.52632</v>
      </c>
      <c r="K280" s="267">
        <v>78.947370000000006</v>
      </c>
    </row>
    <row r="281" spans="1:11">
      <c r="A281" s="155" t="s">
        <v>18489</v>
      </c>
      <c r="B281" s="156" t="s">
        <v>19743</v>
      </c>
      <c r="C281" s="156">
        <v>2.9715739999999999</v>
      </c>
      <c r="D281" s="157">
        <v>3.7799999999999998E-6</v>
      </c>
      <c r="E281" s="156">
        <v>1742</v>
      </c>
      <c r="F281" s="156" t="s">
        <v>25675</v>
      </c>
      <c r="G281" s="156">
        <v>186.33330000000001</v>
      </c>
      <c r="H281" s="156">
        <v>0.33758300000000002</v>
      </c>
      <c r="I281" s="156">
        <v>3</v>
      </c>
      <c r="J281" s="156">
        <v>0</v>
      </c>
      <c r="K281" s="267">
        <v>100</v>
      </c>
    </row>
    <row r="282" spans="1:11">
      <c r="A282" s="155" t="s">
        <v>24338</v>
      </c>
      <c r="B282" s="156" t="s">
        <v>19743</v>
      </c>
      <c r="C282" s="156">
        <v>2.1222340000000002</v>
      </c>
      <c r="D282" s="156">
        <v>4.8000000000000001E-4</v>
      </c>
      <c r="E282" s="156">
        <v>264820</v>
      </c>
      <c r="F282" s="156">
        <v>0.195294</v>
      </c>
      <c r="G282" s="156">
        <v>351.05880000000002</v>
      </c>
      <c r="H282" s="156">
        <v>8.2014000000000004E-2</v>
      </c>
      <c r="I282" s="156">
        <v>51</v>
      </c>
      <c r="J282" s="156">
        <v>27.450980000000001</v>
      </c>
      <c r="K282" s="267">
        <v>72.549019999999999</v>
      </c>
    </row>
    <row r="283" spans="1:11">
      <c r="A283" s="155" t="s">
        <v>24393</v>
      </c>
      <c r="B283" s="156" t="s">
        <v>19740</v>
      </c>
      <c r="C283" s="156">
        <v>2.1271070000000001</v>
      </c>
      <c r="D283" s="157">
        <v>6.4800000000000003E-5</v>
      </c>
      <c r="E283" s="156">
        <v>65520</v>
      </c>
      <c r="F283" s="156">
        <v>0.26666699999999999</v>
      </c>
      <c r="G283" s="156">
        <v>425.26089999999999</v>
      </c>
      <c r="H283" s="156">
        <v>9.9755999999999997E-2</v>
      </c>
      <c r="I283" s="156">
        <v>46</v>
      </c>
      <c r="J283" s="156">
        <v>28.260870000000001</v>
      </c>
      <c r="K283" s="267">
        <v>69.565219999999997</v>
      </c>
    </row>
    <row r="284" spans="1:11">
      <c r="A284" s="155" t="s">
        <v>18495</v>
      </c>
      <c r="B284" s="156" t="s">
        <v>19743</v>
      </c>
      <c r="C284" s="156">
        <v>2.881624</v>
      </c>
      <c r="D284" s="157">
        <v>5.0100000000000003E-6</v>
      </c>
      <c r="E284" s="156">
        <v>2804</v>
      </c>
      <c r="F284" s="156">
        <v>0.121212</v>
      </c>
      <c r="G284" s="156">
        <v>94.416669999999996</v>
      </c>
      <c r="H284" s="156">
        <v>0.11280999999999999</v>
      </c>
      <c r="I284" s="156">
        <v>12</v>
      </c>
      <c r="J284" s="156">
        <v>41.666670000000003</v>
      </c>
      <c r="K284" s="267">
        <v>50</v>
      </c>
    </row>
    <row r="285" spans="1:11">
      <c r="A285" s="155" t="s">
        <v>18499</v>
      </c>
      <c r="B285" s="156" t="s">
        <v>19743</v>
      </c>
      <c r="C285" s="156">
        <v>2.4653809999999998</v>
      </c>
      <c r="D285" s="157">
        <v>8.8100000000000004E-6</v>
      </c>
      <c r="E285" s="156">
        <v>5868</v>
      </c>
      <c r="F285" s="156">
        <v>0.163636</v>
      </c>
      <c r="G285" s="156">
        <v>294.81819999999999</v>
      </c>
      <c r="H285" s="156">
        <v>0.109125</v>
      </c>
      <c r="I285" s="156">
        <v>11</v>
      </c>
      <c r="J285" s="156">
        <v>45.454549999999998</v>
      </c>
      <c r="K285" s="267">
        <v>45.454549999999998</v>
      </c>
    </row>
    <row r="286" spans="1:11">
      <c r="A286" s="155" t="s">
        <v>18501</v>
      </c>
      <c r="B286" s="156" t="s">
        <v>19743</v>
      </c>
      <c r="C286" s="156">
        <v>2.1752280000000002</v>
      </c>
      <c r="D286" s="156">
        <v>1.8699999999999999E-4</v>
      </c>
      <c r="E286" s="156">
        <v>64834</v>
      </c>
      <c r="F286" s="156">
        <v>0.34285700000000002</v>
      </c>
      <c r="G286" s="156">
        <v>786.26670000000001</v>
      </c>
      <c r="H286" s="156">
        <v>0.193438</v>
      </c>
      <c r="I286" s="156">
        <v>15</v>
      </c>
      <c r="J286" s="156">
        <v>20</v>
      </c>
      <c r="K286" s="267">
        <v>73.333330000000004</v>
      </c>
    </row>
    <row r="287" spans="1:11">
      <c r="A287" s="155" t="s">
        <v>24433</v>
      </c>
      <c r="B287" s="156" t="s">
        <v>19053</v>
      </c>
      <c r="C287" s="156">
        <v>2.3644669999999999</v>
      </c>
      <c r="D287" s="157">
        <v>4.6600000000000003E-6</v>
      </c>
      <c r="E287" s="156">
        <v>3674</v>
      </c>
      <c r="F287" s="156">
        <v>0.34848499999999999</v>
      </c>
      <c r="G287" s="156">
        <v>372</v>
      </c>
      <c r="H287" s="156">
        <v>0.116651</v>
      </c>
      <c r="I287" s="156">
        <v>12</v>
      </c>
      <c r="J287" s="156">
        <v>16.66667</v>
      </c>
      <c r="K287" s="267">
        <v>75</v>
      </c>
    </row>
    <row r="288" spans="1:11">
      <c r="A288" s="155" t="s">
        <v>18503</v>
      </c>
      <c r="B288" s="156" t="s">
        <v>19743</v>
      </c>
      <c r="C288" s="156">
        <v>2.535431</v>
      </c>
      <c r="D288" s="157">
        <v>2.5899999999999999E-5</v>
      </c>
      <c r="E288" s="156">
        <v>11260</v>
      </c>
      <c r="F288" s="156">
        <v>0.4</v>
      </c>
      <c r="G288" s="156">
        <v>549.33330000000001</v>
      </c>
      <c r="H288" s="156">
        <v>0.22996900000000001</v>
      </c>
      <c r="I288" s="156">
        <v>6</v>
      </c>
      <c r="J288" s="156">
        <v>16.66667</v>
      </c>
      <c r="K288" s="267">
        <v>83.333330000000004</v>
      </c>
    </row>
    <row r="289" spans="1:11">
      <c r="A289" s="155" t="s">
        <v>24485</v>
      </c>
      <c r="B289" s="156" t="s">
        <v>19740</v>
      </c>
      <c r="C289" s="156">
        <v>2.1346189999999998</v>
      </c>
      <c r="D289" s="157">
        <v>6.2899999999999997E-5</v>
      </c>
      <c r="E289" s="156">
        <v>97798</v>
      </c>
      <c r="F289" s="156">
        <v>0.36596499999999998</v>
      </c>
      <c r="G289" s="156">
        <v>272.77629999999999</v>
      </c>
      <c r="H289" s="156">
        <v>6.4931000000000003E-2</v>
      </c>
      <c r="I289" s="156">
        <v>76</v>
      </c>
      <c r="J289" s="156">
        <v>44.736840000000001</v>
      </c>
      <c r="K289" s="267">
        <v>55.263159999999999</v>
      </c>
    </row>
    <row r="290" spans="1:11">
      <c r="A290" s="155" t="s">
        <v>24535</v>
      </c>
      <c r="B290" s="156" t="s">
        <v>19740</v>
      </c>
      <c r="C290" s="156">
        <v>2.129543</v>
      </c>
      <c r="D290" s="157">
        <v>8.4099999999999998E-5</v>
      </c>
      <c r="E290" s="156">
        <v>110384</v>
      </c>
      <c r="F290" s="156">
        <v>0.26566400000000001</v>
      </c>
      <c r="G290" s="156">
        <v>373.59649999999999</v>
      </c>
      <c r="H290" s="156">
        <v>8.8092000000000004E-2</v>
      </c>
      <c r="I290" s="156">
        <v>57</v>
      </c>
      <c r="J290" s="156">
        <v>31.578949999999999</v>
      </c>
      <c r="K290" s="267">
        <v>64.912279999999996</v>
      </c>
    </row>
    <row r="291" spans="1:11">
      <c r="A291" s="155" t="s">
        <v>18511</v>
      </c>
      <c r="B291" s="156" t="s">
        <v>19743</v>
      </c>
      <c r="C291" s="156">
        <v>3.056041</v>
      </c>
      <c r="D291" s="157">
        <v>7.8000000000000005E-7</v>
      </c>
      <c r="E291" s="156">
        <v>540</v>
      </c>
      <c r="F291" s="156" t="s">
        <v>25675</v>
      </c>
      <c r="G291" s="156">
        <v>143.5</v>
      </c>
      <c r="H291" s="156">
        <v>0.50892899999999996</v>
      </c>
      <c r="I291" s="156">
        <v>2</v>
      </c>
      <c r="J291" s="156">
        <v>0</v>
      </c>
      <c r="K291" s="267">
        <v>50</v>
      </c>
    </row>
    <row r="292" spans="1:11">
      <c r="A292" s="155" t="s">
        <v>18513</v>
      </c>
      <c r="B292" s="156" t="s">
        <v>19743</v>
      </c>
      <c r="C292" s="156">
        <v>2.4481220000000001</v>
      </c>
      <c r="D292" s="157">
        <v>5.5199999999999997E-6</v>
      </c>
      <c r="E292" s="156">
        <v>6204</v>
      </c>
      <c r="F292" s="156">
        <v>0.16666700000000001</v>
      </c>
      <c r="G292" s="156">
        <v>747.25</v>
      </c>
      <c r="H292" s="156">
        <v>0.26669599999999999</v>
      </c>
      <c r="I292" s="156">
        <v>4</v>
      </c>
      <c r="J292" s="156">
        <v>0</v>
      </c>
      <c r="K292" s="267">
        <v>50</v>
      </c>
    </row>
    <row r="293" spans="1:11">
      <c r="A293" s="155" t="s">
        <v>18518</v>
      </c>
      <c r="B293" s="156" t="s">
        <v>19743</v>
      </c>
      <c r="C293" s="156">
        <v>2.9183759999999999</v>
      </c>
      <c r="D293" s="157">
        <v>1.8700000000000001E-5</v>
      </c>
      <c r="E293" s="156">
        <v>21868</v>
      </c>
      <c r="F293" s="156">
        <v>0.75268800000000002</v>
      </c>
      <c r="G293" s="156">
        <v>51.419350000000001</v>
      </c>
      <c r="H293" s="156">
        <v>8.1878000000000006E-2</v>
      </c>
      <c r="I293" s="156">
        <v>31</v>
      </c>
      <c r="J293" s="156">
        <v>6.451613</v>
      </c>
      <c r="K293" s="267">
        <v>83.87097</v>
      </c>
    </row>
    <row r="294" spans="1:11">
      <c r="A294" s="155" t="s">
        <v>18531</v>
      </c>
      <c r="B294" s="156" t="s">
        <v>19743</v>
      </c>
      <c r="C294" s="156">
        <v>2.1616240000000002</v>
      </c>
      <c r="D294" s="156">
        <v>1.2799999999999999E-4</v>
      </c>
      <c r="E294" s="156">
        <v>62446</v>
      </c>
      <c r="F294" s="156">
        <v>0.53333299999999995</v>
      </c>
      <c r="G294" s="156">
        <v>939.73329999999999</v>
      </c>
      <c r="H294" s="156">
        <v>0.22767100000000001</v>
      </c>
      <c r="I294" s="156">
        <v>15</v>
      </c>
      <c r="J294" s="156">
        <v>26.66667</v>
      </c>
      <c r="K294" s="267">
        <v>66.666669999999996</v>
      </c>
    </row>
    <row r="295" spans="1:11">
      <c r="A295" s="155" t="s">
        <v>18534</v>
      </c>
      <c r="B295" s="156" t="s">
        <v>19743</v>
      </c>
      <c r="C295" s="156">
        <v>2.252386</v>
      </c>
      <c r="D295" s="157">
        <v>2.2199999999999999E-6</v>
      </c>
      <c r="E295" s="156">
        <v>5020</v>
      </c>
      <c r="F295" s="156">
        <v>0.52381</v>
      </c>
      <c r="G295" s="156">
        <v>807.93330000000003</v>
      </c>
      <c r="H295" s="156">
        <v>0.218834</v>
      </c>
      <c r="I295" s="156">
        <v>15</v>
      </c>
      <c r="J295" s="156">
        <v>26.66667</v>
      </c>
      <c r="K295" s="267">
        <v>73.333330000000004</v>
      </c>
    </row>
    <row r="296" spans="1:11">
      <c r="A296" s="155" t="s">
        <v>24585</v>
      </c>
      <c r="B296" s="156" t="s">
        <v>19053</v>
      </c>
      <c r="C296" s="156">
        <v>2.2647719999999998</v>
      </c>
      <c r="D296" s="157">
        <v>2.6599999999999999E-5</v>
      </c>
      <c r="E296" s="156">
        <v>46602</v>
      </c>
      <c r="F296" s="156">
        <v>0.57471300000000003</v>
      </c>
      <c r="G296" s="156">
        <v>388.06670000000003</v>
      </c>
      <c r="H296" s="156">
        <v>0.107142</v>
      </c>
      <c r="I296" s="156">
        <v>30</v>
      </c>
      <c r="J296" s="156">
        <v>50</v>
      </c>
      <c r="K296" s="267">
        <v>46.666670000000003</v>
      </c>
    </row>
    <row r="297" spans="1:11">
      <c r="A297" s="155" t="s">
        <v>24698</v>
      </c>
      <c r="B297" s="156" t="s">
        <v>19740</v>
      </c>
      <c r="C297" s="156">
        <v>2.1449750000000001</v>
      </c>
      <c r="D297" s="157">
        <v>8.3100000000000001E-5</v>
      </c>
      <c r="E297" s="156">
        <v>88390</v>
      </c>
      <c r="F297" s="156">
        <v>0.33246900000000001</v>
      </c>
      <c r="G297" s="156">
        <v>214.58109999999999</v>
      </c>
      <c r="H297" s="156">
        <v>5.1669E-2</v>
      </c>
      <c r="I297" s="156">
        <v>74</v>
      </c>
      <c r="J297" s="156">
        <v>50</v>
      </c>
      <c r="K297" s="267">
        <v>50</v>
      </c>
    </row>
    <row r="298" spans="1:11">
      <c r="A298" s="155" t="s">
        <v>24345</v>
      </c>
      <c r="B298" s="156" t="s">
        <v>19740</v>
      </c>
      <c r="C298" s="156">
        <v>2.2129949999999998</v>
      </c>
      <c r="D298" s="157">
        <v>3.3300000000000003E-5</v>
      </c>
      <c r="E298" s="156">
        <v>35192</v>
      </c>
      <c r="F298" s="156">
        <v>0.29356100000000002</v>
      </c>
      <c r="G298" s="156">
        <v>404.63639999999998</v>
      </c>
      <c r="H298" s="156">
        <v>0.10471999999999999</v>
      </c>
      <c r="I298" s="156">
        <v>33</v>
      </c>
      <c r="J298" s="156">
        <v>15.15152</v>
      </c>
      <c r="K298" s="267">
        <v>81.818179999999998</v>
      </c>
    </row>
    <row r="299" spans="1:11">
      <c r="A299" s="155" t="s">
        <v>18544</v>
      </c>
      <c r="B299" s="156" t="s">
        <v>19743</v>
      </c>
      <c r="C299" s="156">
        <v>2.1687310000000002</v>
      </c>
      <c r="D299" s="157">
        <v>8.3399999999999994E-5</v>
      </c>
      <c r="E299" s="156">
        <v>76034</v>
      </c>
      <c r="F299" s="156">
        <v>0.31481500000000001</v>
      </c>
      <c r="G299" s="156">
        <v>446.42860000000002</v>
      </c>
      <c r="H299" s="156">
        <v>0.109338</v>
      </c>
      <c r="I299" s="156">
        <v>28</v>
      </c>
      <c r="J299" s="156">
        <v>60.714289999999998</v>
      </c>
      <c r="K299" s="267">
        <v>35.714289999999998</v>
      </c>
    </row>
    <row r="300" spans="1:11">
      <c r="A300" s="155" t="s">
        <v>18549</v>
      </c>
      <c r="B300" s="156" t="s">
        <v>19743</v>
      </c>
      <c r="C300" s="156">
        <v>2.8830460000000002</v>
      </c>
      <c r="D300" s="157">
        <v>1.17E-6</v>
      </c>
      <c r="E300" s="156">
        <v>1156</v>
      </c>
      <c r="F300" s="156">
        <v>6.6667000000000004E-2</v>
      </c>
      <c r="G300" s="156">
        <v>204</v>
      </c>
      <c r="H300" s="156">
        <v>0.234796</v>
      </c>
      <c r="I300" s="156">
        <v>6</v>
      </c>
      <c r="J300" s="156">
        <v>33.333329999999997</v>
      </c>
      <c r="K300" s="267">
        <v>50</v>
      </c>
    </row>
    <row r="301" spans="1:11">
      <c r="A301" s="155" t="s">
        <v>18552</v>
      </c>
      <c r="B301" s="156" t="s">
        <v>19743</v>
      </c>
      <c r="C301" s="156">
        <v>2.169543</v>
      </c>
      <c r="D301" s="157">
        <v>6.99E-6</v>
      </c>
      <c r="E301" s="156">
        <v>6238</v>
      </c>
      <c r="F301" s="156">
        <v>0.461538</v>
      </c>
      <c r="G301" s="156">
        <v>889.84619999999995</v>
      </c>
      <c r="H301" s="156">
        <v>0.21730099999999999</v>
      </c>
      <c r="I301" s="156">
        <v>13</v>
      </c>
      <c r="J301" s="156">
        <v>23.076920000000001</v>
      </c>
      <c r="K301" s="267">
        <v>76.923079999999999</v>
      </c>
    </row>
    <row r="302" spans="1:11">
      <c r="A302" s="155" t="s">
        <v>24440</v>
      </c>
      <c r="B302" s="156" t="s">
        <v>19740</v>
      </c>
      <c r="C302" s="156">
        <v>2.1291370000000001</v>
      </c>
      <c r="D302" s="156">
        <v>1.3420000000000001E-3</v>
      </c>
      <c r="E302" s="156">
        <v>668416</v>
      </c>
      <c r="F302" s="156">
        <v>9.3938999999999995E-2</v>
      </c>
      <c r="G302" s="156">
        <v>163.66120000000001</v>
      </c>
      <c r="H302" s="156">
        <v>3.9155000000000002E-2</v>
      </c>
      <c r="I302" s="156">
        <v>121</v>
      </c>
      <c r="J302" s="156">
        <v>27.272729999999999</v>
      </c>
      <c r="K302" s="267">
        <v>70.247929999999997</v>
      </c>
    </row>
    <row r="303" spans="1:11">
      <c r="A303" s="155" t="s">
        <v>18562</v>
      </c>
      <c r="B303" s="156" t="s">
        <v>19743</v>
      </c>
      <c r="C303" s="156">
        <v>2.1951269999999998</v>
      </c>
      <c r="D303" s="157">
        <v>1.4399999999999999E-5</v>
      </c>
      <c r="E303" s="156">
        <v>6368</v>
      </c>
      <c r="F303" s="156">
        <v>0.42857099999999998</v>
      </c>
      <c r="G303" s="156">
        <v>889.75</v>
      </c>
      <c r="H303" s="156">
        <v>0.22372400000000001</v>
      </c>
      <c r="I303" s="156">
        <v>8</v>
      </c>
      <c r="J303" s="156">
        <v>12.5</v>
      </c>
      <c r="K303" s="267">
        <v>75</v>
      </c>
    </row>
    <row r="304" spans="1:11">
      <c r="A304" s="155" t="s">
        <v>18567</v>
      </c>
      <c r="B304" s="156" t="s">
        <v>19743</v>
      </c>
      <c r="C304" s="156">
        <v>2.1691370000000001</v>
      </c>
      <c r="D304" s="156">
        <v>2.5000000000000001E-4</v>
      </c>
      <c r="E304" s="156">
        <v>105990</v>
      </c>
      <c r="F304" s="156">
        <v>0.29239799999999999</v>
      </c>
      <c r="G304" s="156">
        <v>725.52629999999999</v>
      </c>
      <c r="H304" s="156">
        <v>0.17735200000000001</v>
      </c>
      <c r="I304" s="156">
        <v>19</v>
      </c>
      <c r="J304" s="156">
        <v>15.78947</v>
      </c>
      <c r="K304" s="267">
        <v>78.947370000000006</v>
      </c>
    </row>
    <row r="305" spans="1:11">
      <c r="A305" s="155" t="s">
        <v>18572</v>
      </c>
      <c r="B305" s="156" t="s">
        <v>19743</v>
      </c>
      <c r="C305" s="156">
        <v>2.330152</v>
      </c>
      <c r="D305" s="157">
        <v>1.1199999999999999E-5</v>
      </c>
      <c r="E305" s="156">
        <v>14444</v>
      </c>
      <c r="F305" s="156">
        <v>0.214286</v>
      </c>
      <c r="G305" s="156">
        <v>686.125</v>
      </c>
      <c r="H305" s="156">
        <v>0.206154</v>
      </c>
      <c r="I305" s="156">
        <v>8</v>
      </c>
      <c r="J305" s="156">
        <v>12.5</v>
      </c>
      <c r="K305" s="267">
        <v>87.5</v>
      </c>
    </row>
    <row r="306" spans="1:11">
      <c r="A306" s="155" t="s">
        <v>18578</v>
      </c>
      <c r="B306" s="156" t="s">
        <v>19743</v>
      </c>
      <c r="C306" s="156">
        <v>2.1715740000000001</v>
      </c>
      <c r="D306" s="156">
        <v>2.0699999999999999E-4</v>
      </c>
      <c r="E306" s="156">
        <v>75322</v>
      </c>
      <c r="F306" s="156">
        <v>0.40526299999999998</v>
      </c>
      <c r="G306" s="156">
        <v>692.75</v>
      </c>
      <c r="H306" s="156">
        <v>0.169821</v>
      </c>
      <c r="I306" s="156">
        <v>20</v>
      </c>
      <c r="J306" s="156">
        <v>10</v>
      </c>
      <c r="K306" s="267">
        <v>90</v>
      </c>
    </row>
    <row r="307" spans="1:11">
      <c r="A307" s="155" t="s">
        <v>18584</v>
      </c>
      <c r="B307" s="156" t="s">
        <v>19743</v>
      </c>
      <c r="C307" s="156">
        <v>2.1691370000000001</v>
      </c>
      <c r="D307" s="157">
        <v>8.7800000000000006E-6</v>
      </c>
      <c r="E307" s="156">
        <v>25806</v>
      </c>
      <c r="F307" s="156">
        <v>0.50909099999999996</v>
      </c>
      <c r="G307" s="156">
        <v>1067.9090000000001</v>
      </c>
      <c r="H307" s="156">
        <v>0.26046599999999998</v>
      </c>
      <c r="I307" s="156">
        <v>11</v>
      </c>
      <c r="J307" s="156">
        <v>27.272729999999999</v>
      </c>
      <c r="K307" s="267">
        <v>72.727270000000004</v>
      </c>
    </row>
    <row r="308" spans="1:11">
      <c r="A308" s="155" t="s">
        <v>24490</v>
      </c>
      <c r="B308" s="156" t="s">
        <v>19740</v>
      </c>
      <c r="C308" s="156">
        <v>3.0617260000000002</v>
      </c>
      <c r="D308" s="157">
        <v>3.8700000000000002E-6</v>
      </c>
      <c r="E308" s="156">
        <v>1072</v>
      </c>
      <c r="F308" s="156">
        <v>0.59090900000000002</v>
      </c>
      <c r="G308" s="156">
        <v>22.5</v>
      </c>
      <c r="H308" s="156">
        <v>0.14888899999999999</v>
      </c>
      <c r="I308" s="156">
        <v>12</v>
      </c>
      <c r="J308" s="156">
        <v>83.333330000000004</v>
      </c>
      <c r="K308" s="267">
        <v>16.66667</v>
      </c>
    </row>
    <row r="309" spans="1:11">
      <c r="A309" s="155" t="s">
        <v>18337</v>
      </c>
      <c r="B309" s="156" t="s">
        <v>19743</v>
      </c>
      <c r="C309" s="156">
        <v>2.5995940000000002</v>
      </c>
      <c r="D309" s="157">
        <v>1.2899999999999999E-6</v>
      </c>
      <c r="E309" s="156">
        <v>614</v>
      </c>
      <c r="F309" s="156">
        <v>0.38095200000000001</v>
      </c>
      <c r="G309" s="156">
        <v>372.8571</v>
      </c>
      <c r="H309" s="156">
        <v>0.17899999999999999</v>
      </c>
      <c r="I309" s="156">
        <v>7</v>
      </c>
      <c r="J309" s="156">
        <v>14.28571</v>
      </c>
      <c r="K309" s="267">
        <v>71.428569999999993</v>
      </c>
    </row>
    <row r="310" spans="1:11">
      <c r="A310" s="155" t="s">
        <v>18340</v>
      </c>
      <c r="B310" s="156" t="s">
        <v>19743</v>
      </c>
      <c r="C310" s="156">
        <v>2.0718779999999999</v>
      </c>
      <c r="D310" s="156">
        <v>1.2099999999999999E-3</v>
      </c>
      <c r="E310" s="156">
        <v>679772</v>
      </c>
      <c r="F310" s="156">
        <v>7.0280999999999996E-2</v>
      </c>
      <c r="G310" s="156">
        <v>117.61450000000001</v>
      </c>
      <c r="H310" s="156">
        <v>2.7125E-2</v>
      </c>
      <c r="I310" s="156">
        <v>249</v>
      </c>
      <c r="J310" s="156">
        <v>22.088349999999998</v>
      </c>
      <c r="K310" s="267">
        <v>75.90361</v>
      </c>
    </row>
    <row r="311" spans="1:11">
      <c r="A311" s="155" t="s">
        <v>18345</v>
      </c>
      <c r="B311" s="156" t="s">
        <v>19743</v>
      </c>
      <c r="C311" s="156">
        <v>2.3646699999999998</v>
      </c>
      <c r="D311" s="157">
        <v>6.5599999999999995E-5</v>
      </c>
      <c r="E311" s="156">
        <v>36958</v>
      </c>
      <c r="F311" s="156">
        <v>0.19</v>
      </c>
      <c r="G311" s="156">
        <v>178.68</v>
      </c>
      <c r="H311" s="156">
        <v>5.6673000000000001E-2</v>
      </c>
      <c r="I311" s="156">
        <v>25</v>
      </c>
      <c r="J311" s="156">
        <v>12</v>
      </c>
      <c r="K311" s="267">
        <v>88</v>
      </c>
    </row>
    <row r="312" spans="1:11">
      <c r="A312" s="155" t="s">
        <v>18350</v>
      </c>
      <c r="B312" s="156" t="s">
        <v>19743</v>
      </c>
      <c r="C312" s="156">
        <v>2.2111679999999998</v>
      </c>
      <c r="D312" s="157">
        <v>5.49E-5</v>
      </c>
      <c r="E312" s="156">
        <v>35386</v>
      </c>
      <c r="F312" s="156">
        <v>0.247368</v>
      </c>
      <c r="G312" s="156">
        <v>338.95</v>
      </c>
      <c r="H312" s="156">
        <v>8.7142999999999998E-2</v>
      </c>
      <c r="I312" s="156">
        <v>20</v>
      </c>
      <c r="J312" s="156">
        <v>30</v>
      </c>
      <c r="K312" s="267">
        <v>60</v>
      </c>
    </row>
    <row r="313" spans="1:11">
      <c r="A313" s="155" t="s">
        <v>18355</v>
      </c>
      <c r="B313" s="156" t="s">
        <v>19743</v>
      </c>
      <c r="C313" s="156">
        <v>2.1689340000000001</v>
      </c>
      <c r="D313" s="157">
        <v>1.7099999999999999E-5</v>
      </c>
      <c r="E313" s="156">
        <v>26034</v>
      </c>
      <c r="F313" s="156">
        <v>0.40217399999999998</v>
      </c>
      <c r="G313" s="156">
        <v>548.54169999999999</v>
      </c>
      <c r="H313" s="156">
        <v>0.13431499999999999</v>
      </c>
      <c r="I313" s="156">
        <v>24</v>
      </c>
      <c r="J313" s="156">
        <v>25</v>
      </c>
      <c r="K313" s="267">
        <v>70.833330000000004</v>
      </c>
    </row>
    <row r="314" spans="1:11">
      <c r="A314" s="155" t="s">
        <v>18360</v>
      </c>
      <c r="B314" s="156" t="s">
        <v>19743</v>
      </c>
      <c r="C314" s="156">
        <v>2.9275129999999998</v>
      </c>
      <c r="D314" s="157">
        <v>1.03E-5</v>
      </c>
      <c r="E314" s="156">
        <v>5088</v>
      </c>
      <c r="F314" s="156">
        <v>0.49333300000000002</v>
      </c>
      <c r="G314" s="156">
        <v>51.4</v>
      </c>
      <c r="H314" s="156">
        <v>9.2802999999999997E-2</v>
      </c>
      <c r="I314" s="156">
        <v>25</v>
      </c>
      <c r="J314" s="156">
        <v>64</v>
      </c>
      <c r="K314" s="267">
        <v>36</v>
      </c>
    </row>
    <row r="315" spans="1:11">
      <c r="A315" s="155" t="s">
        <v>18365</v>
      </c>
      <c r="B315" s="156" t="s">
        <v>19743</v>
      </c>
      <c r="C315" s="156">
        <v>3.0611169999999999</v>
      </c>
      <c r="D315" s="157">
        <v>1.42E-6</v>
      </c>
      <c r="E315" s="156">
        <v>756</v>
      </c>
      <c r="F315" s="156" t="s">
        <v>25675</v>
      </c>
      <c r="G315" s="156">
        <v>178</v>
      </c>
      <c r="H315" s="156">
        <v>0.504274</v>
      </c>
      <c r="I315" s="156">
        <v>2</v>
      </c>
      <c r="J315" s="156">
        <v>50</v>
      </c>
      <c r="K315" s="267">
        <v>50</v>
      </c>
    </row>
    <row r="316" spans="1:11">
      <c r="A316" s="155" t="s">
        <v>18367</v>
      </c>
      <c r="B316" s="156" t="s">
        <v>19743</v>
      </c>
      <c r="C316" s="156">
        <v>2.2164470000000001</v>
      </c>
      <c r="D316" s="157">
        <v>9.8200000000000002E-5</v>
      </c>
      <c r="E316" s="156">
        <v>99580</v>
      </c>
      <c r="F316" s="156">
        <v>0.22916700000000001</v>
      </c>
      <c r="G316" s="156">
        <v>409.60610000000003</v>
      </c>
      <c r="H316" s="156">
        <v>0.106541</v>
      </c>
      <c r="I316" s="156">
        <v>33</v>
      </c>
      <c r="J316" s="156">
        <v>15.15152</v>
      </c>
      <c r="K316" s="267">
        <v>84.848479999999995</v>
      </c>
    </row>
    <row r="317" spans="1:11">
      <c r="A317" s="155" t="s">
        <v>18372</v>
      </c>
      <c r="B317" s="156" t="s">
        <v>19743</v>
      </c>
      <c r="C317" s="156">
        <v>2.8586800000000001</v>
      </c>
      <c r="D317" s="157">
        <v>3.3100000000000001E-6</v>
      </c>
      <c r="E317" s="156">
        <v>2758</v>
      </c>
      <c r="F317" s="156">
        <v>8.8888999999999996E-2</v>
      </c>
      <c r="G317" s="156">
        <v>136</v>
      </c>
      <c r="H317" s="156">
        <v>0.14379600000000001</v>
      </c>
      <c r="I317" s="156">
        <v>10</v>
      </c>
      <c r="J317" s="156">
        <v>50</v>
      </c>
      <c r="K317" s="267">
        <v>50</v>
      </c>
    </row>
    <row r="318" spans="1:11">
      <c r="A318" s="155" t="s">
        <v>18380</v>
      </c>
      <c r="B318" s="156" t="s">
        <v>19743</v>
      </c>
      <c r="C318" s="156">
        <v>3.098274</v>
      </c>
      <c r="D318" s="157">
        <v>6.5000000000000002E-7</v>
      </c>
      <c r="E318" s="156">
        <v>334</v>
      </c>
      <c r="F318" s="156" t="s">
        <v>25675</v>
      </c>
      <c r="G318" s="156">
        <v>85</v>
      </c>
      <c r="H318" s="156">
        <v>0.50909099999999996</v>
      </c>
      <c r="I318" s="156">
        <v>2</v>
      </c>
      <c r="J318" s="156">
        <v>100</v>
      </c>
      <c r="K318" s="267">
        <v>0</v>
      </c>
    </row>
    <row r="319" spans="1:11">
      <c r="A319" s="155" t="s">
        <v>18382</v>
      </c>
      <c r="B319" s="156" t="s">
        <v>19743</v>
      </c>
      <c r="C319" s="156">
        <v>2.1807110000000001</v>
      </c>
      <c r="D319" s="157">
        <v>1.1800000000000001E-5</v>
      </c>
      <c r="E319" s="156">
        <v>11274</v>
      </c>
      <c r="F319" s="156">
        <v>0.42307699999999998</v>
      </c>
      <c r="G319" s="156">
        <v>777.76919999999996</v>
      </c>
      <c r="H319" s="156">
        <v>0.19230800000000001</v>
      </c>
      <c r="I319" s="156">
        <v>13</v>
      </c>
      <c r="J319" s="156">
        <v>7.6923079999999997</v>
      </c>
      <c r="K319" s="267">
        <v>92.307689999999994</v>
      </c>
    </row>
    <row r="320" spans="1:11">
      <c r="A320" s="155" t="s">
        <v>18387</v>
      </c>
      <c r="B320" s="156" t="s">
        <v>19743</v>
      </c>
      <c r="C320" s="156">
        <v>3.0702539999999998</v>
      </c>
      <c r="D320" s="157">
        <v>2.3099999999999999E-6</v>
      </c>
      <c r="E320" s="156">
        <v>1416</v>
      </c>
      <c r="F320" s="156" t="s">
        <v>25675</v>
      </c>
      <c r="G320" s="156">
        <v>82</v>
      </c>
      <c r="H320" s="156">
        <v>0.26213599999999998</v>
      </c>
      <c r="I320" s="156">
        <v>4</v>
      </c>
      <c r="J320" s="156">
        <v>50</v>
      </c>
      <c r="K320" s="267">
        <v>50</v>
      </c>
    </row>
    <row r="321" spans="1:11">
      <c r="A321" s="155" t="s">
        <v>18390</v>
      </c>
      <c r="B321" s="156" t="s">
        <v>19743</v>
      </c>
      <c r="C321" s="156">
        <v>2.13401</v>
      </c>
      <c r="D321" s="156">
        <v>1.65E-4</v>
      </c>
      <c r="E321" s="156">
        <v>229950</v>
      </c>
      <c r="F321" s="156">
        <v>0.420512</v>
      </c>
      <c r="G321" s="156">
        <v>213.08850000000001</v>
      </c>
      <c r="H321" s="156">
        <v>5.11E-2</v>
      </c>
      <c r="I321" s="156">
        <v>113</v>
      </c>
      <c r="J321" s="156">
        <v>30.97345</v>
      </c>
      <c r="K321" s="267">
        <v>67.256640000000004</v>
      </c>
    </row>
    <row r="322" spans="1:11">
      <c r="A322" s="155" t="s">
        <v>18395</v>
      </c>
      <c r="B322" s="156" t="s">
        <v>19743</v>
      </c>
      <c r="C322" s="156">
        <v>2.9480200000000001</v>
      </c>
      <c r="D322" s="157">
        <v>1.31E-6</v>
      </c>
      <c r="E322" s="156">
        <v>726</v>
      </c>
      <c r="F322" s="156">
        <v>0.111111</v>
      </c>
      <c r="G322" s="156">
        <v>73.222219999999993</v>
      </c>
      <c r="H322" s="156">
        <v>0.13089500000000001</v>
      </c>
      <c r="I322" s="156">
        <v>9</v>
      </c>
      <c r="J322" s="156">
        <v>11.11111</v>
      </c>
      <c r="K322" s="267">
        <v>88.888890000000004</v>
      </c>
    </row>
    <row r="323" spans="1:11">
      <c r="A323" s="155" t="s">
        <v>18403</v>
      </c>
      <c r="B323" s="156" t="s">
        <v>19743</v>
      </c>
      <c r="C323" s="156">
        <v>2.4927920000000001</v>
      </c>
      <c r="D323" s="157">
        <v>1.6700000000000001E-6</v>
      </c>
      <c r="E323" s="156">
        <v>2174</v>
      </c>
      <c r="F323" s="156">
        <v>0.16666700000000001</v>
      </c>
      <c r="G323" s="156">
        <v>695</v>
      </c>
      <c r="H323" s="156">
        <v>0.269395</v>
      </c>
      <c r="I323" s="156">
        <v>4</v>
      </c>
      <c r="J323" s="156">
        <v>25</v>
      </c>
      <c r="K323" s="267">
        <v>75</v>
      </c>
    </row>
    <row r="324" spans="1:11">
      <c r="A324" s="155" t="s">
        <v>18405</v>
      </c>
      <c r="B324" s="156" t="s">
        <v>19743</v>
      </c>
      <c r="C324" s="156">
        <v>2.3096450000000002</v>
      </c>
      <c r="D324" s="157">
        <v>1.4399999999999999E-5</v>
      </c>
      <c r="E324" s="156">
        <v>19064</v>
      </c>
      <c r="F324" s="156">
        <v>0.32727299999999998</v>
      </c>
      <c r="G324" s="156">
        <v>688.09090000000003</v>
      </c>
      <c r="H324" s="156">
        <v>0.20066800000000001</v>
      </c>
      <c r="I324" s="156">
        <v>11</v>
      </c>
      <c r="J324" s="156">
        <v>18.181819999999998</v>
      </c>
      <c r="K324" s="267">
        <v>81.818179999999998</v>
      </c>
    </row>
    <row r="325" spans="1:11">
      <c r="A325" s="155" t="s">
        <v>18408</v>
      </c>
      <c r="B325" s="156" t="s">
        <v>19743</v>
      </c>
      <c r="C325" s="156">
        <v>2.350457</v>
      </c>
      <c r="D325" s="157">
        <v>3.4400000000000001E-6</v>
      </c>
      <c r="E325" s="156">
        <v>3728</v>
      </c>
      <c r="F325" s="156">
        <v>0.33333299999999999</v>
      </c>
      <c r="G325" s="156">
        <v>519.33330000000001</v>
      </c>
      <c r="H325" s="156">
        <v>0.160189</v>
      </c>
      <c r="I325" s="156">
        <v>9</v>
      </c>
      <c r="J325" s="156">
        <v>11.11111</v>
      </c>
      <c r="K325" s="267">
        <v>88.888890000000004</v>
      </c>
    </row>
    <row r="326" spans="1:11">
      <c r="A326" s="155" t="s">
        <v>18411</v>
      </c>
      <c r="B326" s="156" t="s">
        <v>19743</v>
      </c>
      <c r="C326" s="156">
        <v>2.267614</v>
      </c>
      <c r="D326" s="157">
        <v>6.5699999999999998E-6</v>
      </c>
      <c r="E326" s="156">
        <v>7862</v>
      </c>
      <c r="F326" s="156">
        <v>0.272727</v>
      </c>
      <c r="G326" s="156">
        <v>537.27269999999999</v>
      </c>
      <c r="H326" s="156">
        <v>0.14788699999999999</v>
      </c>
      <c r="I326" s="156">
        <v>11</v>
      </c>
      <c r="J326" s="156">
        <v>45.454549999999998</v>
      </c>
      <c r="K326" s="267">
        <v>54.545450000000002</v>
      </c>
    </row>
    <row r="327" spans="1:11">
      <c r="A327" s="155" t="s">
        <v>18416</v>
      </c>
      <c r="B327" s="156" t="s">
        <v>19743</v>
      </c>
      <c r="C327" s="156">
        <v>2.8290359999999999</v>
      </c>
      <c r="D327" s="157">
        <v>1.2799999999999999E-5</v>
      </c>
      <c r="E327" s="156">
        <v>9288</v>
      </c>
      <c r="F327" s="156">
        <v>0.51333300000000004</v>
      </c>
      <c r="G327" s="156">
        <v>86.64</v>
      </c>
      <c r="H327" s="156">
        <v>8.5958000000000007E-2</v>
      </c>
      <c r="I327" s="156">
        <v>25</v>
      </c>
      <c r="J327" s="156">
        <v>52</v>
      </c>
      <c r="K327" s="267">
        <v>48</v>
      </c>
    </row>
    <row r="328" spans="1:11">
      <c r="A328" s="155" t="s">
        <v>18419</v>
      </c>
      <c r="B328" s="156" t="s">
        <v>19743</v>
      </c>
      <c r="C328" s="156">
        <v>2.1421320000000001</v>
      </c>
      <c r="D328" s="157">
        <v>8.1100000000000006E-5</v>
      </c>
      <c r="E328" s="156">
        <v>120958</v>
      </c>
      <c r="F328" s="156">
        <v>0.38254899999999997</v>
      </c>
      <c r="G328" s="156">
        <v>194.3509</v>
      </c>
      <c r="H328" s="156">
        <v>4.7070000000000001E-2</v>
      </c>
      <c r="I328" s="156">
        <v>114</v>
      </c>
      <c r="J328" s="156">
        <v>40.350879999999997</v>
      </c>
      <c r="K328" s="267">
        <v>57.017539999999997</v>
      </c>
    </row>
    <row r="329" spans="1:11">
      <c r="A329" s="155" t="s">
        <v>25196</v>
      </c>
      <c r="B329" s="156" t="s">
        <v>19743</v>
      </c>
      <c r="C329" s="156">
        <v>2.3161420000000001</v>
      </c>
      <c r="D329" s="157">
        <v>1.4000000000000001E-7</v>
      </c>
      <c r="E329" s="156">
        <v>232</v>
      </c>
      <c r="F329" s="156">
        <v>0.8</v>
      </c>
      <c r="G329" s="156">
        <v>1795.8</v>
      </c>
      <c r="H329" s="156">
        <v>0.52647299999999997</v>
      </c>
      <c r="I329" s="156">
        <v>5</v>
      </c>
      <c r="J329" s="156">
        <v>20</v>
      </c>
      <c r="K329" s="267">
        <v>80</v>
      </c>
    </row>
    <row r="330" spans="1:11">
      <c r="A330" s="155" t="s">
        <v>18424</v>
      </c>
      <c r="B330" s="156" t="s">
        <v>19743</v>
      </c>
      <c r="C330" s="156">
        <v>2.343553</v>
      </c>
      <c r="D330" s="157">
        <v>1.6399999999999999E-5</v>
      </c>
      <c r="E330" s="156">
        <v>32118</v>
      </c>
      <c r="F330" s="156">
        <v>0.642899</v>
      </c>
      <c r="G330" s="156">
        <v>191.5085</v>
      </c>
      <c r="H330" s="156">
        <v>5.9512000000000002E-2</v>
      </c>
      <c r="I330" s="156">
        <v>59</v>
      </c>
      <c r="J330" s="156">
        <v>23.728809999999999</v>
      </c>
      <c r="K330" s="267">
        <v>74.576269999999994</v>
      </c>
    </row>
    <row r="331" spans="1:11">
      <c r="A331" s="155" t="s">
        <v>20536</v>
      </c>
      <c r="B331" s="156" t="s">
        <v>19053</v>
      </c>
      <c r="C331" s="156">
        <v>3.0627409999999999</v>
      </c>
      <c r="D331" s="157">
        <v>6.8999999999999996E-7</v>
      </c>
      <c r="E331" s="156">
        <v>224</v>
      </c>
      <c r="F331" s="156" t="s">
        <v>25675</v>
      </c>
      <c r="G331" s="156">
        <v>66</v>
      </c>
      <c r="H331" s="156">
        <v>0.34759400000000001</v>
      </c>
      <c r="I331" s="156">
        <v>3</v>
      </c>
      <c r="J331" s="156">
        <v>0</v>
      </c>
      <c r="K331" s="267">
        <v>100</v>
      </c>
    </row>
    <row r="332" spans="1:11">
      <c r="A332" s="155" t="s">
        <v>20592</v>
      </c>
      <c r="B332" s="156" t="s">
        <v>19740</v>
      </c>
      <c r="C332" s="156">
        <v>2.2296450000000001</v>
      </c>
      <c r="D332" s="156">
        <v>1.11E-4</v>
      </c>
      <c r="E332" s="156">
        <v>117786</v>
      </c>
      <c r="F332" s="156">
        <v>0.46438499999999999</v>
      </c>
      <c r="G332" s="156">
        <v>273.80849999999998</v>
      </c>
      <c r="H332" s="156">
        <v>7.2641999999999998E-2</v>
      </c>
      <c r="I332" s="156">
        <v>47</v>
      </c>
      <c r="J332" s="156">
        <v>34.042549999999999</v>
      </c>
      <c r="K332" s="267">
        <v>63.829790000000003</v>
      </c>
    </row>
    <row r="333" spans="1:11">
      <c r="A333" s="155" t="s">
        <v>18433</v>
      </c>
      <c r="B333" s="156" t="s">
        <v>19743</v>
      </c>
      <c r="C333" s="156">
        <v>2.1904569999999999</v>
      </c>
      <c r="D333" s="156">
        <v>3.4699999999999998E-4</v>
      </c>
      <c r="E333" s="156">
        <v>344106</v>
      </c>
      <c r="F333" s="156">
        <v>8.7808999999999998E-2</v>
      </c>
      <c r="G333" s="156">
        <v>126.67740000000001</v>
      </c>
      <c r="H333" s="156">
        <v>3.2885999999999999E-2</v>
      </c>
      <c r="I333" s="156">
        <v>155</v>
      </c>
      <c r="J333" s="156">
        <v>35.483870000000003</v>
      </c>
      <c r="K333" s="267">
        <v>60.645159999999997</v>
      </c>
    </row>
    <row r="334" spans="1:11">
      <c r="A334" s="155" t="s">
        <v>18436</v>
      </c>
      <c r="B334" s="156" t="s">
        <v>19743</v>
      </c>
      <c r="C334" s="156">
        <v>2.2328929999999998</v>
      </c>
      <c r="D334" s="156">
        <v>3.6900000000000002E-4</v>
      </c>
      <c r="E334" s="156">
        <v>107178</v>
      </c>
      <c r="F334" s="156">
        <v>0.27333299999999999</v>
      </c>
      <c r="G334" s="156">
        <v>504.08</v>
      </c>
      <c r="H334" s="156">
        <v>0.13353499999999999</v>
      </c>
      <c r="I334" s="156">
        <v>25</v>
      </c>
      <c r="J334" s="156">
        <v>8</v>
      </c>
      <c r="K334" s="267">
        <v>88</v>
      </c>
    </row>
    <row r="335" spans="1:11">
      <c r="A335" s="155" t="s">
        <v>20651</v>
      </c>
      <c r="B335" s="156" t="s">
        <v>19740</v>
      </c>
      <c r="C335" s="156">
        <v>2.0978680000000001</v>
      </c>
      <c r="D335" s="156">
        <v>4.9200000000000003E-4</v>
      </c>
      <c r="E335" s="156">
        <v>435346</v>
      </c>
      <c r="F335" s="156">
        <v>8.9305999999999996E-2</v>
      </c>
      <c r="G335" s="156">
        <v>167.4</v>
      </c>
      <c r="H335" s="156">
        <v>3.8885000000000003E-2</v>
      </c>
      <c r="I335" s="156">
        <v>150</v>
      </c>
      <c r="J335" s="156">
        <v>31.33333</v>
      </c>
      <c r="K335" s="267">
        <v>67.333330000000004</v>
      </c>
    </row>
    <row r="336" spans="1:11">
      <c r="A336" s="155" t="s">
        <v>18441</v>
      </c>
      <c r="B336" s="156" t="s">
        <v>19743</v>
      </c>
      <c r="C336" s="156">
        <v>2.2972589999999999</v>
      </c>
      <c r="D336" s="157">
        <v>2.3E-5</v>
      </c>
      <c r="E336" s="156">
        <v>21426</v>
      </c>
      <c r="F336" s="156">
        <v>0.5</v>
      </c>
      <c r="G336" s="156">
        <v>878</v>
      </c>
      <c r="H336" s="156">
        <v>0.25183299999999997</v>
      </c>
      <c r="I336" s="156">
        <v>9</v>
      </c>
      <c r="J336" s="156">
        <v>0</v>
      </c>
      <c r="K336" s="267">
        <v>100</v>
      </c>
    </row>
    <row r="337" spans="1:11">
      <c r="A337" s="155" t="s">
        <v>20701</v>
      </c>
      <c r="B337" s="156" t="s">
        <v>19740</v>
      </c>
      <c r="C337" s="156">
        <v>2.0887310000000001</v>
      </c>
      <c r="D337" s="156">
        <v>5.8900000000000001E-4</v>
      </c>
      <c r="E337" s="156">
        <v>554914</v>
      </c>
      <c r="F337" s="156">
        <v>0.13569800000000001</v>
      </c>
      <c r="G337" s="156">
        <v>164.4743</v>
      </c>
      <c r="H337" s="156">
        <v>3.8064000000000001E-2</v>
      </c>
      <c r="I337" s="156">
        <v>175</v>
      </c>
      <c r="J337" s="156">
        <v>40</v>
      </c>
      <c r="K337" s="267">
        <v>59.428570000000001</v>
      </c>
    </row>
    <row r="338" spans="1:11">
      <c r="A338" s="155" t="s">
        <v>18448</v>
      </c>
      <c r="B338" s="156" t="s">
        <v>19743</v>
      </c>
      <c r="C338" s="156">
        <v>2.7624369999999998</v>
      </c>
      <c r="D338" s="156">
        <v>1.7000000000000001E-4</v>
      </c>
      <c r="E338" s="156">
        <v>64368</v>
      </c>
      <c r="F338" s="156">
        <v>6.7349000000000006E-2</v>
      </c>
      <c r="G338" s="156">
        <v>40.289859999999997</v>
      </c>
      <c r="H338" s="156">
        <v>3.2236000000000001E-2</v>
      </c>
      <c r="I338" s="156">
        <v>69</v>
      </c>
      <c r="J338" s="156">
        <v>30.43478</v>
      </c>
      <c r="K338" s="267">
        <v>65.217389999999995</v>
      </c>
    </row>
    <row r="339" spans="1:11">
      <c r="A339" s="155" t="s">
        <v>18453</v>
      </c>
      <c r="B339" s="156" t="s">
        <v>19743</v>
      </c>
      <c r="C339" s="156">
        <v>2.9762439999999999</v>
      </c>
      <c r="D339" s="157">
        <v>5.4500000000000003E-6</v>
      </c>
      <c r="E339" s="156">
        <v>2218</v>
      </c>
      <c r="F339" s="156">
        <v>0.28571400000000002</v>
      </c>
      <c r="G339" s="156">
        <v>65.625</v>
      </c>
      <c r="H339" s="156">
        <v>0.151392</v>
      </c>
      <c r="I339" s="156">
        <v>8</v>
      </c>
      <c r="J339" s="156">
        <v>25</v>
      </c>
      <c r="K339" s="267">
        <v>75</v>
      </c>
    </row>
    <row r="340" spans="1:11">
      <c r="A340" s="155" t="s">
        <v>20362</v>
      </c>
      <c r="B340" s="156" t="s">
        <v>19740</v>
      </c>
      <c r="C340" s="156">
        <v>2.1683249999999998</v>
      </c>
      <c r="D340" s="157">
        <v>5.8E-5</v>
      </c>
      <c r="E340" s="156">
        <v>78124</v>
      </c>
      <c r="F340" s="156">
        <v>0.41935499999999998</v>
      </c>
      <c r="G340" s="156">
        <v>394.5625</v>
      </c>
      <c r="H340" s="156">
        <v>9.6707000000000001E-2</v>
      </c>
      <c r="I340" s="156">
        <v>32</v>
      </c>
      <c r="J340" s="156">
        <v>62.5</v>
      </c>
      <c r="K340" s="267">
        <v>37.5</v>
      </c>
    </row>
    <row r="341" spans="1:11">
      <c r="A341" s="155" t="s">
        <v>18209</v>
      </c>
      <c r="B341" s="156" t="s">
        <v>19743</v>
      </c>
      <c r="C341" s="156">
        <v>2.3825379999999998</v>
      </c>
      <c r="D341" s="157">
        <v>3.6200000000000001E-6</v>
      </c>
      <c r="E341" s="156">
        <v>3306</v>
      </c>
      <c r="F341" s="156">
        <v>0.282051</v>
      </c>
      <c r="G341" s="156">
        <v>348.76920000000001</v>
      </c>
      <c r="H341" s="156">
        <v>0.112724</v>
      </c>
      <c r="I341" s="156">
        <v>13</v>
      </c>
      <c r="J341" s="156">
        <v>38.461539999999999</v>
      </c>
      <c r="K341" s="267">
        <v>53.846150000000002</v>
      </c>
    </row>
    <row r="342" spans="1:11">
      <c r="A342" s="155" t="s">
        <v>18212</v>
      </c>
      <c r="B342" s="156" t="s">
        <v>19743</v>
      </c>
      <c r="C342" s="156">
        <v>2.3179699999999999</v>
      </c>
      <c r="D342" s="157">
        <v>1.6E-7</v>
      </c>
      <c r="E342" s="156">
        <v>72</v>
      </c>
      <c r="F342" s="156">
        <v>0.66666700000000001</v>
      </c>
      <c r="G342" s="156">
        <v>1241.5</v>
      </c>
      <c r="H342" s="156">
        <v>0.36503999999999998</v>
      </c>
      <c r="I342" s="156">
        <v>4</v>
      </c>
      <c r="J342" s="156">
        <v>0</v>
      </c>
      <c r="K342" s="267">
        <v>100</v>
      </c>
    </row>
    <row r="343" spans="1:11">
      <c r="A343" s="155" t="s">
        <v>18215</v>
      </c>
      <c r="B343" s="156" t="s">
        <v>19743</v>
      </c>
      <c r="C343" s="156">
        <v>2.365685</v>
      </c>
      <c r="D343" s="157">
        <v>2.0299999999999999E-5</v>
      </c>
      <c r="E343" s="156">
        <v>13892</v>
      </c>
      <c r="F343" s="156">
        <v>0.152174</v>
      </c>
      <c r="G343" s="156">
        <v>210.70830000000001</v>
      </c>
      <c r="H343" s="156">
        <v>6.6780000000000006E-2</v>
      </c>
      <c r="I343" s="156">
        <v>24</v>
      </c>
      <c r="J343" s="156">
        <v>20.83333</v>
      </c>
      <c r="K343" s="267">
        <v>79.166669999999996</v>
      </c>
    </row>
    <row r="344" spans="1:11">
      <c r="A344" s="155" t="s">
        <v>18222</v>
      </c>
      <c r="B344" s="156" t="s">
        <v>19743</v>
      </c>
      <c r="C344" s="156">
        <v>2.1886290000000002</v>
      </c>
      <c r="D344" s="156">
        <v>4.0999999999999999E-4</v>
      </c>
      <c r="E344" s="156">
        <v>67024</v>
      </c>
      <c r="F344" s="156">
        <v>0.34615400000000002</v>
      </c>
      <c r="G344" s="156">
        <v>785.76919999999996</v>
      </c>
      <c r="H344" s="156">
        <v>0.19617799999999999</v>
      </c>
      <c r="I344" s="156">
        <v>13</v>
      </c>
      <c r="J344" s="156">
        <v>7.6923079999999997</v>
      </c>
      <c r="K344" s="267">
        <v>92.307689999999994</v>
      </c>
    </row>
    <row r="345" spans="1:11">
      <c r="A345" s="155" t="s">
        <v>18225</v>
      </c>
      <c r="B345" s="156" t="s">
        <v>19743</v>
      </c>
      <c r="C345" s="156">
        <v>2.1868020000000001</v>
      </c>
      <c r="D345" s="157">
        <v>3.2600000000000001E-6</v>
      </c>
      <c r="E345" s="156">
        <v>8910</v>
      </c>
      <c r="F345" s="156">
        <v>0.41911799999999999</v>
      </c>
      <c r="G345" s="156">
        <v>603.94119999999998</v>
      </c>
      <c r="H345" s="156">
        <v>0.15060899999999999</v>
      </c>
      <c r="I345" s="156">
        <v>17</v>
      </c>
      <c r="J345" s="156">
        <v>41.176470000000002</v>
      </c>
      <c r="K345" s="267">
        <v>58.823529999999998</v>
      </c>
    </row>
    <row r="346" spans="1:11">
      <c r="A346" s="155" t="s">
        <v>18228</v>
      </c>
      <c r="B346" s="156" t="s">
        <v>19743</v>
      </c>
      <c r="C346" s="156">
        <v>3.100508</v>
      </c>
      <c r="D346" s="156" t="s">
        <v>25675</v>
      </c>
      <c r="E346" s="156">
        <v>0</v>
      </c>
      <c r="F346" s="156" t="s">
        <v>25675</v>
      </c>
      <c r="G346" s="156">
        <v>156</v>
      </c>
      <c r="H346" s="156">
        <v>0</v>
      </c>
      <c r="I346" s="156">
        <v>1</v>
      </c>
      <c r="J346" s="156">
        <v>100</v>
      </c>
      <c r="K346" s="267">
        <v>0</v>
      </c>
    </row>
    <row r="347" spans="1:11">
      <c r="A347" s="155" t="s">
        <v>20420</v>
      </c>
      <c r="B347" s="156" t="s">
        <v>19740</v>
      </c>
      <c r="C347" s="156">
        <v>2.2265990000000002</v>
      </c>
      <c r="D347" s="157">
        <v>8.1799999999999996E-5</v>
      </c>
      <c r="E347" s="156">
        <v>102588</v>
      </c>
      <c r="F347" s="156">
        <v>0.34042600000000001</v>
      </c>
      <c r="G347" s="156">
        <v>308.89580000000001</v>
      </c>
      <c r="H347" s="156">
        <v>8.1588999999999995E-2</v>
      </c>
      <c r="I347" s="156">
        <v>48</v>
      </c>
      <c r="J347" s="156">
        <v>31.25</v>
      </c>
      <c r="K347" s="267">
        <v>68.75</v>
      </c>
    </row>
    <row r="348" spans="1:11">
      <c r="A348" s="155" t="s">
        <v>18235</v>
      </c>
      <c r="B348" s="156" t="s">
        <v>19743</v>
      </c>
      <c r="C348" s="156">
        <v>2.2883249999999999</v>
      </c>
      <c r="D348" s="157">
        <v>1.9400000000000001E-5</v>
      </c>
      <c r="E348" s="156">
        <v>15832</v>
      </c>
      <c r="F348" s="156">
        <v>0.42857099999999998</v>
      </c>
      <c r="G348" s="156">
        <v>778.07140000000004</v>
      </c>
      <c r="H348" s="156">
        <v>0.220772</v>
      </c>
      <c r="I348" s="156">
        <v>14</v>
      </c>
      <c r="J348" s="156">
        <v>0</v>
      </c>
      <c r="K348" s="267">
        <v>92.857140000000001</v>
      </c>
    </row>
    <row r="349" spans="1:11">
      <c r="A349" s="155" t="s">
        <v>18238</v>
      </c>
      <c r="B349" s="156" t="s">
        <v>19743</v>
      </c>
      <c r="C349" s="156">
        <v>3.1197970000000002</v>
      </c>
      <c r="D349" s="157">
        <v>3.9000000000000002E-7</v>
      </c>
      <c r="E349" s="156">
        <v>116</v>
      </c>
      <c r="F349" s="156" t="s">
        <v>25675</v>
      </c>
      <c r="G349" s="156">
        <v>62.5</v>
      </c>
      <c r="H349" s="156">
        <v>0.50409800000000005</v>
      </c>
      <c r="I349" s="156">
        <v>2</v>
      </c>
      <c r="J349" s="156">
        <v>50</v>
      </c>
      <c r="K349" s="267">
        <v>50</v>
      </c>
    </row>
    <row r="350" spans="1:11">
      <c r="A350" s="155" t="s">
        <v>18243</v>
      </c>
      <c r="B350" s="156" t="s">
        <v>19743</v>
      </c>
      <c r="C350" s="156">
        <v>2.1778680000000001</v>
      </c>
      <c r="D350" s="157">
        <v>2.4899999999999999E-6</v>
      </c>
      <c r="E350" s="156">
        <v>8258</v>
      </c>
      <c r="F350" s="156">
        <v>0.53333299999999995</v>
      </c>
      <c r="G350" s="156">
        <v>1162.2</v>
      </c>
      <c r="H350" s="156">
        <v>0.286186</v>
      </c>
      <c r="I350" s="156">
        <v>10</v>
      </c>
      <c r="J350" s="156">
        <v>0</v>
      </c>
      <c r="K350" s="267">
        <v>100</v>
      </c>
    </row>
    <row r="351" spans="1:11">
      <c r="A351" s="155" t="s">
        <v>18248</v>
      </c>
      <c r="B351" s="156" t="s">
        <v>19743</v>
      </c>
      <c r="C351" s="156">
        <v>2.2635529999999999</v>
      </c>
      <c r="D351" s="157">
        <v>6.6200000000000001E-6</v>
      </c>
      <c r="E351" s="156">
        <v>10470</v>
      </c>
      <c r="F351" s="156">
        <v>0.54901999999999995</v>
      </c>
      <c r="G351" s="156">
        <v>600.27779999999996</v>
      </c>
      <c r="H351" s="156">
        <v>0.16527500000000001</v>
      </c>
      <c r="I351" s="156">
        <v>18</v>
      </c>
      <c r="J351" s="156">
        <v>33.333329999999997</v>
      </c>
      <c r="K351" s="267">
        <v>66.666669999999996</v>
      </c>
    </row>
    <row r="352" spans="1:11">
      <c r="A352" s="155" t="s">
        <v>18251</v>
      </c>
      <c r="B352" s="156" t="s">
        <v>19743</v>
      </c>
      <c r="C352" s="156">
        <v>2.196142</v>
      </c>
      <c r="D352" s="157">
        <v>7.52E-6</v>
      </c>
      <c r="E352" s="156">
        <v>15356</v>
      </c>
      <c r="F352" s="156">
        <v>0.52777799999999997</v>
      </c>
      <c r="G352" s="156">
        <v>876.66669999999999</v>
      </c>
      <c r="H352" s="156">
        <v>0.22054499999999999</v>
      </c>
      <c r="I352" s="156">
        <v>9</v>
      </c>
      <c r="J352" s="156">
        <v>22.22222</v>
      </c>
      <c r="K352" s="267">
        <v>66.666669999999996</v>
      </c>
    </row>
    <row r="353" spans="1:11">
      <c r="A353" s="155" t="s">
        <v>18254</v>
      </c>
      <c r="B353" s="156" t="s">
        <v>19743</v>
      </c>
      <c r="C353" s="156">
        <v>2.1888320000000001</v>
      </c>
      <c r="D353" s="156">
        <v>1.3699999999999999E-3</v>
      </c>
      <c r="E353" s="156">
        <v>815388</v>
      </c>
      <c r="F353" s="156">
        <v>7.3097999999999996E-2</v>
      </c>
      <c r="G353" s="156">
        <v>125.84059999999999</v>
      </c>
      <c r="H353" s="156">
        <v>3.2554E-2</v>
      </c>
      <c r="I353" s="156">
        <v>138</v>
      </c>
      <c r="J353" s="156">
        <v>23.913039999999999</v>
      </c>
      <c r="K353" s="267">
        <v>74.637680000000003</v>
      </c>
    </row>
    <row r="354" spans="1:11">
      <c r="A354" s="155" t="s">
        <v>18259</v>
      </c>
      <c r="B354" s="156" t="s">
        <v>19743</v>
      </c>
      <c r="C354" s="156">
        <v>2.1539090000000001</v>
      </c>
      <c r="D354" s="157">
        <v>2.19E-5</v>
      </c>
      <c r="E354" s="156">
        <v>30724</v>
      </c>
      <c r="F354" s="156">
        <v>0.34782600000000002</v>
      </c>
      <c r="G354" s="156">
        <v>645.25</v>
      </c>
      <c r="H354" s="156">
        <v>0.155108</v>
      </c>
      <c r="I354" s="156">
        <v>24</v>
      </c>
      <c r="J354" s="156">
        <v>20.83333</v>
      </c>
      <c r="K354" s="267">
        <v>79.166669999999996</v>
      </c>
    </row>
    <row r="355" spans="1:11">
      <c r="A355" s="155" t="s">
        <v>18264</v>
      </c>
      <c r="B355" s="156" t="s">
        <v>19743</v>
      </c>
      <c r="C355" s="156">
        <v>2.3717769999999998</v>
      </c>
      <c r="D355" s="157">
        <v>8.6000000000000002E-7</v>
      </c>
      <c r="E355" s="156">
        <v>730</v>
      </c>
      <c r="F355" s="156">
        <v>0.466667</v>
      </c>
      <c r="G355" s="156">
        <v>800.83330000000001</v>
      </c>
      <c r="H355" s="156">
        <v>0.25488</v>
      </c>
      <c r="I355" s="156">
        <v>6</v>
      </c>
      <c r="J355" s="156">
        <v>0</v>
      </c>
      <c r="K355" s="267">
        <v>100</v>
      </c>
    </row>
    <row r="356" spans="1:11">
      <c r="A356" s="155" t="s">
        <v>18266</v>
      </c>
      <c r="B356" s="156" t="s">
        <v>19743</v>
      </c>
      <c r="C356" s="156">
        <v>2.3912689999999999</v>
      </c>
      <c r="D356" s="157">
        <v>3.9299999999999996E-6</v>
      </c>
      <c r="E356" s="156">
        <v>4012</v>
      </c>
      <c r="F356" s="156">
        <v>0.33333299999999999</v>
      </c>
      <c r="G356" s="156">
        <v>958.25</v>
      </c>
      <c r="H356" s="156">
        <v>0.31297000000000003</v>
      </c>
      <c r="I356" s="156">
        <v>4</v>
      </c>
      <c r="J356" s="156">
        <v>0</v>
      </c>
      <c r="K356" s="267">
        <v>100</v>
      </c>
    </row>
    <row r="357" spans="1:11">
      <c r="A357" s="155" t="s">
        <v>18270</v>
      </c>
      <c r="B357" s="156" t="s">
        <v>19743</v>
      </c>
      <c r="C357" s="156">
        <v>2.3232490000000001</v>
      </c>
      <c r="D357" s="157">
        <v>3.68E-5</v>
      </c>
      <c r="E357" s="156">
        <v>30698</v>
      </c>
      <c r="F357" s="156">
        <v>0.147619</v>
      </c>
      <c r="G357" s="156">
        <v>226.02780000000001</v>
      </c>
      <c r="H357" s="156">
        <v>6.7558999999999994E-2</v>
      </c>
      <c r="I357" s="156">
        <v>36</v>
      </c>
      <c r="J357" s="156">
        <v>30.55556</v>
      </c>
      <c r="K357" s="267">
        <v>66.666669999999996</v>
      </c>
    </row>
    <row r="358" spans="1:11">
      <c r="A358" s="155" t="s">
        <v>18280</v>
      </c>
      <c r="B358" s="156" t="s">
        <v>19743</v>
      </c>
      <c r="C358" s="156">
        <v>2.2501519999999999</v>
      </c>
      <c r="D358" s="157">
        <v>4.5800000000000002E-6</v>
      </c>
      <c r="E358" s="156">
        <v>8632</v>
      </c>
      <c r="F358" s="156">
        <v>0.36594199999999999</v>
      </c>
      <c r="G358" s="156">
        <v>555.625</v>
      </c>
      <c r="H358" s="156">
        <v>0.150617</v>
      </c>
      <c r="I358" s="156">
        <v>24</v>
      </c>
      <c r="J358" s="156">
        <v>20.83333</v>
      </c>
      <c r="K358" s="267">
        <v>79.166669999999996</v>
      </c>
    </row>
    <row r="359" spans="1:11">
      <c r="A359" s="155" t="s">
        <v>18287</v>
      </c>
      <c r="B359" s="156" t="s">
        <v>19743</v>
      </c>
      <c r="C359" s="156">
        <v>2.196142</v>
      </c>
      <c r="D359" s="157">
        <v>2.7300000000000001E-6</v>
      </c>
      <c r="E359" s="156">
        <v>5078</v>
      </c>
      <c r="F359" s="156">
        <v>0.39560400000000001</v>
      </c>
      <c r="G359" s="156">
        <v>637.35709999999995</v>
      </c>
      <c r="H359" s="156">
        <v>0.160827</v>
      </c>
      <c r="I359" s="156">
        <v>14</v>
      </c>
      <c r="J359" s="156">
        <v>21.428570000000001</v>
      </c>
      <c r="K359" s="267">
        <v>71.428569999999993</v>
      </c>
    </row>
    <row r="360" spans="1:11">
      <c r="A360" s="155" t="s">
        <v>18289</v>
      </c>
      <c r="B360" s="156" t="s">
        <v>19743</v>
      </c>
      <c r="C360" s="156">
        <v>4.0471069999999996</v>
      </c>
      <c r="D360" s="156" t="s">
        <v>25675</v>
      </c>
      <c r="E360" s="156">
        <v>0</v>
      </c>
      <c r="F360" s="156" t="s">
        <v>25675</v>
      </c>
      <c r="G360" s="156">
        <v>5</v>
      </c>
      <c r="H360" s="156">
        <v>0</v>
      </c>
      <c r="I360" s="156">
        <v>1</v>
      </c>
      <c r="J360" s="156">
        <v>0</v>
      </c>
      <c r="K360" s="267">
        <v>100</v>
      </c>
    </row>
    <row r="361" spans="1:11">
      <c r="A361" s="155" t="s">
        <v>18291</v>
      </c>
      <c r="B361" s="156" t="s">
        <v>19743</v>
      </c>
      <c r="C361" s="156">
        <v>2.2601019999999998</v>
      </c>
      <c r="D361" s="157">
        <v>2.1800000000000001E-5</v>
      </c>
      <c r="E361" s="156">
        <v>16898</v>
      </c>
      <c r="F361" s="156">
        <v>0.13120599999999999</v>
      </c>
      <c r="G361" s="156">
        <v>211.29169999999999</v>
      </c>
      <c r="H361" s="156">
        <v>5.8383999999999998E-2</v>
      </c>
      <c r="I361" s="156">
        <v>48</v>
      </c>
      <c r="J361" s="156">
        <v>35.416670000000003</v>
      </c>
      <c r="K361" s="267">
        <v>64.583330000000004</v>
      </c>
    </row>
    <row r="362" spans="1:11">
      <c r="A362" s="155" t="s">
        <v>18294</v>
      </c>
      <c r="B362" s="156" t="s">
        <v>19743</v>
      </c>
      <c r="C362" s="156">
        <v>3.0263960000000001</v>
      </c>
      <c r="D362" s="157">
        <v>1.7400000000000001E-6</v>
      </c>
      <c r="E362" s="156">
        <v>536</v>
      </c>
      <c r="F362" s="156">
        <v>6.6667000000000004E-2</v>
      </c>
      <c r="G362" s="156">
        <v>52.666670000000003</v>
      </c>
      <c r="H362" s="156">
        <v>0.18439700000000001</v>
      </c>
      <c r="I362" s="156">
        <v>6</v>
      </c>
      <c r="J362" s="156">
        <v>16.66667</v>
      </c>
      <c r="K362" s="267">
        <v>83.333330000000004</v>
      </c>
    </row>
    <row r="363" spans="1:11">
      <c r="A363" s="155" t="s">
        <v>18299</v>
      </c>
      <c r="B363" s="156" t="s">
        <v>19743</v>
      </c>
      <c r="C363" s="156">
        <v>2.1713710000000002</v>
      </c>
      <c r="D363" s="157">
        <v>1.01E-5</v>
      </c>
      <c r="E363" s="156">
        <v>10538</v>
      </c>
      <c r="F363" s="156">
        <v>0.45833299999999999</v>
      </c>
      <c r="G363" s="156">
        <v>902.9375</v>
      </c>
      <c r="H363" s="156">
        <v>0.22114600000000001</v>
      </c>
      <c r="I363" s="156">
        <v>16</v>
      </c>
      <c r="J363" s="156">
        <v>18.75</v>
      </c>
      <c r="K363" s="267">
        <v>75</v>
      </c>
    </row>
    <row r="364" spans="1:11">
      <c r="A364" s="155" t="s">
        <v>18304</v>
      </c>
      <c r="B364" s="156" t="s">
        <v>19743</v>
      </c>
      <c r="C364" s="156">
        <v>2.4089339999999999</v>
      </c>
      <c r="D364" s="157">
        <v>1.3699999999999999E-5</v>
      </c>
      <c r="E364" s="156">
        <v>21396</v>
      </c>
      <c r="F364" s="156">
        <v>0.21376800000000001</v>
      </c>
      <c r="G364" s="156">
        <v>237.25</v>
      </c>
      <c r="H364" s="156">
        <v>8.0766000000000004E-2</v>
      </c>
      <c r="I364" s="156">
        <v>24</v>
      </c>
      <c r="J364" s="156">
        <v>4.1666670000000003</v>
      </c>
      <c r="K364" s="267">
        <v>95.833330000000004</v>
      </c>
    </row>
    <row r="365" spans="1:11">
      <c r="A365" s="155" t="s">
        <v>18307</v>
      </c>
      <c r="B365" s="156" t="s">
        <v>19743</v>
      </c>
      <c r="C365" s="156">
        <v>2.2263959999999998</v>
      </c>
      <c r="D365" s="157">
        <v>1.7600000000000001E-5</v>
      </c>
      <c r="E365" s="156">
        <v>18334</v>
      </c>
      <c r="F365" s="156">
        <v>0.55820099999999995</v>
      </c>
      <c r="G365" s="156">
        <v>476.6071</v>
      </c>
      <c r="H365" s="156">
        <v>0.12532399999999999</v>
      </c>
      <c r="I365" s="156">
        <v>28</v>
      </c>
      <c r="J365" s="156">
        <v>25</v>
      </c>
      <c r="K365" s="267">
        <v>75</v>
      </c>
    </row>
    <row r="366" spans="1:11">
      <c r="A366" s="155" t="s">
        <v>18314</v>
      </c>
      <c r="B366" s="156" t="s">
        <v>19743</v>
      </c>
      <c r="C366" s="156">
        <v>2.888528</v>
      </c>
      <c r="D366" s="157">
        <v>5.8599999999999998E-6</v>
      </c>
      <c r="E366" s="156">
        <v>4418</v>
      </c>
      <c r="F366" s="156">
        <v>0.10989</v>
      </c>
      <c r="G366" s="156">
        <v>86.071430000000007</v>
      </c>
      <c r="H366" s="156">
        <v>0.10334699999999999</v>
      </c>
      <c r="I366" s="156">
        <v>14</v>
      </c>
      <c r="J366" s="156">
        <v>50</v>
      </c>
      <c r="K366" s="267">
        <v>50</v>
      </c>
    </row>
    <row r="367" spans="1:11">
      <c r="A367" s="155" t="s">
        <v>20472</v>
      </c>
      <c r="B367" s="156" t="s">
        <v>19740</v>
      </c>
      <c r="C367" s="156">
        <v>2.1508630000000002</v>
      </c>
      <c r="D367" s="156">
        <v>1.21E-4</v>
      </c>
      <c r="E367" s="156">
        <v>104636</v>
      </c>
      <c r="F367" s="156">
        <v>0.28292699999999998</v>
      </c>
      <c r="G367" s="156">
        <v>390.36590000000001</v>
      </c>
      <c r="H367" s="156">
        <v>9.4019000000000005E-2</v>
      </c>
      <c r="I367" s="156">
        <v>41</v>
      </c>
      <c r="J367" s="156">
        <v>39.024389999999997</v>
      </c>
      <c r="K367" s="267">
        <v>56.097560000000001</v>
      </c>
    </row>
    <row r="368" spans="1:11">
      <c r="A368" s="155" t="s">
        <v>18321</v>
      </c>
      <c r="B368" s="156" t="s">
        <v>19743</v>
      </c>
      <c r="C368" s="156">
        <v>2.4655840000000002</v>
      </c>
      <c r="D368" s="157">
        <v>1.1000000000000001E-7</v>
      </c>
      <c r="E368" s="156">
        <v>28</v>
      </c>
      <c r="F368" s="156">
        <v>0.66666700000000001</v>
      </c>
      <c r="G368" s="156">
        <v>939</v>
      </c>
      <c r="H368" s="156">
        <v>0.34483999999999998</v>
      </c>
      <c r="I368" s="156">
        <v>3</v>
      </c>
      <c r="J368" s="156">
        <v>33.333329999999997</v>
      </c>
      <c r="K368" s="267">
        <v>66.666669999999996</v>
      </c>
    </row>
    <row r="369" spans="1:11">
      <c r="A369" s="155" t="s">
        <v>20543</v>
      </c>
      <c r="B369" s="156" t="s">
        <v>19740</v>
      </c>
      <c r="C369" s="156">
        <v>2.9232490000000002</v>
      </c>
      <c r="D369" s="157">
        <v>8.1999999999999998E-7</v>
      </c>
      <c r="E369" s="156">
        <v>722</v>
      </c>
      <c r="F369" s="156">
        <v>0.52381</v>
      </c>
      <c r="G369" s="156">
        <v>129.57140000000001</v>
      </c>
      <c r="H369" s="156">
        <v>0.197903</v>
      </c>
      <c r="I369" s="156">
        <v>7</v>
      </c>
      <c r="J369" s="156">
        <v>71.428569999999993</v>
      </c>
      <c r="K369" s="267">
        <v>28.571429999999999</v>
      </c>
    </row>
    <row r="370" spans="1:11">
      <c r="A370" s="155" t="s">
        <v>20597</v>
      </c>
      <c r="B370" s="156" t="s">
        <v>19740</v>
      </c>
      <c r="C370" s="156">
        <v>2.2929949999999999</v>
      </c>
      <c r="D370" s="157">
        <v>6.7000000000000004E-7</v>
      </c>
      <c r="E370" s="156">
        <v>1112</v>
      </c>
      <c r="F370" s="156">
        <v>0.58333299999999999</v>
      </c>
      <c r="G370" s="156">
        <v>982.66669999999999</v>
      </c>
      <c r="H370" s="156">
        <v>0.28052100000000002</v>
      </c>
      <c r="I370" s="156">
        <v>9</v>
      </c>
      <c r="J370" s="156">
        <v>22.22222</v>
      </c>
      <c r="K370" s="267">
        <v>77.777780000000007</v>
      </c>
    </row>
    <row r="371" spans="1:11">
      <c r="A371" s="155" t="s">
        <v>18330</v>
      </c>
      <c r="B371" s="156" t="s">
        <v>19743</v>
      </c>
      <c r="C371" s="156">
        <v>2.1863959999999998</v>
      </c>
      <c r="D371" s="157">
        <v>6.8999999999999996E-7</v>
      </c>
      <c r="E371" s="156">
        <v>1342</v>
      </c>
      <c r="F371" s="156">
        <v>0.72222200000000003</v>
      </c>
      <c r="G371" s="156">
        <v>1199.778</v>
      </c>
      <c r="H371" s="156">
        <v>0.298898</v>
      </c>
      <c r="I371" s="156">
        <v>9</v>
      </c>
      <c r="J371" s="156">
        <v>33.333329999999997</v>
      </c>
      <c r="K371" s="267">
        <v>66.666669999999996</v>
      </c>
    </row>
    <row r="372" spans="1:11">
      <c r="A372" s="155" t="s">
        <v>18332</v>
      </c>
      <c r="B372" s="156" t="s">
        <v>19743</v>
      </c>
      <c r="C372" s="156">
        <v>2.9537059999999999</v>
      </c>
      <c r="D372" s="157">
        <v>4.2200000000000003E-6</v>
      </c>
      <c r="E372" s="156">
        <v>2108</v>
      </c>
      <c r="F372" s="156">
        <v>0.107143</v>
      </c>
      <c r="G372" s="156">
        <v>92.375</v>
      </c>
      <c r="H372" s="156">
        <v>0.16181699999999999</v>
      </c>
      <c r="I372" s="156">
        <v>8</v>
      </c>
      <c r="J372" s="156">
        <v>25</v>
      </c>
      <c r="K372" s="267">
        <v>75</v>
      </c>
    </row>
    <row r="373" spans="1:11">
      <c r="A373" s="155" t="s">
        <v>18073</v>
      </c>
      <c r="B373" s="156" t="s">
        <v>19743</v>
      </c>
      <c r="C373" s="156">
        <v>2.4119799999999998</v>
      </c>
      <c r="D373" s="157">
        <v>2.5799999999999999E-6</v>
      </c>
      <c r="E373" s="156">
        <v>1214</v>
      </c>
      <c r="F373" s="156">
        <v>0.33333299999999999</v>
      </c>
      <c r="G373" s="156">
        <v>1010</v>
      </c>
      <c r="H373" s="156">
        <v>0.34075800000000001</v>
      </c>
      <c r="I373" s="156">
        <v>3</v>
      </c>
      <c r="J373" s="156">
        <v>0</v>
      </c>
      <c r="K373" s="267">
        <v>100</v>
      </c>
    </row>
    <row r="374" spans="1:11">
      <c r="A374" s="155" t="s">
        <v>18076</v>
      </c>
      <c r="B374" s="156" t="s">
        <v>19743</v>
      </c>
      <c r="C374" s="156">
        <v>2.252386</v>
      </c>
      <c r="D374" s="157">
        <v>1.33E-6</v>
      </c>
      <c r="E374" s="156">
        <v>2198</v>
      </c>
      <c r="F374" s="156">
        <v>0.66666700000000001</v>
      </c>
      <c r="G374" s="156">
        <v>1023.571</v>
      </c>
      <c r="H374" s="156">
        <v>0.276119</v>
      </c>
      <c r="I374" s="156">
        <v>7</v>
      </c>
      <c r="J374" s="156">
        <v>0</v>
      </c>
      <c r="K374" s="267">
        <v>100</v>
      </c>
    </row>
    <row r="375" spans="1:11">
      <c r="A375" s="155" t="s">
        <v>18078</v>
      </c>
      <c r="B375" s="156" t="s">
        <v>19743</v>
      </c>
      <c r="C375" s="156">
        <v>2.8469039999999999</v>
      </c>
      <c r="D375" s="157">
        <v>2.3E-6</v>
      </c>
      <c r="E375" s="156">
        <v>1788</v>
      </c>
      <c r="F375" s="156" t="s">
        <v>25675</v>
      </c>
      <c r="G375" s="156">
        <v>224</v>
      </c>
      <c r="H375" s="156">
        <v>0.22412099999999999</v>
      </c>
      <c r="I375" s="156">
        <v>5</v>
      </c>
      <c r="J375" s="156">
        <v>40</v>
      </c>
      <c r="K375" s="267">
        <v>60</v>
      </c>
    </row>
    <row r="376" spans="1:11">
      <c r="A376" s="155" t="s">
        <v>20656</v>
      </c>
      <c r="B376" s="156" t="s">
        <v>19740</v>
      </c>
      <c r="C376" s="156">
        <v>2.457665</v>
      </c>
      <c r="D376" s="157">
        <v>3.3000000000000002E-6</v>
      </c>
      <c r="E376" s="156">
        <v>1656</v>
      </c>
      <c r="F376" s="156">
        <v>0.33333299999999999</v>
      </c>
      <c r="G376" s="156">
        <v>482.5</v>
      </c>
      <c r="H376" s="156">
        <v>0.17539399999999999</v>
      </c>
      <c r="I376" s="156">
        <v>6</v>
      </c>
      <c r="J376" s="156">
        <v>33.333329999999997</v>
      </c>
      <c r="K376" s="267">
        <v>66.666669999999996</v>
      </c>
    </row>
    <row r="377" spans="1:11">
      <c r="A377" s="155" t="s">
        <v>18084</v>
      </c>
      <c r="B377" s="156" t="s">
        <v>19743</v>
      </c>
      <c r="C377" s="156">
        <v>2.3721830000000002</v>
      </c>
      <c r="D377" s="157">
        <v>3.3000000000000002E-7</v>
      </c>
      <c r="E377" s="156">
        <v>260</v>
      </c>
      <c r="F377" s="156">
        <v>0.6</v>
      </c>
      <c r="G377" s="156">
        <v>966.2</v>
      </c>
      <c r="H377" s="156">
        <v>0.30673</v>
      </c>
      <c r="I377" s="156">
        <v>5</v>
      </c>
      <c r="J377" s="156">
        <v>20</v>
      </c>
      <c r="K377" s="267">
        <v>80</v>
      </c>
    </row>
    <row r="378" spans="1:11">
      <c r="A378" s="155" t="s">
        <v>18089</v>
      </c>
      <c r="B378" s="156" t="s">
        <v>19743</v>
      </c>
      <c r="C378" s="156">
        <v>2.1222340000000002</v>
      </c>
      <c r="D378" s="156">
        <v>1.0399999999999999E-4</v>
      </c>
      <c r="E378" s="156">
        <v>139700</v>
      </c>
      <c r="F378" s="156">
        <v>0.30821900000000002</v>
      </c>
      <c r="G378" s="156">
        <v>321.65750000000003</v>
      </c>
      <c r="H378" s="156">
        <v>7.5506000000000004E-2</v>
      </c>
      <c r="I378" s="156">
        <v>73</v>
      </c>
      <c r="J378" s="156">
        <v>32.876710000000003</v>
      </c>
      <c r="K378" s="267">
        <v>65.753420000000006</v>
      </c>
    </row>
    <row r="379" spans="1:11">
      <c r="A379" s="155" t="s">
        <v>18092</v>
      </c>
      <c r="B379" s="156" t="s">
        <v>19743</v>
      </c>
      <c r="C379" s="156">
        <v>2.354924</v>
      </c>
      <c r="D379" s="157">
        <v>2.9799999999999998E-6</v>
      </c>
      <c r="E379" s="156">
        <v>2390</v>
      </c>
      <c r="F379" s="156">
        <v>0.42857099999999998</v>
      </c>
      <c r="G379" s="156">
        <v>660.5</v>
      </c>
      <c r="H379" s="156">
        <v>0.20464099999999999</v>
      </c>
      <c r="I379" s="156">
        <v>8</v>
      </c>
      <c r="J379" s="156">
        <v>25</v>
      </c>
      <c r="K379" s="267">
        <v>75</v>
      </c>
    </row>
    <row r="380" spans="1:11">
      <c r="A380" s="155" t="s">
        <v>20753</v>
      </c>
      <c r="B380" s="156" t="s">
        <v>19740</v>
      </c>
      <c r="C380" s="156">
        <v>2.142944</v>
      </c>
      <c r="D380" s="156">
        <v>1.3999999999999999E-4</v>
      </c>
      <c r="E380" s="156">
        <v>211100</v>
      </c>
      <c r="F380" s="156">
        <v>0.29808299999999999</v>
      </c>
      <c r="G380" s="156">
        <v>199.81819999999999</v>
      </c>
      <c r="H380" s="156">
        <v>4.8242E-2</v>
      </c>
      <c r="I380" s="156">
        <v>99</v>
      </c>
      <c r="J380" s="156">
        <v>49.494950000000003</v>
      </c>
      <c r="K380" s="267">
        <v>47.47475</v>
      </c>
    </row>
    <row r="381" spans="1:11">
      <c r="A381" s="155" t="s">
        <v>18099</v>
      </c>
      <c r="B381" s="156" t="s">
        <v>19743</v>
      </c>
      <c r="C381" s="156">
        <v>2.294416</v>
      </c>
      <c r="D381" s="157">
        <v>1.2E-5</v>
      </c>
      <c r="E381" s="156">
        <v>9814</v>
      </c>
      <c r="F381" s="156">
        <v>0.52381</v>
      </c>
      <c r="G381" s="156">
        <v>914.57140000000004</v>
      </c>
      <c r="H381" s="156">
        <v>0.26089299999999999</v>
      </c>
      <c r="I381" s="156">
        <v>7</v>
      </c>
      <c r="J381" s="156">
        <v>28.571429999999999</v>
      </c>
      <c r="K381" s="267">
        <v>71.428569999999993</v>
      </c>
    </row>
    <row r="382" spans="1:11">
      <c r="A382" s="155" t="s">
        <v>18104</v>
      </c>
      <c r="B382" s="156" t="s">
        <v>19743</v>
      </c>
      <c r="C382" s="156">
        <v>2.1616240000000002</v>
      </c>
      <c r="D382" s="156">
        <v>4.1300000000000001E-4</v>
      </c>
      <c r="E382" s="156">
        <v>82752</v>
      </c>
      <c r="F382" s="156">
        <v>0.39766099999999999</v>
      </c>
      <c r="G382" s="156">
        <v>755.73680000000002</v>
      </c>
      <c r="H382" s="156">
        <v>0.183285</v>
      </c>
      <c r="I382" s="156">
        <v>19</v>
      </c>
      <c r="J382" s="156">
        <v>26.31579</v>
      </c>
      <c r="K382" s="267">
        <v>73.684209999999993</v>
      </c>
    </row>
    <row r="383" spans="1:11">
      <c r="A383" s="155" t="s">
        <v>18109</v>
      </c>
      <c r="B383" s="156" t="s">
        <v>19743</v>
      </c>
      <c r="C383" s="156">
        <v>2.2909639999999998</v>
      </c>
      <c r="D383" s="157">
        <v>2.1399999999999998E-6</v>
      </c>
      <c r="E383" s="156">
        <v>2746</v>
      </c>
      <c r="F383" s="156">
        <v>0.47222199999999998</v>
      </c>
      <c r="G383" s="156">
        <v>952.55560000000003</v>
      </c>
      <c r="H383" s="156">
        <v>0.27034999999999998</v>
      </c>
      <c r="I383" s="156">
        <v>9</v>
      </c>
      <c r="J383" s="156">
        <v>22.22222</v>
      </c>
      <c r="K383" s="267">
        <v>77.777780000000007</v>
      </c>
    </row>
    <row r="384" spans="1:11">
      <c r="A384" s="155" t="s">
        <v>18112</v>
      </c>
      <c r="B384" s="156" t="s">
        <v>19743</v>
      </c>
      <c r="C384" s="156">
        <v>2.2261929999999999</v>
      </c>
      <c r="D384" s="156">
        <v>3.79E-4</v>
      </c>
      <c r="E384" s="156">
        <v>344732</v>
      </c>
      <c r="F384" s="156">
        <v>0.29296699999999998</v>
      </c>
      <c r="G384" s="156">
        <v>248.83869999999999</v>
      </c>
      <c r="H384" s="156">
        <v>6.6045000000000006E-2</v>
      </c>
      <c r="I384" s="156">
        <v>62</v>
      </c>
      <c r="J384" s="156">
        <v>12.903230000000001</v>
      </c>
      <c r="K384" s="267">
        <v>82.25806</v>
      </c>
    </row>
    <row r="385" spans="1:11">
      <c r="A385" s="155" t="s">
        <v>20802</v>
      </c>
      <c r="B385" s="156" t="s">
        <v>19740</v>
      </c>
      <c r="C385" s="156">
        <v>2.9289339999999999</v>
      </c>
      <c r="D385" s="157">
        <v>1.19E-5</v>
      </c>
      <c r="E385" s="156">
        <v>4662</v>
      </c>
      <c r="F385" s="156">
        <v>6.6667000000000004E-2</v>
      </c>
      <c r="G385" s="156">
        <v>91.5</v>
      </c>
      <c r="H385" s="156">
        <v>0.14444399999999999</v>
      </c>
      <c r="I385" s="156">
        <v>10</v>
      </c>
      <c r="J385" s="156">
        <v>50</v>
      </c>
      <c r="K385" s="267">
        <v>50</v>
      </c>
    </row>
    <row r="386" spans="1:11">
      <c r="A386" s="155" t="s">
        <v>20871</v>
      </c>
      <c r="B386" s="156" t="s">
        <v>19740</v>
      </c>
      <c r="C386" s="156">
        <v>2.2371569999999998</v>
      </c>
      <c r="D386" s="157">
        <v>7.4800000000000002E-5</v>
      </c>
      <c r="E386" s="156">
        <v>96822</v>
      </c>
      <c r="F386" s="156">
        <v>0.44897999999999999</v>
      </c>
      <c r="G386" s="156">
        <v>244.91839999999999</v>
      </c>
      <c r="H386" s="156">
        <v>6.5643999999999994E-2</v>
      </c>
      <c r="I386" s="156">
        <v>49</v>
      </c>
      <c r="J386" s="156">
        <v>34.69388</v>
      </c>
      <c r="K386" s="267">
        <v>65.306120000000007</v>
      </c>
    </row>
    <row r="387" spans="1:11">
      <c r="A387" s="155" t="s">
        <v>20936</v>
      </c>
      <c r="B387" s="156" t="s">
        <v>19740</v>
      </c>
      <c r="C387" s="156">
        <v>2.9900509999999998</v>
      </c>
      <c r="D387" s="157">
        <v>4.8400000000000002E-6</v>
      </c>
      <c r="E387" s="156">
        <v>1788</v>
      </c>
      <c r="F387" s="156">
        <v>0.408333</v>
      </c>
      <c r="G387" s="156">
        <v>34.5</v>
      </c>
      <c r="H387" s="156">
        <v>9.7026000000000001E-2</v>
      </c>
      <c r="I387" s="156">
        <v>16</v>
      </c>
      <c r="J387" s="156">
        <v>50</v>
      </c>
      <c r="K387" s="267">
        <v>50</v>
      </c>
    </row>
    <row r="388" spans="1:11">
      <c r="A388" s="155" t="s">
        <v>18119</v>
      </c>
      <c r="B388" s="156" t="s">
        <v>19743</v>
      </c>
      <c r="C388" s="156">
        <v>2.1819289999999998</v>
      </c>
      <c r="D388" s="157">
        <v>1.3200000000000001E-6</v>
      </c>
      <c r="E388" s="156">
        <v>2010</v>
      </c>
      <c r="F388" s="156">
        <v>0.80952400000000002</v>
      </c>
      <c r="G388" s="156">
        <v>1749.5709999999999</v>
      </c>
      <c r="H388" s="156">
        <v>0.43295499999999998</v>
      </c>
      <c r="I388" s="156">
        <v>7</v>
      </c>
      <c r="J388" s="156">
        <v>14.28571</v>
      </c>
      <c r="K388" s="267">
        <v>85.714290000000005</v>
      </c>
    </row>
    <row r="389" spans="1:11">
      <c r="A389" s="155" t="s">
        <v>24849</v>
      </c>
      <c r="B389" s="156" t="s">
        <v>19740</v>
      </c>
      <c r="C389" s="156">
        <v>2.6186799999999999</v>
      </c>
      <c r="D389" s="157">
        <v>2.1699999999999999E-5</v>
      </c>
      <c r="E389" s="156">
        <v>15304</v>
      </c>
      <c r="F389" s="156">
        <v>0.58974400000000005</v>
      </c>
      <c r="G389" s="156">
        <v>191.69229999999999</v>
      </c>
      <c r="H389" s="156">
        <v>9.5942E-2</v>
      </c>
      <c r="I389" s="156">
        <v>13</v>
      </c>
      <c r="J389" s="156">
        <v>76.923079999999999</v>
      </c>
      <c r="K389" s="267">
        <v>23.076920000000001</v>
      </c>
    </row>
    <row r="390" spans="1:11">
      <c r="A390" s="155" t="s">
        <v>18131</v>
      </c>
      <c r="B390" s="156" t="s">
        <v>19743</v>
      </c>
      <c r="C390" s="156">
        <v>2.1750250000000002</v>
      </c>
      <c r="D390" s="157">
        <v>3.0700000000000001E-5</v>
      </c>
      <c r="E390" s="156">
        <v>30490</v>
      </c>
      <c r="F390" s="156">
        <v>0.216667</v>
      </c>
      <c r="G390" s="156">
        <v>434.6</v>
      </c>
      <c r="H390" s="156">
        <v>0.107097</v>
      </c>
      <c r="I390" s="156">
        <v>25</v>
      </c>
      <c r="J390" s="156">
        <v>20</v>
      </c>
      <c r="K390" s="267">
        <v>76</v>
      </c>
    </row>
    <row r="391" spans="1:11">
      <c r="A391" s="155" t="s">
        <v>18136</v>
      </c>
      <c r="B391" s="156" t="s">
        <v>19743</v>
      </c>
      <c r="C391" s="156">
        <v>2.1642640000000002</v>
      </c>
      <c r="D391" s="156">
        <v>2.61E-4</v>
      </c>
      <c r="E391" s="156">
        <v>170286</v>
      </c>
      <c r="F391" s="156">
        <v>0.117647</v>
      </c>
      <c r="G391" s="156">
        <v>263.25490000000002</v>
      </c>
      <c r="H391" s="156">
        <v>6.4508999999999997E-2</v>
      </c>
      <c r="I391" s="156">
        <v>51</v>
      </c>
      <c r="J391" s="156">
        <v>13.725490000000001</v>
      </c>
      <c r="K391" s="267">
        <v>84.313730000000007</v>
      </c>
    </row>
    <row r="392" spans="1:11">
      <c r="A392" s="155" t="s">
        <v>18141</v>
      </c>
      <c r="B392" s="156" t="s">
        <v>19743</v>
      </c>
      <c r="C392" s="156">
        <v>2.4381729999999999</v>
      </c>
      <c r="D392" s="157">
        <v>1.4600000000000001E-5</v>
      </c>
      <c r="E392" s="156">
        <v>10276</v>
      </c>
      <c r="F392" s="156">
        <v>0.30303000000000002</v>
      </c>
      <c r="G392" s="156">
        <v>271.75</v>
      </c>
      <c r="H392" s="156">
        <v>9.5825999999999995E-2</v>
      </c>
      <c r="I392" s="156">
        <v>12</v>
      </c>
      <c r="J392" s="156">
        <v>0</v>
      </c>
      <c r="K392" s="267">
        <v>100</v>
      </c>
    </row>
    <row r="393" spans="1:11">
      <c r="A393" s="155" t="s">
        <v>18144</v>
      </c>
      <c r="B393" s="156" t="s">
        <v>19743</v>
      </c>
      <c r="C393" s="156">
        <v>2.1754310000000001</v>
      </c>
      <c r="D393" s="157">
        <v>4.8400000000000002E-6</v>
      </c>
      <c r="E393" s="156">
        <v>8334</v>
      </c>
      <c r="F393" s="156">
        <v>0.52747299999999997</v>
      </c>
      <c r="G393" s="156">
        <v>937.5</v>
      </c>
      <c r="H393" s="156">
        <v>0.230571</v>
      </c>
      <c r="I393" s="156">
        <v>14</v>
      </c>
      <c r="J393" s="156">
        <v>7.1428570000000002</v>
      </c>
      <c r="K393" s="267">
        <v>92.857140000000001</v>
      </c>
    </row>
    <row r="394" spans="1:11">
      <c r="A394" s="155" t="s">
        <v>18147</v>
      </c>
      <c r="B394" s="156" t="s">
        <v>19743</v>
      </c>
      <c r="C394" s="156">
        <v>2.1758380000000002</v>
      </c>
      <c r="D394" s="157">
        <v>2.87E-5</v>
      </c>
      <c r="E394" s="156">
        <v>29866</v>
      </c>
      <c r="F394" s="156">
        <v>0.30476199999999998</v>
      </c>
      <c r="G394" s="156">
        <v>410.52379999999999</v>
      </c>
      <c r="H394" s="156">
        <v>0.10113900000000001</v>
      </c>
      <c r="I394" s="156">
        <v>21</v>
      </c>
      <c r="J394" s="156">
        <v>23.809519999999999</v>
      </c>
      <c r="K394" s="267">
        <v>76.190479999999994</v>
      </c>
    </row>
    <row r="395" spans="1:11">
      <c r="A395" s="155" t="s">
        <v>18150</v>
      </c>
      <c r="B395" s="156" t="s">
        <v>19743</v>
      </c>
      <c r="C395" s="156">
        <v>2.4243649999999999</v>
      </c>
      <c r="D395" s="156" t="s">
        <v>25675</v>
      </c>
      <c r="E395" s="156">
        <v>0</v>
      </c>
      <c r="F395" s="156">
        <v>1</v>
      </c>
      <c r="G395" s="156">
        <v>1466.5</v>
      </c>
      <c r="H395" s="156">
        <v>0.50326000000000004</v>
      </c>
      <c r="I395" s="156">
        <v>2</v>
      </c>
      <c r="J395" s="156">
        <v>0</v>
      </c>
      <c r="K395" s="267">
        <v>100</v>
      </c>
    </row>
    <row r="396" spans="1:11">
      <c r="A396" s="155" t="s">
        <v>18153</v>
      </c>
      <c r="B396" s="156" t="s">
        <v>19743</v>
      </c>
      <c r="C396" s="156">
        <v>2.3065989999999998</v>
      </c>
      <c r="D396" s="157">
        <v>9.3899999999999999E-6</v>
      </c>
      <c r="E396" s="156">
        <v>15218</v>
      </c>
      <c r="F396" s="156">
        <v>0.37894699999999998</v>
      </c>
      <c r="G396" s="156">
        <v>447.85</v>
      </c>
      <c r="H396" s="156">
        <v>0.13059200000000001</v>
      </c>
      <c r="I396" s="156">
        <v>20</v>
      </c>
      <c r="J396" s="156">
        <v>35</v>
      </c>
      <c r="K396" s="267">
        <v>65</v>
      </c>
    </row>
    <row r="397" spans="1:11">
      <c r="A397" s="155" t="s">
        <v>18158</v>
      </c>
      <c r="B397" s="156" t="s">
        <v>19743</v>
      </c>
      <c r="C397" s="156">
        <v>2.3776649999999999</v>
      </c>
      <c r="D397" s="157">
        <v>2.6800000000000001E-5</v>
      </c>
      <c r="E397" s="156">
        <v>16494</v>
      </c>
      <c r="F397" s="156" t="s">
        <v>25675</v>
      </c>
      <c r="G397" s="156">
        <v>860</v>
      </c>
      <c r="H397" s="156">
        <v>0.275586</v>
      </c>
      <c r="I397" s="156">
        <v>4</v>
      </c>
      <c r="J397" s="156">
        <v>0</v>
      </c>
      <c r="K397" s="267">
        <v>100</v>
      </c>
    </row>
    <row r="398" spans="1:11">
      <c r="A398" s="155" t="s">
        <v>18161</v>
      </c>
      <c r="B398" s="156" t="s">
        <v>19743</v>
      </c>
      <c r="C398" s="156">
        <v>2.9744160000000002</v>
      </c>
      <c r="D398" s="157">
        <v>5.0999999999999999E-7</v>
      </c>
      <c r="E398" s="156">
        <v>260</v>
      </c>
      <c r="F398" s="156" t="s">
        <v>25675</v>
      </c>
      <c r="G398" s="156">
        <v>281.5</v>
      </c>
      <c r="H398" s="156">
        <v>0.50449600000000006</v>
      </c>
      <c r="I398" s="156">
        <v>2</v>
      </c>
      <c r="J398" s="156">
        <v>50</v>
      </c>
      <c r="K398" s="267">
        <v>50</v>
      </c>
    </row>
    <row r="399" spans="1:11">
      <c r="A399" s="155" t="s">
        <v>18166</v>
      </c>
      <c r="B399" s="156" t="s">
        <v>19743</v>
      </c>
      <c r="C399" s="156">
        <v>2.2785790000000001</v>
      </c>
      <c r="D399" s="156">
        <v>1.64E-4</v>
      </c>
      <c r="E399" s="156">
        <v>79278</v>
      </c>
      <c r="F399" s="156">
        <v>0.15099699999999999</v>
      </c>
      <c r="G399" s="156">
        <v>242.77780000000001</v>
      </c>
      <c r="H399" s="156">
        <v>6.8376000000000006E-2</v>
      </c>
      <c r="I399" s="156">
        <v>27</v>
      </c>
      <c r="J399" s="156">
        <v>37.037039999999998</v>
      </c>
      <c r="K399" s="267">
        <v>62.962960000000002</v>
      </c>
    </row>
    <row r="400" spans="1:11">
      <c r="A400" s="155" t="s">
        <v>18169</v>
      </c>
      <c r="B400" s="156" t="s">
        <v>19743</v>
      </c>
      <c r="C400" s="156">
        <v>2.4257870000000001</v>
      </c>
      <c r="D400" s="157">
        <v>8.3799999999999994E-6</v>
      </c>
      <c r="E400" s="156">
        <v>5172</v>
      </c>
      <c r="F400" s="156">
        <v>0.33333299999999999</v>
      </c>
      <c r="G400" s="156">
        <v>787.5</v>
      </c>
      <c r="H400" s="156">
        <v>0.27221600000000001</v>
      </c>
      <c r="I400" s="156">
        <v>4</v>
      </c>
      <c r="J400" s="156">
        <v>0</v>
      </c>
      <c r="K400" s="267">
        <v>75</v>
      </c>
    </row>
    <row r="401" spans="1:11">
      <c r="A401" s="155" t="s">
        <v>18174</v>
      </c>
      <c r="B401" s="156" t="s">
        <v>19743</v>
      </c>
      <c r="C401" s="156">
        <v>2.164873</v>
      </c>
      <c r="D401" s="157">
        <v>2.4000000000000001E-5</v>
      </c>
      <c r="E401" s="156">
        <v>31530</v>
      </c>
      <c r="F401" s="156">
        <v>0.46219500000000002</v>
      </c>
      <c r="G401" s="156">
        <v>359.21949999999998</v>
      </c>
      <c r="H401" s="156">
        <v>8.7786000000000003E-2</v>
      </c>
      <c r="I401" s="156">
        <v>41</v>
      </c>
      <c r="J401" s="156">
        <v>56.097560000000001</v>
      </c>
      <c r="K401" s="267">
        <v>41.463410000000003</v>
      </c>
    </row>
    <row r="402" spans="1:11">
      <c r="A402" s="155" t="s">
        <v>18177</v>
      </c>
      <c r="B402" s="156" t="s">
        <v>19743</v>
      </c>
      <c r="C402" s="156">
        <v>2.3770560000000001</v>
      </c>
      <c r="D402" s="157">
        <v>3.6799999999999999E-6</v>
      </c>
      <c r="E402" s="156">
        <v>3264</v>
      </c>
      <c r="F402" s="156">
        <v>0.57142899999999996</v>
      </c>
      <c r="G402" s="156">
        <v>600.14290000000005</v>
      </c>
      <c r="H402" s="156">
        <v>0.19143299999999999</v>
      </c>
      <c r="I402" s="156">
        <v>7</v>
      </c>
      <c r="J402" s="156">
        <v>14.28571</v>
      </c>
      <c r="K402" s="267">
        <v>71.428569999999993</v>
      </c>
    </row>
    <row r="403" spans="1:11">
      <c r="A403" s="155" t="s">
        <v>18180</v>
      </c>
      <c r="B403" s="156" t="s">
        <v>19743</v>
      </c>
      <c r="C403" s="156">
        <v>2.1557360000000001</v>
      </c>
      <c r="D403" s="156">
        <v>1.3100000000000001E-4</v>
      </c>
      <c r="E403" s="156">
        <v>104052</v>
      </c>
      <c r="F403" s="156">
        <v>0.151977</v>
      </c>
      <c r="G403" s="156">
        <v>252.36670000000001</v>
      </c>
      <c r="H403" s="156">
        <v>6.1414000000000003E-2</v>
      </c>
      <c r="I403" s="156">
        <v>60</v>
      </c>
      <c r="J403" s="156">
        <v>26.66667</v>
      </c>
      <c r="K403" s="267">
        <v>70</v>
      </c>
    </row>
    <row r="404" spans="1:11">
      <c r="A404" s="155" t="s">
        <v>18185</v>
      </c>
      <c r="B404" s="156" t="s">
        <v>19743</v>
      </c>
      <c r="C404" s="156">
        <v>2.142944</v>
      </c>
      <c r="D404" s="157">
        <v>5.1700000000000003E-5</v>
      </c>
      <c r="E404" s="156">
        <v>63490</v>
      </c>
      <c r="F404" s="156">
        <v>0.30303000000000002</v>
      </c>
      <c r="G404" s="156">
        <v>503</v>
      </c>
      <c r="H404" s="156">
        <v>0.11978999999999999</v>
      </c>
      <c r="I404" s="156">
        <v>34</v>
      </c>
      <c r="J404" s="156">
        <v>17.64706</v>
      </c>
      <c r="K404" s="267">
        <v>82.352940000000004</v>
      </c>
    </row>
    <row r="405" spans="1:11">
      <c r="A405" s="155" t="s">
        <v>18188</v>
      </c>
      <c r="B405" s="156" t="s">
        <v>19743</v>
      </c>
      <c r="C405" s="156">
        <v>2.3269039999999999</v>
      </c>
      <c r="D405" s="157">
        <v>7.3900000000000004E-6</v>
      </c>
      <c r="E405" s="156">
        <v>5438</v>
      </c>
      <c r="F405" s="156">
        <v>0.5</v>
      </c>
      <c r="G405" s="156">
        <v>1309.5999999999999</v>
      </c>
      <c r="H405" s="156">
        <v>0.39074900000000001</v>
      </c>
      <c r="I405" s="156">
        <v>5</v>
      </c>
      <c r="J405" s="156">
        <v>20</v>
      </c>
      <c r="K405" s="267">
        <v>80</v>
      </c>
    </row>
    <row r="406" spans="1:11">
      <c r="A406" s="155" t="s">
        <v>18191</v>
      </c>
      <c r="B406" s="156" t="s">
        <v>19743</v>
      </c>
      <c r="C406" s="156">
        <v>3.1691370000000001</v>
      </c>
      <c r="D406" s="156" t="s">
        <v>25675</v>
      </c>
      <c r="E406" s="156">
        <v>0</v>
      </c>
      <c r="F406" s="156" t="s">
        <v>25675</v>
      </c>
      <c r="G406" s="156">
        <v>35</v>
      </c>
      <c r="H406" s="156">
        <v>0</v>
      </c>
      <c r="I406" s="156">
        <v>1</v>
      </c>
      <c r="J406" s="156">
        <v>0</v>
      </c>
      <c r="K406" s="267">
        <v>100</v>
      </c>
    </row>
    <row r="407" spans="1:11">
      <c r="A407" s="155" t="s">
        <v>18193</v>
      </c>
      <c r="B407" s="156" t="s">
        <v>19743</v>
      </c>
      <c r="C407" s="156">
        <v>2.821523</v>
      </c>
      <c r="D407" s="157">
        <v>2.5199999999999999E-5</v>
      </c>
      <c r="E407" s="156">
        <v>8170</v>
      </c>
      <c r="F407" s="156">
        <v>5.7142999999999999E-2</v>
      </c>
      <c r="G407" s="156">
        <v>95.933329999999998</v>
      </c>
      <c r="H407" s="156">
        <v>8.8332999999999995E-2</v>
      </c>
      <c r="I407" s="156">
        <v>15</v>
      </c>
      <c r="J407" s="156">
        <v>40</v>
      </c>
      <c r="K407" s="267">
        <v>60</v>
      </c>
    </row>
    <row r="408" spans="1:11">
      <c r="A408" s="155" t="s">
        <v>18198</v>
      </c>
      <c r="B408" s="156" t="s">
        <v>19743</v>
      </c>
      <c r="C408" s="156">
        <v>2.1614209999999998</v>
      </c>
      <c r="D408" s="157">
        <v>6.1099999999999994E-5</v>
      </c>
      <c r="E408" s="156">
        <v>46128</v>
      </c>
      <c r="F408" s="156">
        <v>0.34024399999999999</v>
      </c>
      <c r="G408" s="156">
        <v>374.26830000000001</v>
      </c>
      <c r="H408" s="156">
        <v>9.1234999999999997E-2</v>
      </c>
      <c r="I408" s="156">
        <v>41</v>
      </c>
      <c r="J408" s="156">
        <v>31.707319999999999</v>
      </c>
      <c r="K408" s="267">
        <v>68.292680000000004</v>
      </c>
    </row>
    <row r="409" spans="1:11">
      <c r="A409" s="155" t="s">
        <v>18203</v>
      </c>
      <c r="B409" s="156" t="s">
        <v>19743</v>
      </c>
      <c r="C409" s="156">
        <v>2.9390860000000001</v>
      </c>
      <c r="D409" s="157">
        <v>1.19E-6</v>
      </c>
      <c r="E409" s="156">
        <v>676</v>
      </c>
      <c r="F409" s="156">
        <v>0.32142900000000002</v>
      </c>
      <c r="G409" s="156">
        <v>99.875</v>
      </c>
      <c r="H409" s="156">
        <v>0.160945</v>
      </c>
      <c r="I409" s="156">
        <v>8</v>
      </c>
      <c r="J409" s="156">
        <v>62.5</v>
      </c>
      <c r="K409" s="267">
        <v>37.5</v>
      </c>
    </row>
    <row r="410" spans="1:11">
      <c r="A410" s="155" t="s">
        <v>17954</v>
      </c>
      <c r="B410" s="156" t="s">
        <v>19743</v>
      </c>
      <c r="C410" s="156">
        <v>2.1876139999999999</v>
      </c>
      <c r="D410" s="156">
        <v>1.2999999999999999E-4</v>
      </c>
      <c r="E410" s="156">
        <v>51354</v>
      </c>
      <c r="F410" s="156">
        <v>0.282051</v>
      </c>
      <c r="G410" s="156">
        <v>632.84619999999995</v>
      </c>
      <c r="H410" s="156">
        <v>0.157778</v>
      </c>
      <c r="I410" s="156">
        <v>13</v>
      </c>
      <c r="J410" s="156">
        <v>30.76923</v>
      </c>
      <c r="K410" s="267">
        <v>69.230770000000007</v>
      </c>
    </row>
    <row r="411" spans="1:11">
      <c r="A411" s="155" t="s">
        <v>17957</v>
      </c>
      <c r="B411" s="156" t="s">
        <v>19743</v>
      </c>
      <c r="C411" s="156">
        <v>2.5801020000000001</v>
      </c>
      <c r="D411" s="157">
        <v>9.5799999999999998E-6</v>
      </c>
      <c r="E411" s="156">
        <v>13658</v>
      </c>
      <c r="F411" s="156">
        <v>0.69005799999999995</v>
      </c>
      <c r="G411" s="156">
        <v>152.8947</v>
      </c>
      <c r="H411" s="156">
        <v>7.1655999999999997E-2</v>
      </c>
      <c r="I411" s="156">
        <v>19</v>
      </c>
      <c r="J411" s="156">
        <v>10.52632</v>
      </c>
      <c r="K411" s="267">
        <v>89.473680000000002</v>
      </c>
    </row>
    <row r="412" spans="1:11">
      <c r="A412" s="155" t="s">
        <v>17962</v>
      </c>
      <c r="B412" s="156" t="s">
        <v>19743</v>
      </c>
      <c r="C412" s="156">
        <v>2.4523860000000002</v>
      </c>
      <c r="D412" s="157">
        <v>1.8899999999999999E-5</v>
      </c>
      <c r="E412" s="156">
        <v>5870</v>
      </c>
      <c r="F412" s="156">
        <v>0.25</v>
      </c>
      <c r="G412" s="156">
        <v>373.22219999999999</v>
      </c>
      <c r="H412" s="156">
        <v>0.13519400000000001</v>
      </c>
      <c r="I412" s="156">
        <v>9</v>
      </c>
      <c r="J412" s="156">
        <v>22.22222</v>
      </c>
      <c r="K412" s="267">
        <v>77.777780000000007</v>
      </c>
    </row>
    <row r="413" spans="1:11">
      <c r="A413" s="155" t="s">
        <v>17965</v>
      </c>
      <c r="B413" s="156" t="s">
        <v>19743</v>
      </c>
      <c r="C413" s="156">
        <v>2.2578680000000002</v>
      </c>
      <c r="D413" s="157">
        <v>1.3499999999999999E-5</v>
      </c>
      <c r="E413" s="156">
        <v>14066</v>
      </c>
      <c r="F413" s="156">
        <v>0.43589699999999998</v>
      </c>
      <c r="G413" s="156">
        <v>913.38459999999998</v>
      </c>
      <c r="H413" s="156">
        <v>0.24887899999999999</v>
      </c>
      <c r="I413" s="156">
        <v>13</v>
      </c>
      <c r="J413" s="156">
        <v>15.38462</v>
      </c>
      <c r="K413" s="267">
        <v>84.615380000000002</v>
      </c>
    </row>
    <row r="414" spans="1:11">
      <c r="A414" s="155" t="s">
        <v>17967</v>
      </c>
      <c r="B414" s="156" t="s">
        <v>19743</v>
      </c>
      <c r="C414" s="156">
        <v>3.182741</v>
      </c>
      <c r="D414" s="157">
        <v>2.3999999999999998E-7</v>
      </c>
      <c r="E414" s="156">
        <v>34</v>
      </c>
      <c r="F414" s="156" t="s">
        <v>25675</v>
      </c>
      <c r="G414" s="156">
        <v>6.5</v>
      </c>
      <c r="H414" s="156">
        <v>0.5</v>
      </c>
      <c r="I414" s="156">
        <v>2</v>
      </c>
      <c r="J414" s="156">
        <v>0</v>
      </c>
      <c r="K414" s="267">
        <v>100</v>
      </c>
    </row>
    <row r="415" spans="1:11">
      <c r="A415" s="155" t="s">
        <v>17969</v>
      </c>
      <c r="B415" s="156" t="s">
        <v>19743</v>
      </c>
      <c r="C415" s="156">
        <v>2.1910660000000002</v>
      </c>
      <c r="D415" s="156">
        <v>1.2400000000000001E-4</v>
      </c>
      <c r="E415" s="156">
        <v>39908</v>
      </c>
      <c r="F415" s="156">
        <v>0.41666700000000001</v>
      </c>
      <c r="G415" s="156">
        <v>1190.556</v>
      </c>
      <c r="H415" s="156">
        <v>0.29835699999999998</v>
      </c>
      <c r="I415" s="156">
        <v>9</v>
      </c>
      <c r="J415" s="156">
        <v>22.22222</v>
      </c>
      <c r="K415" s="267">
        <v>77.777780000000007</v>
      </c>
    </row>
    <row r="416" spans="1:11">
      <c r="A416" s="155" t="s">
        <v>17972</v>
      </c>
      <c r="B416" s="156" t="s">
        <v>19743</v>
      </c>
      <c r="C416" s="156">
        <v>2.1922839999999999</v>
      </c>
      <c r="D416" s="157">
        <v>7.0000000000000005E-8</v>
      </c>
      <c r="E416" s="156">
        <v>146</v>
      </c>
      <c r="F416" s="156">
        <v>0.75</v>
      </c>
      <c r="G416" s="156">
        <v>1230.778</v>
      </c>
      <c r="H416" s="156">
        <v>0.30846600000000002</v>
      </c>
      <c r="I416" s="156">
        <v>9</v>
      </c>
      <c r="J416" s="156">
        <v>33.333329999999997</v>
      </c>
      <c r="K416" s="267">
        <v>66.666669999999996</v>
      </c>
    </row>
    <row r="417" spans="1:11">
      <c r="A417" s="155" t="s">
        <v>17976</v>
      </c>
      <c r="B417" s="156" t="s">
        <v>19743</v>
      </c>
      <c r="C417" s="156">
        <v>2.1597970000000002</v>
      </c>
      <c r="D417" s="157">
        <v>2.44E-5</v>
      </c>
      <c r="E417" s="156">
        <v>32168</v>
      </c>
      <c r="F417" s="156">
        <v>0.30156500000000003</v>
      </c>
      <c r="G417" s="156">
        <v>464.18419999999998</v>
      </c>
      <c r="H417" s="156">
        <v>0.112721</v>
      </c>
      <c r="I417" s="156">
        <v>38</v>
      </c>
      <c r="J417" s="156">
        <v>26.31579</v>
      </c>
      <c r="K417" s="267">
        <v>71.052629999999994</v>
      </c>
    </row>
    <row r="418" spans="1:11">
      <c r="A418" s="155" t="s">
        <v>17979</v>
      </c>
      <c r="B418" s="156" t="s">
        <v>19743</v>
      </c>
      <c r="C418" s="156">
        <v>2.2483249999999999</v>
      </c>
      <c r="D418" s="157">
        <v>4.6E-5</v>
      </c>
      <c r="E418" s="156">
        <v>50210</v>
      </c>
      <c r="F418" s="156">
        <v>0.324042</v>
      </c>
      <c r="G418" s="156">
        <v>227.21430000000001</v>
      </c>
      <c r="H418" s="156">
        <v>6.1636000000000003E-2</v>
      </c>
      <c r="I418" s="156">
        <v>42</v>
      </c>
      <c r="J418" s="156">
        <v>28.571429999999999</v>
      </c>
      <c r="K418" s="267">
        <v>69.047619999999995</v>
      </c>
    </row>
    <row r="419" spans="1:11">
      <c r="A419" s="155" t="s">
        <v>17982</v>
      </c>
      <c r="B419" s="156" t="s">
        <v>19743</v>
      </c>
      <c r="C419" s="156">
        <v>2.1839590000000002</v>
      </c>
      <c r="D419" s="157">
        <v>2.1299999999999999E-6</v>
      </c>
      <c r="E419" s="156">
        <v>2104</v>
      </c>
      <c r="F419" s="156">
        <v>0.71428599999999998</v>
      </c>
      <c r="G419" s="156">
        <v>1576.2860000000001</v>
      </c>
      <c r="H419" s="156">
        <v>0.39113799999999999</v>
      </c>
      <c r="I419" s="156">
        <v>7</v>
      </c>
      <c r="J419" s="156">
        <v>14.28571</v>
      </c>
      <c r="K419" s="267">
        <v>85.714290000000005</v>
      </c>
    </row>
    <row r="420" spans="1:11">
      <c r="A420" s="155" t="s">
        <v>17985</v>
      </c>
      <c r="B420" s="156" t="s">
        <v>19743</v>
      </c>
      <c r="C420" s="156">
        <v>2.935635</v>
      </c>
      <c r="D420" s="157">
        <v>1.3200000000000001E-5</v>
      </c>
      <c r="E420" s="156">
        <v>4810</v>
      </c>
      <c r="F420" s="156">
        <v>6.6667000000000004E-2</v>
      </c>
      <c r="G420" s="156">
        <v>113.66670000000001</v>
      </c>
      <c r="H420" s="156">
        <v>0.17519399999999999</v>
      </c>
      <c r="I420" s="156">
        <v>6</v>
      </c>
      <c r="J420" s="156">
        <v>33.333329999999997</v>
      </c>
      <c r="K420" s="267">
        <v>66.666669999999996</v>
      </c>
    </row>
    <row r="421" spans="1:11">
      <c r="A421" s="155" t="s">
        <v>17992</v>
      </c>
      <c r="B421" s="156" t="s">
        <v>19743</v>
      </c>
      <c r="C421" s="156">
        <v>3.0901519999999998</v>
      </c>
      <c r="D421" s="156" t="s">
        <v>25675</v>
      </c>
      <c r="E421" s="156">
        <v>0</v>
      </c>
      <c r="F421" s="156" t="s">
        <v>25675</v>
      </c>
      <c r="G421" s="156">
        <v>289</v>
      </c>
      <c r="H421" s="156">
        <v>0</v>
      </c>
      <c r="I421" s="156">
        <v>1</v>
      </c>
      <c r="J421" s="156">
        <v>0</v>
      </c>
      <c r="K421" s="267">
        <v>100</v>
      </c>
    </row>
    <row r="422" spans="1:11">
      <c r="A422" s="155" t="s">
        <v>18002</v>
      </c>
      <c r="B422" s="156" t="s">
        <v>19743</v>
      </c>
      <c r="C422" s="156">
        <v>2.34599</v>
      </c>
      <c r="D422" s="157">
        <v>2.5100000000000001E-6</v>
      </c>
      <c r="E422" s="156">
        <v>2668</v>
      </c>
      <c r="F422" s="156">
        <v>0.42857099999999998</v>
      </c>
      <c r="G422" s="156">
        <v>621.25</v>
      </c>
      <c r="H422" s="156">
        <v>0.18986900000000001</v>
      </c>
      <c r="I422" s="156">
        <v>8</v>
      </c>
      <c r="J422" s="156">
        <v>25</v>
      </c>
      <c r="K422" s="267">
        <v>75</v>
      </c>
    </row>
    <row r="423" spans="1:11">
      <c r="A423" s="155" t="s">
        <v>18005</v>
      </c>
      <c r="B423" s="156" t="s">
        <v>19743</v>
      </c>
      <c r="C423" s="156">
        <v>3.0621320000000001</v>
      </c>
      <c r="D423" s="157">
        <v>1.7E-6</v>
      </c>
      <c r="E423" s="156">
        <v>846</v>
      </c>
      <c r="F423" s="156" t="s">
        <v>25675</v>
      </c>
      <c r="G423" s="156">
        <v>49.4</v>
      </c>
      <c r="H423" s="156">
        <v>0.20952399999999999</v>
      </c>
      <c r="I423" s="156">
        <v>5</v>
      </c>
      <c r="J423" s="156">
        <v>40</v>
      </c>
      <c r="K423" s="267">
        <v>60</v>
      </c>
    </row>
    <row r="424" spans="1:11">
      <c r="A424" s="155" t="s">
        <v>18021</v>
      </c>
      <c r="B424" s="156" t="s">
        <v>19743</v>
      </c>
      <c r="C424" s="156">
        <v>3.1975630000000002</v>
      </c>
      <c r="D424" s="156" t="s">
        <v>25675</v>
      </c>
      <c r="E424" s="156">
        <v>0</v>
      </c>
      <c r="F424" s="156" t="s">
        <v>25675</v>
      </c>
      <c r="G424" s="156">
        <v>23</v>
      </c>
      <c r="H424" s="156">
        <v>0</v>
      </c>
      <c r="I424" s="156">
        <v>1</v>
      </c>
      <c r="J424" s="156">
        <v>0</v>
      </c>
      <c r="K424" s="267">
        <v>100</v>
      </c>
    </row>
    <row r="425" spans="1:11">
      <c r="A425" s="155" t="s">
        <v>18023</v>
      </c>
      <c r="B425" s="156" t="s">
        <v>19743</v>
      </c>
      <c r="C425" s="156">
        <v>3.050964</v>
      </c>
      <c r="D425" s="157">
        <v>1.0899999999999999E-6</v>
      </c>
      <c r="E425" s="156">
        <v>680</v>
      </c>
      <c r="F425" s="156" t="s">
        <v>25675</v>
      </c>
      <c r="G425" s="156">
        <v>98.333330000000004</v>
      </c>
      <c r="H425" s="156">
        <v>0.34032600000000002</v>
      </c>
      <c r="I425" s="156">
        <v>3</v>
      </c>
      <c r="J425" s="156">
        <v>33.333329999999997</v>
      </c>
      <c r="K425" s="267">
        <v>33.333329999999997</v>
      </c>
    </row>
    <row r="426" spans="1:11">
      <c r="A426" s="155" t="s">
        <v>18026</v>
      </c>
      <c r="B426" s="156" t="s">
        <v>19743</v>
      </c>
      <c r="C426" s="156">
        <v>2.4676140000000002</v>
      </c>
      <c r="D426" s="157">
        <v>2.8000000000000002E-7</v>
      </c>
      <c r="E426" s="156">
        <v>82</v>
      </c>
      <c r="F426" s="156">
        <v>0.466667</v>
      </c>
      <c r="G426" s="156">
        <v>485.83330000000001</v>
      </c>
      <c r="H426" s="156">
        <v>0.17920800000000001</v>
      </c>
      <c r="I426" s="156">
        <v>6</v>
      </c>
      <c r="J426" s="156">
        <v>33.333329999999997</v>
      </c>
      <c r="K426" s="267">
        <v>66.666669999999996</v>
      </c>
    </row>
    <row r="427" spans="1:11">
      <c r="A427" s="155" t="s">
        <v>21341</v>
      </c>
      <c r="B427" s="156" t="s">
        <v>19743</v>
      </c>
      <c r="C427" s="156">
        <v>2.4225379999999999</v>
      </c>
      <c r="D427" s="157">
        <v>2E-8</v>
      </c>
      <c r="E427" s="156">
        <v>6</v>
      </c>
      <c r="F427" s="156">
        <v>0.66666700000000001</v>
      </c>
      <c r="G427" s="156">
        <v>990.66669999999999</v>
      </c>
      <c r="H427" s="156">
        <v>0.33915299999999998</v>
      </c>
      <c r="I427" s="156">
        <v>3</v>
      </c>
      <c r="J427" s="156">
        <v>0</v>
      </c>
      <c r="K427" s="267">
        <v>100</v>
      </c>
    </row>
    <row r="428" spans="1:11">
      <c r="A428" s="155" t="s">
        <v>18037</v>
      </c>
      <c r="B428" s="156" t="s">
        <v>19743</v>
      </c>
      <c r="C428" s="156">
        <v>3.0661930000000002</v>
      </c>
      <c r="D428" s="157">
        <v>5.7000000000000005E-7</v>
      </c>
      <c r="E428" s="156">
        <v>508</v>
      </c>
      <c r="F428" s="156" t="s">
        <v>25675</v>
      </c>
      <c r="G428" s="156">
        <v>179</v>
      </c>
      <c r="H428" s="156">
        <v>0.51002899999999995</v>
      </c>
      <c r="I428" s="156">
        <v>2</v>
      </c>
      <c r="J428" s="156">
        <v>0</v>
      </c>
      <c r="K428" s="267">
        <v>100</v>
      </c>
    </row>
    <row r="429" spans="1:11">
      <c r="A429" s="155" t="s">
        <v>18045</v>
      </c>
      <c r="B429" s="156" t="s">
        <v>19743</v>
      </c>
      <c r="C429" s="156">
        <v>2.9932989999999999</v>
      </c>
      <c r="D429" s="157">
        <v>2.2900000000000001E-6</v>
      </c>
      <c r="E429" s="156">
        <v>616</v>
      </c>
      <c r="F429" s="156" t="s">
        <v>25675</v>
      </c>
      <c r="G429" s="156">
        <v>263</v>
      </c>
      <c r="H429" s="156">
        <v>0.50095599999999996</v>
      </c>
      <c r="I429" s="156">
        <v>2</v>
      </c>
      <c r="J429" s="156">
        <v>0</v>
      </c>
      <c r="K429" s="267">
        <v>100</v>
      </c>
    </row>
    <row r="430" spans="1:11">
      <c r="A430" s="155" t="s">
        <v>18047</v>
      </c>
      <c r="B430" s="156" t="s">
        <v>19743</v>
      </c>
      <c r="C430" s="156">
        <v>2.3821319999999999</v>
      </c>
      <c r="D430" s="157">
        <v>5.6799999999999998E-5</v>
      </c>
      <c r="E430" s="156">
        <v>45510</v>
      </c>
      <c r="F430" s="156">
        <v>0.125</v>
      </c>
      <c r="G430" s="156">
        <v>115.64579999999999</v>
      </c>
      <c r="H430" s="156">
        <v>3.7928999999999997E-2</v>
      </c>
      <c r="I430" s="156">
        <v>48</v>
      </c>
      <c r="J430" s="156">
        <v>18.75</v>
      </c>
      <c r="K430" s="267">
        <v>81.25</v>
      </c>
    </row>
    <row r="431" spans="1:11">
      <c r="A431" s="155" t="s">
        <v>18052</v>
      </c>
      <c r="B431" s="156" t="s">
        <v>19743</v>
      </c>
      <c r="C431" s="156">
        <v>2.2085279999999998</v>
      </c>
      <c r="D431" s="157">
        <v>1.3499999999999999E-5</v>
      </c>
      <c r="E431" s="156">
        <v>17592</v>
      </c>
      <c r="F431" s="156">
        <v>0.33333299999999999</v>
      </c>
      <c r="G431" s="156">
        <v>498.42860000000002</v>
      </c>
      <c r="H431" s="156">
        <v>0.127835</v>
      </c>
      <c r="I431" s="156">
        <v>21</v>
      </c>
      <c r="J431" s="156">
        <v>23.809519999999999</v>
      </c>
      <c r="K431" s="267">
        <v>76.190479999999994</v>
      </c>
    </row>
    <row r="432" spans="1:11">
      <c r="A432" s="155" t="s">
        <v>18057</v>
      </c>
      <c r="B432" s="156" t="s">
        <v>19743</v>
      </c>
      <c r="C432" s="156">
        <v>2.2464970000000002</v>
      </c>
      <c r="D432" s="157">
        <v>8.7499999999999999E-5</v>
      </c>
      <c r="E432" s="156">
        <v>83922</v>
      </c>
      <c r="F432" s="156">
        <v>0.189916</v>
      </c>
      <c r="G432" s="156">
        <v>143.61179999999999</v>
      </c>
      <c r="H432" s="156">
        <v>3.9356000000000002E-2</v>
      </c>
      <c r="I432" s="156">
        <v>85</v>
      </c>
      <c r="J432" s="156">
        <v>30.588239999999999</v>
      </c>
      <c r="K432" s="267">
        <v>68.235290000000006</v>
      </c>
    </row>
    <row r="433" spans="1:11">
      <c r="A433" s="155" t="s">
        <v>18060</v>
      </c>
      <c r="B433" s="156" t="s">
        <v>19743</v>
      </c>
      <c r="C433" s="156">
        <v>2.2089340000000002</v>
      </c>
      <c r="D433" s="157">
        <v>4.2799999999999997E-5</v>
      </c>
      <c r="E433" s="156">
        <v>58556</v>
      </c>
      <c r="F433" s="156">
        <v>0.35067900000000002</v>
      </c>
      <c r="G433" s="156">
        <v>296.92309999999998</v>
      </c>
      <c r="H433" s="156">
        <v>7.6784000000000005E-2</v>
      </c>
      <c r="I433" s="156">
        <v>52</v>
      </c>
      <c r="J433" s="156">
        <v>26.923079999999999</v>
      </c>
      <c r="K433" s="267">
        <v>69.230770000000007</v>
      </c>
    </row>
    <row r="434" spans="1:11">
      <c r="A434" s="155" t="s">
        <v>18065</v>
      </c>
      <c r="B434" s="156" t="s">
        <v>19743</v>
      </c>
      <c r="C434" s="156">
        <v>2.1165479999999999</v>
      </c>
      <c r="D434" s="157">
        <v>9.3399999999999993E-5</v>
      </c>
      <c r="E434" s="156">
        <v>109648</v>
      </c>
      <c r="F434" s="156">
        <v>0.25994499999999998</v>
      </c>
      <c r="G434" s="156">
        <v>433.27659999999997</v>
      </c>
      <c r="H434" s="156">
        <v>0.10045800000000001</v>
      </c>
      <c r="I434" s="156">
        <v>47</v>
      </c>
      <c r="J434" s="156">
        <v>27.659569999999999</v>
      </c>
      <c r="K434" s="267">
        <v>63.829790000000003</v>
      </c>
    </row>
    <row r="435" spans="1:11">
      <c r="A435" s="155" t="s">
        <v>18068</v>
      </c>
      <c r="B435" s="156" t="s">
        <v>19743</v>
      </c>
      <c r="C435" s="156">
        <v>2.3575629999999999</v>
      </c>
      <c r="D435" s="156">
        <v>4.0700000000000003E-4</v>
      </c>
      <c r="E435" s="156">
        <v>108682</v>
      </c>
      <c r="F435" s="156">
        <v>0.38888899999999998</v>
      </c>
      <c r="G435" s="156">
        <v>603.44439999999997</v>
      </c>
      <c r="H435" s="156">
        <v>0.18795400000000001</v>
      </c>
      <c r="I435" s="156">
        <v>9</v>
      </c>
      <c r="J435" s="156">
        <v>22.22222</v>
      </c>
      <c r="K435" s="267">
        <v>77.777780000000007</v>
      </c>
    </row>
    <row r="436" spans="1:11">
      <c r="A436" s="155" t="s">
        <v>17828</v>
      </c>
      <c r="B436" s="156" t="s">
        <v>19743</v>
      </c>
      <c r="C436" s="156">
        <v>2.9723860000000002</v>
      </c>
      <c r="D436" s="157">
        <v>3.54E-6</v>
      </c>
      <c r="E436" s="156">
        <v>970</v>
      </c>
      <c r="F436" s="156" t="s">
        <v>25675</v>
      </c>
      <c r="G436" s="156">
        <v>184.66669999999999</v>
      </c>
      <c r="H436" s="156">
        <v>0.33638600000000002</v>
      </c>
      <c r="I436" s="156">
        <v>3</v>
      </c>
      <c r="J436" s="156">
        <v>33.333329999999997</v>
      </c>
      <c r="K436" s="267">
        <v>66.666669999999996</v>
      </c>
    </row>
    <row r="437" spans="1:11">
      <c r="A437" s="155" t="s">
        <v>17830</v>
      </c>
      <c r="B437" s="156" t="s">
        <v>19743</v>
      </c>
      <c r="C437" s="156">
        <v>3.1254819999999999</v>
      </c>
      <c r="D437" s="157">
        <v>1.6999999999999999E-7</v>
      </c>
      <c r="E437" s="156">
        <v>46</v>
      </c>
      <c r="F437" s="156" t="s">
        <v>25675</v>
      </c>
      <c r="G437" s="156">
        <v>55.5</v>
      </c>
      <c r="H437" s="156">
        <v>0.51415100000000002</v>
      </c>
      <c r="I437" s="156">
        <v>2</v>
      </c>
      <c r="J437" s="156">
        <v>0</v>
      </c>
      <c r="K437" s="267">
        <v>100</v>
      </c>
    </row>
    <row r="438" spans="1:11">
      <c r="A438" s="155" t="s">
        <v>17832</v>
      </c>
      <c r="B438" s="156" t="s">
        <v>19743</v>
      </c>
      <c r="C438" s="156">
        <v>2.1595939999999998</v>
      </c>
      <c r="D438" s="157">
        <v>4.74E-5</v>
      </c>
      <c r="E438" s="156">
        <v>62278</v>
      </c>
      <c r="F438" s="156">
        <v>0.21341499999999999</v>
      </c>
      <c r="G438" s="156">
        <v>333.2439</v>
      </c>
      <c r="H438" s="156">
        <v>8.1042000000000003E-2</v>
      </c>
      <c r="I438" s="156">
        <v>41</v>
      </c>
      <c r="J438" s="156">
        <v>24.390239999999999</v>
      </c>
      <c r="K438" s="267">
        <v>73.170730000000006</v>
      </c>
    </row>
    <row r="439" spans="1:11">
      <c r="A439" s="155" t="s">
        <v>17837</v>
      </c>
      <c r="B439" s="156" t="s">
        <v>19743</v>
      </c>
      <c r="C439" s="156">
        <v>2.174213</v>
      </c>
      <c r="D439" s="157">
        <v>2.1900000000000002E-6</v>
      </c>
      <c r="E439" s="156">
        <v>5054</v>
      </c>
      <c r="F439" s="156">
        <v>0.71111100000000005</v>
      </c>
      <c r="G439" s="156">
        <v>1371.5</v>
      </c>
      <c r="H439" s="156">
        <v>0.336399</v>
      </c>
      <c r="I439" s="156">
        <v>10</v>
      </c>
      <c r="J439" s="156">
        <v>10</v>
      </c>
      <c r="K439" s="267">
        <v>90</v>
      </c>
    </row>
    <row r="440" spans="1:11">
      <c r="A440" s="155" t="s">
        <v>17841</v>
      </c>
      <c r="B440" s="156" t="s">
        <v>19743</v>
      </c>
      <c r="C440" s="156">
        <v>2.992893</v>
      </c>
      <c r="D440" s="157">
        <v>1.2899999999999999E-6</v>
      </c>
      <c r="E440" s="156">
        <v>666</v>
      </c>
      <c r="F440" s="156" t="s">
        <v>25675</v>
      </c>
      <c r="G440" s="156">
        <v>100.8</v>
      </c>
      <c r="H440" s="156">
        <v>0.21099399999999999</v>
      </c>
      <c r="I440" s="156">
        <v>5</v>
      </c>
      <c r="J440" s="156">
        <v>40</v>
      </c>
      <c r="K440" s="267">
        <v>60</v>
      </c>
    </row>
    <row r="441" spans="1:11">
      <c r="A441" s="155" t="s">
        <v>17847</v>
      </c>
      <c r="B441" s="156" t="s">
        <v>19743</v>
      </c>
      <c r="C441" s="156">
        <v>2.1888320000000001</v>
      </c>
      <c r="D441" s="156">
        <v>1.7000000000000001E-4</v>
      </c>
      <c r="E441" s="156">
        <v>87412</v>
      </c>
      <c r="F441" s="156">
        <v>0.14685999999999999</v>
      </c>
      <c r="G441" s="156">
        <v>251.23910000000001</v>
      </c>
      <c r="H441" s="156">
        <v>6.3279000000000002E-2</v>
      </c>
      <c r="I441" s="156">
        <v>46</v>
      </c>
      <c r="J441" s="156">
        <v>17.391300000000001</v>
      </c>
      <c r="K441" s="267">
        <v>80.434780000000003</v>
      </c>
    </row>
    <row r="442" spans="1:11">
      <c r="A442" s="155" t="s">
        <v>17850</v>
      </c>
      <c r="B442" s="156" t="s">
        <v>19743</v>
      </c>
      <c r="C442" s="156">
        <v>2.2629440000000001</v>
      </c>
      <c r="D442" s="156">
        <v>1.37E-4</v>
      </c>
      <c r="E442" s="156">
        <v>119490</v>
      </c>
      <c r="F442" s="156">
        <v>0.17603199999999999</v>
      </c>
      <c r="G442" s="156">
        <v>139.35290000000001</v>
      </c>
      <c r="H442" s="156">
        <v>3.8809000000000003E-2</v>
      </c>
      <c r="I442" s="156">
        <v>68</v>
      </c>
      <c r="J442" s="156">
        <v>32.352939999999997</v>
      </c>
      <c r="K442" s="267">
        <v>64.705879999999993</v>
      </c>
    </row>
    <row r="443" spans="1:11">
      <c r="A443" s="155" t="s">
        <v>17853</v>
      </c>
      <c r="B443" s="156" t="s">
        <v>19743</v>
      </c>
      <c r="C443" s="156">
        <v>2.2377669999999998</v>
      </c>
      <c r="D443" s="156">
        <v>1.3200000000000001E-4</v>
      </c>
      <c r="E443" s="156">
        <v>161938</v>
      </c>
      <c r="F443" s="156">
        <v>0.161749</v>
      </c>
      <c r="G443" s="156">
        <v>211.16390000000001</v>
      </c>
      <c r="H443" s="156">
        <v>5.6855999999999997E-2</v>
      </c>
      <c r="I443" s="156">
        <v>61</v>
      </c>
      <c r="J443" s="156">
        <v>21.31148</v>
      </c>
      <c r="K443" s="267">
        <v>75.409840000000003</v>
      </c>
    </row>
    <row r="444" spans="1:11">
      <c r="A444" s="155" t="s">
        <v>17856</v>
      </c>
      <c r="B444" s="156" t="s">
        <v>19743</v>
      </c>
      <c r="C444" s="156">
        <v>2.1703549999999998</v>
      </c>
      <c r="D444" s="157">
        <v>1.9300000000000002E-6</v>
      </c>
      <c r="E444" s="156">
        <v>4520</v>
      </c>
      <c r="F444" s="156">
        <v>0.56862699999999999</v>
      </c>
      <c r="G444" s="156">
        <v>822.44439999999997</v>
      </c>
      <c r="H444" s="156">
        <v>0.201431</v>
      </c>
      <c r="I444" s="156">
        <v>18</v>
      </c>
      <c r="J444" s="156">
        <v>16.66667</v>
      </c>
      <c r="K444" s="267">
        <v>83.333330000000004</v>
      </c>
    </row>
    <row r="445" spans="1:11">
      <c r="A445" s="155" t="s">
        <v>17861</v>
      </c>
      <c r="B445" s="156" t="s">
        <v>19743</v>
      </c>
      <c r="C445" s="156">
        <v>2.1013199999999999</v>
      </c>
      <c r="D445" s="156">
        <v>9.7599999999999998E-4</v>
      </c>
      <c r="E445" s="156">
        <v>595388</v>
      </c>
      <c r="F445" s="156">
        <v>7.9675999999999997E-2</v>
      </c>
      <c r="G445" s="156">
        <v>152.36439999999999</v>
      </c>
      <c r="H445" s="156">
        <v>3.5298000000000003E-2</v>
      </c>
      <c r="I445" s="156">
        <v>118</v>
      </c>
      <c r="J445" s="156">
        <v>23.728809999999999</v>
      </c>
      <c r="K445" s="267">
        <v>73.728809999999996</v>
      </c>
    </row>
    <row r="446" spans="1:11">
      <c r="A446" s="155" t="s">
        <v>17864</v>
      </c>
      <c r="B446" s="156" t="s">
        <v>19743</v>
      </c>
      <c r="C446" s="156">
        <v>2.4125890000000001</v>
      </c>
      <c r="D446" s="157">
        <v>1.4999999999999999E-7</v>
      </c>
      <c r="E446" s="156">
        <v>60</v>
      </c>
      <c r="F446" s="156">
        <v>0.5</v>
      </c>
      <c r="G446" s="156">
        <v>630</v>
      </c>
      <c r="H446" s="156">
        <v>0.21305399999999999</v>
      </c>
      <c r="I446" s="156">
        <v>5</v>
      </c>
      <c r="J446" s="156">
        <v>0</v>
      </c>
      <c r="K446" s="267">
        <v>100</v>
      </c>
    </row>
    <row r="447" spans="1:11">
      <c r="A447" s="155" t="s">
        <v>17869</v>
      </c>
      <c r="B447" s="156" t="s">
        <v>19743</v>
      </c>
      <c r="C447" s="156">
        <v>2.442437</v>
      </c>
      <c r="D447" s="157">
        <v>5.8999999999999996E-7</v>
      </c>
      <c r="E447" s="156">
        <v>962</v>
      </c>
      <c r="F447" s="156">
        <v>0.6</v>
      </c>
      <c r="G447" s="156">
        <v>549.66669999999999</v>
      </c>
      <c r="H447" s="156">
        <v>0.19470999999999999</v>
      </c>
      <c r="I447" s="156">
        <v>6</v>
      </c>
      <c r="J447" s="156">
        <v>33.333329999999997</v>
      </c>
      <c r="K447" s="267">
        <v>66.666669999999996</v>
      </c>
    </row>
    <row r="448" spans="1:11">
      <c r="A448" s="155" t="s">
        <v>17874</v>
      </c>
      <c r="B448" s="156" t="s">
        <v>19743</v>
      </c>
      <c r="C448" s="156">
        <v>2.163046</v>
      </c>
      <c r="D448" s="157">
        <v>4.88E-5</v>
      </c>
      <c r="E448" s="156">
        <v>41140</v>
      </c>
      <c r="F448" s="156">
        <v>0.45714300000000002</v>
      </c>
      <c r="G448" s="156">
        <v>864</v>
      </c>
      <c r="H448" s="156">
        <v>0.20943800000000001</v>
      </c>
      <c r="I448" s="156">
        <v>15</v>
      </c>
      <c r="J448" s="156">
        <v>20</v>
      </c>
      <c r="K448" s="267">
        <v>80</v>
      </c>
    </row>
    <row r="449" spans="1:11">
      <c r="A449" s="155" t="s">
        <v>17882</v>
      </c>
      <c r="B449" s="156" t="s">
        <v>19743</v>
      </c>
      <c r="C449" s="156">
        <v>2.138274</v>
      </c>
      <c r="D449" s="156">
        <v>1.01E-4</v>
      </c>
      <c r="E449" s="156">
        <v>129456</v>
      </c>
      <c r="F449" s="156">
        <v>0.224051</v>
      </c>
      <c r="G449" s="156">
        <v>251.36250000000001</v>
      </c>
      <c r="H449" s="156">
        <v>6.0163000000000001E-2</v>
      </c>
      <c r="I449" s="156">
        <v>80</v>
      </c>
      <c r="J449" s="156">
        <v>35</v>
      </c>
      <c r="K449" s="267">
        <v>62.5</v>
      </c>
    </row>
    <row r="450" spans="1:11">
      <c r="A450" s="155" t="s">
        <v>17887</v>
      </c>
      <c r="B450" s="156" t="s">
        <v>19743</v>
      </c>
      <c r="C450" s="156">
        <v>2.4385789999999998</v>
      </c>
      <c r="D450" s="157">
        <v>8.3100000000000001E-6</v>
      </c>
      <c r="E450" s="156">
        <v>5112</v>
      </c>
      <c r="F450" s="156">
        <v>0.2</v>
      </c>
      <c r="G450" s="156">
        <v>621</v>
      </c>
      <c r="H450" s="156">
        <v>0.218444</v>
      </c>
      <c r="I450" s="156">
        <v>5</v>
      </c>
      <c r="J450" s="156">
        <v>20</v>
      </c>
      <c r="K450" s="267">
        <v>80</v>
      </c>
    </row>
    <row r="451" spans="1:11">
      <c r="A451" s="155" t="s">
        <v>17892</v>
      </c>
      <c r="B451" s="156" t="s">
        <v>19743</v>
      </c>
      <c r="C451" s="156">
        <v>2.2710659999999998</v>
      </c>
      <c r="D451" s="157">
        <v>2.9499999999999999E-5</v>
      </c>
      <c r="E451" s="156">
        <v>24898</v>
      </c>
      <c r="F451" s="156">
        <v>0.21846199999999999</v>
      </c>
      <c r="G451" s="156">
        <v>264.19229999999999</v>
      </c>
      <c r="H451" s="156">
        <v>7.3345999999999995E-2</v>
      </c>
      <c r="I451" s="156">
        <v>26</v>
      </c>
      <c r="J451" s="156">
        <v>19.23077</v>
      </c>
      <c r="K451" s="267">
        <v>76.923079999999999</v>
      </c>
    </row>
    <row r="452" spans="1:11">
      <c r="A452" s="155" t="s">
        <v>17897</v>
      </c>
      <c r="B452" s="156" t="s">
        <v>19743</v>
      </c>
      <c r="C452" s="156">
        <v>2.147208</v>
      </c>
      <c r="D452" s="156">
        <v>2.33E-4</v>
      </c>
      <c r="E452" s="156">
        <v>167724</v>
      </c>
      <c r="F452" s="156">
        <v>0.127025</v>
      </c>
      <c r="G452" s="156">
        <v>249.75360000000001</v>
      </c>
      <c r="H452" s="156">
        <v>6.028E-2</v>
      </c>
      <c r="I452" s="156">
        <v>69</v>
      </c>
      <c r="J452" s="156">
        <v>28.985510000000001</v>
      </c>
      <c r="K452" s="267">
        <v>68.115939999999995</v>
      </c>
    </row>
    <row r="453" spans="1:11">
      <c r="A453" s="155" t="s">
        <v>17902</v>
      </c>
      <c r="B453" s="156" t="s">
        <v>19743</v>
      </c>
      <c r="C453" s="156">
        <v>2.9068019999999999</v>
      </c>
      <c r="D453" s="157">
        <v>2.1799999999999999E-6</v>
      </c>
      <c r="E453" s="156">
        <v>3790</v>
      </c>
      <c r="F453" s="156">
        <v>0.33333299999999999</v>
      </c>
      <c r="G453" s="156">
        <v>283.33330000000001</v>
      </c>
      <c r="H453" s="156">
        <v>0.34809299999999999</v>
      </c>
      <c r="I453" s="156">
        <v>3</v>
      </c>
      <c r="J453" s="156">
        <v>66.666669999999996</v>
      </c>
      <c r="K453" s="267">
        <v>33.333329999999997</v>
      </c>
    </row>
    <row r="454" spans="1:11">
      <c r="A454" s="155" t="s">
        <v>17905</v>
      </c>
      <c r="B454" s="156" t="s">
        <v>19743</v>
      </c>
      <c r="C454" s="156">
        <v>2.221117</v>
      </c>
      <c r="D454" s="157">
        <v>8.3000000000000002E-6</v>
      </c>
      <c r="E454" s="156">
        <v>5694</v>
      </c>
      <c r="F454" s="156">
        <v>0.466667</v>
      </c>
      <c r="G454" s="156">
        <v>905.4</v>
      </c>
      <c r="H454" s="156">
        <v>0.23510800000000001</v>
      </c>
      <c r="I454" s="156">
        <v>10</v>
      </c>
      <c r="J454" s="156">
        <v>0</v>
      </c>
      <c r="K454" s="267">
        <v>90</v>
      </c>
    </row>
    <row r="455" spans="1:11">
      <c r="A455" s="155" t="s">
        <v>17908</v>
      </c>
      <c r="B455" s="156" t="s">
        <v>19743</v>
      </c>
      <c r="C455" s="156">
        <v>2.4332989999999999</v>
      </c>
      <c r="D455" s="157">
        <v>2.8600000000000001E-6</v>
      </c>
      <c r="E455" s="156">
        <v>2082</v>
      </c>
      <c r="F455" s="156">
        <v>0.3</v>
      </c>
      <c r="G455" s="156">
        <v>640.6</v>
      </c>
      <c r="H455" s="156">
        <v>0.22336900000000001</v>
      </c>
      <c r="I455" s="156">
        <v>5</v>
      </c>
      <c r="J455" s="156">
        <v>0</v>
      </c>
      <c r="K455" s="267">
        <v>100</v>
      </c>
    </row>
    <row r="456" spans="1:11">
      <c r="A456" s="155" t="s">
        <v>17913</v>
      </c>
      <c r="B456" s="156" t="s">
        <v>19743</v>
      </c>
      <c r="C456" s="156">
        <v>3.1565479999999999</v>
      </c>
      <c r="D456" s="157">
        <v>4.0000000000000001E-8</v>
      </c>
      <c r="E456" s="156">
        <v>16</v>
      </c>
      <c r="F456" s="156" t="s">
        <v>25675</v>
      </c>
      <c r="G456" s="156">
        <v>28</v>
      </c>
      <c r="H456" s="156">
        <v>0.519231</v>
      </c>
      <c r="I456" s="156">
        <v>2</v>
      </c>
      <c r="J456" s="156">
        <v>0</v>
      </c>
      <c r="K456" s="267">
        <v>100</v>
      </c>
    </row>
    <row r="457" spans="1:11">
      <c r="A457" s="155" t="s">
        <v>17923</v>
      </c>
      <c r="B457" s="156" t="s">
        <v>19743</v>
      </c>
      <c r="C457" s="156">
        <v>2.3047719999999998</v>
      </c>
      <c r="D457" s="157">
        <v>5.5899999999999998E-6</v>
      </c>
      <c r="E457" s="156">
        <v>13028</v>
      </c>
      <c r="F457" s="156">
        <v>0.5</v>
      </c>
      <c r="G457" s="156">
        <v>1419.8</v>
      </c>
      <c r="H457" s="156">
        <v>0.410526</v>
      </c>
      <c r="I457" s="156">
        <v>5</v>
      </c>
      <c r="J457" s="156">
        <v>0</v>
      </c>
      <c r="K457" s="267">
        <v>100</v>
      </c>
    </row>
    <row r="458" spans="1:11">
      <c r="A458" s="155" t="s">
        <v>17925</v>
      </c>
      <c r="B458" s="156" t="s">
        <v>19743</v>
      </c>
      <c r="C458" s="156">
        <v>2.200609</v>
      </c>
      <c r="D458" s="157">
        <v>5.0100000000000003E-6</v>
      </c>
      <c r="E458" s="156">
        <v>10848</v>
      </c>
      <c r="F458" s="156">
        <v>0.42857099999999998</v>
      </c>
      <c r="G458" s="156">
        <v>792.07140000000004</v>
      </c>
      <c r="H458" s="156">
        <v>0.20103299999999999</v>
      </c>
      <c r="I458" s="156">
        <v>14</v>
      </c>
      <c r="J458" s="156">
        <v>35.714289999999998</v>
      </c>
      <c r="K458" s="267">
        <v>64.285709999999995</v>
      </c>
    </row>
    <row r="459" spans="1:11">
      <c r="A459" s="155" t="s">
        <v>17928</v>
      </c>
      <c r="B459" s="156" t="s">
        <v>19743</v>
      </c>
      <c r="C459" s="156">
        <v>2.3143150000000001</v>
      </c>
      <c r="D459" s="157">
        <v>3.3799999999999998E-6</v>
      </c>
      <c r="E459" s="156">
        <v>3292</v>
      </c>
      <c r="F459" s="156">
        <v>0.38461499999999998</v>
      </c>
      <c r="G459" s="156">
        <v>527.15380000000005</v>
      </c>
      <c r="H459" s="156">
        <v>0.15545700000000001</v>
      </c>
      <c r="I459" s="156">
        <v>13</v>
      </c>
      <c r="J459" s="156">
        <v>46.153849999999998</v>
      </c>
      <c r="K459" s="267">
        <v>53.846150000000002</v>
      </c>
    </row>
    <row r="460" spans="1:11">
      <c r="A460" s="155" t="s">
        <v>21462</v>
      </c>
      <c r="B460" s="156" t="s">
        <v>19740</v>
      </c>
      <c r="C460" s="156">
        <v>2.377462</v>
      </c>
      <c r="D460" s="157">
        <v>1.1000000000000001E-7</v>
      </c>
      <c r="E460" s="156">
        <v>102</v>
      </c>
      <c r="F460" s="156">
        <v>0.66666700000000001</v>
      </c>
      <c r="G460" s="156">
        <v>1568</v>
      </c>
      <c r="H460" s="156">
        <v>0.50143899999999997</v>
      </c>
      <c r="I460" s="156">
        <v>3</v>
      </c>
      <c r="J460" s="156">
        <v>0</v>
      </c>
      <c r="K460" s="267">
        <v>100</v>
      </c>
    </row>
    <row r="461" spans="1:11">
      <c r="A461" s="155" t="s">
        <v>21330</v>
      </c>
      <c r="B461" s="156" t="s">
        <v>19740</v>
      </c>
      <c r="C461" s="156">
        <v>2.3884259999999999</v>
      </c>
      <c r="D461" s="157">
        <v>6.7000000000000002E-6</v>
      </c>
      <c r="E461" s="156">
        <v>14098</v>
      </c>
      <c r="F461" s="156">
        <v>0.647177</v>
      </c>
      <c r="G461" s="156">
        <v>212.78129999999999</v>
      </c>
      <c r="H461" s="156">
        <v>6.9856000000000001E-2</v>
      </c>
      <c r="I461" s="156">
        <v>32</v>
      </c>
      <c r="J461" s="156">
        <v>71.875</v>
      </c>
      <c r="K461" s="267">
        <v>25</v>
      </c>
    </row>
    <row r="462" spans="1:11">
      <c r="A462" s="155" t="s">
        <v>17931</v>
      </c>
      <c r="B462" s="156" t="s">
        <v>19743</v>
      </c>
      <c r="C462" s="156">
        <v>2.5015230000000002</v>
      </c>
      <c r="D462" s="157">
        <v>7.0500000000000006E-5</v>
      </c>
      <c r="E462" s="156">
        <v>23760</v>
      </c>
      <c r="F462" s="156">
        <v>0.214286</v>
      </c>
      <c r="G462" s="156">
        <v>352.625</v>
      </c>
      <c r="H462" s="156">
        <v>0.13774900000000001</v>
      </c>
      <c r="I462" s="156">
        <v>8</v>
      </c>
      <c r="J462" s="156">
        <v>12.5</v>
      </c>
      <c r="K462" s="267">
        <v>87.5</v>
      </c>
    </row>
    <row r="463" spans="1:11">
      <c r="A463" s="155" t="s">
        <v>17934</v>
      </c>
      <c r="B463" s="156" t="s">
        <v>19743</v>
      </c>
      <c r="C463" s="156">
        <v>2.7671070000000002</v>
      </c>
      <c r="D463" s="157">
        <v>2.58E-5</v>
      </c>
      <c r="E463" s="156">
        <v>10936</v>
      </c>
      <c r="F463" s="156">
        <v>6.6667000000000004E-2</v>
      </c>
      <c r="G463" s="156">
        <v>100.2667</v>
      </c>
      <c r="H463" s="156">
        <v>7.5492000000000004E-2</v>
      </c>
      <c r="I463" s="156">
        <v>15</v>
      </c>
      <c r="J463" s="156">
        <v>33.333329999999997</v>
      </c>
      <c r="K463" s="267">
        <v>66.666669999999996</v>
      </c>
    </row>
    <row r="464" spans="1:11">
      <c r="A464" s="155" t="s">
        <v>17942</v>
      </c>
      <c r="B464" s="156" t="s">
        <v>19743</v>
      </c>
      <c r="C464" s="156">
        <v>2.173807</v>
      </c>
      <c r="D464" s="157">
        <v>3.7400000000000002E-6</v>
      </c>
      <c r="E464" s="156">
        <v>9004</v>
      </c>
      <c r="F464" s="156">
        <v>0.52777799999999997</v>
      </c>
      <c r="G464" s="156">
        <v>973.22220000000004</v>
      </c>
      <c r="H464" s="156">
        <v>0.23871000000000001</v>
      </c>
      <c r="I464" s="156">
        <v>9</v>
      </c>
      <c r="J464" s="156">
        <v>0</v>
      </c>
      <c r="K464" s="267">
        <v>100</v>
      </c>
    </row>
    <row r="465" spans="1:11">
      <c r="A465" s="155" t="s">
        <v>17945</v>
      </c>
      <c r="B465" s="156" t="s">
        <v>19743</v>
      </c>
      <c r="C465" s="156">
        <v>3.3890359999999999</v>
      </c>
      <c r="D465" s="156" t="s">
        <v>25675</v>
      </c>
      <c r="E465" s="156">
        <v>0</v>
      </c>
      <c r="F465" s="156" t="s">
        <v>25675</v>
      </c>
      <c r="G465" s="156">
        <v>15</v>
      </c>
      <c r="H465" s="156">
        <v>0</v>
      </c>
      <c r="I465" s="156">
        <v>1</v>
      </c>
      <c r="J465" s="156">
        <v>0</v>
      </c>
      <c r="K465" s="267">
        <v>100</v>
      </c>
    </row>
    <row r="466" spans="1:11">
      <c r="A466" s="155" t="s">
        <v>25065</v>
      </c>
      <c r="B466" s="156" t="s">
        <v>19740</v>
      </c>
      <c r="C466" s="156">
        <v>2.1514720000000001</v>
      </c>
      <c r="D466" s="156">
        <v>1.02E-4</v>
      </c>
      <c r="E466" s="156">
        <v>180684</v>
      </c>
      <c r="F466" s="156">
        <v>0.36030000000000001</v>
      </c>
      <c r="G466" s="156">
        <v>200.74440000000001</v>
      </c>
      <c r="H466" s="156">
        <v>4.8902000000000001E-2</v>
      </c>
      <c r="I466" s="156">
        <v>90</v>
      </c>
      <c r="J466" s="156">
        <v>64.44444</v>
      </c>
      <c r="K466" s="267">
        <v>34.44444</v>
      </c>
    </row>
    <row r="467" spans="1:11">
      <c r="A467" s="155" t="s">
        <v>17953</v>
      </c>
      <c r="B467" s="156" t="s">
        <v>19743</v>
      </c>
      <c r="C467" s="156">
        <v>2.1575630000000001</v>
      </c>
      <c r="D467" s="157">
        <v>4.2700000000000001E-5</v>
      </c>
      <c r="E467" s="156">
        <v>55608</v>
      </c>
      <c r="F467" s="156">
        <v>0.32386399999999999</v>
      </c>
      <c r="G467" s="156">
        <v>396.51519999999999</v>
      </c>
      <c r="H467" s="156">
        <v>9.6032000000000006E-2</v>
      </c>
      <c r="I467" s="156">
        <v>33</v>
      </c>
      <c r="J467" s="156">
        <v>51.515149999999998</v>
      </c>
      <c r="K467" s="267">
        <v>48.484850000000002</v>
      </c>
    </row>
    <row r="468" spans="1:11">
      <c r="A468" s="155" t="s">
        <v>17716</v>
      </c>
      <c r="B468" s="156" t="s">
        <v>19743</v>
      </c>
      <c r="C468" s="156">
        <v>2.2225380000000001</v>
      </c>
      <c r="D468" s="156">
        <v>2.4600000000000002E-4</v>
      </c>
      <c r="E468" s="156">
        <v>66238</v>
      </c>
      <c r="F468" s="156">
        <v>0.2</v>
      </c>
      <c r="G468" s="156">
        <v>437.4375</v>
      </c>
      <c r="H468" s="156">
        <v>0.113986</v>
      </c>
      <c r="I468" s="156">
        <v>16</v>
      </c>
      <c r="J468" s="156">
        <v>18.75</v>
      </c>
      <c r="K468" s="267">
        <v>75</v>
      </c>
    </row>
    <row r="469" spans="1:11">
      <c r="A469" s="155" t="s">
        <v>17722</v>
      </c>
      <c r="B469" s="156" t="s">
        <v>19743</v>
      </c>
      <c r="C469" s="156">
        <v>3.1597970000000002</v>
      </c>
      <c r="D469" s="156" t="s">
        <v>25675</v>
      </c>
      <c r="E469" s="156">
        <v>0</v>
      </c>
      <c r="F469" s="156" t="s">
        <v>25675</v>
      </c>
      <c r="G469" s="156">
        <v>69</v>
      </c>
      <c r="H469" s="156">
        <v>0</v>
      </c>
      <c r="I469" s="156">
        <v>1</v>
      </c>
      <c r="J469" s="156">
        <v>0</v>
      </c>
      <c r="K469" s="267">
        <v>100</v>
      </c>
    </row>
    <row r="470" spans="1:11">
      <c r="A470" s="155" t="s">
        <v>17728</v>
      </c>
      <c r="B470" s="156" t="s">
        <v>19743</v>
      </c>
      <c r="C470" s="156">
        <v>3.149645</v>
      </c>
      <c r="D470" s="156" t="s">
        <v>25675</v>
      </c>
      <c r="E470" s="156">
        <v>0</v>
      </c>
      <c r="F470" s="156" t="s">
        <v>25675</v>
      </c>
      <c r="G470" s="156">
        <v>19</v>
      </c>
      <c r="H470" s="156">
        <v>0</v>
      </c>
      <c r="I470" s="156">
        <v>1</v>
      </c>
      <c r="J470" s="156">
        <v>0</v>
      </c>
      <c r="K470" s="267">
        <v>100</v>
      </c>
    </row>
    <row r="471" spans="1:11">
      <c r="A471" s="155" t="s">
        <v>17730</v>
      </c>
      <c r="B471" s="156" t="s">
        <v>19743</v>
      </c>
      <c r="C471" s="156">
        <v>3.136244</v>
      </c>
      <c r="D471" s="157">
        <v>2E-8</v>
      </c>
      <c r="E471" s="156">
        <v>4</v>
      </c>
      <c r="F471" s="156" t="s">
        <v>25675</v>
      </c>
      <c r="G471" s="156">
        <v>42.5</v>
      </c>
      <c r="H471" s="156">
        <v>0.53205100000000005</v>
      </c>
      <c r="I471" s="156">
        <v>2</v>
      </c>
      <c r="J471" s="156">
        <v>0</v>
      </c>
      <c r="K471" s="267">
        <v>100</v>
      </c>
    </row>
    <row r="472" spans="1:11">
      <c r="A472" s="155" t="s">
        <v>17732</v>
      </c>
      <c r="B472" s="156" t="s">
        <v>19743</v>
      </c>
      <c r="C472" s="156">
        <v>2.1555330000000001</v>
      </c>
      <c r="D472" s="157">
        <v>4.5800000000000002E-5</v>
      </c>
      <c r="E472" s="156">
        <v>47840</v>
      </c>
      <c r="F472" s="156">
        <v>0.236704</v>
      </c>
      <c r="G472" s="156">
        <v>265.93220000000002</v>
      </c>
      <c r="H472" s="156">
        <v>6.4625000000000002E-2</v>
      </c>
      <c r="I472" s="156">
        <v>59</v>
      </c>
      <c r="J472" s="156">
        <v>33.898310000000002</v>
      </c>
      <c r="K472" s="267">
        <v>62.711860000000001</v>
      </c>
    </row>
    <row r="473" spans="1:11">
      <c r="A473" s="155" t="s">
        <v>17737</v>
      </c>
      <c r="B473" s="156" t="s">
        <v>19743</v>
      </c>
      <c r="C473" s="156">
        <v>2.3297460000000001</v>
      </c>
      <c r="D473" s="157">
        <v>1.04E-6</v>
      </c>
      <c r="E473" s="156">
        <v>790</v>
      </c>
      <c r="F473" s="156">
        <v>0.55555600000000005</v>
      </c>
      <c r="G473" s="156">
        <v>809.88890000000004</v>
      </c>
      <c r="H473" s="156">
        <v>0.24342900000000001</v>
      </c>
      <c r="I473" s="156">
        <v>9</v>
      </c>
      <c r="J473" s="156">
        <v>11.11111</v>
      </c>
      <c r="K473" s="267">
        <v>88.888890000000004</v>
      </c>
    </row>
    <row r="474" spans="1:11">
      <c r="A474" s="155" t="s">
        <v>17740</v>
      </c>
      <c r="B474" s="156" t="s">
        <v>19743</v>
      </c>
      <c r="C474" s="156">
        <v>2.1896450000000001</v>
      </c>
      <c r="D474" s="157">
        <v>1.15E-5</v>
      </c>
      <c r="E474" s="156">
        <v>6446</v>
      </c>
      <c r="F474" s="156">
        <v>0.49523800000000001</v>
      </c>
      <c r="G474" s="156">
        <v>734.4</v>
      </c>
      <c r="H474" s="156">
        <v>0.18369199999999999</v>
      </c>
      <c r="I474" s="156">
        <v>15</v>
      </c>
      <c r="J474" s="156">
        <v>13.33333</v>
      </c>
      <c r="K474" s="267">
        <v>86.666669999999996</v>
      </c>
    </row>
    <row r="475" spans="1:11">
      <c r="A475" s="155" t="s">
        <v>17745</v>
      </c>
      <c r="B475" s="156" t="s">
        <v>19743</v>
      </c>
      <c r="C475" s="156">
        <v>2.1813199999999999</v>
      </c>
      <c r="D475" s="157">
        <v>3.7500000000000001E-6</v>
      </c>
      <c r="E475" s="156">
        <v>5194</v>
      </c>
      <c r="F475" s="156">
        <v>0.461538</v>
      </c>
      <c r="G475" s="156">
        <v>769.14290000000005</v>
      </c>
      <c r="H475" s="156">
        <v>0.19042899999999999</v>
      </c>
      <c r="I475" s="156">
        <v>14</v>
      </c>
      <c r="J475" s="156">
        <v>7.1428570000000002</v>
      </c>
      <c r="K475" s="267">
        <v>92.857140000000001</v>
      </c>
    </row>
    <row r="476" spans="1:11">
      <c r="A476" s="155" t="s">
        <v>17752</v>
      </c>
      <c r="B476" s="156" t="s">
        <v>19743</v>
      </c>
      <c r="C476" s="156">
        <v>3.042843</v>
      </c>
      <c r="D476" s="157">
        <v>1.24E-6</v>
      </c>
      <c r="E476" s="156">
        <v>778</v>
      </c>
      <c r="F476" s="156" t="s">
        <v>25675</v>
      </c>
      <c r="G476" s="156">
        <v>62.8</v>
      </c>
      <c r="H476" s="156">
        <v>0.22974</v>
      </c>
      <c r="I476" s="156">
        <v>5</v>
      </c>
      <c r="J476" s="156">
        <v>60</v>
      </c>
      <c r="K476" s="267">
        <v>40</v>
      </c>
    </row>
    <row r="477" spans="1:11">
      <c r="A477" s="155" t="s">
        <v>17754</v>
      </c>
      <c r="B477" s="156" t="s">
        <v>19743</v>
      </c>
      <c r="C477" s="156">
        <v>2.2507609999999998</v>
      </c>
      <c r="D477" s="157">
        <v>9.7899999999999994E-5</v>
      </c>
      <c r="E477" s="156">
        <v>92848</v>
      </c>
      <c r="F477" s="156">
        <v>0.16492499999999999</v>
      </c>
      <c r="G477" s="156">
        <v>289.45240000000001</v>
      </c>
      <c r="H477" s="156">
        <v>7.8815999999999997E-2</v>
      </c>
      <c r="I477" s="156">
        <v>42</v>
      </c>
      <c r="J477" s="156">
        <v>26.190480000000001</v>
      </c>
      <c r="K477" s="267">
        <v>69.047619999999995</v>
      </c>
    </row>
    <row r="478" spans="1:11">
      <c r="A478" s="155" t="s">
        <v>17759</v>
      </c>
      <c r="B478" s="156" t="s">
        <v>19743</v>
      </c>
      <c r="C478" s="156">
        <v>2.1313710000000001</v>
      </c>
      <c r="D478" s="156">
        <v>1.8100000000000001E-4</v>
      </c>
      <c r="E478" s="156">
        <v>168558</v>
      </c>
      <c r="F478" s="156">
        <v>0.185475</v>
      </c>
      <c r="G478" s="156">
        <v>261.2045</v>
      </c>
      <c r="H478" s="156">
        <v>6.2132E-2</v>
      </c>
      <c r="I478" s="156">
        <v>88</v>
      </c>
      <c r="J478" s="156">
        <v>17.045449999999999</v>
      </c>
      <c r="K478" s="267">
        <v>80.681820000000002</v>
      </c>
    </row>
    <row r="479" spans="1:11">
      <c r="A479" s="155" t="s">
        <v>17769</v>
      </c>
      <c r="B479" s="156" t="s">
        <v>19743</v>
      </c>
      <c r="C479" s="156">
        <v>2.1849750000000001</v>
      </c>
      <c r="D479" s="157">
        <v>6.1299999999999998E-6</v>
      </c>
      <c r="E479" s="156">
        <v>8416</v>
      </c>
      <c r="F479" s="156">
        <v>0.60714299999999999</v>
      </c>
      <c r="G479" s="156">
        <v>1343.625</v>
      </c>
      <c r="H479" s="156">
        <v>0.33373700000000001</v>
      </c>
      <c r="I479" s="156">
        <v>8</v>
      </c>
      <c r="J479" s="156">
        <v>25</v>
      </c>
      <c r="K479" s="267">
        <v>75</v>
      </c>
    </row>
    <row r="480" spans="1:11">
      <c r="A480" s="155" t="s">
        <v>21563</v>
      </c>
      <c r="B480" s="156" t="s">
        <v>19740</v>
      </c>
      <c r="C480" s="156">
        <v>2.1271070000000001</v>
      </c>
      <c r="D480" s="156">
        <v>1.2400000000000001E-4</v>
      </c>
      <c r="E480" s="156">
        <v>118480</v>
      </c>
      <c r="F480" s="156">
        <v>0.27110000000000001</v>
      </c>
      <c r="G480" s="156">
        <v>321</v>
      </c>
      <c r="H480" s="156">
        <v>7.5667999999999999E-2</v>
      </c>
      <c r="I480" s="156">
        <v>69</v>
      </c>
      <c r="J480" s="156">
        <v>36.231879999999997</v>
      </c>
      <c r="K480" s="267">
        <v>60.869570000000003</v>
      </c>
    </row>
    <row r="481" spans="1:11">
      <c r="A481" s="155" t="s">
        <v>17774</v>
      </c>
      <c r="B481" s="156" t="s">
        <v>19743</v>
      </c>
      <c r="C481" s="156">
        <v>2.238782</v>
      </c>
      <c r="D481" s="156">
        <v>4.2099999999999999E-4</v>
      </c>
      <c r="E481" s="156">
        <v>163582</v>
      </c>
      <c r="F481" s="156">
        <v>0.368952</v>
      </c>
      <c r="G481" s="156">
        <v>390.25</v>
      </c>
      <c r="H481" s="156">
        <v>0.104225</v>
      </c>
      <c r="I481" s="156">
        <v>32</v>
      </c>
      <c r="J481" s="156">
        <v>37.5</v>
      </c>
      <c r="K481" s="267">
        <v>62.5</v>
      </c>
    </row>
    <row r="482" spans="1:11">
      <c r="A482" s="155" t="s">
        <v>17777</v>
      </c>
      <c r="B482" s="156" t="s">
        <v>19743</v>
      </c>
      <c r="C482" s="156">
        <v>2.3195939999999999</v>
      </c>
      <c r="D482" s="157">
        <v>3.4400000000000001E-6</v>
      </c>
      <c r="E482" s="156">
        <v>2984</v>
      </c>
      <c r="F482" s="156">
        <v>0.7</v>
      </c>
      <c r="G482" s="156">
        <v>1313</v>
      </c>
      <c r="H482" s="156">
        <v>0.38674500000000001</v>
      </c>
      <c r="I482" s="156">
        <v>5</v>
      </c>
      <c r="J482" s="156">
        <v>0</v>
      </c>
      <c r="K482" s="267">
        <v>100</v>
      </c>
    </row>
    <row r="483" spans="1:11">
      <c r="A483" s="155" t="s">
        <v>17781</v>
      </c>
      <c r="B483" s="156" t="s">
        <v>19743</v>
      </c>
      <c r="C483" s="156">
        <v>2.248122</v>
      </c>
      <c r="D483" s="157">
        <v>1.49E-5</v>
      </c>
      <c r="E483" s="156">
        <v>16370</v>
      </c>
      <c r="F483" s="156">
        <v>0.27333299999999999</v>
      </c>
      <c r="G483" s="156">
        <v>474.4</v>
      </c>
      <c r="H483" s="156">
        <v>0.128136</v>
      </c>
      <c r="I483" s="156">
        <v>25</v>
      </c>
      <c r="J483" s="156">
        <v>36</v>
      </c>
      <c r="K483" s="267">
        <v>64</v>
      </c>
    </row>
    <row r="484" spans="1:11">
      <c r="A484" s="155" t="s">
        <v>17796</v>
      </c>
      <c r="B484" s="156" t="s">
        <v>19743</v>
      </c>
      <c r="C484" s="156">
        <v>2.3758379999999999</v>
      </c>
      <c r="D484" s="157">
        <v>6.3E-5</v>
      </c>
      <c r="E484" s="156">
        <v>17048</v>
      </c>
      <c r="F484" s="156">
        <v>0.27777800000000002</v>
      </c>
      <c r="G484" s="156">
        <v>459.66669999999999</v>
      </c>
      <c r="H484" s="156">
        <v>0.147672</v>
      </c>
      <c r="I484" s="156">
        <v>9</v>
      </c>
      <c r="J484" s="156">
        <v>33.333329999999997</v>
      </c>
      <c r="K484" s="267">
        <v>66.666669999999996</v>
      </c>
    </row>
    <row r="485" spans="1:11">
      <c r="A485" s="155" t="s">
        <v>17802</v>
      </c>
      <c r="B485" s="156" t="s">
        <v>19743</v>
      </c>
      <c r="C485" s="156">
        <v>2.4337059999999999</v>
      </c>
      <c r="D485" s="157">
        <v>1.1399999999999999E-5</v>
      </c>
      <c r="E485" s="156">
        <v>16276</v>
      </c>
      <c r="F485" s="156">
        <v>0.2</v>
      </c>
      <c r="G485" s="156">
        <v>527.33330000000001</v>
      </c>
      <c r="H485" s="156">
        <v>0.184201</v>
      </c>
      <c r="I485" s="156">
        <v>6</v>
      </c>
      <c r="J485" s="156">
        <v>16.66667</v>
      </c>
      <c r="K485" s="267">
        <v>83.333330000000004</v>
      </c>
    </row>
    <row r="486" spans="1:11">
      <c r="A486" s="155" t="s">
        <v>17806</v>
      </c>
      <c r="B486" s="156" t="s">
        <v>19743</v>
      </c>
      <c r="C486" s="156">
        <v>3.0527920000000002</v>
      </c>
      <c r="D486" s="157">
        <v>4.7E-7</v>
      </c>
      <c r="E486" s="156">
        <v>202</v>
      </c>
      <c r="F486" s="156" t="s">
        <v>25675</v>
      </c>
      <c r="G486" s="156">
        <v>118</v>
      </c>
      <c r="H486" s="156">
        <v>0.50869600000000004</v>
      </c>
      <c r="I486" s="156">
        <v>2</v>
      </c>
      <c r="J486" s="156">
        <v>50</v>
      </c>
      <c r="K486" s="267">
        <v>50</v>
      </c>
    </row>
    <row r="487" spans="1:11">
      <c r="A487" s="155" t="s">
        <v>17808</v>
      </c>
      <c r="B487" s="156" t="s">
        <v>19743</v>
      </c>
      <c r="C487" s="156">
        <v>2.230051</v>
      </c>
      <c r="D487" s="157">
        <v>8.7100000000000003E-5</v>
      </c>
      <c r="E487" s="156">
        <v>16758</v>
      </c>
      <c r="F487" s="156">
        <v>0.33333299999999999</v>
      </c>
      <c r="G487" s="156">
        <v>1409.75</v>
      </c>
      <c r="H487" s="156">
        <v>0.36936600000000003</v>
      </c>
      <c r="I487" s="156">
        <v>4</v>
      </c>
      <c r="J487" s="156">
        <v>0</v>
      </c>
      <c r="K487" s="267">
        <v>100</v>
      </c>
    </row>
    <row r="488" spans="1:11">
      <c r="A488" s="155" t="s">
        <v>17810</v>
      </c>
      <c r="B488" s="156" t="s">
        <v>19743</v>
      </c>
      <c r="C488" s="156">
        <v>2.4517769999999999</v>
      </c>
      <c r="D488" s="157">
        <v>7.1199999999999996E-6</v>
      </c>
      <c r="E488" s="156">
        <v>5030</v>
      </c>
      <c r="F488" s="156">
        <v>0.238095</v>
      </c>
      <c r="G488" s="156">
        <v>444.42860000000002</v>
      </c>
      <c r="H488" s="156">
        <v>0.15987899999999999</v>
      </c>
      <c r="I488" s="156">
        <v>7</v>
      </c>
      <c r="J488" s="156">
        <v>28.571429999999999</v>
      </c>
      <c r="K488" s="267">
        <v>57.142859999999999</v>
      </c>
    </row>
    <row r="489" spans="1:11">
      <c r="A489" s="155" t="s">
        <v>17815</v>
      </c>
      <c r="B489" s="156" t="s">
        <v>19743</v>
      </c>
      <c r="C489" s="156">
        <v>2.3197969999999999</v>
      </c>
      <c r="D489" s="157">
        <v>8.5000000000000001E-7</v>
      </c>
      <c r="E489" s="156">
        <v>1704</v>
      </c>
      <c r="F489" s="156">
        <v>0.39285700000000001</v>
      </c>
      <c r="G489" s="156">
        <v>943.125</v>
      </c>
      <c r="H489" s="156">
        <v>0.27739000000000003</v>
      </c>
      <c r="I489" s="156">
        <v>8</v>
      </c>
      <c r="J489" s="156">
        <v>25</v>
      </c>
      <c r="K489" s="267">
        <v>75</v>
      </c>
    </row>
    <row r="490" spans="1:11">
      <c r="A490" s="155" t="s">
        <v>17825</v>
      </c>
      <c r="B490" s="156" t="s">
        <v>19743</v>
      </c>
      <c r="C490" s="156">
        <v>2.6131980000000001</v>
      </c>
      <c r="D490" s="157">
        <v>2.7499999999999999E-6</v>
      </c>
      <c r="E490" s="156">
        <v>3520</v>
      </c>
      <c r="F490" s="156">
        <v>0.2</v>
      </c>
      <c r="G490" s="156">
        <v>369.83330000000001</v>
      </c>
      <c r="H490" s="156">
        <v>0.182921</v>
      </c>
      <c r="I490" s="156">
        <v>6</v>
      </c>
      <c r="J490" s="156">
        <v>16.66667</v>
      </c>
      <c r="K490" s="267">
        <v>83.333330000000004</v>
      </c>
    </row>
    <row r="491" spans="1:11">
      <c r="A491" s="155" t="s">
        <v>17601</v>
      </c>
      <c r="B491" s="156" t="s">
        <v>19743</v>
      </c>
      <c r="C491" s="156">
        <v>2.417665</v>
      </c>
      <c r="D491" s="157">
        <v>1.1799999999999999E-6</v>
      </c>
      <c r="E491" s="156">
        <v>2248</v>
      </c>
      <c r="F491" s="156">
        <v>0.33333299999999999</v>
      </c>
      <c r="G491" s="156">
        <v>1100.3330000000001</v>
      </c>
      <c r="H491" s="156">
        <v>0.37427700000000003</v>
      </c>
      <c r="I491" s="156">
        <v>3</v>
      </c>
      <c r="J491" s="156">
        <v>0</v>
      </c>
      <c r="K491" s="267">
        <v>100</v>
      </c>
    </row>
    <row r="492" spans="1:11">
      <c r="A492" s="155" t="s">
        <v>17606</v>
      </c>
      <c r="B492" s="156" t="s">
        <v>19743</v>
      </c>
      <c r="C492" s="156">
        <v>2.1551269999999998</v>
      </c>
      <c r="D492" s="157">
        <v>5.0800000000000002E-5</v>
      </c>
      <c r="E492" s="156">
        <v>47748</v>
      </c>
      <c r="F492" s="156">
        <v>0.32890399999999997</v>
      </c>
      <c r="G492" s="156">
        <v>358.11630000000002</v>
      </c>
      <c r="H492" s="156">
        <v>8.6542999999999995E-2</v>
      </c>
      <c r="I492" s="156">
        <v>43</v>
      </c>
      <c r="J492" s="156">
        <v>20.930230000000002</v>
      </c>
      <c r="K492" s="267">
        <v>76.744190000000003</v>
      </c>
    </row>
    <row r="493" spans="1:11">
      <c r="A493" s="155" t="s">
        <v>17611</v>
      </c>
      <c r="B493" s="156" t="s">
        <v>19743</v>
      </c>
      <c r="C493" s="156">
        <v>2.1628430000000001</v>
      </c>
      <c r="D493" s="156">
        <v>4.44E-4</v>
      </c>
      <c r="E493" s="156">
        <v>92922</v>
      </c>
      <c r="F493" s="156">
        <v>0.203629</v>
      </c>
      <c r="G493" s="156">
        <v>358.1875</v>
      </c>
      <c r="H493" s="156">
        <v>8.7206000000000006E-2</v>
      </c>
      <c r="I493" s="156">
        <v>32</v>
      </c>
      <c r="J493" s="156">
        <v>21.875</v>
      </c>
      <c r="K493" s="267">
        <v>75</v>
      </c>
    </row>
    <row r="494" spans="1:11">
      <c r="A494" s="155" t="s">
        <v>17614</v>
      </c>
      <c r="B494" s="156" t="s">
        <v>19743</v>
      </c>
      <c r="C494" s="156">
        <v>2.3197969999999999</v>
      </c>
      <c r="D494" s="157">
        <v>5.6799999999999998E-5</v>
      </c>
      <c r="E494" s="156">
        <v>71274</v>
      </c>
      <c r="F494" s="156">
        <v>0.52267399999999997</v>
      </c>
      <c r="G494" s="156">
        <v>153.172</v>
      </c>
      <c r="H494" s="156">
        <v>4.6401999999999999E-2</v>
      </c>
      <c r="I494" s="156">
        <v>93</v>
      </c>
      <c r="J494" s="156">
        <v>35.483870000000003</v>
      </c>
      <c r="K494" s="267">
        <v>63.440860000000001</v>
      </c>
    </row>
    <row r="495" spans="1:11">
      <c r="A495" s="155" t="s">
        <v>17622</v>
      </c>
      <c r="B495" s="156" t="s">
        <v>19743</v>
      </c>
      <c r="C495" s="156">
        <v>2.1634519999999999</v>
      </c>
      <c r="D495" s="157">
        <v>4.9700000000000002E-5</v>
      </c>
      <c r="E495" s="156">
        <v>64966</v>
      </c>
      <c r="F495" s="156">
        <v>0.32643699999999998</v>
      </c>
      <c r="G495" s="156">
        <v>494.56670000000003</v>
      </c>
      <c r="H495" s="156">
        <v>0.120559</v>
      </c>
      <c r="I495" s="156">
        <v>30</v>
      </c>
      <c r="J495" s="156">
        <v>16.66667</v>
      </c>
      <c r="K495" s="267">
        <v>80</v>
      </c>
    </row>
    <row r="496" spans="1:11">
      <c r="A496" s="155" t="s">
        <v>17625</v>
      </c>
      <c r="B496" s="156" t="s">
        <v>19743</v>
      </c>
      <c r="C496" s="156">
        <v>2.1953299999999998</v>
      </c>
      <c r="D496" s="157">
        <v>5.7399999999999999E-5</v>
      </c>
      <c r="E496" s="156">
        <v>31542</v>
      </c>
      <c r="F496" s="156">
        <v>0.418182</v>
      </c>
      <c r="G496" s="156">
        <v>947</v>
      </c>
      <c r="H496" s="156">
        <v>0.23833599999999999</v>
      </c>
      <c r="I496" s="156">
        <v>11</v>
      </c>
      <c r="J496" s="156">
        <v>45.454549999999998</v>
      </c>
      <c r="K496" s="267">
        <v>54.545450000000002</v>
      </c>
    </row>
    <row r="497" spans="1:11">
      <c r="A497" s="155" t="s">
        <v>23515</v>
      </c>
      <c r="B497" s="156" t="s">
        <v>19740</v>
      </c>
      <c r="C497" s="156">
        <v>2.154112</v>
      </c>
      <c r="D497" s="157">
        <v>5.13E-5</v>
      </c>
      <c r="E497" s="156">
        <v>52804</v>
      </c>
      <c r="F497" s="156">
        <v>0.39750400000000002</v>
      </c>
      <c r="G497" s="156">
        <v>373.41180000000003</v>
      </c>
      <c r="H497" s="156">
        <v>9.0022000000000005E-2</v>
      </c>
      <c r="I497" s="156">
        <v>34</v>
      </c>
      <c r="J497" s="156">
        <v>47.058819999999997</v>
      </c>
      <c r="K497" s="267">
        <v>52.941180000000003</v>
      </c>
    </row>
    <row r="498" spans="1:11">
      <c r="A498" s="155" t="s">
        <v>17628</v>
      </c>
      <c r="B498" s="156" t="s">
        <v>19743</v>
      </c>
      <c r="C498" s="156">
        <v>2.3886289999999999</v>
      </c>
      <c r="D498" s="157">
        <v>1.8E-7</v>
      </c>
      <c r="E498" s="156">
        <v>276</v>
      </c>
      <c r="F498" s="156">
        <v>0.73333300000000001</v>
      </c>
      <c r="G498" s="156">
        <v>1025.6669999999999</v>
      </c>
      <c r="H498" s="156">
        <v>0.333117</v>
      </c>
      <c r="I498" s="156">
        <v>6</v>
      </c>
      <c r="J498" s="156">
        <v>16.66667</v>
      </c>
      <c r="K498" s="267">
        <v>83.333330000000004</v>
      </c>
    </row>
    <row r="499" spans="1:11">
      <c r="A499" s="155" t="s">
        <v>17638</v>
      </c>
      <c r="B499" s="156" t="s">
        <v>19743</v>
      </c>
      <c r="C499" s="156">
        <v>2.1932990000000001</v>
      </c>
      <c r="D499" s="157">
        <v>2.1E-7</v>
      </c>
      <c r="E499" s="156">
        <v>108</v>
      </c>
      <c r="F499" s="156">
        <v>0.85714299999999999</v>
      </c>
      <c r="G499" s="156">
        <v>1451.4290000000001</v>
      </c>
      <c r="H499" s="156">
        <v>0.36413200000000001</v>
      </c>
      <c r="I499" s="156">
        <v>7</v>
      </c>
      <c r="J499" s="156">
        <v>14.28571</v>
      </c>
      <c r="K499" s="267">
        <v>85.714290000000005</v>
      </c>
    </row>
    <row r="500" spans="1:11">
      <c r="A500" s="155" t="s">
        <v>17643</v>
      </c>
      <c r="B500" s="156" t="s">
        <v>19743</v>
      </c>
      <c r="C500" s="156">
        <v>2.8432490000000001</v>
      </c>
      <c r="D500" s="156" t="s">
        <v>25675</v>
      </c>
      <c r="E500" s="156">
        <v>0</v>
      </c>
      <c r="F500" s="156">
        <v>1</v>
      </c>
      <c r="G500" s="156">
        <v>533.5</v>
      </c>
      <c r="H500" s="156">
        <v>0.50235399999999997</v>
      </c>
      <c r="I500" s="156">
        <v>2</v>
      </c>
      <c r="J500" s="156">
        <v>0</v>
      </c>
      <c r="K500" s="267">
        <v>100</v>
      </c>
    </row>
    <row r="501" spans="1:11">
      <c r="A501" s="155" t="s">
        <v>17646</v>
      </c>
      <c r="B501" s="156" t="s">
        <v>19743</v>
      </c>
      <c r="C501" s="156">
        <v>2.3805079999999998</v>
      </c>
      <c r="D501" s="156">
        <v>1.8200000000000001E-4</v>
      </c>
      <c r="E501" s="156">
        <v>104656</v>
      </c>
      <c r="F501" s="156">
        <v>0.60427799999999998</v>
      </c>
      <c r="G501" s="156">
        <v>150.61760000000001</v>
      </c>
      <c r="H501" s="156">
        <v>4.8750000000000002E-2</v>
      </c>
      <c r="I501" s="156">
        <v>34</v>
      </c>
      <c r="J501" s="156">
        <v>11.764709999999999</v>
      </c>
      <c r="K501" s="267">
        <v>88.235290000000006</v>
      </c>
    </row>
    <row r="502" spans="1:11">
      <c r="A502" s="155" t="s">
        <v>17651</v>
      </c>
      <c r="B502" s="156" t="s">
        <v>19743</v>
      </c>
      <c r="C502" s="156">
        <v>3.0710660000000001</v>
      </c>
      <c r="D502" s="157">
        <v>2.7800000000000001E-6</v>
      </c>
      <c r="E502" s="156">
        <v>1136</v>
      </c>
      <c r="F502" s="156">
        <v>0.1</v>
      </c>
      <c r="G502" s="156">
        <v>41.4</v>
      </c>
      <c r="H502" s="156">
        <v>0.231818</v>
      </c>
      <c r="I502" s="156">
        <v>5</v>
      </c>
      <c r="J502" s="156">
        <v>80</v>
      </c>
      <c r="K502" s="267">
        <v>0</v>
      </c>
    </row>
    <row r="503" spans="1:11">
      <c r="A503" s="155" t="s">
        <v>17656</v>
      </c>
      <c r="B503" s="156" t="s">
        <v>19743</v>
      </c>
      <c r="C503" s="156">
        <v>2.1748219999999998</v>
      </c>
      <c r="D503" s="156">
        <v>1E-4</v>
      </c>
      <c r="E503" s="156">
        <v>71964</v>
      </c>
      <c r="F503" s="156">
        <v>0.25862099999999999</v>
      </c>
      <c r="G503" s="156">
        <v>359.4828</v>
      </c>
      <c r="H503" s="156">
        <v>8.8708999999999996E-2</v>
      </c>
      <c r="I503" s="156">
        <v>29</v>
      </c>
      <c r="J503" s="156">
        <v>20.68966</v>
      </c>
      <c r="K503" s="267">
        <v>79.310339999999997</v>
      </c>
    </row>
    <row r="504" spans="1:11">
      <c r="A504" s="155" t="s">
        <v>17663</v>
      </c>
      <c r="B504" s="156" t="s">
        <v>19743</v>
      </c>
      <c r="C504" s="156">
        <v>2.9744160000000002</v>
      </c>
      <c r="D504" s="157">
        <v>9.0999999999999997E-7</v>
      </c>
      <c r="E504" s="156">
        <v>652</v>
      </c>
      <c r="F504" s="156" t="s">
        <v>25675</v>
      </c>
      <c r="G504" s="156">
        <v>289</v>
      </c>
      <c r="H504" s="156">
        <v>0.50793699999999997</v>
      </c>
      <c r="I504" s="156">
        <v>2</v>
      </c>
      <c r="J504" s="156">
        <v>50</v>
      </c>
      <c r="K504" s="267">
        <v>50</v>
      </c>
    </row>
    <row r="505" spans="1:11">
      <c r="A505" s="155" t="s">
        <v>23571</v>
      </c>
      <c r="B505" s="156" t="s">
        <v>19740</v>
      </c>
      <c r="C505" s="156">
        <v>2.2462939999999998</v>
      </c>
      <c r="D505" s="157">
        <v>2.51E-5</v>
      </c>
      <c r="E505" s="156">
        <v>41884</v>
      </c>
      <c r="F505" s="156">
        <v>0.48717899999999997</v>
      </c>
      <c r="G505" s="156">
        <v>351.67500000000001</v>
      </c>
      <c r="H505" s="156">
        <v>9.5324000000000006E-2</v>
      </c>
      <c r="I505" s="156">
        <v>40</v>
      </c>
      <c r="J505" s="156">
        <v>40</v>
      </c>
      <c r="K505" s="267">
        <v>57.5</v>
      </c>
    </row>
    <row r="506" spans="1:11">
      <c r="A506" s="155" t="s">
        <v>17671</v>
      </c>
      <c r="B506" s="156" t="s">
        <v>19743</v>
      </c>
      <c r="C506" s="156">
        <v>2.1932990000000001</v>
      </c>
      <c r="D506" s="157">
        <v>6.4699999999999999E-6</v>
      </c>
      <c r="E506" s="156">
        <v>3950</v>
      </c>
      <c r="F506" s="156">
        <v>0.52564100000000002</v>
      </c>
      <c r="G506" s="156">
        <v>872.38459999999998</v>
      </c>
      <c r="H506" s="156">
        <v>0.219082</v>
      </c>
      <c r="I506" s="156">
        <v>13</v>
      </c>
      <c r="J506" s="156">
        <v>46.153849999999998</v>
      </c>
      <c r="K506" s="267">
        <v>53.846150000000002</v>
      </c>
    </row>
    <row r="507" spans="1:11">
      <c r="A507" s="155" t="s">
        <v>24683</v>
      </c>
      <c r="B507" s="156" t="s">
        <v>19740</v>
      </c>
      <c r="C507" s="156">
        <v>2.1195940000000002</v>
      </c>
      <c r="D507" s="156">
        <v>2.9100000000000003E-4</v>
      </c>
      <c r="E507" s="156">
        <v>364362</v>
      </c>
      <c r="F507" s="156">
        <v>0.28001999999999999</v>
      </c>
      <c r="G507" s="156">
        <v>184.29689999999999</v>
      </c>
      <c r="H507" s="156">
        <v>4.3640999999999999E-2</v>
      </c>
      <c r="I507" s="156">
        <v>128</v>
      </c>
      <c r="J507" s="156">
        <v>51.5625</v>
      </c>
      <c r="K507" s="267">
        <v>46.09375</v>
      </c>
    </row>
    <row r="508" spans="1:11">
      <c r="A508" s="155" t="s">
        <v>17678</v>
      </c>
      <c r="B508" s="156" t="s">
        <v>19743</v>
      </c>
      <c r="C508" s="156">
        <v>2.1705580000000002</v>
      </c>
      <c r="D508" s="156">
        <v>2.8600000000000001E-4</v>
      </c>
      <c r="E508" s="156">
        <v>93262</v>
      </c>
      <c r="F508" s="156">
        <v>0.36315799999999998</v>
      </c>
      <c r="G508" s="156">
        <v>595.25</v>
      </c>
      <c r="H508" s="156">
        <v>0.145847</v>
      </c>
      <c r="I508" s="156">
        <v>20</v>
      </c>
      <c r="J508" s="156">
        <v>15</v>
      </c>
      <c r="K508" s="267">
        <v>85</v>
      </c>
    </row>
    <row r="509" spans="1:11">
      <c r="A509" s="155" t="s">
        <v>17683</v>
      </c>
      <c r="B509" s="156" t="s">
        <v>19743</v>
      </c>
      <c r="C509" s="156">
        <v>2.2406090000000001</v>
      </c>
      <c r="D509" s="157">
        <v>3.27E-6</v>
      </c>
      <c r="E509" s="156">
        <v>8890</v>
      </c>
      <c r="F509" s="156">
        <v>0.42857099999999998</v>
      </c>
      <c r="G509" s="156">
        <v>650.72730000000001</v>
      </c>
      <c r="H509" s="156">
        <v>0.17399100000000001</v>
      </c>
      <c r="I509" s="156">
        <v>22</v>
      </c>
      <c r="J509" s="156">
        <v>27.272729999999999</v>
      </c>
      <c r="K509" s="267">
        <v>68.181820000000002</v>
      </c>
    </row>
    <row r="510" spans="1:11">
      <c r="A510" s="155" t="s">
        <v>17690</v>
      </c>
      <c r="B510" s="156" t="s">
        <v>19743</v>
      </c>
      <c r="C510" s="156">
        <v>2.3553299999999999</v>
      </c>
      <c r="D510" s="157">
        <v>1.6099999999999998E-5</v>
      </c>
      <c r="E510" s="156">
        <v>16880</v>
      </c>
      <c r="F510" s="156">
        <v>0.37634400000000001</v>
      </c>
      <c r="G510" s="156">
        <v>175.5806</v>
      </c>
      <c r="H510" s="156">
        <v>5.5166E-2</v>
      </c>
      <c r="I510" s="156">
        <v>31</v>
      </c>
      <c r="J510" s="156">
        <v>54.838709999999999</v>
      </c>
      <c r="K510" s="267">
        <v>41.935479999999998</v>
      </c>
    </row>
    <row r="511" spans="1:11">
      <c r="A511" s="155" t="s">
        <v>17697</v>
      </c>
      <c r="B511" s="156" t="s">
        <v>19743</v>
      </c>
      <c r="C511" s="156">
        <v>2.2343150000000001</v>
      </c>
      <c r="D511" s="157">
        <v>9.98E-5</v>
      </c>
      <c r="E511" s="156">
        <v>53150</v>
      </c>
      <c r="F511" s="156">
        <v>0.42647099999999999</v>
      </c>
      <c r="G511" s="156">
        <v>773.05880000000002</v>
      </c>
      <c r="H511" s="156">
        <v>0.20471400000000001</v>
      </c>
      <c r="I511" s="156">
        <v>17</v>
      </c>
      <c r="J511" s="156">
        <v>5.8823530000000002</v>
      </c>
      <c r="K511" s="267">
        <v>88.235290000000006</v>
      </c>
    </row>
    <row r="512" spans="1:11">
      <c r="A512" s="155" t="s">
        <v>17702</v>
      </c>
      <c r="B512" s="156" t="s">
        <v>19743</v>
      </c>
      <c r="C512" s="156">
        <v>2.156142</v>
      </c>
      <c r="D512" s="157">
        <v>1.45E-5</v>
      </c>
      <c r="E512" s="156">
        <v>21546</v>
      </c>
      <c r="F512" s="156">
        <v>0.38735199999999997</v>
      </c>
      <c r="G512" s="156">
        <v>593.8261</v>
      </c>
      <c r="H512" s="156">
        <v>0.143229</v>
      </c>
      <c r="I512" s="156">
        <v>23</v>
      </c>
      <c r="J512" s="156">
        <v>39.130429999999997</v>
      </c>
      <c r="K512" s="267">
        <v>60.869570000000003</v>
      </c>
    </row>
    <row r="513" spans="1:11">
      <c r="A513" s="155" t="s">
        <v>17707</v>
      </c>
      <c r="B513" s="156" t="s">
        <v>19743</v>
      </c>
      <c r="C513" s="156">
        <v>2.4184770000000002</v>
      </c>
      <c r="D513" s="157">
        <v>1.66E-5</v>
      </c>
      <c r="E513" s="156">
        <v>7052</v>
      </c>
      <c r="F513" s="156">
        <v>0.2</v>
      </c>
      <c r="G513" s="156">
        <v>601.20000000000005</v>
      </c>
      <c r="H513" s="156">
        <v>0.20463100000000001</v>
      </c>
      <c r="I513" s="156">
        <v>5</v>
      </c>
      <c r="J513" s="156">
        <v>40</v>
      </c>
      <c r="K513" s="267">
        <v>60</v>
      </c>
    </row>
    <row r="514" spans="1:11">
      <c r="A514" s="155" t="s">
        <v>17710</v>
      </c>
      <c r="B514" s="156" t="s">
        <v>19743</v>
      </c>
      <c r="C514" s="156">
        <v>3.1157360000000001</v>
      </c>
      <c r="D514" s="157">
        <v>8.9999999999999999E-8</v>
      </c>
      <c r="E514" s="156">
        <v>26</v>
      </c>
      <c r="F514" s="156" t="s">
        <v>25675</v>
      </c>
      <c r="G514" s="156">
        <v>34</v>
      </c>
      <c r="H514" s="156">
        <v>0.40740700000000002</v>
      </c>
      <c r="I514" s="156">
        <v>3</v>
      </c>
      <c r="J514" s="156">
        <v>0</v>
      </c>
      <c r="K514" s="267">
        <v>100</v>
      </c>
    </row>
    <row r="515" spans="1:11">
      <c r="A515" s="155" t="s">
        <v>17482</v>
      </c>
      <c r="B515" s="156" t="s">
        <v>19743</v>
      </c>
      <c r="C515" s="156">
        <v>2.3230460000000002</v>
      </c>
      <c r="D515" s="156">
        <v>1.07E-4</v>
      </c>
      <c r="E515" s="156">
        <v>99364</v>
      </c>
      <c r="F515" s="156">
        <v>0.58319299999999996</v>
      </c>
      <c r="G515" s="156">
        <v>179.7714</v>
      </c>
      <c r="H515" s="156">
        <v>5.3839999999999999E-2</v>
      </c>
      <c r="I515" s="156">
        <v>35</v>
      </c>
      <c r="J515" s="156">
        <v>8.5714290000000002</v>
      </c>
      <c r="K515" s="267">
        <v>91.428569999999993</v>
      </c>
    </row>
    <row r="516" spans="1:11">
      <c r="A516" s="155" t="s">
        <v>24323</v>
      </c>
      <c r="B516" s="156" t="s">
        <v>19740</v>
      </c>
      <c r="C516" s="156">
        <v>2.2976649999999998</v>
      </c>
      <c r="D516" s="157">
        <v>4.1499999999999999E-5</v>
      </c>
      <c r="E516" s="156">
        <v>56982</v>
      </c>
      <c r="F516" s="156">
        <v>0.46954600000000002</v>
      </c>
      <c r="G516" s="156">
        <v>197.4419</v>
      </c>
      <c r="H516" s="156">
        <v>5.6932000000000003E-2</v>
      </c>
      <c r="I516" s="156">
        <v>43</v>
      </c>
      <c r="J516" s="156">
        <v>67.441860000000005</v>
      </c>
      <c r="K516" s="267">
        <v>32.558140000000002</v>
      </c>
    </row>
    <row r="517" spans="1:11">
      <c r="A517" s="155" t="s">
        <v>17489</v>
      </c>
      <c r="B517" s="156" t="s">
        <v>19743</v>
      </c>
      <c r="C517" s="156">
        <v>2.2460909999999998</v>
      </c>
      <c r="D517" s="157">
        <v>1.2999999999999999E-5</v>
      </c>
      <c r="E517" s="156">
        <v>20424</v>
      </c>
      <c r="F517" s="156">
        <v>0.32631599999999999</v>
      </c>
      <c r="G517" s="156">
        <v>555.9</v>
      </c>
      <c r="H517" s="156">
        <v>0.14968999999999999</v>
      </c>
      <c r="I517" s="156">
        <v>20</v>
      </c>
      <c r="J517" s="156">
        <v>25</v>
      </c>
      <c r="K517" s="267">
        <v>70</v>
      </c>
    </row>
    <row r="518" spans="1:11">
      <c r="A518" s="155" t="s">
        <v>17494</v>
      </c>
      <c r="B518" s="156" t="s">
        <v>19743</v>
      </c>
      <c r="C518" s="156">
        <v>2.863756</v>
      </c>
      <c r="D518" s="157">
        <v>4.3900000000000003E-6</v>
      </c>
      <c r="E518" s="156">
        <v>3316</v>
      </c>
      <c r="F518" s="156">
        <v>0.127273</v>
      </c>
      <c r="G518" s="156">
        <v>135.18180000000001</v>
      </c>
      <c r="H518" s="156">
        <v>0.14241799999999999</v>
      </c>
      <c r="I518" s="156">
        <v>11</v>
      </c>
      <c r="J518" s="156">
        <v>27.272729999999999</v>
      </c>
      <c r="K518" s="267">
        <v>72.727270000000004</v>
      </c>
    </row>
    <row r="519" spans="1:11">
      <c r="A519" s="155" t="s">
        <v>17499</v>
      </c>
      <c r="B519" s="156" t="s">
        <v>19743</v>
      </c>
      <c r="C519" s="156">
        <v>2.4720810000000002</v>
      </c>
      <c r="D519" s="157">
        <v>1.3E-7</v>
      </c>
      <c r="E519" s="156">
        <v>152</v>
      </c>
      <c r="F519" s="156">
        <v>0.5</v>
      </c>
      <c r="G519" s="156">
        <v>1081.75</v>
      </c>
      <c r="H519" s="156">
        <v>0.402138</v>
      </c>
      <c r="I519" s="156">
        <v>4</v>
      </c>
      <c r="J519" s="156">
        <v>0</v>
      </c>
      <c r="K519" s="267">
        <v>100</v>
      </c>
    </row>
    <row r="520" spans="1:11">
      <c r="A520" s="155" t="s">
        <v>17502</v>
      </c>
      <c r="B520" s="156" t="s">
        <v>19743</v>
      </c>
      <c r="C520" s="156">
        <v>2.3021319999999998</v>
      </c>
      <c r="D520" s="157">
        <v>1.63E-5</v>
      </c>
      <c r="E520" s="156">
        <v>25306</v>
      </c>
      <c r="F520" s="156">
        <v>0.360294</v>
      </c>
      <c r="G520" s="156">
        <v>486.2353</v>
      </c>
      <c r="H520" s="156">
        <v>0.14071700000000001</v>
      </c>
      <c r="I520" s="156">
        <v>17</v>
      </c>
      <c r="J520" s="156">
        <v>64.705879999999993</v>
      </c>
      <c r="K520" s="267">
        <v>29.411760000000001</v>
      </c>
    </row>
    <row r="521" spans="1:11">
      <c r="A521" s="155" t="s">
        <v>17505</v>
      </c>
      <c r="B521" s="156" t="s">
        <v>19743</v>
      </c>
      <c r="C521" s="156">
        <v>2.1212179999999998</v>
      </c>
      <c r="D521" s="156">
        <v>4.6900000000000002E-4</v>
      </c>
      <c r="E521" s="156">
        <v>350678</v>
      </c>
      <c r="F521" s="156">
        <v>0.188968</v>
      </c>
      <c r="G521" s="156">
        <v>194.13480000000001</v>
      </c>
      <c r="H521" s="156">
        <v>4.5705999999999997E-2</v>
      </c>
      <c r="I521" s="156">
        <v>89</v>
      </c>
      <c r="J521" s="156">
        <v>47.191009999999999</v>
      </c>
      <c r="K521" s="267">
        <v>50.561799999999998</v>
      </c>
    </row>
    <row r="522" spans="1:11">
      <c r="A522" s="155" t="s">
        <v>17510</v>
      </c>
      <c r="B522" s="156" t="s">
        <v>19743</v>
      </c>
      <c r="C522" s="156">
        <v>2.2858879999999999</v>
      </c>
      <c r="D522" s="157">
        <v>2.3900000000000002E-5</v>
      </c>
      <c r="E522" s="156">
        <v>24504</v>
      </c>
      <c r="F522" s="156">
        <v>0.13650799999999999</v>
      </c>
      <c r="G522" s="156">
        <v>267.97219999999999</v>
      </c>
      <c r="H522" s="156">
        <v>7.6272000000000006E-2</v>
      </c>
      <c r="I522" s="156">
        <v>36</v>
      </c>
      <c r="J522" s="156">
        <v>16.66667</v>
      </c>
      <c r="K522" s="267">
        <v>77.777780000000007</v>
      </c>
    </row>
    <row r="523" spans="1:11">
      <c r="A523" s="155" t="s">
        <v>17515</v>
      </c>
      <c r="B523" s="156" t="s">
        <v>19743</v>
      </c>
      <c r="C523" s="156">
        <v>2.2998980000000002</v>
      </c>
      <c r="D523" s="157">
        <v>1.6200000000000001E-5</v>
      </c>
      <c r="E523" s="156">
        <v>31570</v>
      </c>
      <c r="F523" s="156">
        <v>0.76129000000000002</v>
      </c>
      <c r="G523" s="156">
        <v>286.51609999999999</v>
      </c>
      <c r="H523" s="156">
        <v>8.3000000000000004E-2</v>
      </c>
      <c r="I523" s="156">
        <v>31</v>
      </c>
      <c r="J523" s="156">
        <v>35.483870000000003</v>
      </c>
      <c r="K523" s="267">
        <v>64.516130000000004</v>
      </c>
    </row>
    <row r="524" spans="1:11">
      <c r="A524" s="155" t="s">
        <v>17518</v>
      </c>
      <c r="B524" s="156" t="s">
        <v>19743</v>
      </c>
      <c r="C524" s="156">
        <v>2.2531979999999998</v>
      </c>
      <c r="D524" s="157">
        <v>6.2600000000000004E-5</v>
      </c>
      <c r="E524" s="156">
        <v>37328</v>
      </c>
      <c r="F524" s="156">
        <v>0.28817199999999998</v>
      </c>
      <c r="G524" s="156">
        <v>371.61290000000002</v>
      </c>
      <c r="H524" s="156">
        <v>0.10122100000000001</v>
      </c>
      <c r="I524" s="156">
        <v>31</v>
      </c>
      <c r="J524" s="156">
        <v>29.032260000000001</v>
      </c>
      <c r="K524" s="267">
        <v>67.74194</v>
      </c>
    </row>
    <row r="525" spans="1:11">
      <c r="A525" s="155" t="s">
        <v>17524</v>
      </c>
      <c r="B525" s="156" t="s">
        <v>19743</v>
      </c>
      <c r="C525" s="156">
        <v>2.1287310000000002</v>
      </c>
      <c r="D525" s="156">
        <v>1.5699999999999999E-4</v>
      </c>
      <c r="E525" s="156">
        <v>205968</v>
      </c>
      <c r="F525" s="156">
        <v>0.177342</v>
      </c>
      <c r="G525" s="156">
        <v>272.09460000000001</v>
      </c>
      <c r="H525" s="156">
        <v>6.4324999999999993E-2</v>
      </c>
      <c r="I525" s="156">
        <v>74</v>
      </c>
      <c r="J525" s="156">
        <v>18.91892</v>
      </c>
      <c r="K525" s="267">
        <v>78.378380000000007</v>
      </c>
    </row>
    <row r="526" spans="1:11">
      <c r="A526" s="155" t="s">
        <v>17531</v>
      </c>
      <c r="B526" s="156" t="s">
        <v>19743</v>
      </c>
      <c r="C526" s="156">
        <v>2.258883</v>
      </c>
      <c r="D526" s="156">
        <v>2.3800000000000001E-4</v>
      </c>
      <c r="E526" s="156">
        <v>145936</v>
      </c>
      <c r="F526" s="156">
        <v>9.1746999999999995E-2</v>
      </c>
      <c r="G526" s="156">
        <v>139.1618</v>
      </c>
      <c r="H526" s="156">
        <v>3.8558000000000002E-2</v>
      </c>
      <c r="I526" s="156">
        <v>68</v>
      </c>
      <c r="J526" s="156">
        <v>33.823529999999998</v>
      </c>
      <c r="K526" s="267">
        <v>63.235289999999999</v>
      </c>
    </row>
    <row r="527" spans="1:11">
      <c r="A527" s="155" t="s">
        <v>17534</v>
      </c>
      <c r="B527" s="156" t="s">
        <v>19743</v>
      </c>
      <c r="C527" s="156">
        <v>2.2554310000000002</v>
      </c>
      <c r="D527" s="157">
        <v>1.1800000000000001E-5</v>
      </c>
      <c r="E527" s="156">
        <v>12550</v>
      </c>
      <c r="F527" s="156">
        <v>0.37908500000000001</v>
      </c>
      <c r="G527" s="156">
        <v>575.88890000000004</v>
      </c>
      <c r="H527" s="156">
        <v>0.15640699999999999</v>
      </c>
      <c r="I527" s="156">
        <v>18</v>
      </c>
      <c r="J527" s="156">
        <v>44.44444</v>
      </c>
      <c r="K527" s="267">
        <v>55.55556</v>
      </c>
    </row>
    <row r="528" spans="1:11">
      <c r="A528" s="155" t="s">
        <v>17538</v>
      </c>
      <c r="B528" s="156" t="s">
        <v>19743</v>
      </c>
      <c r="C528" s="156">
        <v>3.0633499999999998</v>
      </c>
      <c r="D528" s="157">
        <v>9.9999999999999995E-8</v>
      </c>
      <c r="E528" s="156">
        <v>56</v>
      </c>
      <c r="F528" s="156" t="s">
        <v>25675</v>
      </c>
      <c r="G528" s="156">
        <v>88</v>
      </c>
      <c r="H528" s="156">
        <v>0.35802499999999998</v>
      </c>
      <c r="I528" s="156">
        <v>3</v>
      </c>
      <c r="J528" s="156">
        <v>33.333329999999997</v>
      </c>
      <c r="K528" s="267">
        <v>66.666669999999996</v>
      </c>
    </row>
    <row r="529" spans="1:11">
      <c r="A529" s="155" t="s">
        <v>17540</v>
      </c>
      <c r="B529" s="156" t="s">
        <v>19743</v>
      </c>
      <c r="C529" s="156">
        <v>2.2278169999999999</v>
      </c>
      <c r="D529" s="156">
        <v>1.1900000000000001E-4</v>
      </c>
      <c r="E529" s="156">
        <v>89902</v>
      </c>
      <c r="F529" s="156">
        <v>0.17532500000000001</v>
      </c>
      <c r="G529" s="156">
        <v>194.2679</v>
      </c>
      <c r="H529" s="156">
        <v>5.1594000000000001E-2</v>
      </c>
      <c r="I529" s="156">
        <v>56</v>
      </c>
      <c r="J529" s="156">
        <v>23.214289999999998</v>
      </c>
      <c r="K529" s="267">
        <v>73.214290000000005</v>
      </c>
    </row>
    <row r="530" spans="1:11">
      <c r="A530" s="155" t="s">
        <v>17545</v>
      </c>
      <c r="B530" s="156" t="s">
        <v>19743</v>
      </c>
      <c r="C530" s="156">
        <v>2.2966500000000001</v>
      </c>
      <c r="D530" s="156">
        <v>1.21E-4</v>
      </c>
      <c r="E530" s="156">
        <v>33624</v>
      </c>
      <c r="F530" s="156">
        <v>0.42857099999999998</v>
      </c>
      <c r="G530" s="156">
        <v>1083.5</v>
      </c>
      <c r="H530" s="156">
        <v>0.31054700000000002</v>
      </c>
      <c r="I530" s="156">
        <v>8</v>
      </c>
      <c r="J530" s="156">
        <v>0</v>
      </c>
      <c r="K530" s="267">
        <v>87.5</v>
      </c>
    </row>
    <row r="531" spans="1:11">
      <c r="A531" s="155" t="s">
        <v>17552</v>
      </c>
      <c r="B531" s="156" t="s">
        <v>19743</v>
      </c>
      <c r="C531" s="156">
        <v>2.463959</v>
      </c>
      <c r="D531" s="157">
        <v>2.69E-5</v>
      </c>
      <c r="E531" s="156">
        <v>17944</v>
      </c>
      <c r="F531" s="156">
        <v>0.107143</v>
      </c>
      <c r="G531" s="156">
        <v>560.125</v>
      </c>
      <c r="H531" s="156">
        <v>0.20566899999999999</v>
      </c>
      <c r="I531" s="156">
        <v>8</v>
      </c>
      <c r="J531" s="156">
        <v>0</v>
      </c>
      <c r="K531" s="267">
        <v>100</v>
      </c>
    </row>
    <row r="532" spans="1:11">
      <c r="A532" s="155" t="s">
        <v>17557</v>
      </c>
      <c r="B532" s="156" t="s">
        <v>19743</v>
      </c>
      <c r="C532" s="156">
        <v>2.156345</v>
      </c>
      <c r="D532" s="157">
        <v>2.1299999999999999E-5</v>
      </c>
      <c r="E532" s="156">
        <v>30858</v>
      </c>
      <c r="F532" s="156">
        <v>0.37036999999999998</v>
      </c>
      <c r="G532" s="156">
        <v>448.75</v>
      </c>
      <c r="H532" s="156">
        <v>0.10842</v>
      </c>
      <c r="I532" s="156">
        <v>28</v>
      </c>
      <c r="J532" s="156">
        <v>28.571429999999999</v>
      </c>
      <c r="K532" s="267">
        <v>71.428569999999993</v>
      </c>
    </row>
    <row r="533" spans="1:11">
      <c r="A533" s="155" t="s">
        <v>22171</v>
      </c>
      <c r="B533" s="156" t="s">
        <v>19740</v>
      </c>
      <c r="C533" s="156">
        <v>2.1128930000000001</v>
      </c>
      <c r="D533" s="156">
        <v>4.8999999999999998E-4</v>
      </c>
      <c r="E533" s="156">
        <v>256450</v>
      </c>
      <c r="F533" s="156">
        <v>0.22036900000000001</v>
      </c>
      <c r="G533" s="156">
        <v>284.83819999999997</v>
      </c>
      <c r="H533" s="156">
        <v>6.5991999999999995E-2</v>
      </c>
      <c r="I533" s="156">
        <v>68</v>
      </c>
      <c r="J533" s="156">
        <v>33.823529999999998</v>
      </c>
      <c r="K533" s="267">
        <v>63.235289999999999</v>
      </c>
    </row>
    <row r="534" spans="1:11">
      <c r="A534" s="155" t="s">
        <v>17564</v>
      </c>
      <c r="B534" s="156" t="s">
        <v>19743</v>
      </c>
      <c r="C534" s="156">
        <v>2.1644670000000001</v>
      </c>
      <c r="D534" s="157">
        <v>1.3499999999999999E-5</v>
      </c>
      <c r="E534" s="156">
        <v>17744</v>
      </c>
      <c r="F534" s="156">
        <v>0.466667</v>
      </c>
      <c r="G534" s="156">
        <v>1001.4</v>
      </c>
      <c r="H534" s="156">
        <v>0.24291599999999999</v>
      </c>
      <c r="I534" s="156">
        <v>10</v>
      </c>
      <c r="J534" s="156">
        <v>10</v>
      </c>
      <c r="K534" s="267">
        <v>90</v>
      </c>
    </row>
    <row r="535" spans="1:11">
      <c r="A535" s="155" t="s">
        <v>17569</v>
      </c>
      <c r="B535" s="156" t="s">
        <v>19743</v>
      </c>
      <c r="C535" s="156">
        <v>2.3100510000000001</v>
      </c>
      <c r="D535" s="157">
        <v>4.4499999999999997E-5</v>
      </c>
      <c r="E535" s="156">
        <v>21450</v>
      </c>
      <c r="F535" s="156">
        <v>0.48888900000000002</v>
      </c>
      <c r="G535" s="156">
        <v>863.4</v>
      </c>
      <c r="H535" s="156">
        <v>0.251911</v>
      </c>
      <c r="I535" s="156">
        <v>10</v>
      </c>
      <c r="J535" s="156">
        <v>0</v>
      </c>
      <c r="K535" s="267">
        <v>100</v>
      </c>
    </row>
    <row r="536" spans="1:11">
      <c r="A536" s="155" t="s">
        <v>17575</v>
      </c>
      <c r="B536" s="156" t="s">
        <v>19743</v>
      </c>
      <c r="C536" s="156">
        <v>3.1271070000000001</v>
      </c>
      <c r="D536" s="157">
        <v>3.8000000000000001E-7</v>
      </c>
      <c r="E536" s="156">
        <v>66</v>
      </c>
      <c r="F536" s="156" t="s">
        <v>25675</v>
      </c>
      <c r="G536" s="156">
        <v>65</v>
      </c>
      <c r="H536" s="156">
        <v>0.50393699999999997</v>
      </c>
      <c r="I536" s="156">
        <v>2</v>
      </c>
      <c r="J536" s="156">
        <v>0</v>
      </c>
      <c r="K536" s="267">
        <v>100</v>
      </c>
    </row>
    <row r="537" spans="1:11">
      <c r="A537" s="155" t="s">
        <v>17580</v>
      </c>
      <c r="B537" s="156" t="s">
        <v>19743</v>
      </c>
      <c r="C537" s="156">
        <v>3.0458880000000002</v>
      </c>
      <c r="D537" s="157">
        <v>4.4100000000000001E-6</v>
      </c>
      <c r="E537" s="156">
        <v>1506</v>
      </c>
      <c r="F537" s="156" t="s">
        <v>25675</v>
      </c>
      <c r="G537" s="156">
        <v>32.125</v>
      </c>
      <c r="H537" s="156">
        <v>0.139574</v>
      </c>
      <c r="I537" s="156">
        <v>8</v>
      </c>
      <c r="J537" s="156">
        <v>25</v>
      </c>
      <c r="K537" s="267">
        <v>75</v>
      </c>
    </row>
    <row r="538" spans="1:11">
      <c r="A538" s="155" t="s">
        <v>17582</v>
      </c>
      <c r="B538" s="156" t="s">
        <v>19743</v>
      </c>
      <c r="C538" s="156">
        <v>3.0097459999999998</v>
      </c>
      <c r="D538" s="157">
        <v>5.6300000000000003E-6</v>
      </c>
      <c r="E538" s="156">
        <v>1180</v>
      </c>
      <c r="F538" s="156" t="s">
        <v>25675</v>
      </c>
      <c r="G538" s="156">
        <v>150</v>
      </c>
      <c r="H538" s="156">
        <v>0.34490700000000002</v>
      </c>
      <c r="I538" s="156">
        <v>3</v>
      </c>
      <c r="J538" s="156">
        <v>33.333329999999997</v>
      </c>
      <c r="K538" s="267">
        <v>66.666669999999996</v>
      </c>
    </row>
    <row r="539" spans="1:11">
      <c r="A539" s="155" t="s">
        <v>17584</v>
      </c>
      <c r="B539" s="156" t="s">
        <v>19743</v>
      </c>
      <c r="C539" s="156">
        <v>2.8253810000000001</v>
      </c>
      <c r="D539" s="157">
        <v>9.9999999999999995E-8</v>
      </c>
      <c r="E539" s="156">
        <v>194</v>
      </c>
      <c r="F539" s="156" t="s">
        <v>25675</v>
      </c>
      <c r="G539" s="156">
        <v>577.5</v>
      </c>
      <c r="H539" s="156">
        <v>0.51335699999999995</v>
      </c>
      <c r="I539" s="156">
        <v>2</v>
      </c>
      <c r="J539" s="156">
        <v>50</v>
      </c>
      <c r="K539" s="267">
        <v>50</v>
      </c>
    </row>
    <row r="540" spans="1:11">
      <c r="A540" s="155" t="s">
        <v>17595</v>
      </c>
      <c r="B540" s="156" t="s">
        <v>19743</v>
      </c>
      <c r="C540" s="156">
        <v>2.7837559999999999</v>
      </c>
      <c r="D540" s="156">
        <v>1.6000000000000001E-4</v>
      </c>
      <c r="E540" s="156">
        <v>61620</v>
      </c>
      <c r="F540" s="156">
        <v>2.6144000000000001E-2</v>
      </c>
      <c r="G540" s="156">
        <v>74.44444</v>
      </c>
      <c r="H540" s="156">
        <v>6.0977999999999997E-2</v>
      </c>
      <c r="I540" s="156">
        <v>18</v>
      </c>
      <c r="J540" s="156">
        <v>22.22222</v>
      </c>
      <c r="K540" s="267">
        <v>77.777780000000007</v>
      </c>
    </row>
    <row r="541" spans="1:11">
      <c r="A541" s="155" t="s">
        <v>17349</v>
      </c>
      <c r="B541" s="156" t="s">
        <v>19743</v>
      </c>
      <c r="C541" s="156">
        <v>2.8014209999999999</v>
      </c>
      <c r="D541" s="157">
        <v>4.1099999999999996E-6</v>
      </c>
      <c r="E541" s="156">
        <v>2144</v>
      </c>
      <c r="F541" s="156" t="s">
        <v>25675</v>
      </c>
      <c r="G541" s="156">
        <v>310.25</v>
      </c>
      <c r="H541" s="156">
        <v>0.25685200000000002</v>
      </c>
      <c r="I541" s="156">
        <v>4</v>
      </c>
      <c r="J541" s="156">
        <v>50</v>
      </c>
      <c r="K541" s="267">
        <v>50</v>
      </c>
    </row>
    <row r="542" spans="1:11">
      <c r="A542" s="155" t="s">
        <v>17352</v>
      </c>
      <c r="B542" s="156" t="s">
        <v>19743</v>
      </c>
      <c r="C542" s="156">
        <v>2.2785790000000001</v>
      </c>
      <c r="D542" s="157">
        <v>1.0200000000000001E-5</v>
      </c>
      <c r="E542" s="156">
        <v>14672</v>
      </c>
      <c r="F542" s="156">
        <v>0.25</v>
      </c>
      <c r="G542" s="156">
        <v>659.25</v>
      </c>
      <c r="H542" s="156">
        <v>0.183975</v>
      </c>
      <c r="I542" s="156">
        <v>8</v>
      </c>
      <c r="J542" s="156">
        <v>37.5</v>
      </c>
      <c r="K542" s="267">
        <v>62.5</v>
      </c>
    </row>
    <row r="543" spans="1:11">
      <c r="A543" s="155" t="s">
        <v>17357</v>
      </c>
      <c r="B543" s="156" t="s">
        <v>19743</v>
      </c>
      <c r="C543" s="156">
        <v>2.1865990000000002</v>
      </c>
      <c r="D543" s="157">
        <v>1.38E-5</v>
      </c>
      <c r="E543" s="156">
        <v>15838</v>
      </c>
      <c r="F543" s="156">
        <v>0.35988599999999998</v>
      </c>
      <c r="G543" s="156">
        <v>272.42110000000002</v>
      </c>
      <c r="H543" s="156">
        <v>6.8378999999999995E-2</v>
      </c>
      <c r="I543" s="156">
        <v>38</v>
      </c>
      <c r="J543" s="156">
        <v>26.31579</v>
      </c>
      <c r="K543" s="267">
        <v>71.052629999999994</v>
      </c>
    </row>
    <row r="544" spans="1:11">
      <c r="A544" s="155" t="s">
        <v>24540</v>
      </c>
      <c r="B544" s="156" t="s">
        <v>19740</v>
      </c>
      <c r="C544" s="156">
        <v>2.155939</v>
      </c>
      <c r="D544" s="157">
        <v>5.5800000000000001E-5</v>
      </c>
      <c r="E544" s="156">
        <v>69490</v>
      </c>
      <c r="F544" s="156">
        <v>0.298925</v>
      </c>
      <c r="G544" s="156">
        <v>472.74189999999999</v>
      </c>
      <c r="H544" s="156">
        <v>0.114264</v>
      </c>
      <c r="I544" s="156">
        <v>31</v>
      </c>
      <c r="J544" s="156">
        <v>54.838709999999999</v>
      </c>
      <c r="K544" s="267">
        <v>45.161290000000001</v>
      </c>
    </row>
    <row r="545" spans="1:11">
      <c r="A545" s="155" t="s">
        <v>24592</v>
      </c>
      <c r="B545" s="156" t="s">
        <v>19740</v>
      </c>
      <c r="C545" s="156">
        <v>3.006294</v>
      </c>
      <c r="D545" s="157">
        <v>5.6000000000000004E-7</v>
      </c>
      <c r="E545" s="156">
        <v>264</v>
      </c>
      <c r="F545" s="156">
        <v>0.4</v>
      </c>
      <c r="G545" s="156">
        <v>73.166669999999996</v>
      </c>
      <c r="H545" s="156">
        <v>0.19370599999999999</v>
      </c>
      <c r="I545" s="156">
        <v>6</v>
      </c>
      <c r="J545" s="156">
        <v>16.66667</v>
      </c>
      <c r="K545" s="267">
        <v>83.333330000000004</v>
      </c>
    </row>
    <row r="546" spans="1:11">
      <c r="A546" s="155" t="s">
        <v>17364</v>
      </c>
      <c r="B546" s="156" t="s">
        <v>19743</v>
      </c>
      <c r="C546" s="156">
        <v>2.294416</v>
      </c>
      <c r="D546" s="157">
        <v>5.1100000000000002E-5</v>
      </c>
      <c r="E546" s="156">
        <v>64438</v>
      </c>
      <c r="F546" s="156">
        <v>0.50243899999999997</v>
      </c>
      <c r="G546" s="156">
        <v>199.21950000000001</v>
      </c>
      <c r="H546" s="156">
        <v>5.7404999999999998E-2</v>
      </c>
      <c r="I546" s="156">
        <v>41</v>
      </c>
      <c r="J546" s="156">
        <v>39.024389999999997</v>
      </c>
      <c r="K546" s="267">
        <v>58.536589999999997</v>
      </c>
    </row>
    <row r="547" spans="1:11">
      <c r="A547" s="155" t="s">
        <v>17367</v>
      </c>
      <c r="B547" s="156" t="s">
        <v>19743</v>
      </c>
      <c r="C547" s="156">
        <v>2.4107609999999999</v>
      </c>
      <c r="D547" s="157">
        <v>8.4300000000000006E-6</v>
      </c>
      <c r="E547" s="156">
        <v>7198</v>
      </c>
      <c r="F547" s="156">
        <v>0.16339899999999999</v>
      </c>
      <c r="G547" s="156">
        <v>210.33330000000001</v>
      </c>
      <c r="H547" s="156">
        <v>7.1256E-2</v>
      </c>
      <c r="I547" s="156">
        <v>18</v>
      </c>
      <c r="J547" s="156">
        <v>22.22222</v>
      </c>
      <c r="K547" s="267">
        <v>77.777780000000007</v>
      </c>
    </row>
    <row r="548" spans="1:11">
      <c r="A548" s="155" t="s">
        <v>24480</v>
      </c>
      <c r="B548" s="156" t="s">
        <v>19740</v>
      </c>
      <c r="C548" s="156">
        <v>2.1597970000000002</v>
      </c>
      <c r="D548" s="157">
        <v>3.15E-5</v>
      </c>
      <c r="E548" s="156">
        <v>54454</v>
      </c>
      <c r="F548" s="156">
        <v>0.48627500000000001</v>
      </c>
      <c r="G548" s="156">
        <v>342.07839999999999</v>
      </c>
      <c r="H548" s="156">
        <v>8.3433999999999994E-2</v>
      </c>
      <c r="I548" s="156">
        <v>51</v>
      </c>
      <c r="J548" s="156">
        <v>47.058819999999997</v>
      </c>
      <c r="K548" s="267">
        <v>52.941180000000003</v>
      </c>
    </row>
    <row r="549" spans="1:11">
      <c r="A549" s="155" t="s">
        <v>24703</v>
      </c>
      <c r="B549" s="156" t="s">
        <v>19740</v>
      </c>
      <c r="C549" s="156">
        <v>2.2710659999999998</v>
      </c>
      <c r="D549" s="157">
        <v>4.8600000000000002E-5</v>
      </c>
      <c r="E549" s="156">
        <v>56592</v>
      </c>
      <c r="F549" s="156">
        <v>0.54545500000000002</v>
      </c>
      <c r="G549" s="156">
        <v>440</v>
      </c>
      <c r="H549" s="156">
        <v>0.122222</v>
      </c>
      <c r="I549" s="156">
        <v>22</v>
      </c>
      <c r="J549" s="156">
        <v>40.909089999999999</v>
      </c>
      <c r="K549" s="267">
        <v>59.090910000000001</v>
      </c>
    </row>
    <row r="550" spans="1:11">
      <c r="A550" s="155" t="s">
        <v>17381</v>
      </c>
      <c r="B550" s="156" t="s">
        <v>19743</v>
      </c>
      <c r="C550" s="156">
        <v>3.149645</v>
      </c>
      <c r="D550" s="157">
        <v>4.0000000000000001E-8</v>
      </c>
      <c r="E550" s="156">
        <v>12</v>
      </c>
      <c r="F550" s="156" t="s">
        <v>25675</v>
      </c>
      <c r="G550" s="156">
        <v>26.5</v>
      </c>
      <c r="H550" s="156">
        <v>0.52040799999999998</v>
      </c>
      <c r="I550" s="156">
        <v>2</v>
      </c>
      <c r="J550" s="156">
        <v>50</v>
      </c>
      <c r="K550" s="267">
        <v>50</v>
      </c>
    </row>
    <row r="551" spans="1:11">
      <c r="A551" s="155" t="s">
        <v>17383</v>
      </c>
      <c r="B551" s="156" t="s">
        <v>19743</v>
      </c>
      <c r="C551" s="156">
        <v>2.3878170000000001</v>
      </c>
      <c r="D551" s="157">
        <v>2.12E-5</v>
      </c>
      <c r="E551" s="156">
        <v>9104</v>
      </c>
      <c r="F551" s="156">
        <v>0.155556</v>
      </c>
      <c r="G551" s="156">
        <v>393.7</v>
      </c>
      <c r="H551" s="156">
        <v>0.12810199999999999</v>
      </c>
      <c r="I551" s="156">
        <v>10</v>
      </c>
      <c r="J551" s="156">
        <v>0</v>
      </c>
      <c r="K551" s="267">
        <v>100</v>
      </c>
    </row>
    <row r="552" spans="1:11">
      <c r="A552" s="155" t="s">
        <v>17385</v>
      </c>
      <c r="B552" s="156" t="s">
        <v>19743</v>
      </c>
      <c r="C552" s="156">
        <v>2.1494420000000001</v>
      </c>
      <c r="D552" s="156">
        <v>1.4999999999999999E-4</v>
      </c>
      <c r="E552" s="156">
        <v>114622</v>
      </c>
      <c r="F552" s="156">
        <v>0.13352700000000001</v>
      </c>
      <c r="G552" s="156">
        <v>225.22640000000001</v>
      </c>
      <c r="H552" s="156">
        <v>5.4293000000000001E-2</v>
      </c>
      <c r="I552" s="156">
        <v>53</v>
      </c>
      <c r="J552" s="156">
        <v>35.849060000000001</v>
      </c>
      <c r="K552" s="267">
        <v>62.264150000000001</v>
      </c>
    </row>
    <row r="553" spans="1:11">
      <c r="A553" s="155" t="s">
        <v>24398</v>
      </c>
      <c r="B553" s="156" t="s">
        <v>19740</v>
      </c>
      <c r="C553" s="156">
        <v>2.113909</v>
      </c>
      <c r="D553" s="156">
        <v>5.9999999999999995E-4</v>
      </c>
      <c r="E553" s="156">
        <v>452222</v>
      </c>
      <c r="F553" s="156">
        <v>0.194247</v>
      </c>
      <c r="G553" s="156">
        <v>136.7354</v>
      </c>
      <c r="H553" s="156">
        <v>3.2648000000000003E-2</v>
      </c>
      <c r="I553" s="156">
        <v>189</v>
      </c>
      <c r="J553" s="156">
        <v>51.322749999999999</v>
      </c>
      <c r="K553" s="267">
        <v>45.502650000000003</v>
      </c>
    </row>
    <row r="554" spans="1:11">
      <c r="A554" s="155" t="s">
        <v>24445</v>
      </c>
      <c r="B554" s="156" t="s">
        <v>19740</v>
      </c>
      <c r="C554" s="156">
        <v>2.1906599999999998</v>
      </c>
      <c r="D554" s="157">
        <v>1.0699999999999999E-5</v>
      </c>
      <c r="E554" s="156">
        <v>8420</v>
      </c>
      <c r="F554" s="156">
        <v>0.264706</v>
      </c>
      <c r="G554" s="156">
        <v>459.41180000000003</v>
      </c>
      <c r="H554" s="156">
        <v>0.11514099999999999</v>
      </c>
      <c r="I554" s="156">
        <v>17</v>
      </c>
      <c r="J554" s="156">
        <v>17.64706</v>
      </c>
      <c r="K554" s="267">
        <v>76.470590000000001</v>
      </c>
    </row>
    <row r="555" spans="1:11">
      <c r="A555" s="155" t="s">
        <v>24495</v>
      </c>
      <c r="B555" s="156" t="s">
        <v>19740</v>
      </c>
      <c r="C555" s="156">
        <v>2.1459899999999998</v>
      </c>
      <c r="D555" s="156">
        <v>1.093E-3</v>
      </c>
      <c r="E555" s="156">
        <v>344740</v>
      </c>
      <c r="F555" s="156">
        <v>0.13384499999999999</v>
      </c>
      <c r="G555" s="156">
        <v>233.84059999999999</v>
      </c>
      <c r="H555" s="156">
        <v>5.6356999999999997E-2</v>
      </c>
      <c r="I555" s="156">
        <v>69</v>
      </c>
      <c r="J555" s="156">
        <v>37.681159999999998</v>
      </c>
      <c r="K555" s="267">
        <v>62.318840000000002</v>
      </c>
    </row>
    <row r="556" spans="1:11">
      <c r="A556" s="155" t="s">
        <v>17395</v>
      </c>
      <c r="B556" s="156" t="s">
        <v>19743</v>
      </c>
      <c r="C556" s="156">
        <v>2.1441620000000001</v>
      </c>
      <c r="D556" s="157">
        <v>1.1399999999999999E-5</v>
      </c>
      <c r="E556" s="156">
        <v>22472</v>
      </c>
      <c r="F556" s="156">
        <v>0.40394099999999999</v>
      </c>
      <c r="G556" s="156">
        <v>628.37929999999994</v>
      </c>
      <c r="H556" s="156">
        <v>0.14954300000000001</v>
      </c>
      <c r="I556" s="156">
        <v>29</v>
      </c>
      <c r="J556" s="156">
        <v>20.68966</v>
      </c>
      <c r="K556" s="267">
        <v>79.310339999999997</v>
      </c>
    </row>
    <row r="557" spans="1:11">
      <c r="A557" s="155" t="s">
        <v>17399</v>
      </c>
      <c r="B557" s="156" t="s">
        <v>19743</v>
      </c>
      <c r="C557" s="156">
        <v>2.2670050000000002</v>
      </c>
      <c r="D557" s="157">
        <v>7.6199999999999999E-6</v>
      </c>
      <c r="E557" s="156">
        <v>11670</v>
      </c>
      <c r="F557" s="156">
        <v>0.56710000000000005</v>
      </c>
      <c r="G557" s="156">
        <v>537.59090000000003</v>
      </c>
      <c r="H557" s="156">
        <v>0.148424</v>
      </c>
      <c r="I557" s="156">
        <v>22</v>
      </c>
      <c r="J557" s="156">
        <v>59.090910000000001</v>
      </c>
      <c r="K557" s="267">
        <v>40.909089999999999</v>
      </c>
    </row>
    <row r="558" spans="1:11">
      <c r="A558" s="155" t="s">
        <v>17409</v>
      </c>
      <c r="B558" s="156" t="s">
        <v>19743</v>
      </c>
      <c r="C558" s="156">
        <v>2.3930959999999999</v>
      </c>
      <c r="D558" s="157">
        <v>2.1E-7</v>
      </c>
      <c r="E558" s="156">
        <v>396</v>
      </c>
      <c r="F558" s="156">
        <v>0.48888900000000002</v>
      </c>
      <c r="G558" s="156">
        <v>582.9</v>
      </c>
      <c r="H558" s="156">
        <v>0.19180700000000001</v>
      </c>
      <c r="I558" s="156">
        <v>10</v>
      </c>
      <c r="J558" s="156">
        <v>30</v>
      </c>
      <c r="K558" s="267">
        <v>70</v>
      </c>
    </row>
    <row r="559" spans="1:11">
      <c r="A559" s="155" t="s">
        <v>17414</v>
      </c>
      <c r="B559" s="156" t="s">
        <v>19743</v>
      </c>
      <c r="C559" s="156">
        <v>3.165279</v>
      </c>
      <c r="D559" s="156" t="s">
        <v>25675</v>
      </c>
      <c r="E559" s="156">
        <v>0</v>
      </c>
      <c r="F559" s="156" t="s">
        <v>25675</v>
      </c>
      <c r="G559" s="156">
        <v>18</v>
      </c>
      <c r="H559" s="156">
        <v>0</v>
      </c>
      <c r="I559" s="156">
        <v>1</v>
      </c>
      <c r="J559" s="156">
        <v>0</v>
      </c>
      <c r="K559" s="267">
        <v>100</v>
      </c>
    </row>
    <row r="560" spans="1:11">
      <c r="A560" s="155" t="s">
        <v>17416</v>
      </c>
      <c r="B560" s="156" t="s">
        <v>19743</v>
      </c>
      <c r="C560" s="156">
        <v>2.2998980000000002</v>
      </c>
      <c r="D560" s="157">
        <v>3.9500000000000003E-6</v>
      </c>
      <c r="E560" s="156">
        <v>15022</v>
      </c>
      <c r="F560" s="156">
        <v>0.47619</v>
      </c>
      <c r="G560" s="156">
        <v>1171.2860000000001</v>
      </c>
      <c r="H560" s="156">
        <v>0.33735199999999999</v>
      </c>
      <c r="I560" s="156">
        <v>7</v>
      </c>
      <c r="J560" s="156">
        <v>0</v>
      </c>
      <c r="K560" s="267">
        <v>100</v>
      </c>
    </row>
    <row r="561" spans="1:11">
      <c r="A561" s="155" t="s">
        <v>17420</v>
      </c>
      <c r="B561" s="156" t="s">
        <v>19743</v>
      </c>
      <c r="C561" s="156">
        <v>2.1459899999999998</v>
      </c>
      <c r="D561" s="156">
        <v>1.7699999999999999E-4</v>
      </c>
      <c r="E561" s="156">
        <v>142212</v>
      </c>
      <c r="F561" s="156">
        <v>0.24149699999999999</v>
      </c>
      <c r="G561" s="156">
        <v>358.46940000000001</v>
      </c>
      <c r="H561" s="156">
        <v>8.5999999999999993E-2</v>
      </c>
      <c r="I561" s="156">
        <v>49</v>
      </c>
      <c r="J561" s="156">
        <v>36.734690000000001</v>
      </c>
      <c r="K561" s="267">
        <v>61.224490000000003</v>
      </c>
    </row>
    <row r="562" spans="1:11">
      <c r="A562" s="155" t="s">
        <v>17423</v>
      </c>
      <c r="B562" s="156" t="s">
        <v>19743</v>
      </c>
      <c r="C562" s="156">
        <v>3.1644670000000001</v>
      </c>
      <c r="D562" s="156" t="s">
        <v>25675</v>
      </c>
      <c r="E562" s="156">
        <v>0</v>
      </c>
      <c r="F562" s="156" t="s">
        <v>25675</v>
      </c>
      <c r="G562" s="156">
        <v>67</v>
      </c>
      <c r="H562" s="156">
        <v>0</v>
      </c>
      <c r="I562" s="156">
        <v>1</v>
      </c>
      <c r="J562" s="156">
        <v>0</v>
      </c>
      <c r="K562" s="267">
        <v>100</v>
      </c>
    </row>
    <row r="563" spans="1:11">
      <c r="A563" s="155" t="s">
        <v>24545</v>
      </c>
      <c r="B563" s="156" t="s">
        <v>19740</v>
      </c>
      <c r="C563" s="156">
        <v>2.1439590000000002</v>
      </c>
      <c r="D563" s="156">
        <v>2.3499999999999999E-4</v>
      </c>
      <c r="E563" s="156">
        <v>216728</v>
      </c>
      <c r="F563" s="156">
        <v>0.14915300000000001</v>
      </c>
      <c r="G563" s="156">
        <v>240.75</v>
      </c>
      <c r="H563" s="156">
        <v>5.7763000000000002E-2</v>
      </c>
      <c r="I563" s="156">
        <v>60</v>
      </c>
      <c r="J563" s="156">
        <v>40</v>
      </c>
      <c r="K563" s="267">
        <v>55</v>
      </c>
    </row>
    <row r="564" spans="1:11">
      <c r="A564" s="155" t="s">
        <v>24597</v>
      </c>
      <c r="B564" s="156" t="s">
        <v>19740</v>
      </c>
      <c r="C564" s="156">
        <v>2.1447720000000001</v>
      </c>
      <c r="D564" s="156">
        <v>2.0000000000000001E-4</v>
      </c>
      <c r="E564" s="156">
        <v>180788</v>
      </c>
      <c r="F564" s="156">
        <v>0.17809900000000001</v>
      </c>
      <c r="G564" s="156">
        <v>182.14019999999999</v>
      </c>
      <c r="H564" s="156">
        <v>4.4186999999999997E-2</v>
      </c>
      <c r="I564" s="156">
        <v>107</v>
      </c>
      <c r="J564" s="156">
        <v>32.710279999999997</v>
      </c>
      <c r="K564" s="267">
        <v>66.355140000000006</v>
      </c>
    </row>
    <row r="565" spans="1:11">
      <c r="A565" s="155" t="s">
        <v>24663</v>
      </c>
      <c r="B565" s="156" t="s">
        <v>19740</v>
      </c>
      <c r="C565" s="156">
        <v>2.2704569999999999</v>
      </c>
      <c r="D565" s="156">
        <v>1.75E-4</v>
      </c>
      <c r="E565" s="156">
        <v>154806</v>
      </c>
      <c r="F565" s="156">
        <v>0.25508799999999998</v>
      </c>
      <c r="G565" s="156">
        <v>122.1447</v>
      </c>
      <c r="H565" s="156">
        <v>3.4321999999999998E-2</v>
      </c>
      <c r="I565" s="156">
        <v>76</v>
      </c>
      <c r="J565" s="156">
        <v>57.894739999999999</v>
      </c>
      <c r="K565" s="267">
        <v>39.473680000000002</v>
      </c>
    </row>
    <row r="566" spans="1:11">
      <c r="A566" s="155" t="s">
        <v>24743</v>
      </c>
      <c r="B566" s="156" t="s">
        <v>19740</v>
      </c>
      <c r="C566" s="156">
        <v>2.1356350000000002</v>
      </c>
      <c r="D566" s="157">
        <v>4.5300000000000003E-5</v>
      </c>
      <c r="E566" s="156">
        <v>116168</v>
      </c>
      <c r="F566" s="156">
        <v>0.50140799999999996</v>
      </c>
      <c r="G566" s="156">
        <v>311.25349999999997</v>
      </c>
      <c r="H566" s="156">
        <v>7.4054999999999996E-2</v>
      </c>
      <c r="I566" s="156">
        <v>71</v>
      </c>
      <c r="J566" s="156">
        <v>60.563380000000002</v>
      </c>
      <c r="K566" s="267">
        <v>38.028170000000003</v>
      </c>
    </row>
    <row r="567" spans="1:11">
      <c r="A567" s="155" t="s">
        <v>17435</v>
      </c>
      <c r="B567" s="156" t="s">
        <v>19743</v>
      </c>
      <c r="C567" s="156">
        <v>2.3234520000000001</v>
      </c>
      <c r="D567" s="157">
        <v>3.2000000000000001E-7</v>
      </c>
      <c r="E567" s="156">
        <v>1254</v>
      </c>
      <c r="F567" s="156">
        <v>0.53333299999999995</v>
      </c>
      <c r="G567" s="156">
        <v>1244.3330000000001</v>
      </c>
      <c r="H567" s="156">
        <v>0.36912899999999998</v>
      </c>
      <c r="I567" s="156">
        <v>6</v>
      </c>
      <c r="J567" s="156">
        <v>16.66667</v>
      </c>
      <c r="K567" s="267">
        <v>83.333330000000004</v>
      </c>
    </row>
    <row r="568" spans="1:11">
      <c r="A568" s="155" t="s">
        <v>17442</v>
      </c>
      <c r="B568" s="156" t="s">
        <v>19743</v>
      </c>
      <c r="C568" s="156">
        <v>2.2869039999999998</v>
      </c>
      <c r="D568" s="157">
        <v>1.6999999999999999E-7</v>
      </c>
      <c r="E568" s="156">
        <v>178</v>
      </c>
      <c r="F568" s="156">
        <v>0.83333299999999999</v>
      </c>
      <c r="G568" s="156">
        <v>1275</v>
      </c>
      <c r="H568" s="156">
        <v>0.35925600000000002</v>
      </c>
      <c r="I568" s="156">
        <v>4</v>
      </c>
      <c r="J568" s="156">
        <v>25</v>
      </c>
      <c r="K568" s="267">
        <v>75</v>
      </c>
    </row>
    <row r="569" spans="1:11">
      <c r="A569" s="155" t="s">
        <v>17445</v>
      </c>
      <c r="B569" s="156" t="s">
        <v>19743</v>
      </c>
      <c r="C569" s="156">
        <v>2.323858</v>
      </c>
      <c r="D569" s="157">
        <v>4.2E-7</v>
      </c>
      <c r="E569" s="156">
        <v>1538</v>
      </c>
      <c r="F569" s="156">
        <v>0.57142899999999996</v>
      </c>
      <c r="G569" s="156">
        <v>1025.143</v>
      </c>
      <c r="H569" s="156">
        <v>0.30496899999999999</v>
      </c>
      <c r="I569" s="156">
        <v>7</v>
      </c>
      <c r="J569" s="156">
        <v>14.28571</v>
      </c>
      <c r="K569" s="267">
        <v>85.714290000000005</v>
      </c>
    </row>
    <row r="570" spans="1:11">
      <c r="A570" s="155" t="s">
        <v>17450</v>
      </c>
      <c r="B570" s="156" t="s">
        <v>19743</v>
      </c>
      <c r="C570" s="156">
        <v>3.078376</v>
      </c>
      <c r="D570" s="156" t="s">
        <v>25675</v>
      </c>
      <c r="E570" s="156">
        <v>0</v>
      </c>
      <c r="F570" s="156" t="s">
        <v>25675</v>
      </c>
      <c r="G570" s="156">
        <v>167</v>
      </c>
      <c r="H570" s="156">
        <v>0</v>
      </c>
      <c r="I570" s="156">
        <v>1</v>
      </c>
      <c r="J570" s="156">
        <v>0</v>
      </c>
      <c r="K570" s="267">
        <v>100</v>
      </c>
    </row>
    <row r="571" spans="1:11">
      <c r="A571" s="155" t="s">
        <v>17456</v>
      </c>
      <c r="B571" s="156" t="s">
        <v>19743</v>
      </c>
      <c r="C571" s="156">
        <v>2.1423350000000001</v>
      </c>
      <c r="D571" s="157">
        <v>3.82E-5</v>
      </c>
      <c r="E571" s="156">
        <v>43890</v>
      </c>
      <c r="F571" s="156">
        <v>0.30724600000000002</v>
      </c>
      <c r="G571" s="156">
        <v>403.73910000000001</v>
      </c>
      <c r="H571" s="156">
        <v>9.6266000000000004E-2</v>
      </c>
      <c r="I571" s="156">
        <v>46</v>
      </c>
      <c r="J571" s="156">
        <v>47.826090000000001</v>
      </c>
      <c r="K571" s="267">
        <v>50</v>
      </c>
    </row>
    <row r="572" spans="1:11">
      <c r="A572" s="155" t="s">
        <v>17461</v>
      </c>
      <c r="B572" s="156" t="s">
        <v>19743</v>
      </c>
      <c r="C572" s="156">
        <v>3.1262940000000001</v>
      </c>
      <c r="D572" s="157">
        <v>2.9999999999999999E-7</v>
      </c>
      <c r="E572" s="156">
        <v>46</v>
      </c>
      <c r="F572" s="156" t="s">
        <v>25675</v>
      </c>
      <c r="G572" s="156">
        <v>46</v>
      </c>
      <c r="H572" s="156">
        <v>0.51136400000000004</v>
      </c>
      <c r="I572" s="156">
        <v>2</v>
      </c>
      <c r="J572" s="156">
        <v>0</v>
      </c>
      <c r="K572" s="267">
        <v>100</v>
      </c>
    </row>
    <row r="573" spans="1:11">
      <c r="A573" s="155" t="s">
        <v>17463</v>
      </c>
      <c r="B573" s="156" t="s">
        <v>19743</v>
      </c>
      <c r="C573" s="156">
        <v>2.12731</v>
      </c>
      <c r="D573" s="156">
        <v>2.2599999999999999E-4</v>
      </c>
      <c r="E573" s="156">
        <v>172170</v>
      </c>
      <c r="F573" s="156">
        <v>0.21329400000000001</v>
      </c>
      <c r="G573" s="156">
        <v>283.57810000000001</v>
      </c>
      <c r="H573" s="156">
        <v>6.6786999999999999E-2</v>
      </c>
      <c r="I573" s="156">
        <v>64</v>
      </c>
      <c r="J573" s="156">
        <v>28.125</v>
      </c>
      <c r="K573" s="267">
        <v>70.3125</v>
      </c>
    </row>
    <row r="574" spans="1:11">
      <c r="A574" s="155" t="s">
        <v>24708</v>
      </c>
      <c r="B574" s="156" t="s">
        <v>19740</v>
      </c>
      <c r="C574" s="156">
        <v>2.2540100000000001</v>
      </c>
      <c r="D574" s="156">
        <v>2.4800000000000001E-4</v>
      </c>
      <c r="E574" s="156">
        <v>183158</v>
      </c>
      <c r="F574" s="156">
        <v>0.13852800000000001</v>
      </c>
      <c r="G574" s="156">
        <v>133.7071</v>
      </c>
      <c r="H574" s="156">
        <v>3.7096999999999998E-2</v>
      </c>
      <c r="I574" s="156">
        <v>99</v>
      </c>
      <c r="J574" s="156">
        <v>33.333329999999997</v>
      </c>
      <c r="K574" s="267">
        <v>62.626260000000002</v>
      </c>
    </row>
    <row r="575" spans="1:11">
      <c r="A575" s="155" t="s">
        <v>17470</v>
      </c>
      <c r="B575" s="156" t="s">
        <v>19743</v>
      </c>
      <c r="C575" s="156">
        <v>2.4355329999999999</v>
      </c>
      <c r="D575" s="157">
        <v>1.56E-5</v>
      </c>
      <c r="E575" s="156">
        <v>9298</v>
      </c>
      <c r="F575" s="156">
        <v>9.8039000000000001E-2</v>
      </c>
      <c r="G575" s="156">
        <v>181.5556</v>
      </c>
      <c r="H575" s="156">
        <v>6.3821000000000003E-2</v>
      </c>
      <c r="I575" s="156">
        <v>18</v>
      </c>
      <c r="J575" s="156">
        <v>11.11111</v>
      </c>
      <c r="K575" s="267">
        <v>88.888890000000004</v>
      </c>
    </row>
    <row r="576" spans="1:11">
      <c r="A576" s="155" t="s">
        <v>24350</v>
      </c>
      <c r="B576" s="156" t="s">
        <v>19740</v>
      </c>
      <c r="C576" s="156">
        <v>2.3199999999999998</v>
      </c>
      <c r="D576" s="157">
        <v>8.7600000000000008E-6</v>
      </c>
      <c r="E576" s="156">
        <v>9218</v>
      </c>
      <c r="F576" s="156">
        <v>0.47619</v>
      </c>
      <c r="G576" s="156">
        <v>1105.4290000000001</v>
      </c>
      <c r="H576" s="156">
        <v>0.32700800000000002</v>
      </c>
      <c r="I576" s="156">
        <v>7</v>
      </c>
      <c r="J576" s="156">
        <v>0</v>
      </c>
      <c r="K576" s="267">
        <v>100</v>
      </c>
    </row>
    <row r="577" spans="1:11">
      <c r="A577" s="155" t="s">
        <v>17475</v>
      </c>
      <c r="B577" s="156" t="s">
        <v>19743</v>
      </c>
      <c r="C577" s="156">
        <v>2.3886289999999999</v>
      </c>
      <c r="D577" s="157">
        <v>1.5400000000000002E-5</v>
      </c>
      <c r="E577" s="156">
        <v>19044</v>
      </c>
      <c r="F577" s="156">
        <v>0.6</v>
      </c>
      <c r="G577" s="156">
        <v>354.3</v>
      </c>
      <c r="H577" s="156">
        <v>0.115941</v>
      </c>
      <c r="I577" s="156">
        <v>10</v>
      </c>
      <c r="J577" s="156">
        <v>0</v>
      </c>
      <c r="K577" s="267">
        <v>90</v>
      </c>
    </row>
    <row r="578" spans="1:11">
      <c r="A578" s="155" t="s">
        <v>17217</v>
      </c>
      <c r="B578" s="156" t="s">
        <v>19743</v>
      </c>
      <c r="C578" s="156">
        <v>2.299086</v>
      </c>
      <c r="D578" s="157">
        <v>8.7299999999999994E-6</v>
      </c>
      <c r="E578" s="156">
        <v>9536</v>
      </c>
      <c r="F578" s="156">
        <v>0.53333299999999995</v>
      </c>
      <c r="G578" s="156">
        <v>1081.6669999999999</v>
      </c>
      <c r="H578" s="156">
        <v>0.30940099999999998</v>
      </c>
      <c r="I578" s="156">
        <v>6</v>
      </c>
      <c r="J578" s="156">
        <v>0</v>
      </c>
      <c r="K578" s="267">
        <v>100</v>
      </c>
    </row>
    <row r="579" spans="1:11">
      <c r="A579" s="155" t="s">
        <v>17222</v>
      </c>
      <c r="B579" s="156" t="s">
        <v>19743</v>
      </c>
      <c r="C579" s="156">
        <v>2.1254819999999999</v>
      </c>
      <c r="D579" s="156">
        <v>2.9300000000000002E-4</v>
      </c>
      <c r="E579" s="156">
        <v>206336</v>
      </c>
      <c r="F579" s="156">
        <v>0.12596599999999999</v>
      </c>
      <c r="G579" s="156">
        <v>207.62260000000001</v>
      </c>
      <c r="H579" s="156">
        <v>4.9231999999999998E-2</v>
      </c>
      <c r="I579" s="156">
        <v>106</v>
      </c>
      <c r="J579" s="156">
        <v>27.35849</v>
      </c>
      <c r="K579" s="267">
        <v>70.754720000000006</v>
      </c>
    </row>
    <row r="580" spans="1:11">
      <c r="A580" s="155" t="s">
        <v>17225</v>
      </c>
      <c r="B580" s="156" t="s">
        <v>19743</v>
      </c>
      <c r="C580" s="156">
        <v>2.2119800000000001</v>
      </c>
      <c r="D580" s="157">
        <v>1E-8</v>
      </c>
      <c r="E580" s="156">
        <v>44</v>
      </c>
      <c r="F580" s="156">
        <v>0.83333299999999999</v>
      </c>
      <c r="G580" s="156">
        <v>1812.25</v>
      </c>
      <c r="H580" s="156">
        <v>0.46420299999999998</v>
      </c>
      <c r="I580" s="156">
        <v>4</v>
      </c>
      <c r="J580" s="156">
        <v>0</v>
      </c>
      <c r="K580" s="267">
        <v>100</v>
      </c>
    </row>
    <row r="581" spans="1:11">
      <c r="A581" s="155" t="s">
        <v>17228</v>
      </c>
      <c r="B581" s="156" t="s">
        <v>19743</v>
      </c>
      <c r="C581" s="156">
        <v>3.04731</v>
      </c>
      <c r="D581" s="156">
        <v>4.0700000000000003E-4</v>
      </c>
      <c r="E581" s="156">
        <v>151000</v>
      </c>
      <c r="F581" s="156" t="s">
        <v>25675</v>
      </c>
      <c r="G581" s="156">
        <v>67.2</v>
      </c>
      <c r="H581" s="156">
        <v>0.206875</v>
      </c>
      <c r="I581" s="156">
        <v>5</v>
      </c>
      <c r="J581" s="156">
        <v>20</v>
      </c>
      <c r="K581" s="267">
        <v>80</v>
      </c>
    </row>
    <row r="582" spans="1:11">
      <c r="A582" s="155" t="s">
        <v>17231</v>
      </c>
      <c r="B582" s="156" t="s">
        <v>19743</v>
      </c>
      <c r="C582" s="156">
        <v>3.1644670000000001</v>
      </c>
      <c r="D582" s="156" t="s">
        <v>25675</v>
      </c>
      <c r="E582" s="156">
        <v>0</v>
      </c>
      <c r="F582" s="156" t="s">
        <v>25675</v>
      </c>
      <c r="G582" s="156">
        <v>67</v>
      </c>
      <c r="H582" s="156">
        <v>0</v>
      </c>
      <c r="I582" s="156">
        <v>1</v>
      </c>
      <c r="J582" s="156">
        <v>0</v>
      </c>
      <c r="K582" s="267">
        <v>100</v>
      </c>
    </row>
    <row r="583" spans="1:11">
      <c r="A583" s="155" t="s">
        <v>17233</v>
      </c>
      <c r="B583" s="156" t="s">
        <v>19743</v>
      </c>
      <c r="C583" s="156">
        <v>2.3187820000000001</v>
      </c>
      <c r="D583" s="157">
        <v>2.7100000000000001E-5</v>
      </c>
      <c r="E583" s="156">
        <v>30988</v>
      </c>
      <c r="F583" s="156">
        <v>0.230159</v>
      </c>
      <c r="G583" s="156">
        <v>227.5</v>
      </c>
      <c r="H583" s="156">
        <v>6.7627999999999994E-2</v>
      </c>
      <c r="I583" s="156">
        <v>28</v>
      </c>
      <c r="J583" s="156">
        <v>35.714289999999998</v>
      </c>
      <c r="K583" s="267">
        <v>46.428570000000001</v>
      </c>
    </row>
    <row r="584" spans="1:11">
      <c r="A584" s="155" t="s">
        <v>17236</v>
      </c>
      <c r="B584" s="156" t="s">
        <v>19743</v>
      </c>
      <c r="C584" s="156">
        <v>2.3961420000000002</v>
      </c>
      <c r="D584" s="157">
        <v>8.9700000000000005E-6</v>
      </c>
      <c r="E584" s="156">
        <v>6204</v>
      </c>
      <c r="F584" s="156">
        <v>0.17499999999999999</v>
      </c>
      <c r="G584" s="156">
        <v>261.9375</v>
      </c>
      <c r="H584" s="156">
        <v>8.6569999999999994E-2</v>
      </c>
      <c r="I584" s="156">
        <v>16</v>
      </c>
      <c r="J584" s="156">
        <v>25</v>
      </c>
      <c r="K584" s="267">
        <v>75</v>
      </c>
    </row>
    <row r="585" spans="1:11">
      <c r="A585" s="155" t="s">
        <v>17241</v>
      </c>
      <c r="B585" s="156" t="s">
        <v>19743</v>
      </c>
      <c r="C585" s="156">
        <v>2.265584</v>
      </c>
      <c r="D585" s="157">
        <v>4.1600000000000002E-5</v>
      </c>
      <c r="E585" s="156">
        <v>48864</v>
      </c>
      <c r="F585" s="156">
        <v>0.16856099999999999</v>
      </c>
      <c r="G585" s="156">
        <v>298.5455</v>
      </c>
      <c r="H585" s="156">
        <v>8.2651000000000002E-2</v>
      </c>
      <c r="I585" s="156">
        <v>33</v>
      </c>
      <c r="J585" s="156">
        <v>18.181819999999998</v>
      </c>
      <c r="K585" s="267">
        <v>81.818179999999998</v>
      </c>
    </row>
    <row r="586" spans="1:11">
      <c r="A586" s="155" t="s">
        <v>17244</v>
      </c>
      <c r="B586" s="156" t="s">
        <v>19743</v>
      </c>
      <c r="C586" s="156">
        <v>2.176447</v>
      </c>
      <c r="D586" s="157">
        <v>8.5599999999999994E-6</v>
      </c>
      <c r="E586" s="156">
        <v>7144</v>
      </c>
      <c r="F586" s="156">
        <v>0.6</v>
      </c>
      <c r="G586" s="156">
        <v>1167.2</v>
      </c>
      <c r="H586" s="156">
        <v>0.286993</v>
      </c>
      <c r="I586" s="156">
        <v>10</v>
      </c>
      <c r="J586" s="156">
        <v>0</v>
      </c>
      <c r="K586" s="267">
        <v>100</v>
      </c>
    </row>
    <row r="587" spans="1:11">
      <c r="A587" s="155" t="s">
        <v>24403</v>
      </c>
      <c r="B587" s="156" t="s">
        <v>19740</v>
      </c>
      <c r="C587" s="156">
        <v>2.1090360000000001</v>
      </c>
      <c r="D587" s="156">
        <v>2.3699999999999999E-4</v>
      </c>
      <c r="E587" s="156">
        <v>233474</v>
      </c>
      <c r="F587" s="156">
        <v>0.15812300000000001</v>
      </c>
      <c r="G587" s="156">
        <v>187.57140000000001</v>
      </c>
      <c r="H587" s="156">
        <v>4.3948000000000001E-2</v>
      </c>
      <c r="I587" s="156">
        <v>133</v>
      </c>
      <c r="J587" s="156">
        <v>36.090229999999998</v>
      </c>
      <c r="K587" s="267">
        <v>62.406019999999998</v>
      </c>
    </row>
    <row r="588" spans="1:11">
      <c r="A588" s="155" t="s">
        <v>17249</v>
      </c>
      <c r="B588" s="156" t="s">
        <v>19743</v>
      </c>
      <c r="C588" s="156">
        <v>2.2629440000000001</v>
      </c>
      <c r="D588" s="157">
        <v>6.6199999999999996E-5</v>
      </c>
      <c r="E588" s="156">
        <v>40438</v>
      </c>
      <c r="F588" s="156">
        <v>0.245059</v>
      </c>
      <c r="G588" s="156">
        <v>372.1739</v>
      </c>
      <c r="H588" s="156">
        <v>0.10226200000000001</v>
      </c>
      <c r="I588" s="156">
        <v>23</v>
      </c>
      <c r="J588" s="156">
        <v>34.782609999999998</v>
      </c>
      <c r="K588" s="267">
        <v>65.217389999999995</v>
      </c>
    </row>
    <row r="589" spans="1:11">
      <c r="A589" s="155" t="s">
        <v>24791</v>
      </c>
      <c r="B589" s="156" t="s">
        <v>19740</v>
      </c>
      <c r="C589" s="156">
        <v>2.1413199999999999</v>
      </c>
      <c r="D589" s="157">
        <v>1.4800000000000001E-5</v>
      </c>
      <c r="E589" s="156">
        <v>33012</v>
      </c>
      <c r="F589" s="156">
        <v>0.42450100000000002</v>
      </c>
      <c r="G589" s="156">
        <v>695.55560000000003</v>
      </c>
      <c r="H589" s="156">
        <v>0.165019</v>
      </c>
      <c r="I589" s="156">
        <v>27</v>
      </c>
      <c r="J589" s="156">
        <v>18.518519999999999</v>
      </c>
      <c r="K589" s="267">
        <v>77.777780000000007</v>
      </c>
    </row>
    <row r="590" spans="1:11">
      <c r="A590" s="155" t="s">
        <v>17258</v>
      </c>
      <c r="B590" s="156" t="s">
        <v>19743</v>
      </c>
      <c r="C590" s="156">
        <v>2.2233499999999999</v>
      </c>
      <c r="D590" s="157">
        <v>8.7299999999999994E-5</v>
      </c>
      <c r="E590" s="156">
        <v>91562</v>
      </c>
      <c r="F590" s="156">
        <v>0.14524899999999999</v>
      </c>
      <c r="G590" s="156">
        <v>214.5325</v>
      </c>
      <c r="H590" s="156">
        <v>5.6973999999999997E-2</v>
      </c>
      <c r="I590" s="156">
        <v>77</v>
      </c>
      <c r="J590" s="156">
        <v>29.87013</v>
      </c>
      <c r="K590" s="267">
        <v>70.129869999999997</v>
      </c>
    </row>
    <row r="591" spans="1:11">
      <c r="A591" s="155" t="s">
        <v>24450</v>
      </c>
      <c r="B591" s="156" t="s">
        <v>19740</v>
      </c>
      <c r="C591" s="156">
        <v>2.165076</v>
      </c>
      <c r="D591" s="157">
        <v>6.7999999999999999E-5</v>
      </c>
      <c r="E591" s="156">
        <v>98538</v>
      </c>
      <c r="F591" s="156">
        <v>0.269345</v>
      </c>
      <c r="G591" s="156">
        <v>229.6875</v>
      </c>
      <c r="H591" s="156">
        <v>5.6447999999999998E-2</v>
      </c>
      <c r="I591" s="156">
        <v>64</v>
      </c>
      <c r="J591" s="156">
        <v>35.9375</v>
      </c>
      <c r="K591" s="267">
        <v>57.8125</v>
      </c>
    </row>
    <row r="592" spans="1:11">
      <c r="A592" s="155" t="s">
        <v>17263</v>
      </c>
      <c r="B592" s="156" t="s">
        <v>19743</v>
      </c>
      <c r="C592" s="156">
        <v>2.4294419999999999</v>
      </c>
      <c r="D592" s="157">
        <v>2.3700000000000002E-6</v>
      </c>
      <c r="E592" s="156">
        <v>2582</v>
      </c>
      <c r="F592" s="156">
        <v>0.25</v>
      </c>
      <c r="G592" s="156">
        <v>478.625</v>
      </c>
      <c r="H592" s="156">
        <v>0.16597300000000001</v>
      </c>
      <c r="I592" s="156">
        <v>8</v>
      </c>
      <c r="J592" s="156">
        <v>25</v>
      </c>
      <c r="K592" s="267">
        <v>75</v>
      </c>
    </row>
    <row r="593" spans="1:11">
      <c r="A593" s="155" t="s">
        <v>17268</v>
      </c>
      <c r="B593" s="156" t="s">
        <v>19743</v>
      </c>
      <c r="C593" s="156">
        <v>2.812589</v>
      </c>
      <c r="D593" s="157">
        <v>1.9000000000000001E-7</v>
      </c>
      <c r="E593" s="156">
        <v>264</v>
      </c>
      <c r="F593" s="156" t="s">
        <v>25675</v>
      </c>
      <c r="G593" s="156">
        <v>416</v>
      </c>
      <c r="H593" s="156">
        <v>0.34844700000000001</v>
      </c>
      <c r="I593" s="156">
        <v>3</v>
      </c>
      <c r="J593" s="156">
        <v>33.333329999999997</v>
      </c>
      <c r="K593" s="267">
        <v>66.666669999999996</v>
      </c>
    </row>
    <row r="594" spans="1:11">
      <c r="A594" s="155" t="s">
        <v>17270</v>
      </c>
      <c r="B594" s="156" t="s">
        <v>19743</v>
      </c>
      <c r="C594" s="156">
        <v>2.1932990000000001</v>
      </c>
      <c r="D594" s="157">
        <v>3.5999999999999999E-7</v>
      </c>
      <c r="E594" s="156">
        <v>612</v>
      </c>
      <c r="F594" s="156">
        <v>0.61111099999999996</v>
      </c>
      <c r="G594" s="156">
        <v>1206.444</v>
      </c>
      <c r="H594" s="156">
        <v>0.30274600000000002</v>
      </c>
      <c r="I594" s="156">
        <v>9</v>
      </c>
      <c r="J594" s="156">
        <v>22.22222</v>
      </c>
      <c r="K594" s="267">
        <v>66.666669999999996</v>
      </c>
    </row>
    <row r="595" spans="1:11">
      <c r="A595" s="155" t="s">
        <v>24500</v>
      </c>
      <c r="B595" s="156" t="s">
        <v>19740</v>
      </c>
      <c r="C595" s="156">
        <v>2.2067009999999998</v>
      </c>
      <c r="D595" s="156">
        <v>2.5500000000000002E-4</v>
      </c>
      <c r="E595" s="156">
        <v>189040</v>
      </c>
      <c r="F595" s="156">
        <v>9.0055999999999997E-2</v>
      </c>
      <c r="G595" s="156">
        <v>133.9667</v>
      </c>
      <c r="H595" s="156">
        <v>3.5150000000000001E-2</v>
      </c>
      <c r="I595" s="156">
        <v>120</v>
      </c>
      <c r="J595" s="156">
        <v>44.166670000000003</v>
      </c>
      <c r="K595" s="267">
        <v>51.666670000000003</v>
      </c>
    </row>
    <row r="596" spans="1:11">
      <c r="A596" s="155" t="s">
        <v>17276</v>
      </c>
      <c r="B596" s="156" t="s">
        <v>19743</v>
      </c>
      <c r="C596" s="156">
        <v>2.1839590000000002</v>
      </c>
      <c r="D596" s="156">
        <v>2.8800000000000001E-4</v>
      </c>
      <c r="E596" s="156">
        <v>115320</v>
      </c>
      <c r="F596" s="156">
        <v>0.1</v>
      </c>
      <c r="G596" s="156">
        <v>220.66669999999999</v>
      </c>
      <c r="H596" s="156">
        <v>5.5098000000000001E-2</v>
      </c>
      <c r="I596" s="156">
        <v>36</v>
      </c>
      <c r="J596" s="156">
        <v>19.44444</v>
      </c>
      <c r="K596" s="267">
        <v>72.222219999999993</v>
      </c>
    </row>
    <row r="597" spans="1:11">
      <c r="A597" s="155" t="s">
        <v>17279</v>
      </c>
      <c r="B597" s="156" t="s">
        <v>19743</v>
      </c>
      <c r="C597" s="156">
        <v>2.3206090000000001</v>
      </c>
      <c r="D597" s="157">
        <v>1.66E-5</v>
      </c>
      <c r="E597" s="156">
        <v>19018</v>
      </c>
      <c r="F597" s="156">
        <v>0.309942</v>
      </c>
      <c r="G597" s="156">
        <v>368.78949999999998</v>
      </c>
      <c r="H597" s="156">
        <v>0.10932</v>
      </c>
      <c r="I597" s="156">
        <v>19</v>
      </c>
      <c r="J597" s="156">
        <v>31.578949999999999</v>
      </c>
      <c r="K597" s="267">
        <v>57.894739999999999</v>
      </c>
    </row>
    <row r="598" spans="1:11">
      <c r="A598" s="155" t="s">
        <v>17284</v>
      </c>
      <c r="B598" s="156" t="s">
        <v>19743</v>
      </c>
      <c r="C598" s="156">
        <v>2.194315</v>
      </c>
      <c r="D598" s="157">
        <v>2.1100000000000001E-5</v>
      </c>
      <c r="E598" s="156">
        <v>19986</v>
      </c>
      <c r="F598" s="156">
        <v>0.64444400000000002</v>
      </c>
      <c r="G598" s="156">
        <v>845</v>
      </c>
      <c r="H598" s="156">
        <v>0.212205</v>
      </c>
      <c r="I598" s="156">
        <v>10</v>
      </c>
      <c r="J598" s="156">
        <v>10</v>
      </c>
      <c r="K598" s="267">
        <v>90</v>
      </c>
    </row>
    <row r="599" spans="1:11">
      <c r="A599" s="155" t="s">
        <v>17291</v>
      </c>
      <c r="B599" s="156" t="s">
        <v>19743</v>
      </c>
      <c r="C599" s="156">
        <v>3.040203</v>
      </c>
      <c r="D599" s="157">
        <v>6.3999999999999997E-6</v>
      </c>
      <c r="E599" s="156">
        <v>1922</v>
      </c>
      <c r="F599" s="156" t="s">
        <v>25675</v>
      </c>
      <c r="G599" s="156">
        <v>61.6</v>
      </c>
      <c r="H599" s="156">
        <v>0.22279399999999999</v>
      </c>
      <c r="I599" s="156">
        <v>5</v>
      </c>
      <c r="J599" s="156">
        <v>40</v>
      </c>
      <c r="K599" s="267">
        <v>60</v>
      </c>
    </row>
    <row r="600" spans="1:11">
      <c r="A600" s="155" t="s">
        <v>17294</v>
      </c>
      <c r="B600" s="156" t="s">
        <v>19743</v>
      </c>
      <c r="C600" s="156">
        <v>2.270254</v>
      </c>
      <c r="D600" s="156">
        <v>1.03E-4</v>
      </c>
      <c r="E600" s="156">
        <v>67290</v>
      </c>
      <c r="F600" s="156">
        <v>0.276667</v>
      </c>
      <c r="G600" s="156">
        <v>417.92</v>
      </c>
      <c r="H600" s="156">
        <v>0.116185</v>
      </c>
      <c r="I600" s="156">
        <v>25</v>
      </c>
      <c r="J600" s="156">
        <v>20</v>
      </c>
      <c r="K600" s="267">
        <v>76</v>
      </c>
    </row>
    <row r="601" spans="1:11">
      <c r="A601" s="155" t="s">
        <v>17299</v>
      </c>
      <c r="B601" s="156" t="s">
        <v>19743</v>
      </c>
      <c r="C601" s="156">
        <v>2.95736</v>
      </c>
      <c r="D601" s="157">
        <v>2.1100000000000001E-5</v>
      </c>
      <c r="E601" s="156">
        <v>3778</v>
      </c>
      <c r="F601" s="156" t="s">
        <v>25675</v>
      </c>
      <c r="G601" s="156">
        <v>92.166669999999996</v>
      </c>
      <c r="H601" s="156">
        <v>0.16945499999999999</v>
      </c>
      <c r="I601" s="156">
        <v>6</v>
      </c>
      <c r="J601" s="156">
        <v>16.66667</v>
      </c>
      <c r="K601" s="267">
        <v>83.333330000000004</v>
      </c>
    </row>
    <row r="602" spans="1:11">
      <c r="A602" s="155" t="s">
        <v>17301</v>
      </c>
      <c r="B602" s="156" t="s">
        <v>19743</v>
      </c>
      <c r="C602" s="156">
        <v>2.1622340000000002</v>
      </c>
      <c r="D602" s="157">
        <v>5.1900000000000001E-5</v>
      </c>
      <c r="E602" s="156">
        <v>79986</v>
      </c>
      <c r="F602" s="156">
        <v>0.205042</v>
      </c>
      <c r="G602" s="156">
        <v>333.57139999999998</v>
      </c>
      <c r="H602" s="156">
        <v>8.1212999999999994E-2</v>
      </c>
      <c r="I602" s="156">
        <v>35</v>
      </c>
      <c r="J602" s="156">
        <v>25.714289999999998</v>
      </c>
      <c r="K602" s="267">
        <v>74.285709999999995</v>
      </c>
    </row>
    <row r="603" spans="1:11">
      <c r="A603" s="155" t="s">
        <v>17308</v>
      </c>
      <c r="B603" s="156" t="s">
        <v>19743</v>
      </c>
      <c r="C603" s="156">
        <v>2.207919</v>
      </c>
      <c r="D603" s="157">
        <v>1.9300000000000002E-5</v>
      </c>
      <c r="E603" s="156">
        <v>21418</v>
      </c>
      <c r="F603" s="156">
        <v>0.310811</v>
      </c>
      <c r="G603" s="156">
        <v>455.32429999999999</v>
      </c>
      <c r="H603" s="156">
        <v>0.11729100000000001</v>
      </c>
      <c r="I603" s="156">
        <v>37</v>
      </c>
      <c r="J603" s="156">
        <v>29.72973</v>
      </c>
      <c r="K603" s="267">
        <v>70.270269999999996</v>
      </c>
    </row>
    <row r="604" spans="1:11">
      <c r="A604" s="155" t="s">
        <v>17313</v>
      </c>
      <c r="B604" s="156" t="s">
        <v>19743</v>
      </c>
      <c r="C604" s="156">
        <v>2.323858</v>
      </c>
      <c r="D604" s="157">
        <v>7.7399999999999998E-5</v>
      </c>
      <c r="E604" s="156">
        <v>65018</v>
      </c>
      <c r="F604" s="156">
        <v>0.49921599999999999</v>
      </c>
      <c r="G604" s="156">
        <v>148.13640000000001</v>
      </c>
      <c r="H604" s="156">
        <v>4.5164000000000003E-2</v>
      </c>
      <c r="I604" s="156">
        <v>88</v>
      </c>
      <c r="J604" s="156">
        <v>30.681819999999998</v>
      </c>
      <c r="K604" s="267">
        <v>68.181820000000002</v>
      </c>
    </row>
    <row r="605" spans="1:11">
      <c r="A605" s="155" t="s">
        <v>17318</v>
      </c>
      <c r="B605" s="156" t="s">
        <v>19743</v>
      </c>
      <c r="C605" s="156">
        <v>2.2637559999999999</v>
      </c>
      <c r="D605" s="157">
        <v>4.4299999999999999E-5</v>
      </c>
      <c r="E605" s="156">
        <v>53974</v>
      </c>
      <c r="F605" s="156">
        <v>0.42333300000000001</v>
      </c>
      <c r="G605" s="156">
        <v>450.84</v>
      </c>
      <c r="H605" s="156">
        <v>0.12431300000000001</v>
      </c>
      <c r="I605" s="156">
        <v>25</v>
      </c>
      <c r="J605" s="156">
        <v>20</v>
      </c>
      <c r="K605" s="267">
        <v>76</v>
      </c>
    </row>
    <row r="606" spans="1:11">
      <c r="A606" s="155" t="s">
        <v>17321</v>
      </c>
      <c r="B606" s="156" t="s">
        <v>19743</v>
      </c>
      <c r="C606" s="156">
        <v>2.323858</v>
      </c>
      <c r="D606" s="157">
        <v>3.15E-5</v>
      </c>
      <c r="E606" s="156">
        <v>41388</v>
      </c>
      <c r="F606" s="156">
        <v>0.32183899999999999</v>
      </c>
      <c r="G606" s="156">
        <v>226.5667</v>
      </c>
      <c r="H606" s="156">
        <v>6.7753999999999995E-2</v>
      </c>
      <c r="I606" s="156">
        <v>30</v>
      </c>
      <c r="J606" s="156">
        <v>16.66667</v>
      </c>
      <c r="K606" s="267">
        <v>83.333330000000004</v>
      </c>
    </row>
    <row r="607" spans="1:11">
      <c r="A607" s="155" t="s">
        <v>17324</v>
      </c>
      <c r="B607" s="156" t="s">
        <v>19743</v>
      </c>
      <c r="C607" s="156">
        <v>2.1709640000000001</v>
      </c>
      <c r="D607" s="157">
        <v>2.23E-5</v>
      </c>
      <c r="E607" s="156">
        <v>17904</v>
      </c>
      <c r="F607" s="156">
        <v>0.37908500000000001</v>
      </c>
      <c r="G607" s="156">
        <v>662.44439999999997</v>
      </c>
      <c r="H607" s="156">
        <v>0.16220499999999999</v>
      </c>
      <c r="I607" s="156">
        <v>18</v>
      </c>
      <c r="J607" s="156">
        <v>27.77778</v>
      </c>
      <c r="K607" s="267">
        <v>61.111109999999996</v>
      </c>
    </row>
    <row r="608" spans="1:11">
      <c r="A608" s="155" t="s">
        <v>17332</v>
      </c>
      <c r="B608" s="156" t="s">
        <v>19743</v>
      </c>
      <c r="C608" s="156">
        <v>2.3228430000000002</v>
      </c>
      <c r="D608" s="157">
        <v>1.0699999999999999E-5</v>
      </c>
      <c r="E608" s="156">
        <v>4006</v>
      </c>
      <c r="F608" s="156">
        <v>0.28571400000000002</v>
      </c>
      <c r="G608" s="156">
        <v>674.57140000000004</v>
      </c>
      <c r="H608" s="156">
        <v>0.19977200000000001</v>
      </c>
      <c r="I608" s="156">
        <v>7</v>
      </c>
      <c r="J608" s="156">
        <v>28.571429999999999</v>
      </c>
      <c r="K608" s="267">
        <v>71.428569999999993</v>
      </c>
    </row>
    <row r="609" spans="1:11">
      <c r="A609" s="155" t="s">
        <v>17337</v>
      </c>
      <c r="B609" s="156" t="s">
        <v>19743</v>
      </c>
      <c r="C609" s="156">
        <v>2.674315</v>
      </c>
      <c r="D609" s="157">
        <v>3.4400000000000003E-5</v>
      </c>
      <c r="E609" s="156">
        <v>25078</v>
      </c>
      <c r="F609" s="156">
        <v>0.26449299999999998</v>
      </c>
      <c r="G609" s="156">
        <v>138.29169999999999</v>
      </c>
      <c r="H609" s="156">
        <v>8.0187999999999995E-2</v>
      </c>
      <c r="I609" s="156">
        <v>24</v>
      </c>
      <c r="J609" s="156">
        <v>29.16667</v>
      </c>
      <c r="K609" s="267">
        <v>66.666669999999996</v>
      </c>
    </row>
    <row r="610" spans="1:11">
      <c r="A610" s="155" t="s">
        <v>17342</v>
      </c>
      <c r="B610" s="156" t="s">
        <v>19743</v>
      </c>
      <c r="C610" s="156">
        <v>2.3403049999999999</v>
      </c>
      <c r="D610" s="157">
        <v>4.0200000000000001E-5</v>
      </c>
      <c r="E610" s="156">
        <v>44822</v>
      </c>
      <c r="F610" s="156">
        <v>0.48134399999999999</v>
      </c>
      <c r="G610" s="156">
        <v>139.17169999999999</v>
      </c>
      <c r="H610" s="156">
        <v>4.3395999999999997E-2</v>
      </c>
      <c r="I610" s="156">
        <v>99</v>
      </c>
      <c r="J610" s="156">
        <v>33.333329999999997</v>
      </c>
      <c r="K610" s="267">
        <v>65.656570000000002</v>
      </c>
    </row>
    <row r="611" spans="1:11">
      <c r="A611" s="155" t="s">
        <v>17347</v>
      </c>
      <c r="B611" s="156" t="s">
        <v>19743</v>
      </c>
      <c r="C611" s="156">
        <v>2.1725889999999999</v>
      </c>
      <c r="D611" s="157">
        <v>5.9700000000000001E-5</v>
      </c>
      <c r="E611" s="156">
        <v>115524</v>
      </c>
      <c r="F611" s="156">
        <v>0.54807499999999998</v>
      </c>
      <c r="G611" s="156">
        <v>187</v>
      </c>
      <c r="H611" s="156">
        <v>4.6726999999999998E-2</v>
      </c>
      <c r="I611" s="156">
        <v>98</v>
      </c>
      <c r="J611" s="156">
        <v>35.714289999999998</v>
      </c>
      <c r="K611" s="267">
        <v>63.265309999999999</v>
      </c>
    </row>
    <row r="612" spans="1:11">
      <c r="A612" s="155" t="s">
        <v>24602</v>
      </c>
      <c r="B612" s="156" t="s">
        <v>19053</v>
      </c>
      <c r="C612" s="156">
        <v>2.12934</v>
      </c>
      <c r="D612" s="157">
        <v>8.5199999999999997E-5</v>
      </c>
      <c r="E612" s="156">
        <v>109428</v>
      </c>
      <c r="F612" s="156">
        <v>0.30285699999999999</v>
      </c>
      <c r="G612" s="156">
        <v>361.54</v>
      </c>
      <c r="H612" s="156">
        <v>8.5108000000000003E-2</v>
      </c>
      <c r="I612" s="156">
        <v>50</v>
      </c>
      <c r="J612" s="156">
        <v>28</v>
      </c>
      <c r="K612" s="267">
        <v>72</v>
      </c>
    </row>
    <row r="613" spans="1:11">
      <c r="A613" s="155" t="s">
        <v>17090</v>
      </c>
      <c r="B613" s="156" t="s">
        <v>19743</v>
      </c>
      <c r="C613" s="156">
        <v>2.187208</v>
      </c>
      <c r="D613" s="156">
        <v>1.6200000000000001E-4</v>
      </c>
      <c r="E613" s="156">
        <v>46044</v>
      </c>
      <c r="F613" s="156">
        <v>0.34848499999999999</v>
      </c>
      <c r="G613" s="156">
        <v>765.25</v>
      </c>
      <c r="H613" s="156">
        <v>0.19065099999999999</v>
      </c>
      <c r="I613" s="156">
        <v>12</v>
      </c>
      <c r="J613" s="156">
        <v>0</v>
      </c>
      <c r="K613" s="267">
        <v>100</v>
      </c>
    </row>
    <row r="614" spans="1:11">
      <c r="A614" s="155" t="s">
        <v>17095</v>
      </c>
      <c r="B614" s="156" t="s">
        <v>19743</v>
      </c>
      <c r="C614" s="156">
        <v>2.2196950000000002</v>
      </c>
      <c r="D614" s="157">
        <v>4.8999999999999997E-7</v>
      </c>
      <c r="E614" s="156">
        <v>958</v>
      </c>
      <c r="F614" s="156">
        <v>0.6</v>
      </c>
      <c r="G614" s="156">
        <v>1246.2</v>
      </c>
      <c r="H614" s="156">
        <v>0.32251600000000002</v>
      </c>
      <c r="I614" s="156">
        <v>5</v>
      </c>
      <c r="J614" s="156">
        <v>20</v>
      </c>
      <c r="K614" s="267">
        <v>80</v>
      </c>
    </row>
    <row r="615" spans="1:11">
      <c r="A615" s="155" t="s">
        <v>24668</v>
      </c>
      <c r="B615" s="156" t="s">
        <v>19740</v>
      </c>
      <c r="C615" s="156">
        <v>2.2793909999999999</v>
      </c>
      <c r="D615" s="157">
        <v>6.8300000000000007E-5</v>
      </c>
      <c r="E615" s="156">
        <v>71284</v>
      </c>
      <c r="F615" s="156">
        <v>0.44503199999999998</v>
      </c>
      <c r="G615" s="156">
        <v>201.72730000000001</v>
      </c>
      <c r="H615" s="156">
        <v>5.7016999999999998E-2</v>
      </c>
      <c r="I615" s="156">
        <v>44</v>
      </c>
      <c r="J615" s="156">
        <v>52.272730000000003</v>
      </c>
      <c r="K615" s="267">
        <v>45.454549999999998</v>
      </c>
    </row>
    <row r="616" spans="1:11">
      <c r="A616" s="155" t="s">
        <v>17099</v>
      </c>
      <c r="B616" s="156" t="s">
        <v>19743</v>
      </c>
      <c r="C616" s="156">
        <v>2.8864969999999999</v>
      </c>
      <c r="D616" s="157">
        <v>4.8999999999999997E-6</v>
      </c>
      <c r="E616" s="156">
        <v>2902</v>
      </c>
      <c r="F616" s="156">
        <v>0.54769199999999996</v>
      </c>
      <c r="G616" s="156">
        <v>63.23077</v>
      </c>
      <c r="H616" s="156">
        <v>8.3097000000000004E-2</v>
      </c>
      <c r="I616" s="156">
        <v>26</v>
      </c>
      <c r="J616" s="156">
        <v>34.615380000000002</v>
      </c>
      <c r="K616" s="267">
        <v>53.846150000000002</v>
      </c>
    </row>
    <row r="617" spans="1:11">
      <c r="A617" s="155" t="s">
        <v>17102</v>
      </c>
      <c r="B617" s="156" t="s">
        <v>19743</v>
      </c>
      <c r="C617" s="156">
        <v>2.2069040000000002</v>
      </c>
      <c r="D617" s="157">
        <v>1.9000000000000001E-5</v>
      </c>
      <c r="E617" s="156">
        <v>25012</v>
      </c>
      <c r="F617" s="156">
        <v>0.33333299999999999</v>
      </c>
      <c r="G617" s="156">
        <v>605.5385</v>
      </c>
      <c r="H617" s="156">
        <v>0.154671</v>
      </c>
      <c r="I617" s="156">
        <v>13</v>
      </c>
      <c r="J617" s="156">
        <v>7.6923079999999997</v>
      </c>
      <c r="K617" s="267">
        <v>84.615380000000002</v>
      </c>
    </row>
    <row r="618" spans="1:11">
      <c r="A618" s="155" t="s">
        <v>17105</v>
      </c>
      <c r="B618" s="156" t="s">
        <v>19743</v>
      </c>
      <c r="C618" s="156">
        <v>2.2261929999999999</v>
      </c>
      <c r="D618" s="157">
        <v>3.14E-6</v>
      </c>
      <c r="E618" s="156">
        <v>2208</v>
      </c>
      <c r="F618" s="156">
        <v>0.6</v>
      </c>
      <c r="G618" s="156">
        <v>982.83330000000001</v>
      </c>
      <c r="H618" s="156">
        <v>0.25634699999999999</v>
      </c>
      <c r="I618" s="156">
        <v>6</v>
      </c>
      <c r="J618" s="156">
        <v>33.333329999999997</v>
      </c>
      <c r="K618" s="267">
        <v>66.666669999999996</v>
      </c>
    </row>
    <row r="619" spans="1:11">
      <c r="A619" s="155" t="s">
        <v>17110</v>
      </c>
      <c r="B619" s="156" t="s">
        <v>19743</v>
      </c>
      <c r="C619" s="156">
        <v>2.2290359999999998</v>
      </c>
      <c r="D619" s="157">
        <v>1.5099999999999999E-5</v>
      </c>
      <c r="E619" s="156">
        <v>9772</v>
      </c>
      <c r="F619" s="156">
        <v>0.53571400000000002</v>
      </c>
      <c r="G619" s="156">
        <v>1124</v>
      </c>
      <c r="H619" s="156">
        <v>0.29424099999999997</v>
      </c>
      <c r="I619" s="156">
        <v>8</v>
      </c>
      <c r="J619" s="156">
        <v>25</v>
      </c>
      <c r="K619" s="267">
        <v>75</v>
      </c>
    </row>
    <row r="620" spans="1:11">
      <c r="A620" s="155" t="s">
        <v>24355</v>
      </c>
      <c r="B620" s="156" t="s">
        <v>19053</v>
      </c>
      <c r="C620" s="156">
        <v>2.2682229999999999</v>
      </c>
      <c r="D620" s="157">
        <v>1.0699999999999999E-5</v>
      </c>
      <c r="E620" s="156">
        <v>15002</v>
      </c>
      <c r="F620" s="156">
        <v>0.48537999999999998</v>
      </c>
      <c r="G620" s="156">
        <v>607.05259999999998</v>
      </c>
      <c r="H620" s="156">
        <v>0.168019</v>
      </c>
      <c r="I620" s="156">
        <v>19</v>
      </c>
      <c r="J620" s="156">
        <v>21.052630000000001</v>
      </c>
      <c r="K620" s="267">
        <v>57.894739999999999</v>
      </c>
    </row>
    <row r="621" spans="1:11">
      <c r="A621" s="155" t="s">
        <v>17115</v>
      </c>
      <c r="B621" s="156" t="s">
        <v>19743</v>
      </c>
      <c r="C621" s="156">
        <v>2.2292390000000002</v>
      </c>
      <c r="D621" s="157">
        <v>8.2600000000000005E-6</v>
      </c>
      <c r="E621" s="156">
        <v>4644</v>
      </c>
      <c r="F621" s="156">
        <v>0.4</v>
      </c>
      <c r="G621" s="156">
        <v>940.33330000000001</v>
      </c>
      <c r="H621" s="156">
        <v>0.24629000000000001</v>
      </c>
      <c r="I621" s="156">
        <v>6</v>
      </c>
      <c r="J621" s="156">
        <v>16.66667</v>
      </c>
      <c r="K621" s="267">
        <v>83.333330000000004</v>
      </c>
    </row>
    <row r="622" spans="1:11">
      <c r="A622" s="155" t="s">
        <v>17120</v>
      </c>
      <c r="B622" s="156" t="s">
        <v>19743</v>
      </c>
      <c r="C622" s="156">
        <v>3.08</v>
      </c>
      <c r="D622" s="157">
        <v>7.0999999999999998E-7</v>
      </c>
      <c r="E622" s="156">
        <v>244</v>
      </c>
      <c r="F622" s="156" t="s">
        <v>25675</v>
      </c>
      <c r="G622" s="156">
        <v>44.666670000000003</v>
      </c>
      <c r="H622" s="156">
        <v>0.34383200000000003</v>
      </c>
      <c r="I622" s="156">
        <v>3</v>
      </c>
      <c r="J622" s="156">
        <v>100</v>
      </c>
      <c r="K622" s="267">
        <v>0</v>
      </c>
    </row>
    <row r="623" spans="1:11">
      <c r="A623" s="155" t="s">
        <v>17122</v>
      </c>
      <c r="B623" s="156" t="s">
        <v>19743</v>
      </c>
      <c r="C623" s="156">
        <v>2.1557360000000001</v>
      </c>
      <c r="D623" s="157">
        <v>9.8400000000000007E-5</v>
      </c>
      <c r="E623" s="156">
        <v>77132</v>
      </c>
      <c r="F623" s="156">
        <v>0.24057300000000001</v>
      </c>
      <c r="G623" s="156">
        <v>347.55770000000001</v>
      </c>
      <c r="H623" s="156">
        <v>8.4255999999999998E-2</v>
      </c>
      <c r="I623" s="156">
        <v>52</v>
      </c>
      <c r="J623" s="156">
        <v>15.38462</v>
      </c>
      <c r="K623" s="267">
        <v>82.692310000000006</v>
      </c>
    </row>
    <row r="624" spans="1:11">
      <c r="A624" s="155" t="s">
        <v>17126</v>
      </c>
      <c r="B624" s="156" t="s">
        <v>19743</v>
      </c>
      <c r="C624" s="156">
        <v>3.1644670000000001</v>
      </c>
      <c r="D624" s="156" t="s">
        <v>25675</v>
      </c>
      <c r="E624" s="156">
        <v>0</v>
      </c>
      <c r="F624" s="156" t="s">
        <v>25675</v>
      </c>
      <c r="G624" s="156">
        <v>67</v>
      </c>
      <c r="H624" s="156">
        <v>0</v>
      </c>
      <c r="I624" s="156">
        <v>1</v>
      </c>
      <c r="J624" s="156">
        <v>0</v>
      </c>
      <c r="K624" s="267">
        <v>100</v>
      </c>
    </row>
    <row r="625" spans="1:11">
      <c r="A625" s="155" t="s">
        <v>23644</v>
      </c>
      <c r="B625" s="156" t="s">
        <v>19740</v>
      </c>
      <c r="C625" s="156">
        <v>2.1624370000000002</v>
      </c>
      <c r="D625" s="157">
        <v>5.5099999999999998E-5</v>
      </c>
      <c r="E625" s="156">
        <v>61632</v>
      </c>
      <c r="F625" s="156">
        <v>0.34689300000000001</v>
      </c>
      <c r="G625" s="156">
        <v>269.35000000000002</v>
      </c>
      <c r="H625" s="156">
        <v>6.6049999999999998E-2</v>
      </c>
      <c r="I625" s="156">
        <v>60</v>
      </c>
      <c r="J625" s="156">
        <v>41.666670000000003</v>
      </c>
      <c r="K625" s="267">
        <v>58.333329999999997</v>
      </c>
    </row>
    <row r="626" spans="1:11">
      <c r="A626" s="155" t="s">
        <v>23708</v>
      </c>
      <c r="B626" s="156" t="s">
        <v>19740</v>
      </c>
      <c r="C626" s="156">
        <v>2.5955330000000001</v>
      </c>
      <c r="D626" s="157">
        <v>1.45E-5</v>
      </c>
      <c r="E626" s="156">
        <v>13820</v>
      </c>
      <c r="F626" s="156">
        <v>0.753695</v>
      </c>
      <c r="G626" s="156">
        <v>129.58619999999999</v>
      </c>
      <c r="H626" s="156">
        <v>6.1973E-2</v>
      </c>
      <c r="I626" s="156">
        <v>29</v>
      </c>
      <c r="J626" s="156">
        <v>68.965519999999998</v>
      </c>
      <c r="K626" s="267">
        <v>27.586210000000001</v>
      </c>
    </row>
    <row r="627" spans="1:11">
      <c r="A627" s="155" t="s">
        <v>17133</v>
      </c>
      <c r="B627" s="156" t="s">
        <v>19743</v>
      </c>
      <c r="C627" s="156">
        <v>3.007107</v>
      </c>
      <c r="D627" s="157">
        <v>3.8800000000000001E-6</v>
      </c>
      <c r="E627" s="156">
        <v>1522</v>
      </c>
      <c r="F627" s="156" t="s">
        <v>25675</v>
      </c>
      <c r="G627" s="156">
        <v>66.571430000000007</v>
      </c>
      <c r="H627" s="156">
        <v>0.151786</v>
      </c>
      <c r="I627" s="156">
        <v>7</v>
      </c>
      <c r="J627" s="156">
        <v>28.571429999999999</v>
      </c>
      <c r="K627" s="267">
        <v>71.428569999999993</v>
      </c>
    </row>
    <row r="628" spans="1:11">
      <c r="A628" s="155" t="s">
        <v>17136</v>
      </c>
      <c r="B628" s="156" t="s">
        <v>19743</v>
      </c>
      <c r="C628" s="156">
        <v>2.1713710000000002</v>
      </c>
      <c r="D628" s="156">
        <v>1.2700000000000001E-3</v>
      </c>
      <c r="E628" s="156">
        <v>371656</v>
      </c>
      <c r="F628" s="156">
        <v>8.9070999999999997E-2</v>
      </c>
      <c r="G628" s="156">
        <v>191.50819999999999</v>
      </c>
      <c r="H628" s="156">
        <v>4.7437E-2</v>
      </c>
      <c r="I628" s="156">
        <v>61</v>
      </c>
      <c r="J628" s="156">
        <v>9.8360660000000006</v>
      </c>
      <c r="K628" s="267">
        <v>88.524590000000003</v>
      </c>
    </row>
    <row r="629" spans="1:11">
      <c r="A629" s="155" t="s">
        <v>17141</v>
      </c>
      <c r="B629" s="156" t="s">
        <v>19743</v>
      </c>
      <c r="C629" s="156">
        <v>2.155939</v>
      </c>
      <c r="D629" s="156">
        <v>2.22E-4</v>
      </c>
      <c r="E629" s="156">
        <v>114094</v>
      </c>
      <c r="F629" s="156">
        <v>0.151366</v>
      </c>
      <c r="G629" s="156">
        <v>228.49180000000001</v>
      </c>
      <c r="H629" s="156">
        <v>5.5604000000000001E-2</v>
      </c>
      <c r="I629" s="156">
        <v>61</v>
      </c>
      <c r="J629" s="156">
        <v>24.590160000000001</v>
      </c>
      <c r="K629" s="267">
        <v>72.131150000000005</v>
      </c>
    </row>
    <row r="630" spans="1:11">
      <c r="A630" s="155" t="s">
        <v>23770</v>
      </c>
      <c r="B630" s="156" t="s">
        <v>19740</v>
      </c>
      <c r="C630" s="156">
        <v>2.1701519999999999</v>
      </c>
      <c r="D630" s="157">
        <v>2.62E-5</v>
      </c>
      <c r="E630" s="156">
        <v>27480</v>
      </c>
      <c r="F630" s="156">
        <v>0.43809500000000001</v>
      </c>
      <c r="G630" s="156">
        <v>783.66669999999999</v>
      </c>
      <c r="H630" s="156">
        <v>0.191496</v>
      </c>
      <c r="I630" s="156">
        <v>15</v>
      </c>
      <c r="J630" s="156">
        <v>26.66667</v>
      </c>
      <c r="K630" s="267">
        <v>73.333330000000004</v>
      </c>
    </row>
    <row r="631" spans="1:11">
      <c r="A631" s="155" t="s">
        <v>17148</v>
      </c>
      <c r="B631" s="156" t="s">
        <v>19743</v>
      </c>
      <c r="C631" s="156">
        <v>2.2737059999999998</v>
      </c>
      <c r="D631" s="157">
        <v>1.5999999999999999E-6</v>
      </c>
      <c r="E631" s="156">
        <v>1342</v>
      </c>
      <c r="F631" s="156">
        <v>0.69444399999999995</v>
      </c>
      <c r="G631" s="156">
        <v>1118.444</v>
      </c>
      <c r="H631" s="156">
        <v>0.31007600000000002</v>
      </c>
      <c r="I631" s="156">
        <v>9</v>
      </c>
      <c r="J631" s="156">
        <v>11.11111</v>
      </c>
      <c r="K631" s="267">
        <v>88.888890000000004</v>
      </c>
    </row>
    <row r="632" spans="1:11">
      <c r="A632" s="155" t="s">
        <v>23872</v>
      </c>
      <c r="B632" s="156" t="s">
        <v>19740</v>
      </c>
      <c r="C632" s="156">
        <v>2.238782</v>
      </c>
      <c r="D632" s="157">
        <v>1.59E-5</v>
      </c>
      <c r="E632" s="156">
        <v>19724</v>
      </c>
      <c r="F632" s="156">
        <v>0.35333300000000001</v>
      </c>
      <c r="G632" s="156">
        <v>537.28</v>
      </c>
      <c r="H632" s="156">
        <v>0.14316000000000001</v>
      </c>
      <c r="I632" s="156">
        <v>25</v>
      </c>
      <c r="J632" s="156">
        <v>28</v>
      </c>
      <c r="K632" s="267">
        <v>64</v>
      </c>
    </row>
    <row r="633" spans="1:11">
      <c r="A633" s="155" t="s">
        <v>17151</v>
      </c>
      <c r="B633" s="156" t="s">
        <v>19743</v>
      </c>
      <c r="C633" s="156">
        <v>2.3118780000000001</v>
      </c>
      <c r="D633" s="157">
        <v>2.3099999999999999E-5</v>
      </c>
      <c r="E633" s="156">
        <v>22416</v>
      </c>
      <c r="F633" s="156">
        <v>0.16842099999999999</v>
      </c>
      <c r="G633" s="156">
        <v>307.89999999999998</v>
      </c>
      <c r="H633" s="156">
        <v>9.0319999999999998E-2</v>
      </c>
      <c r="I633" s="156">
        <v>20</v>
      </c>
      <c r="J633" s="156">
        <v>35</v>
      </c>
      <c r="K633" s="267">
        <v>65</v>
      </c>
    </row>
    <row r="634" spans="1:11">
      <c r="A634" s="155" t="s">
        <v>17154</v>
      </c>
      <c r="B634" s="156" t="s">
        <v>19743</v>
      </c>
      <c r="C634" s="156">
        <v>2.7575630000000002</v>
      </c>
      <c r="D634" s="157">
        <v>9.7899999999999994E-6</v>
      </c>
      <c r="E634" s="156">
        <v>5410</v>
      </c>
      <c r="F634" s="156">
        <v>0.1</v>
      </c>
      <c r="G634" s="156">
        <v>361.2</v>
      </c>
      <c r="H634" s="156">
        <v>0.25484099999999998</v>
      </c>
      <c r="I634" s="156">
        <v>5</v>
      </c>
      <c r="J634" s="156">
        <v>20</v>
      </c>
      <c r="K634" s="267">
        <v>80</v>
      </c>
    </row>
    <row r="635" spans="1:11">
      <c r="A635" s="155" t="s">
        <v>23474</v>
      </c>
      <c r="B635" s="156" t="s">
        <v>19740</v>
      </c>
      <c r="C635" s="156">
        <v>2.2615229999999999</v>
      </c>
      <c r="D635" s="157">
        <v>5.3699999999999997E-5</v>
      </c>
      <c r="E635" s="156">
        <v>57614</v>
      </c>
      <c r="F635" s="156">
        <v>0.17441899999999999</v>
      </c>
      <c r="G635" s="156">
        <v>242.52269999999999</v>
      </c>
      <c r="H635" s="156">
        <v>6.6920999999999994E-2</v>
      </c>
      <c r="I635" s="156">
        <v>44</v>
      </c>
      <c r="J635" s="156">
        <v>47.727269999999997</v>
      </c>
      <c r="K635" s="267">
        <v>50</v>
      </c>
    </row>
    <row r="636" spans="1:11">
      <c r="A636" s="155" t="s">
        <v>17163</v>
      </c>
      <c r="B636" s="156" t="s">
        <v>19743</v>
      </c>
      <c r="C636" s="156">
        <v>2.2680199999999999</v>
      </c>
      <c r="D636" s="156">
        <v>1.2999999999999999E-4</v>
      </c>
      <c r="E636" s="156">
        <v>54238</v>
      </c>
      <c r="F636" s="156">
        <v>0.29411799999999999</v>
      </c>
      <c r="G636" s="156">
        <v>606.66669999999999</v>
      </c>
      <c r="H636" s="156">
        <v>0.16761799999999999</v>
      </c>
      <c r="I636" s="156">
        <v>18</v>
      </c>
      <c r="J636" s="156">
        <v>11.11111</v>
      </c>
      <c r="K636" s="267">
        <v>77.777780000000007</v>
      </c>
    </row>
    <row r="637" spans="1:11">
      <c r="A637" s="155" t="s">
        <v>23534</v>
      </c>
      <c r="B637" s="156" t="s">
        <v>19740</v>
      </c>
      <c r="C637" s="156">
        <v>2.3451780000000002</v>
      </c>
      <c r="D637" s="157">
        <v>1.5400000000000002E-5</v>
      </c>
      <c r="E637" s="156">
        <v>21918</v>
      </c>
      <c r="F637" s="156">
        <v>0.43666700000000003</v>
      </c>
      <c r="G637" s="156">
        <v>210.84</v>
      </c>
      <c r="H637" s="156">
        <v>6.4974000000000004E-2</v>
      </c>
      <c r="I637" s="156">
        <v>25</v>
      </c>
      <c r="J637" s="156">
        <v>48</v>
      </c>
      <c r="K637" s="267">
        <v>48</v>
      </c>
    </row>
    <row r="638" spans="1:11">
      <c r="A638" s="155" t="s">
        <v>17168</v>
      </c>
      <c r="B638" s="156" t="s">
        <v>19743</v>
      </c>
      <c r="C638" s="156">
        <v>2.1914720000000001</v>
      </c>
      <c r="D638" s="157">
        <v>4.8199999999999996E-6</v>
      </c>
      <c r="E638" s="156">
        <v>6604</v>
      </c>
      <c r="F638" s="156">
        <v>0.40909099999999998</v>
      </c>
      <c r="G638" s="156">
        <v>793.41669999999999</v>
      </c>
      <c r="H638" s="156">
        <v>0.198652</v>
      </c>
      <c r="I638" s="156">
        <v>12</v>
      </c>
      <c r="J638" s="156">
        <v>16.66667</v>
      </c>
      <c r="K638" s="267">
        <v>66.666669999999996</v>
      </c>
    </row>
    <row r="639" spans="1:11">
      <c r="A639" s="155" t="s">
        <v>17171</v>
      </c>
      <c r="B639" s="156" t="s">
        <v>19743</v>
      </c>
      <c r="C639" s="156">
        <v>2.6996950000000002</v>
      </c>
      <c r="D639" s="157">
        <v>9.8800000000000003E-6</v>
      </c>
      <c r="E639" s="156">
        <v>9344</v>
      </c>
      <c r="F639" s="156">
        <v>0.19852900000000001</v>
      </c>
      <c r="G639" s="156">
        <v>127.94119999999999</v>
      </c>
      <c r="H639" s="156">
        <v>7.9826999999999995E-2</v>
      </c>
      <c r="I639" s="156">
        <v>17</v>
      </c>
      <c r="J639" s="156">
        <v>29.411760000000001</v>
      </c>
      <c r="K639" s="267">
        <v>52.941180000000003</v>
      </c>
    </row>
    <row r="640" spans="1:11">
      <c r="A640" s="155" t="s">
        <v>17174</v>
      </c>
      <c r="B640" s="156" t="s">
        <v>19743</v>
      </c>
      <c r="C640" s="156">
        <v>3.0544159999999998</v>
      </c>
      <c r="D640" s="156">
        <v>4.0700000000000003E-4</v>
      </c>
      <c r="E640" s="156">
        <v>150832</v>
      </c>
      <c r="F640" s="156" t="s">
        <v>25675</v>
      </c>
      <c r="G640" s="156">
        <v>79.5</v>
      </c>
      <c r="H640" s="156">
        <v>0.25907599999999997</v>
      </c>
      <c r="I640" s="156">
        <v>4</v>
      </c>
      <c r="J640" s="156">
        <v>25</v>
      </c>
      <c r="K640" s="267">
        <v>75</v>
      </c>
    </row>
    <row r="641" spans="1:11">
      <c r="A641" s="155" t="s">
        <v>17176</v>
      </c>
      <c r="B641" s="156" t="s">
        <v>19743</v>
      </c>
      <c r="C641" s="156">
        <v>2.2629440000000001</v>
      </c>
      <c r="D641" s="157">
        <v>4.4299999999999999E-5</v>
      </c>
      <c r="E641" s="156">
        <v>60328</v>
      </c>
      <c r="F641" s="156">
        <v>0.37849500000000003</v>
      </c>
      <c r="G641" s="156">
        <v>406.74189999999999</v>
      </c>
      <c r="H641" s="156">
        <v>0.112072</v>
      </c>
      <c r="I641" s="156">
        <v>31</v>
      </c>
      <c r="J641" s="156">
        <v>58.064520000000002</v>
      </c>
      <c r="K641" s="267">
        <v>41.935479999999998</v>
      </c>
    </row>
    <row r="642" spans="1:11">
      <c r="A642" s="155" t="s">
        <v>17179</v>
      </c>
      <c r="B642" s="156" t="s">
        <v>19743</v>
      </c>
      <c r="C642" s="156">
        <v>2.16</v>
      </c>
      <c r="D642" s="156">
        <v>7.54E-4</v>
      </c>
      <c r="E642" s="156">
        <v>287346</v>
      </c>
      <c r="F642" s="156">
        <v>0.20630899999999999</v>
      </c>
      <c r="G642" s="156">
        <v>173.28989999999999</v>
      </c>
      <c r="H642" s="156">
        <v>4.2428E-2</v>
      </c>
      <c r="I642" s="156">
        <v>69</v>
      </c>
      <c r="J642" s="156">
        <v>31.884060000000002</v>
      </c>
      <c r="K642" s="267">
        <v>56.521740000000001</v>
      </c>
    </row>
    <row r="643" spans="1:11">
      <c r="A643" s="155" t="s">
        <v>17184</v>
      </c>
      <c r="B643" s="156" t="s">
        <v>19743</v>
      </c>
      <c r="C643" s="156">
        <v>2.207716</v>
      </c>
      <c r="D643" s="157">
        <v>1.6500000000000001E-5</v>
      </c>
      <c r="E643" s="156">
        <v>12116</v>
      </c>
      <c r="F643" s="156">
        <v>0.264706</v>
      </c>
      <c r="G643" s="156">
        <v>386.29410000000001</v>
      </c>
      <c r="H643" s="156">
        <v>9.8770999999999998E-2</v>
      </c>
      <c r="I643" s="156">
        <v>17</v>
      </c>
      <c r="J643" s="156">
        <v>11.764709999999999</v>
      </c>
      <c r="K643" s="267">
        <v>82.352940000000004</v>
      </c>
    </row>
    <row r="644" spans="1:11">
      <c r="A644" s="155" t="s">
        <v>17189</v>
      </c>
      <c r="B644" s="156" t="s">
        <v>19743</v>
      </c>
      <c r="C644" s="156">
        <v>3.0887310000000001</v>
      </c>
      <c r="D644" s="157">
        <v>2.5600000000000001E-6</v>
      </c>
      <c r="E644" s="156">
        <v>858</v>
      </c>
      <c r="F644" s="156" t="s">
        <v>25675</v>
      </c>
      <c r="G644" s="156">
        <v>100</v>
      </c>
      <c r="H644" s="156">
        <v>0.50769200000000003</v>
      </c>
      <c r="I644" s="156">
        <v>2</v>
      </c>
      <c r="J644" s="156">
        <v>0</v>
      </c>
      <c r="K644" s="267">
        <v>100</v>
      </c>
    </row>
    <row r="645" spans="1:11">
      <c r="A645" s="155" t="s">
        <v>17197</v>
      </c>
      <c r="B645" s="156" t="s">
        <v>19743</v>
      </c>
      <c r="C645" s="156">
        <v>2.452995</v>
      </c>
      <c r="D645" s="157">
        <v>1.3200000000000001E-6</v>
      </c>
      <c r="E645" s="156">
        <v>464</v>
      </c>
      <c r="F645" s="156">
        <v>0.5</v>
      </c>
      <c r="G645" s="156">
        <v>740.5</v>
      </c>
      <c r="H645" s="156">
        <v>0.26607999999999998</v>
      </c>
      <c r="I645" s="156">
        <v>4</v>
      </c>
      <c r="J645" s="156">
        <v>0</v>
      </c>
      <c r="K645" s="267">
        <v>75</v>
      </c>
    </row>
    <row r="646" spans="1:11">
      <c r="A646" s="155" t="s">
        <v>17202</v>
      </c>
      <c r="B646" s="156" t="s">
        <v>19743</v>
      </c>
      <c r="C646" s="156">
        <v>2.1849750000000001</v>
      </c>
      <c r="D646" s="156">
        <v>2.24E-4</v>
      </c>
      <c r="E646" s="156">
        <v>78054</v>
      </c>
      <c r="F646" s="156">
        <v>0.409524</v>
      </c>
      <c r="G646" s="156">
        <v>784.46669999999995</v>
      </c>
      <c r="H646" s="156">
        <v>0.19531899999999999</v>
      </c>
      <c r="I646" s="156">
        <v>15</v>
      </c>
      <c r="J646" s="156">
        <v>26.66667</v>
      </c>
      <c r="K646" s="267">
        <v>73.333330000000004</v>
      </c>
    </row>
    <row r="647" spans="1:11">
      <c r="A647" s="155" t="s">
        <v>17205</v>
      </c>
      <c r="B647" s="156" t="s">
        <v>19743</v>
      </c>
      <c r="C647" s="156">
        <v>2.1975630000000002</v>
      </c>
      <c r="D647" s="157">
        <v>2E-8</v>
      </c>
      <c r="E647" s="156">
        <v>60</v>
      </c>
      <c r="F647" s="156">
        <v>0.80952400000000002</v>
      </c>
      <c r="G647" s="156">
        <v>1533</v>
      </c>
      <c r="H647" s="156">
        <v>0.386438</v>
      </c>
      <c r="I647" s="156">
        <v>7</v>
      </c>
      <c r="J647" s="156">
        <v>42.857140000000001</v>
      </c>
      <c r="K647" s="267">
        <v>57.142859999999999</v>
      </c>
    </row>
    <row r="648" spans="1:11">
      <c r="A648" s="155" t="s">
        <v>17209</v>
      </c>
      <c r="B648" s="156" t="s">
        <v>19743</v>
      </c>
      <c r="C648" s="156">
        <v>2.154315</v>
      </c>
      <c r="D648" s="157">
        <v>2.0100000000000001E-5</v>
      </c>
      <c r="E648" s="156">
        <v>20680</v>
      </c>
      <c r="F648" s="156">
        <v>0.5</v>
      </c>
      <c r="G648" s="156">
        <v>1043.6669999999999</v>
      </c>
      <c r="H648" s="156">
        <v>0.25034000000000001</v>
      </c>
      <c r="I648" s="156">
        <v>12</v>
      </c>
      <c r="J648" s="156">
        <v>8.3333329999999997</v>
      </c>
      <c r="K648" s="267">
        <v>91.666669999999996</v>
      </c>
    </row>
    <row r="649" spans="1:11">
      <c r="A649" s="155" t="s">
        <v>23649</v>
      </c>
      <c r="B649" s="156" t="s">
        <v>19740</v>
      </c>
      <c r="C649" s="156">
        <v>2.082843</v>
      </c>
      <c r="D649" s="156">
        <v>1.016E-3</v>
      </c>
      <c r="E649" s="156">
        <v>798430</v>
      </c>
      <c r="F649" s="156">
        <v>9.7467999999999999E-2</v>
      </c>
      <c r="G649" s="156">
        <v>167.77269999999999</v>
      </c>
      <c r="H649" s="156">
        <v>3.8551000000000002E-2</v>
      </c>
      <c r="I649" s="156">
        <v>176</v>
      </c>
      <c r="J649" s="156">
        <v>28.409089999999999</v>
      </c>
      <c r="K649" s="267">
        <v>70.454549999999998</v>
      </c>
    </row>
    <row r="650" spans="1:11">
      <c r="A650" s="155" t="s">
        <v>16959</v>
      </c>
      <c r="B650" s="156" t="s">
        <v>19743</v>
      </c>
      <c r="C650" s="156">
        <v>2.4294419999999999</v>
      </c>
      <c r="D650" s="157">
        <v>4.07E-6</v>
      </c>
      <c r="E650" s="156">
        <v>2128</v>
      </c>
      <c r="F650" s="156">
        <v>0.4</v>
      </c>
      <c r="G650" s="156">
        <v>514.70000000000005</v>
      </c>
      <c r="H650" s="156">
        <v>0.1794</v>
      </c>
      <c r="I650" s="156">
        <v>10</v>
      </c>
      <c r="J650" s="156">
        <v>0</v>
      </c>
      <c r="K650" s="267">
        <v>100</v>
      </c>
    </row>
    <row r="651" spans="1:11">
      <c r="A651" s="155" t="s">
        <v>16962</v>
      </c>
      <c r="B651" s="156" t="s">
        <v>19743</v>
      </c>
      <c r="C651" s="156">
        <v>2.261117</v>
      </c>
      <c r="D651" s="156">
        <v>4.06E-4</v>
      </c>
      <c r="E651" s="156">
        <v>70790</v>
      </c>
      <c r="F651" s="156">
        <v>0.5</v>
      </c>
      <c r="G651" s="156">
        <v>1730.25</v>
      </c>
      <c r="H651" s="156">
        <v>0.47138999999999998</v>
      </c>
      <c r="I651" s="156">
        <v>4</v>
      </c>
      <c r="J651" s="156">
        <v>0</v>
      </c>
      <c r="K651" s="267">
        <v>100</v>
      </c>
    </row>
    <row r="652" spans="1:11">
      <c r="A652" s="155" t="s">
        <v>16967</v>
      </c>
      <c r="B652" s="156" t="s">
        <v>19743</v>
      </c>
      <c r="C652" s="156">
        <v>2.3559389999999998</v>
      </c>
      <c r="D652" s="157">
        <v>1.19E-6</v>
      </c>
      <c r="E652" s="156">
        <v>1904</v>
      </c>
      <c r="F652" s="156">
        <v>0.38095200000000001</v>
      </c>
      <c r="G652" s="156">
        <v>760.42859999999996</v>
      </c>
      <c r="H652" s="156">
        <v>0.236231</v>
      </c>
      <c r="I652" s="156">
        <v>7</v>
      </c>
      <c r="J652" s="156">
        <v>14.28571</v>
      </c>
      <c r="K652" s="267">
        <v>85.714290000000005</v>
      </c>
    </row>
    <row r="653" spans="1:11">
      <c r="A653" s="155" t="s">
        <v>16969</v>
      </c>
      <c r="B653" s="156" t="s">
        <v>19743</v>
      </c>
      <c r="C653" s="156">
        <v>2.3937059999999999</v>
      </c>
      <c r="D653" s="157">
        <v>9.2E-5</v>
      </c>
      <c r="E653" s="156">
        <v>55560</v>
      </c>
      <c r="F653" s="156">
        <v>0.22816400000000001</v>
      </c>
      <c r="G653" s="156">
        <v>182.2647</v>
      </c>
      <c r="H653" s="156">
        <v>6.0595000000000003E-2</v>
      </c>
      <c r="I653" s="156">
        <v>34</v>
      </c>
      <c r="J653" s="156">
        <v>35.294119999999999</v>
      </c>
      <c r="K653" s="267">
        <v>64.705879999999993</v>
      </c>
    </row>
    <row r="654" spans="1:11">
      <c r="A654" s="155" t="s">
        <v>16977</v>
      </c>
      <c r="B654" s="156" t="s">
        <v>19743</v>
      </c>
      <c r="C654" s="156">
        <v>2.1500509999999999</v>
      </c>
      <c r="D654" s="157">
        <v>3.3699999999999999E-6</v>
      </c>
      <c r="E654" s="156">
        <v>5888</v>
      </c>
      <c r="F654" s="156">
        <v>0.52813900000000003</v>
      </c>
      <c r="G654" s="156">
        <v>803.45450000000005</v>
      </c>
      <c r="H654" s="156">
        <v>0.192306</v>
      </c>
      <c r="I654" s="156">
        <v>22</v>
      </c>
      <c r="J654" s="156">
        <v>22.727270000000001</v>
      </c>
      <c r="K654" s="267">
        <v>77.272729999999996</v>
      </c>
    </row>
    <row r="655" spans="1:11">
      <c r="A655" s="155" t="s">
        <v>23713</v>
      </c>
      <c r="B655" s="156" t="s">
        <v>19740</v>
      </c>
      <c r="C655" s="156">
        <v>2.1494420000000001</v>
      </c>
      <c r="D655" s="156">
        <v>2.9500000000000001E-4</v>
      </c>
      <c r="E655" s="156">
        <v>193934</v>
      </c>
      <c r="F655" s="156">
        <v>0.14735300000000001</v>
      </c>
      <c r="G655" s="156">
        <v>199.09460000000001</v>
      </c>
      <c r="H655" s="156">
        <v>4.8203999999999997E-2</v>
      </c>
      <c r="I655" s="156">
        <v>74</v>
      </c>
      <c r="J655" s="156">
        <v>21.62162</v>
      </c>
      <c r="K655" s="267">
        <v>78.378380000000007</v>
      </c>
    </row>
    <row r="656" spans="1:11">
      <c r="A656" s="155" t="s">
        <v>16984</v>
      </c>
      <c r="B656" s="156" t="s">
        <v>19743</v>
      </c>
      <c r="C656" s="156">
        <v>3.0672079999999999</v>
      </c>
      <c r="D656" s="156" t="s">
        <v>25675</v>
      </c>
      <c r="E656" s="156">
        <v>0</v>
      </c>
      <c r="F656" s="156">
        <v>1</v>
      </c>
      <c r="G656" s="156">
        <v>126</v>
      </c>
      <c r="H656" s="156">
        <v>0.53617000000000004</v>
      </c>
      <c r="I656" s="156">
        <v>2</v>
      </c>
      <c r="J656" s="156">
        <v>50</v>
      </c>
      <c r="K656" s="267">
        <v>50</v>
      </c>
    </row>
    <row r="657" spans="1:11">
      <c r="A657" s="155" t="s">
        <v>16987</v>
      </c>
      <c r="B657" s="156" t="s">
        <v>19743</v>
      </c>
      <c r="C657" s="156">
        <v>2.3553299999999999</v>
      </c>
      <c r="D657" s="157">
        <v>1.1600000000000001E-5</v>
      </c>
      <c r="E657" s="156">
        <v>11128</v>
      </c>
      <c r="F657" s="156">
        <v>0.33333299999999999</v>
      </c>
      <c r="G657" s="156">
        <v>668.71429999999998</v>
      </c>
      <c r="H657" s="156">
        <v>0.207566</v>
      </c>
      <c r="I657" s="156">
        <v>7</v>
      </c>
      <c r="J657" s="156">
        <v>28.571429999999999</v>
      </c>
      <c r="K657" s="267">
        <v>71.428569999999993</v>
      </c>
    </row>
    <row r="658" spans="1:11">
      <c r="A658" s="155" t="s">
        <v>16990</v>
      </c>
      <c r="B658" s="156" t="s">
        <v>19743</v>
      </c>
      <c r="C658" s="156">
        <v>2.140914</v>
      </c>
      <c r="D658" s="156">
        <v>1.6000000000000001E-4</v>
      </c>
      <c r="E658" s="156">
        <v>120970</v>
      </c>
      <c r="F658" s="156">
        <v>0.21768699999999999</v>
      </c>
      <c r="G658" s="156">
        <v>337.61219999999997</v>
      </c>
      <c r="H658" s="156">
        <v>8.0379000000000006E-2</v>
      </c>
      <c r="I658" s="156">
        <v>49</v>
      </c>
      <c r="J658" s="156">
        <v>24.489799999999999</v>
      </c>
      <c r="K658" s="267">
        <v>75.510199999999998</v>
      </c>
    </row>
    <row r="659" spans="1:11">
      <c r="A659" s="155" t="s">
        <v>16995</v>
      </c>
      <c r="B659" s="156" t="s">
        <v>19743</v>
      </c>
      <c r="C659" s="156">
        <v>2.1843650000000001</v>
      </c>
      <c r="D659" s="157">
        <v>6.1600000000000003E-6</v>
      </c>
      <c r="E659" s="156">
        <v>10954</v>
      </c>
      <c r="F659" s="156">
        <v>0.47435899999999998</v>
      </c>
      <c r="G659" s="156">
        <v>940</v>
      </c>
      <c r="H659" s="156">
        <v>0.23354</v>
      </c>
      <c r="I659" s="156">
        <v>13</v>
      </c>
      <c r="J659" s="156">
        <v>23.076920000000001</v>
      </c>
      <c r="K659" s="267">
        <v>69.230770000000007</v>
      </c>
    </row>
    <row r="660" spans="1:11">
      <c r="A660" s="155" t="s">
        <v>17000</v>
      </c>
      <c r="B660" s="156" t="s">
        <v>19743</v>
      </c>
      <c r="C660" s="156">
        <v>2.3535029999999999</v>
      </c>
      <c r="D660" s="157">
        <v>4.4400000000000002E-5</v>
      </c>
      <c r="E660" s="156">
        <v>45928</v>
      </c>
      <c r="F660" s="156">
        <v>0.44888299999999998</v>
      </c>
      <c r="G660" s="156">
        <v>141.7423</v>
      </c>
      <c r="H660" s="156">
        <v>4.5097999999999999E-2</v>
      </c>
      <c r="I660" s="156">
        <v>97</v>
      </c>
      <c r="J660" s="156">
        <v>26.804120000000001</v>
      </c>
      <c r="K660" s="267">
        <v>71.134020000000007</v>
      </c>
    </row>
    <row r="661" spans="1:11">
      <c r="A661" s="155" t="s">
        <v>17005</v>
      </c>
      <c r="B661" s="156" t="s">
        <v>19743</v>
      </c>
      <c r="C661" s="156">
        <v>2.1801020000000002</v>
      </c>
      <c r="D661" s="157">
        <v>2.3600000000000001E-5</v>
      </c>
      <c r="E661" s="156">
        <v>13734</v>
      </c>
      <c r="F661" s="156">
        <v>0.47499999999999998</v>
      </c>
      <c r="G661" s="156">
        <v>821.6875</v>
      </c>
      <c r="H661" s="156">
        <v>0.203237</v>
      </c>
      <c r="I661" s="156">
        <v>16</v>
      </c>
      <c r="J661" s="156">
        <v>18.75</v>
      </c>
      <c r="K661" s="267">
        <v>75</v>
      </c>
    </row>
    <row r="662" spans="1:11">
      <c r="A662" s="155" t="s">
        <v>17010</v>
      </c>
      <c r="B662" s="156" t="s">
        <v>19743</v>
      </c>
      <c r="C662" s="156">
        <v>2.5667010000000001</v>
      </c>
      <c r="D662" s="157">
        <v>3.8000000000000002E-5</v>
      </c>
      <c r="E662" s="156">
        <v>24390</v>
      </c>
      <c r="F662" s="156">
        <v>5.3332999999999998E-2</v>
      </c>
      <c r="G662" s="156">
        <v>154.08000000000001</v>
      </c>
      <c r="H662" s="156">
        <v>6.9620000000000001E-2</v>
      </c>
      <c r="I662" s="156">
        <v>25</v>
      </c>
      <c r="J662" s="156">
        <v>20</v>
      </c>
      <c r="K662" s="267">
        <v>80</v>
      </c>
    </row>
    <row r="663" spans="1:11">
      <c r="A663" s="155" t="s">
        <v>23775</v>
      </c>
      <c r="B663" s="156" t="s">
        <v>19740</v>
      </c>
      <c r="C663" s="156">
        <v>2.2239589999999998</v>
      </c>
      <c r="D663" s="157">
        <v>2.4700000000000001E-5</v>
      </c>
      <c r="E663" s="156">
        <v>34026</v>
      </c>
      <c r="F663" s="156">
        <v>0.29644300000000001</v>
      </c>
      <c r="G663" s="156">
        <v>540.47829999999999</v>
      </c>
      <c r="H663" s="156">
        <v>0.141375</v>
      </c>
      <c r="I663" s="156">
        <v>23</v>
      </c>
      <c r="J663" s="156">
        <v>21.739129999999999</v>
      </c>
      <c r="K663" s="267">
        <v>78.260869999999997</v>
      </c>
    </row>
    <row r="664" spans="1:11">
      <c r="A664" s="155" t="s">
        <v>23825</v>
      </c>
      <c r="B664" s="156" t="s">
        <v>19740</v>
      </c>
      <c r="C664" s="156">
        <v>2.0690360000000001</v>
      </c>
      <c r="D664" s="156">
        <v>1.0690000000000001E-3</v>
      </c>
      <c r="E664" s="156">
        <v>746928</v>
      </c>
      <c r="F664" s="156">
        <v>0.138157</v>
      </c>
      <c r="G664" s="156">
        <v>165.43109999999999</v>
      </c>
      <c r="H664" s="156">
        <v>3.7418E-2</v>
      </c>
      <c r="I664" s="156">
        <v>167</v>
      </c>
      <c r="J664" s="156">
        <v>40.718559999999997</v>
      </c>
      <c r="K664" s="267">
        <v>56.886229999999998</v>
      </c>
    </row>
    <row r="665" spans="1:11">
      <c r="A665" s="155" t="s">
        <v>23985</v>
      </c>
      <c r="B665" s="156" t="s">
        <v>19740</v>
      </c>
      <c r="C665" s="156">
        <v>2.0858880000000002</v>
      </c>
      <c r="D665" s="156">
        <v>1.23E-3</v>
      </c>
      <c r="E665" s="156">
        <v>662812</v>
      </c>
      <c r="F665" s="156">
        <v>8.3320000000000005E-2</v>
      </c>
      <c r="G665" s="156">
        <v>143.75380000000001</v>
      </c>
      <c r="H665" s="156">
        <v>3.3320000000000002E-2</v>
      </c>
      <c r="I665" s="156">
        <v>195</v>
      </c>
      <c r="J665" s="156">
        <v>29.23077</v>
      </c>
      <c r="K665" s="267">
        <v>69.743589999999998</v>
      </c>
    </row>
    <row r="666" spans="1:11">
      <c r="A666" s="155" t="s">
        <v>17020</v>
      </c>
      <c r="B666" s="156" t="s">
        <v>19743</v>
      </c>
      <c r="C666" s="156">
        <v>2.1705580000000002</v>
      </c>
      <c r="D666" s="157">
        <v>1.4899999999999999E-6</v>
      </c>
      <c r="E666" s="156">
        <v>2970</v>
      </c>
      <c r="F666" s="156">
        <v>0.61818200000000001</v>
      </c>
      <c r="G666" s="156">
        <v>1220.364</v>
      </c>
      <c r="H666" s="156">
        <v>0.29808600000000002</v>
      </c>
      <c r="I666" s="156">
        <v>11</v>
      </c>
      <c r="J666" s="156">
        <v>36.363639999999997</v>
      </c>
      <c r="K666" s="267">
        <v>63.636360000000003</v>
      </c>
    </row>
    <row r="667" spans="1:11">
      <c r="A667" s="155" t="s">
        <v>24035</v>
      </c>
      <c r="B667" s="156" t="s">
        <v>19740</v>
      </c>
      <c r="C667" s="156">
        <v>2.1157360000000001</v>
      </c>
      <c r="D667" s="156">
        <v>2.6499999999999999E-4</v>
      </c>
      <c r="E667" s="156">
        <v>262938</v>
      </c>
      <c r="F667" s="156">
        <v>0.189474</v>
      </c>
      <c r="G667" s="156">
        <v>260.25</v>
      </c>
      <c r="H667" s="156">
        <v>6.0934000000000002E-2</v>
      </c>
      <c r="I667" s="156">
        <v>96</v>
      </c>
      <c r="J667" s="156">
        <v>32.291670000000003</v>
      </c>
      <c r="K667" s="267">
        <v>65.625</v>
      </c>
    </row>
    <row r="668" spans="1:11">
      <c r="A668" s="155" t="s">
        <v>17024</v>
      </c>
      <c r="B668" s="156" t="s">
        <v>19743</v>
      </c>
      <c r="C668" s="156">
        <v>2.481827</v>
      </c>
      <c r="D668" s="156">
        <v>4.0700000000000003E-4</v>
      </c>
      <c r="E668" s="156">
        <v>123080</v>
      </c>
      <c r="F668" s="156">
        <v>0.38095200000000001</v>
      </c>
      <c r="G668" s="156">
        <v>474.57139999999998</v>
      </c>
      <c r="H668" s="156">
        <v>0.179844</v>
      </c>
      <c r="I668" s="156">
        <v>7</v>
      </c>
      <c r="J668" s="156">
        <v>0</v>
      </c>
      <c r="K668" s="267">
        <v>100</v>
      </c>
    </row>
    <row r="669" spans="1:11">
      <c r="A669" s="155" t="s">
        <v>24090</v>
      </c>
      <c r="B669" s="156" t="s">
        <v>19740</v>
      </c>
      <c r="C669" s="156">
        <v>2.1147209999999999</v>
      </c>
      <c r="D669" s="156">
        <v>4.2999999999999999E-4</v>
      </c>
      <c r="E669" s="156">
        <v>314286</v>
      </c>
      <c r="F669" s="156">
        <v>0.213861</v>
      </c>
      <c r="G669" s="156">
        <v>205.7921</v>
      </c>
      <c r="H669" s="156">
        <v>4.8183999999999998E-2</v>
      </c>
      <c r="I669" s="156">
        <v>101</v>
      </c>
      <c r="J669" s="156">
        <v>37.623759999999997</v>
      </c>
      <c r="K669" s="267">
        <v>62.376240000000003</v>
      </c>
    </row>
    <row r="670" spans="1:11">
      <c r="A670" s="155" t="s">
        <v>24148</v>
      </c>
      <c r="B670" s="156" t="s">
        <v>19740</v>
      </c>
      <c r="C670" s="156">
        <v>2.1260910000000002</v>
      </c>
      <c r="D670" s="156">
        <v>1.84E-4</v>
      </c>
      <c r="E670" s="156">
        <v>277168</v>
      </c>
      <c r="F670" s="156">
        <v>0.327847</v>
      </c>
      <c r="G670" s="156">
        <v>239.55680000000001</v>
      </c>
      <c r="H670" s="156">
        <v>5.6646000000000002E-2</v>
      </c>
      <c r="I670" s="156">
        <v>88</v>
      </c>
      <c r="J670" s="156">
        <v>53.409089999999999</v>
      </c>
      <c r="K670" s="267">
        <v>44.318179999999998</v>
      </c>
    </row>
    <row r="671" spans="1:11">
      <c r="A671" s="155" t="s">
        <v>17033</v>
      </c>
      <c r="B671" s="156" t="s">
        <v>19743</v>
      </c>
      <c r="C671" s="156">
        <v>2.2134010000000002</v>
      </c>
      <c r="D671" s="157">
        <v>3.6000000000000001E-5</v>
      </c>
      <c r="E671" s="156">
        <v>27252</v>
      </c>
      <c r="F671" s="156">
        <v>0.220779</v>
      </c>
      <c r="G671" s="156">
        <v>339.13639999999998</v>
      </c>
      <c r="H671" s="156">
        <v>8.7429000000000007E-2</v>
      </c>
      <c r="I671" s="156">
        <v>22</v>
      </c>
      <c r="J671" s="156">
        <v>18.181819999999998</v>
      </c>
      <c r="K671" s="267">
        <v>72.727270000000004</v>
      </c>
    </row>
    <row r="672" spans="1:11">
      <c r="A672" s="155" t="s">
        <v>24214</v>
      </c>
      <c r="B672" s="156" t="s">
        <v>19740</v>
      </c>
      <c r="C672" s="156">
        <v>2.1610149999999999</v>
      </c>
      <c r="D672" s="157">
        <v>1.8099999999999999E-5</v>
      </c>
      <c r="E672" s="156">
        <v>23188</v>
      </c>
      <c r="F672" s="156">
        <v>0.51746000000000003</v>
      </c>
      <c r="G672" s="156">
        <v>378</v>
      </c>
      <c r="H672" s="156">
        <v>9.1970999999999997E-2</v>
      </c>
      <c r="I672" s="156">
        <v>36</v>
      </c>
      <c r="J672" s="156">
        <v>63.888890000000004</v>
      </c>
      <c r="K672" s="267">
        <v>36.111109999999996</v>
      </c>
    </row>
    <row r="673" spans="1:11">
      <c r="A673" s="155" t="s">
        <v>17036</v>
      </c>
      <c r="B673" s="156" t="s">
        <v>19743</v>
      </c>
      <c r="C673" s="156">
        <v>3.234518</v>
      </c>
      <c r="D673" s="157">
        <v>5.9999999999999995E-8</v>
      </c>
      <c r="E673" s="156">
        <v>60</v>
      </c>
      <c r="F673" s="156" t="s">
        <v>25675</v>
      </c>
      <c r="G673" s="156">
        <v>57</v>
      </c>
      <c r="H673" s="156">
        <v>0.50450499999999998</v>
      </c>
      <c r="I673" s="156">
        <v>2</v>
      </c>
      <c r="J673" s="156">
        <v>50</v>
      </c>
      <c r="K673" s="267">
        <v>50</v>
      </c>
    </row>
    <row r="674" spans="1:11">
      <c r="A674" s="155" t="s">
        <v>24271</v>
      </c>
      <c r="B674" s="156" t="s">
        <v>19740</v>
      </c>
      <c r="C674" s="156">
        <v>2.5943149999999999</v>
      </c>
      <c r="D674" s="156">
        <v>8.1800000000000004E-4</v>
      </c>
      <c r="E674" s="156">
        <v>856426</v>
      </c>
      <c r="F674" s="156">
        <v>6.0451999999999999E-2</v>
      </c>
      <c r="G674" s="156">
        <v>84.516670000000005</v>
      </c>
      <c r="H674" s="156">
        <v>4.1571999999999998E-2</v>
      </c>
      <c r="I674" s="156">
        <v>60</v>
      </c>
      <c r="J674" s="156">
        <v>43.333329999999997</v>
      </c>
      <c r="K674" s="267">
        <v>51.666670000000003</v>
      </c>
    </row>
    <row r="675" spans="1:11">
      <c r="A675" s="155" t="s">
        <v>17041</v>
      </c>
      <c r="B675" s="156" t="s">
        <v>19743</v>
      </c>
      <c r="C675" s="156">
        <v>2.3634520000000001</v>
      </c>
      <c r="D675" s="157">
        <v>1.2500000000000001E-5</v>
      </c>
      <c r="E675" s="156">
        <v>12032</v>
      </c>
      <c r="F675" s="156">
        <v>0.17777799999999999</v>
      </c>
      <c r="G675" s="156">
        <v>376.4</v>
      </c>
      <c r="H675" s="156">
        <v>0.118669</v>
      </c>
      <c r="I675" s="156">
        <v>10</v>
      </c>
      <c r="J675" s="156">
        <v>10</v>
      </c>
      <c r="K675" s="267">
        <v>90</v>
      </c>
    </row>
    <row r="676" spans="1:11">
      <c r="A676" s="155" t="s">
        <v>17044</v>
      </c>
      <c r="B676" s="156" t="s">
        <v>19743</v>
      </c>
      <c r="C676" s="156">
        <v>2.2653810000000001</v>
      </c>
      <c r="D676" s="157">
        <v>7.2700000000000005E-5</v>
      </c>
      <c r="E676" s="156">
        <v>65126</v>
      </c>
      <c r="F676" s="156">
        <v>0.12424200000000001</v>
      </c>
      <c r="G676" s="156">
        <v>192.82220000000001</v>
      </c>
      <c r="H676" s="156">
        <v>5.3504999999999997E-2</v>
      </c>
      <c r="I676" s="156">
        <v>45</v>
      </c>
      <c r="J676" s="156">
        <v>37.77778</v>
      </c>
      <c r="K676" s="267">
        <v>57.77778</v>
      </c>
    </row>
    <row r="677" spans="1:11">
      <c r="A677" s="155" t="s">
        <v>17049</v>
      </c>
      <c r="B677" s="156" t="s">
        <v>19743</v>
      </c>
      <c r="C677" s="156">
        <v>2.0773600000000001</v>
      </c>
      <c r="D677" s="156">
        <v>1.7700000000000001E-3</v>
      </c>
      <c r="E677" s="156">
        <v>1002258</v>
      </c>
      <c r="F677" s="156">
        <v>6.4075999999999994E-2</v>
      </c>
      <c r="G677" s="156">
        <v>98.175820000000002</v>
      </c>
      <c r="H677" s="156">
        <v>2.2938E-2</v>
      </c>
      <c r="I677" s="156">
        <v>273</v>
      </c>
      <c r="J677" s="156">
        <v>32.600729999999999</v>
      </c>
      <c r="K677" s="267">
        <v>65.567769999999996</v>
      </c>
    </row>
    <row r="678" spans="1:11">
      <c r="A678" s="155" t="s">
        <v>17052</v>
      </c>
      <c r="B678" s="156" t="s">
        <v>19743</v>
      </c>
      <c r="C678" s="156">
        <v>2.4225379999999999</v>
      </c>
      <c r="D678" s="157">
        <v>6.2999999999999998E-6</v>
      </c>
      <c r="E678" s="156">
        <v>4280</v>
      </c>
      <c r="F678" s="156" t="s">
        <v>25675</v>
      </c>
      <c r="G678" s="156">
        <v>1463.5</v>
      </c>
      <c r="H678" s="156">
        <v>0.50085599999999997</v>
      </c>
      <c r="I678" s="156">
        <v>2</v>
      </c>
      <c r="J678" s="156">
        <v>0</v>
      </c>
      <c r="K678" s="267">
        <v>100</v>
      </c>
    </row>
    <row r="679" spans="1:11">
      <c r="A679" s="155" t="s">
        <v>17054</v>
      </c>
      <c r="B679" s="156" t="s">
        <v>19743</v>
      </c>
      <c r="C679" s="156">
        <v>3.100508</v>
      </c>
      <c r="D679" s="156" t="s">
        <v>25675</v>
      </c>
      <c r="E679" s="156">
        <v>0</v>
      </c>
      <c r="F679" s="156" t="s">
        <v>25675</v>
      </c>
      <c r="G679" s="156">
        <v>156</v>
      </c>
      <c r="H679" s="156">
        <v>0</v>
      </c>
      <c r="I679" s="156">
        <v>1</v>
      </c>
      <c r="J679" s="156">
        <v>100</v>
      </c>
      <c r="K679" s="267">
        <v>0</v>
      </c>
    </row>
    <row r="680" spans="1:11">
      <c r="A680" s="155" t="s">
        <v>17056</v>
      </c>
      <c r="B680" s="156" t="s">
        <v>19743</v>
      </c>
      <c r="C680" s="156">
        <v>2.3409140000000002</v>
      </c>
      <c r="D680" s="157">
        <v>1.6799999999999998E-5</v>
      </c>
      <c r="E680" s="156">
        <v>25380</v>
      </c>
      <c r="F680" s="156">
        <v>0.18840599999999999</v>
      </c>
      <c r="G680" s="156">
        <v>209.20830000000001</v>
      </c>
      <c r="H680" s="156">
        <v>6.4142000000000005E-2</v>
      </c>
      <c r="I680" s="156">
        <v>24</v>
      </c>
      <c r="J680" s="156">
        <v>25</v>
      </c>
      <c r="K680" s="267">
        <v>75</v>
      </c>
    </row>
    <row r="681" spans="1:11">
      <c r="A681" s="155" t="s">
        <v>17061</v>
      </c>
      <c r="B681" s="156" t="s">
        <v>19743</v>
      </c>
      <c r="C681" s="156">
        <v>2.1433499999999999</v>
      </c>
      <c r="D681" s="156">
        <v>2.3599999999999999E-4</v>
      </c>
      <c r="E681" s="156">
        <v>200066</v>
      </c>
      <c r="F681" s="156">
        <v>0.21027199999999999</v>
      </c>
      <c r="G681" s="156">
        <v>260.30880000000002</v>
      </c>
      <c r="H681" s="156">
        <v>6.2483999999999998E-2</v>
      </c>
      <c r="I681" s="156">
        <v>68</v>
      </c>
      <c r="J681" s="156">
        <v>35.294119999999999</v>
      </c>
      <c r="K681" s="267">
        <v>63.235289999999999</v>
      </c>
    </row>
    <row r="682" spans="1:11">
      <c r="A682" s="155" t="s">
        <v>17066</v>
      </c>
      <c r="B682" s="156" t="s">
        <v>19743</v>
      </c>
      <c r="C682" s="156">
        <v>2.1857869999999999</v>
      </c>
      <c r="D682" s="157">
        <v>2.7100000000000001E-5</v>
      </c>
      <c r="E682" s="156">
        <v>32940</v>
      </c>
      <c r="F682" s="156">
        <v>0.31617600000000001</v>
      </c>
      <c r="G682" s="156">
        <v>566.41179999999997</v>
      </c>
      <c r="H682" s="156">
        <v>0.141094</v>
      </c>
      <c r="I682" s="156">
        <v>17</v>
      </c>
      <c r="J682" s="156">
        <v>11.764709999999999</v>
      </c>
      <c r="K682" s="267">
        <v>82.352940000000004</v>
      </c>
    </row>
    <row r="683" spans="1:11">
      <c r="A683" s="155" t="s">
        <v>17071</v>
      </c>
      <c r="B683" s="156" t="s">
        <v>19743</v>
      </c>
      <c r="C683" s="156">
        <v>3.0773600000000001</v>
      </c>
      <c r="D683" s="157">
        <v>1.2100000000000001E-6</v>
      </c>
      <c r="E683" s="156">
        <v>532</v>
      </c>
      <c r="F683" s="156" t="s">
        <v>25675</v>
      </c>
      <c r="G683" s="156">
        <v>58.333329999999997</v>
      </c>
      <c r="H683" s="156">
        <v>0.36058699999999999</v>
      </c>
      <c r="I683" s="156">
        <v>3</v>
      </c>
      <c r="J683" s="156">
        <v>0</v>
      </c>
      <c r="K683" s="267">
        <v>100</v>
      </c>
    </row>
    <row r="684" spans="1:11">
      <c r="A684" s="155" t="s">
        <v>23934</v>
      </c>
      <c r="B684" s="156" t="s">
        <v>19740</v>
      </c>
      <c r="C684" s="156">
        <v>2.1591879999999999</v>
      </c>
      <c r="D684" s="156">
        <v>5.3300000000000005E-4</v>
      </c>
      <c r="E684" s="156">
        <v>177798</v>
      </c>
      <c r="F684" s="156">
        <v>0.25746799999999997</v>
      </c>
      <c r="G684" s="156">
        <v>384.63159999999999</v>
      </c>
      <c r="H684" s="156">
        <v>9.3451000000000006E-2</v>
      </c>
      <c r="I684" s="156">
        <v>38</v>
      </c>
      <c r="J684" s="156">
        <v>26.31579</v>
      </c>
      <c r="K684" s="267">
        <v>71.052629999999994</v>
      </c>
    </row>
    <row r="685" spans="1:11">
      <c r="A685" s="155" t="s">
        <v>23990</v>
      </c>
      <c r="B685" s="156" t="s">
        <v>19743</v>
      </c>
      <c r="C685" s="156">
        <v>2.6927919999999999</v>
      </c>
      <c r="D685" s="157">
        <v>9.1399999999999999E-5</v>
      </c>
      <c r="E685" s="156">
        <v>39570</v>
      </c>
      <c r="F685" s="156">
        <v>0.13292699999999999</v>
      </c>
      <c r="G685" s="156">
        <v>75.609759999999994</v>
      </c>
      <c r="H685" s="156">
        <v>4.7106000000000002E-2</v>
      </c>
      <c r="I685" s="156">
        <v>41</v>
      </c>
      <c r="J685" s="156">
        <v>29.26829</v>
      </c>
      <c r="K685" s="267">
        <v>65.853660000000005</v>
      </c>
    </row>
    <row r="686" spans="1:11">
      <c r="A686" s="155" t="s">
        <v>24040</v>
      </c>
      <c r="B686" s="156" t="s">
        <v>19740</v>
      </c>
      <c r="C686" s="156">
        <v>2.7855840000000001</v>
      </c>
      <c r="D686" s="157">
        <v>1.03E-5</v>
      </c>
      <c r="E686" s="156">
        <v>6888</v>
      </c>
      <c r="F686" s="156">
        <v>0.14920600000000001</v>
      </c>
      <c r="G686" s="156">
        <v>91.75</v>
      </c>
      <c r="H686" s="156">
        <v>7.6342999999999994E-2</v>
      </c>
      <c r="I686" s="156">
        <v>36</v>
      </c>
      <c r="J686" s="156">
        <v>25</v>
      </c>
      <c r="K686" s="267">
        <v>75</v>
      </c>
    </row>
    <row r="687" spans="1:11">
      <c r="A687" s="155" t="s">
        <v>17079</v>
      </c>
      <c r="B687" s="156" t="s">
        <v>19743</v>
      </c>
      <c r="C687" s="156">
        <v>2.3945180000000001</v>
      </c>
      <c r="D687" s="157">
        <v>5.5000000000000002E-5</v>
      </c>
      <c r="E687" s="156">
        <v>18006</v>
      </c>
      <c r="F687" s="156">
        <v>0.25</v>
      </c>
      <c r="G687" s="156">
        <v>492.25</v>
      </c>
      <c r="H687" s="156">
        <v>0.16183</v>
      </c>
      <c r="I687" s="156">
        <v>8</v>
      </c>
      <c r="J687" s="156">
        <v>0</v>
      </c>
      <c r="K687" s="267">
        <v>87.5</v>
      </c>
    </row>
    <row r="688" spans="1:11">
      <c r="A688" s="155" t="s">
        <v>16822</v>
      </c>
      <c r="B688" s="156" t="s">
        <v>19743</v>
      </c>
      <c r="C688" s="156">
        <v>2.1715740000000001</v>
      </c>
      <c r="D688" s="157">
        <v>2.3300000000000001E-6</v>
      </c>
      <c r="E688" s="156">
        <v>3332</v>
      </c>
      <c r="F688" s="156">
        <v>0.58823499999999995</v>
      </c>
      <c r="G688" s="156">
        <v>779.38890000000004</v>
      </c>
      <c r="H688" s="156">
        <v>0.19098000000000001</v>
      </c>
      <c r="I688" s="156">
        <v>18</v>
      </c>
      <c r="J688" s="156">
        <v>50</v>
      </c>
      <c r="K688" s="267">
        <v>50</v>
      </c>
    </row>
    <row r="689" spans="1:11">
      <c r="A689" s="155" t="s">
        <v>16830</v>
      </c>
      <c r="B689" s="156" t="s">
        <v>19743</v>
      </c>
      <c r="C689" s="156">
        <v>2.2308629999999998</v>
      </c>
      <c r="D689" s="156" t="s">
        <v>25675</v>
      </c>
      <c r="E689" s="156">
        <v>0</v>
      </c>
      <c r="F689" s="156">
        <v>1</v>
      </c>
      <c r="G689" s="156">
        <v>2797</v>
      </c>
      <c r="H689" s="156">
        <v>0.73315900000000001</v>
      </c>
      <c r="I689" s="156">
        <v>2</v>
      </c>
      <c r="J689" s="156">
        <v>0</v>
      </c>
      <c r="K689" s="267">
        <v>100</v>
      </c>
    </row>
    <row r="690" spans="1:11">
      <c r="A690" s="155" t="s">
        <v>16835</v>
      </c>
      <c r="B690" s="156" t="s">
        <v>19743</v>
      </c>
      <c r="C690" s="156">
        <v>2.1323859999999999</v>
      </c>
      <c r="D690" s="157">
        <v>1.4E-5</v>
      </c>
      <c r="E690" s="156">
        <v>31518</v>
      </c>
      <c r="F690" s="156">
        <v>0.40640999999999999</v>
      </c>
      <c r="G690" s="156">
        <v>519.70000000000005</v>
      </c>
      <c r="H690" s="156">
        <v>0.12242599999999999</v>
      </c>
      <c r="I690" s="156">
        <v>40</v>
      </c>
      <c r="J690" s="156">
        <v>30</v>
      </c>
      <c r="K690" s="267">
        <v>67.5</v>
      </c>
    </row>
    <row r="691" spans="1:11">
      <c r="A691" s="155" t="s">
        <v>16840</v>
      </c>
      <c r="B691" s="156" t="s">
        <v>19743</v>
      </c>
      <c r="C691" s="156">
        <v>3.033909</v>
      </c>
      <c r="D691" s="157">
        <v>1.64E-6</v>
      </c>
      <c r="E691" s="156">
        <v>1166</v>
      </c>
      <c r="F691" s="156" t="s">
        <v>25675</v>
      </c>
      <c r="G691" s="156">
        <v>150</v>
      </c>
      <c r="H691" s="156">
        <v>0.51202700000000001</v>
      </c>
      <c r="I691" s="156">
        <v>2</v>
      </c>
      <c r="J691" s="156">
        <v>0</v>
      </c>
      <c r="K691" s="267">
        <v>100</v>
      </c>
    </row>
    <row r="692" spans="1:11">
      <c r="A692" s="155" t="s">
        <v>16848</v>
      </c>
      <c r="B692" s="156" t="s">
        <v>19743</v>
      </c>
      <c r="C692" s="156">
        <v>2.3307609999999999</v>
      </c>
      <c r="D692" s="157">
        <v>2.0699999999999998E-5</v>
      </c>
      <c r="E692" s="156">
        <v>23962</v>
      </c>
      <c r="F692" s="156">
        <v>0.207977</v>
      </c>
      <c r="G692" s="156">
        <v>219.22219999999999</v>
      </c>
      <c r="H692" s="156">
        <v>6.6198999999999994E-2</v>
      </c>
      <c r="I692" s="156">
        <v>27</v>
      </c>
      <c r="J692" s="156">
        <v>40.740740000000002</v>
      </c>
      <c r="K692" s="267">
        <v>59.259259999999998</v>
      </c>
    </row>
    <row r="693" spans="1:11">
      <c r="A693" s="155" t="s">
        <v>16857</v>
      </c>
      <c r="B693" s="156" t="s">
        <v>19743</v>
      </c>
      <c r="C693" s="156">
        <v>2.4534009999999999</v>
      </c>
      <c r="D693" s="157">
        <v>2.2000000000000001E-6</v>
      </c>
      <c r="E693" s="156">
        <v>4950</v>
      </c>
      <c r="F693" s="156">
        <v>0.33333299999999999</v>
      </c>
      <c r="G693" s="156">
        <v>752.25</v>
      </c>
      <c r="H693" s="156">
        <v>0.27118599999999998</v>
      </c>
      <c r="I693" s="156">
        <v>4</v>
      </c>
      <c r="J693" s="156">
        <v>50</v>
      </c>
      <c r="K693" s="267">
        <v>50</v>
      </c>
    </row>
    <row r="694" spans="1:11">
      <c r="A694" s="155" t="s">
        <v>16862</v>
      </c>
      <c r="B694" s="156" t="s">
        <v>19743</v>
      </c>
      <c r="C694" s="156">
        <v>2.305787</v>
      </c>
      <c r="D694" s="157">
        <v>1.33E-5</v>
      </c>
      <c r="E694" s="156">
        <v>9372</v>
      </c>
      <c r="F694" s="156">
        <v>0.26842100000000002</v>
      </c>
      <c r="G694" s="156">
        <v>403.55</v>
      </c>
      <c r="H694" s="156">
        <v>0.117796</v>
      </c>
      <c r="I694" s="156">
        <v>20</v>
      </c>
      <c r="J694" s="156">
        <v>20</v>
      </c>
      <c r="K694" s="267">
        <v>80</v>
      </c>
    </row>
    <row r="695" spans="1:11">
      <c r="A695" s="155" t="s">
        <v>16865</v>
      </c>
      <c r="B695" s="156" t="s">
        <v>19743</v>
      </c>
      <c r="C695" s="156">
        <v>2.8300510000000001</v>
      </c>
      <c r="D695" s="157">
        <v>1.5999999999999999E-6</v>
      </c>
      <c r="E695" s="156">
        <v>1874</v>
      </c>
      <c r="F695" s="156">
        <v>0.33333299999999999</v>
      </c>
      <c r="G695" s="156">
        <v>379</v>
      </c>
      <c r="H695" s="156">
        <v>0.34237499999999998</v>
      </c>
      <c r="I695" s="156">
        <v>3</v>
      </c>
      <c r="J695" s="156">
        <v>33.333329999999997</v>
      </c>
      <c r="K695" s="267">
        <v>66.666669999999996</v>
      </c>
    </row>
    <row r="696" spans="1:11">
      <c r="A696" s="155" t="s">
        <v>16867</v>
      </c>
      <c r="B696" s="156" t="s">
        <v>19743</v>
      </c>
      <c r="C696" s="156">
        <v>2.2938070000000002</v>
      </c>
      <c r="D696" s="157">
        <v>5.77E-5</v>
      </c>
      <c r="E696" s="156">
        <v>43718</v>
      </c>
      <c r="F696" s="156">
        <v>0.28421099999999999</v>
      </c>
      <c r="G696" s="156">
        <v>414.5</v>
      </c>
      <c r="H696" s="156">
        <v>0.11842900000000001</v>
      </c>
      <c r="I696" s="156">
        <v>20</v>
      </c>
      <c r="J696" s="156">
        <v>10</v>
      </c>
      <c r="K696" s="267">
        <v>90</v>
      </c>
    </row>
    <row r="697" spans="1:11">
      <c r="A697" s="155" t="s">
        <v>16875</v>
      </c>
      <c r="B697" s="156" t="s">
        <v>19743</v>
      </c>
      <c r="C697" s="156">
        <v>2.9451779999999999</v>
      </c>
      <c r="D697" s="157">
        <v>3.9999999999999998E-7</v>
      </c>
      <c r="E697" s="156">
        <v>294</v>
      </c>
      <c r="F697" s="156">
        <v>0.1</v>
      </c>
      <c r="G697" s="156">
        <v>133.19999999999999</v>
      </c>
      <c r="H697" s="156">
        <v>0.22705500000000001</v>
      </c>
      <c r="I697" s="156">
        <v>5</v>
      </c>
      <c r="J697" s="156">
        <v>20</v>
      </c>
      <c r="K697" s="267">
        <v>80</v>
      </c>
    </row>
    <row r="698" spans="1:11">
      <c r="A698" s="155" t="s">
        <v>16882</v>
      </c>
      <c r="B698" s="156" t="s">
        <v>19743</v>
      </c>
      <c r="C698" s="156">
        <v>2.1289340000000001</v>
      </c>
      <c r="D698" s="156">
        <v>2.7E-4</v>
      </c>
      <c r="E698" s="156">
        <v>227136</v>
      </c>
      <c r="F698" s="156">
        <v>0.163325</v>
      </c>
      <c r="G698" s="156">
        <v>233.7011</v>
      </c>
      <c r="H698" s="156">
        <v>5.5392999999999998E-2</v>
      </c>
      <c r="I698" s="156">
        <v>87</v>
      </c>
      <c r="J698" s="156">
        <v>19.540230000000001</v>
      </c>
      <c r="K698" s="267">
        <v>80.459770000000006</v>
      </c>
    </row>
    <row r="699" spans="1:11">
      <c r="A699" s="155" t="s">
        <v>16885</v>
      </c>
      <c r="B699" s="156" t="s">
        <v>19743</v>
      </c>
      <c r="C699" s="156">
        <v>2.9325890000000001</v>
      </c>
      <c r="D699" s="157">
        <v>2.6000000000000001E-6</v>
      </c>
      <c r="E699" s="156">
        <v>1122</v>
      </c>
      <c r="F699" s="156" t="s">
        <v>25675</v>
      </c>
      <c r="G699" s="156">
        <v>140</v>
      </c>
      <c r="H699" s="156">
        <v>0.21124599999999999</v>
      </c>
      <c r="I699" s="156">
        <v>5</v>
      </c>
      <c r="J699" s="156">
        <v>40</v>
      </c>
      <c r="K699" s="267">
        <v>60</v>
      </c>
    </row>
    <row r="700" spans="1:11">
      <c r="A700" s="155" t="s">
        <v>16889</v>
      </c>
      <c r="B700" s="156" t="s">
        <v>19743</v>
      </c>
      <c r="C700" s="156">
        <v>2.1356350000000002</v>
      </c>
      <c r="D700" s="156">
        <v>1.84E-4</v>
      </c>
      <c r="E700" s="156">
        <v>151988</v>
      </c>
      <c r="F700" s="156">
        <v>0.20148099999999999</v>
      </c>
      <c r="G700" s="156">
        <v>284.62900000000002</v>
      </c>
      <c r="H700" s="156">
        <v>6.7528000000000005E-2</v>
      </c>
      <c r="I700" s="156">
        <v>62</v>
      </c>
      <c r="J700" s="156">
        <v>40.322580000000002</v>
      </c>
      <c r="K700" s="267">
        <v>59.677419999999998</v>
      </c>
    </row>
    <row r="701" spans="1:11">
      <c r="A701" s="155" t="s">
        <v>16896</v>
      </c>
      <c r="B701" s="156" t="s">
        <v>19743</v>
      </c>
      <c r="C701" s="156">
        <v>2.1478169999999999</v>
      </c>
      <c r="D701" s="157">
        <v>5.1100000000000002E-5</v>
      </c>
      <c r="E701" s="156">
        <v>46254</v>
      </c>
      <c r="F701" s="156">
        <v>0.32100800000000002</v>
      </c>
      <c r="G701" s="156">
        <v>502.1429</v>
      </c>
      <c r="H701" s="156">
        <v>0.120159</v>
      </c>
      <c r="I701" s="156">
        <v>35</v>
      </c>
      <c r="J701" s="156">
        <v>11.428570000000001</v>
      </c>
      <c r="K701" s="267">
        <v>85.714290000000005</v>
      </c>
    </row>
    <row r="702" spans="1:11">
      <c r="A702" s="155" t="s">
        <v>16905</v>
      </c>
      <c r="B702" s="156" t="s">
        <v>19743</v>
      </c>
      <c r="C702" s="156">
        <v>2.1476139999999999</v>
      </c>
      <c r="D702" s="156">
        <v>1.2400000000000001E-4</v>
      </c>
      <c r="E702" s="156">
        <v>102948</v>
      </c>
      <c r="F702" s="156">
        <v>0.223691</v>
      </c>
      <c r="G702" s="156">
        <v>286.11290000000002</v>
      </c>
      <c r="H702" s="156">
        <v>6.8892999999999996E-2</v>
      </c>
      <c r="I702" s="156">
        <v>62</v>
      </c>
      <c r="J702" s="156">
        <v>33.87097</v>
      </c>
      <c r="K702" s="267">
        <v>66.12903</v>
      </c>
    </row>
    <row r="703" spans="1:11">
      <c r="A703" s="155" t="s">
        <v>23740</v>
      </c>
      <c r="B703" s="156" t="s">
        <v>19740</v>
      </c>
      <c r="C703" s="156">
        <v>2.25868</v>
      </c>
      <c r="D703" s="157">
        <v>6.0999999999999999E-5</v>
      </c>
      <c r="E703" s="156">
        <v>34484</v>
      </c>
      <c r="F703" s="156">
        <v>0.247368</v>
      </c>
      <c r="G703" s="156">
        <v>372.35</v>
      </c>
      <c r="H703" s="156">
        <v>0.10163800000000001</v>
      </c>
      <c r="I703" s="156">
        <v>20</v>
      </c>
      <c r="J703" s="156">
        <v>20</v>
      </c>
      <c r="K703" s="267">
        <v>80</v>
      </c>
    </row>
    <row r="704" spans="1:11">
      <c r="A704" s="155" t="s">
        <v>16911</v>
      </c>
      <c r="B704" s="156" t="s">
        <v>19743</v>
      </c>
      <c r="C704" s="156">
        <v>2.4495429999999998</v>
      </c>
      <c r="D704" s="157">
        <v>2.04E-6</v>
      </c>
      <c r="E704" s="156">
        <v>4978</v>
      </c>
      <c r="F704" s="156">
        <v>0.3</v>
      </c>
      <c r="G704" s="156">
        <v>638.4</v>
      </c>
      <c r="H704" s="156">
        <v>0.229156</v>
      </c>
      <c r="I704" s="156">
        <v>5</v>
      </c>
      <c r="J704" s="156">
        <v>20</v>
      </c>
      <c r="K704" s="267">
        <v>80</v>
      </c>
    </row>
    <row r="705" spans="1:11">
      <c r="A705" s="155" t="s">
        <v>23795</v>
      </c>
      <c r="B705" s="156" t="s">
        <v>19740</v>
      </c>
      <c r="C705" s="156">
        <v>2.1612179999999999</v>
      </c>
      <c r="D705" s="157">
        <v>6.02E-5</v>
      </c>
      <c r="E705" s="156">
        <v>81238</v>
      </c>
      <c r="F705" s="156">
        <v>0.26319799999999999</v>
      </c>
      <c r="G705" s="156">
        <v>321.61540000000002</v>
      </c>
      <c r="H705" s="156">
        <v>7.85E-2</v>
      </c>
      <c r="I705" s="156">
        <v>52</v>
      </c>
      <c r="J705" s="156">
        <v>32.692309999999999</v>
      </c>
      <c r="K705" s="267">
        <v>67.307689999999994</v>
      </c>
    </row>
    <row r="706" spans="1:11">
      <c r="A706" s="155" t="s">
        <v>25234</v>
      </c>
      <c r="B706" s="156" t="s">
        <v>19740</v>
      </c>
      <c r="C706" s="156">
        <v>2.6802030000000001</v>
      </c>
      <c r="D706" s="157">
        <v>2.1500000000000001E-5</v>
      </c>
      <c r="E706" s="156">
        <v>5684</v>
      </c>
      <c r="F706" s="156" t="s">
        <v>25675</v>
      </c>
      <c r="G706" s="156">
        <v>594</v>
      </c>
      <c r="H706" s="156">
        <v>0.33446100000000001</v>
      </c>
      <c r="I706" s="156">
        <v>3</v>
      </c>
      <c r="J706" s="156">
        <v>0</v>
      </c>
      <c r="K706" s="267">
        <v>100</v>
      </c>
    </row>
    <row r="707" spans="1:11">
      <c r="A707" s="155" t="s">
        <v>16919</v>
      </c>
      <c r="B707" s="156" t="s">
        <v>19743</v>
      </c>
      <c r="C707" s="156">
        <v>2.2073100000000001</v>
      </c>
      <c r="D707" s="157">
        <v>2.1699999999999999E-5</v>
      </c>
      <c r="E707" s="156">
        <v>12578</v>
      </c>
      <c r="F707" s="156">
        <v>0.52381</v>
      </c>
      <c r="G707" s="156">
        <v>972.42859999999996</v>
      </c>
      <c r="H707" s="156">
        <v>0.24796899999999999</v>
      </c>
      <c r="I707" s="156">
        <v>7</v>
      </c>
      <c r="J707" s="156">
        <v>42.857140000000001</v>
      </c>
      <c r="K707" s="267">
        <v>57.142859999999999</v>
      </c>
    </row>
    <row r="708" spans="1:11">
      <c r="A708" s="155" t="s">
        <v>16926</v>
      </c>
      <c r="B708" s="156" t="s">
        <v>19743</v>
      </c>
      <c r="C708" s="156">
        <v>2.249746</v>
      </c>
      <c r="D708" s="157">
        <v>7.0500000000000006E-5</v>
      </c>
      <c r="E708" s="156">
        <v>76308</v>
      </c>
      <c r="F708" s="156">
        <v>0.17050999999999999</v>
      </c>
      <c r="G708" s="156">
        <v>261.05560000000003</v>
      </c>
      <c r="H708" s="156">
        <v>7.1082999999999993E-2</v>
      </c>
      <c r="I708" s="156">
        <v>54</v>
      </c>
      <c r="J708" s="156">
        <v>33.333329999999997</v>
      </c>
      <c r="K708" s="267">
        <v>64.814809999999994</v>
      </c>
    </row>
    <row r="709" spans="1:11">
      <c r="A709" s="155" t="s">
        <v>16934</v>
      </c>
      <c r="B709" s="156" t="s">
        <v>19743</v>
      </c>
      <c r="C709" s="156">
        <v>2.469036</v>
      </c>
      <c r="D709" s="157">
        <v>8.8599999999999999E-6</v>
      </c>
      <c r="E709" s="156">
        <v>6078</v>
      </c>
      <c r="F709" s="156">
        <v>0.107143</v>
      </c>
      <c r="G709" s="156">
        <v>412.875</v>
      </c>
      <c r="H709" s="156">
        <v>0.15329899999999999</v>
      </c>
      <c r="I709" s="156">
        <v>8</v>
      </c>
      <c r="J709" s="156">
        <v>25</v>
      </c>
      <c r="K709" s="267">
        <v>62.5</v>
      </c>
    </row>
    <row r="710" spans="1:11">
      <c r="A710" s="155" t="s">
        <v>16939</v>
      </c>
      <c r="B710" s="156" t="s">
        <v>19743</v>
      </c>
      <c r="C710" s="156">
        <v>2.1583760000000001</v>
      </c>
      <c r="D710" s="157">
        <v>3.0199999999999999E-5</v>
      </c>
      <c r="E710" s="156">
        <v>29644</v>
      </c>
      <c r="F710" s="156">
        <v>0.32971</v>
      </c>
      <c r="G710" s="156">
        <v>593.66669999999999</v>
      </c>
      <c r="H710" s="156">
        <v>0.14364099999999999</v>
      </c>
      <c r="I710" s="156">
        <v>24</v>
      </c>
      <c r="J710" s="156">
        <v>33.333329999999997</v>
      </c>
      <c r="K710" s="267">
        <v>66.666669999999996</v>
      </c>
    </row>
    <row r="711" spans="1:11">
      <c r="A711" s="155" t="s">
        <v>16942</v>
      </c>
      <c r="B711" s="156" t="s">
        <v>19743</v>
      </c>
      <c r="C711" s="156">
        <v>2.2201019999999998</v>
      </c>
      <c r="D711" s="157">
        <v>4.6099999999999999E-6</v>
      </c>
      <c r="E711" s="156">
        <v>6616</v>
      </c>
      <c r="F711" s="156">
        <v>0.269231</v>
      </c>
      <c r="G711" s="156">
        <v>495.69229999999999</v>
      </c>
      <c r="H711" s="156">
        <v>0.128551</v>
      </c>
      <c r="I711" s="156">
        <v>13</v>
      </c>
      <c r="J711" s="156">
        <v>15.38462</v>
      </c>
      <c r="K711" s="267">
        <v>84.615380000000002</v>
      </c>
    </row>
    <row r="712" spans="1:11">
      <c r="A712" s="155" t="s">
        <v>16947</v>
      </c>
      <c r="B712" s="156" t="s">
        <v>19743</v>
      </c>
      <c r="C712" s="156">
        <v>2.3553299999999999</v>
      </c>
      <c r="D712" s="156" t="s">
        <v>25675</v>
      </c>
      <c r="E712" s="156">
        <v>0</v>
      </c>
      <c r="F712" s="156">
        <v>1</v>
      </c>
      <c r="G712" s="156">
        <v>1815.3330000000001</v>
      </c>
      <c r="H712" s="156">
        <v>0.56254499999999996</v>
      </c>
      <c r="I712" s="156">
        <v>3</v>
      </c>
      <c r="J712" s="156">
        <v>0</v>
      </c>
      <c r="K712" s="267">
        <v>100</v>
      </c>
    </row>
    <row r="713" spans="1:11">
      <c r="A713" s="155" t="s">
        <v>23444</v>
      </c>
      <c r="B713" s="156" t="s">
        <v>19740</v>
      </c>
      <c r="C713" s="156">
        <v>2.7169539999999999</v>
      </c>
      <c r="D713" s="157">
        <v>4.7599999999999998E-5</v>
      </c>
      <c r="E713" s="156">
        <v>24458</v>
      </c>
      <c r="F713" s="156">
        <v>0.30441000000000001</v>
      </c>
      <c r="G713" s="156">
        <v>83.184209999999993</v>
      </c>
      <c r="H713" s="156">
        <v>5.4761999999999998E-2</v>
      </c>
      <c r="I713" s="156">
        <v>38</v>
      </c>
      <c r="J713" s="156">
        <v>39.473680000000002</v>
      </c>
      <c r="K713" s="267">
        <v>52.63158</v>
      </c>
    </row>
    <row r="714" spans="1:11">
      <c r="A714" s="155" t="s">
        <v>23505</v>
      </c>
      <c r="B714" s="156" t="s">
        <v>19740</v>
      </c>
      <c r="C714" s="156">
        <v>2.2891370000000002</v>
      </c>
      <c r="D714" s="156">
        <v>2.43E-4</v>
      </c>
      <c r="E714" s="156">
        <v>94630</v>
      </c>
      <c r="F714" s="156">
        <v>0.33714300000000003</v>
      </c>
      <c r="G714" s="156">
        <v>205.32</v>
      </c>
      <c r="H714" s="156">
        <v>5.8977000000000002E-2</v>
      </c>
      <c r="I714" s="156">
        <v>50</v>
      </c>
      <c r="J714" s="156">
        <v>58</v>
      </c>
      <c r="K714" s="267">
        <v>38</v>
      </c>
    </row>
    <row r="715" spans="1:11">
      <c r="A715" s="155" t="s">
        <v>16955</v>
      </c>
      <c r="B715" s="156" t="s">
        <v>19743</v>
      </c>
      <c r="C715" s="156">
        <v>3.1350250000000002</v>
      </c>
      <c r="D715" s="157">
        <v>3.0800000000000002E-6</v>
      </c>
      <c r="E715" s="156">
        <v>1050</v>
      </c>
      <c r="F715" s="156" t="s">
        <v>25675</v>
      </c>
      <c r="G715" s="156">
        <v>66.333330000000004</v>
      </c>
      <c r="H715" s="156">
        <v>0.34386</v>
      </c>
      <c r="I715" s="156">
        <v>3</v>
      </c>
      <c r="J715" s="156">
        <v>33.333329999999997</v>
      </c>
      <c r="K715" s="267">
        <v>66.666669999999996</v>
      </c>
    </row>
    <row r="716" spans="1:11">
      <c r="A716" s="155" t="s">
        <v>16714</v>
      </c>
      <c r="B716" s="156" t="s">
        <v>19743</v>
      </c>
      <c r="C716" s="156">
        <v>3.0253809999999999</v>
      </c>
      <c r="D716" s="157">
        <v>3.8000000000000001E-7</v>
      </c>
      <c r="E716" s="156">
        <v>244</v>
      </c>
      <c r="F716" s="156" t="s">
        <v>25675</v>
      </c>
      <c r="G716" s="156">
        <v>130</v>
      </c>
      <c r="H716" s="156">
        <v>0.35054299999999999</v>
      </c>
      <c r="I716" s="156">
        <v>3</v>
      </c>
      <c r="J716" s="156">
        <v>33.333329999999997</v>
      </c>
      <c r="K716" s="267">
        <v>66.666669999999996</v>
      </c>
    </row>
    <row r="717" spans="1:11">
      <c r="A717" s="155" t="s">
        <v>23619</v>
      </c>
      <c r="B717" s="156" t="s">
        <v>19743</v>
      </c>
      <c r="C717" s="156">
        <v>2.1711680000000002</v>
      </c>
      <c r="D717" s="157">
        <v>1.9000000000000001E-5</v>
      </c>
      <c r="E717" s="156">
        <v>37254</v>
      </c>
      <c r="F717" s="156">
        <v>0.42381000000000002</v>
      </c>
      <c r="G717" s="156">
        <v>560.80949999999996</v>
      </c>
      <c r="H717" s="156">
        <v>0.137487</v>
      </c>
      <c r="I717" s="156">
        <v>21</v>
      </c>
      <c r="J717" s="156">
        <v>23.809519999999999</v>
      </c>
      <c r="K717" s="267">
        <v>76.190479999999994</v>
      </c>
    </row>
    <row r="718" spans="1:11">
      <c r="A718" s="155" t="s">
        <v>16718</v>
      </c>
      <c r="B718" s="156" t="s">
        <v>19743</v>
      </c>
      <c r="C718" s="156">
        <v>2.5141119999999999</v>
      </c>
      <c r="D718" s="156">
        <v>2.99E-4</v>
      </c>
      <c r="E718" s="156">
        <v>335878</v>
      </c>
      <c r="F718" s="156">
        <v>0.21715400000000001</v>
      </c>
      <c r="G718" s="156">
        <v>119.9286</v>
      </c>
      <c r="H718" s="156">
        <v>5.0375000000000003E-2</v>
      </c>
      <c r="I718" s="156">
        <v>84</v>
      </c>
      <c r="J718" s="156">
        <v>58.333329999999997</v>
      </c>
      <c r="K718" s="267">
        <v>39.285710000000002</v>
      </c>
    </row>
    <row r="719" spans="1:11">
      <c r="A719" s="155" t="s">
        <v>16723</v>
      </c>
      <c r="B719" s="156" t="s">
        <v>19743</v>
      </c>
      <c r="C719" s="156">
        <v>2.3204060000000002</v>
      </c>
      <c r="D719" s="157">
        <v>3.3000000000000002E-6</v>
      </c>
      <c r="E719" s="156">
        <v>6876</v>
      </c>
      <c r="F719" s="156">
        <v>0.36363600000000001</v>
      </c>
      <c r="G719" s="156">
        <v>677.90909999999997</v>
      </c>
      <c r="H719" s="156">
        <v>0.20044600000000001</v>
      </c>
      <c r="I719" s="156">
        <v>11</v>
      </c>
      <c r="J719" s="156">
        <v>0</v>
      </c>
      <c r="K719" s="267">
        <v>100</v>
      </c>
    </row>
    <row r="720" spans="1:11">
      <c r="A720" s="155" t="s">
        <v>16728</v>
      </c>
      <c r="B720" s="156" t="s">
        <v>19743</v>
      </c>
      <c r="C720" s="156">
        <v>2.3872080000000002</v>
      </c>
      <c r="D720" s="157">
        <v>8.5599999999999994E-6</v>
      </c>
      <c r="E720" s="156">
        <v>6504</v>
      </c>
      <c r="F720" s="156">
        <v>0.139706</v>
      </c>
      <c r="G720" s="156">
        <v>249.05879999999999</v>
      </c>
      <c r="H720" s="156">
        <v>8.1299999999999997E-2</v>
      </c>
      <c r="I720" s="156">
        <v>17</v>
      </c>
      <c r="J720" s="156">
        <v>29.411760000000001</v>
      </c>
      <c r="K720" s="267">
        <v>64.705879999999993</v>
      </c>
    </row>
    <row r="721" spans="1:11">
      <c r="A721" s="155" t="s">
        <v>16733</v>
      </c>
      <c r="B721" s="156" t="s">
        <v>19743</v>
      </c>
      <c r="C721" s="156">
        <v>2.3784770000000002</v>
      </c>
      <c r="D721" s="157">
        <v>3.3200000000000001E-5</v>
      </c>
      <c r="E721" s="156">
        <v>25130</v>
      </c>
      <c r="F721" s="156">
        <v>0.37179499999999999</v>
      </c>
      <c r="G721" s="156">
        <v>337.92309999999998</v>
      </c>
      <c r="H721" s="156">
        <v>0.109053</v>
      </c>
      <c r="I721" s="156">
        <v>13</v>
      </c>
      <c r="J721" s="156">
        <v>30.76923</v>
      </c>
      <c r="K721" s="267">
        <v>61.538460000000001</v>
      </c>
    </row>
    <row r="722" spans="1:11">
      <c r="A722" s="155" t="s">
        <v>23681</v>
      </c>
      <c r="B722" s="156" t="s">
        <v>19740</v>
      </c>
      <c r="C722" s="156">
        <v>3.0371570000000001</v>
      </c>
      <c r="D722" s="157">
        <v>1.73E-5</v>
      </c>
      <c r="E722" s="156">
        <v>4104</v>
      </c>
      <c r="F722" s="156">
        <v>0.35555599999999998</v>
      </c>
      <c r="G722" s="156">
        <v>31.6</v>
      </c>
      <c r="H722" s="156">
        <v>0.12764200000000001</v>
      </c>
      <c r="I722" s="156">
        <v>10</v>
      </c>
      <c r="J722" s="156">
        <v>50</v>
      </c>
      <c r="K722" s="267">
        <v>40</v>
      </c>
    </row>
    <row r="723" spans="1:11">
      <c r="A723" s="155" t="s">
        <v>16738</v>
      </c>
      <c r="B723" s="156" t="s">
        <v>19743</v>
      </c>
      <c r="C723" s="156">
        <v>3.1863959999999998</v>
      </c>
      <c r="D723" s="157">
        <v>6.8999999999999996E-7</v>
      </c>
      <c r="E723" s="156">
        <v>218</v>
      </c>
      <c r="F723" s="156" t="s">
        <v>25675</v>
      </c>
      <c r="G723" s="156">
        <v>32.333329999999997</v>
      </c>
      <c r="H723" s="156">
        <v>0.33333299999999999</v>
      </c>
      <c r="I723" s="156">
        <v>3</v>
      </c>
      <c r="J723" s="156">
        <v>66.666669999999996</v>
      </c>
      <c r="K723" s="267">
        <v>33.333329999999997</v>
      </c>
    </row>
    <row r="724" spans="1:11">
      <c r="A724" s="155" t="s">
        <v>16740</v>
      </c>
      <c r="B724" s="156" t="s">
        <v>19743</v>
      </c>
      <c r="C724" s="156">
        <v>2.8678170000000001</v>
      </c>
      <c r="D724" s="157">
        <v>1.9199999999999998E-6</v>
      </c>
      <c r="E724" s="156">
        <v>2772</v>
      </c>
      <c r="F724" s="156" t="s">
        <v>25675</v>
      </c>
      <c r="G724" s="156">
        <v>264</v>
      </c>
      <c r="H724" s="156">
        <v>0.27684199999999998</v>
      </c>
      <c r="I724" s="156">
        <v>4</v>
      </c>
      <c r="J724" s="156">
        <v>25</v>
      </c>
      <c r="K724" s="267">
        <v>75</v>
      </c>
    </row>
    <row r="725" spans="1:11">
      <c r="A725" s="155" t="s">
        <v>23745</v>
      </c>
      <c r="B725" s="156" t="s">
        <v>19740</v>
      </c>
      <c r="C725" s="156">
        <v>2.4471069999999999</v>
      </c>
      <c r="D725" s="157">
        <v>2.6599999999999999E-5</v>
      </c>
      <c r="E725" s="156">
        <v>19712</v>
      </c>
      <c r="F725" s="156">
        <v>0.14114099999999999</v>
      </c>
      <c r="G725" s="156">
        <v>176.13509999999999</v>
      </c>
      <c r="H725" s="156">
        <v>6.3917000000000002E-2</v>
      </c>
      <c r="I725" s="156">
        <v>37</v>
      </c>
      <c r="J725" s="156">
        <v>40.54054</v>
      </c>
      <c r="K725" s="267">
        <v>56.75676</v>
      </c>
    </row>
    <row r="726" spans="1:11">
      <c r="A726" s="155" t="s">
        <v>25279</v>
      </c>
      <c r="B726" s="156" t="s">
        <v>19740</v>
      </c>
      <c r="C726" s="156">
        <v>3.299086</v>
      </c>
      <c r="D726" s="156" t="s">
        <v>25675</v>
      </c>
      <c r="E726" s="156">
        <v>0</v>
      </c>
      <c r="F726" s="156" t="s">
        <v>25675</v>
      </c>
      <c r="G726" s="156">
        <v>112</v>
      </c>
      <c r="H726" s="156">
        <v>0</v>
      </c>
      <c r="I726" s="156">
        <v>1</v>
      </c>
      <c r="J726" s="156">
        <v>0</v>
      </c>
      <c r="K726" s="267">
        <v>100</v>
      </c>
    </row>
    <row r="727" spans="1:11">
      <c r="A727" s="155" t="s">
        <v>16748</v>
      </c>
      <c r="B727" s="156" t="s">
        <v>19743</v>
      </c>
      <c r="C727" s="156">
        <v>2.1861929999999998</v>
      </c>
      <c r="D727" s="157">
        <v>4.1899999999999997E-6</v>
      </c>
      <c r="E727" s="156">
        <v>16956</v>
      </c>
      <c r="F727" s="156">
        <v>0.53333299999999995</v>
      </c>
      <c r="G727" s="156">
        <v>1084.2</v>
      </c>
      <c r="H727" s="156">
        <v>0.26983600000000002</v>
      </c>
      <c r="I727" s="156">
        <v>10</v>
      </c>
      <c r="J727" s="156">
        <v>30</v>
      </c>
      <c r="K727" s="267">
        <v>70</v>
      </c>
    </row>
    <row r="728" spans="1:11">
      <c r="A728" s="155" t="s">
        <v>16751</v>
      </c>
      <c r="B728" s="156" t="s">
        <v>19743</v>
      </c>
      <c r="C728" s="156">
        <v>2.178274</v>
      </c>
      <c r="D728" s="157">
        <v>1.7999999999999999E-6</v>
      </c>
      <c r="E728" s="156">
        <v>3232</v>
      </c>
      <c r="F728" s="156">
        <v>0.56060600000000005</v>
      </c>
      <c r="G728" s="156">
        <v>953.83330000000001</v>
      </c>
      <c r="H728" s="156">
        <v>0.23522399999999999</v>
      </c>
      <c r="I728" s="156">
        <v>12</v>
      </c>
      <c r="J728" s="156">
        <v>33.333329999999997</v>
      </c>
      <c r="K728" s="267">
        <v>58.333329999999997</v>
      </c>
    </row>
    <row r="729" spans="1:11">
      <c r="A729" s="155" t="s">
        <v>16756</v>
      </c>
      <c r="B729" s="156" t="s">
        <v>19743</v>
      </c>
      <c r="C729" s="156">
        <v>2.1437560000000002</v>
      </c>
      <c r="D729" s="157">
        <v>4.46E-5</v>
      </c>
      <c r="E729" s="156">
        <v>71726</v>
      </c>
      <c r="F729" s="156">
        <v>0.24373400000000001</v>
      </c>
      <c r="G729" s="156">
        <v>331.33330000000001</v>
      </c>
      <c r="H729" s="156">
        <v>7.9398999999999997E-2</v>
      </c>
      <c r="I729" s="156">
        <v>57</v>
      </c>
      <c r="J729" s="156">
        <v>36.842109999999998</v>
      </c>
      <c r="K729" s="267">
        <v>61.403509999999997</v>
      </c>
    </row>
    <row r="730" spans="1:11">
      <c r="A730" s="155" t="s">
        <v>16759</v>
      </c>
      <c r="B730" s="156" t="s">
        <v>19743</v>
      </c>
      <c r="C730" s="156">
        <v>2.158579</v>
      </c>
      <c r="D730" s="157">
        <v>8.0799999999999999E-5</v>
      </c>
      <c r="E730" s="156">
        <v>96082</v>
      </c>
      <c r="F730" s="156">
        <v>0.256158</v>
      </c>
      <c r="G730" s="156">
        <v>487.34480000000002</v>
      </c>
      <c r="H730" s="156">
        <v>0.118087</v>
      </c>
      <c r="I730" s="156">
        <v>29</v>
      </c>
      <c r="J730" s="156">
        <v>34.482759999999999</v>
      </c>
      <c r="K730" s="267">
        <v>65.517240000000001</v>
      </c>
    </row>
    <row r="731" spans="1:11">
      <c r="A731" s="155" t="s">
        <v>16767</v>
      </c>
      <c r="B731" s="156" t="s">
        <v>19743</v>
      </c>
      <c r="C731" s="156">
        <v>1.4251780000000001</v>
      </c>
      <c r="D731" s="156">
        <v>0.21984600000000001</v>
      </c>
      <c r="E731" s="156">
        <v>58513818</v>
      </c>
      <c r="F731" s="156">
        <v>1.0942E-2</v>
      </c>
      <c r="G731" s="156">
        <v>41.705010000000001</v>
      </c>
      <c r="H731" s="156">
        <v>8.6160000000000004E-3</v>
      </c>
      <c r="I731" s="156">
        <v>2912</v>
      </c>
      <c r="J731" s="156">
        <v>20.501370000000001</v>
      </c>
      <c r="K731" s="267">
        <v>77.575550000000007</v>
      </c>
    </row>
    <row r="732" spans="1:11">
      <c r="A732" s="155" t="s">
        <v>16772</v>
      </c>
      <c r="B732" s="156" t="s">
        <v>19743</v>
      </c>
      <c r="C732" s="156">
        <v>2.1817259999999998</v>
      </c>
      <c r="D732" s="157">
        <v>1.34E-5</v>
      </c>
      <c r="E732" s="156">
        <v>17694</v>
      </c>
      <c r="F732" s="156">
        <v>0.29670299999999999</v>
      </c>
      <c r="G732" s="156">
        <v>512.85709999999995</v>
      </c>
      <c r="H732" s="156">
        <v>0.12710199999999999</v>
      </c>
      <c r="I732" s="156">
        <v>14</v>
      </c>
      <c r="J732" s="156">
        <v>14.28571</v>
      </c>
      <c r="K732" s="267">
        <v>85.714290000000005</v>
      </c>
    </row>
    <row r="733" spans="1:11">
      <c r="A733" s="155" t="s">
        <v>16777</v>
      </c>
      <c r="B733" s="156" t="s">
        <v>19743</v>
      </c>
      <c r="C733" s="156">
        <v>2.2022339999999998</v>
      </c>
      <c r="D733" s="157">
        <v>1.13E-6</v>
      </c>
      <c r="E733" s="156">
        <v>1958</v>
      </c>
      <c r="F733" s="156">
        <v>0.6</v>
      </c>
      <c r="G733" s="156">
        <v>1318.5</v>
      </c>
      <c r="H733" s="156">
        <v>0.33405099999999999</v>
      </c>
      <c r="I733" s="156">
        <v>6</v>
      </c>
      <c r="J733" s="156">
        <v>0</v>
      </c>
      <c r="K733" s="267">
        <v>100</v>
      </c>
    </row>
    <row r="734" spans="1:11">
      <c r="A734" s="155" t="s">
        <v>16780</v>
      </c>
      <c r="B734" s="156" t="s">
        <v>19743</v>
      </c>
      <c r="C734" s="156">
        <v>3.1244670000000001</v>
      </c>
      <c r="D734" s="156" t="s">
        <v>25675</v>
      </c>
      <c r="E734" s="156">
        <v>0</v>
      </c>
      <c r="F734" s="156">
        <v>1</v>
      </c>
      <c r="G734" s="156">
        <v>15.25</v>
      </c>
      <c r="H734" s="156">
        <v>0.34659099999999998</v>
      </c>
      <c r="I734" s="156">
        <v>8</v>
      </c>
      <c r="J734" s="156">
        <v>50</v>
      </c>
      <c r="K734" s="267">
        <v>50</v>
      </c>
    </row>
    <row r="735" spans="1:11">
      <c r="A735" s="155" t="s">
        <v>16783</v>
      </c>
      <c r="B735" s="156" t="s">
        <v>19743</v>
      </c>
      <c r="C735" s="156">
        <v>2.3526899999999999</v>
      </c>
      <c r="D735" s="157">
        <v>2.41E-5</v>
      </c>
      <c r="E735" s="156">
        <v>23820</v>
      </c>
      <c r="F735" s="156">
        <v>0.163636</v>
      </c>
      <c r="G735" s="156">
        <v>400.09089999999998</v>
      </c>
      <c r="H735" s="156">
        <v>0.12377299999999999</v>
      </c>
      <c r="I735" s="156">
        <v>11</v>
      </c>
      <c r="J735" s="156">
        <v>27.272729999999999</v>
      </c>
      <c r="K735" s="267">
        <v>72.727270000000004</v>
      </c>
    </row>
    <row r="736" spans="1:11">
      <c r="A736" s="155" t="s">
        <v>23850</v>
      </c>
      <c r="B736" s="156" t="s">
        <v>19740</v>
      </c>
      <c r="C736" s="156">
        <v>2.464772</v>
      </c>
      <c r="D736" s="157">
        <v>3.6600000000000001E-6</v>
      </c>
      <c r="E736" s="156">
        <v>3094</v>
      </c>
      <c r="F736" s="156">
        <v>0.238095</v>
      </c>
      <c r="G736" s="156">
        <v>410</v>
      </c>
      <c r="H736" s="156">
        <v>0.15063299999999999</v>
      </c>
      <c r="I736" s="156">
        <v>7</v>
      </c>
      <c r="J736" s="156">
        <v>28.571429999999999</v>
      </c>
      <c r="K736" s="267">
        <v>71.428569999999993</v>
      </c>
    </row>
    <row r="737" spans="1:11">
      <c r="A737" s="155" t="s">
        <v>16791</v>
      </c>
      <c r="B737" s="156" t="s">
        <v>19743</v>
      </c>
      <c r="C737" s="156">
        <v>2.1892390000000002</v>
      </c>
      <c r="D737" s="157">
        <v>9.9999999999999995E-8</v>
      </c>
      <c r="E737" s="156">
        <v>180</v>
      </c>
      <c r="F737" s="156">
        <v>0.82142899999999996</v>
      </c>
      <c r="G737" s="156">
        <v>1262.125</v>
      </c>
      <c r="H737" s="156">
        <v>0.31490099999999999</v>
      </c>
      <c r="I737" s="156">
        <v>8</v>
      </c>
      <c r="J737" s="156">
        <v>25</v>
      </c>
      <c r="K737" s="267">
        <v>75</v>
      </c>
    </row>
    <row r="738" spans="1:11">
      <c r="A738" s="155" t="s">
        <v>16796</v>
      </c>
      <c r="B738" s="156" t="s">
        <v>19743</v>
      </c>
      <c r="C738" s="156">
        <v>2.3979699999999999</v>
      </c>
      <c r="D738" s="157">
        <v>1.1999999999999999E-6</v>
      </c>
      <c r="E738" s="156">
        <v>1284</v>
      </c>
      <c r="F738" s="156">
        <v>0.5</v>
      </c>
      <c r="G738" s="156">
        <v>945</v>
      </c>
      <c r="H738" s="156">
        <v>0.31087500000000001</v>
      </c>
      <c r="I738" s="156">
        <v>4</v>
      </c>
      <c r="J738" s="156">
        <v>0</v>
      </c>
      <c r="K738" s="267">
        <v>100</v>
      </c>
    </row>
    <row r="739" spans="1:11">
      <c r="A739" s="155" t="s">
        <v>16799</v>
      </c>
      <c r="B739" s="156" t="s">
        <v>19743</v>
      </c>
      <c r="C739" s="156">
        <v>2.343553</v>
      </c>
      <c r="D739" s="156" t="s">
        <v>25675</v>
      </c>
      <c r="E739" s="156">
        <v>0</v>
      </c>
      <c r="F739" s="156">
        <v>1</v>
      </c>
      <c r="G739" s="156">
        <v>1790.75</v>
      </c>
      <c r="H739" s="156">
        <v>0.54612700000000003</v>
      </c>
      <c r="I739" s="156">
        <v>4</v>
      </c>
      <c r="J739" s="156">
        <v>0</v>
      </c>
      <c r="K739" s="267">
        <v>100</v>
      </c>
    </row>
    <row r="740" spans="1:11">
      <c r="A740" s="155" t="s">
        <v>16804</v>
      </c>
      <c r="B740" s="156" t="s">
        <v>19743</v>
      </c>
      <c r="C740" s="156">
        <v>2.1882229999999998</v>
      </c>
      <c r="D740" s="156">
        <v>5.4699999999999996E-4</v>
      </c>
      <c r="E740" s="156">
        <v>410258</v>
      </c>
      <c r="F740" s="156">
        <v>0.136986</v>
      </c>
      <c r="G740" s="156">
        <v>245.51349999999999</v>
      </c>
      <c r="H740" s="156">
        <v>6.2287000000000002E-2</v>
      </c>
      <c r="I740" s="156">
        <v>74</v>
      </c>
      <c r="J740" s="156">
        <v>17.56757</v>
      </c>
      <c r="K740" s="267">
        <v>79.729730000000004</v>
      </c>
    </row>
    <row r="741" spans="1:11">
      <c r="A741" s="155" t="s">
        <v>16807</v>
      </c>
      <c r="B741" s="156" t="s">
        <v>19743</v>
      </c>
      <c r="C741" s="156">
        <v>2.1681219999999999</v>
      </c>
      <c r="D741" s="157">
        <v>1.1600000000000001E-5</v>
      </c>
      <c r="E741" s="156">
        <v>16918</v>
      </c>
      <c r="F741" s="156">
        <v>0.31868099999999999</v>
      </c>
      <c r="G741" s="156">
        <v>653.57140000000004</v>
      </c>
      <c r="H741" s="156">
        <v>0.15936900000000001</v>
      </c>
      <c r="I741" s="156">
        <v>14</v>
      </c>
      <c r="J741" s="156">
        <v>28.571429999999999</v>
      </c>
      <c r="K741" s="267">
        <v>71.428569999999993</v>
      </c>
    </row>
    <row r="742" spans="1:11">
      <c r="A742" s="155" t="s">
        <v>16812</v>
      </c>
      <c r="B742" s="156" t="s">
        <v>19743</v>
      </c>
      <c r="C742" s="156">
        <v>2.4032490000000002</v>
      </c>
      <c r="D742" s="157">
        <v>2.4700000000000001E-6</v>
      </c>
      <c r="E742" s="156">
        <v>7678</v>
      </c>
      <c r="F742" s="156">
        <v>0.33333299999999999</v>
      </c>
      <c r="G742" s="156">
        <v>785.75</v>
      </c>
      <c r="H742" s="156">
        <v>0.26253300000000002</v>
      </c>
      <c r="I742" s="156">
        <v>4</v>
      </c>
      <c r="J742" s="156">
        <v>25</v>
      </c>
      <c r="K742" s="267">
        <v>75</v>
      </c>
    </row>
    <row r="743" spans="1:11">
      <c r="A743" s="155" t="s">
        <v>16816</v>
      </c>
      <c r="B743" s="156" t="s">
        <v>19743</v>
      </c>
      <c r="C743" s="156">
        <v>3.138274</v>
      </c>
      <c r="D743" s="157">
        <v>3.3999999999999997E-7</v>
      </c>
      <c r="E743" s="156">
        <v>94</v>
      </c>
      <c r="F743" s="156" t="s">
        <v>25675</v>
      </c>
      <c r="G743" s="156">
        <v>37</v>
      </c>
      <c r="H743" s="156">
        <v>0.50704199999999999</v>
      </c>
      <c r="I743" s="156">
        <v>2</v>
      </c>
      <c r="J743" s="156">
        <v>50</v>
      </c>
      <c r="K743" s="267">
        <v>50</v>
      </c>
    </row>
    <row r="744" spans="1:11">
      <c r="A744" s="155" t="s">
        <v>16590</v>
      </c>
      <c r="B744" s="156" t="s">
        <v>19743</v>
      </c>
      <c r="C744" s="156">
        <v>2.163249</v>
      </c>
      <c r="D744" s="157">
        <v>7.4800000000000004E-6</v>
      </c>
      <c r="E744" s="156">
        <v>8214</v>
      </c>
      <c r="F744" s="156">
        <v>0.51578900000000005</v>
      </c>
      <c r="G744" s="156">
        <v>748.95</v>
      </c>
      <c r="H744" s="156">
        <v>0.18187200000000001</v>
      </c>
      <c r="I744" s="156">
        <v>20</v>
      </c>
      <c r="J744" s="156">
        <v>20</v>
      </c>
      <c r="K744" s="267">
        <v>80</v>
      </c>
    </row>
    <row r="745" spans="1:11">
      <c r="A745" s="155" t="s">
        <v>23449</v>
      </c>
      <c r="B745" s="156" t="s">
        <v>19740</v>
      </c>
      <c r="C745" s="156">
        <v>2.383553</v>
      </c>
      <c r="D745" s="157">
        <v>7.1899999999999998E-6</v>
      </c>
      <c r="E745" s="156">
        <v>6702</v>
      </c>
      <c r="F745" s="156">
        <v>0.4</v>
      </c>
      <c r="G745" s="156">
        <v>434.90910000000002</v>
      </c>
      <c r="H745" s="156">
        <v>0.14102100000000001</v>
      </c>
      <c r="I745" s="156">
        <v>11</v>
      </c>
      <c r="J745" s="156">
        <v>45.454549999999998</v>
      </c>
      <c r="K745" s="267">
        <v>54.545450000000002</v>
      </c>
    </row>
    <row r="746" spans="1:11">
      <c r="A746" s="155" t="s">
        <v>16596</v>
      </c>
      <c r="B746" s="156" t="s">
        <v>19743</v>
      </c>
      <c r="C746" s="156">
        <v>2.2127919999999999</v>
      </c>
      <c r="D746" s="157">
        <v>1.9000000000000001E-7</v>
      </c>
      <c r="E746" s="156">
        <v>526</v>
      </c>
      <c r="F746" s="156">
        <v>0.7</v>
      </c>
      <c r="G746" s="156">
        <v>1526.8</v>
      </c>
      <c r="H746" s="156">
        <v>0.39199000000000001</v>
      </c>
      <c r="I746" s="156">
        <v>5</v>
      </c>
      <c r="J746" s="156">
        <v>20</v>
      </c>
      <c r="K746" s="267">
        <v>80</v>
      </c>
    </row>
    <row r="747" spans="1:11">
      <c r="A747" s="155" t="s">
        <v>16599</v>
      </c>
      <c r="B747" s="156" t="s">
        <v>19743</v>
      </c>
      <c r="C747" s="156">
        <v>2.3293400000000002</v>
      </c>
      <c r="D747" s="157">
        <v>2.6599999999999999E-5</v>
      </c>
      <c r="E747" s="156">
        <v>21860</v>
      </c>
      <c r="F747" s="156">
        <v>0.20652200000000001</v>
      </c>
      <c r="G747" s="156">
        <v>275.83330000000001</v>
      </c>
      <c r="H747" s="156">
        <v>8.3057000000000006E-2</v>
      </c>
      <c r="I747" s="156">
        <v>24</v>
      </c>
      <c r="J747" s="156">
        <v>20.83333</v>
      </c>
      <c r="K747" s="267">
        <v>79.166669999999996</v>
      </c>
    </row>
    <row r="748" spans="1:11">
      <c r="A748" s="155" t="s">
        <v>16604</v>
      </c>
      <c r="B748" s="156" t="s">
        <v>19743</v>
      </c>
      <c r="C748" s="156">
        <v>2.2560410000000002</v>
      </c>
      <c r="D748" s="157">
        <v>2.65E-5</v>
      </c>
      <c r="E748" s="156">
        <v>32420</v>
      </c>
      <c r="F748" s="156">
        <v>0.41578900000000002</v>
      </c>
      <c r="G748" s="156">
        <v>561.29999999999995</v>
      </c>
      <c r="H748" s="156">
        <v>0.152638</v>
      </c>
      <c r="I748" s="156">
        <v>20</v>
      </c>
      <c r="J748" s="156">
        <v>50</v>
      </c>
      <c r="K748" s="267">
        <v>50</v>
      </c>
    </row>
    <row r="749" spans="1:11">
      <c r="A749" s="155" t="s">
        <v>16607</v>
      </c>
      <c r="B749" s="156" t="s">
        <v>19743</v>
      </c>
      <c r="C749" s="156">
        <v>2.1671070000000001</v>
      </c>
      <c r="D749" s="157">
        <v>3.5899999999999999E-6</v>
      </c>
      <c r="E749" s="156">
        <v>5200</v>
      </c>
      <c r="F749" s="156">
        <v>0.56617600000000001</v>
      </c>
      <c r="G749" s="156">
        <v>932.23530000000005</v>
      </c>
      <c r="H749" s="156">
        <v>0.22715299999999999</v>
      </c>
      <c r="I749" s="156">
        <v>17</v>
      </c>
      <c r="J749" s="156">
        <v>17.64706</v>
      </c>
      <c r="K749" s="267">
        <v>76.470590000000001</v>
      </c>
    </row>
    <row r="750" spans="1:11">
      <c r="A750" s="155" t="s">
        <v>16610</v>
      </c>
      <c r="B750" s="156" t="s">
        <v>19743</v>
      </c>
      <c r="C750" s="156">
        <v>2.4572590000000001</v>
      </c>
      <c r="D750" s="157">
        <v>6.6699999999999997E-6</v>
      </c>
      <c r="E750" s="156">
        <v>9068</v>
      </c>
      <c r="F750" s="156">
        <v>0.16666700000000001</v>
      </c>
      <c r="G750" s="156">
        <v>709.5</v>
      </c>
      <c r="H750" s="156">
        <v>0.25735000000000002</v>
      </c>
      <c r="I750" s="156">
        <v>4</v>
      </c>
      <c r="J750" s="156">
        <v>0</v>
      </c>
      <c r="K750" s="267">
        <v>100</v>
      </c>
    </row>
    <row r="751" spans="1:11">
      <c r="A751" s="155" t="s">
        <v>16615</v>
      </c>
      <c r="B751" s="156" t="s">
        <v>19743</v>
      </c>
      <c r="C751" s="156">
        <v>2.3027410000000001</v>
      </c>
      <c r="D751" s="157">
        <v>6.8000000000000001E-6</v>
      </c>
      <c r="E751" s="156">
        <v>15318</v>
      </c>
      <c r="F751" s="156">
        <v>0.41666700000000001</v>
      </c>
      <c r="G751" s="156">
        <v>1073.8889999999999</v>
      </c>
      <c r="H751" s="156">
        <v>0.30956699999999998</v>
      </c>
      <c r="I751" s="156">
        <v>9</v>
      </c>
      <c r="J751" s="156">
        <v>22.22222</v>
      </c>
      <c r="K751" s="267">
        <v>77.777780000000007</v>
      </c>
    </row>
    <row r="752" spans="1:11">
      <c r="A752" s="155" t="s">
        <v>16619</v>
      </c>
      <c r="B752" s="156" t="s">
        <v>19743</v>
      </c>
      <c r="C752" s="156">
        <v>2.6127919999999998</v>
      </c>
      <c r="D752" s="157">
        <v>2.88E-6</v>
      </c>
      <c r="E752" s="156">
        <v>3848</v>
      </c>
      <c r="F752" s="156">
        <v>0.3</v>
      </c>
      <c r="G752" s="156">
        <v>452.8</v>
      </c>
      <c r="H752" s="156">
        <v>0.22036</v>
      </c>
      <c r="I752" s="156">
        <v>5</v>
      </c>
      <c r="J752" s="156">
        <v>0</v>
      </c>
      <c r="K752" s="267">
        <v>100</v>
      </c>
    </row>
    <row r="753" spans="1:11">
      <c r="A753" s="155" t="s">
        <v>23510</v>
      </c>
      <c r="B753" s="156" t="s">
        <v>19740</v>
      </c>
      <c r="C753" s="156">
        <v>2.8921830000000002</v>
      </c>
      <c r="D753" s="157">
        <v>5.77E-5</v>
      </c>
      <c r="E753" s="156">
        <v>26618</v>
      </c>
      <c r="F753" s="156">
        <v>0.13333300000000001</v>
      </c>
      <c r="G753" s="156">
        <v>34.325000000000003</v>
      </c>
      <c r="H753" s="156">
        <v>5.0185E-2</v>
      </c>
      <c r="I753" s="156">
        <v>40</v>
      </c>
      <c r="J753" s="156">
        <v>52.5</v>
      </c>
      <c r="K753" s="267">
        <v>47.5</v>
      </c>
    </row>
    <row r="754" spans="1:11">
      <c r="A754" s="155" t="s">
        <v>16628</v>
      </c>
      <c r="B754" s="156" t="s">
        <v>19743</v>
      </c>
      <c r="C754" s="156">
        <v>2.1882229999999998</v>
      </c>
      <c r="D754" s="157">
        <v>1.9000000000000001E-7</v>
      </c>
      <c r="E754" s="156">
        <v>1398</v>
      </c>
      <c r="F754" s="156">
        <v>0.82142899999999996</v>
      </c>
      <c r="G754" s="156">
        <v>1405</v>
      </c>
      <c r="H754" s="156">
        <v>0.35028700000000002</v>
      </c>
      <c r="I754" s="156">
        <v>8</v>
      </c>
      <c r="J754" s="156">
        <v>25</v>
      </c>
      <c r="K754" s="267">
        <v>75</v>
      </c>
    </row>
    <row r="755" spans="1:11">
      <c r="A755" s="155" t="s">
        <v>23566</v>
      </c>
      <c r="B755" s="156" t="s">
        <v>19740</v>
      </c>
      <c r="C755" s="156">
        <v>2.2753299999999999</v>
      </c>
      <c r="D755" s="157">
        <v>3.1099999999999997E-5</v>
      </c>
      <c r="E755" s="156">
        <v>44396</v>
      </c>
      <c r="F755" s="156">
        <v>0.35144900000000001</v>
      </c>
      <c r="G755" s="156">
        <v>437.58330000000001</v>
      </c>
      <c r="H755" s="156">
        <v>0.121946</v>
      </c>
      <c r="I755" s="156">
        <v>24</v>
      </c>
      <c r="J755" s="156">
        <v>50</v>
      </c>
      <c r="K755" s="267">
        <v>50</v>
      </c>
    </row>
    <row r="756" spans="1:11">
      <c r="A756" s="155" t="s">
        <v>16635</v>
      </c>
      <c r="B756" s="156" t="s">
        <v>19743</v>
      </c>
      <c r="C756" s="156">
        <v>2.1376650000000001</v>
      </c>
      <c r="D756" s="157">
        <v>2.7100000000000001E-5</v>
      </c>
      <c r="E756" s="156">
        <v>51350</v>
      </c>
      <c r="F756" s="156">
        <v>0.37154199999999998</v>
      </c>
      <c r="G756" s="156">
        <v>701.1739</v>
      </c>
      <c r="H756" s="156">
        <v>0.165488</v>
      </c>
      <c r="I756" s="156">
        <v>23</v>
      </c>
      <c r="J756" s="156">
        <v>17.391300000000001</v>
      </c>
      <c r="K756" s="267">
        <v>78.260869999999997</v>
      </c>
    </row>
    <row r="757" spans="1:11">
      <c r="A757" s="155" t="s">
        <v>16640</v>
      </c>
      <c r="B757" s="156" t="s">
        <v>19743</v>
      </c>
      <c r="C757" s="156">
        <v>3.1445690000000002</v>
      </c>
      <c r="D757" s="157">
        <v>7.0000000000000005E-8</v>
      </c>
      <c r="E757" s="156">
        <v>12</v>
      </c>
      <c r="F757" s="156" t="s">
        <v>25675</v>
      </c>
      <c r="G757" s="156">
        <v>31</v>
      </c>
      <c r="H757" s="156">
        <v>0.50847500000000001</v>
      </c>
      <c r="I757" s="156">
        <v>2</v>
      </c>
      <c r="J757" s="156">
        <v>0</v>
      </c>
      <c r="K757" s="267">
        <v>50</v>
      </c>
    </row>
    <row r="758" spans="1:11">
      <c r="A758" s="155" t="s">
        <v>16643</v>
      </c>
      <c r="B758" s="156" t="s">
        <v>19743</v>
      </c>
      <c r="C758" s="156">
        <v>3.015838</v>
      </c>
      <c r="D758" s="157">
        <v>2.9999999999999997E-8</v>
      </c>
      <c r="E758" s="156">
        <v>76</v>
      </c>
      <c r="F758" s="156" t="s">
        <v>25675</v>
      </c>
      <c r="G758" s="156">
        <v>207.5</v>
      </c>
      <c r="H758" s="156">
        <v>0.51496299999999995</v>
      </c>
      <c r="I758" s="156">
        <v>2</v>
      </c>
      <c r="J758" s="156">
        <v>50</v>
      </c>
      <c r="K758" s="267">
        <v>50</v>
      </c>
    </row>
    <row r="759" spans="1:11">
      <c r="A759" s="155" t="s">
        <v>16648</v>
      </c>
      <c r="B759" s="156" t="s">
        <v>19743</v>
      </c>
      <c r="C759" s="156">
        <v>2.4698479999999998</v>
      </c>
      <c r="D759" s="157">
        <v>8.0700000000000007E-6</v>
      </c>
      <c r="E759" s="156">
        <v>5850</v>
      </c>
      <c r="F759" s="156" t="s">
        <v>25675</v>
      </c>
      <c r="G759" s="156">
        <v>911</v>
      </c>
      <c r="H759" s="156">
        <v>0.33691199999999999</v>
      </c>
      <c r="I759" s="156">
        <v>3</v>
      </c>
      <c r="J759" s="156">
        <v>0</v>
      </c>
      <c r="K759" s="267">
        <v>100</v>
      </c>
    </row>
    <row r="760" spans="1:11">
      <c r="A760" s="155" t="s">
        <v>23624</v>
      </c>
      <c r="B760" s="156" t="s">
        <v>19740</v>
      </c>
      <c r="C760" s="156">
        <v>2.9092389999999999</v>
      </c>
      <c r="D760" s="157">
        <v>5.0599999999999998E-6</v>
      </c>
      <c r="E760" s="156">
        <v>1540</v>
      </c>
      <c r="F760" s="156">
        <v>4.7619000000000002E-2</v>
      </c>
      <c r="G760" s="156">
        <v>112</v>
      </c>
      <c r="H760" s="156">
        <v>0.155644</v>
      </c>
      <c r="I760" s="156">
        <v>7</v>
      </c>
      <c r="J760" s="156">
        <v>57.142859999999999</v>
      </c>
      <c r="K760" s="267">
        <v>42.857140000000001</v>
      </c>
    </row>
    <row r="761" spans="1:11">
      <c r="A761" s="155" t="s">
        <v>16655</v>
      </c>
      <c r="B761" s="156" t="s">
        <v>19743</v>
      </c>
      <c r="C761" s="156">
        <v>2.3208120000000001</v>
      </c>
      <c r="D761" s="157">
        <v>9.1200000000000008E-6</v>
      </c>
      <c r="E761" s="156">
        <v>12050</v>
      </c>
      <c r="F761" s="156">
        <v>0.418182</v>
      </c>
      <c r="G761" s="156">
        <v>597.81820000000005</v>
      </c>
      <c r="H761" s="156">
        <v>0.177394</v>
      </c>
      <c r="I761" s="156">
        <v>11</v>
      </c>
      <c r="J761" s="156">
        <v>0</v>
      </c>
      <c r="K761" s="267">
        <v>90.909090000000006</v>
      </c>
    </row>
    <row r="762" spans="1:11">
      <c r="A762" s="155" t="s">
        <v>23686</v>
      </c>
      <c r="B762" s="156" t="s">
        <v>19740</v>
      </c>
      <c r="C762" s="156">
        <v>2.1835529999999999</v>
      </c>
      <c r="D762" s="157">
        <v>5.8499999999999999E-5</v>
      </c>
      <c r="E762" s="156">
        <v>44598</v>
      </c>
      <c r="F762" s="156">
        <v>0.22666700000000001</v>
      </c>
      <c r="G762" s="156">
        <v>433.64</v>
      </c>
      <c r="H762" s="156">
        <v>0.107941</v>
      </c>
      <c r="I762" s="156">
        <v>25</v>
      </c>
      <c r="J762" s="156">
        <v>24</v>
      </c>
      <c r="K762" s="267">
        <v>72</v>
      </c>
    </row>
    <row r="763" spans="1:11">
      <c r="A763" s="155" t="s">
        <v>16667</v>
      </c>
      <c r="B763" s="156" t="s">
        <v>19743</v>
      </c>
      <c r="C763" s="156">
        <v>2.1935030000000002</v>
      </c>
      <c r="D763" s="157">
        <v>4.1600000000000002E-5</v>
      </c>
      <c r="E763" s="156">
        <v>69844</v>
      </c>
      <c r="F763" s="156">
        <v>0.30241899999999999</v>
      </c>
      <c r="G763" s="156">
        <v>479.8125</v>
      </c>
      <c r="H763" s="156">
        <v>0.12113400000000001</v>
      </c>
      <c r="I763" s="156">
        <v>32</v>
      </c>
      <c r="J763" s="156">
        <v>31.25</v>
      </c>
      <c r="K763" s="267">
        <v>59.375</v>
      </c>
    </row>
    <row r="764" spans="1:11">
      <c r="A764" s="155" t="s">
        <v>16671</v>
      </c>
      <c r="B764" s="156" t="s">
        <v>19743</v>
      </c>
      <c r="C764" s="156">
        <v>2.1612179999999999</v>
      </c>
      <c r="D764" s="157">
        <v>4.71E-5</v>
      </c>
      <c r="E764" s="156">
        <v>55440</v>
      </c>
      <c r="F764" s="156">
        <v>0.29885099999999998</v>
      </c>
      <c r="G764" s="156">
        <v>474.8</v>
      </c>
      <c r="H764" s="156">
        <v>0.115271</v>
      </c>
      <c r="I764" s="156">
        <v>30</v>
      </c>
      <c r="J764" s="156">
        <v>26.66667</v>
      </c>
      <c r="K764" s="267">
        <v>73.333330000000004</v>
      </c>
    </row>
    <row r="765" spans="1:11">
      <c r="A765" s="155" t="s">
        <v>16676</v>
      </c>
      <c r="B765" s="156" t="s">
        <v>19743</v>
      </c>
      <c r="C765" s="156">
        <v>2.149848</v>
      </c>
      <c r="D765" s="157">
        <v>3.0199999999999999E-5</v>
      </c>
      <c r="E765" s="156">
        <v>40520</v>
      </c>
      <c r="F765" s="156">
        <v>0.294574</v>
      </c>
      <c r="G765" s="156">
        <v>392.67439999999999</v>
      </c>
      <c r="H765" s="156">
        <v>9.4369999999999996E-2</v>
      </c>
      <c r="I765" s="156">
        <v>43</v>
      </c>
      <c r="J765" s="156">
        <v>20.930230000000002</v>
      </c>
      <c r="K765" s="267">
        <v>79.069770000000005</v>
      </c>
    </row>
    <row r="766" spans="1:11">
      <c r="A766" s="155" t="s">
        <v>16683</v>
      </c>
      <c r="B766" s="156" t="s">
        <v>19743</v>
      </c>
      <c r="C766" s="156">
        <v>2.2844669999999998</v>
      </c>
      <c r="D766" s="157">
        <v>3.2100000000000002E-6</v>
      </c>
      <c r="E766" s="156">
        <v>4666</v>
      </c>
      <c r="F766" s="156">
        <v>0.352941</v>
      </c>
      <c r="G766" s="156">
        <v>574.70590000000004</v>
      </c>
      <c r="H766" s="156">
        <v>0.16207199999999999</v>
      </c>
      <c r="I766" s="156">
        <v>17</v>
      </c>
      <c r="J766" s="156">
        <v>52.941180000000003</v>
      </c>
      <c r="K766" s="267">
        <v>41.176470000000002</v>
      </c>
    </row>
    <row r="767" spans="1:11">
      <c r="A767" s="155" t="s">
        <v>16686</v>
      </c>
      <c r="B767" s="156" t="s">
        <v>19743</v>
      </c>
      <c r="C767" s="156">
        <v>3.0345179999999998</v>
      </c>
      <c r="D767" s="157">
        <v>6.4000000000000001E-7</v>
      </c>
      <c r="E767" s="156">
        <v>802</v>
      </c>
      <c r="F767" s="156" t="s">
        <v>25675</v>
      </c>
      <c r="G767" s="156">
        <v>217</v>
      </c>
      <c r="H767" s="156">
        <v>0.50823499999999999</v>
      </c>
      <c r="I767" s="156">
        <v>2</v>
      </c>
      <c r="J767" s="156">
        <v>50</v>
      </c>
      <c r="K767" s="267">
        <v>50</v>
      </c>
    </row>
    <row r="768" spans="1:11">
      <c r="A768" s="155" t="s">
        <v>16689</v>
      </c>
      <c r="B768" s="156" t="s">
        <v>19743</v>
      </c>
      <c r="C768" s="156">
        <v>2.1640609999999998</v>
      </c>
      <c r="D768" s="157">
        <v>1.1399999999999999E-5</v>
      </c>
      <c r="E768" s="156">
        <v>10998</v>
      </c>
      <c r="F768" s="156">
        <v>0.329231</v>
      </c>
      <c r="G768" s="156">
        <v>510.9615</v>
      </c>
      <c r="H768" s="156">
        <v>0.12438200000000001</v>
      </c>
      <c r="I768" s="156">
        <v>26</v>
      </c>
      <c r="J768" s="156">
        <v>26.923079999999999</v>
      </c>
      <c r="K768" s="267">
        <v>73.076920000000001</v>
      </c>
    </row>
    <row r="769" spans="1:11">
      <c r="A769" s="155" t="s">
        <v>16697</v>
      </c>
      <c r="B769" s="156" t="s">
        <v>19743</v>
      </c>
      <c r="C769" s="156">
        <v>2.2247720000000002</v>
      </c>
      <c r="D769" s="156">
        <v>2.1580000000000002E-3</v>
      </c>
      <c r="E769" s="156">
        <v>864090</v>
      </c>
      <c r="F769" s="156">
        <v>6.6210000000000005E-2</v>
      </c>
      <c r="G769" s="156">
        <v>189.411</v>
      </c>
      <c r="H769" s="156">
        <v>5.0405999999999999E-2</v>
      </c>
      <c r="I769" s="156">
        <v>73</v>
      </c>
      <c r="J769" s="156">
        <v>15.068490000000001</v>
      </c>
      <c r="K769" s="267">
        <v>80.821920000000006</v>
      </c>
    </row>
    <row r="770" spans="1:11">
      <c r="A770" s="155" t="s">
        <v>16703</v>
      </c>
      <c r="B770" s="156" t="s">
        <v>19743</v>
      </c>
      <c r="C770" s="156">
        <v>2.2871069999999998</v>
      </c>
      <c r="D770" s="156">
        <v>1.01E-4</v>
      </c>
      <c r="E770" s="156">
        <v>146090</v>
      </c>
      <c r="F770" s="156">
        <v>0.51264399999999999</v>
      </c>
      <c r="G770" s="156">
        <v>346.43329999999997</v>
      </c>
      <c r="H770" s="156">
        <v>9.8642999999999995E-2</v>
      </c>
      <c r="I770" s="156">
        <v>30</v>
      </c>
      <c r="J770" s="156">
        <v>6.6666670000000003</v>
      </c>
      <c r="K770" s="267">
        <v>83.333330000000004</v>
      </c>
    </row>
    <row r="771" spans="1:11">
      <c r="A771" s="155" t="s">
        <v>23750</v>
      </c>
      <c r="B771" s="156" t="s">
        <v>19740</v>
      </c>
      <c r="C771" s="156">
        <v>2.408325</v>
      </c>
      <c r="D771" s="157">
        <v>4.5999999999999999E-7</v>
      </c>
      <c r="E771" s="156">
        <v>636</v>
      </c>
      <c r="F771" s="156">
        <v>0.40659299999999998</v>
      </c>
      <c r="G771" s="156">
        <v>431.8571</v>
      </c>
      <c r="H771" s="156">
        <v>0.14491899999999999</v>
      </c>
      <c r="I771" s="156">
        <v>14</v>
      </c>
      <c r="J771" s="156">
        <v>42.857140000000001</v>
      </c>
      <c r="K771" s="267">
        <v>57.142859999999999</v>
      </c>
    </row>
    <row r="772" spans="1:11">
      <c r="A772" s="155" t="s">
        <v>23978</v>
      </c>
      <c r="B772" s="156" t="s">
        <v>19743</v>
      </c>
      <c r="C772" s="156">
        <v>2.91269</v>
      </c>
      <c r="D772" s="157">
        <v>2.62E-5</v>
      </c>
      <c r="E772" s="156">
        <v>10644</v>
      </c>
      <c r="F772" s="156">
        <v>0.754023</v>
      </c>
      <c r="G772" s="156">
        <v>52.666670000000003</v>
      </c>
      <c r="H772" s="156">
        <v>8.0478999999999995E-2</v>
      </c>
      <c r="I772" s="156">
        <v>30</v>
      </c>
      <c r="J772" s="156">
        <v>10</v>
      </c>
      <c r="K772" s="267">
        <v>83.333330000000004</v>
      </c>
    </row>
    <row r="773" spans="1:11">
      <c r="A773" s="155" t="s">
        <v>16464</v>
      </c>
      <c r="B773" s="156" t="s">
        <v>19743</v>
      </c>
      <c r="C773" s="156">
        <v>2.989036</v>
      </c>
      <c r="D773" s="157">
        <v>5.0999999999999999E-7</v>
      </c>
      <c r="E773" s="156">
        <v>140</v>
      </c>
      <c r="F773" s="156">
        <v>0.33333299999999999</v>
      </c>
      <c r="G773" s="156">
        <v>154.66669999999999</v>
      </c>
      <c r="H773" s="156">
        <v>0.343727</v>
      </c>
      <c r="I773" s="156">
        <v>3</v>
      </c>
      <c r="J773" s="156">
        <v>33.333329999999997</v>
      </c>
      <c r="K773" s="267">
        <v>66.666669999999996</v>
      </c>
    </row>
    <row r="774" spans="1:11">
      <c r="A774" s="155" t="s">
        <v>16466</v>
      </c>
      <c r="B774" s="156" t="s">
        <v>19743</v>
      </c>
      <c r="C774" s="156">
        <v>2.2958379999999998</v>
      </c>
      <c r="D774" s="157">
        <v>1.2899999999999999E-6</v>
      </c>
      <c r="E774" s="156">
        <v>804</v>
      </c>
      <c r="F774" s="156">
        <v>0.62222200000000005</v>
      </c>
      <c r="G774" s="156">
        <v>893.3</v>
      </c>
      <c r="H774" s="156">
        <v>0.25530199999999997</v>
      </c>
      <c r="I774" s="156">
        <v>10</v>
      </c>
      <c r="J774" s="156">
        <v>0</v>
      </c>
      <c r="K774" s="267">
        <v>100</v>
      </c>
    </row>
    <row r="775" spans="1:11">
      <c r="A775" s="155" t="s">
        <v>23800</v>
      </c>
      <c r="B775" s="156" t="s">
        <v>19740</v>
      </c>
      <c r="C775" s="156">
        <v>2.1581730000000001</v>
      </c>
      <c r="D775" s="157">
        <v>2.9899999999999998E-5</v>
      </c>
      <c r="E775" s="156">
        <v>24898</v>
      </c>
      <c r="F775" s="156">
        <v>0.41897200000000001</v>
      </c>
      <c r="G775" s="156">
        <v>663.1739</v>
      </c>
      <c r="H775" s="156">
        <v>0.16007099999999999</v>
      </c>
      <c r="I775" s="156">
        <v>23</v>
      </c>
      <c r="J775" s="156">
        <v>17.391300000000001</v>
      </c>
      <c r="K775" s="267">
        <v>82.608699999999999</v>
      </c>
    </row>
    <row r="776" spans="1:11">
      <c r="A776" s="155" t="s">
        <v>23855</v>
      </c>
      <c r="B776" s="156" t="s">
        <v>19740</v>
      </c>
      <c r="C776" s="156">
        <v>2.39066</v>
      </c>
      <c r="D776" s="157">
        <v>9.9899999999999992E-6</v>
      </c>
      <c r="E776" s="156">
        <v>9408</v>
      </c>
      <c r="F776" s="156">
        <v>0.51692300000000002</v>
      </c>
      <c r="G776" s="156">
        <v>201.76920000000001</v>
      </c>
      <c r="H776" s="156">
        <v>6.6314999999999999E-2</v>
      </c>
      <c r="I776" s="156">
        <v>26</v>
      </c>
      <c r="J776" s="156">
        <v>65.384619999999998</v>
      </c>
      <c r="K776" s="267">
        <v>34.615380000000002</v>
      </c>
    </row>
    <row r="777" spans="1:11">
      <c r="A777" s="155" t="s">
        <v>16480</v>
      </c>
      <c r="B777" s="156" t="s">
        <v>19743</v>
      </c>
      <c r="C777" s="156">
        <v>2.1884260000000002</v>
      </c>
      <c r="D777" s="157">
        <v>1.45E-5</v>
      </c>
      <c r="E777" s="156">
        <v>21504</v>
      </c>
      <c r="F777" s="156">
        <v>0.483516</v>
      </c>
      <c r="G777" s="156">
        <v>734.57140000000004</v>
      </c>
      <c r="H777" s="156">
        <v>0.183396</v>
      </c>
      <c r="I777" s="156">
        <v>14</v>
      </c>
      <c r="J777" s="156">
        <v>35.714289999999998</v>
      </c>
      <c r="K777" s="267">
        <v>64.285709999999995</v>
      </c>
    </row>
    <row r="778" spans="1:11">
      <c r="A778" s="155" t="s">
        <v>21096</v>
      </c>
      <c r="B778" s="156" t="s">
        <v>19053</v>
      </c>
      <c r="C778" s="156">
        <v>2.1658879999999998</v>
      </c>
      <c r="D778" s="157">
        <v>7.8900000000000007E-6</v>
      </c>
      <c r="E778" s="156">
        <v>14420</v>
      </c>
      <c r="F778" s="156">
        <v>0.56159400000000004</v>
      </c>
      <c r="G778" s="156">
        <v>695.875</v>
      </c>
      <c r="H778" s="156">
        <v>0.16980799999999999</v>
      </c>
      <c r="I778" s="156">
        <v>24</v>
      </c>
      <c r="J778" s="156">
        <v>33.333329999999997</v>
      </c>
      <c r="K778" s="267">
        <v>62.5</v>
      </c>
    </row>
    <row r="779" spans="1:11">
      <c r="A779" s="155" t="s">
        <v>16487</v>
      </c>
      <c r="B779" s="156" t="s">
        <v>19743</v>
      </c>
      <c r="C779" s="156">
        <v>2.1786799999999999</v>
      </c>
      <c r="D779" s="157">
        <v>1.3799999999999999E-6</v>
      </c>
      <c r="E779" s="156">
        <v>1272</v>
      </c>
      <c r="F779" s="156">
        <v>0.55555600000000005</v>
      </c>
      <c r="G779" s="156">
        <v>986.8</v>
      </c>
      <c r="H779" s="156">
        <v>0.24329400000000001</v>
      </c>
      <c r="I779" s="156">
        <v>10</v>
      </c>
      <c r="J779" s="156">
        <v>10</v>
      </c>
      <c r="K779" s="267">
        <v>90</v>
      </c>
    </row>
    <row r="780" spans="1:11">
      <c r="A780" s="155" t="s">
        <v>20706</v>
      </c>
      <c r="B780" s="156" t="s">
        <v>19740</v>
      </c>
      <c r="C780" s="156">
        <v>2.2787820000000001</v>
      </c>
      <c r="D780" s="157">
        <v>7.5100000000000001E-6</v>
      </c>
      <c r="E780" s="156">
        <v>12628</v>
      </c>
      <c r="F780" s="156">
        <v>0.41106700000000002</v>
      </c>
      <c r="G780" s="156">
        <v>413.13040000000001</v>
      </c>
      <c r="H780" s="156">
        <v>0.11562600000000001</v>
      </c>
      <c r="I780" s="156">
        <v>23</v>
      </c>
      <c r="J780" s="156">
        <v>65.217389999999995</v>
      </c>
      <c r="K780" s="267">
        <v>34.782609999999998</v>
      </c>
    </row>
    <row r="781" spans="1:11">
      <c r="A781" s="155" t="s">
        <v>25075</v>
      </c>
      <c r="B781" s="156" t="s">
        <v>19740</v>
      </c>
      <c r="C781" s="156">
        <v>3.1303550000000002</v>
      </c>
      <c r="D781" s="156" t="s">
        <v>25675</v>
      </c>
      <c r="E781" s="156">
        <v>0</v>
      </c>
      <c r="F781" s="156" t="s">
        <v>25675</v>
      </c>
      <c r="G781" s="156">
        <v>57</v>
      </c>
      <c r="H781" s="156">
        <v>0</v>
      </c>
      <c r="I781" s="156">
        <v>1</v>
      </c>
      <c r="J781" s="156">
        <v>0</v>
      </c>
      <c r="K781" s="267">
        <v>100</v>
      </c>
    </row>
    <row r="782" spans="1:11">
      <c r="A782" s="155" t="s">
        <v>20758</v>
      </c>
      <c r="B782" s="156" t="s">
        <v>19740</v>
      </c>
      <c r="C782" s="156">
        <v>2.1246700000000001</v>
      </c>
      <c r="D782" s="156">
        <v>1.5899999999999999E-4</v>
      </c>
      <c r="E782" s="156">
        <v>154812</v>
      </c>
      <c r="F782" s="156">
        <v>0.21924099999999999</v>
      </c>
      <c r="G782" s="156">
        <v>394.1277</v>
      </c>
      <c r="H782" s="156">
        <v>9.2123999999999998E-2</v>
      </c>
      <c r="I782" s="156">
        <v>47</v>
      </c>
      <c r="J782" s="156">
        <v>36.170209999999997</v>
      </c>
      <c r="K782" s="267">
        <v>61.702129999999997</v>
      </c>
    </row>
    <row r="783" spans="1:11">
      <c r="A783" s="155" t="s">
        <v>16496</v>
      </c>
      <c r="B783" s="156" t="s">
        <v>19743</v>
      </c>
      <c r="C783" s="156">
        <v>2.1932990000000001</v>
      </c>
      <c r="D783" s="157">
        <v>1.9400000000000001E-6</v>
      </c>
      <c r="E783" s="156">
        <v>2894</v>
      </c>
      <c r="F783" s="156">
        <v>0.52381</v>
      </c>
      <c r="G783" s="156">
        <v>1128.7139999999999</v>
      </c>
      <c r="H783" s="156">
        <v>0.283028</v>
      </c>
      <c r="I783" s="156">
        <v>7</v>
      </c>
      <c r="J783" s="156">
        <v>14.28571</v>
      </c>
      <c r="K783" s="267">
        <v>85.714290000000005</v>
      </c>
    </row>
    <row r="784" spans="1:11">
      <c r="A784" s="155" t="s">
        <v>16504</v>
      </c>
      <c r="B784" s="156" t="s">
        <v>19743</v>
      </c>
      <c r="C784" s="156">
        <v>2.4452790000000002</v>
      </c>
      <c r="D784" s="157">
        <v>2.7800000000000001E-6</v>
      </c>
      <c r="E784" s="156">
        <v>1826</v>
      </c>
      <c r="F784" s="156">
        <v>0.30769200000000002</v>
      </c>
      <c r="G784" s="156">
        <v>256</v>
      </c>
      <c r="H784" s="156">
        <v>9.1428999999999996E-2</v>
      </c>
      <c r="I784" s="156">
        <v>13</v>
      </c>
      <c r="J784" s="156">
        <v>23.076920000000001</v>
      </c>
      <c r="K784" s="267">
        <v>76.923079999999999</v>
      </c>
    </row>
    <row r="785" spans="1:11">
      <c r="A785" s="155" t="s">
        <v>20807</v>
      </c>
      <c r="B785" s="156" t="s">
        <v>19740</v>
      </c>
      <c r="C785" s="156">
        <v>2.1189849999999999</v>
      </c>
      <c r="D785" s="156">
        <v>1.4999999999999999E-4</v>
      </c>
      <c r="E785" s="156">
        <v>240530</v>
      </c>
      <c r="F785" s="156">
        <v>0.32017699999999999</v>
      </c>
      <c r="G785" s="156">
        <v>211.51849999999999</v>
      </c>
      <c r="H785" s="156">
        <v>5.0146999999999997E-2</v>
      </c>
      <c r="I785" s="156">
        <v>135</v>
      </c>
      <c r="J785" s="156">
        <v>48.148150000000001</v>
      </c>
      <c r="K785" s="267">
        <v>49.629629999999999</v>
      </c>
    </row>
    <row r="786" spans="1:11">
      <c r="A786" s="155" t="s">
        <v>16510</v>
      </c>
      <c r="B786" s="156" t="s">
        <v>19743</v>
      </c>
      <c r="C786" s="156">
        <v>2.30599</v>
      </c>
      <c r="D786" s="157">
        <v>1.9099999999999999E-6</v>
      </c>
      <c r="E786" s="156">
        <v>4132</v>
      </c>
      <c r="F786" s="156">
        <v>0.52777799999999997</v>
      </c>
      <c r="G786" s="156">
        <v>874.44439999999997</v>
      </c>
      <c r="H786" s="156">
        <v>0.25419900000000001</v>
      </c>
      <c r="I786" s="156">
        <v>9</v>
      </c>
      <c r="J786" s="156">
        <v>11.11111</v>
      </c>
      <c r="K786" s="267">
        <v>88.888890000000004</v>
      </c>
    </row>
    <row r="787" spans="1:11">
      <c r="A787" s="155" t="s">
        <v>20876</v>
      </c>
      <c r="B787" s="156" t="s">
        <v>19740</v>
      </c>
      <c r="C787" s="156">
        <v>2.3857870000000001</v>
      </c>
      <c r="D787" s="157">
        <v>2.43E-6</v>
      </c>
      <c r="E787" s="156">
        <v>2042</v>
      </c>
      <c r="F787" s="156">
        <v>0.33157900000000001</v>
      </c>
      <c r="G787" s="156">
        <v>249.2</v>
      </c>
      <c r="H787" s="156">
        <v>8.1145999999999996E-2</v>
      </c>
      <c r="I787" s="156">
        <v>20</v>
      </c>
      <c r="J787" s="156">
        <v>25</v>
      </c>
      <c r="K787" s="267">
        <v>75</v>
      </c>
    </row>
    <row r="788" spans="1:11">
      <c r="A788" s="155" t="s">
        <v>16516</v>
      </c>
      <c r="B788" s="156" t="s">
        <v>19743</v>
      </c>
      <c r="C788" s="156">
        <v>2.1746189999999999</v>
      </c>
      <c r="D788" s="156">
        <v>2.5099999999999998E-4</v>
      </c>
      <c r="E788" s="156">
        <v>91598</v>
      </c>
      <c r="F788" s="156">
        <v>0.43956000000000001</v>
      </c>
      <c r="G788" s="156">
        <v>901.42859999999996</v>
      </c>
      <c r="H788" s="156">
        <v>0.221609</v>
      </c>
      <c r="I788" s="156">
        <v>14</v>
      </c>
      <c r="J788" s="156">
        <v>42.857140000000001</v>
      </c>
      <c r="K788" s="267">
        <v>57.142859999999999</v>
      </c>
    </row>
    <row r="789" spans="1:11">
      <c r="A789" s="155" t="s">
        <v>20941</v>
      </c>
      <c r="B789" s="156" t="s">
        <v>19740</v>
      </c>
      <c r="C789" s="156">
        <v>2.1823350000000001</v>
      </c>
      <c r="D789" s="156">
        <v>1.5899999999999999E-4</v>
      </c>
      <c r="E789" s="156">
        <v>187030</v>
      </c>
      <c r="F789" s="156">
        <v>0.37368699999999999</v>
      </c>
      <c r="G789" s="156">
        <v>160.5111</v>
      </c>
      <c r="H789" s="156">
        <v>4.1029999999999997E-2</v>
      </c>
      <c r="I789" s="156">
        <v>135</v>
      </c>
      <c r="J789" s="156">
        <v>44.44444</v>
      </c>
      <c r="K789" s="267">
        <v>54.814810000000001</v>
      </c>
    </row>
    <row r="790" spans="1:11">
      <c r="A790" s="155" t="s">
        <v>16526</v>
      </c>
      <c r="B790" s="156" t="s">
        <v>19743</v>
      </c>
      <c r="C790" s="156">
        <v>2.377462</v>
      </c>
      <c r="D790" s="156" t="s">
        <v>25675</v>
      </c>
      <c r="E790" s="156">
        <v>0</v>
      </c>
      <c r="F790" s="156">
        <v>1</v>
      </c>
      <c r="G790" s="156">
        <v>1613.3330000000001</v>
      </c>
      <c r="H790" s="156">
        <v>0.51659699999999997</v>
      </c>
      <c r="I790" s="156">
        <v>3</v>
      </c>
      <c r="J790" s="156">
        <v>0</v>
      </c>
      <c r="K790" s="267">
        <v>100</v>
      </c>
    </row>
    <row r="791" spans="1:11">
      <c r="A791" s="155" t="s">
        <v>16531</v>
      </c>
      <c r="B791" s="156" t="s">
        <v>19743</v>
      </c>
      <c r="C791" s="156">
        <v>2.3738069999999998</v>
      </c>
      <c r="D791" s="157">
        <v>1.5099999999999999E-6</v>
      </c>
      <c r="E791" s="156">
        <v>5972</v>
      </c>
      <c r="F791" s="156">
        <v>0.5</v>
      </c>
      <c r="G791" s="156">
        <v>879.5</v>
      </c>
      <c r="H791" s="156">
        <v>0.28009600000000001</v>
      </c>
      <c r="I791" s="156">
        <v>4</v>
      </c>
      <c r="J791" s="156">
        <v>0</v>
      </c>
      <c r="K791" s="267">
        <v>100</v>
      </c>
    </row>
    <row r="792" spans="1:11">
      <c r="A792" s="155" t="s">
        <v>16534</v>
      </c>
      <c r="B792" s="156" t="s">
        <v>19743</v>
      </c>
      <c r="C792" s="156">
        <v>2.1819289999999998</v>
      </c>
      <c r="D792" s="157">
        <v>2.34E-5</v>
      </c>
      <c r="E792" s="156">
        <v>11070</v>
      </c>
      <c r="F792" s="156">
        <v>0.51111099999999998</v>
      </c>
      <c r="G792" s="156">
        <v>1129.5</v>
      </c>
      <c r="H792" s="156">
        <v>0.27950999999999998</v>
      </c>
      <c r="I792" s="156">
        <v>10</v>
      </c>
      <c r="J792" s="156">
        <v>0</v>
      </c>
      <c r="K792" s="267">
        <v>100</v>
      </c>
    </row>
    <row r="793" spans="1:11">
      <c r="A793" s="155" t="s">
        <v>16539</v>
      </c>
      <c r="B793" s="156" t="s">
        <v>19743</v>
      </c>
      <c r="C793" s="156">
        <v>2.1979700000000002</v>
      </c>
      <c r="D793" s="157">
        <v>7.8300000000000006E-5</v>
      </c>
      <c r="E793" s="156">
        <v>54526</v>
      </c>
      <c r="F793" s="156">
        <v>0.142292</v>
      </c>
      <c r="G793" s="156">
        <v>298.08699999999999</v>
      </c>
      <c r="H793" s="156">
        <v>7.5509000000000007E-2</v>
      </c>
      <c r="I793" s="156">
        <v>23</v>
      </c>
      <c r="J793" s="156">
        <v>39.130429999999997</v>
      </c>
      <c r="K793" s="267">
        <v>60.869570000000003</v>
      </c>
    </row>
    <row r="794" spans="1:11">
      <c r="A794" s="155" t="s">
        <v>16542</v>
      </c>
      <c r="B794" s="156" t="s">
        <v>19743</v>
      </c>
      <c r="C794" s="156">
        <v>3.0789849999999999</v>
      </c>
      <c r="D794" s="157">
        <v>4.5999999999999999E-7</v>
      </c>
      <c r="E794" s="156">
        <v>232</v>
      </c>
      <c r="F794" s="156" t="s">
        <v>25675</v>
      </c>
      <c r="G794" s="156">
        <v>76.666669999999996</v>
      </c>
      <c r="H794" s="156">
        <v>0.34084100000000001</v>
      </c>
      <c r="I794" s="156">
        <v>3</v>
      </c>
      <c r="J794" s="156">
        <v>33.333329999999997</v>
      </c>
      <c r="K794" s="267">
        <v>66.666669999999996</v>
      </c>
    </row>
    <row r="795" spans="1:11">
      <c r="A795" s="155" t="s">
        <v>16545</v>
      </c>
      <c r="B795" s="156" t="s">
        <v>19743</v>
      </c>
      <c r="C795" s="156">
        <v>2.1579700000000002</v>
      </c>
      <c r="D795" s="157">
        <v>6.6599999999999998E-6</v>
      </c>
      <c r="E795" s="156">
        <v>10848</v>
      </c>
      <c r="F795" s="156">
        <v>0.39384599999999997</v>
      </c>
      <c r="G795" s="156">
        <v>588.9615</v>
      </c>
      <c r="H795" s="156">
        <v>0.142399</v>
      </c>
      <c r="I795" s="156">
        <v>26</v>
      </c>
      <c r="J795" s="156">
        <v>34.615380000000002</v>
      </c>
      <c r="K795" s="267">
        <v>65.384619999999998</v>
      </c>
    </row>
    <row r="796" spans="1:11">
      <c r="A796" s="155" t="s">
        <v>16550</v>
      </c>
      <c r="B796" s="156" t="s">
        <v>19743</v>
      </c>
      <c r="C796" s="156">
        <v>2.468426</v>
      </c>
      <c r="D796" s="157">
        <v>1.1000000000000001E-7</v>
      </c>
      <c r="E796" s="156">
        <v>30</v>
      </c>
      <c r="F796" s="156">
        <v>0.66666700000000001</v>
      </c>
      <c r="G796" s="156">
        <v>689.25</v>
      </c>
      <c r="H796" s="156">
        <v>0.25424200000000002</v>
      </c>
      <c r="I796" s="156">
        <v>4</v>
      </c>
      <c r="J796" s="156">
        <v>25</v>
      </c>
      <c r="K796" s="267">
        <v>75</v>
      </c>
    </row>
    <row r="797" spans="1:11">
      <c r="A797" s="155" t="s">
        <v>16553</v>
      </c>
      <c r="B797" s="156" t="s">
        <v>19743</v>
      </c>
      <c r="C797" s="156">
        <v>2.252183</v>
      </c>
      <c r="D797" s="157">
        <v>2.0699999999999998E-5</v>
      </c>
      <c r="E797" s="156">
        <v>26094</v>
      </c>
      <c r="F797" s="156">
        <v>0.44663999999999998</v>
      </c>
      <c r="G797" s="156">
        <v>529.52170000000001</v>
      </c>
      <c r="H797" s="156">
        <v>0.143763</v>
      </c>
      <c r="I797" s="156">
        <v>23</v>
      </c>
      <c r="J797" s="156">
        <v>34.782609999999998</v>
      </c>
      <c r="K797" s="267">
        <v>60.869570000000003</v>
      </c>
    </row>
    <row r="798" spans="1:11">
      <c r="A798" s="155" t="s">
        <v>16556</v>
      </c>
      <c r="B798" s="156" t="s">
        <v>19743</v>
      </c>
      <c r="C798" s="156">
        <v>2.1894420000000001</v>
      </c>
      <c r="D798" s="157">
        <v>6.41E-5</v>
      </c>
      <c r="E798" s="156">
        <v>45086</v>
      </c>
      <c r="F798" s="156">
        <v>0.33157900000000001</v>
      </c>
      <c r="G798" s="156">
        <v>521.9</v>
      </c>
      <c r="H798" s="156">
        <v>0.13062599999999999</v>
      </c>
      <c r="I798" s="156">
        <v>20</v>
      </c>
      <c r="J798" s="156">
        <v>25</v>
      </c>
      <c r="K798" s="267">
        <v>75</v>
      </c>
    </row>
    <row r="799" spans="1:11">
      <c r="A799" s="155" t="s">
        <v>16561</v>
      </c>
      <c r="B799" s="156" t="s">
        <v>19743</v>
      </c>
      <c r="C799" s="156">
        <v>2.154112</v>
      </c>
      <c r="D799" s="157">
        <v>3.3800000000000002E-5</v>
      </c>
      <c r="E799" s="156">
        <v>38550</v>
      </c>
      <c r="F799" s="156">
        <v>0.25306099999999998</v>
      </c>
      <c r="G799" s="156">
        <v>370.72</v>
      </c>
      <c r="H799" s="156">
        <v>8.9676000000000006E-2</v>
      </c>
      <c r="I799" s="156">
        <v>50</v>
      </c>
      <c r="J799" s="156">
        <v>30</v>
      </c>
      <c r="K799" s="267">
        <v>70</v>
      </c>
    </row>
    <row r="800" spans="1:11">
      <c r="A800" s="155" t="s">
        <v>16566</v>
      </c>
      <c r="B800" s="156" t="s">
        <v>19743</v>
      </c>
      <c r="C800" s="156">
        <v>2.3118780000000001</v>
      </c>
      <c r="D800" s="157">
        <v>4.4599999999999996E-6</v>
      </c>
      <c r="E800" s="156">
        <v>9060</v>
      </c>
      <c r="F800" s="156">
        <v>0.30882399999999999</v>
      </c>
      <c r="G800" s="156">
        <v>506.05880000000002</v>
      </c>
      <c r="H800" s="156">
        <v>0.14869199999999999</v>
      </c>
      <c r="I800" s="156">
        <v>17</v>
      </c>
      <c r="J800" s="156">
        <v>17.64706</v>
      </c>
      <c r="K800" s="267">
        <v>82.352940000000004</v>
      </c>
    </row>
    <row r="801" spans="1:11">
      <c r="A801" s="155" t="s">
        <v>16569</v>
      </c>
      <c r="B801" s="156" t="s">
        <v>19743</v>
      </c>
      <c r="C801" s="156">
        <v>2.469036</v>
      </c>
      <c r="D801" s="157">
        <v>1.8500000000000001E-6</v>
      </c>
      <c r="E801" s="156">
        <v>1340</v>
      </c>
      <c r="F801" s="156">
        <v>0.3</v>
      </c>
      <c r="G801" s="156">
        <v>581</v>
      </c>
      <c r="H801" s="156">
        <v>0.21479300000000001</v>
      </c>
      <c r="I801" s="156">
        <v>5</v>
      </c>
      <c r="J801" s="156">
        <v>40</v>
      </c>
      <c r="K801" s="267">
        <v>60</v>
      </c>
    </row>
    <row r="802" spans="1:11">
      <c r="A802" s="155" t="s">
        <v>16572</v>
      </c>
      <c r="B802" s="156" t="s">
        <v>19743</v>
      </c>
      <c r="C802" s="156">
        <v>3.073096</v>
      </c>
      <c r="D802" s="157">
        <v>3.49E-6</v>
      </c>
      <c r="E802" s="156">
        <v>1282</v>
      </c>
      <c r="F802" s="156">
        <v>0.1</v>
      </c>
      <c r="G802" s="156">
        <v>35.6</v>
      </c>
      <c r="H802" s="156">
        <v>0.20958099999999999</v>
      </c>
      <c r="I802" s="156">
        <v>5</v>
      </c>
      <c r="J802" s="156">
        <v>20</v>
      </c>
      <c r="K802" s="267">
        <v>80</v>
      </c>
    </row>
    <row r="803" spans="1:11">
      <c r="A803" s="155" t="s">
        <v>16580</v>
      </c>
      <c r="B803" s="156" t="s">
        <v>19743</v>
      </c>
      <c r="C803" s="156">
        <v>2.8936039999999998</v>
      </c>
      <c r="D803" s="157">
        <v>8.0199999999999994E-6</v>
      </c>
      <c r="E803" s="156">
        <v>5666</v>
      </c>
      <c r="F803" s="156">
        <v>6.6667000000000004E-2</v>
      </c>
      <c r="G803" s="156">
        <v>156.5</v>
      </c>
      <c r="H803" s="156">
        <v>0.18980900000000001</v>
      </c>
      <c r="I803" s="156">
        <v>6</v>
      </c>
      <c r="J803" s="156">
        <v>0</v>
      </c>
      <c r="K803" s="267">
        <v>100</v>
      </c>
    </row>
    <row r="804" spans="1:11">
      <c r="A804" s="155" t="s">
        <v>16583</v>
      </c>
      <c r="B804" s="156" t="s">
        <v>19743</v>
      </c>
      <c r="C804" s="156">
        <v>2.3545180000000001</v>
      </c>
      <c r="D804" s="157">
        <v>2.4300000000000001E-5</v>
      </c>
      <c r="E804" s="156">
        <v>21502</v>
      </c>
      <c r="F804" s="156">
        <v>0.3</v>
      </c>
      <c r="G804" s="156">
        <v>190.04</v>
      </c>
      <c r="H804" s="156">
        <v>5.9256999999999997E-2</v>
      </c>
      <c r="I804" s="156">
        <v>25</v>
      </c>
      <c r="J804" s="156">
        <v>20</v>
      </c>
      <c r="K804" s="267">
        <v>80</v>
      </c>
    </row>
    <row r="805" spans="1:11">
      <c r="A805" s="155" t="s">
        <v>21059</v>
      </c>
      <c r="B805" s="156" t="s">
        <v>19740</v>
      </c>
      <c r="C805" s="156">
        <v>2.3287309999999999</v>
      </c>
      <c r="D805" s="157">
        <v>3.76E-6</v>
      </c>
      <c r="E805" s="156">
        <v>6596</v>
      </c>
      <c r="F805" s="156">
        <v>0.36111100000000002</v>
      </c>
      <c r="G805" s="156">
        <v>668.33330000000001</v>
      </c>
      <c r="H805" s="156">
        <v>0.19980100000000001</v>
      </c>
      <c r="I805" s="156">
        <v>9</v>
      </c>
      <c r="J805" s="156">
        <v>44.44444</v>
      </c>
      <c r="K805" s="267">
        <v>55.55556</v>
      </c>
    </row>
    <row r="806" spans="1:11">
      <c r="A806" s="155" t="s">
        <v>16338</v>
      </c>
      <c r="B806" s="156" t="s">
        <v>19743</v>
      </c>
      <c r="C806" s="156">
        <v>2.1754310000000001</v>
      </c>
      <c r="D806" s="156">
        <v>5.0699999999999996E-4</v>
      </c>
      <c r="E806" s="156">
        <v>129588</v>
      </c>
      <c r="F806" s="156">
        <v>0.25833299999999998</v>
      </c>
      <c r="G806" s="156">
        <v>706.25</v>
      </c>
      <c r="H806" s="156">
        <v>0.17397699999999999</v>
      </c>
      <c r="I806" s="156">
        <v>16</v>
      </c>
      <c r="J806" s="156">
        <v>12.5</v>
      </c>
      <c r="K806" s="267">
        <v>87.5</v>
      </c>
    </row>
    <row r="807" spans="1:11">
      <c r="A807" s="155" t="s">
        <v>16343</v>
      </c>
      <c r="B807" s="156" t="s">
        <v>19743</v>
      </c>
      <c r="C807" s="156">
        <v>2.747817</v>
      </c>
      <c r="D807" s="157">
        <v>3.9700000000000001E-6</v>
      </c>
      <c r="E807" s="156">
        <v>4474</v>
      </c>
      <c r="F807" s="156">
        <v>0.18181800000000001</v>
      </c>
      <c r="G807" s="156">
        <v>162.83330000000001</v>
      </c>
      <c r="H807" s="156">
        <v>0.113315</v>
      </c>
      <c r="I807" s="156">
        <v>12</v>
      </c>
      <c r="J807" s="156">
        <v>41.666670000000003</v>
      </c>
      <c r="K807" s="267">
        <v>58.333329999999997</v>
      </c>
    </row>
    <row r="808" spans="1:11">
      <c r="A808" s="155" t="s">
        <v>21103</v>
      </c>
      <c r="B808" s="156" t="s">
        <v>19740</v>
      </c>
      <c r="C808" s="156">
        <v>2.3518780000000001</v>
      </c>
      <c r="D808" s="156">
        <v>1.2E-4</v>
      </c>
      <c r="E808" s="156">
        <v>37754</v>
      </c>
      <c r="F808" s="156">
        <v>0.31666699999999998</v>
      </c>
      <c r="G808" s="156">
        <v>372.0625</v>
      </c>
      <c r="H808" s="156">
        <v>0.11509900000000001</v>
      </c>
      <c r="I808" s="156">
        <v>16</v>
      </c>
      <c r="J808" s="156">
        <v>56.25</v>
      </c>
      <c r="K808" s="267">
        <v>43.75</v>
      </c>
    </row>
    <row r="809" spans="1:11">
      <c r="A809" s="155" t="s">
        <v>20711</v>
      </c>
      <c r="B809" s="156" t="s">
        <v>19053</v>
      </c>
      <c r="C809" s="156">
        <v>2.1553300000000002</v>
      </c>
      <c r="D809" s="156">
        <v>1.6799999999999999E-4</v>
      </c>
      <c r="E809" s="156">
        <v>176652</v>
      </c>
      <c r="F809" s="156">
        <v>0.295238</v>
      </c>
      <c r="G809" s="156">
        <v>178.01179999999999</v>
      </c>
      <c r="H809" s="156">
        <v>4.3501999999999999E-2</v>
      </c>
      <c r="I809" s="156">
        <v>85</v>
      </c>
      <c r="J809" s="156">
        <v>56.470590000000001</v>
      </c>
      <c r="K809" s="267">
        <v>40</v>
      </c>
    </row>
    <row r="810" spans="1:11">
      <c r="A810" s="155" t="s">
        <v>20763</v>
      </c>
      <c r="B810" s="156" t="s">
        <v>19740</v>
      </c>
      <c r="C810" s="156">
        <v>2.2261929999999999</v>
      </c>
      <c r="D810" s="157">
        <v>3.6600000000000002E-5</v>
      </c>
      <c r="E810" s="156">
        <v>48906</v>
      </c>
      <c r="F810" s="156">
        <v>0.44827600000000001</v>
      </c>
      <c r="G810" s="156">
        <v>460.56670000000003</v>
      </c>
      <c r="H810" s="156">
        <v>0.12082</v>
      </c>
      <c r="I810" s="156">
        <v>30</v>
      </c>
      <c r="J810" s="156">
        <v>30</v>
      </c>
      <c r="K810" s="267">
        <v>66.666669999999996</v>
      </c>
    </row>
    <row r="811" spans="1:11">
      <c r="A811" s="155" t="s">
        <v>20812</v>
      </c>
      <c r="B811" s="156" t="s">
        <v>19740</v>
      </c>
      <c r="C811" s="156">
        <v>2.330152</v>
      </c>
      <c r="D811" s="156">
        <v>1.9599999999999999E-4</v>
      </c>
      <c r="E811" s="156">
        <v>99010</v>
      </c>
      <c r="F811" s="156">
        <v>0.223214</v>
      </c>
      <c r="G811" s="156">
        <v>157.90629999999999</v>
      </c>
      <c r="H811" s="156">
        <v>4.8058999999999998E-2</v>
      </c>
      <c r="I811" s="156">
        <v>64</v>
      </c>
      <c r="J811" s="156">
        <v>34.375</v>
      </c>
      <c r="K811" s="267">
        <v>64.0625</v>
      </c>
    </row>
    <row r="812" spans="1:11">
      <c r="A812" s="155" t="s">
        <v>16360</v>
      </c>
      <c r="B812" s="156" t="s">
        <v>19743</v>
      </c>
      <c r="C812" s="156">
        <v>2.1815229999999999</v>
      </c>
      <c r="D812" s="157">
        <v>7.2200000000000003E-6</v>
      </c>
      <c r="E812" s="156">
        <v>8354</v>
      </c>
      <c r="F812" s="156">
        <v>0.33809499999999998</v>
      </c>
      <c r="G812" s="156">
        <v>567.76189999999997</v>
      </c>
      <c r="H812" s="156">
        <v>0.14088400000000001</v>
      </c>
      <c r="I812" s="156">
        <v>21</v>
      </c>
      <c r="J812" s="156">
        <v>14.28571</v>
      </c>
      <c r="K812" s="267">
        <v>85.714290000000005</v>
      </c>
    </row>
    <row r="813" spans="1:11">
      <c r="A813" s="155" t="s">
        <v>16372</v>
      </c>
      <c r="B813" s="156" t="s">
        <v>19743</v>
      </c>
      <c r="C813" s="156">
        <v>3.0627409999999999</v>
      </c>
      <c r="D813" s="157">
        <v>1.9999999999999999E-7</v>
      </c>
      <c r="E813" s="156">
        <v>124</v>
      </c>
      <c r="F813" s="156" t="s">
        <v>25675</v>
      </c>
      <c r="G813" s="156">
        <v>95</v>
      </c>
      <c r="H813" s="156">
        <v>0.508108</v>
      </c>
      <c r="I813" s="156">
        <v>2</v>
      </c>
      <c r="J813" s="156">
        <v>50</v>
      </c>
      <c r="K813" s="267">
        <v>50</v>
      </c>
    </row>
    <row r="814" spans="1:11">
      <c r="A814" s="155" t="s">
        <v>16377</v>
      </c>
      <c r="B814" s="156" t="s">
        <v>19743</v>
      </c>
      <c r="C814" s="156">
        <v>2.1411169999999999</v>
      </c>
      <c r="D814" s="157">
        <v>4.0500000000000002E-5</v>
      </c>
      <c r="E814" s="156">
        <v>53592</v>
      </c>
      <c r="F814" s="156">
        <v>0.36817699999999998</v>
      </c>
      <c r="G814" s="156">
        <v>418.97620000000001</v>
      </c>
      <c r="H814" s="156">
        <v>9.9755999999999997E-2</v>
      </c>
      <c r="I814" s="156">
        <v>42</v>
      </c>
      <c r="J814" s="156">
        <v>19.047619999999998</v>
      </c>
      <c r="K814" s="267">
        <v>78.571430000000007</v>
      </c>
    </row>
    <row r="815" spans="1:11">
      <c r="A815" s="155" t="s">
        <v>16382</v>
      </c>
      <c r="B815" s="156" t="s">
        <v>19743</v>
      </c>
      <c r="C815" s="156">
        <v>2.4483250000000001</v>
      </c>
      <c r="D815" s="157">
        <v>1.5099999999999999E-5</v>
      </c>
      <c r="E815" s="156">
        <v>15536</v>
      </c>
      <c r="F815" s="156">
        <v>0.155556</v>
      </c>
      <c r="G815" s="156">
        <v>337.2</v>
      </c>
      <c r="H815" s="156">
        <v>0.12062299999999999</v>
      </c>
      <c r="I815" s="156">
        <v>10</v>
      </c>
      <c r="J815" s="156">
        <v>30</v>
      </c>
      <c r="K815" s="267">
        <v>70</v>
      </c>
    </row>
    <row r="816" spans="1:11">
      <c r="A816" s="155" t="s">
        <v>16387</v>
      </c>
      <c r="B816" s="156" t="s">
        <v>19743</v>
      </c>
      <c r="C816" s="156">
        <v>2.0970559999999998</v>
      </c>
      <c r="D816" s="156">
        <v>9.2000000000000003E-4</v>
      </c>
      <c r="E816" s="156">
        <v>631892</v>
      </c>
      <c r="F816" s="156">
        <v>0.104615</v>
      </c>
      <c r="G816" s="156">
        <v>177.21619999999999</v>
      </c>
      <c r="H816" s="156">
        <v>4.1124000000000001E-2</v>
      </c>
      <c r="I816" s="156">
        <v>148</v>
      </c>
      <c r="J816" s="156">
        <v>24.32432</v>
      </c>
      <c r="K816" s="267">
        <v>72.972970000000004</v>
      </c>
    </row>
    <row r="817" spans="1:11">
      <c r="A817" s="155" t="s">
        <v>16392</v>
      </c>
      <c r="B817" s="156" t="s">
        <v>19743</v>
      </c>
      <c r="C817" s="156">
        <v>2.3208120000000001</v>
      </c>
      <c r="D817" s="156">
        <v>5.4100000000000003E-4</v>
      </c>
      <c r="E817" s="156">
        <v>211810</v>
      </c>
      <c r="F817" s="156">
        <v>9.0756000000000003E-2</v>
      </c>
      <c r="G817" s="156">
        <v>170.71430000000001</v>
      </c>
      <c r="H817" s="156">
        <v>5.0991000000000002E-2</v>
      </c>
      <c r="I817" s="156">
        <v>35</v>
      </c>
      <c r="J817" s="156">
        <v>20</v>
      </c>
      <c r="K817" s="267">
        <v>80</v>
      </c>
    </row>
    <row r="818" spans="1:11">
      <c r="A818" s="155" t="s">
        <v>16395</v>
      </c>
      <c r="B818" s="156" t="s">
        <v>19743</v>
      </c>
      <c r="C818" s="156">
        <v>2.1309640000000001</v>
      </c>
      <c r="D818" s="156">
        <v>1.64E-4</v>
      </c>
      <c r="E818" s="156">
        <v>266818</v>
      </c>
      <c r="F818" s="156">
        <v>0.31236000000000003</v>
      </c>
      <c r="G818" s="156">
        <v>238.86670000000001</v>
      </c>
      <c r="H818" s="156">
        <v>5.6859E-2</v>
      </c>
      <c r="I818" s="156">
        <v>90</v>
      </c>
      <c r="J818" s="156">
        <v>45.55556</v>
      </c>
      <c r="K818" s="267">
        <v>47.77778</v>
      </c>
    </row>
    <row r="819" spans="1:11">
      <c r="A819" s="155" t="s">
        <v>16400</v>
      </c>
      <c r="B819" s="156" t="s">
        <v>19743</v>
      </c>
      <c r="C819" s="156">
        <v>2.897259</v>
      </c>
      <c r="D819" s="157">
        <v>3.2399999999999999E-6</v>
      </c>
      <c r="E819" s="156">
        <v>3186</v>
      </c>
      <c r="F819" s="156" t="s">
        <v>25675</v>
      </c>
      <c r="G819" s="156">
        <v>215.5</v>
      </c>
      <c r="H819" s="156">
        <v>0.26778999999999997</v>
      </c>
      <c r="I819" s="156">
        <v>4</v>
      </c>
      <c r="J819" s="156">
        <v>75</v>
      </c>
      <c r="K819" s="267">
        <v>25</v>
      </c>
    </row>
    <row r="820" spans="1:11">
      <c r="A820" s="155" t="s">
        <v>16402</v>
      </c>
      <c r="B820" s="156" t="s">
        <v>19743</v>
      </c>
      <c r="C820" s="156">
        <v>2.1642640000000002</v>
      </c>
      <c r="D820" s="157">
        <v>7.5699999999999997E-5</v>
      </c>
      <c r="E820" s="156">
        <v>69758</v>
      </c>
      <c r="F820" s="156">
        <v>0.22906399999999999</v>
      </c>
      <c r="G820" s="156">
        <v>362.1379</v>
      </c>
      <c r="H820" s="156">
        <v>8.8252999999999998E-2</v>
      </c>
      <c r="I820" s="156">
        <v>29</v>
      </c>
      <c r="J820" s="156">
        <v>13.793100000000001</v>
      </c>
      <c r="K820" s="267">
        <v>86.206900000000005</v>
      </c>
    </row>
    <row r="821" spans="1:11">
      <c r="A821" s="155" t="s">
        <v>16405</v>
      </c>
      <c r="B821" s="156" t="s">
        <v>19743</v>
      </c>
      <c r="C821" s="156">
        <v>2.1435529999999998</v>
      </c>
      <c r="D821" s="157">
        <v>8.0399999999999993E-6</v>
      </c>
      <c r="E821" s="156">
        <v>23218</v>
      </c>
      <c r="F821" s="156">
        <v>0.50909099999999996</v>
      </c>
      <c r="G821" s="156">
        <v>1090.9090000000001</v>
      </c>
      <c r="H821" s="156">
        <v>0.25844800000000001</v>
      </c>
      <c r="I821" s="156">
        <v>11</v>
      </c>
      <c r="J821" s="156">
        <v>9.0909089999999999</v>
      </c>
      <c r="K821" s="267">
        <v>90.909090000000006</v>
      </c>
    </row>
    <row r="822" spans="1:11">
      <c r="A822" s="155" t="s">
        <v>16408</v>
      </c>
      <c r="B822" s="156" t="s">
        <v>19743</v>
      </c>
      <c r="C822" s="156">
        <v>2.1831469999999999</v>
      </c>
      <c r="D822" s="156">
        <v>1.08E-4</v>
      </c>
      <c r="E822" s="156">
        <v>32010</v>
      </c>
      <c r="F822" s="156">
        <v>0.67857100000000004</v>
      </c>
      <c r="G822" s="156">
        <v>1467</v>
      </c>
      <c r="H822" s="156">
        <v>0.36362800000000001</v>
      </c>
      <c r="I822" s="156">
        <v>8</v>
      </c>
      <c r="J822" s="156">
        <v>0</v>
      </c>
      <c r="K822" s="267">
        <v>100</v>
      </c>
    </row>
    <row r="823" spans="1:11">
      <c r="A823" s="155" t="s">
        <v>16413</v>
      </c>
      <c r="B823" s="156" t="s">
        <v>19743</v>
      </c>
      <c r="C823" s="156">
        <v>2.2838579999999999</v>
      </c>
      <c r="D823" s="157">
        <v>8.49E-6</v>
      </c>
      <c r="E823" s="156">
        <v>4144</v>
      </c>
      <c r="F823" s="156">
        <v>0.33333299999999999</v>
      </c>
      <c r="G823" s="156">
        <v>858.66669999999999</v>
      </c>
      <c r="H823" s="156">
        <v>0.24113100000000001</v>
      </c>
      <c r="I823" s="156">
        <v>6</v>
      </c>
      <c r="J823" s="156">
        <v>0</v>
      </c>
      <c r="K823" s="267">
        <v>100</v>
      </c>
    </row>
    <row r="824" spans="1:11">
      <c r="A824" s="155" t="s">
        <v>16418</v>
      </c>
      <c r="B824" s="156" t="s">
        <v>19743</v>
      </c>
      <c r="C824" s="156">
        <v>2.1731980000000002</v>
      </c>
      <c r="D824" s="156">
        <v>1.07E-4</v>
      </c>
      <c r="E824" s="156">
        <v>74892</v>
      </c>
      <c r="F824" s="156">
        <v>0.34472900000000001</v>
      </c>
      <c r="G824" s="156">
        <v>419.7407</v>
      </c>
      <c r="H824" s="156">
        <v>0.103324</v>
      </c>
      <c r="I824" s="156">
        <v>27</v>
      </c>
      <c r="J824" s="156">
        <v>48.148150000000001</v>
      </c>
      <c r="K824" s="267">
        <v>51.851849999999999</v>
      </c>
    </row>
    <row r="825" spans="1:11">
      <c r="A825" s="155" t="s">
        <v>16425</v>
      </c>
      <c r="B825" s="156" t="s">
        <v>19743</v>
      </c>
      <c r="C825" s="156">
        <v>2.1545179999999999</v>
      </c>
      <c r="D825" s="157">
        <v>5.2500000000000002E-5</v>
      </c>
      <c r="E825" s="156">
        <v>77188</v>
      </c>
      <c r="F825" s="156">
        <v>0.26990599999999998</v>
      </c>
      <c r="G825" s="156">
        <v>357.12819999999999</v>
      </c>
      <c r="H825" s="156">
        <v>8.6263000000000006E-2</v>
      </c>
      <c r="I825" s="156">
        <v>39</v>
      </c>
      <c r="J825" s="156">
        <v>33.333329999999997</v>
      </c>
      <c r="K825" s="267">
        <v>61.538460000000001</v>
      </c>
    </row>
    <row r="826" spans="1:11">
      <c r="A826" s="155" t="s">
        <v>16428</v>
      </c>
      <c r="B826" s="156" t="s">
        <v>19743</v>
      </c>
      <c r="C826" s="156">
        <v>2.2010149999999999</v>
      </c>
      <c r="D826" s="157">
        <v>1.1400000000000001E-6</v>
      </c>
      <c r="E826" s="156">
        <v>1130</v>
      </c>
      <c r="F826" s="156">
        <v>0.61111099999999996</v>
      </c>
      <c r="G826" s="156">
        <v>963.11109999999996</v>
      </c>
      <c r="H826" s="156">
        <v>0.24388699999999999</v>
      </c>
      <c r="I826" s="156">
        <v>9</v>
      </c>
      <c r="J826" s="156">
        <v>11.11111</v>
      </c>
      <c r="K826" s="267">
        <v>66.666669999999996</v>
      </c>
    </row>
    <row r="827" spans="1:11">
      <c r="A827" s="155" t="s">
        <v>20881</v>
      </c>
      <c r="B827" s="156" t="s">
        <v>19743</v>
      </c>
      <c r="C827" s="156">
        <v>2.1443650000000001</v>
      </c>
      <c r="D827" s="157">
        <v>2.1299999999999999E-5</v>
      </c>
      <c r="E827" s="156">
        <v>17590</v>
      </c>
      <c r="F827" s="156">
        <v>0.34472900000000001</v>
      </c>
      <c r="G827" s="156">
        <v>620.33330000000001</v>
      </c>
      <c r="H827" s="156">
        <v>0.14766299999999999</v>
      </c>
      <c r="I827" s="156">
        <v>27</v>
      </c>
      <c r="J827" s="156">
        <v>37.037039999999998</v>
      </c>
      <c r="K827" s="267">
        <v>62.962960000000002</v>
      </c>
    </row>
    <row r="828" spans="1:11">
      <c r="A828" s="155" t="s">
        <v>16438</v>
      </c>
      <c r="B828" s="156" t="s">
        <v>19743</v>
      </c>
      <c r="C828" s="156">
        <v>2.3865989999999999</v>
      </c>
      <c r="D828" s="157">
        <v>7.6699999999999994E-6</v>
      </c>
      <c r="E828" s="156">
        <v>8470</v>
      </c>
      <c r="F828" s="156">
        <v>0.17857100000000001</v>
      </c>
      <c r="G828" s="156">
        <v>466.625</v>
      </c>
      <c r="H828" s="156">
        <v>0.15236</v>
      </c>
      <c r="I828" s="156">
        <v>8</v>
      </c>
      <c r="J828" s="156">
        <v>0</v>
      </c>
      <c r="K828" s="267">
        <v>87.5</v>
      </c>
    </row>
    <row r="829" spans="1:11">
      <c r="A829" s="155" t="s">
        <v>16442</v>
      </c>
      <c r="B829" s="156" t="s">
        <v>19743</v>
      </c>
      <c r="C829" s="156">
        <v>2.8694419999999998</v>
      </c>
      <c r="D829" s="157">
        <v>3.1399999999999998E-5</v>
      </c>
      <c r="E829" s="156">
        <v>17748</v>
      </c>
      <c r="F829" s="156">
        <v>0.55396800000000002</v>
      </c>
      <c r="G829" s="156">
        <v>52.388890000000004</v>
      </c>
      <c r="H829" s="156">
        <v>6.2607999999999997E-2</v>
      </c>
      <c r="I829" s="156">
        <v>36</v>
      </c>
      <c r="J829" s="156">
        <v>11.11111</v>
      </c>
      <c r="K829" s="267">
        <v>88.888890000000004</v>
      </c>
    </row>
    <row r="830" spans="1:11">
      <c r="A830" s="155" t="s">
        <v>20946</v>
      </c>
      <c r="B830" s="156" t="s">
        <v>19740</v>
      </c>
      <c r="C830" s="156">
        <v>2.2444670000000002</v>
      </c>
      <c r="D830" s="156">
        <v>1.35E-4</v>
      </c>
      <c r="E830" s="156">
        <v>127600</v>
      </c>
      <c r="F830" s="156">
        <v>0.37241400000000002</v>
      </c>
      <c r="G830" s="156">
        <v>424.43329999999997</v>
      </c>
      <c r="H830" s="156">
        <v>0.114055</v>
      </c>
      <c r="I830" s="156">
        <v>30</v>
      </c>
      <c r="J830" s="156">
        <v>26.66667</v>
      </c>
      <c r="K830" s="267">
        <v>70</v>
      </c>
    </row>
    <row r="831" spans="1:11">
      <c r="A831" s="155" t="s">
        <v>16453</v>
      </c>
      <c r="B831" s="156" t="s">
        <v>19743</v>
      </c>
      <c r="C831" s="156">
        <v>2.1725889999999999</v>
      </c>
      <c r="D831" s="157">
        <v>1.0499999999999999E-5</v>
      </c>
      <c r="E831" s="156">
        <v>16324</v>
      </c>
      <c r="F831" s="156">
        <v>0.352941</v>
      </c>
      <c r="G831" s="156">
        <v>651.83330000000001</v>
      </c>
      <c r="H831" s="156">
        <v>0.15995899999999999</v>
      </c>
      <c r="I831" s="156">
        <v>18</v>
      </c>
      <c r="J831" s="156">
        <v>11.11111</v>
      </c>
      <c r="K831" s="267">
        <v>83.333330000000004</v>
      </c>
    </row>
    <row r="832" spans="1:11">
      <c r="A832" s="155" t="s">
        <v>16458</v>
      </c>
      <c r="B832" s="156" t="s">
        <v>19743</v>
      </c>
      <c r="C832" s="156">
        <v>2.1760410000000001</v>
      </c>
      <c r="D832" s="157">
        <v>3.4700000000000003E-5</v>
      </c>
      <c r="E832" s="156">
        <v>45202</v>
      </c>
      <c r="F832" s="156">
        <v>0.43666700000000003</v>
      </c>
      <c r="G832" s="156">
        <v>493.28</v>
      </c>
      <c r="H832" s="156">
        <v>0.121737</v>
      </c>
      <c r="I832" s="156">
        <v>25</v>
      </c>
      <c r="J832" s="156">
        <v>36</v>
      </c>
      <c r="K832" s="267">
        <v>64</v>
      </c>
    </row>
    <row r="833" spans="1:11">
      <c r="A833" s="155" t="s">
        <v>16201</v>
      </c>
      <c r="B833" s="156" t="s">
        <v>19743</v>
      </c>
      <c r="C833" s="156">
        <v>2.1490360000000002</v>
      </c>
      <c r="D833" s="157">
        <v>8.4300000000000003E-5</v>
      </c>
      <c r="E833" s="156">
        <v>98754</v>
      </c>
      <c r="F833" s="156">
        <v>0.21906100000000001</v>
      </c>
      <c r="G833" s="156">
        <v>397.78949999999998</v>
      </c>
      <c r="H833" s="156">
        <v>9.5455999999999999E-2</v>
      </c>
      <c r="I833" s="156">
        <v>38</v>
      </c>
      <c r="J833" s="156">
        <v>23.68421</v>
      </c>
      <c r="K833" s="267">
        <v>73.684209999999993</v>
      </c>
    </row>
    <row r="834" spans="1:11">
      <c r="A834" s="155" t="s">
        <v>16206</v>
      </c>
      <c r="B834" s="156" t="s">
        <v>19743</v>
      </c>
      <c r="C834" s="156">
        <v>2.1794920000000002</v>
      </c>
      <c r="D834" s="157">
        <v>8.2700000000000004E-6</v>
      </c>
      <c r="E834" s="156">
        <v>13014</v>
      </c>
      <c r="F834" s="156">
        <v>0.56060600000000005</v>
      </c>
      <c r="G834" s="156">
        <v>999.25</v>
      </c>
      <c r="H834" s="156">
        <v>0.24685000000000001</v>
      </c>
      <c r="I834" s="156">
        <v>12</v>
      </c>
      <c r="J834" s="156">
        <v>8.3333329999999997</v>
      </c>
      <c r="K834" s="267">
        <v>91.666669999999996</v>
      </c>
    </row>
    <row r="835" spans="1:11">
      <c r="A835" s="155" t="s">
        <v>16214</v>
      </c>
      <c r="B835" s="156" t="s">
        <v>19743</v>
      </c>
      <c r="C835" s="156">
        <v>2.3411170000000001</v>
      </c>
      <c r="D835" s="157">
        <v>3.2000000000000001E-7</v>
      </c>
      <c r="E835" s="156">
        <v>2376</v>
      </c>
      <c r="F835" s="156">
        <v>0.66666700000000001</v>
      </c>
      <c r="G835" s="156">
        <v>1353</v>
      </c>
      <c r="H835" s="156">
        <v>0.41137099999999999</v>
      </c>
      <c r="I835" s="156">
        <v>4</v>
      </c>
      <c r="J835" s="156">
        <v>0</v>
      </c>
      <c r="K835" s="267">
        <v>100</v>
      </c>
    </row>
    <row r="836" spans="1:11">
      <c r="A836" s="155" t="s">
        <v>16219</v>
      </c>
      <c r="B836" s="156" t="s">
        <v>19743</v>
      </c>
      <c r="C836" s="156">
        <v>2.1232489999999999</v>
      </c>
      <c r="D836" s="157">
        <v>4.2899999999999999E-5</v>
      </c>
      <c r="E836" s="156">
        <v>73578</v>
      </c>
      <c r="F836" s="156">
        <v>0.34361799999999998</v>
      </c>
      <c r="G836" s="156">
        <v>399.34480000000002</v>
      </c>
      <c r="H836" s="156">
        <v>9.3436000000000005E-2</v>
      </c>
      <c r="I836" s="156">
        <v>58</v>
      </c>
      <c r="J836" s="156">
        <v>31.034479999999999</v>
      </c>
      <c r="K836" s="267">
        <v>68.965519999999998</v>
      </c>
    </row>
    <row r="837" spans="1:11">
      <c r="A837" s="155" t="s">
        <v>16224</v>
      </c>
      <c r="B837" s="156" t="s">
        <v>19743</v>
      </c>
      <c r="C837" s="156">
        <v>2.140711</v>
      </c>
      <c r="D837" s="157">
        <v>6.6299999999999999E-5</v>
      </c>
      <c r="E837" s="156">
        <v>66412</v>
      </c>
      <c r="F837" s="156">
        <v>0.196078</v>
      </c>
      <c r="G837" s="156">
        <v>283.78429999999997</v>
      </c>
      <c r="H837" s="156">
        <v>6.7664000000000002E-2</v>
      </c>
      <c r="I837" s="156">
        <v>51</v>
      </c>
      <c r="J837" s="156">
        <v>19.607839999999999</v>
      </c>
      <c r="K837" s="267">
        <v>80.392160000000004</v>
      </c>
    </row>
    <row r="838" spans="1:11">
      <c r="A838" s="155" t="s">
        <v>16229</v>
      </c>
      <c r="B838" s="156" t="s">
        <v>19743</v>
      </c>
      <c r="C838" s="156">
        <v>2.1567509999999999</v>
      </c>
      <c r="D838" s="157">
        <v>1.8199999999999999E-5</v>
      </c>
      <c r="E838" s="156">
        <v>23136</v>
      </c>
      <c r="F838" s="156">
        <v>0.295122</v>
      </c>
      <c r="G838" s="156">
        <v>344.39019999999999</v>
      </c>
      <c r="H838" s="156">
        <v>8.3366999999999997E-2</v>
      </c>
      <c r="I838" s="156">
        <v>41</v>
      </c>
      <c r="J838" s="156">
        <v>26.829270000000001</v>
      </c>
      <c r="K838" s="267">
        <v>65.853660000000005</v>
      </c>
    </row>
    <row r="839" spans="1:11">
      <c r="A839" s="155" t="s">
        <v>16234</v>
      </c>
      <c r="B839" s="156" t="s">
        <v>19743</v>
      </c>
      <c r="C839" s="156">
        <v>2.1305580000000002</v>
      </c>
      <c r="D839" s="156">
        <v>1.73E-4</v>
      </c>
      <c r="E839" s="156">
        <v>203472</v>
      </c>
      <c r="F839" s="156">
        <v>0.22938600000000001</v>
      </c>
      <c r="G839" s="156">
        <v>212.8854</v>
      </c>
      <c r="H839" s="156">
        <v>5.0735000000000002E-2</v>
      </c>
      <c r="I839" s="156">
        <v>96</v>
      </c>
      <c r="J839" s="156">
        <v>34.375</v>
      </c>
      <c r="K839" s="267">
        <v>65.625</v>
      </c>
    </row>
    <row r="840" spans="1:11">
      <c r="A840" s="155" t="s">
        <v>16237</v>
      </c>
      <c r="B840" s="156" t="s">
        <v>19743</v>
      </c>
      <c r="C840" s="156">
        <v>2.5776650000000001</v>
      </c>
      <c r="D840" s="157">
        <v>5.57E-6</v>
      </c>
      <c r="E840" s="156">
        <v>6692</v>
      </c>
      <c r="F840" s="156">
        <v>0.21904799999999999</v>
      </c>
      <c r="G840" s="156">
        <v>200</v>
      </c>
      <c r="H840" s="156">
        <v>9.3260999999999997E-2</v>
      </c>
      <c r="I840" s="156">
        <v>21</v>
      </c>
      <c r="J840" s="156">
        <v>33.333329999999997</v>
      </c>
      <c r="K840" s="267">
        <v>61.904760000000003</v>
      </c>
    </row>
    <row r="841" spans="1:11">
      <c r="A841" s="155" t="s">
        <v>16239</v>
      </c>
      <c r="B841" s="156" t="s">
        <v>19743</v>
      </c>
      <c r="C841" s="156">
        <v>2.966904</v>
      </c>
      <c r="D841" s="157">
        <v>4.5499999999999996E-6</v>
      </c>
      <c r="E841" s="156">
        <v>2196</v>
      </c>
      <c r="F841" s="156">
        <v>3.0303E-2</v>
      </c>
      <c r="G841" s="156">
        <v>53.416670000000003</v>
      </c>
      <c r="H841" s="156">
        <v>0.104043</v>
      </c>
      <c r="I841" s="156">
        <v>12</v>
      </c>
      <c r="J841" s="156">
        <v>33.333329999999997</v>
      </c>
      <c r="K841" s="267">
        <v>58.333329999999997</v>
      </c>
    </row>
    <row r="842" spans="1:11">
      <c r="A842" s="155" t="s">
        <v>16241</v>
      </c>
      <c r="B842" s="156" t="s">
        <v>19743</v>
      </c>
      <c r="C842" s="156">
        <v>3.0123859999999998</v>
      </c>
      <c r="D842" s="157">
        <v>9.5000000000000001E-7</v>
      </c>
      <c r="E842" s="156">
        <v>822</v>
      </c>
      <c r="F842" s="156" t="s">
        <v>25675</v>
      </c>
      <c r="G842" s="156">
        <v>151.33330000000001</v>
      </c>
      <c r="H842" s="156">
        <v>0.351246</v>
      </c>
      <c r="I842" s="156">
        <v>3</v>
      </c>
      <c r="J842" s="156">
        <v>66.666669999999996</v>
      </c>
      <c r="K842" s="267">
        <v>33.333329999999997</v>
      </c>
    </row>
    <row r="843" spans="1:11">
      <c r="A843" s="155" t="s">
        <v>16243</v>
      </c>
      <c r="B843" s="156" t="s">
        <v>19743</v>
      </c>
      <c r="C843" s="156">
        <v>2.1520809999999999</v>
      </c>
      <c r="D843" s="157">
        <v>2.55E-5</v>
      </c>
      <c r="E843" s="156">
        <v>24596</v>
      </c>
      <c r="F843" s="156">
        <v>0.32806299999999999</v>
      </c>
      <c r="G843" s="156">
        <v>605.65219999999999</v>
      </c>
      <c r="H843" s="156">
        <v>0.145345</v>
      </c>
      <c r="I843" s="156">
        <v>23</v>
      </c>
      <c r="J843" s="156">
        <v>21.739129999999999</v>
      </c>
      <c r="K843" s="267">
        <v>78.260869999999997</v>
      </c>
    </row>
    <row r="844" spans="1:11">
      <c r="A844" s="155" t="s">
        <v>16248</v>
      </c>
      <c r="B844" s="156" t="s">
        <v>19743</v>
      </c>
      <c r="C844" s="156">
        <v>2.2826399999999998</v>
      </c>
      <c r="D844" s="157">
        <v>2.2099999999999998E-5</v>
      </c>
      <c r="E844" s="156">
        <v>28570</v>
      </c>
      <c r="F844" s="156">
        <v>0.48888900000000002</v>
      </c>
      <c r="G844" s="156">
        <v>1049</v>
      </c>
      <c r="H844" s="156">
        <v>0.29477199999999998</v>
      </c>
      <c r="I844" s="156">
        <v>10</v>
      </c>
      <c r="J844" s="156">
        <v>10</v>
      </c>
      <c r="K844" s="267">
        <v>90</v>
      </c>
    </row>
    <row r="845" spans="1:11">
      <c r="A845" s="155" t="s">
        <v>16251</v>
      </c>
      <c r="B845" s="156" t="s">
        <v>19743</v>
      </c>
      <c r="C845" s="156">
        <v>2.1713710000000002</v>
      </c>
      <c r="D845" s="157">
        <v>2.2400000000000002E-6</v>
      </c>
      <c r="E845" s="156">
        <v>4402</v>
      </c>
      <c r="F845" s="156">
        <v>0.60256399999999999</v>
      </c>
      <c r="G845" s="156">
        <v>956</v>
      </c>
      <c r="H845" s="156">
        <v>0.23379800000000001</v>
      </c>
      <c r="I845" s="156">
        <v>13</v>
      </c>
      <c r="J845" s="156">
        <v>7.6923079999999997</v>
      </c>
      <c r="K845" s="267">
        <v>92.307689999999994</v>
      </c>
    </row>
    <row r="846" spans="1:11">
      <c r="A846" s="155" t="s">
        <v>16254</v>
      </c>
      <c r="B846" s="156" t="s">
        <v>19743</v>
      </c>
      <c r="C846" s="156">
        <v>2.1301519999999998</v>
      </c>
      <c r="D846" s="157">
        <v>7.7799999999999994E-5</v>
      </c>
      <c r="E846" s="156">
        <v>103292</v>
      </c>
      <c r="F846" s="156">
        <v>0.25901600000000002</v>
      </c>
      <c r="G846" s="156">
        <v>338.01639999999998</v>
      </c>
      <c r="H846" s="156">
        <v>7.9777000000000001E-2</v>
      </c>
      <c r="I846" s="156">
        <v>61</v>
      </c>
      <c r="J846" s="156">
        <v>27.868849999999998</v>
      </c>
      <c r="K846" s="267">
        <v>70.491799999999998</v>
      </c>
    </row>
    <row r="847" spans="1:11">
      <c r="A847" s="155" t="s">
        <v>16257</v>
      </c>
      <c r="B847" s="156" t="s">
        <v>19743</v>
      </c>
      <c r="C847" s="156">
        <v>2.4570560000000001</v>
      </c>
      <c r="D847" s="157">
        <v>1.19E-5</v>
      </c>
      <c r="E847" s="156">
        <v>5460</v>
      </c>
      <c r="F847" s="156">
        <v>0.21818199999999999</v>
      </c>
      <c r="G847" s="156">
        <v>276.18180000000001</v>
      </c>
      <c r="H847" s="156">
        <v>0.100254</v>
      </c>
      <c r="I847" s="156">
        <v>11</v>
      </c>
      <c r="J847" s="156">
        <v>27.272729999999999</v>
      </c>
      <c r="K847" s="267">
        <v>72.727270000000004</v>
      </c>
    </row>
    <row r="848" spans="1:11">
      <c r="A848" s="155" t="s">
        <v>16262</v>
      </c>
      <c r="B848" s="156" t="s">
        <v>19743</v>
      </c>
      <c r="C848" s="156">
        <v>2.5567510000000002</v>
      </c>
      <c r="D848" s="157">
        <v>3.19E-6</v>
      </c>
      <c r="E848" s="156">
        <v>2740</v>
      </c>
      <c r="F848" s="156">
        <v>0.214286</v>
      </c>
      <c r="G848" s="156">
        <v>390.375</v>
      </c>
      <c r="H848" s="156">
        <v>0.16986100000000001</v>
      </c>
      <c r="I848" s="156">
        <v>8</v>
      </c>
      <c r="J848" s="156">
        <v>0</v>
      </c>
      <c r="K848" s="267">
        <v>87.5</v>
      </c>
    </row>
    <row r="849" spans="1:11">
      <c r="A849" s="155" t="s">
        <v>16267</v>
      </c>
      <c r="B849" s="156" t="s">
        <v>19743</v>
      </c>
      <c r="C849" s="156">
        <v>2.1299489999999999</v>
      </c>
      <c r="D849" s="156">
        <v>3.7800000000000003E-4</v>
      </c>
      <c r="E849" s="156">
        <v>270938</v>
      </c>
      <c r="F849" s="156">
        <v>0.15514600000000001</v>
      </c>
      <c r="G849" s="156">
        <v>299.1429</v>
      </c>
      <c r="H849" s="156">
        <v>7.0632E-2</v>
      </c>
      <c r="I849" s="156">
        <v>63</v>
      </c>
      <c r="J849" s="156">
        <v>28.571429999999999</v>
      </c>
      <c r="K849" s="267">
        <v>71.428569999999993</v>
      </c>
    </row>
    <row r="850" spans="1:11">
      <c r="A850" s="155" t="s">
        <v>16272</v>
      </c>
      <c r="B850" s="156" t="s">
        <v>19743</v>
      </c>
      <c r="C850" s="156">
        <v>2.1329950000000002</v>
      </c>
      <c r="D850" s="156">
        <v>2.1699999999999999E-4</v>
      </c>
      <c r="E850" s="156">
        <v>162128</v>
      </c>
      <c r="F850" s="156">
        <v>0.177788</v>
      </c>
      <c r="G850" s="156">
        <v>292.89710000000002</v>
      </c>
      <c r="H850" s="156">
        <v>6.9486000000000006E-2</v>
      </c>
      <c r="I850" s="156">
        <v>68</v>
      </c>
      <c r="J850" s="156">
        <v>33.823529999999998</v>
      </c>
      <c r="K850" s="267">
        <v>63.235289999999999</v>
      </c>
    </row>
    <row r="851" spans="1:11">
      <c r="A851" s="155" t="s">
        <v>16277</v>
      </c>
      <c r="B851" s="156" t="s">
        <v>19743</v>
      </c>
      <c r="C851" s="156">
        <v>3.2996949999999998</v>
      </c>
      <c r="D851" s="156" t="s">
        <v>25675</v>
      </c>
      <c r="E851" s="156">
        <v>0</v>
      </c>
      <c r="F851" s="156" t="s">
        <v>25675</v>
      </c>
      <c r="G851" s="156">
        <v>88</v>
      </c>
      <c r="H851" s="156">
        <v>0</v>
      </c>
      <c r="I851" s="156">
        <v>1</v>
      </c>
      <c r="J851" s="156">
        <v>0</v>
      </c>
      <c r="K851" s="267">
        <v>100</v>
      </c>
    </row>
    <row r="852" spans="1:11">
      <c r="A852" s="155" t="s">
        <v>21108</v>
      </c>
      <c r="B852" s="156" t="s">
        <v>19740</v>
      </c>
      <c r="C852" s="156">
        <v>2.1167509999999998</v>
      </c>
      <c r="D852" s="156">
        <v>3.39E-4</v>
      </c>
      <c r="E852" s="156">
        <v>341186</v>
      </c>
      <c r="F852" s="156">
        <v>0.19639799999999999</v>
      </c>
      <c r="G852" s="156">
        <v>195.54390000000001</v>
      </c>
      <c r="H852" s="156">
        <v>4.6071000000000001E-2</v>
      </c>
      <c r="I852" s="156">
        <v>114</v>
      </c>
      <c r="J852" s="156">
        <v>36.842109999999998</v>
      </c>
      <c r="K852" s="267">
        <v>60.526319999999998</v>
      </c>
    </row>
    <row r="853" spans="1:11">
      <c r="A853" s="155" t="s">
        <v>16284</v>
      </c>
      <c r="B853" s="156" t="s">
        <v>19743</v>
      </c>
      <c r="C853" s="156">
        <v>2.147208</v>
      </c>
      <c r="D853" s="156">
        <v>1.93E-4</v>
      </c>
      <c r="E853" s="156">
        <v>124506</v>
      </c>
      <c r="F853" s="156">
        <v>0.20708699999999999</v>
      </c>
      <c r="G853" s="156">
        <v>335.60469999999998</v>
      </c>
      <c r="H853" s="156">
        <v>8.0456E-2</v>
      </c>
      <c r="I853" s="156">
        <v>43</v>
      </c>
      <c r="J853" s="156">
        <v>37.209299999999999</v>
      </c>
      <c r="K853" s="267">
        <v>60.465119999999999</v>
      </c>
    </row>
    <row r="854" spans="1:11">
      <c r="A854" s="155" t="s">
        <v>16294</v>
      </c>
      <c r="B854" s="156" t="s">
        <v>19743</v>
      </c>
      <c r="C854" s="156">
        <v>2.1224370000000001</v>
      </c>
      <c r="D854" s="157">
        <v>9.1100000000000005E-5</v>
      </c>
      <c r="E854" s="156">
        <v>98620</v>
      </c>
      <c r="F854" s="156">
        <v>0.192356</v>
      </c>
      <c r="G854" s="156">
        <v>288.70179999999999</v>
      </c>
      <c r="H854" s="156">
        <v>6.7516999999999994E-2</v>
      </c>
      <c r="I854" s="156">
        <v>57</v>
      </c>
      <c r="J854" s="156">
        <v>26.31579</v>
      </c>
      <c r="K854" s="267">
        <v>70.175439999999995</v>
      </c>
    </row>
    <row r="855" spans="1:11">
      <c r="A855" s="155" t="s">
        <v>16301</v>
      </c>
      <c r="B855" s="156" t="s">
        <v>19743</v>
      </c>
      <c r="C855" s="156">
        <v>2.1348220000000002</v>
      </c>
      <c r="D855" s="156">
        <v>5.4199999999999995E-4</v>
      </c>
      <c r="E855" s="156">
        <v>239274</v>
      </c>
      <c r="F855" s="156">
        <v>0.17344599999999999</v>
      </c>
      <c r="G855" s="156">
        <v>248.26669999999999</v>
      </c>
      <c r="H855" s="156">
        <v>5.8882999999999998E-2</v>
      </c>
      <c r="I855" s="156">
        <v>60</v>
      </c>
      <c r="J855" s="156">
        <v>30</v>
      </c>
      <c r="K855" s="267">
        <v>66.666669999999996</v>
      </c>
    </row>
    <row r="856" spans="1:11">
      <c r="A856" s="155" t="s">
        <v>16304</v>
      </c>
      <c r="B856" s="156" t="s">
        <v>19743</v>
      </c>
      <c r="C856" s="156">
        <v>2.4544160000000002</v>
      </c>
      <c r="D856" s="157">
        <v>1.8300000000000001E-5</v>
      </c>
      <c r="E856" s="156">
        <v>8972</v>
      </c>
      <c r="F856" s="156">
        <v>0.272727</v>
      </c>
      <c r="G856" s="156">
        <v>272.63639999999998</v>
      </c>
      <c r="H856" s="156">
        <v>9.8928000000000002E-2</v>
      </c>
      <c r="I856" s="156">
        <v>11</v>
      </c>
      <c r="J856" s="156">
        <v>36.363639999999997</v>
      </c>
      <c r="K856" s="267">
        <v>63.636360000000003</v>
      </c>
    </row>
    <row r="857" spans="1:11">
      <c r="A857" s="155" t="s">
        <v>16307</v>
      </c>
      <c r="B857" s="156" t="s">
        <v>19743</v>
      </c>
      <c r="C857" s="156">
        <v>2.1790859999999999</v>
      </c>
      <c r="D857" s="157">
        <v>6.3999999999999997E-5</v>
      </c>
      <c r="E857" s="156">
        <v>34430</v>
      </c>
      <c r="F857" s="156">
        <v>0.43956000000000001</v>
      </c>
      <c r="G857" s="156">
        <v>782.07140000000004</v>
      </c>
      <c r="H857" s="156">
        <v>0.19323000000000001</v>
      </c>
      <c r="I857" s="156">
        <v>14</v>
      </c>
      <c r="J857" s="156">
        <v>7.1428570000000002</v>
      </c>
      <c r="K857" s="267">
        <v>92.857140000000001</v>
      </c>
    </row>
    <row r="858" spans="1:11">
      <c r="A858" s="155" t="s">
        <v>16312</v>
      </c>
      <c r="B858" s="156" t="s">
        <v>19743</v>
      </c>
      <c r="C858" s="156">
        <v>2.1687310000000002</v>
      </c>
      <c r="D858" s="157">
        <v>1.3200000000000001E-5</v>
      </c>
      <c r="E858" s="156">
        <v>12890</v>
      </c>
      <c r="F858" s="156">
        <v>0.47430800000000001</v>
      </c>
      <c r="G858" s="156">
        <v>630.65219999999999</v>
      </c>
      <c r="H858" s="156">
        <v>0.154194</v>
      </c>
      <c r="I858" s="156">
        <v>23</v>
      </c>
      <c r="J858" s="156">
        <v>4.3478260000000004</v>
      </c>
      <c r="K858" s="267">
        <v>95.652169999999998</v>
      </c>
    </row>
    <row r="859" spans="1:11">
      <c r="A859" s="155" t="s">
        <v>16317</v>
      </c>
      <c r="B859" s="156" t="s">
        <v>19743</v>
      </c>
      <c r="C859" s="156">
        <v>2.154315</v>
      </c>
      <c r="D859" s="156">
        <v>1.2999999999999999E-4</v>
      </c>
      <c r="E859" s="156">
        <v>146146</v>
      </c>
      <c r="F859" s="156">
        <v>0.168627</v>
      </c>
      <c r="G859" s="156">
        <v>301.52940000000001</v>
      </c>
      <c r="H859" s="156">
        <v>7.3080000000000006E-2</v>
      </c>
      <c r="I859" s="156">
        <v>51</v>
      </c>
      <c r="J859" s="156">
        <v>25.490200000000002</v>
      </c>
      <c r="K859" s="267">
        <v>74.509799999999998</v>
      </c>
    </row>
    <row r="860" spans="1:11">
      <c r="A860" s="155" t="s">
        <v>16322</v>
      </c>
      <c r="B860" s="156" t="s">
        <v>19743</v>
      </c>
      <c r="C860" s="156">
        <v>2.2956349999999999</v>
      </c>
      <c r="D860" s="157">
        <v>1.0499999999999999E-5</v>
      </c>
      <c r="E860" s="156">
        <v>8896</v>
      </c>
      <c r="F860" s="156">
        <v>0.58823499999999995</v>
      </c>
      <c r="G860" s="156">
        <v>483.16669999999999</v>
      </c>
      <c r="H860" s="156">
        <v>0.13880100000000001</v>
      </c>
      <c r="I860" s="156">
        <v>18</v>
      </c>
      <c r="J860" s="156">
        <v>50</v>
      </c>
      <c r="K860" s="267">
        <v>50</v>
      </c>
    </row>
    <row r="861" spans="1:11">
      <c r="A861" s="155" t="s">
        <v>16327</v>
      </c>
      <c r="B861" s="156" t="s">
        <v>19743</v>
      </c>
      <c r="C861" s="156">
        <v>2.1640609999999998</v>
      </c>
      <c r="D861" s="157">
        <v>9.4599999999999992E-6</v>
      </c>
      <c r="E861" s="156">
        <v>19178</v>
      </c>
      <c r="F861" s="156">
        <v>0.389706</v>
      </c>
      <c r="G861" s="156">
        <v>653.70590000000004</v>
      </c>
      <c r="H861" s="156">
        <v>0.15884499999999999</v>
      </c>
      <c r="I861" s="156">
        <v>17</v>
      </c>
      <c r="J861" s="156">
        <v>35.294119999999999</v>
      </c>
      <c r="K861" s="267">
        <v>64.705879999999993</v>
      </c>
    </row>
    <row r="862" spans="1:11">
      <c r="A862" s="155" t="s">
        <v>16332</v>
      </c>
      <c r="B862" s="156" t="s">
        <v>19743</v>
      </c>
      <c r="C862" s="156">
        <v>2.2036549999999999</v>
      </c>
      <c r="D862" s="156">
        <v>1.7100000000000001E-4</v>
      </c>
      <c r="E862" s="156">
        <v>201344</v>
      </c>
      <c r="F862" s="156">
        <v>0.19290099999999999</v>
      </c>
      <c r="G862" s="156">
        <v>195.16050000000001</v>
      </c>
      <c r="H862" s="156">
        <v>5.0547000000000002E-2</v>
      </c>
      <c r="I862" s="156">
        <v>81</v>
      </c>
      <c r="J862" s="156">
        <v>32.098770000000002</v>
      </c>
      <c r="K862" s="267">
        <v>60.493830000000003</v>
      </c>
    </row>
    <row r="863" spans="1:11">
      <c r="A863" s="155" t="s">
        <v>16081</v>
      </c>
      <c r="B863" s="156" t="s">
        <v>19743</v>
      </c>
      <c r="C863" s="156">
        <v>2.4113709999999999</v>
      </c>
      <c r="D863" s="157">
        <v>1.66E-5</v>
      </c>
      <c r="E863" s="156">
        <v>12176</v>
      </c>
      <c r="F863" s="156">
        <v>0.12963</v>
      </c>
      <c r="G863" s="156">
        <v>176.03569999999999</v>
      </c>
      <c r="H863" s="156">
        <v>6.0026999999999997E-2</v>
      </c>
      <c r="I863" s="156">
        <v>28</v>
      </c>
      <c r="J863" s="156">
        <v>14.28571</v>
      </c>
      <c r="K863" s="267">
        <v>85.714290000000005</v>
      </c>
    </row>
    <row r="864" spans="1:11">
      <c r="A864" s="155" t="s">
        <v>22159</v>
      </c>
      <c r="B864" s="156" t="s">
        <v>19740</v>
      </c>
      <c r="C864" s="156">
        <v>2.1691370000000001</v>
      </c>
      <c r="D864" s="157">
        <v>6.7999999999999999E-5</v>
      </c>
      <c r="E864" s="156">
        <v>77388</v>
      </c>
      <c r="F864" s="156">
        <v>0.24367800000000001</v>
      </c>
      <c r="G864" s="156">
        <v>368.9667</v>
      </c>
      <c r="H864" s="156">
        <v>9.0432999999999999E-2</v>
      </c>
      <c r="I864" s="156">
        <v>30</v>
      </c>
      <c r="J864" s="156">
        <v>40</v>
      </c>
      <c r="K864" s="267">
        <v>53.333329999999997</v>
      </c>
    </row>
    <row r="865" spans="1:11">
      <c r="A865" s="155" t="s">
        <v>22229</v>
      </c>
      <c r="B865" s="156" t="s">
        <v>19053</v>
      </c>
      <c r="C865" s="156">
        <v>2.1715740000000001</v>
      </c>
      <c r="D865" s="157">
        <v>2.2200000000000001E-5</v>
      </c>
      <c r="E865" s="156">
        <v>38608</v>
      </c>
      <c r="F865" s="156">
        <v>0.39333299999999999</v>
      </c>
      <c r="G865" s="156">
        <v>512.91999999999996</v>
      </c>
      <c r="H865" s="156">
        <v>0.12593199999999999</v>
      </c>
      <c r="I865" s="156">
        <v>25</v>
      </c>
      <c r="J865" s="156">
        <v>44</v>
      </c>
      <c r="K865" s="267">
        <v>52</v>
      </c>
    </row>
    <row r="866" spans="1:11">
      <c r="A866" s="155" t="s">
        <v>22152</v>
      </c>
      <c r="B866" s="156" t="s">
        <v>19740</v>
      </c>
      <c r="C866" s="156">
        <v>2.2808120000000001</v>
      </c>
      <c r="D866" s="156">
        <v>1.22E-4</v>
      </c>
      <c r="E866" s="156">
        <v>86492</v>
      </c>
      <c r="F866" s="156">
        <v>0.22975999999999999</v>
      </c>
      <c r="G866" s="156">
        <v>123.791</v>
      </c>
      <c r="H866" s="156">
        <v>3.5368999999999998E-2</v>
      </c>
      <c r="I866" s="156">
        <v>67</v>
      </c>
      <c r="J866" s="156">
        <v>43.283580000000001</v>
      </c>
      <c r="K866" s="267">
        <v>55.223880000000001</v>
      </c>
    </row>
    <row r="867" spans="1:11">
      <c r="A867" s="155" t="s">
        <v>16098</v>
      </c>
      <c r="B867" s="156" t="s">
        <v>19743</v>
      </c>
      <c r="C867" s="156">
        <v>2.2270050000000001</v>
      </c>
      <c r="D867" s="157">
        <v>1.13E-5</v>
      </c>
      <c r="E867" s="156">
        <v>26016</v>
      </c>
      <c r="F867" s="156">
        <v>0.49166700000000002</v>
      </c>
      <c r="G867" s="156">
        <v>794.0625</v>
      </c>
      <c r="H867" s="156">
        <v>0.20819699999999999</v>
      </c>
      <c r="I867" s="156">
        <v>16</v>
      </c>
      <c r="J867" s="156">
        <v>18.75</v>
      </c>
      <c r="K867" s="267">
        <v>81.25</v>
      </c>
    </row>
    <row r="868" spans="1:11">
      <c r="A868" s="155" t="s">
        <v>22407</v>
      </c>
      <c r="B868" s="156" t="s">
        <v>19740</v>
      </c>
      <c r="C868" s="156">
        <v>2.1240610000000002</v>
      </c>
      <c r="D868" s="156">
        <v>1.2300000000000001E-4</v>
      </c>
      <c r="E868" s="156">
        <v>125986</v>
      </c>
      <c r="F868" s="156">
        <v>0.20827300000000001</v>
      </c>
      <c r="G868" s="156">
        <v>345.16980000000001</v>
      </c>
      <c r="H868" s="156">
        <v>8.0740999999999993E-2</v>
      </c>
      <c r="I868" s="156">
        <v>53</v>
      </c>
      <c r="J868" s="156">
        <v>33.962260000000001</v>
      </c>
      <c r="K868" s="267">
        <v>64.150940000000006</v>
      </c>
    </row>
    <row r="869" spans="1:11">
      <c r="A869" s="155" t="s">
        <v>16103</v>
      </c>
      <c r="B869" s="156" t="s">
        <v>19743</v>
      </c>
      <c r="C869" s="156">
        <v>2.024365</v>
      </c>
      <c r="D869" s="156">
        <v>4.3189999999999999E-3</v>
      </c>
      <c r="E869" s="156">
        <v>1957926</v>
      </c>
      <c r="F869" s="156">
        <v>3.6817000000000003E-2</v>
      </c>
      <c r="G869" s="156">
        <v>81.360100000000003</v>
      </c>
      <c r="H869" s="156">
        <v>1.8495000000000001E-2</v>
      </c>
      <c r="I869" s="156">
        <v>411</v>
      </c>
      <c r="J869" s="156">
        <v>24.574210000000001</v>
      </c>
      <c r="K869" s="267">
        <v>73.722629999999995</v>
      </c>
    </row>
    <row r="870" spans="1:11">
      <c r="A870" s="155" t="s">
        <v>22469</v>
      </c>
      <c r="B870" s="156" t="s">
        <v>19740</v>
      </c>
      <c r="C870" s="156">
        <v>2.116142</v>
      </c>
      <c r="D870" s="156">
        <v>3.4299999999999999E-4</v>
      </c>
      <c r="E870" s="156">
        <v>278646</v>
      </c>
      <c r="F870" s="156">
        <v>0.20610200000000001</v>
      </c>
      <c r="G870" s="156">
        <v>310.89870000000002</v>
      </c>
      <c r="H870" s="156">
        <v>7.2585999999999998E-2</v>
      </c>
      <c r="I870" s="156">
        <v>79</v>
      </c>
      <c r="J870" s="156">
        <v>27.848099999999999</v>
      </c>
      <c r="K870" s="267">
        <v>70.886080000000007</v>
      </c>
    </row>
    <row r="871" spans="1:11">
      <c r="A871" s="155" t="s">
        <v>16108</v>
      </c>
      <c r="B871" s="156" t="s">
        <v>19743</v>
      </c>
      <c r="C871" s="156">
        <v>3.0418270000000001</v>
      </c>
      <c r="D871" s="157">
        <v>4.7099999999999998E-6</v>
      </c>
      <c r="E871" s="156">
        <v>1726</v>
      </c>
      <c r="F871" s="156">
        <v>4.7619000000000002E-2</v>
      </c>
      <c r="G871" s="156">
        <v>46.142859999999999</v>
      </c>
      <c r="H871" s="156">
        <v>0.162826</v>
      </c>
      <c r="I871" s="156">
        <v>7</v>
      </c>
      <c r="J871" s="156">
        <v>42.857140000000001</v>
      </c>
      <c r="K871" s="267">
        <v>57.142859999999999</v>
      </c>
    </row>
    <row r="872" spans="1:11">
      <c r="A872" s="155" t="s">
        <v>16113</v>
      </c>
      <c r="B872" s="156" t="s">
        <v>19743</v>
      </c>
      <c r="C872" s="156">
        <v>2.1902539999999999</v>
      </c>
      <c r="D872" s="156">
        <v>1.8200000000000001E-4</v>
      </c>
      <c r="E872" s="156">
        <v>202000</v>
      </c>
      <c r="F872" s="156">
        <v>0.17324600000000001</v>
      </c>
      <c r="G872" s="156">
        <v>199.64580000000001</v>
      </c>
      <c r="H872" s="156">
        <v>5.1047000000000002E-2</v>
      </c>
      <c r="I872" s="156">
        <v>96</v>
      </c>
      <c r="J872" s="156">
        <v>40.625</v>
      </c>
      <c r="K872" s="267">
        <v>57.291670000000003</v>
      </c>
    </row>
    <row r="873" spans="1:11">
      <c r="A873" s="155" t="s">
        <v>16116</v>
      </c>
      <c r="B873" s="156" t="s">
        <v>19743</v>
      </c>
      <c r="C873" s="156">
        <v>2.7262940000000002</v>
      </c>
      <c r="D873" s="156">
        <v>1.11E-4</v>
      </c>
      <c r="E873" s="156">
        <v>60720</v>
      </c>
      <c r="F873" s="156">
        <v>0.58412699999999995</v>
      </c>
      <c r="G873" s="156">
        <v>78.222219999999993</v>
      </c>
      <c r="H873" s="156">
        <v>5.2675E-2</v>
      </c>
      <c r="I873" s="156">
        <v>36</v>
      </c>
      <c r="J873" s="156">
        <v>2.7777780000000001</v>
      </c>
      <c r="K873" s="267">
        <v>88.888890000000004</v>
      </c>
    </row>
    <row r="874" spans="1:11">
      <c r="A874" s="155" t="s">
        <v>16119</v>
      </c>
      <c r="B874" s="156" t="s">
        <v>19743</v>
      </c>
      <c r="C874" s="156">
        <v>2.3632490000000002</v>
      </c>
      <c r="D874" s="157">
        <v>9.2700000000000004E-5</v>
      </c>
      <c r="E874" s="156">
        <v>65132</v>
      </c>
      <c r="F874" s="156">
        <v>0.26818199999999998</v>
      </c>
      <c r="G874" s="156">
        <v>153.78569999999999</v>
      </c>
      <c r="H874" s="156">
        <v>4.9321999999999998E-2</v>
      </c>
      <c r="I874" s="156">
        <v>56</v>
      </c>
      <c r="J874" s="156">
        <v>39.285710000000002</v>
      </c>
      <c r="K874" s="267">
        <v>58.928570000000001</v>
      </c>
    </row>
    <row r="875" spans="1:11">
      <c r="A875" s="155" t="s">
        <v>22058</v>
      </c>
      <c r="B875" s="156" t="s">
        <v>19053</v>
      </c>
      <c r="C875" s="156">
        <v>2.4489339999999999</v>
      </c>
      <c r="D875" s="157">
        <v>1.8700000000000001E-6</v>
      </c>
      <c r="E875" s="156">
        <v>1620</v>
      </c>
      <c r="F875" s="156">
        <v>0.18181800000000001</v>
      </c>
      <c r="G875" s="156">
        <v>278.91669999999999</v>
      </c>
      <c r="H875" s="156">
        <v>9.9755999999999997E-2</v>
      </c>
      <c r="I875" s="156">
        <v>12</v>
      </c>
      <c r="J875" s="156">
        <v>41.666670000000003</v>
      </c>
      <c r="K875" s="267">
        <v>58.333329999999997</v>
      </c>
    </row>
    <row r="876" spans="1:11">
      <c r="A876" s="155" t="s">
        <v>16126</v>
      </c>
      <c r="B876" s="156" t="s">
        <v>19743</v>
      </c>
      <c r="C876" s="156">
        <v>2.3918780000000002</v>
      </c>
      <c r="D876" s="157">
        <v>3.0300000000000001E-5</v>
      </c>
      <c r="E876" s="156">
        <v>16938</v>
      </c>
      <c r="F876" s="156">
        <v>0.25</v>
      </c>
      <c r="G876" s="156">
        <v>364.44439999999997</v>
      </c>
      <c r="H876" s="156">
        <v>0.11984400000000001</v>
      </c>
      <c r="I876" s="156">
        <v>9</v>
      </c>
      <c r="J876" s="156">
        <v>0</v>
      </c>
      <c r="K876" s="267">
        <v>88.888890000000004</v>
      </c>
    </row>
    <row r="877" spans="1:11">
      <c r="A877" s="155" t="s">
        <v>16131</v>
      </c>
      <c r="B877" s="156" t="s">
        <v>19743</v>
      </c>
      <c r="C877" s="156">
        <v>2.2818269999999998</v>
      </c>
      <c r="D877" s="157">
        <v>9.31E-5</v>
      </c>
      <c r="E877" s="156">
        <v>89072</v>
      </c>
      <c r="F877" s="156">
        <v>0.22</v>
      </c>
      <c r="G877" s="156">
        <v>400.52</v>
      </c>
      <c r="H877" s="156">
        <v>0.112895</v>
      </c>
      <c r="I877" s="156">
        <v>25</v>
      </c>
      <c r="J877" s="156">
        <v>20</v>
      </c>
      <c r="K877" s="267">
        <v>72</v>
      </c>
    </row>
    <row r="878" spans="1:11">
      <c r="A878" s="155" t="s">
        <v>16136</v>
      </c>
      <c r="B878" s="156" t="s">
        <v>19743</v>
      </c>
      <c r="C878" s="156">
        <v>2.3179699999999999</v>
      </c>
      <c r="D878" s="157">
        <v>9.9000000000000005E-7</v>
      </c>
      <c r="E878" s="156">
        <v>884</v>
      </c>
      <c r="F878" s="156">
        <v>0.55555600000000005</v>
      </c>
      <c r="G878" s="156">
        <v>753.8</v>
      </c>
      <c r="H878" s="156">
        <v>0.222688</v>
      </c>
      <c r="I878" s="156">
        <v>10</v>
      </c>
      <c r="J878" s="156">
        <v>10</v>
      </c>
      <c r="K878" s="267">
        <v>90</v>
      </c>
    </row>
    <row r="879" spans="1:11">
      <c r="A879" s="155" t="s">
        <v>22183</v>
      </c>
      <c r="B879" s="156" t="s">
        <v>19740</v>
      </c>
      <c r="C879" s="156">
        <v>2.1833499999999999</v>
      </c>
      <c r="D879" s="157">
        <v>4.9999999999999998E-8</v>
      </c>
      <c r="E879" s="156">
        <v>98</v>
      </c>
      <c r="F879" s="156">
        <v>0.90476199999999996</v>
      </c>
      <c r="G879" s="156">
        <v>1755</v>
      </c>
      <c r="H879" s="156">
        <v>0.434944</v>
      </c>
      <c r="I879" s="156">
        <v>7</v>
      </c>
      <c r="J879" s="156">
        <v>0</v>
      </c>
      <c r="K879" s="267">
        <v>100</v>
      </c>
    </row>
    <row r="880" spans="1:11">
      <c r="A880" s="155" t="s">
        <v>16141</v>
      </c>
      <c r="B880" s="156" t="s">
        <v>19743</v>
      </c>
      <c r="C880" s="156">
        <v>2.7632490000000001</v>
      </c>
      <c r="D880" s="157">
        <v>1.3900000000000001E-5</v>
      </c>
      <c r="E880" s="156">
        <v>6112</v>
      </c>
      <c r="F880" s="156">
        <v>0.33333299999999999</v>
      </c>
      <c r="G880" s="156">
        <v>269.16669999999999</v>
      </c>
      <c r="H880" s="156">
        <v>0.19494800000000001</v>
      </c>
      <c r="I880" s="156">
        <v>6</v>
      </c>
      <c r="J880" s="156">
        <v>50</v>
      </c>
      <c r="K880" s="267">
        <v>50</v>
      </c>
    </row>
    <row r="881" spans="1:11">
      <c r="A881" s="155" t="s">
        <v>16146</v>
      </c>
      <c r="B881" s="156" t="s">
        <v>19743</v>
      </c>
      <c r="C881" s="156">
        <v>2.8020299999999998</v>
      </c>
      <c r="D881" s="157">
        <v>3.5800000000000003E-5</v>
      </c>
      <c r="E881" s="156">
        <v>17890</v>
      </c>
      <c r="F881" s="156">
        <v>5.4945000000000001E-2</v>
      </c>
      <c r="G881" s="156">
        <v>102.4286</v>
      </c>
      <c r="H881" s="156">
        <v>8.8509000000000004E-2</v>
      </c>
      <c r="I881" s="156">
        <v>14</v>
      </c>
      <c r="J881" s="156">
        <v>42.857140000000001</v>
      </c>
      <c r="K881" s="267">
        <v>57.142859999999999</v>
      </c>
    </row>
    <row r="882" spans="1:11">
      <c r="A882" s="155" t="s">
        <v>16154</v>
      </c>
      <c r="B882" s="156" t="s">
        <v>19743</v>
      </c>
      <c r="C882" s="156">
        <v>2.1589849999999999</v>
      </c>
      <c r="D882" s="157">
        <v>7.9100000000000005E-6</v>
      </c>
      <c r="E882" s="156">
        <v>11266</v>
      </c>
      <c r="F882" s="156">
        <v>0.51648400000000005</v>
      </c>
      <c r="G882" s="156">
        <v>971.28570000000002</v>
      </c>
      <c r="H882" s="156">
        <v>0.23432700000000001</v>
      </c>
      <c r="I882" s="156">
        <v>14</v>
      </c>
      <c r="J882" s="156">
        <v>21.428570000000001</v>
      </c>
      <c r="K882" s="267">
        <v>78.571430000000007</v>
      </c>
    </row>
    <row r="883" spans="1:11">
      <c r="A883" s="155" t="s">
        <v>22251</v>
      </c>
      <c r="B883" s="156" t="s">
        <v>19740</v>
      </c>
      <c r="C883" s="156">
        <v>2.0755330000000001</v>
      </c>
      <c r="D883" s="156">
        <v>6.78E-4</v>
      </c>
      <c r="E883" s="156">
        <v>515356</v>
      </c>
      <c r="F883" s="156">
        <v>0.104702</v>
      </c>
      <c r="G883" s="156">
        <v>159.1061</v>
      </c>
      <c r="H883" s="156">
        <v>3.6291999999999998E-2</v>
      </c>
      <c r="I883" s="156">
        <v>179</v>
      </c>
      <c r="J883" s="156">
        <v>36.871510000000001</v>
      </c>
      <c r="K883" s="267">
        <v>61.452509999999997</v>
      </c>
    </row>
    <row r="884" spans="1:11">
      <c r="A884" s="155" t="s">
        <v>22312</v>
      </c>
      <c r="B884" s="156" t="s">
        <v>19740</v>
      </c>
      <c r="C884" s="156">
        <v>2.1801020000000002</v>
      </c>
      <c r="D884" s="157">
        <v>3.8399999999999998E-5</v>
      </c>
      <c r="E884" s="156">
        <v>33858</v>
      </c>
      <c r="F884" s="156">
        <v>0.42687700000000001</v>
      </c>
      <c r="G884" s="156">
        <v>550.26089999999999</v>
      </c>
      <c r="H884" s="156">
        <v>0.13633799999999999</v>
      </c>
      <c r="I884" s="156">
        <v>23</v>
      </c>
      <c r="J884" s="156">
        <v>39.130429999999997</v>
      </c>
      <c r="K884" s="267">
        <v>52.173909999999999</v>
      </c>
    </row>
    <row r="885" spans="1:11">
      <c r="A885" s="155" t="s">
        <v>22224</v>
      </c>
      <c r="B885" s="156" t="s">
        <v>19740</v>
      </c>
      <c r="C885" s="156">
        <v>2.1092390000000001</v>
      </c>
      <c r="D885" s="156">
        <v>2.4000000000000001E-4</v>
      </c>
      <c r="E885" s="156">
        <v>226236</v>
      </c>
      <c r="F885" s="156">
        <v>0.21132100000000001</v>
      </c>
      <c r="G885" s="156">
        <v>239.69810000000001</v>
      </c>
      <c r="H885" s="156">
        <v>5.5848000000000002E-2</v>
      </c>
      <c r="I885" s="156">
        <v>106</v>
      </c>
      <c r="J885" s="156">
        <v>25.471699999999998</v>
      </c>
      <c r="K885" s="267">
        <v>72.641509999999997</v>
      </c>
    </row>
    <row r="886" spans="1:11">
      <c r="A886" s="155" t="s">
        <v>16162</v>
      </c>
      <c r="B886" s="156" t="s">
        <v>19743</v>
      </c>
      <c r="C886" s="156">
        <v>2.3063959999999999</v>
      </c>
      <c r="D886" s="157">
        <v>1.4999999999999999E-7</v>
      </c>
      <c r="E886" s="156">
        <v>96</v>
      </c>
      <c r="F886" s="156">
        <v>0.9</v>
      </c>
      <c r="G886" s="156">
        <v>1648.8</v>
      </c>
      <c r="H886" s="156">
        <v>0.478746</v>
      </c>
      <c r="I886" s="156">
        <v>5</v>
      </c>
      <c r="J886" s="156">
        <v>20</v>
      </c>
      <c r="K886" s="267">
        <v>80</v>
      </c>
    </row>
    <row r="887" spans="1:11">
      <c r="A887" s="155" t="s">
        <v>16167</v>
      </c>
      <c r="B887" s="156" t="s">
        <v>19743</v>
      </c>
      <c r="C887" s="156">
        <v>2.3669039999999999</v>
      </c>
      <c r="D887" s="156">
        <v>1.0900000000000001E-4</v>
      </c>
      <c r="E887" s="156">
        <v>77874</v>
      </c>
      <c r="F887" s="156">
        <v>0.24079500000000001</v>
      </c>
      <c r="G887" s="156">
        <v>116.3729</v>
      </c>
      <c r="H887" s="156">
        <v>3.7644999999999998E-2</v>
      </c>
      <c r="I887" s="156">
        <v>59</v>
      </c>
      <c r="J887" s="156">
        <v>32.203389999999999</v>
      </c>
      <c r="K887" s="267">
        <v>55.932200000000002</v>
      </c>
    </row>
    <row r="888" spans="1:11">
      <c r="A888" s="155" t="s">
        <v>16170</v>
      </c>
      <c r="B888" s="156" t="s">
        <v>19743</v>
      </c>
      <c r="C888" s="156">
        <v>2.7350249999999998</v>
      </c>
      <c r="D888" s="157">
        <v>7.9999999999999996E-7</v>
      </c>
      <c r="E888" s="156">
        <v>1934</v>
      </c>
      <c r="F888" s="156" t="s">
        <v>25675</v>
      </c>
      <c r="G888" s="156">
        <v>567.33330000000001</v>
      </c>
      <c r="H888" s="156">
        <v>0.37730399999999997</v>
      </c>
      <c r="I888" s="156">
        <v>3</v>
      </c>
      <c r="J888" s="156">
        <v>33.333329999999997</v>
      </c>
      <c r="K888" s="267">
        <v>66.666669999999996</v>
      </c>
    </row>
    <row r="889" spans="1:11">
      <c r="A889" s="155" t="s">
        <v>16172</v>
      </c>
      <c r="B889" s="156" t="s">
        <v>19743</v>
      </c>
      <c r="C889" s="156">
        <v>2.1510660000000001</v>
      </c>
      <c r="D889" s="157">
        <v>3.4199999999999998E-5</v>
      </c>
      <c r="E889" s="156">
        <v>63874</v>
      </c>
      <c r="F889" s="156">
        <v>0.320106</v>
      </c>
      <c r="G889" s="156">
        <v>530.60709999999995</v>
      </c>
      <c r="H889" s="156">
        <v>0.127336</v>
      </c>
      <c r="I889" s="156">
        <v>28</v>
      </c>
      <c r="J889" s="156">
        <v>21.428570000000001</v>
      </c>
      <c r="K889" s="267">
        <v>75</v>
      </c>
    </row>
    <row r="890" spans="1:11">
      <c r="A890" s="155" t="s">
        <v>16177</v>
      </c>
      <c r="B890" s="156" t="s">
        <v>19743</v>
      </c>
      <c r="C890" s="156">
        <v>2.2529949999999999</v>
      </c>
      <c r="D890" s="157">
        <v>4.46E-5</v>
      </c>
      <c r="E890" s="156">
        <v>64226</v>
      </c>
      <c r="F890" s="156">
        <v>0.32388699999999998</v>
      </c>
      <c r="G890" s="156">
        <v>303.30770000000001</v>
      </c>
      <c r="H890" s="156">
        <v>8.251E-2</v>
      </c>
      <c r="I890" s="156">
        <v>39</v>
      </c>
      <c r="J890" s="156">
        <v>48.717950000000002</v>
      </c>
      <c r="K890" s="267">
        <v>51.282049999999998</v>
      </c>
    </row>
    <row r="891" spans="1:11">
      <c r="A891" s="155" t="s">
        <v>16180</v>
      </c>
      <c r="B891" s="156" t="s">
        <v>19743</v>
      </c>
      <c r="C891" s="156">
        <v>2.8198979999999998</v>
      </c>
      <c r="D891" s="157">
        <v>1.8199999999999999E-6</v>
      </c>
      <c r="E891" s="156">
        <v>2310</v>
      </c>
      <c r="F891" s="156" t="s">
        <v>25675</v>
      </c>
      <c r="G891" s="156">
        <v>293.5</v>
      </c>
      <c r="H891" s="156">
        <v>0.26023099999999999</v>
      </c>
      <c r="I891" s="156">
        <v>4</v>
      </c>
      <c r="J891" s="156">
        <v>75</v>
      </c>
      <c r="K891" s="267">
        <v>25</v>
      </c>
    </row>
    <row r="892" spans="1:11">
      <c r="A892" s="155" t="s">
        <v>16183</v>
      </c>
      <c r="B892" s="156" t="s">
        <v>19743</v>
      </c>
      <c r="C892" s="156">
        <v>2.8728929999999999</v>
      </c>
      <c r="D892" s="157">
        <v>1.9999999999999999E-7</v>
      </c>
      <c r="E892" s="156">
        <v>276</v>
      </c>
      <c r="F892" s="156">
        <v>0.33333299999999999</v>
      </c>
      <c r="G892" s="156">
        <v>376.33330000000001</v>
      </c>
      <c r="H892" s="156">
        <v>0.376</v>
      </c>
      <c r="I892" s="156">
        <v>3</v>
      </c>
      <c r="J892" s="156">
        <v>0</v>
      </c>
      <c r="K892" s="267">
        <v>100</v>
      </c>
    </row>
    <row r="893" spans="1:11">
      <c r="A893" s="155" t="s">
        <v>16190</v>
      </c>
      <c r="B893" s="156" t="s">
        <v>19743</v>
      </c>
      <c r="C893" s="156">
        <v>2.2641619999999998</v>
      </c>
      <c r="D893" s="157">
        <v>3.18E-5</v>
      </c>
      <c r="E893" s="156">
        <v>36656</v>
      </c>
      <c r="F893" s="156">
        <v>0.171795</v>
      </c>
      <c r="G893" s="156">
        <v>291.35000000000002</v>
      </c>
      <c r="H893" s="156">
        <v>8.0616999999999994E-2</v>
      </c>
      <c r="I893" s="156">
        <v>40</v>
      </c>
      <c r="J893" s="156">
        <v>17.5</v>
      </c>
      <c r="K893" s="267">
        <v>80</v>
      </c>
    </row>
    <row r="894" spans="1:11">
      <c r="A894" s="155" t="s">
        <v>22484</v>
      </c>
      <c r="B894" s="156" t="s">
        <v>19740</v>
      </c>
      <c r="C894" s="156">
        <v>2.1526900000000002</v>
      </c>
      <c r="D894" s="157">
        <v>4.35E-5</v>
      </c>
      <c r="E894" s="156">
        <v>54892</v>
      </c>
      <c r="F894" s="156">
        <v>0.29492600000000002</v>
      </c>
      <c r="G894" s="156">
        <v>357.13639999999998</v>
      </c>
      <c r="H894" s="156">
        <v>8.6139999999999994E-2</v>
      </c>
      <c r="I894" s="156">
        <v>44</v>
      </c>
      <c r="J894" s="156">
        <v>40.909089999999999</v>
      </c>
      <c r="K894" s="267">
        <v>59.090910000000001</v>
      </c>
    </row>
    <row r="895" spans="1:11">
      <c r="A895" s="155" t="s">
        <v>16195</v>
      </c>
      <c r="B895" s="156" t="s">
        <v>19743</v>
      </c>
      <c r="C895" s="156">
        <v>2.1699489999999999</v>
      </c>
      <c r="D895" s="157">
        <v>1.22E-5</v>
      </c>
      <c r="E895" s="156">
        <v>20606</v>
      </c>
      <c r="F895" s="156">
        <v>0.56410300000000002</v>
      </c>
      <c r="G895" s="156">
        <v>681.15380000000005</v>
      </c>
      <c r="H895" s="156">
        <v>0.16639999999999999</v>
      </c>
      <c r="I895" s="156">
        <v>13</v>
      </c>
      <c r="J895" s="156">
        <v>15.38462</v>
      </c>
      <c r="K895" s="267">
        <v>84.615380000000002</v>
      </c>
    </row>
    <row r="896" spans="1:11">
      <c r="A896" s="155" t="s">
        <v>15945</v>
      </c>
      <c r="B896" s="156" t="s">
        <v>19743</v>
      </c>
      <c r="C896" s="156">
        <v>2.430863</v>
      </c>
      <c r="D896" s="157">
        <v>2.3599999999999999E-6</v>
      </c>
      <c r="E896" s="156">
        <v>2518</v>
      </c>
      <c r="F896" s="156">
        <v>0.33333299999999999</v>
      </c>
      <c r="G896" s="156">
        <v>814.75</v>
      </c>
      <c r="H896" s="156">
        <v>0.283107</v>
      </c>
      <c r="I896" s="156">
        <v>4</v>
      </c>
      <c r="J896" s="156">
        <v>25</v>
      </c>
      <c r="K896" s="267">
        <v>75</v>
      </c>
    </row>
    <row r="897" spans="1:11">
      <c r="A897" s="155" t="s">
        <v>15948</v>
      </c>
      <c r="B897" s="156" t="s">
        <v>19743</v>
      </c>
      <c r="C897" s="156">
        <v>2.3047719999999998</v>
      </c>
      <c r="D897" s="157">
        <v>3.5299999999999997E-5</v>
      </c>
      <c r="E897" s="156">
        <v>43014</v>
      </c>
      <c r="F897" s="156">
        <v>0.171958</v>
      </c>
      <c r="G897" s="156">
        <v>231.17859999999999</v>
      </c>
      <c r="H897" s="156">
        <v>6.7154000000000005E-2</v>
      </c>
      <c r="I897" s="156">
        <v>28</v>
      </c>
      <c r="J897" s="156">
        <v>25</v>
      </c>
      <c r="K897" s="267">
        <v>75</v>
      </c>
    </row>
    <row r="898" spans="1:11">
      <c r="A898" s="155" t="s">
        <v>15951</v>
      </c>
      <c r="B898" s="156" t="s">
        <v>19743</v>
      </c>
      <c r="C898" s="156">
        <v>2.151675</v>
      </c>
      <c r="D898" s="156">
        <v>2.1699999999999999E-4</v>
      </c>
      <c r="E898" s="156">
        <v>124450</v>
      </c>
      <c r="F898" s="156">
        <v>0.28678700000000001</v>
      </c>
      <c r="G898" s="156">
        <v>411.83780000000002</v>
      </c>
      <c r="H898" s="156">
        <v>9.9071000000000006E-2</v>
      </c>
      <c r="I898" s="156">
        <v>37</v>
      </c>
      <c r="J898" s="156">
        <v>8.1081079999999996</v>
      </c>
      <c r="K898" s="267">
        <v>89.189189999999996</v>
      </c>
    </row>
    <row r="899" spans="1:11">
      <c r="A899" s="155" t="s">
        <v>22126</v>
      </c>
      <c r="B899" s="156" t="s">
        <v>19740</v>
      </c>
      <c r="C899" s="156">
        <v>2.225787</v>
      </c>
      <c r="D899" s="157">
        <v>3.7599999999999999E-5</v>
      </c>
      <c r="E899" s="156">
        <v>38082</v>
      </c>
      <c r="F899" s="156">
        <v>0.23697499999999999</v>
      </c>
      <c r="G899" s="156">
        <v>305.54289999999997</v>
      </c>
      <c r="H899" s="156">
        <v>8.0102999999999994E-2</v>
      </c>
      <c r="I899" s="156">
        <v>35</v>
      </c>
      <c r="J899" s="156">
        <v>40</v>
      </c>
      <c r="K899" s="267">
        <v>51.428570000000001</v>
      </c>
    </row>
    <row r="900" spans="1:11">
      <c r="A900" s="155" t="s">
        <v>22188</v>
      </c>
      <c r="B900" s="156" t="s">
        <v>19740</v>
      </c>
      <c r="C900" s="156">
        <v>2.1360410000000001</v>
      </c>
      <c r="D900" s="156">
        <v>3.3599999999999998E-4</v>
      </c>
      <c r="E900" s="156">
        <v>192304</v>
      </c>
      <c r="F900" s="156">
        <v>0.143346</v>
      </c>
      <c r="G900" s="156">
        <v>208.91210000000001</v>
      </c>
      <c r="H900" s="156">
        <v>0.05</v>
      </c>
      <c r="I900" s="156">
        <v>91</v>
      </c>
      <c r="J900" s="156">
        <v>36.263739999999999</v>
      </c>
      <c r="K900" s="267">
        <v>61.538460000000001</v>
      </c>
    </row>
    <row r="901" spans="1:11">
      <c r="A901" s="155" t="s">
        <v>15965</v>
      </c>
      <c r="B901" s="156" t="s">
        <v>19743</v>
      </c>
      <c r="C901" s="156">
        <v>2.1285280000000002</v>
      </c>
      <c r="D901" s="156">
        <v>1.01E-4</v>
      </c>
      <c r="E901" s="156">
        <v>80152</v>
      </c>
      <c r="F901" s="156">
        <v>0.34059299999999998</v>
      </c>
      <c r="G901" s="156">
        <v>386.32760000000002</v>
      </c>
      <c r="H901" s="156">
        <v>9.0965000000000004E-2</v>
      </c>
      <c r="I901" s="156">
        <v>58</v>
      </c>
      <c r="J901" s="156">
        <v>24.137930000000001</v>
      </c>
      <c r="K901" s="267">
        <v>74.137929999999997</v>
      </c>
    </row>
    <row r="902" spans="1:11">
      <c r="A902" s="155" t="s">
        <v>15968</v>
      </c>
      <c r="B902" s="156" t="s">
        <v>19743</v>
      </c>
      <c r="C902" s="156">
        <v>3.1433499999999999</v>
      </c>
      <c r="D902" s="157">
        <v>4.0000000000000001E-8</v>
      </c>
      <c r="E902" s="156">
        <v>18</v>
      </c>
      <c r="F902" s="156" t="s">
        <v>25675</v>
      </c>
      <c r="G902" s="156">
        <v>18.5</v>
      </c>
      <c r="H902" s="156">
        <v>0.53030299999999997</v>
      </c>
      <c r="I902" s="156">
        <v>2</v>
      </c>
      <c r="J902" s="156">
        <v>50</v>
      </c>
      <c r="K902" s="267">
        <v>50</v>
      </c>
    </row>
    <row r="903" spans="1:11">
      <c r="A903" s="155" t="s">
        <v>15970</v>
      </c>
      <c r="B903" s="156" t="s">
        <v>19743</v>
      </c>
      <c r="C903" s="156">
        <v>2.1348220000000002</v>
      </c>
      <c r="D903" s="157">
        <v>7.4300000000000004E-5</v>
      </c>
      <c r="E903" s="156">
        <v>79542</v>
      </c>
      <c r="F903" s="156">
        <v>0.27381</v>
      </c>
      <c r="G903" s="156">
        <v>376.91840000000002</v>
      </c>
      <c r="H903" s="156">
        <v>8.9233000000000007E-2</v>
      </c>
      <c r="I903" s="156">
        <v>49</v>
      </c>
      <c r="J903" s="156">
        <v>26.530609999999999</v>
      </c>
      <c r="K903" s="267">
        <v>69.38776</v>
      </c>
    </row>
    <row r="904" spans="1:11">
      <c r="A904" s="155" t="s">
        <v>15973</v>
      </c>
      <c r="B904" s="156" t="s">
        <v>19743</v>
      </c>
      <c r="C904" s="156">
        <v>2.1638579999999998</v>
      </c>
      <c r="D904" s="157">
        <v>5.9800000000000003E-6</v>
      </c>
      <c r="E904" s="156">
        <v>7926</v>
      </c>
      <c r="F904" s="156">
        <v>0.44588699999999998</v>
      </c>
      <c r="G904" s="156">
        <v>641.13639999999998</v>
      </c>
      <c r="H904" s="156">
        <v>0.155918</v>
      </c>
      <c r="I904" s="156">
        <v>22</v>
      </c>
      <c r="J904" s="156">
        <v>36.363639999999997</v>
      </c>
      <c r="K904" s="267">
        <v>63.636360000000003</v>
      </c>
    </row>
    <row r="905" spans="1:11">
      <c r="A905" s="155" t="s">
        <v>15976</v>
      </c>
      <c r="B905" s="156" t="s">
        <v>19743</v>
      </c>
      <c r="C905" s="156">
        <v>2.742944</v>
      </c>
      <c r="D905" s="157">
        <v>3.1E-6</v>
      </c>
      <c r="E905" s="156">
        <v>2964</v>
      </c>
      <c r="F905" s="156">
        <v>6.6667000000000004E-2</v>
      </c>
      <c r="G905" s="156">
        <v>280.5</v>
      </c>
      <c r="H905" s="156">
        <v>0.19049199999999999</v>
      </c>
      <c r="I905" s="156">
        <v>6</v>
      </c>
      <c r="J905" s="156">
        <v>0</v>
      </c>
      <c r="K905" s="267">
        <v>83.333330000000004</v>
      </c>
    </row>
    <row r="906" spans="1:11">
      <c r="A906" s="155" t="s">
        <v>15979</v>
      </c>
      <c r="B906" s="156" t="s">
        <v>19743</v>
      </c>
      <c r="C906" s="156">
        <v>2.1502539999999999</v>
      </c>
      <c r="D906" s="157">
        <v>9.4399999999999994E-6</v>
      </c>
      <c r="E906" s="156">
        <v>25848</v>
      </c>
      <c r="F906" s="156">
        <v>0.51666699999999999</v>
      </c>
      <c r="G906" s="156">
        <v>896.625</v>
      </c>
      <c r="H906" s="156">
        <v>0.21429899999999999</v>
      </c>
      <c r="I906" s="156">
        <v>16</v>
      </c>
      <c r="J906" s="156">
        <v>31.25</v>
      </c>
      <c r="K906" s="267">
        <v>68.75</v>
      </c>
    </row>
    <row r="907" spans="1:11">
      <c r="A907" s="155" t="s">
        <v>15984</v>
      </c>
      <c r="B907" s="156" t="s">
        <v>19743</v>
      </c>
      <c r="C907" s="156">
        <v>2.2718780000000001</v>
      </c>
      <c r="D907" s="156">
        <v>2.2599999999999999E-4</v>
      </c>
      <c r="E907" s="156">
        <v>54462</v>
      </c>
      <c r="F907" s="156">
        <v>0.26108399999999998</v>
      </c>
      <c r="G907" s="156">
        <v>309.41379999999998</v>
      </c>
      <c r="H907" s="156">
        <v>8.6178000000000005E-2</v>
      </c>
      <c r="I907" s="156">
        <v>29</v>
      </c>
      <c r="J907" s="156">
        <v>20.68966</v>
      </c>
      <c r="K907" s="267">
        <v>79.310339999999997</v>
      </c>
    </row>
    <row r="908" spans="1:11">
      <c r="A908" s="155" t="s">
        <v>22256</v>
      </c>
      <c r="B908" s="156" t="s">
        <v>19740</v>
      </c>
      <c r="C908" s="156">
        <v>2.0840610000000002</v>
      </c>
      <c r="D908" s="156">
        <v>5.1900000000000004E-4</v>
      </c>
      <c r="E908" s="156">
        <v>483288</v>
      </c>
      <c r="F908" s="156">
        <v>0.136486</v>
      </c>
      <c r="G908" s="156">
        <v>162.8595</v>
      </c>
      <c r="H908" s="156">
        <v>3.7551000000000001E-2</v>
      </c>
      <c r="I908" s="156">
        <v>185</v>
      </c>
      <c r="J908" s="156">
        <v>32.972969999999997</v>
      </c>
      <c r="K908" s="267">
        <v>65.405410000000003</v>
      </c>
    </row>
    <row r="909" spans="1:11">
      <c r="A909" s="155" t="s">
        <v>15995</v>
      </c>
      <c r="B909" s="156" t="s">
        <v>19743</v>
      </c>
      <c r="C909" s="156">
        <v>2.0992890000000002</v>
      </c>
      <c r="D909" s="156">
        <v>3.1700000000000001E-4</v>
      </c>
      <c r="E909" s="156">
        <v>330078</v>
      </c>
      <c r="F909" s="156">
        <v>0.167407</v>
      </c>
      <c r="G909" s="156">
        <v>182.9742</v>
      </c>
      <c r="H909" s="156">
        <v>4.2651000000000001E-2</v>
      </c>
      <c r="I909" s="156">
        <v>155</v>
      </c>
      <c r="J909" s="156">
        <v>39.354840000000003</v>
      </c>
      <c r="K909" s="267">
        <v>58.709679999999999</v>
      </c>
    </row>
    <row r="910" spans="1:11">
      <c r="A910" s="155" t="s">
        <v>15999</v>
      </c>
      <c r="B910" s="156" t="s">
        <v>19743</v>
      </c>
      <c r="C910" s="156">
        <v>2.167716</v>
      </c>
      <c r="D910" s="157">
        <v>4.1E-5</v>
      </c>
      <c r="E910" s="156">
        <v>37734</v>
      </c>
      <c r="F910" s="156">
        <v>0.27618999999999999</v>
      </c>
      <c r="G910" s="156">
        <v>555.42859999999996</v>
      </c>
      <c r="H910" s="156">
        <v>0.13566900000000001</v>
      </c>
      <c r="I910" s="156">
        <v>21</v>
      </c>
      <c r="J910" s="156">
        <v>38.095239999999997</v>
      </c>
      <c r="K910" s="267">
        <v>52.380949999999999</v>
      </c>
    </row>
    <row r="911" spans="1:11">
      <c r="A911" s="155" t="s">
        <v>16004</v>
      </c>
      <c r="B911" s="156" t="s">
        <v>19743</v>
      </c>
      <c r="C911" s="156">
        <v>2.1912690000000001</v>
      </c>
      <c r="D911" s="156">
        <v>1.06E-4</v>
      </c>
      <c r="E911" s="156">
        <v>136642</v>
      </c>
      <c r="F911" s="156">
        <v>0.17116200000000001</v>
      </c>
      <c r="G911" s="156">
        <v>236.92310000000001</v>
      </c>
      <c r="H911" s="156">
        <v>6.0378000000000001E-2</v>
      </c>
      <c r="I911" s="156">
        <v>78</v>
      </c>
      <c r="J911" s="156">
        <v>30.76923</v>
      </c>
      <c r="K911" s="267">
        <v>69.230770000000007</v>
      </c>
    </row>
    <row r="912" spans="1:11">
      <c r="A912" s="155" t="s">
        <v>22371</v>
      </c>
      <c r="B912" s="156" t="s">
        <v>19740</v>
      </c>
      <c r="C912" s="156">
        <v>2.5547209999999998</v>
      </c>
      <c r="D912" s="156">
        <v>4.1300000000000001E-4</v>
      </c>
      <c r="E912" s="156">
        <v>223664</v>
      </c>
      <c r="F912" s="156">
        <v>5.3879000000000003E-2</v>
      </c>
      <c r="G912" s="156">
        <v>68.696200000000005</v>
      </c>
      <c r="H912" s="156">
        <v>3.1476999999999998E-2</v>
      </c>
      <c r="I912" s="156">
        <v>79</v>
      </c>
      <c r="J912" s="156">
        <v>35.443040000000003</v>
      </c>
      <c r="K912" s="267">
        <v>62.025320000000001</v>
      </c>
    </row>
    <row r="913" spans="1:11">
      <c r="A913" s="155" t="s">
        <v>16009</v>
      </c>
      <c r="B913" s="156" t="s">
        <v>19743</v>
      </c>
      <c r="C913" s="156">
        <v>2.2404060000000001</v>
      </c>
      <c r="D913" s="156">
        <v>1.02E-4</v>
      </c>
      <c r="E913" s="156">
        <v>124938</v>
      </c>
      <c r="F913" s="156">
        <v>0.179673</v>
      </c>
      <c r="G913" s="156">
        <v>202.72409999999999</v>
      </c>
      <c r="H913" s="156">
        <v>5.4656999999999997E-2</v>
      </c>
      <c r="I913" s="156">
        <v>58</v>
      </c>
      <c r="J913" s="156">
        <v>20.68966</v>
      </c>
      <c r="K913" s="267">
        <v>74.137929999999997</v>
      </c>
    </row>
    <row r="914" spans="1:11">
      <c r="A914" s="155" t="s">
        <v>16019</v>
      </c>
      <c r="B914" s="156" t="s">
        <v>19743</v>
      </c>
      <c r="C914" s="156">
        <v>2.1537060000000001</v>
      </c>
      <c r="D914" s="157">
        <v>3.9900000000000001E-5</v>
      </c>
      <c r="E914" s="156">
        <v>39406</v>
      </c>
      <c r="F914" s="156">
        <v>0.30158699999999999</v>
      </c>
      <c r="G914" s="156">
        <v>464.47219999999999</v>
      </c>
      <c r="H914" s="156">
        <v>0.112056</v>
      </c>
      <c r="I914" s="156">
        <v>36</v>
      </c>
      <c r="J914" s="156">
        <v>25</v>
      </c>
      <c r="K914" s="267">
        <v>75</v>
      </c>
    </row>
    <row r="915" spans="1:11">
      <c r="A915" s="155" t="s">
        <v>22193</v>
      </c>
      <c r="B915" s="156" t="s">
        <v>19740</v>
      </c>
      <c r="C915" s="156">
        <v>2.9549240000000001</v>
      </c>
      <c r="D915" s="157">
        <v>8.0000000000000002E-8</v>
      </c>
      <c r="E915" s="156">
        <v>76</v>
      </c>
      <c r="F915" s="156" t="s">
        <v>25675</v>
      </c>
      <c r="G915" s="156">
        <v>334</v>
      </c>
      <c r="H915" s="156">
        <v>0.50839699999999999</v>
      </c>
      <c r="I915" s="156">
        <v>2</v>
      </c>
      <c r="J915" s="156">
        <v>50</v>
      </c>
      <c r="K915" s="267">
        <v>50</v>
      </c>
    </row>
    <row r="916" spans="1:11">
      <c r="A916" s="155" t="s">
        <v>16029</v>
      </c>
      <c r="B916" s="156" t="s">
        <v>19743</v>
      </c>
      <c r="C916" s="156">
        <v>2.8117770000000002</v>
      </c>
      <c r="D916" s="157">
        <v>1.84E-5</v>
      </c>
      <c r="E916" s="156">
        <v>21842</v>
      </c>
      <c r="F916" s="156">
        <v>0.68387100000000001</v>
      </c>
      <c r="G916" s="156">
        <v>78.387100000000004</v>
      </c>
      <c r="H916" s="156">
        <v>7.0364999999999997E-2</v>
      </c>
      <c r="I916" s="156">
        <v>31</v>
      </c>
      <c r="J916" s="156">
        <v>6.451613</v>
      </c>
      <c r="K916" s="267">
        <v>93.548389999999998</v>
      </c>
    </row>
    <row r="917" spans="1:11">
      <c r="A917" s="155" t="s">
        <v>22263</v>
      </c>
      <c r="B917" s="156" t="s">
        <v>19740</v>
      </c>
      <c r="C917" s="156">
        <v>2.2091370000000001</v>
      </c>
      <c r="D917" s="157">
        <v>7.0500000000000006E-5</v>
      </c>
      <c r="E917" s="156">
        <v>57830</v>
      </c>
      <c r="F917" s="156">
        <v>0.248309</v>
      </c>
      <c r="G917" s="156">
        <v>251.36959999999999</v>
      </c>
      <c r="H917" s="156">
        <v>6.4885999999999999E-2</v>
      </c>
      <c r="I917" s="156">
        <v>46</v>
      </c>
      <c r="J917" s="156">
        <v>41.304349999999999</v>
      </c>
      <c r="K917" s="267">
        <v>58.695650000000001</v>
      </c>
    </row>
    <row r="918" spans="1:11">
      <c r="A918" s="155" t="s">
        <v>16036</v>
      </c>
      <c r="B918" s="156" t="s">
        <v>19743</v>
      </c>
      <c r="C918" s="156">
        <v>2.3563450000000001</v>
      </c>
      <c r="D918" s="157">
        <v>9.7000000000000003E-7</v>
      </c>
      <c r="E918" s="156">
        <v>1304</v>
      </c>
      <c r="F918" s="156">
        <v>0.35555599999999998</v>
      </c>
      <c r="G918" s="156">
        <v>468.3</v>
      </c>
      <c r="H918" s="156">
        <v>0.14552499999999999</v>
      </c>
      <c r="I918" s="156">
        <v>10</v>
      </c>
      <c r="J918" s="156">
        <v>10</v>
      </c>
      <c r="K918" s="267">
        <v>90</v>
      </c>
    </row>
    <row r="919" spans="1:11">
      <c r="A919" s="155" t="s">
        <v>22319</v>
      </c>
      <c r="B919" s="156" t="s">
        <v>19053</v>
      </c>
      <c r="C919" s="156">
        <v>2.2893400000000002</v>
      </c>
      <c r="D919" s="157">
        <v>5.3199999999999999E-5</v>
      </c>
      <c r="E919" s="156">
        <v>63236</v>
      </c>
      <c r="F919" s="156">
        <v>0.49662600000000001</v>
      </c>
      <c r="G919" s="156">
        <v>270.05130000000003</v>
      </c>
      <c r="H919" s="156">
        <v>7.7349000000000001E-2</v>
      </c>
      <c r="I919" s="156">
        <v>39</v>
      </c>
      <c r="J919" s="156">
        <v>46.153849999999998</v>
      </c>
      <c r="K919" s="267">
        <v>48.717950000000002</v>
      </c>
    </row>
    <row r="920" spans="1:11">
      <c r="A920" s="155" t="s">
        <v>22609</v>
      </c>
      <c r="B920" s="156" t="s">
        <v>19740</v>
      </c>
      <c r="C920" s="156">
        <v>2.296853</v>
      </c>
      <c r="D920" s="157">
        <v>1.19E-5</v>
      </c>
      <c r="E920" s="156">
        <v>16784</v>
      </c>
      <c r="F920" s="156">
        <v>0.42424200000000001</v>
      </c>
      <c r="G920" s="156">
        <v>819</v>
      </c>
      <c r="H920" s="156">
        <v>0.23435400000000001</v>
      </c>
      <c r="I920" s="156">
        <v>12</v>
      </c>
      <c r="J920" s="156">
        <v>25</v>
      </c>
      <c r="K920" s="267">
        <v>75</v>
      </c>
    </row>
    <row r="921" spans="1:11">
      <c r="A921" s="155" t="s">
        <v>16048</v>
      </c>
      <c r="B921" s="156" t="s">
        <v>19743</v>
      </c>
      <c r="C921" s="156">
        <v>2.1959390000000001</v>
      </c>
      <c r="D921" s="156">
        <v>1.11E-4</v>
      </c>
      <c r="E921" s="156">
        <v>67894</v>
      </c>
      <c r="F921" s="156">
        <v>0.264957</v>
      </c>
      <c r="G921" s="156">
        <v>299.18520000000001</v>
      </c>
      <c r="H921" s="156">
        <v>7.5570999999999999E-2</v>
      </c>
      <c r="I921" s="156">
        <v>27</v>
      </c>
      <c r="J921" s="156">
        <v>0</v>
      </c>
      <c r="K921" s="267">
        <v>100</v>
      </c>
    </row>
    <row r="922" spans="1:11">
      <c r="A922" s="155" t="s">
        <v>16053</v>
      </c>
      <c r="B922" s="156" t="s">
        <v>19743</v>
      </c>
      <c r="C922" s="156">
        <v>2.1845690000000002</v>
      </c>
      <c r="D922" s="157">
        <v>1.4E-5</v>
      </c>
      <c r="E922" s="156">
        <v>19270</v>
      </c>
      <c r="F922" s="156">
        <v>0.46405200000000002</v>
      </c>
      <c r="G922" s="156">
        <v>630.5</v>
      </c>
      <c r="H922" s="156">
        <v>0.15684100000000001</v>
      </c>
      <c r="I922" s="156">
        <v>18</v>
      </c>
      <c r="J922" s="156">
        <v>16.66667</v>
      </c>
      <c r="K922" s="267">
        <v>83.333330000000004</v>
      </c>
    </row>
    <row r="923" spans="1:11">
      <c r="A923" s="155" t="s">
        <v>22669</v>
      </c>
      <c r="B923" s="156" t="s">
        <v>19740</v>
      </c>
      <c r="C923" s="156">
        <v>2.5624370000000001</v>
      </c>
      <c r="D923" s="157">
        <v>1.1E-5</v>
      </c>
      <c r="E923" s="156">
        <v>10196</v>
      </c>
      <c r="F923" s="156">
        <v>0.787879</v>
      </c>
      <c r="G923" s="156">
        <v>259.75</v>
      </c>
      <c r="H923" s="156">
        <v>0.11493399999999999</v>
      </c>
      <c r="I923" s="156">
        <v>12</v>
      </c>
      <c r="J923" s="156">
        <v>50</v>
      </c>
      <c r="K923" s="267">
        <v>50</v>
      </c>
    </row>
    <row r="924" spans="1:11">
      <c r="A924" s="155" t="s">
        <v>16060</v>
      </c>
      <c r="B924" s="156" t="s">
        <v>19743</v>
      </c>
      <c r="C924" s="156">
        <v>2.3128929999999999</v>
      </c>
      <c r="D924" s="156">
        <v>1.06E-4</v>
      </c>
      <c r="E924" s="156">
        <v>75644</v>
      </c>
      <c r="F924" s="156">
        <v>7.1808999999999998E-2</v>
      </c>
      <c r="G924" s="156">
        <v>128.77080000000001</v>
      </c>
      <c r="H924" s="156">
        <v>3.8122999999999997E-2</v>
      </c>
      <c r="I924" s="156">
        <v>48</v>
      </c>
      <c r="J924" s="156">
        <v>27.08333</v>
      </c>
      <c r="K924" s="267">
        <v>70.833330000000004</v>
      </c>
    </row>
    <row r="925" spans="1:11">
      <c r="A925" s="155" t="s">
        <v>16065</v>
      </c>
      <c r="B925" s="156" t="s">
        <v>19743</v>
      </c>
      <c r="C925" s="156">
        <v>2.334619</v>
      </c>
      <c r="D925" s="157">
        <v>1.37E-6</v>
      </c>
      <c r="E925" s="156">
        <v>938</v>
      </c>
      <c r="F925" s="156">
        <v>0.66666700000000001</v>
      </c>
      <c r="G925" s="156">
        <v>1765</v>
      </c>
      <c r="H925" s="156">
        <v>0.52987099999999998</v>
      </c>
      <c r="I925" s="156">
        <v>4</v>
      </c>
      <c r="J925" s="156">
        <v>0</v>
      </c>
      <c r="K925" s="267">
        <v>100</v>
      </c>
    </row>
    <row r="926" spans="1:11">
      <c r="A926" s="155" t="s">
        <v>16069</v>
      </c>
      <c r="B926" s="156" t="s">
        <v>19743</v>
      </c>
      <c r="C926" s="156">
        <v>3.1151270000000002</v>
      </c>
      <c r="D926" s="156" t="s">
        <v>25675</v>
      </c>
      <c r="E926" s="156">
        <v>0</v>
      </c>
      <c r="F926" s="156" t="s">
        <v>25675</v>
      </c>
      <c r="G926" s="156">
        <v>284</v>
      </c>
      <c r="H926" s="156">
        <v>0</v>
      </c>
      <c r="I926" s="156">
        <v>1</v>
      </c>
      <c r="J926" s="156">
        <v>0</v>
      </c>
      <c r="K926" s="267">
        <v>100</v>
      </c>
    </row>
    <row r="927" spans="1:11">
      <c r="A927" s="155" t="s">
        <v>16071</v>
      </c>
      <c r="B927" s="156" t="s">
        <v>19743</v>
      </c>
      <c r="C927" s="156">
        <v>2.34599</v>
      </c>
      <c r="D927" s="157">
        <v>3.9999999999999998E-7</v>
      </c>
      <c r="E927" s="156">
        <v>348</v>
      </c>
      <c r="F927" s="156">
        <v>0.83333299999999999</v>
      </c>
      <c r="G927" s="156">
        <v>1638</v>
      </c>
      <c r="H927" s="156">
        <v>0.50061100000000003</v>
      </c>
      <c r="I927" s="156">
        <v>4</v>
      </c>
      <c r="J927" s="156">
        <v>0</v>
      </c>
      <c r="K927" s="267">
        <v>100</v>
      </c>
    </row>
    <row r="928" spans="1:11">
      <c r="A928" s="155" t="s">
        <v>16073</v>
      </c>
      <c r="B928" s="156" t="s">
        <v>19743</v>
      </c>
      <c r="C928" s="156">
        <v>2.1671070000000001</v>
      </c>
      <c r="D928" s="157">
        <v>1.03E-5</v>
      </c>
      <c r="E928" s="156">
        <v>14544</v>
      </c>
      <c r="F928" s="156">
        <v>0.422925</v>
      </c>
      <c r="G928" s="156">
        <v>643.91300000000001</v>
      </c>
      <c r="H928" s="156">
        <v>0.15712899999999999</v>
      </c>
      <c r="I928" s="156">
        <v>23</v>
      </c>
      <c r="J928" s="156">
        <v>21.739129999999999</v>
      </c>
      <c r="K928" s="267">
        <v>78.260869999999997</v>
      </c>
    </row>
    <row r="929" spans="1:11">
      <c r="A929" s="155" t="s">
        <v>15806</v>
      </c>
      <c r="B929" s="156" t="s">
        <v>19743</v>
      </c>
      <c r="C929" s="156">
        <v>2.4196949999999999</v>
      </c>
      <c r="D929" s="157">
        <v>8.7499999999999999E-5</v>
      </c>
      <c r="E929" s="156">
        <v>28666</v>
      </c>
      <c r="F929" s="156">
        <v>0.225108</v>
      </c>
      <c r="G929" s="156">
        <v>186.18180000000001</v>
      </c>
      <c r="H929" s="156">
        <v>6.3971E-2</v>
      </c>
      <c r="I929" s="156">
        <v>22</v>
      </c>
      <c r="J929" s="156">
        <v>13.63636</v>
      </c>
      <c r="K929" s="267">
        <v>77.272729999999996</v>
      </c>
    </row>
    <row r="930" spans="1:11">
      <c r="A930" s="155" t="s">
        <v>15811</v>
      </c>
      <c r="B930" s="156" t="s">
        <v>19743</v>
      </c>
      <c r="C930" s="156">
        <v>2.9784769999999998</v>
      </c>
      <c r="D930" s="157">
        <v>2.3999999999999998E-7</v>
      </c>
      <c r="E930" s="156">
        <v>158</v>
      </c>
      <c r="F930" s="156">
        <v>0.33333299999999999</v>
      </c>
      <c r="G930" s="156">
        <v>124.5</v>
      </c>
      <c r="H930" s="156">
        <v>0.26436199999999999</v>
      </c>
      <c r="I930" s="156">
        <v>4</v>
      </c>
      <c r="J930" s="156">
        <v>50</v>
      </c>
      <c r="K930" s="267">
        <v>50</v>
      </c>
    </row>
    <row r="931" spans="1:11">
      <c r="A931" s="155" t="s">
        <v>15814</v>
      </c>
      <c r="B931" s="156" t="s">
        <v>19743</v>
      </c>
      <c r="C931" s="156">
        <v>2.5632489999999999</v>
      </c>
      <c r="D931" s="157">
        <v>1.6200000000000001E-5</v>
      </c>
      <c r="E931" s="156">
        <v>15258</v>
      </c>
      <c r="F931" s="156">
        <v>0.40170899999999998</v>
      </c>
      <c r="G931" s="156">
        <v>119.11109999999999</v>
      </c>
      <c r="H931" s="156">
        <v>5.3927000000000003E-2</v>
      </c>
      <c r="I931" s="156">
        <v>27</v>
      </c>
      <c r="J931" s="156">
        <v>29.629629999999999</v>
      </c>
      <c r="K931" s="267">
        <v>70.370369999999994</v>
      </c>
    </row>
    <row r="932" spans="1:11">
      <c r="A932" s="155" t="s">
        <v>15819</v>
      </c>
      <c r="B932" s="156" t="s">
        <v>19743</v>
      </c>
      <c r="C932" s="156">
        <v>2.2927919999999999</v>
      </c>
      <c r="D932" s="157">
        <v>2.0400000000000001E-5</v>
      </c>
      <c r="E932" s="156">
        <v>22412</v>
      </c>
      <c r="F932" s="156">
        <v>0.47435899999999998</v>
      </c>
      <c r="G932" s="156">
        <v>651.38459999999998</v>
      </c>
      <c r="H932" s="156">
        <v>0.18592900000000001</v>
      </c>
      <c r="I932" s="156">
        <v>13</v>
      </c>
      <c r="J932" s="156">
        <v>15.38462</v>
      </c>
      <c r="K932" s="267">
        <v>84.615380000000002</v>
      </c>
    </row>
    <row r="933" spans="1:11">
      <c r="A933" s="155" t="s">
        <v>15824</v>
      </c>
      <c r="B933" s="156" t="s">
        <v>19743</v>
      </c>
      <c r="C933" s="156">
        <v>2.1849750000000001</v>
      </c>
      <c r="D933" s="157">
        <v>5.31E-6</v>
      </c>
      <c r="E933" s="156">
        <v>10100</v>
      </c>
      <c r="F933" s="156">
        <v>0.30719000000000002</v>
      </c>
      <c r="G933" s="156">
        <v>612.77779999999996</v>
      </c>
      <c r="H933" s="156">
        <v>0.15262200000000001</v>
      </c>
      <c r="I933" s="156">
        <v>18</v>
      </c>
      <c r="J933" s="156">
        <v>27.77778</v>
      </c>
      <c r="K933" s="267">
        <v>72.222219999999993</v>
      </c>
    </row>
    <row r="934" spans="1:11">
      <c r="A934" s="155" t="s">
        <v>15839</v>
      </c>
      <c r="B934" s="156" t="s">
        <v>19743</v>
      </c>
      <c r="C934" s="156">
        <v>2.5149240000000002</v>
      </c>
      <c r="D934" s="156">
        <v>2.2100000000000001E-4</v>
      </c>
      <c r="E934" s="156">
        <v>108134</v>
      </c>
      <c r="F934" s="156">
        <v>7.8787999999999997E-2</v>
      </c>
      <c r="G934" s="156">
        <v>94.181820000000002</v>
      </c>
      <c r="H934" s="156">
        <v>3.8736E-2</v>
      </c>
      <c r="I934" s="156">
        <v>55</v>
      </c>
      <c r="J934" s="156">
        <v>16.36364</v>
      </c>
      <c r="K934" s="267">
        <v>83.636359999999996</v>
      </c>
    </row>
    <row r="935" spans="1:11">
      <c r="A935" s="155" t="s">
        <v>15842</v>
      </c>
      <c r="B935" s="156" t="s">
        <v>19743</v>
      </c>
      <c r="C935" s="156">
        <v>2.6802030000000001</v>
      </c>
      <c r="D935" s="157">
        <v>2.94E-5</v>
      </c>
      <c r="E935" s="156">
        <v>21148</v>
      </c>
      <c r="F935" s="156">
        <v>0.19159699999999999</v>
      </c>
      <c r="G935" s="156">
        <v>101.62860000000001</v>
      </c>
      <c r="H935" s="156">
        <v>6.0352999999999997E-2</v>
      </c>
      <c r="I935" s="156">
        <v>35</v>
      </c>
      <c r="J935" s="156">
        <v>42.857140000000001</v>
      </c>
      <c r="K935" s="267">
        <v>57.142859999999999</v>
      </c>
    </row>
    <row r="936" spans="1:11">
      <c r="A936" s="155" t="s">
        <v>15848</v>
      </c>
      <c r="B936" s="156" t="s">
        <v>19743</v>
      </c>
      <c r="C936" s="156">
        <v>2.3362440000000002</v>
      </c>
      <c r="D936" s="157">
        <v>2.2000000000000001E-7</v>
      </c>
      <c r="E936" s="156">
        <v>112</v>
      </c>
      <c r="F936" s="156">
        <v>0.83333299999999999</v>
      </c>
      <c r="G936" s="156">
        <v>1435.75</v>
      </c>
      <c r="H936" s="156">
        <v>0.43323800000000001</v>
      </c>
      <c r="I936" s="156">
        <v>4</v>
      </c>
      <c r="J936" s="156">
        <v>25</v>
      </c>
      <c r="K936" s="267">
        <v>75</v>
      </c>
    </row>
    <row r="937" spans="1:11">
      <c r="A937" s="155" t="s">
        <v>15850</v>
      </c>
      <c r="B937" s="156" t="s">
        <v>19743</v>
      </c>
      <c r="C937" s="156">
        <v>2.6948219999999998</v>
      </c>
      <c r="D937" s="157">
        <v>1.39E-6</v>
      </c>
      <c r="E937" s="156">
        <v>896</v>
      </c>
      <c r="F937" s="156">
        <v>0.2</v>
      </c>
      <c r="G937" s="156">
        <v>405.33330000000001</v>
      </c>
      <c r="H937" s="156">
        <v>0.23879700000000001</v>
      </c>
      <c r="I937" s="156">
        <v>6</v>
      </c>
      <c r="J937" s="156">
        <v>0</v>
      </c>
      <c r="K937" s="267">
        <v>100</v>
      </c>
    </row>
    <row r="938" spans="1:11">
      <c r="A938" s="155" t="s">
        <v>15855</v>
      </c>
      <c r="B938" s="156" t="s">
        <v>19743</v>
      </c>
      <c r="C938" s="156">
        <v>2.2422339999999998</v>
      </c>
      <c r="D938" s="157">
        <v>2.3499999999999999E-5</v>
      </c>
      <c r="E938" s="156">
        <v>21712</v>
      </c>
      <c r="F938" s="156">
        <v>0.25263200000000002</v>
      </c>
      <c r="G938" s="156">
        <v>394</v>
      </c>
      <c r="H938" s="156">
        <v>0.105319</v>
      </c>
      <c r="I938" s="156">
        <v>20</v>
      </c>
      <c r="J938" s="156">
        <v>25</v>
      </c>
      <c r="K938" s="267">
        <v>75</v>
      </c>
    </row>
    <row r="939" spans="1:11">
      <c r="A939" s="155" t="s">
        <v>15860</v>
      </c>
      <c r="B939" s="156" t="s">
        <v>19743</v>
      </c>
      <c r="C939" s="156">
        <v>2.4454820000000002</v>
      </c>
      <c r="D939" s="157">
        <v>4.6400000000000003E-5</v>
      </c>
      <c r="E939" s="156">
        <v>27304</v>
      </c>
      <c r="F939" s="156">
        <v>0.461538</v>
      </c>
      <c r="G939" s="156">
        <v>328.69229999999999</v>
      </c>
      <c r="H939" s="156">
        <v>0.11815000000000001</v>
      </c>
      <c r="I939" s="156">
        <v>13</v>
      </c>
      <c r="J939" s="156">
        <v>0</v>
      </c>
      <c r="K939" s="267">
        <v>100</v>
      </c>
    </row>
    <row r="940" spans="1:11">
      <c r="A940" s="155" t="s">
        <v>15865</v>
      </c>
      <c r="B940" s="156" t="s">
        <v>19743</v>
      </c>
      <c r="C940" s="156">
        <v>2.1439590000000002</v>
      </c>
      <c r="D940" s="157">
        <v>2.26E-5</v>
      </c>
      <c r="E940" s="156">
        <v>35090</v>
      </c>
      <c r="F940" s="156">
        <v>0.42666700000000002</v>
      </c>
      <c r="G940" s="156">
        <v>639.6</v>
      </c>
      <c r="H940" s="156">
        <v>0.152286</v>
      </c>
      <c r="I940" s="156">
        <v>25</v>
      </c>
      <c r="J940" s="156">
        <v>32</v>
      </c>
      <c r="K940" s="267">
        <v>68</v>
      </c>
    </row>
    <row r="941" spans="1:11">
      <c r="A941" s="155" t="s">
        <v>24095</v>
      </c>
      <c r="B941" s="156" t="s">
        <v>19740</v>
      </c>
      <c r="C941" s="156">
        <v>2.1776650000000002</v>
      </c>
      <c r="D941" s="156">
        <v>1.0790000000000001E-3</v>
      </c>
      <c r="E941" s="156">
        <v>354902</v>
      </c>
      <c r="F941" s="156">
        <v>5.2012999999999997E-2</v>
      </c>
      <c r="G941" s="156">
        <v>135.82089999999999</v>
      </c>
      <c r="H941" s="156">
        <v>3.3981999999999998E-2</v>
      </c>
      <c r="I941" s="156">
        <v>67</v>
      </c>
      <c r="J941" s="156">
        <v>14.925369999999999</v>
      </c>
      <c r="K941" s="267">
        <v>85.074629999999999</v>
      </c>
    </row>
    <row r="942" spans="1:11">
      <c r="A942" s="155" t="s">
        <v>15872</v>
      </c>
      <c r="B942" s="156" t="s">
        <v>19743</v>
      </c>
      <c r="C942" s="156">
        <v>2.8775629999999999</v>
      </c>
      <c r="D942" s="157">
        <v>7.3900000000000004E-6</v>
      </c>
      <c r="E942" s="156">
        <v>4766</v>
      </c>
      <c r="F942" s="156">
        <v>0.1</v>
      </c>
      <c r="G942" s="156">
        <v>199</v>
      </c>
      <c r="H942" s="156">
        <v>0.21635799999999999</v>
      </c>
      <c r="I942" s="156">
        <v>5</v>
      </c>
      <c r="J942" s="156">
        <v>20</v>
      </c>
      <c r="K942" s="267">
        <v>80</v>
      </c>
    </row>
    <row r="943" spans="1:11">
      <c r="A943" s="155" t="s">
        <v>15877</v>
      </c>
      <c r="B943" s="156" t="s">
        <v>19743</v>
      </c>
      <c r="C943" s="156">
        <v>3.0639590000000001</v>
      </c>
      <c r="D943" s="157">
        <v>1.9700000000000002E-6</v>
      </c>
      <c r="E943" s="156">
        <v>1234</v>
      </c>
      <c r="F943" s="156" t="s">
        <v>25675</v>
      </c>
      <c r="G943" s="156">
        <v>174.5</v>
      </c>
      <c r="H943" s="156">
        <v>0.50731000000000004</v>
      </c>
      <c r="I943" s="156">
        <v>2</v>
      </c>
      <c r="J943" s="156">
        <v>50</v>
      </c>
      <c r="K943" s="267">
        <v>50</v>
      </c>
    </row>
    <row r="944" spans="1:11">
      <c r="A944" s="155" t="s">
        <v>15879</v>
      </c>
      <c r="B944" s="156" t="s">
        <v>19743</v>
      </c>
      <c r="C944" s="156">
        <v>2.1772589999999998</v>
      </c>
      <c r="D944" s="156">
        <v>4.0999999999999999E-4</v>
      </c>
      <c r="E944" s="156">
        <v>77182</v>
      </c>
      <c r="F944" s="156">
        <v>0.47272700000000001</v>
      </c>
      <c r="G944" s="156">
        <v>1105.818</v>
      </c>
      <c r="H944" s="156">
        <v>0.27248099999999997</v>
      </c>
      <c r="I944" s="156">
        <v>11</v>
      </c>
      <c r="J944" s="156">
        <v>18.181819999999998</v>
      </c>
      <c r="K944" s="267">
        <v>81.818179999999998</v>
      </c>
    </row>
    <row r="945" spans="1:11">
      <c r="A945" s="155" t="s">
        <v>15884</v>
      </c>
      <c r="B945" s="156" t="s">
        <v>19743</v>
      </c>
      <c r="C945" s="156">
        <v>2.82599</v>
      </c>
      <c r="D945" s="156">
        <v>4.2000000000000002E-4</v>
      </c>
      <c r="E945" s="156">
        <v>248134</v>
      </c>
      <c r="F945" s="156">
        <v>5.5556000000000001E-2</v>
      </c>
      <c r="G945" s="156">
        <v>140.4444</v>
      </c>
      <c r="H945" s="156">
        <v>0.13337599999999999</v>
      </c>
      <c r="I945" s="156">
        <v>9</v>
      </c>
      <c r="J945" s="156">
        <v>22.22222</v>
      </c>
      <c r="K945" s="267">
        <v>66.666669999999996</v>
      </c>
    </row>
    <row r="946" spans="1:11">
      <c r="A946" s="155" t="s">
        <v>15891</v>
      </c>
      <c r="B946" s="156" t="s">
        <v>19743</v>
      </c>
      <c r="C946" s="156">
        <v>2.181117</v>
      </c>
      <c r="D946" s="157">
        <v>5.9599999999999997E-6</v>
      </c>
      <c r="E946" s="156">
        <v>10876</v>
      </c>
      <c r="F946" s="156">
        <v>0.4</v>
      </c>
      <c r="G946" s="156">
        <v>827.72730000000001</v>
      </c>
      <c r="H946" s="156">
        <v>0.20468</v>
      </c>
      <c r="I946" s="156">
        <v>11</v>
      </c>
      <c r="J946" s="156">
        <v>18.181819999999998</v>
      </c>
      <c r="K946" s="267">
        <v>72.727270000000004</v>
      </c>
    </row>
    <row r="947" spans="1:11">
      <c r="A947" s="155" t="s">
        <v>15896</v>
      </c>
      <c r="B947" s="156" t="s">
        <v>19743</v>
      </c>
      <c r="C947" s="156">
        <v>3.0186799999999998</v>
      </c>
      <c r="D947" s="157">
        <v>5.7999999999999995E-7</v>
      </c>
      <c r="E947" s="156">
        <v>248</v>
      </c>
      <c r="F947" s="156" t="s">
        <v>25675</v>
      </c>
      <c r="G947" s="156">
        <v>127.33329999999999</v>
      </c>
      <c r="H947" s="156">
        <v>0.34611900000000001</v>
      </c>
      <c r="I947" s="156">
        <v>3</v>
      </c>
      <c r="J947" s="156">
        <v>33.333329999999997</v>
      </c>
      <c r="K947" s="267">
        <v>66.666669999999996</v>
      </c>
    </row>
    <row r="948" spans="1:11">
      <c r="A948" s="155" t="s">
        <v>15899</v>
      </c>
      <c r="B948" s="156" t="s">
        <v>19743</v>
      </c>
      <c r="C948" s="156">
        <v>3.0391879999999998</v>
      </c>
      <c r="D948" s="156" t="s">
        <v>25675</v>
      </c>
      <c r="E948" s="156">
        <v>0</v>
      </c>
      <c r="F948" s="156" t="s">
        <v>25675</v>
      </c>
      <c r="G948" s="156">
        <v>509</v>
      </c>
      <c r="H948" s="156">
        <v>0</v>
      </c>
      <c r="I948" s="156">
        <v>1</v>
      </c>
      <c r="J948" s="156">
        <v>0</v>
      </c>
      <c r="K948" s="267">
        <v>100</v>
      </c>
    </row>
    <row r="949" spans="1:11">
      <c r="A949" s="155" t="s">
        <v>15904</v>
      </c>
      <c r="B949" s="156" t="s">
        <v>19743</v>
      </c>
      <c r="C949" s="156">
        <v>2.2048730000000001</v>
      </c>
      <c r="D949" s="156">
        <v>1.0399999999999999E-4</v>
      </c>
      <c r="E949" s="156">
        <v>80062</v>
      </c>
      <c r="F949" s="156">
        <v>0.15909100000000001</v>
      </c>
      <c r="G949" s="156">
        <v>255.48480000000001</v>
      </c>
      <c r="H949" s="156">
        <v>6.5383999999999998E-2</v>
      </c>
      <c r="I949" s="156">
        <v>33</v>
      </c>
      <c r="J949" s="156">
        <v>3.030303</v>
      </c>
      <c r="K949" s="267">
        <v>93.939390000000003</v>
      </c>
    </row>
    <row r="950" spans="1:11">
      <c r="A950" s="155" t="s">
        <v>15909</v>
      </c>
      <c r="B950" s="156" t="s">
        <v>19743</v>
      </c>
      <c r="C950" s="156">
        <v>2.2134010000000002</v>
      </c>
      <c r="D950" s="156">
        <v>1.4300000000000001E-4</v>
      </c>
      <c r="E950" s="156">
        <v>32620</v>
      </c>
      <c r="F950" s="156">
        <v>0.35555599999999998</v>
      </c>
      <c r="G950" s="156">
        <v>685.9</v>
      </c>
      <c r="H950" s="156">
        <v>0.17646000000000001</v>
      </c>
      <c r="I950" s="156">
        <v>10</v>
      </c>
      <c r="J950" s="156">
        <v>20</v>
      </c>
      <c r="K950" s="267">
        <v>80</v>
      </c>
    </row>
    <row r="951" spans="1:11">
      <c r="A951" s="155" t="s">
        <v>22724</v>
      </c>
      <c r="B951" s="156" t="s">
        <v>19740</v>
      </c>
      <c r="C951" s="156">
        <v>2.1510660000000001</v>
      </c>
      <c r="D951" s="157">
        <v>5.5300000000000002E-5</v>
      </c>
      <c r="E951" s="156">
        <v>69608</v>
      </c>
      <c r="F951" s="156">
        <v>0.33550999999999997</v>
      </c>
      <c r="G951" s="156">
        <v>359.64</v>
      </c>
      <c r="H951" s="156">
        <v>8.6702000000000001E-2</v>
      </c>
      <c r="I951" s="156">
        <v>50</v>
      </c>
      <c r="J951" s="156">
        <v>44</v>
      </c>
      <c r="K951" s="267">
        <v>56</v>
      </c>
    </row>
    <row r="952" spans="1:11">
      <c r="A952" s="155" t="s">
        <v>15914</v>
      </c>
      <c r="B952" s="156" t="s">
        <v>19743</v>
      </c>
      <c r="C952" s="156">
        <v>2.8430460000000002</v>
      </c>
      <c r="D952" s="157">
        <v>6.2199999999999997E-6</v>
      </c>
      <c r="E952" s="156">
        <v>2762</v>
      </c>
      <c r="F952" s="156" t="s">
        <v>25675</v>
      </c>
      <c r="G952" s="156">
        <v>532.5</v>
      </c>
      <c r="H952" s="156">
        <v>0.50094300000000003</v>
      </c>
      <c r="I952" s="156">
        <v>2</v>
      </c>
      <c r="J952" s="156">
        <v>0</v>
      </c>
      <c r="K952" s="267">
        <v>100</v>
      </c>
    </row>
    <row r="953" spans="1:11">
      <c r="A953" s="155" t="s">
        <v>15919</v>
      </c>
      <c r="B953" s="156" t="s">
        <v>19743</v>
      </c>
      <c r="C953" s="156">
        <v>2.1254819999999999</v>
      </c>
      <c r="D953" s="156">
        <v>2.5999999999999998E-4</v>
      </c>
      <c r="E953" s="156">
        <v>187446</v>
      </c>
      <c r="F953" s="156">
        <v>0.194469</v>
      </c>
      <c r="G953" s="156">
        <v>305.27940000000001</v>
      </c>
      <c r="H953" s="156">
        <v>7.1776000000000006E-2</v>
      </c>
      <c r="I953" s="156">
        <v>68</v>
      </c>
      <c r="J953" s="156">
        <v>23.529409999999999</v>
      </c>
      <c r="K953" s="267">
        <v>75</v>
      </c>
    </row>
    <row r="954" spans="1:11">
      <c r="A954" s="155" t="s">
        <v>15929</v>
      </c>
      <c r="B954" s="156" t="s">
        <v>19743</v>
      </c>
      <c r="C954" s="156">
        <v>2.2507609999999998</v>
      </c>
      <c r="D954" s="157">
        <v>6.2199999999999994E-5</v>
      </c>
      <c r="E954" s="156">
        <v>102104</v>
      </c>
      <c r="F954" s="156">
        <v>0.20930199999999999</v>
      </c>
      <c r="G954" s="156">
        <v>274.25</v>
      </c>
      <c r="H954" s="156">
        <v>7.4687000000000003E-2</v>
      </c>
      <c r="I954" s="156">
        <v>44</v>
      </c>
      <c r="J954" s="156">
        <v>22.727270000000001</v>
      </c>
      <c r="K954" s="267">
        <v>75</v>
      </c>
    </row>
    <row r="955" spans="1:11">
      <c r="A955" s="155" t="s">
        <v>15932</v>
      </c>
      <c r="B955" s="156" t="s">
        <v>19743</v>
      </c>
      <c r="C955" s="156">
        <v>2.8804059999999998</v>
      </c>
      <c r="D955" s="157">
        <v>1.33E-6</v>
      </c>
      <c r="E955" s="156">
        <v>1818</v>
      </c>
      <c r="F955" s="156" t="s">
        <v>25675</v>
      </c>
      <c r="G955" s="156">
        <v>317</v>
      </c>
      <c r="H955" s="156">
        <v>0.35585600000000001</v>
      </c>
      <c r="I955" s="156">
        <v>3</v>
      </c>
      <c r="J955" s="156">
        <v>0</v>
      </c>
      <c r="K955" s="267">
        <v>100</v>
      </c>
    </row>
    <row r="956" spans="1:11">
      <c r="A956" s="155" t="s">
        <v>15934</v>
      </c>
      <c r="B956" s="156" t="s">
        <v>19743</v>
      </c>
      <c r="C956" s="156">
        <v>3.236345</v>
      </c>
      <c r="D956" s="157">
        <v>4.0000000000000001E-8</v>
      </c>
      <c r="E956" s="156">
        <v>24</v>
      </c>
      <c r="F956" s="156" t="s">
        <v>25675</v>
      </c>
      <c r="G956" s="156">
        <v>6</v>
      </c>
      <c r="H956" s="156">
        <v>0.55555600000000005</v>
      </c>
      <c r="I956" s="156">
        <v>2</v>
      </c>
      <c r="J956" s="156">
        <v>0</v>
      </c>
      <c r="K956" s="267">
        <v>100</v>
      </c>
    </row>
    <row r="957" spans="1:11">
      <c r="A957" s="155" t="s">
        <v>15937</v>
      </c>
      <c r="B957" s="156" t="s">
        <v>19743</v>
      </c>
      <c r="C957" s="156">
        <v>2.223147</v>
      </c>
      <c r="D957" s="157">
        <v>4.9100000000000001E-5</v>
      </c>
      <c r="E957" s="156">
        <v>60286</v>
      </c>
      <c r="F957" s="156">
        <v>0.28409099999999998</v>
      </c>
      <c r="G957" s="156">
        <v>478.87880000000001</v>
      </c>
      <c r="H957" s="156">
        <v>0.125558</v>
      </c>
      <c r="I957" s="156">
        <v>33</v>
      </c>
      <c r="J957" s="156">
        <v>30.30303</v>
      </c>
      <c r="K957" s="267">
        <v>66.666669999999996</v>
      </c>
    </row>
    <row r="958" spans="1:11">
      <c r="A958" s="155" t="s">
        <v>15673</v>
      </c>
      <c r="B958" s="156" t="s">
        <v>19743</v>
      </c>
      <c r="C958" s="156">
        <v>3.2558379999999998</v>
      </c>
      <c r="D958" s="156" t="s">
        <v>25675</v>
      </c>
      <c r="E958" s="156">
        <v>0</v>
      </c>
      <c r="F958" s="156" t="s">
        <v>25675</v>
      </c>
      <c r="G958" s="156">
        <v>53</v>
      </c>
      <c r="H958" s="156">
        <v>0</v>
      </c>
      <c r="I958" s="156">
        <v>1</v>
      </c>
      <c r="J958" s="156">
        <v>0</v>
      </c>
      <c r="K958" s="267">
        <v>100</v>
      </c>
    </row>
    <row r="959" spans="1:11">
      <c r="A959" s="155" t="s">
        <v>22845</v>
      </c>
      <c r="B959" s="156" t="s">
        <v>19053</v>
      </c>
      <c r="C959" s="156">
        <v>2.2830460000000001</v>
      </c>
      <c r="D959" s="157">
        <v>7.3300000000000001E-6</v>
      </c>
      <c r="E959" s="156">
        <v>4290</v>
      </c>
      <c r="F959" s="156">
        <v>0.35714299999999999</v>
      </c>
      <c r="G959" s="156">
        <v>762.875</v>
      </c>
      <c r="H959" s="156">
        <v>0.214532</v>
      </c>
      <c r="I959" s="156">
        <v>8</v>
      </c>
      <c r="J959" s="156">
        <v>25</v>
      </c>
      <c r="K959" s="267">
        <v>62.5</v>
      </c>
    </row>
    <row r="960" spans="1:11">
      <c r="A960" s="155" t="s">
        <v>15682</v>
      </c>
      <c r="B960" s="156" t="s">
        <v>19743</v>
      </c>
      <c r="C960" s="156">
        <v>2.1301519999999998</v>
      </c>
      <c r="D960" s="156">
        <v>1.6200000000000001E-4</v>
      </c>
      <c r="E960" s="156">
        <v>119390</v>
      </c>
      <c r="F960" s="156">
        <v>0.20362</v>
      </c>
      <c r="G960" s="156">
        <v>321.2115</v>
      </c>
      <c r="H960" s="156">
        <v>7.5681999999999999E-2</v>
      </c>
      <c r="I960" s="156">
        <v>52</v>
      </c>
      <c r="J960" s="156">
        <v>25</v>
      </c>
      <c r="K960" s="267">
        <v>73.076920000000001</v>
      </c>
    </row>
    <row r="961" spans="1:11">
      <c r="A961" s="155" t="s">
        <v>15690</v>
      </c>
      <c r="B961" s="156" t="s">
        <v>19743</v>
      </c>
      <c r="C961" s="156">
        <v>2.1906599999999998</v>
      </c>
      <c r="D961" s="156">
        <v>2.7599999999999999E-4</v>
      </c>
      <c r="E961" s="156">
        <v>287448</v>
      </c>
      <c r="F961" s="156">
        <v>0.16964099999999999</v>
      </c>
      <c r="G961" s="156">
        <v>140.6182</v>
      </c>
      <c r="H961" s="156">
        <v>3.6102000000000002E-2</v>
      </c>
      <c r="I961" s="156">
        <v>110</v>
      </c>
      <c r="J961" s="156">
        <v>19.090910000000001</v>
      </c>
      <c r="K961" s="267">
        <v>78.181820000000002</v>
      </c>
    </row>
    <row r="962" spans="1:11">
      <c r="A962" s="155" t="s">
        <v>15693</v>
      </c>
      <c r="B962" s="156" t="s">
        <v>19743</v>
      </c>
      <c r="C962" s="156">
        <v>2.2069040000000002</v>
      </c>
      <c r="D962" s="156">
        <v>1.9000000000000001E-4</v>
      </c>
      <c r="E962" s="156">
        <v>140938</v>
      </c>
      <c r="F962" s="156">
        <v>0.44665700000000003</v>
      </c>
      <c r="G962" s="156">
        <v>189.84209999999999</v>
      </c>
      <c r="H962" s="156">
        <v>4.8726999999999999E-2</v>
      </c>
      <c r="I962" s="156">
        <v>38</v>
      </c>
      <c r="J962" s="156">
        <v>7.8947370000000001</v>
      </c>
      <c r="K962" s="267">
        <v>89.473680000000002</v>
      </c>
    </row>
    <row r="963" spans="1:11">
      <c r="A963" s="155" t="s">
        <v>15696</v>
      </c>
      <c r="B963" s="156" t="s">
        <v>19743</v>
      </c>
      <c r="C963" s="156">
        <v>2.1807110000000001</v>
      </c>
      <c r="D963" s="157">
        <v>3.2100000000000001E-5</v>
      </c>
      <c r="E963" s="156">
        <v>21484</v>
      </c>
      <c r="F963" s="156">
        <v>0.44444400000000001</v>
      </c>
      <c r="G963" s="156">
        <v>1012.2</v>
      </c>
      <c r="H963" s="156">
        <v>0.250334</v>
      </c>
      <c r="I963" s="156">
        <v>10</v>
      </c>
      <c r="J963" s="156">
        <v>30</v>
      </c>
      <c r="K963" s="267">
        <v>70</v>
      </c>
    </row>
    <row r="964" spans="1:11">
      <c r="A964" s="155" t="s">
        <v>15701</v>
      </c>
      <c r="B964" s="156" t="s">
        <v>19743</v>
      </c>
      <c r="C964" s="156">
        <v>2.7327919999999999</v>
      </c>
      <c r="D964" s="157">
        <v>3.4199999999999999E-6</v>
      </c>
      <c r="E964" s="156">
        <v>3716</v>
      </c>
      <c r="F964" s="156">
        <v>0.50909099999999996</v>
      </c>
      <c r="G964" s="156">
        <v>175.72730000000001</v>
      </c>
      <c r="H964" s="156">
        <v>0.118494</v>
      </c>
      <c r="I964" s="156">
        <v>11</v>
      </c>
      <c r="J964" s="156">
        <v>9.0909089999999999</v>
      </c>
      <c r="K964" s="267">
        <v>90.909090000000006</v>
      </c>
    </row>
    <row r="965" spans="1:11">
      <c r="A965" s="155" t="s">
        <v>22909</v>
      </c>
      <c r="B965" s="156" t="s">
        <v>19740</v>
      </c>
      <c r="C965" s="156">
        <v>2.2138070000000001</v>
      </c>
      <c r="D965" s="157">
        <v>5.5899999999999997E-5</v>
      </c>
      <c r="E965" s="156">
        <v>117708</v>
      </c>
      <c r="F965" s="156">
        <v>0.391156</v>
      </c>
      <c r="G965" s="156">
        <v>301.73469999999998</v>
      </c>
      <c r="H965" s="156">
        <v>7.8509999999999996E-2</v>
      </c>
      <c r="I965" s="156">
        <v>49</v>
      </c>
      <c r="J965" s="156">
        <v>65.306120000000007</v>
      </c>
      <c r="K965" s="267">
        <v>30.61224</v>
      </c>
    </row>
    <row r="966" spans="1:11">
      <c r="A966" s="155" t="s">
        <v>15708</v>
      </c>
      <c r="B966" s="156" t="s">
        <v>19743</v>
      </c>
      <c r="C966" s="156">
        <v>2.3581729999999999</v>
      </c>
      <c r="D966" s="157">
        <v>1.0499999999999999E-5</v>
      </c>
      <c r="E966" s="156">
        <v>13562</v>
      </c>
      <c r="F966" s="156">
        <v>0.28571400000000002</v>
      </c>
      <c r="G966" s="156">
        <v>430.28570000000002</v>
      </c>
      <c r="H966" s="156">
        <v>0.13414899999999999</v>
      </c>
      <c r="I966" s="156">
        <v>14</v>
      </c>
      <c r="J966" s="156">
        <v>28.571429999999999</v>
      </c>
      <c r="K966" s="267">
        <v>71.428569999999993</v>
      </c>
    </row>
    <row r="967" spans="1:11">
      <c r="A967" s="155" t="s">
        <v>22970</v>
      </c>
      <c r="B967" s="156" t="s">
        <v>19740</v>
      </c>
      <c r="C967" s="156">
        <v>2.1352280000000001</v>
      </c>
      <c r="D967" s="156">
        <v>1.03E-4</v>
      </c>
      <c r="E967" s="156">
        <v>163458</v>
      </c>
      <c r="F967" s="156">
        <v>0.36892200000000003</v>
      </c>
      <c r="G967" s="156">
        <v>444.11360000000002</v>
      </c>
      <c r="H967" s="156">
        <v>0.104991</v>
      </c>
      <c r="I967" s="156">
        <v>44</v>
      </c>
      <c r="J967" s="156">
        <v>47.727269999999997</v>
      </c>
      <c r="K967" s="267">
        <v>50</v>
      </c>
    </row>
    <row r="968" spans="1:11">
      <c r="A968" s="155" t="s">
        <v>25572</v>
      </c>
      <c r="B968" s="156" t="s">
        <v>19740</v>
      </c>
      <c r="C968" s="156">
        <v>2.1457869999999999</v>
      </c>
      <c r="D968" s="157">
        <v>2.2500000000000001E-5</v>
      </c>
      <c r="E968" s="156">
        <v>35592</v>
      </c>
      <c r="F968" s="156">
        <v>0.483844</v>
      </c>
      <c r="G968" s="156">
        <v>384.46940000000001</v>
      </c>
      <c r="H968" s="156">
        <v>9.2220999999999997E-2</v>
      </c>
      <c r="I968" s="156">
        <v>49</v>
      </c>
      <c r="J968" s="156">
        <v>36.734690000000001</v>
      </c>
      <c r="K968" s="267">
        <v>61.224490000000003</v>
      </c>
    </row>
    <row r="969" spans="1:11">
      <c r="A969" s="155" t="s">
        <v>15715</v>
      </c>
      <c r="B969" s="156" t="s">
        <v>19743</v>
      </c>
      <c r="C969" s="156">
        <v>2.399594</v>
      </c>
      <c r="D969" s="157">
        <v>1.66E-6</v>
      </c>
      <c r="E969" s="156">
        <v>674</v>
      </c>
      <c r="F969" s="156">
        <v>0.2</v>
      </c>
      <c r="G969" s="156">
        <v>304.5455</v>
      </c>
      <c r="H969" s="156">
        <v>0.101685</v>
      </c>
      <c r="I969" s="156">
        <v>11</v>
      </c>
      <c r="J969" s="156">
        <v>0</v>
      </c>
      <c r="K969" s="267">
        <v>90.909090000000006</v>
      </c>
    </row>
    <row r="970" spans="1:11">
      <c r="A970" s="155" t="s">
        <v>15718</v>
      </c>
      <c r="B970" s="156" t="s">
        <v>19743</v>
      </c>
      <c r="C970" s="156">
        <v>2.7928929999999998</v>
      </c>
      <c r="D970" s="157">
        <v>1.08E-6</v>
      </c>
      <c r="E970" s="156">
        <v>2686</v>
      </c>
      <c r="F970" s="156" t="s">
        <v>25675</v>
      </c>
      <c r="G970" s="156">
        <v>449.66669999999999</v>
      </c>
      <c r="H970" s="156">
        <v>0.35355900000000001</v>
      </c>
      <c r="I970" s="156">
        <v>3</v>
      </c>
      <c r="J970" s="156">
        <v>0</v>
      </c>
      <c r="K970" s="267">
        <v>100</v>
      </c>
    </row>
    <row r="971" spans="1:11">
      <c r="A971" s="155" t="s">
        <v>15721</v>
      </c>
      <c r="B971" s="156" t="s">
        <v>19743</v>
      </c>
      <c r="C971" s="156">
        <v>2.2085279999999998</v>
      </c>
      <c r="D971" s="157">
        <v>2.6999999999999999E-5</v>
      </c>
      <c r="E971" s="156">
        <v>51542</v>
      </c>
      <c r="F971" s="156">
        <v>0.29233500000000001</v>
      </c>
      <c r="G971" s="156">
        <v>506</v>
      </c>
      <c r="H971" s="156">
        <v>0.130304</v>
      </c>
      <c r="I971" s="156">
        <v>34</v>
      </c>
      <c r="J971" s="156">
        <v>14.705880000000001</v>
      </c>
      <c r="K971" s="267">
        <v>82.352940000000004</v>
      </c>
    </row>
    <row r="972" spans="1:11">
      <c r="A972" s="155" t="s">
        <v>15725</v>
      </c>
      <c r="B972" s="156" t="s">
        <v>19743</v>
      </c>
      <c r="C972" s="156">
        <v>2.4071069999999999</v>
      </c>
      <c r="D972" s="157">
        <v>1.08E-5</v>
      </c>
      <c r="E972" s="156">
        <v>10972</v>
      </c>
      <c r="F972" s="156">
        <v>0.33333299999999999</v>
      </c>
      <c r="G972" s="156">
        <v>571.5</v>
      </c>
      <c r="H972" s="156">
        <v>0.191466</v>
      </c>
      <c r="I972" s="156">
        <v>6</v>
      </c>
      <c r="J972" s="156">
        <v>16.66667</v>
      </c>
      <c r="K972" s="267">
        <v>83.333330000000004</v>
      </c>
    </row>
    <row r="973" spans="1:11">
      <c r="A973" s="155" t="s">
        <v>22614</v>
      </c>
      <c r="B973" s="156" t="s">
        <v>19740</v>
      </c>
      <c r="C973" s="156">
        <v>2.2603049999999998</v>
      </c>
      <c r="D973" s="157">
        <v>4.6300000000000001E-5</v>
      </c>
      <c r="E973" s="156">
        <v>69038</v>
      </c>
      <c r="F973" s="156">
        <v>0.42727300000000001</v>
      </c>
      <c r="G973" s="156">
        <v>222.33330000000001</v>
      </c>
      <c r="H973" s="156">
        <v>6.1214999999999999E-2</v>
      </c>
      <c r="I973" s="156">
        <v>45</v>
      </c>
      <c r="J973" s="156">
        <v>31.11111</v>
      </c>
      <c r="K973" s="267">
        <v>68.888890000000004</v>
      </c>
    </row>
    <row r="974" spans="1:11">
      <c r="A974" s="155" t="s">
        <v>15730</v>
      </c>
      <c r="B974" s="156" t="s">
        <v>19743</v>
      </c>
      <c r="C974" s="156">
        <v>2.2107610000000002</v>
      </c>
      <c r="D974" s="156">
        <v>1.7899999999999999E-4</v>
      </c>
      <c r="E974" s="156">
        <v>108932</v>
      </c>
      <c r="F974" s="156">
        <v>0.14979799999999999</v>
      </c>
      <c r="G974" s="156">
        <v>215.84620000000001</v>
      </c>
      <c r="H974" s="156">
        <v>5.5810999999999999E-2</v>
      </c>
      <c r="I974" s="156">
        <v>39</v>
      </c>
      <c r="J974" s="156">
        <v>12.820510000000001</v>
      </c>
      <c r="K974" s="267">
        <v>79.487179999999995</v>
      </c>
    </row>
    <row r="975" spans="1:11">
      <c r="A975" s="155" t="s">
        <v>15733</v>
      </c>
      <c r="B975" s="156" t="s">
        <v>19743</v>
      </c>
      <c r="C975" s="156">
        <v>2.1374620000000002</v>
      </c>
      <c r="D975" s="157">
        <v>3.01E-5</v>
      </c>
      <c r="E975" s="156">
        <v>38040</v>
      </c>
      <c r="F975" s="156">
        <v>0.35828900000000002</v>
      </c>
      <c r="G975" s="156">
        <v>540</v>
      </c>
      <c r="H975" s="156">
        <v>0.12775</v>
      </c>
      <c r="I975" s="156">
        <v>34</v>
      </c>
      <c r="J975" s="156">
        <v>23.529409999999999</v>
      </c>
      <c r="K975" s="267">
        <v>70.588239999999999</v>
      </c>
    </row>
    <row r="976" spans="1:11">
      <c r="A976" s="155" t="s">
        <v>22674</v>
      </c>
      <c r="B976" s="156" t="s">
        <v>19740</v>
      </c>
      <c r="C976" s="156">
        <v>2.3382740000000002</v>
      </c>
      <c r="D976" s="157">
        <v>7.1899999999999999E-5</v>
      </c>
      <c r="E976" s="156">
        <v>35538</v>
      </c>
      <c r="F976" s="156">
        <v>9.1581999999999997E-2</v>
      </c>
      <c r="G976" s="156">
        <v>102.74469999999999</v>
      </c>
      <c r="H976" s="156">
        <v>3.1614000000000003E-2</v>
      </c>
      <c r="I976" s="156">
        <v>47</v>
      </c>
      <c r="J976" s="156">
        <v>38.297870000000003</v>
      </c>
      <c r="K976" s="267">
        <v>59.574469999999998</v>
      </c>
    </row>
    <row r="977" spans="1:11">
      <c r="A977" s="155" t="s">
        <v>15738</v>
      </c>
      <c r="B977" s="156" t="s">
        <v>19743</v>
      </c>
      <c r="C977" s="156">
        <v>2.4268019999999999</v>
      </c>
      <c r="D977" s="157">
        <v>3.1499999999999999E-6</v>
      </c>
      <c r="E977" s="156">
        <v>8104</v>
      </c>
      <c r="F977" s="156">
        <v>0.56060600000000005</v>
      </c>
      <c r="G977" s="156">
        <v>348.58330000000001</v>
      </c>
      <c r="H977" s="156">
        <v>0.120701</v>
      </c>
      <c r="I977" s="156">
        <v>12</v>
      </c>
      <c r="J977" s="156">
        <v>50</v>
      </c>
      <c r="K977" s="267">
        <v>41.666670000000003</v>
      </c>
    </row>
    <row r="978" spans="1:11">
      <c r="A978" s="155" t="s">
        <v>15743</v>
      </c>
      <c r="B978" s="156" t="s">
        <v>19743</v>
      </c>
      <c r="C978" s="156">
        <v>2.4292389999999999</v>
      </c>
      <c r="D978" s="157">
        <v>6.37E-6</v>
      </c>
      <c r="E978" s="156">
        <v>2462</v>
      </c>
      <c r="F978" s="156">
        <v>0.238095</v>
      </c>
      <c r="G978" s="156">
        <v>454.1429</v>
      </c>
      <c r="H978" s="156">
        <v>0.158133</v>
      </c>
      <c r="I978" s="156">
        <v>7</v>
      </c>
      <c r="J978" s="156">
        <v>14.28571</v>
      </c>
      <c r="K978" s="267">
        <v>85.714290000000005</v>
      </c>
    </row>
    <row r="979" spans="1:11">
      <c r="A979" s="155" t="s">
        <v>15748</v>
      </c>
      <c r="B979" s="156" t="s">
        <v>19743</v>
      </c>
      <c r="C979" s="156">
        <v>2.265787</v>
      </c>
      <c r="D979" s="157">
        <v>7.0600000000000002E-6</v>
      </c>
      <c r="E979" s="156">
        <v>12164</v>
      </c>
      <c r="F979" s="156">
        <v>0.42647099999999999</v>
      </c>
      <c r="G979" s="156">
        <v>668.29409999999996</v>
      </c>
      <c r="H979" s="156">
        <v>0.184138</v>
      </c>
      <c r="I979" s="156">
        <v>17</v>
      </c>
      <c r="J979" s="156">
        <v>5.8823530000000002</v>
      </c>
      <c r="K979" s="267">
        <v>94.117649999999998</v>
      </c>
    </row>
    <row r="980" spans="1:11">
      <c r="A980" s="155" t="s">
        <v>15751</v>
      </c>
      <c r="B980" s="156" t="s">
        <v>19743</v>
      </c>
      <c r="C980" s="156">
        <v>3.0994920000000001</v>
      </c>
      <c r="D980" s="157">
        <v>4.4000000000000002E-7</v>
      </c>
      <c r="E980" s="156">
        <v>100</v>
      </c>
      <c r="F980" s="156" t="s">
        <v>25675</v>
      </c>
      <c r="G980" s="156">
        <v>26.6</v>
      </c>
      <c r="H980" s="156">
        <v>0.237037</v>
      </c>
      <c r="I980" s="156">
        <v>5</v>
      </c>
      <c r="J980" s="156">
        <v>20</v>
      </c>
      <c r="K980" s="267">
        <v>80</v>
      </c>
    </row>
    <row r="981" spans="1:11">
      <c r="A981" s="155" t="s">
        <v>15754</v>
      </c>
      <c r="B981" s="156" t="s">
        <v>19743</v>
      </c>
      <c r="C981" s="156">
        <v>2.330355</v>
      </c>
      <c r="D981" s="157">
        <v>8.0599999999999994E-5</v>
      </c>
      <c r="E981" s="156">
        <v>30834</v>
      </c>
      <c r="F981" s="156">
        <v>0.180952</v>
      </c>
      <c r="G981" s="156">
        <v>401</v>
      </c>
      <c r="H981" s="156">
        <v>0.120962</v>
      </c>
      <c r="I981" s="156">
        <v>15</v>
      </c>
      <c r="J981" s="156">
        <v>13.33333</v>
      </c>
      <c r="K981" s="267">
        <v>80</v>
      </c>
    </row>
    <row r="982" spans="1:11">
      <c r="A982" s="155" t="s">
        <v>15757</v>
      </c>
      <c r="B982" s="156" t="s">
        <v>19743</v>
      </c>
      <c r="C982" s="156">
        <v>3.1687310000000002</v>
      </c>
      <c r="D982" s="156" t="s">
        <v>25675</v>
      </c>
      <c r="E982" s="156">
        <v>0</v>
      </c>
      <c r="F982" s="156" t="s">
        <v>25675</v>
      </c>
      <c r="G982" s="156">
        <v>41</v>
      </c>
      <c r="H982" s="156">
        <v>0</v>
      </c>
      <c r="I982" s="156">
        <v>1</v>
      </c>
      <c r="J982" s="156">
        <v>0</v>
      </c>
      <c r="K982" s="267">
        <v>100</v>
      </c>
    </row>
    <row r="983" spans="1:11">
      <c r="A983" s="155" t="s">
        <v>15760</v>
      </c>
      <c r="B983" s="156" t="s">
        <v>19743</v>
      </c>
      <c r="C983" s="156">
        <v>2.1646700000000001</v>
      </c>
      <c r="D983" s="156">
        <v>4.0509999999999999E-3</v>
      </c>
      <c r="E983" s="156">
        <v>934170</v>
      </c>
      <c r="F983" s="156">
        <v>0.105382</v>
      </c>
      <c r="G983" s="156">
        <v>165.19399999999999</v>
      </c>
      <c r="H983" s="156">
        <v>4.0774999999999999E-2</v>
      </c>
      <c r="I983" s="156">
        <v>67</v>
      </c>
      <c r="J983" s="156">
        <v>31.34328</v>
      </c>
      <c r="K983" s="267">
        <v>68.656720000000007</v>
      </c>
    </row>
    <row r="984" spans="1:11">
      <c r="A984" s="155" t="s">
        <v>15763</v>
      </c>
      <c r="B984" s="156" t="s">
        <v>19743</v>
      </c>
      <c r="C984" s="156">
        <v>2.7827410000000001</v>
      </c>
      <c r="D984" s="157">
        <v>3.1700000000000001E-6</v>
      </c>
      <c r="E984" s="156">
        <v>3094</v>
      </c>
      <c r="F984" s="156">
        <v>0.33333299999999999</v>
      </c>
      <c r="G984" s="156">
        <v>349.75</v>
      </c>
      <c r="H984" s="156">
        <v>0.26946799999999999</v>
      </c>
      <c r="I984" s="156">
        <v>4</v>
      </c>
      <c r="J984" s="156">
        <v>0</v>
      </c>
      <c r="K984" s="267">
        <v>100</v>
      </c>
    </row>
    <row r="985" spans="1:11">
      <c r="A985" s="155" t="s">
        <v>15766</v>
      </c>
      <c r="B985" s="156" t="s">
        <v>19743</v>
      </c>
      <c r="C985" s="156">
        <v>2.0716749999999999</v>
      </c>
      <c r="D985" s="156">
        <v>2.3809999999999999E-3</v>
      </c>
      <c r="E985" s="156">
        <v>1025776</v>
      </c>
      <c r="F985" s="156">
        <v>3.9218000000000003E-2</v>
      </c>
      <c r="G985" s="156">
        <v>84.341549999999998</v>
      </c>
      <c r="H985" s="156">
        <v>1.9632E-2</v>
      </c>
      <c r="I985" s="156">
        <v>284</v>
      </c>
      <c r="J985" s="156">
        <v>25.35211</v>
      </c>
      <c r="K985" s="267">
        <v>73.591549999999998</v>
      </c>
    </row>
    <row r="986" spans="1:11">
      <c r="A986" s="155" t="s">
        <v>15771</v>
      </c>
      <c r="B986" s="156" t="s">
        <v>19743</v>
      </c>
      <c r="C986" s="156">
        <v>2.2641619999999998</v>
      </c>
      <c r="D986" s="157">
        <v>9.6299999999999993E-6</v>
      </c>
      <c r="E986" s="156">
        <v>11282</v>
      </c>
      <c r="F986" s="156">
        <v>0.32051299999999999</v>
      </c>
      <c r="G986" s="156">
        <v>573.38459999999998</v>
      </c>
      <c r="H986" s="156">
        <v>0.15726399999999999</v>
      </c>
      <c r="I986" s="156">
        <v>13</v>
      </c>
      <c r="J986" s="156">
        <v>38.461539999999999</v>
      </c>
      <c r="K986" s="267">
        <v>53.846150000000002</v>
      </c>
    </row>
    <row r="987" spans="1:11">
      <c r="A987" s="155" t="s">
        <v>15774</v>
      </c>
      <c r="B987" s="156" t="s">
        <v>19743</v>
      </c>
      <c r="C987" s="156">
        <v>2.2507609999999998</v>
      </c>
      <c r="D987" s="157">
        <v>1.06E-5</v>
      </c>
      <c r="E987" s="156">
        <v>10894</v>
      </c>
      <c r="F987" s="156">
        <v>0.31666699999999998</v>
      </c>
      <c r="G987" s="156">
        <v>490.5625</v>
      </c>
      <c r="H987" s="156">
        <v>0.13222700000000001</v>
      </c>
      <c r="I987" s="156">
        <v>16</v>
      </c>
      <c r="J987" s="156">
        <v>12.5</v>
      </c>
      <c r="K987" s="267">
        <v>87.5</v>
      </c>
    </row>
    <row r="988" spans="1:11">
      <c r="A988" s="155" t="s">
        <v>15777</v>
      </c>
      <c r="B988" s="156" t="s">
        <v>19743</v>
      </c>
      <c r="C988" s="156">
        <v>2.2314720000000001</v>
      </c>
      <c r="D988" s="156">
        <v>2.4600000000000002E-4</v>
      </c>
      <c r="E988" s="156">
        <v>217208</v>
      </c>
      <c r="F988" s="156">
        <v>0.50055400000000005</v>
      </c>
      <c r="G988" s="156">
        <v>269.74419999999998</v>
      </c>
      <c r="H988" s="156">
        <v>7.1664000000000005E-2</v>
      </c>
      <c r="I988" s="156">
        <v>43</v>
      </c>
      <c r="J988" s="156">
        <v>11.62791</v>
      </c>
      <c r="K988" s="267">
        <v>83.720929999999996</v>
      </c>
    </row>
    <row r="989" spans="1:11">
      <c r="A989" s="155" t="s">
        <v>15782</v>
      </c>
      <c r="B989" s="156" t="s">
        <v>19743</v>
      </c>
      <c r="C989" s="156">
        <v>2.2659899999999999</v>
      </c>
      <c r="D989" s="157">
        <v>1.13E-5</v>
      </c>
      <c r="E989" s="156">
        <v>12084</v>
      </c>
      <c r="F989" s="156">
        <v>0.34848499999999999</v>
      </c>
      <c r="G989" s="156">
        <v>517.5</v>
      </c>
      <c r="H989" s="156">
        <v>0.142092</v>
      </c>
      <c r="I989" s="156">
        <v>12</v>
      </c>
      <c r="J989" s="156">
        <v>8.3333329999999997</v>
      </c>
      <c r="K989" s="267">
        <v>91.666669999999996</v>
      </c>
    </row>
    <row r="990" spans="1:11">
      <c r="A990" s="155" t="s">
        <v>22789</v>
      </c>
      <c r="B990" s="156" t="s">
        <v>19740</v>
      </c>
      <c r="C990" s="156">
        <v>2.1386799999999999</v>
      </c>
      <c r="D990" s="156">
        <v>1.3799999999999999E-4</v>
      </c>
      <c r="E990" s="156">
        <v>230434</v>
      </c>
      <c r="F990" s="156">
        <v>0.34456599999999998</v>
      </c>
      <c r="G990" s="156">
        <v>229.6705</v>
      </c>
      <c r="H990" s="156">
        <v>5.5024000000000003E-2</v>
      </c>
      <c r="I990" s="156">
        <v>88</v>
      </c>
      <c r="J990" s="156">
        <v>64.772729999999996</v>
      </c>
      <c r="K990" s="267">
        <v>34.090910000000001</v>
      </c>
    </row>
    <row r="991" spans="1:11">
      <c r="A991" s="155" t="s">
        <v>15791</v>
      </c>
      <c r="B991" s="156" t="s">
        <v>19743</v>
      </c>
      <c r="C991" s="156">
        <v>2.1831469999999999</v>
      </c>
      <c r="D991" s="157">
        <v>1.5699999999999999E-5</v>
      </c>
      <c r="E991" s="156">
        <v>23982</v>
      </c>
      <c r="F991" s="156">
        <v>0.375</v>
      </c>
      <c r="G991" s="156">
        <v>688.82349999999997</v>
      </c>
      <c r="H991" s="156">
        <v>0.171179</v>
      </c>
      <c r="I991" s="156">
        <v>17</v>
      </c>
      <c r="J991" s="156">
        <v>23.529409999999999</v>
      </c>
      <c r="K991" s="267">
        <v>76.470590000000001</v>
      </c>
    </row>
    <row r="992" spans="1:11">
      <c r="A992" s="155" t="s">
        <v>25283</v>
      </c>
      <c r="B992" s="156" t="s">
        <v>19740</v>
      </c>
      <c r="C992" s="156">
        <v>3.038376</v>
      </c>
      <c r="D992" s="157">
        <v>1.8300000000000001E-5</v>
      </c>
      <c r="E992" s="156">
        <v>2100</v>
      </c>
      <c r="F992" s="156" t="s">
        <v>25675</v>
      </c>
      <c r="G992" s="156">
        <v>255.5</v>
      </c>
      <c r="H992" s="156">
        <v>0.5</v>
      </c>
      <c r="I992" s="156">
        <v>2</v>
      </c>
      <c r="J992" s="156">
        <v>0</v>
      </c>
      <c r="K992" s="267">
        <v>100</v>
      </c>
    </row>
    <row r="993" spans="1:11">
      <c r="A993" s="155" t="s">
        <v>22914</v>
      </c>
      <c r="B993" s="156" t="s">
        <v>19740</v>
      </c>
      <c r="C993" s="156">
        <v>2.1569539999999998</v>
      </c>
      <c r="D993" s="156">
        <v>4.35E-4</v>
      </c>
      <c r="E993" s="156">
        <v>271450</v>
      </c>
      <c r="F993" s="156">
        <v>9.7087000000000007E-2</v>
      </c>
      <c r="G993" s="156">
        <v>146.8835</v>
      </c>
      <c r="H993" s="156">
        <v>3.6122000000000001E-2</v>
      </c>
      <c r="I993" s="156">
        <v>103</v>
      </c>
      <c r="J993" s="156">
        <v>24.271840000000001</v>
      </c>
      <c r="K993" s="267">
        <v>75.728160000000003</v>
      </c>
    </row>
    <row r="994" spans="1:11">
      <c r="A994" s="155" t="s">
        <v>15796</v>
      </c>
      <c r="B994" s="156" t="s">
        <v>19743</v>
      </c>
      <c r="C994" s="156">
        <v>2.4495429999999998</v>
      </c>
      <c r="D994" s="157">
        <v>3.7499999999999997E-5</v>
      </c>
      <c r="E994" s="156">
        <v>11846</v>
      </c>
      <c r="F994" s="156">
        <v>0.28888900000000001</v>
      </c>
      <c r="G994" s="156">
        <v>309.60000000000002</v>
      </c>
      <c r="H994" s="156">
        <v>0.11136699999999999</v>
      </c>
      <c r="I994" s="156">
        <v>10</v>
      </c>
      <c r="J994" s="156">
        <v>20</v>
      </c>
      <c r="K994" s="267">
        <v>80</v>
      </c>
    </row>
    <row r="995" spans="1:11">
      <c r="A995" s="155" t="s">
        <v>15799</v>
      </c>
      <c r="B995" s="156" t="s">
        <v>19743</v>
      </c>
      <c r="C995" s="156">
        <v>2.1595939999999998</v>
      </c>
      <c r="D995" s="157">
        <v>1.6799999999999998E-5</v>
      </c>
      <c r="E995" s="156">
        <v>22414</v>
      </c>
      <c r="F995" s="156">
        <v>0.37894699999999998</v>
      </c>
      <c r="G995" s="156">
        <v>691.1</v>
      </c>
      <c r="H995" s="156">
        <v>0.16725599999999999</v>
      </c>
      <c r="I995" s="156">
        <v>20</v>
      </c>
      <c r="J995" s="156">
        <v>40</v>
      </c>
      <c r="K995" s="267">
        <v>60</v>
      </c>
    </row>
    <row r="996" spans="1:11">
      <c r="A996" s="155" t="s">
        <v>22975</v>
      </c>
      <c r="B996" s="156" t="s">
        <v>19740</v>
      </c>
      <c r="C996" s="156">
        <v>2.248122</v>
      </c>
      <c r="D996" s="157">
        <v>1.9000000000000001E-7</v>
      </c>
      <c r="E996" s="156">
        <v>334</v>
      </c>
      <c r="F996" s="156">
        <v>0.8</v>
      </c>
      <c r="G996" s="156">
        <v>1451.4</v>
      </c>
      <c r="H996" s="156">
        <v>0.389324</v>
      </c>
      <c r="I996" s="156">
        <v>5</v>
      </c>
      <c r="J996" s="156">
        <v>20</v>
      </c>
      <c r="K996" s="267">
        <v>80</v>
      </c>
    </row>
    <row r="997" spans="1:11">
      <c r="A997" s="155" t="s">
        <v>15553</v>
      </c>
      <c r="B997" s="156" t="s">
        <v>19743</v>
      </c>
      <c r="C997" s="156">
        <v>2.879391</v>
      </c>
      <c r="D997" s="157">
        <v>5.31E-6</v>
      </c>
      <c r="E997" s="156">
        <v>3484</v>
      </c>
      <c r="F997" s="156">
        <v>8.8888999999999996E-2</v>
      </c>
      <c r="G997" s="156">
        <v>106.5</v>
      </c>
      <c r="H997" s="156">
        <v>0.12282700000000001</v>
      </c>
      <c r="I997" s="156">
        <v>10</v>
      </c>
      <c r="J997" s="156">
        <v>10</v>
      </c>
      <c r="K997" s="267">
        <v>90</v>
      </c>
    </row>
    <row r="998" spans="1:11">
      <c r="A998" s="155" t="s">
        <v>15558</v>
      </c>
      <c r="B998" s="156" t="s">
        <v>19743</v>
      </c>
      <c r="C998" s="156">
        <v>2.3898480000000002</v>
      </c>
      <c r="D998" s="157">
        <v>1.5500000000000001E-5</v>
      </c>
      <c r="E998" s="156">
        <v>12400</v>
      </c>
      <c r="F998" s="156">
        <v>0.33387800000000001</v>
      </c>
      <c r="G998" s="156">
        <v>144.18</v>
      </c>
      <c r="H998" s="156">
        <v>4.7600000000000003E-2</v>
      </c>
      <c r="I998" s="156">
        <v>50</v>
      </c>
      <c r="J998" s="156">
        <v>24</v>
      </c>
      <c r="K998" s="267">
        <v>74</v>
      </c>
    </row>
    <row r="999" spans="1:11">
      <c r="A999" s="155" t="s">
        <v>15562</v>
      </c>
      <c r="B999" s="156" t="s">
        <v>19743</v>
      </c>
      <c r="C999" s="156">
        <v>2.1423350000000001</v>
      </c>
      <c r="D999" s="157">
        <v>2.4899999999999999E-5</v>
      </c>
      <c r="E999" s="156">
        <v>28592</v>
      </c>
      <c r="F999" s="156">
        <v>0.40592</v>
      </c>
      <c r="G999" s="156">
        <v>431.2045</v>
      </c>
      <c r="H999" s="156">
        <v>0.102864</v>
      </c>
      <c r="I999" s="156">
        <v>44</v>
      </c>
      <c r="J999" s="156">
        <v>34.090910000000001</v>
      </c>
      <c r="K999" s="267">
        <v>65.909090000000006</v>
      </c>
    </row>
    <row r="1000" spans="1:11">
      <c r="A1000" s="155" t="s">
        <v>15567</v>
      </c>
      <c r="B1000" s="156" t="s">
        <v>19743</v>
      </c>
      <c r="C1000" s="156">
        <v>2.1350250000000002</v>
      </c>
      <c r="D1000" s="156">
        <v>1.06E-4</v>
      </c>
      <c r="E1000" s="156">
        <v>122106</v>
      </c>
      <c r="F1000" s="156">
        <v>0.21343500000000001</v>
      </c>
      <c r="G1000" s="156">
        <v>360.10199999999998</v>
      </c>
      <c r="H1000" s="156">
        <v>8.5231000000000001E-2</v>
      </c>
      <c r="I1000" s="156">
        <v>49</v>
      </c>
      <c r="J1000" s="156">
        <v>24.489799999999999</v>
      </c>
      <c r="K1000" s="267">
        <v>69.38776</v>
      </c>
    </row>
    <row r="1001" spans="1:11">
      <c r="A1001" s="155" t="s">
        <v>15574</v>
      </c>
      <c r="B1001" s="156" t="s">
        <v>19743</v>
      </c>
      <c r="C1001" s="156">
        <v>2.2377669999999998</v>
      </c>
      <c r="D1001" s="156">
        <v>3.1500000000000001E-4</v>
      </c>
      <c r="E1001" s="156">
        <v>279776</v>
      </c>
      <c r="F1001" s="156">
        <v>0.451515</v>
      </c>
      <c r="G1001" s="156">
        <v>320.64440000000002</v>
      </c>
      <c r="H1001" s="156">
        <v>8.5888999999999993E-2</v>
      </c>
      <c r="I1001" s="156">
        <v>45</v>
      </c>
      <c r="J1001" s="156">
        <v>6.6666670000000003</v>
      </c>
      <c r="K1001" s="267">
        <v>84.44444</v>
      </c>
    </row>
    <row r="1002" spans="1:11">
      <c r="A1002" s="155" t="s">
        <v>15583</v>
      </c>
      <c r="B1002" s="156" t="s">
        <v>19743</v>
      </c>
      <c r="C1002" s="156">
        <v>3.1386799999999999</v>
      </c>
      <c r="D1002" s="156" t="s">
        <v>25675</v>
      </c>
      <c r="E1002" s="156">
        <v>0</v>
      </c>
      <c r="F1002" s="156" t="s">
        <v>25675</v>
      </c>
      <c r="G1002" s="156">
        <v>88</v>
      </c>
      <c r="H1002" s="156">
        <v>0</v>
      </c>
      <c r="I1002" s="156">
        <v>1</v>
      </c>
      <c r="J1002" s="156">
        <v>0</v>
      </c>
      <c r="K1002" s="267">
        <v>100</v>
      </c>
    </row>
    <row r="1003" spans="1:11">
      <c r="A1003" s="155" t="s">
        <v>20768</v>
      </c>
      <c r="B1003" s="156" t="s">
        <v>19740</v>
      </c>
      <c r="C1003" s="156">
        <v>2.1796950000000002</v>
      </c>
      <c r="D1003" s="157">
        <v>1.56E-5</v>
      </c>
      <c r="E1003" s="156">
        <v>23208</v>
      </c>
      <c r="F1003" s="156">
        <v>0.53333299999999995</v>
      </c>
      <c r="G1003" s="156">
        <v>790.5</v>
      </c>
      <c r="H1003" s="156">
        <v>0.19542599999999999</v>
      </c>
      <c r="I1003" s="156">
        <v>16</v>
      </c>
      <c r="J1003" s="156">
        <v>25</v>
      </c>
      <c r="K1003" s="267">
        <v>75</v>
      </c>
    </row>
    <row r="1004" spans="1:11">
      <c r="A1004" s="155" t="s">
        <v>15587</v>
      </c>
      <c r="B1004" s="156" t="s">
        <v>19743</v>
      </c>
      <c r="C1004" s="156">
        <v>2.3780709999999998</v>
      </c>
      <c r="D1004" s="157">
        <v>1.8700000000000001E-6</v>
      </c>
      <c r="E1004" s="156">
        <v>5176</v>
      </c>
      <c r="F1004" s="156">
        <v>0.33333299999999999</v>
      </c>
      <c r="G1004" s="156">
        <v>1144.6669999999999</v>
      </c>
      <c r="H1004" s="156">
        <v>0.36736200000000002</v>
      </c>
      <c r="I1004" s="156">
        <v>3</v>
      </c>
      <c r="J1004" s="156">
        <v>0</v>
      </c>
      <c r="K1004" s="267">
        <v>100</v>
      </c>
    </row>
    <row r="1005" spans="1:11">
      <c r="A1005" s="155" t="s">
        <v>15589</v>
      </c>
      <c r="B1005" s="156" t="s">
        <v>19743</v>
      </c>
      <c r="C1005" s="156">
        <v>2.4117769999999998</v>
      </c>
      <c r="D1005" s="157">
        <v>4.8600000000000001E-6</v>
      </c>
      <c r="E1005" s="156">
        <v>9226</v>
      </c>
      <c r="F1005" s="156">
        <v>0.34545500000000001</v>
      </c>
      <c r="G1005" s="156">
        <v>499.81819999999999</v>
      </c>
      <c r="H1005" s="156">
        <v>0.16888400000000001</v>
      </c>
      <c r="I1005" s="156">
        <v>11</v>
      </c>
      <c r="J1005" s="156">
        <v>18.181819999999998</v>
      </c>
      <c r="K1005" s="267">
        <v>81.818179999999998</v>
      </c>
    </row>
    <row r="1006" spans="1:11">
      <c r="A1006" s="155" t="s">
        <v>15593</v>
      </c>
      <c r="B1006" s="156" t="s">
        <v>19743</v>
      </c>
      <c r="C1006" s="156">
        <v>2.1746189999999999</v>
      </c>
      <c r="D1006" s="157">
        <v>1.56E-5</v>
      </c>
      <c r="E1006" s="156">
        <v>13316</v>
      </c>
      <c r="F1006" s="156">
        <v>0.40526299999999998</v>
      </c>
      <c r="G1006" s="156">
        <v>592.6</v>
      </c>
      <c r="H1006" s="156">
        <v>0.145925</v>
      </c>
      <c r="I1006" s="156">
        <v>20</v>
      </c>
      <c r="J1006" s="156">
        <v>15</v>
      </c>
      <c r="K1006" s="267">
        <v>85</v>
      </c>
    </row>
    <row r="1007" spans="1:11">
      <c r="A1007" s="155" t="s">
        <v>15598</v>
      </c>
      <c r="B1007" s="156" t="s">
        <v>19743</v>
      </c>
      <c r="C1007" s="156">
        <v>2.2383760000000001</v>
      </c>
      <c r="D1007" s="156">
        <v>1.4100000000000001E-4</v>
      </c>
      <c r="E1007" s="156">
        <v>173808</v>
      </c>
      <c r="F1007" s="156">
        <v>0.55105099999999996</v>
      </c>
      <c r="G1007" s="156">
        <v>277.81079999999997</v>
      </c>
      <c r="H1007" s="156">
        <v>7.4380000000000002E-2</v>
      </c>
      <c r="I1007" s="156">
        <v>37</v>
      </c>
      <c r="J1007" s="156">
        <v>5.405405</v>
      </c>
      <c r="K1007" s="267">
        <v>83.783779999999993</v>
      </c>
    </row>
    <row r="1008" spans="1:11">
      <c r="A1008" s="155" t="s">
        <v>15601</v>
      </c>
      <c r="B1008" s="156" t="s">
        <v>19743</v>
      </c>
      <c r="C1008" s="156">
        <v>2.1817259999999998</v>
      </c>
      <c r="D1008" s="156">
        <v>2.0599999999999999E-4</v>
      </c>
      <c r="E1008" s="156">
        <v>69528</v>
      </c>
      <c r="F1008" s="156">
        <v>0.352381</v>
      </c>
      <c r="G1008" s="156">
        <v>714.93330000000003</v>
      </c>
      <c r="H1008" s="156">
        <v>0.17729800000000001</v>
      </c>
      <c r="I1008" s="156">
        <v>15</v>
      </c>
      <c r="J1008" s="156">
        <v>13.33333</v>
      </c>
      <c r="K1008" s="267">
        <v>86.666669999999996</v>
      </c>
    </row>
    <row r="1009" spans="1:11">
      <c r="A1009" s="155" t="s">
        <v>15606</v>
      </c>
      <c r="B1009" s="156" t="s">
        <v>19743</v>
      </c>
      <c r="C1009" s="156">
        <v>2.6596950000000001</v>
      </c>
      <c r="D1009" s="157">
        <v>7.1999999999999999E-7</v>
      </c>
      <c r="E1009" s="156">
        <v>298</v>
      </c>
      <c r="F1009" s="156">
        <v>0.4</v>
      </c>
      <c r="G1009" s="156">
        <v>420.6</v>
      </c>
      <c r="H1009" s="156">
        <v>0.22589999999999999</v>
      </c>
      <c r="I1009" s="156">
        <v>5</v>
      </c>
      <c r="J1009" s="156">
        <v>20</v>
      </c>
      <c r="K1009" s="267">
        <v>80</v>
      </c>
    </row>
    <row r="1010" spans="1:11">
      <c r="A1010" s="155" t="s">
        <v>15609</v>
      </c>
      <c r="B1010" s="156" t="s">
        <v>19743</v>
      </c>
      <c r="C1010" s="156">
        <v>2.3734009999999999</v>
      </c>
      <c r="D1010" s="157">
        <v>1.66E-6</v>
      </c>
      <c r="E1010" s="156">
        <v>2786</v>
      </c>
      <c r="F1010" s="156">
        <v>0.33333299999999999</v>
      </c>
      <c r="G1010" s="156">
        <v>1184.5</v>
      </c>
      <c r="H1010" s="156">
        <v>0.37763099999999999</v>
      </c>
      <c r="I1010" s="156">
        <v>4</v>
      </c>
      <c r="J1010" s="156">
        <v>50</v>
      </c>
      <c r="K1010" s="267">
        <v>50</v>
      </c>
    </row>
    <row r="1011" spans="1:11">
      <c r="A1011" s="155" t="s">
        <v>15612</v>
      </c>
      <c r="B1011" s="156" t="s">
        <v>19743</v>
      </c>
      <c r="C1011" s="156">
        <v>3.1236549999999998</v>
      </c>
      <c r="D1011" s="157">
        <v>1.6E-7</v>
      </c>
      <c r="E1011" s="156">
        <v>44</v>
      </c>
      <c r="F1011" s="156" t="s">
        <v>25675</v>
      </c>
      <c r="G1011" s="156">
        <v>22.33333</v>
      </c>
      <c r="H1011" s="156">
        <v>0.36158200000000001</v>
      </c>
      <c r="I1011" s="156">
        <v>3</v>
      </c>
      <c r="J1011" s="156">
        <v>0</v>
      </c>
      <c r="K1011" s="267">
        <v>100</v>
      </c>
    </row>
    <row r="1012" spans="1:11">
      <c r="A1012" s="155" t="s">
        <v>20817</v>
      </c>
      <c r="B1012" s="156" t="s">
        <v>19053</v>
      </c>
      <c r="C1012" s="156">
        <v>2.181117</v>
      </c>
      <c r="D1012" s="157">
        <v>1.9000000000000001E-5</v>
      </c>
      <c r="E1012" s="156">
        <v>18364</v>
      </c>
      <c r="F1012" s="156">
        <v>0.282609</v>
      </c>
      <c r="G1012" s="156">
        <v>480.83330000000001</v>
      </c>
      <c r="H1012" s="156">
        <v>0.11940199999999999</v>
      </c>
      <c r="I1012" s="156">
        <v>24</v>
      </c>
      <c r="J1012" s="156">
        <v>37.5</v>
      </c>
      <c r="K1012" s="267">
        <v>58.333329999999997</v>
      </c>
    </row>
    <row r="1013" spans="1:11">
      <c r="A1013" s="155" t="s">
        <v>20888</v>
      </c>
      <c r="B1013" s="156" t="s">
        <v>19740</v>
      </c>
      <c r="C1013" s="156">
        <v>2.2251780000000001</v>
      </c>
      <c r="D1013" s="156">
        <v>1.1900000000000001E-4</v>
      </c>
      <c r="E1013" s="156">
        <v>116610</v>
      </c>
      <c r="F1013" s="156">
        <v>0.172596</v>
      </c>
      <c r="G1013" s="156">
        <v>213.90770000000001</v>
      </c>
      <c r="H1013" s="156">
        <v>5.6675000000000003E-2</v>
      </c>
      <c r="I1013" s="156">
        <v>65</v>
      </c>
      <c r="J1013" s="156">
        <v>46.153849999999998</v>
      </c>
      <c r="K1013" s="267">
        <v>49.23077</v>
      </c>
    </row>
    <row r="1014" spans="1:11">
      <c r="A1014" s="155" t="s">
        <v>15625</v>
      </c>
      <c r="B1014" s="156" t="s">
        <v>19743</v>
      </c>
      <c r="C1014" s="156">
        <v>2.3362440000000002</v>
      </c>
      <c r="D1014" s="157">
        <v>9.2E-6</v>
      </c>
      <c r="E1014" s="156">
        <v>13548</v>
      </c>
      <c r="F1014" s="156">
        <v>0.34615400000000002</v>
      </c>
      <c r="G1014" s="156">
        <v>474.23079999999999</v>
      </c>
      <c r="H1014" s="156">
        <v>0.14366300000000001</v>
      </c>
      <c r="I1014" s="156">
        <v>13</v>
      </c>
      <c r="J1014" s="156">
        <v>30.76923</v>
      </c>
      <c r="K1014" s="267">
        <v>61.538460000000001</v>
      </c>
    </row>
    <row r="1015" spans="1:11">
      <c r="A1015" s="155" t="s">
        <v>15628</v>
      </c>
      <c r="B1015" s="156" t="s">
        <v>19743</v>
      </c>
      <c r="C1015" s="156">
        <v>2.2176650000000002</v>
      </c>
      <c r="D1015" s="157">
        <v>2.5000000000000002E-6</v>
      </c>
      <c r="E1015" s="156">
        <v>2142</v>
      </c>
      <c r="F1015" s="156">
        <v>0.41666700000000001</v>
      </c>
      <c r="G1015" s="156">
        <v>730.66669999999999</v>
      </c>
      <c r="H1015" s="156">
        <v>0.18875400000000001</v>
      </c>
      <c r="I1015" s="156">
        <v>9</v>
      </c>
      <c r="J1015" s="156">
        <v>0</v>
      </c>
      <c r="K1015" s="267">
        <v>100</v>
      </c>
    </row>
    <row r="1016" spans="1:11">
      <c r="A1016" s="155" t="s">
        <v>15633</v>
      </c>
      <c r="B1016" s="156" t="s">
        <v>19743</v>
      </c>
      <c r="C1016" s="156">
        <v>2.1878169999999999</v>
      </c>
      <c r="D1016" s="157">
        <v>4.5000000000000003E-5</v>
      </c>
      <c r="E1016" s="156">
        <v>61070</v>
      </c>
      <c r="F1016" s="156">
        <v>0.31294300000000003</v>
      </c>
      <c r="G1016" s="156">
        <v>378.83330000000001</v>
      </c>
      <c r="H1016" s="156">
        <v>9.5472000000000001E-2</v>
      </c>
      <c r="I1016" s="156">
        <v>48</v>
      </c>
      <c r="J1016" s="156">
        <v>22.91667</v>
      </c>
      <c r="K1016" s="267">
        <v>75</v>
      </c>
    </row>
    <row r="1017" spans="1:11">
      <c r="A1017" s="155" t="s">
        <v>20951</v>
      </c>
      <c r="B1017" s="156" t="s">
        <v>19740</v>
      </c>
      <c r="C1017" s="156">
        <v>2.2038579999999999</v>
      </c>
      <c r="D1017" s="157">
        <v>4.1399999999999997E-5</v>
      </c>
      <c r="E1017" s="156">
        <v>23500</v>
      </c>
      <c r="F1017" s="156">
        <v>0.227273</v>
      </c>
      <c r="G1017" s="156">
        <v>544.5</v>
      </c>
      <c r="H1017" s="156">
        <v>0.13842299999999999</v>
      </c>
      <c r="I1017" s="156">
        <v>12</v>
      </c>
      <c r="J1017" s="156">
        <v>0</v>
      </c>
      <c r="K1017" s="267">
        <v>91.666669999999996</v>
      </c>
    </row>
    <row r="1018" spans="1:11">
      <c r="A1018" s="155" t="s">
        <v>20829</v>
      </c>
      <c r="B1018" s="156" t="s">
        <v>19740</v>
      </c>
      <c r="C1018" s="156">
        <v>2.2237559999999998</v>
      </c>
      <c r="D1018" s="157">
        <v>8.8699999999999998E-6</v>
      </c>
      <c r="E1018" s="156">
        <v>9084</v>
      </c>
      <c r="F1018" s="156">
        <v>0.48095199999999999</v>
      </c>
      <c r="G1018" s="156">
        <v>695.66669999999999</v>
      </c>
      <c r="H1018" s="156">
        <v>0.182112</v>
      </c>
      <c r="I1018" s="156">
        <v>21</v>
      </c>
      <c r="J1018" s="156">
        <v>23.809519999999999</v>
      </c>
      <c r="K1018" s="267">
        <v>71.428569999999993</v>
      </c>
    </row>
    <row r="1019" spans="1:11">
      <c r="A1019" s="155" t="s">
        <v>15643</v>
      </c>
      <c r="B1019" s="156" t="s">
        <v>19743</v>
      </c>
      <c r="C1019" s="156">
        <v>2.2371569999999998</v>
      </c>
      <c r="D1019" s="156">
        <v>1.02E-4</v>
      </c>
      <c r="E1019" s="156">
        <v>48634</v>
      </c>
      <c r="F1019" s="156">
        <v>0.47619</v>
      </c>
      <c r="G1019" s="156">
        <v>817.53330000000005</v>
      </c>
      <c r="H1019" s="156">
        <v>0.21718000000000001</v>
      </c>
      <c r="I1019" s="156">
        <v>15</v>
      </c>
      <c r="J1019" s="156">
        <v>20</v>
      </c>
      <c r="K1019" s="267">
        <v>80</v>
      </c>
    </row>
    <row r="1020" spans="1:11">
      <c r="A1020" s="155" t="s">
        <v>15646</v>
      </c>
      <c r="B1020" s="156" t="s">
        <v>19743</v>
      </c>
      <c r="C1020" s="156">
        <v>2.209746</v>
      </c>
      <c r="D1020" s="157">
        <v>5.27E-5</v>
      </c>
      <c r="E1020" s="156">
        <v>52220</v>
      </c>
      <c r="F1020" s="156">
        <v>0.329237</v>
      </c>
      <c r="G1020" s="156">
        <v>300.3492</v>
      </c>
      <c r="H1020" s="156">
        <v>7.7951999999999994E-2</v>
      </c>
      <c r="I1020" s="156">
        <v>63</v>
      </c>
      <c r="J1020" s="156">
        <v>38.095239999999997</v>
      </c>
      <c r="K1020" s="267">
        <v>58.730159999999998</v>
      </c>
    </row>
    <row r="1021" spans="1:11">
      <c r="A1021" s="155" t="s">
        <v>15649</v>
      </c>
      <c r="B1021" s="156" t="s">
        <v>19743</v>
      </c>
      <c r="C1021" s="156">
        <v>2.3230460000000002</v>
      </c>
      <c r="D1021" s="157">
        <v>1.27E-5</v>
      </c>
      <c r="E1021" s="156">
        <v>26418</v>
      </c>
      <c r="F1021" s="156">
        <v>0.58867000000000003</v>
      </c>
      <c r="G1021" s="156">
        <v>250.79310000000001</v>
      </c>
      <c r="H1021" s="156">
        <v>7.4987999999999999E-2</v>
      </c>
      <c r="I1021" s="156">
        <v>29</v>
      </c>
      <c r="J1021" s="156">
        <v>55.172409999999999</v>
      </c>
      <c r="K1021" s="267">
        <v>44.827590000000001</v>
      </c>
    </row>
    <row r="1022" spans="1:11">
      <c r="A1022" s="155" t="s">
        <v>21113</v>
      </c>
      <c r="B1022" s="156" t="s">
        <v>19740</v>
      </c>
      <c r="C1022" s="156">
        <v>2.1267010000000002</v>
      </c>
      <c r="D1022" s="156">
        <v>1.83E-4</v>
      </c>
      <c r="E1022" s="156">
        <v>150826</v>
      </c>
      <c r="F1022" s="156">
        <v>0.268731</v>
      </c>
      <c r="G1022" s="156">
        <v>297.26920000000001</v>
      </c>
      <c r="H1022" s="156">
        <v>7.0190000000000002E-2</v>
      </c>
      <c r="I1022" s="156">
        <v>78</v>
      </c>
      <c r="J1022" s="156">
        <v>48.717950000000002</v>
      </c>
      <c r="K1022" s="267">
        <v>48.717950000000002</v>
      </c>
    </row>
    <row r="1023" spans="1:11">
      <c r="A1023" s="155" t="s">
        <v>20723</v>
      </c>
      <c r="B1023" s="156" t="s">
        <v>19740</v>
      </c>
      <c r="C1023" s="156">
        <v>2.1750250000000002</v>
      </c>
      <c r="D1023" s="157">
        <v>1.6500000000000001E-5</v>
      </c>
      <c r="E1023" s="156">
        <v>23168</v>
      </c>
      <c r="F1023" s="156">
        <v>0.37878800000000001</v>
      </c>
      <c r="G1023" s="156">
        <v>1021</v>
      </c>
      <c r="H1023" s="156">
        <v>0.25073699999999999</v>
      </c>
      <c r="I1023" s="156">
        <v>12</v>
      </c>
      <c r="J1023" s="156">
        <v>16.66667</v>
      </c>
      <c r="K1023" s="267">
        <v>83.333330000000004</v>
      </c>
    </row>
    <row r="1024" spans="1:11">
      <c r="A1024" s="155" t="s">
        <v>15658</v>
      </c>
      <c r="B1024" s="156" t="s">
        <v>19743</v>
      </c>
      <c r="C1024" s="156">
        <v>2.4203049999999999</v>
      </c>
      <c r="D1024" s="157">
        <v>9.8700000000000004E-6</v>
      </c>
      <c r="E1024" s="156">
        <v>12750</v>
      </c>
      <c r="F1024" s="156">
        <v>0.42857099999999998</v>
      </c>
      <c r="G1024" s="156">
        <v>689.85709999999995</v>
      </c>
      <c r="H1024" s="156">
        <v>0.23677100000000001</v>
      </c>
      <c r="I1024" s="156">
        <v>7</v>
      </c>
      <c r="J1024" s="156">
        <v>28.571429999999999</v>
      </c>
      <c r="K1024" s="267">
        <v>71.428569999999993</v>
      </c>
    </row>
    <row r="1025" spans="1:11">
      <c r="A1025" s="155" t="s">
        <v>15663</v>
      </c>
      <c r="B1025" s="156" t="s">
        <v>19743</v>
      </c>
      <c r="C1025" s="156">
        <v>2.2073100000000001</v>
      </c>
      <c r="D1025" s="156">
        <v>4.5100000000000001E-4</v>
      </c>
      <c r="E1025" s="156">
        <v>186788</v>
      </c>
      <c r="F1025" s="156">
        <v>0.24873999999999999</v>
      </c>
      <c r="G1025" s="156">
        <v>440.05709999999999</v>
      </c>
      <c r="H1025" s="156">
        <v>0.113263</v>
      </c>
      <c r="I1025" s="156">
        <v>35</v>
      </c>
      <c r="J1025" s="156">
        <v>22.857140000000001</v>
      </c>
      <c r="K1025" s="267">
        <v>77.142859999999999</v>
      </c>
    </row>
    <row r="1026" spans="1:11">
      <c r="A1026" s="155" t="s">
        <v>15666</v>
      </c>
      <c r="B1026" s="156" t="s">
        <v>19743</v>
      </c>
      <c r="C1026" s="156">
        <v>2.3338070000000002</v>
      </c>
      <c r="D1026" s="157">
        <v>4.8999999999999997E-6</v>
      </c>
      <c r="E1026" s="156">
        <v>8170</v>
      </c>
      <c r="F1026" s="156">
        <v>0.53333299999999995</v>
      </c>
      <c r="G1026" s="156">
        <v>1311.6669999999999</v>
      </c>
      <c r="H1026" s="156">
        <v>0.39514899999999997</v>
      </c>
      <c r="I1026" s="156">
        <v>6</v>
      </c>
      <c r="J1026" s="156">
        <v>0</v>
      </c>
      <c r="K1026" s="267">
        <v>100</v>
      </c>
    </row>
    <row r="1027" spans="1:11">
      <c r="A1027" s="155" t="s">
        <v>15668</v>
      </c>
      <c r="B1027" s="156" t="s">
        <v>19743</v>
      </c>
      <c r="C1027" s="156">
        <v>3.0462940000000001</v>
      </c>
      <c r="D1027" s="157">
        <v>1.3E-7</v>
      </c>
      <c r="E1027" s="156">
        <v>76</v>
      </c>
      <c r="F1027" s="156" t="s">
        <v>25675</v>
      </c>
      <c r="G1027" s="156">
        <v>96.666669999999996</v>
      </c>
      <c r="H1027" s="156">
        <v>0.35171599999999997</v>
      </c>
      <c r="I1027" s="156">
        <v>3</v>
      </c>
      <c r="J1027" s="156">
        <v>0</v>
      </c>
      <c r="K1027" s="267">
        <v>100</v>
      </c>
    </row>
    <row r="1028" spans="1:11">
      <c r="A1028" s="155" t="s">
        <v>15425</v>
      </c>
      <c r="B1028" s="156" t="s">
        <v>19743</v>
      </c>
      <c r="C1028" s="156">
        <v>2.1888320000000001</v>
      </c>
      <c r="D1028" s="157">
        <v>3.0499999999999999E-5</v>
      </c>
      <c r="E1028" s="156">
        <v>25684</v>
      </c>
      <c r="F1028" s="156">
        <v>0.35384599999999999</v>
      </c>
      <c r="G1028" s="156">
        <v>466.73079999999999</v>
      </c>
      <c r="H1028" s="156">
        <v>0.116975</v>
      </c>
      <c r="I1028" s="156">
        <v>26</v>
      </c>
      <c r="J1028" s="156">
        <v>26.923079999999999</v>
      </c>
      <c r="K1028" s="267">
        <v>69.230770000000007</v>
      </c>
    </row>
    <row r="1029" spans="1:11">
      <c r="A1029" s="155" t="s">
        <v>20772</v>
      </c>
      <c r="B1029" s="156" t="s">
        <v>19740</v>
      </c>
      <c r="C1029" s="156">
        <v>2.5439590000000001</v>
      </c>
      <c r="D1029" s="156">
        <v>6.2600000000000004E-4</v>
      </c>
      <c r="E1029" s="156">
        <v>373354</v>
      </c>
      <c r="F1029" s="156">
        <v>2.9871999999999999E-2</v>
      </c>
      <c r="G1029" s="156">
        <v>83.236840000000001</v>
      </c>
      <c r="H1029" s="156">
        <v>3.6642000000000001E-2</v>
      </c>
      <c r="I1029" s="156">
        <v>38</v>
      </c>
      <c r="J1029" s="156">
        <v>21.052630000000001</v>
      </c>
      <c r="K1029" s="267">
        <v>78.947370000000006</v>
      </c>
    </row>
    <row r="1030" spans="1:11">
      <c r="A1030" s="155" t="s">
        <v>15432</v>
      </c>
      <c r="B1030" s="156" t="s">
        <v>19743</v>
      </c>
      <c r="C1030" s="156">
        <v>2.3955329999999999</v>
      </c>
      <c r="D1030" s="157">
        <v>3.05E-6</v>
      </c>
      <c r="E1030" s="156">
        <v>1964</v>
      </c>
      <c r="F1030" s="156">
        <v>0.238095</v>
      </c>
      <c r="G1030" s="156">
        <v>468.8571</v>
      </c>
      <c r="H1030" s="156">
        <v>0.15453800000000001</v>
      </c>
      <c r="I1030" s="156">
        <v>7</v>
      </c>
      <c r="J1030" s="156">
        <v>14.28571</v>
      </c>
      <c r="K1030" s="267">
        <v>71.428569999999993</v>
      </c>
    </row>
    <row r="1031" spans="1:11">
      <c r="A1031" s="155" t="s">
        <v>20636</v>
      </c>
      <c r="B1031" s="156" t="s">
        <v>19740</v>
      </c>
      <c r="C1031" s="156">
        <v>3.111675</v>
      </c>
      <c r="D1031" s="157">
        <v>7.0000000000000005E-8</v>
      </c>
      <c r="E1031" s="156">
        <v>70</v>
      </c>
      <c r="F1031" s="156" t="s">
        <v>25675</v>
      </c>
      <c r="G1031" s="156">
        <v>36.5</v>
      </c>
      <c r="H1031" s="156">
        <v>0.50714300000000001</v>
      </c>
      <c r="I1031" s="156">
        <v>2</v>
      </c>
      <c r="J1031" s="156">
        <v>50</v>
      </c>
      <c r="K1031" s="267">
        <v>50</v>
      </c>
    </row>
    <row r="1032" spans="1:11">
      <c r="A1032" s="155" t="s">
        <v>15441</v>
      </c>
      <c r="B1032" s="156" t="s">
        <v>19743</v>
      </c>
      <c r="C1032" s="156">
        <v>2.439797</v>
      </c>
      <c r="D1032" s="157">
        <v>2.4499999999999998E-6</v>
      </c>
      <c r="E1032" s="156">
        <v>3686</v>
      </c>
      <c r="F1032" s="156">
        <v>0.76190500000000005</v>
      </c>
      <c r="G1032" s="156">
        <v>455.71429999999998</v>
      </c>
      <c r="H1032" s="156">
        <v>0.160973</v>
      </c>
      <c r="I1032" s="156">
        <v>7</v>
      </c>
      <c r="J1032" s="156">
        <v>0</v>
      </c>
      <c r="K1032" s="267">
        <v>100</v>
      </c>
    </row>
    <row r="1033" spans="1:11">
      <c r="A1033" s="155" t="s">
        <v>15446</v>
      </c>
      <c r="B1033" s="156" t="s">
        <v>19743</v>
      </c>
      <c r="C1033" s="156">
        <v>2.4383759999999999</v>
      </c>
      <c r="D1033" s="156">
        <v>1.8100000000000001E-4</v>
      </c>
      <c r="E1033" s="156">
        <v>68834</v>
      </c>
      <c r="F1033" s="156">
        <v>0.42857099999999998</v>
      </c>
      <c r="G1033" s="156">
        <v>123.4524</v>
      </c>
      <c r="H1033" s="156">
        <v>4.4492999999999998E-2</v>
      </c>
      <c r="I1033" s="156">
        <v>42</v>
      </c>
      <c r="J1033" s="156">
        <v>50</v>
      </c>
      <c r="K1033" s="267">
        <v>47.619050000000001</v>
      </c>
    </row>
    <row r="1034" spans="1:11">
      <c r="A1034" s="155" t="s">
        <v>15451</v>
      </c>
      <c r="B1034" s="156" t="s">
        <v>19743</v>
      </c>
      <c r="C1034" s="156">
        <v>2.16934</v>
      </c>
      <c r="D1034" s="157">
        <v>2.7100000000000001E-5</v>
      </c>
      <c r="E1034" s="156">
        <v>40392</v>
      </c>
      <c r="F1034" s="156">
        <v>0.30434800000000001</v>
      </c>
      <c r="G1034" s="156">
        <v>588.69569999999999</v>
      </c>
      <c r="H1034" s="156">
        <v>0.14397099999999999</v>
      </c>
      <c r="I1034" s="156">
        <v>23</v>
      </c>
      <c r="J1034" s="156">
        <v>21.739129999999999</v>
      </c>
      <c r="K1034" s="267">
        <v>78.260869999999997</v>
      </c>
    </row>
    <row r="1035" spans="1:11">
      <c r="A1035" s="155" t="s">
        <v>15456</v>
      </c>
      <c r="B1035" s="156" t="s">
        <v>19743</v>
      </c>
      <c r="C1035" s="156">
        <v>2.1904569999999999</v>
      </c>
      <c r="D1035" s="156">
        <v>1.4899999999999999E-4</v>
      </c>
      <c r="E1035" s="156">
        <v>27998</v>
      </c>
      <c r="F1035" s="156">
        <v>0.53333299999999995</v>
      </c>
      <c r="G1035" s="156">
        <v>1043</v>
      </c>
      <c r="H1035" s="156">
        <v>0.260855</v>
      </c>
      <c r="I1035" s="156">
        <v>10</v>
      </c>
      <c r="J1035" s="156">
        <v>0</v>
      </c>
      <c r="K1035" s="267">
        <v>90</v>
      </c>
    </row>
    <row r="1036" spans="1:11">
      <c r="A1036" s="155" t="s">
        <v>20956</v>
      </c>
      <c r="B1036" s="156" t="s">
        <v>19740</v>
      </c>
      <c r="C1036" s="156">
        <v>2.0665990000000001</v>
      </c>
      <c r="D1036" s="156">
        <v>1.462E-3</v>
      </c>
      <c r="E1036" s="156">
        <v>1123382</v>
      </c>
      <c r="F1036" s="156">
        <v>8.5847000000000007E-2</v>
      </c>
      <c r="G1036" s="156">
        <v>130.54</v>
      </c>
      <c r="H1036" s="156">
        <v>2.9966E-2</v>
      </c>
      <c r="I1036" s="156">
        <v>250</v>
      </c>
      <c r="J1036" s="156">
        <v>31.6</v>
      </c>
      <c r="K1036" s="267">
        <v>65.599999999999994</v>
      </c>
    </row>
    <row r="1037" spans="1:11">
      <c r="A1037" s="155" t="s">
        <v>15461</v>
      </c>
      <c r="B1037" s="156" t="s">
        <v>19743</v>
      </c>
      <c r="C1037" s="156">
        <v>2.3086289999999998</v>
      </c>
      <c r="D1037" s="157">
        <v>6.0800000000000001E-5</v>
      </c>
      <c r="E1037" s="156">
        <v>64606</v>
      </c>
      <c r="F1037" s="156">
        <v>0.44043900000000002</v>
      </c>
      <c r="G1037" s="156">
        <v>157.76140000000001</v>
      </c>
      <c r="H1037" s="156">
        <v>4.7107999999999997E-2</v>
      </c>
      <c r="I1037" s="156">
        <v>88</v>
      </c>
      <c r="J1037" s="156">
        <v>28.409089999999999</v>
      </c>
      <c r="K1037" s="267">
        <v>70.454549999999998</v>
      </c>
    </row>
    <row r="1038" spans="1:11">
      <c r="A1038" s="155" t="s">
        <v>15464</v>
      </c>
      <c r="B1038" s="156" t="s">
        <v>19743</v>
      </c>
      <c r="C1038" s="156">
        <v>2.758985</v>
      </c>
      <c r="D1038" s="157">
        <v>5.5099999999999998E-5</v>
      </c>
      <c r="E1038" s="156">
        <v>19722</v>
      </c>
      <c r="F1038" s="156">
        <v>0.28923100000000002</v>
      </c>
      <c r="G1038" s="156">
        <v>81.5</v>
      </c>
      <c r="H1038" s="156">
        <v>6.1428000000000003E-2</v>
      </c>
      <c r="I1038" s="156">
        <v>26</v>
      </c>
      <c r="J1038" s="156">
        <v>34.615380000000002</v>
      </c>
      <c r="K1038" s="267">
        <v>65.384619999999998</v>
      </c>
    </row>
    <row r="1039" spans="1:11">
      <c r="A1039" s="155" t="s">
        <v>15467</v>
      </c>
      <c r="B1039" s="156" t="s">
        <v>19743</v>
      </c>
      <c r="C1039" s="156">
        <v>3.4643649999999999</v>
      </c>
      <c r="D1039" s="156" t="s">
        <v>25675</v>
      </c>
      <c r="E1039" s="156">
        <v>0</v>
      </c>
      <c r="F1039" s="156" t="s">
        <v>25675</v>
      </c>
      <c r="G1039" s="156">
        <v>5</v>
      </c>
      <c r="H1039" s="156">
        <v>0</v>
      </c>
      <c r="I1039" s="156">
        <v>1</v>
      </c>
      <c r="J1039" s="156">
        <v>0</v>
      </c>
      <c r="K1039" s="267">
        <v>100</v>
      </c>
    </row>
    <row r="1040" spans="1:11">
      <c r="A1040" s="155" t="s">
        <v>15470</v>
      </c>
      <c r="B1040" s="156" t="s">
        <v>19743</v>
      </c>
      <c r="C1040" s="156">
        <v>2.1151270000000002</v>
      </c>
      <c r="D1040" s="156">
        <v>6.0899999999999995E-4</v>
      </c>
      <c r="E1040" s="156">
        <v>315918</v>
      </c>
      <c r="F1040" s="156">
        <v>0.19075600000000001</v>
      </c>
      <c r="G1040" s="156">
        <v>227.6833</v>
      </c>
      <c r="H1040" s="156">
        <v>5.3594000000000003E-2</v>
      </c>
      <c r="I1040" s="156">
        <v>120</v>
      </c>
      <c r="J1040" s="156">
        <v>32.5</v>
      </c>
      <c r="K1040" s="267">
        <v>65</v>
      </c>
    </row>
    <row r="1041" spans="1:11">
      <c r="A1041" s="155" t="s">
        <v>15475</v>
      </c>
      <c r="B1041" s="156" t="s">
        <v>19743</v>
      </c>
      <c r="C1041" s="156">
        <v>2.1510660000000001</v>
      </c>
      <c r="D1041" s="157">
        <v>7.1099999999999994E-5</v>
      </c>
      <c r="E1041" s="156">
        <v>86820</v>
      </c>
      <c r="F1041" s="156">
        <v>0.163406</v>
      </c>
      <c r="G1041" s="156">
        <v>254.83869999999999</v>
      </c>
      <c r="H1041" s="156">
        <v>6.1580999999999997E-2</v>
      </c>
      <c r="I1041" s="156">
        <v>62</v>
      </c>
      <c r="J1041" s="156">
        <v>40.322580000000002</v>
      </c>
      <c r="K1041" s="267">
        <v>59.677419999999998</v>
      </c>
    </row>
    <row r="1042" spans="1:11">
      <c r="A1042" s="155" t="s">
        <v>15480</v>
      </c>
      <c r="B1042" s="156" t="s">
        <v>19743</v>
      </c>
      <c r="C1042" s="156">
        <v>2.4743149999999998</v>
      </c>
      <c r="D1042" s="157">
        <v>4.3600000000000003E-5</v>
      </c>
      <c r="E1042" s="156">
        <v>9324</v>
      </c>
      <c r="F1042" s="156" t="s">
        <v>25675</v>
      </c>
      <c r="G1042" s="156">
        <v>1343</v>
      </c>
      <c r="H1042" s="156">
        <v>0.50018600000000002</v>
      </c>
      <c r="I1042" s="156">
        <v>2</v>
      </c>
      <c r="J1042" s="156">
        <v>0</v>
      </c>
      <c r="K1042" s="267">
        <v>100</v>
      </c>
    </row>
    <row r="1043" spans="1:11">
      <c r="A1043" s="155" t="s">
        <v>15482</v>
      </c>
      <c r="B1043" s="156" t="s">
        <v>19743</v>
      </c>
      <c r="C1043" s="156">
        <v>2.080406</v>
      </c>
      <c r="D1043" s="156">
        <v>1.7080000000000001E-3</v>
      </c>
      <c r="E1043" s="156">
        <v>1014604</v>
      </c>
      <c r="F1043" s="156">
        <v>6.5236000000000002E-2</v>
      </c>
      <c r="G1043" s="156">
        <v>117.5304</v>
      </c>
      <c r="H1043" s="156">
        <v>2.7274E-2</v>
      </c>
      <c r="I1043" s="156">
        <v>230</v>
      </c>
      <c r="J1043" s="156">
        <v>24.347829999999998</v>
      </c>
      <c r="K1043" s="267">
        <v>73.043480000000002</v>
      </c>
    </row>
    <row r="1044" spans="1:11">
      <c r="A1044" s="155" t="s">
        <v>15487</v>
      </c>
      <c r="B1044" s="156" t="s">
        <v>19743</v>
      </c>
      <c r="C1044" s="156">
        <v>2.1683249999999998</v>
      </c>
      <c r="D1044" s="157">
        <v>5.8300000000000001E-6</v>
      </c>
      <c r="E1044" s="156">
        <v>10830</v>
      </c>
      <c r="F1044" s="156">
        <v>0.55555600000000005</v>
      </c>
      <c r="G1044" s="156">
        <v>1119.6669999999999</v>
      </c>
      <c r="H1044" s="156">
        <v>0.27275700000000003</v>
      </c>
      <c r="I1044" s="156">
        <v>9</v>
      </c>
      <c r="J1044" s="156">
        <v>22.22222</v>
      </c>
      <c r="K1044" s="267">
        <v>77.777780000000007</v>
      </c>
    </row>
    <row r="1045" spans="1:11">
      <c r="A1045" s="155" t="s">
        <v>21069</v>
      </c>
      <c r="B1045" s="156" t="s">
        <v>19740</v>
      </c>
      <c r="C1045" s="156">
        <v>2.142944</v>
      </c>
      <c r="D1045" s="157">
        <v>1.03E-5</v>
      </c>
      <c r="E1045" s="156">
        <v>26068</v>
      </c>
      <c r="F1045" s="156">
        <v>0.53333299999999995</v>
      </c>
      <c r="G1045" s="156">
        <v>1001.2</v>
      </c>
      <c r="H1045" s="156">
        <v>0.23747599999999999</v>
      </c>
      <c r="I1045" s="156">
        <v>15</v>
      </c>
      <c r="J1045" s="156">
        <v>40</v>
      </c>
      <c r="K1045" s="267">
        <v>60</v>
      </c>
    </row>
    <row r="1046" spans="1:11">
      <c r="A1046" s="155" t="s">
        <v>15498</v>
      </c>
      <c r="B1046" s="156" t="s">
        <v>19743</v>
      </c>
      <c r="C1046" s="156">
        <v>2.321218</v>
      </c>
      <c r="D1046" s="157">
        <v>5.4399999999999996E-6</v>
      </c>
      <c r="E1046" s="156">
        <v>13468</v>
      </c>
      <c r="F1046" s="156">
        <v>0.64367799999999997</v>
      </c>
      <c r="G1046" s="156">
        <v>261.8</v>
      </c>
      <c r="H1046" s="156">
        <v>7.8242999999999993E-2</v>
      </c>
      <c r="I1046" s="156">
        <v>30</v>
      </c>
      <c r="J1046" s="156">
        <v>30</v>
      </c>
      <c r="K1046" s="267">
        <v>70</v>
      </c>
    </row>
    <row r="1047" spans="1:11">
      <c r="A1047" s="155" t="s">
        <v>15503</v>
      </c>
      <c r="B1047" s="156" t="s">
        <v>19743</v>
      </c>
      <c r="C1047" s="156">
        <v>2.160812</v>
      </c>
      <c r="D1047" s="157">
        <v>4.35E-5</v>
      </c>
      <c r="E1047" s="156">
        <v>68256</v>
      </c>
      <c r="F1047" s="156">
        <v>0.29445199999999999</v>
      </c>
      <c r="G1047" s="156">
        <v>304.18419999999998</v>
      </c>
      <c r="H1047" s="156">
        <v>7.3956999999999995E-2</v>
      </c>
      <c r="I1047" s="156">
        <v>38</v>
      </c>
      <c r="J1047" s="156">
        <v>28.947369999999999</v>
      </c>
      <c r="K1047" s="267">
        <v>71.052629999999994</v>
      </c>
    </row>
    <row r="1048" spans="1:11">
      <c r="A1048" s="155" t="s">
        <v>21118</v>
      </c>
      <c r="B1048" s="156" t="s">
        <v>19740</v>
      </c>
      <c r="C1048" s="156">
        <v>2.1581730000000001</v>
      </c>
      <c r="D1048" s="156">
        <v>5.2800000000000004E-4</v>
      </c>
      <c r="E1048" s="156">
        <v>258462</v>
      </c>
      <c r="F1048" s="156">
        <v>0.20699200000000001</v>
      </c>
      <c r="G1048" s="156">
        <v>171.46299999999999</v>
      </c>
      <c r="H1048" s="156">
        <v>4.2292000000000003E-2</v>
      </c>
      <c r="I1048" s="156">
        <v>108</v>
      </c>
      <c r="J1048" s="156">
        <v>34.259259999999998</v>
      </c>
      <c r="K1048" s="267">
        <v>64.814809999999994</v>
      </c>
    </row>
    <row r="1049" spans="1:11">
      <c r="A1049" s="155" t="s">
        <v>15510</v>
      </c>
      <c r="B1049" s="156" t="s">
        <v>19743</v>
      </c>
      <c r="C1049" s="156">
        <v>2.1644670000000001</v>
      </c>
      <c r="D1049" s="156">
        <v>1.27E-4</v>
      </c>
      <c r="E1049" s="156">
        <v>141844</v>
      </c>
      <c r="F1049" s="156">
        <v>0.179232</v>
      </c>
      <c r="G1049" s="156">
        <v>329.84210000000002</v>
      </c>
      <c r="H1049" s="156">
        <v>8.0632999999999996E-2</v>
      </c>
      <c r="I1049" s="156">
        <v>38</v>
      </c>
      <c r="J1049" s="156">
        <v>28.947369999999999</v>
      </c>
      <c r="K1049" s="267">
        <v>60.526319999999998</v>
      </c>
    </row>
    <row r="1050" spans="1:11">
      <c r="A1050" s="155" t="s">
        <v>20728</v>
      </c>
      <c r="B1050" s="156" t="s">
        <v>19740</v>
      </c>
      <c r="C1050" s="156">
        <v>2.6020300000000001</v>
      </c>
      <c r="D1050" s="157">
        <v>1.22E-6</v>
      </c>
      <c r="E1050" s="156">
        <v>1800</v>
      </c>
      <c r="F1050" s="156">
        <v>0.57142899999999996</v>
      </c>
      <c r="G1050" s="156">
        <v>401.57139999999998</v>
      </c>
      <c r="H1050" s="156">
        <v>0.192163</v>
      </c>
      <c r="I1050" s="156">
        <v>7</v>
      </c>
      <c r="J1050" s="156">
        <v>42.857140000000001</v>
      </c>
      <c r="K1050" s="267">
        <v>57.142859999999999</v>
      </c>
    </row>
    <row r="1051" spans="1:11">
      <c r="A1051" s="155" t="s">
        <v>20777</v>
      </c>
      <c r="B1051" s="156" t="s">
        <v>19740</v>
      </c>
      <c r="C1051" s="156">
        <v>2.2728929999999998</v>
      </c>
      <c r="D1051" s="156">
        <v>1.0399999999999999E-4</v>
      </c>
      <c r="E1051" s="156">
        <v>75242</v>
      </c>
      <c r="F1051" s="156">
        <v>0.17254900000000001</v>
      </c>
      <c r="G1051" s="156">
        <v>212.0196</v>
      </c>
      <c r="H1051" s="156">
        <v>5.9545000000000001E-2</v>
      </c>
      <c r="I1051" s="156">
        <v>51</v>
      </c>
      <c r="J1051" s="156">
        <v>43.137250000000002</v>
      </c>
      <c r="K1051" s="267">
        <v>54.901960000000003</v>
      </c>
    </row>
    <row r="1052" spans="1:11">
      <c r="A1052" s="155" t="s">
        <v>15517</v>
      </c>
      <c r="B1052" s="156" t="s">
        <v>19743</v>
      </c>
      <c r="C1052" s="156">
        <v>2.2456849999999999</v>
      </c>
      <c r="D1052" s="157">
        <v>2.88E-6</v>
      </c>
      <c r="E1052" s="156">
        <v>5834</v>
      </c>
      <c r="F1052" s="156">
        <v>0.42857099999999998</v>
      </c>
      <c r="G1052" s="156">
        <v>906.57140000000004</v>
      </c>
      <c r="H1052" s="156">
        <v>0.243114</v>
      </c>
      <c r="I1052" s="156">
        <v>7</v>
      </c>
      <c r="J1052" s="156">
        <v>42.857140000000001</v>
      </c>
      <c r="K1052" s="267">
        <v>57.142859999999999</v>
      </c>
    </row>
    <row r="1053" spans="1:11">
      <c r="A1053" s="155" t="s">
        <v>15520</v>
      </c>
      <c r="B1053" s="156" t="s">
        <v>19743</v>
      </c>
      <c r="C1053" s="156">
        <v>2.2245689999999998</v>
      </c>
      <c r="D1053" s="157">
        <v>9.8500000000000006E-6</v>
      </c>
      <c r="E1053" s="156">
        <v>14316</v>
      </c>
      <c r="F1053" s="156">
        <v>0.28571400000000002</v>
      </c>
      <c r="G1053" s="156">
        <v>829.14290000000005</v>
      </c>
      <c r="H1053" s="156">
        <v>0.21588499999999999</v>
      </c>
      <c r="I1053" s="156">
        <v>7</v>
      </c>
      <c r="J1053" s="156">
        <v>28.571429999999999</v>
      </c>
      <c r="K1053" s="267">
        <v>71.428569999999993</v>
      </c>
    </row>
    <row r="1054" spans="1:11">
      <c r="A1054" s="155" t="s">
        <v>15530</v>
      </c>
      <c r="B1054" s="156" t="s">
        <v>19743</v>
      </c>
      <c r="C1054" s="156">
        <v>2.321218</v>
      </c>
      <c r="D1054" s="157">
        <v>3.6399999999999999E-6</v>
      </c>
      <c r="E1054" s="156">
        <v>9952</v>
      </c>
      <c r="F1054" s="156">
        <v>0.75238099999999997</v>
      </c>
      <c r="G1054" s="156">
        <v>566.6</v>
      </c>
      <c r="H1054" s="156">
        <v>0.16853099999999999</v>
      </c>
      <c r="I1054" s="156">
        <v>15</v>
      </c>
      <c r="J1054" s="156">
        <v>26.66667</v>
      </c>
      <c r="K1054" s="267">
        <v>73.333330000000004</v>
      </c>
    </row>
    <row r="1055" spans="1:11">
      <c r="A1055" s="155" t="s">
        <v>20834</v>
      </c>
      <c r="B1055" s="156" t="s">
        <v>19740</v>
      </c>
      <c r="C1055" s="156">
        <v>2.343553</v>
      </c>
      <c r="D1055" s="157">
        <v>2.1999999999999999E-5</v>
      </c>
      <c r="E1055" s="156">
        <v>16686</v>
      </c>
      <c r="F1055" s="156">
        <v>0.41811799999999999</v>
      </c>
      <c r="G1055" s="156">
        <v>149.8571</v>
      </c>
      <c r="H1055" s="156">
        <v>4.6380999999999999E-2</v>
      </c>
      <c r="I1055" s="156">
        <v>42</v>
      </c>
      <c r="J1055" s="156">
        <v>59.523809999999997</v>
      </c>
      <c r="K1055" s="267">
        <v>40.476190000000003</v>
      </c>
    </row>
    <row r="1056" spans="1:11">
      <c r="A1056" s="155" t="s">
        <v>15535</v>
      </c>
      <c r="B1056" s="156" t="s">
        <v>19743</v>
      </c>
      <c r="C1056" s="156">
        <v>2.3516750000000002</v>
      </c>
      <c r="D1056" s="157">
        <v>9.9300000000000001E-5</v>
      </c>
      <c r="E1056" s="156">
        <v>78952</v>
      </c>
      <c r="F1056" s="156">
        <v>0.48941800000000002</v>
      </c>
      <c r="G1056" s="156">
        <v>164.6071</v>
      </c>
      <c r="H1056" s="156">
        <v>5.1263999999999997E-2</v>
      </c>
      <c r="I1056" s="156">
        <v>28</v>
      </c>
      <c r="J1056" s="156">
        <v>14.28571</v>
      </c>
      <c r="K1056" s="267">
        <v>85.714290000000005</v>
      </c>
    </row>
    <row r="1057" spans="1:11">
      <c r="A1057" s="155" t="s">
        <v>20893</v>
      </c>
      <c r="B1057" s="156" t="s">
        <v>19740</v>
      </c>
      <c r="C1057" s="156">
        <v>2.1504569999999998</v>
      </c>
      <c r="D1057" s="157">
        <v>9.4500000000000007E-5</v>
      </c>
      <c r="E1057" s="156">
        <v>79344</v>
      </c>
      <c r="F1057" s="156">
        <v>0.51333300000000004</v>
      </c>
      <c r="G1057" s="156">
        <v>660.96</v>
      </c>
      <c r="H1057" s="156">
        <v>0.15835199999999999</v>
      </c>
      <c r="I1057" s="156">
        <v>25</v>
      </c>
      <c r="J1057" s="156">
        <v>32</v>
      </c>
      <c r="K1057" s="267">
        <v>68</v>
      </c>
    </row>
    <row r="1058" spans="1:11">
      <c r="A1058" s="155" t="s">
        <v>15543</v>
      </c>
      <c r="B1058" s="156" t="s">
        <v>19743</v>
      </c>
      <c r="C1058" s="156">
        <v>2.417259</v>
      </c>
      <c r="D1058" s="157">
        <v>1.1600000000000001E-5</v>
      </c>
      <c r="E1058" s="156">
        <v>12364</v>
      </c>
      <c r="F1058" s="156">
        <v>0.155556</v>
      </c>
      <c r="G1058" s="156">
        <v>379.2</v>
      </c>
      <c r="H1058" s="156">
        <v>0.129362</v>
      </c>
      <c r="I1058" s="156">
        <v>10</v>
      </c>
      <c r="J1058" s="156">
        <v>20</v>
      </c>
      <c r="K1058" s="267">
        <v>80</v>
      </c>
    </row>
    <row r="1059" spans="1:11">
      <c r="A1059" s="155" t="s">
        <v>15548</v>
      </c>
      <c r="B1059" s="156" t="s">
        <v>19743</v>
      </c>
      <c r="C1059" s="156">
        <v>2.1486290000000001</v>
      </c>
      <c r="D1059" s="156">
        <v>2.7399999999999999E-4</v>
      </c>
      <c r="E1059" s="156">
        <v>156708</v>
      </c>
      <c r="F1059" s="156">
        <v>0.114408</v>
      </c>
      <c r="G1059" s="156">
        <v>166.31030000000001</v>
      </c>
      <c r="H1059" s="156">
        <v>4.0381E-2</v>
      </c>
      <c r="I1059" s="156">
        <v>87</v>
      </c>
      <c r="J1059" s="156">
        <v>34.482759999999999</v>
      </c>
      <c r="K1059" s="267">
        <v>62.06897</v>
      </c>
    </row>
    <row r="1060" spans="1:11">
      <c r="A1060" s="155" t="s">
        <v>20961</v>
      </c>
      <c r="B1060" s="156" t="s">
        <v>19740</v>
      </c>
      <c r="C1060" s="156">
        <v>2.2030460000000001</v>
      </c>
      <c r="D1060" s="156">
        <v>1.9100000000000001E-4</v>
      </c>
      <c r="E1060" s="156">
        <v>268556</v>
      </c>
      <c r="F1060" s="156">
        <v>0.27433600000000002</v>
      </c>
      <c r="G1060" s="156">
        <v>166.14160000000001</v>
      </c>
      <c r="H1060" s="156">
        <v>4.3311000000000002E-2</v>
      </c>
      <c r="I1060" s="156">
        <v>113</v>
      </c>
      <c r="J1060" s="156">
        <v>36.283189999999998</v>
      </c>
      <c r="K1060" s="267">
        <v>60.176990000000004</v>
      </c>
    </row>
    <row r="1061" spans="1:11">
      <c r="A1061" s="155" t="s">
        <v>25206</v>
      </c>
      <c r="B1061" s="156" t="s">
        <v>19740</v>
      </c>
      <c r="C1061" s="156">
        <v>2.980305</v>
      </c>
      <c r="D1061" s="156">
        <v>4.7399999999999997E-4</v>
      </c>
      <c r="E1061" s="156">
        <v>301048</v>
      </c>
      <c r="F1061" s="156">
        <v>5.2630000000000003E-3</v>
      </c>
      <c r="G1061" s="156">
        <v>24.75</v>
      </c>
      <c r="H1061" s="156">
        <v>6.2272000000000001E-2</v>
      </c>
      <c r="I1061" s="156">
        <v>20</v>
      </c>
      <c r="J1061" s="156">
        <v>10</v>
      </c>
      <c r="K1061" s="267">
        <v>90</v>
      </c>
    </row>
    <row r="1062" spans="1:11">
      <c r="A1062" s="155" t="s">
        <v>15304</v>
      </c>
      <c r="B1062" s="156" t="s">
        <v>19743</v>
      </c>
      <c r="C1062" s="156">
        <v>2.4668019999999999</v>
      </c>
      <c r="D1062" s="156" t="s">
        <v>25675</v>
      </c>
      <c r="E1062" s="156">
        <v>0</v>
      </c>
      <c r="F1062" s="156">
        <v>1</v>
      </c>
      <c r="G1062" s="156">
        <v>1405</v>
      </c>
      <c r="H1062" s="156">
        <v>0.51673400000000003</v>
      </c>
      <c r="I1062" s="156">
        <v>2</v>
      </c>
      <c r="J1062" s="156">
        <v>0</v>
      </c>
      <c r="K1062" s="267">
        <v>100</v>
      </c>
    </row>
    <row r="1063" spans="1:11">
      <c r="A1063" s="155" t="s">
        <v>15309</v>
      </c>
      <c r="B1063" s="156" t="s">
        <v>19743</v>
      </c>
      <c r="C1063" s="156">
        <v>2.356954</v>
      </c>
      <c r="D1063" s="157">
        <v>1.2E-5</v>
      </c>
      <c r="E1063" s="156">
        <v>5218</v>
      </c>
      <c r="F1063" s="156">
        <v>0.33333299999999999</v>
      </c>
      <c r="G1063" s="156">
        <v>650.71429999999998</v>
      </c>
      <c r="H1063" s="156">
        <v>0.20260700000000001</v>
      </c>
      <c r="I1063" s="156">
        <v>7</v>
      </c>
      <c r="J1063" s="156">
        <v>14.28571</v>
      </c>
      <c r="K1063" s="267">
        <v>85.714290000000005</v>
      </c>
    </row>
    <row r="1064" spans="1:11">
      <c r="A1064" s="155" t="s">
        <v>21016</v>
      </c>
      <c r="B1064" s="156" t="s">
        <v>19740</v>
      </c>
      <c r="C1064" s="156">
        <v>2.2426400000000002</v>
      </c>
      <c r="D1064" s="156">
        <v>1.3300000000000001E-4</v>
      </c>
      <c r="E1064" s="156">
        <v>142052</v>
      </c>
      <c r="F1064" s="156">
        <v>0.34032099999999998</v>
      </c>
      <c r="G1064" s="156">
        <v>234.18520000000001</v>
      </c>
      <c r="H1064" s="156">
        <v>6.3237000000000002E-2</v>
      </c>
      <c r="I1064" s="156">
        <v>54</v>
      </c>
      <c r="J1064" s="156">
        <v>46.296300000000002</v>
      </c>
      <c r="K1064" s="267">
        <v>48.148150000000001</v>
      </c>
    </row>
    <row r="1065" spans="1:11">
      <c r="A1065" s="155" t="s">
        <v>15313</v>
      </c>
      <c r="B1065" s="156" t="s">
        <v>19743</v>
      </c>
      <c r="C1065" s="156">
        <v>3.2245689999999998</v>
      </c>
      <c r="D1065" s="156" t="s">
        <v>25675</v>
      </c>
      <c r="E1065" s="156">
        <v>0</v>
      </c>
      <c r="F1065" s="156" t="s">
        <v>25675</v>
      </c>
      <c r="G1065" s="156">
        <v>73</v>
      </c>
      <c r="H1065" s="156">
        <v>0</v>
      </c>
      <c r="I1065" s="156">
        <v>1</v>
      </c>
      <c r="J1065" s="156">
        <v>0</v>
      </c>
      <c r="K1065" s="267">
        <v>100</v>
      </c>
    </row>
    <row r="1066" spans="1:11">
      <c r="A1066" s="155" t="s">
        <v>15315</v>
      </c>
      <c r="B1066" s="156" t="s">
        <v>19743</v>
      </c>
      <c r="C1066" s="156">
        <v>2.125076</v>
      </c>
      <c r="D1066" s="156">
        <v>1.3999999999999999E-4</v>
      </c>
      <c r="E1066" s="156">
        <v>229758</v>
      </c>
      <c r="F1066" s="156">
        <v>0.36998500000000001</v>
      </c>
      <c r="G1066" s="156">
        <v>206.40649999999999</v>
      </c>
      <c r="H1066" s="156">
        <v>4.9155999999999998E-2</v>
      </c>
      <c r="I1066" s="156">
        <v>123</v>
      </c>
      <c r="J1066" s="156">
        <v>32.520330000000001</v>
      </c>
      <c r="K1066" s="267">
        <v>66.666669999999996</v>
      </c>
    </row>
    <row r="1067" spans="1:11">
      <c r="A1067" s="155" t="s">
        <v>15325</v>
      </c>
      <c r="B1067" s="156" t="s">
        <v>19743</v>
      </c>
      <c r="C1067" s="156">
        <v>2.4651779999999999</v>
      </c>
      <c r="D1067" s="157">
        <v>1.4999999999999999E-7</v>
      </c>
      <c r="E1067" s="156">
        <v>52</v>
      </c>
      <c r="F1067" s="156">
        <v>0.5</v>
      </c>
      <c r="G1067" s="156">
        <v>701.25</v>
      </c>
      <c r="H1067" s="156">
        <v>0.25733899999999998</v>
      </c>
      <c r="I1067" s="156">
        <v>4</v>
      </c>
      <c r="J1067" s="156">
        <v>0</v>
      </c>
      <c r="K1067" s="267">
        <v>100</v>
      </c>
    </row>
    <row r="1068" spans="1:11">
      <c r="A1068" s="155" t="s">
        <v>15328</v>
      </c>
      <c r="B1068" s="156" t="s">
        <v>19743</v>
      </c>
      <c r="C1068" s="156">
        <v>2.3358379999999999</v>
      </c>
      <c r="D1068" s="157">
        <v>9.7999999999999993E-7</v>
      </c>
      <c r="E1068" s="156">
        <v>3406</v>
      </c>
      <c r="F1068" s="156">
        <v>0.33333299999999999</v>
      </c>
      <c r="G1068" s="156">
        <v>1070.6669999999999</v>
      </c>
      <c r="H1068" s="156">
        <v>0.323071</v>
      </c>
      <c r="I1068" s="156">
        <v>6</v>
      </c>
      <c r="J1068" s="156">
        <v>16.66667</v>
      </c>
      <c r="K1068" s="267">
        <v>83.333330000000004</v>
      </c>
    </row>
    <row r="1069" spans="1:11">
      <c r="A1069" s="155" t="s">
        <v>15331</v>
      </c>
      <c r="B1069" s="156" t="s">
        <v>19743</v>
      </c>
      <c r="C1069" s="156">
        <v>2.1758380000000002</v>
      </c>
      <c r="D1069" s="157">
        <v>4.21E-5</v>
      </c>
      <c r="E1069" s="156">
        <v>56630</v>
      </c>
      <c r="F1069" s="156">
        <v>0.236842</v>
      </c>
      <c r="G1069" s="156">
        <v>432.9</v>
      </c>
      <c r="H1069" s="156">
        <v>0.10668</v>
      </c>
      <c r="I1069" s="156">
        <v>20</v>
      </c>
      <c r="J1069" s="156">
        <v>5</v>
      </c>
      <c r="K1069" s="267">
        <v>95</v>
      </c>
    </row>
    <row r="1070" spans="1:11">
      <c r="A1070" s="155" t="s">
        <v>15334</v>
      </c>
      <c r="B1070" s="156" t="s">
        <v>19743</v>
      </c>
      <c r="C1070" s="156">
        <v>2.1715740000000001</v>
      </c>
      <c r="D1070" s="157">
        <v>1.2300000000000001E-5</v>
      </c>
      <c r="E1070" s="156">
        <v>22404</v>
      </c>
      <c r="F1070" s="156">
        <v>0.461538</v>
      </c>
      <c r="G1070" s="156">
        <v>898.71429999999998</v>
      </c>
      <c r="H1070" s="156">
        <v>0.220111</v>
      </c>
      <c r="I1070" s="156">
        <v>14</v>
      </c>
      <c r="J1070" s="156">
        <v>14.28571</v>
      </c>
      <c r="K1070" s="267">
        <v>78.571430000000007</v>
      </c>
    </row>
    <row r="1071" spans="1:11">
      <c r="A1071" s="155" t="s">
        <v>15337</v>
      </c>
      <c r="B1071" s="156" t="s">
        <v>19743</v>
      </c>
      <c r="C1071" s="156">
        <v>2.3143150000000001</v>
      </c>
      <c r="D1071" s="157">
        <v>6.2099999999999998E-6</v>
      </c>
      <c r="E1071" s="156">
        <v>8794</v>
      </c>
      <c r="F1071" s="156">
        <v>0.34848499999999999</v>
      </c>
      <c r="G1071" s="156">
        <v>413.16669999999999</v>
      </c>
      <c r="H1071" s="156">
        <v>0.121057</v>
      </c>
      <c r="I1071" s="156">
        <v>12</v>
      </c>
      <c r="J1071" s="156">
        <v>25</v>
      </c>
      <c r="K1071" s="267">
        <v>75</v>
      </c>
    </row>
    <row r="1072" spans="1:11">
      <c r="A1072" s="155" t="s">
        <v>15342</v>
      </c>
      <c r="B1072" s="156" t="s">
        <v>19743</v>
      </c>
      <c r="C1072" s="156">
        <v>2.16934</v>
      </c>
      <c r="D1072" s="156">
        <v>1.3100000000000001E-4</v>
      </c>
      <c r="E1072" s="156">
        <v>107118</v>
      </c>
      <c r="F1072" s="156">
        <v>0.256048</v>
      </c>
      <c r="G1072" s="156">
        <v>368.875</v>
      </c>
      <c r="H1072" s="156">
        <v>9.0513999999999997E-2</v>
      </c>
      <c r="I1072" s="156">
        <v>32</v>
      </c>
      <c r="J1072" s="156">
        <v>15.625</v>
      </c>
      <c r="K1072" s="267">
        <v>84.375</v>
      </c>
    </row>
    <row r="1073" spans="1:11">
      <c r="A1073" s="155" t="s">
        <v>21074</v>
      </c>
      <c r="B1073" s="156" t="s">
        <v>19743</v>
      </c>
      <c r="C1073" s="156">
        <v>2.154315</v>
      </c>
      <c r="D1073" s="157">
        <v>6.1299999999999999E-5</v>
      </c>
      <c r="E1073" s="156">
        <v>88516</v>
      </c>
      <c r="F1073" s="156">
        <v>0.385965</v>
      </c>
      <c r="G1073" s="156">
        <v>315.59649999999999</v>
      </c>
      <c r="H1073" s="156">
        <v>7.6470999999999997E-2</v>
      </c>
      <c r="I1073" s="156">
        <v>57</v>
      </c>
      <c r="J1073" s="156">
        <v>43.859650000000002</v>
      </c>
      <c r="K1073" s="267">
        <v>56.140349999999998</v>
      </c>
    </row>
    <row r="1074" spans="1:11">
      <c r="A1074" s="155" t="s">
        <v>15351</v>
      </c>
      <c r="B1074" s="156" t="s">
        <v>19743</v>
      </c>
      <c r="C1074" s="156">
        <v>2.9378679999999999</v>
      </c>
      <c r="D1074" s="157">
        <v>3.1E-7</v>
      </c>
      <c r="E1074" s="156">
        <v>284</v>
      </c>
      <c r="F1074" s="156">
        <v>0.1</v>
      </c>
      <c r="G1074" s="156">
        <v>161.80000000000001</v>
      </c>
      <c r="H1074" s="156">
        <v>0.23601800000000001</v>
      </c>
      <c r="I1074" s="156">
        <v>5</v>
      </c>
      <c r="J1074" s="156">
        <v>100</v>
      </c>
      <c r="K1074" s="267">
        <v>0</v>
      </c>
    </row>
    <row r="1075" spans="1:11">
      <c r="A1075" s="155" t="s">
        <v>21123</v>
      </c>
      <c r="B1075" s="156" t="s">
        <v>19740</v>
      </c>
      <c r="C1075" s="156">
        <v>2.2619289999999999</v>
      </c>
      <c r="D1075" s="157">
        <v>4.1499999999999999E-5</v>
      </c>
      <c r="E1075" s="156">
        <v>43452</v>
      </c>
      <c r="F1075" s="156">
        <v>0.286275</v>
      </c>
      <c r="G1075" s="156">
        <v>215.84309999999999</v>
      </c>
      <c r="H1075" s="156">
        <v>5.9559000000000001E-2</v>
      </c>
      <c r="I1075" s="156">
        <v>51</v>
      </c>
      <c r="J1075" s="156">
        <v>47.058819999999997</v>
      </c>
      <c r="K1075" s="267">
        <v>52.941180000000003</v>
      </c>
    </row>
    <row r="1076" spans="1:11">
      <c r="A1076" s="155" t="s">
        <v>15356</v>
      </c>
      <c r="B1076" s="156" t="s">
        <v>19743</v>
      </c>
      <c r="C1076" s="156">
        <v>2.2115740000000002</v>
      </c>
      <c r="D1076" s="157">
        <v>2.26E-6</v>
      </c>
      <c r="E1076" s="156">
        <v>3302</v>
      </c>
      <c r="F1076" s="156">
        <v>0.48888900000000002</v>
      </c>
      <c r="G1076" s="156">
        <v>723.4</v>
      </c>
      <c r="H1076" s="156">
        <v>0.18553500000000001</v>
      </c>
      <c r="I1076" s="156">
        <v>10</v>
      </c>
      <c r="J1076" s="156">
        <v>10</v>
      </c>
      <c r="K1076" s="267">
        <v>90</v>
      </c>
    </row>
    <row r="1077" spans="1:11">
      <c r="A1077" s="155" t="s">
        <v>15361</v>
      </c>
      <c r="B1077" s="156" t="s">
        <v>19743</v>
      </c>
      <c r="C1077" s="156">
        <v>3.1539090000000001</v>
      </c>
      <c r="D1077" s="157">
        <v>9.9999999999999995E-8</v>
      </c>
      <c r="E1077" s="156">
        <v>38</v>
      </c>
      <c r="F1077" s="156" t="s">
        <v>25675</v>
      </c>
      <c r="G1077" s="156">
        <v>49.5</v>
      </c>
      <c r="H1077" s="156">
        <v>0.52717400000000003</v>
      </c>
      <c r="I1077" s="156">
        <v>2</v>
      </c>
      <c r="J1077" s="156">
        <v>50</v>
      </c>
      <c r="K1077" s="267">
        <v>50</v>
      </c>
    </row>
    <row r="1078" spans="1:11">
      <c r="A1078" s="155" t="s">
        <v>15363</v>
      </c>
      <c r="B1078" s="156" t="s">
        <v>19743</v>
      </c>
      <c r="C1078" s="156">
        <v>2.1212179999999998</v>
      </c>
      <c r="D1078" s="156">
        <v>2.14E-4</v>
      </c>
      <c r="E1078" s="156">
        <v>215998</v>
      </c>
      <c r="F1078" s="156">
        <v>0.16860700000000001</v>
      </c>
      <c r="G1078" s="156">
        <v>184.06139999999999</v>
      </c>
      <c r="H1078" s="156">
        <v>4.3492999999999997E-2</v>
      </c>
      <c r="I1078" s="156">
        <v>114</v>
      </c>
      <c r="J1078" s="156">
        <v>39.473680000000002</v>
      </c>
      <c r="K1078" s="267">
        <v>55.263159999999999</v>
      </c>
    </row>
    <row r="1079" spans="1:11">
      <c r="A1079" s="155" t="s">
        <v>15368</v>
      </c>
      <c r="B1079" s="156" t="s">
        <v>19743</v>
      </c>
      <c r="C1079" s="156">
        <v>2.3376649999999999</v>
      </c>
      <c r="D1079" s="157">
        <v>8.8000000000000004E-7</v>
      </c>
      <c r="E1079" s="156">
        <v>2252</v>
      </c>
      <c r="F1079" s="156">
        <v>0.8</v>
      </c>
      <c r="G1079" s="156">
        <v>1452.4</v>
      </c>
      <c r="H1079" s="156">
        <v>0.43932199999999999</v>
      </c>
      <c r="I1079" s="156">
        <v>5</v>
      </c>
      <c r="J1079" s="156">
        <v>0</v>
      </c>
      <c r="K1079" s="267">
        <v>100</v>
      </c>
    </row>
    <row r="1080" spans="1:11">
      <c r="A1080" s="155" t="s">
        <v>15372</v>
      </c>
      <c r="B1080" s="156" t="s">
        <v>19743</v>
      </c>
      <c r="C1080" s="156">
        <v>4.6322840000000003</v>
      </c>
      <c r="D1080" s="156" t="s">
        <v>25675</v>
      </c>
      <c r="E1080" s="156">
        <v>0</v>
      </c>
      <c r="F1080" s="156" t="s">
        <v>25675</v>
      </c>
      <c r="G1080" s="156">
        <v>3</v>
      </c>
      <c r="H1080" s="156">
        <v>0</v>
      </c>
      <c r="I1080" s="156">
        <v>1</v>
      </c>
      <c r="J1080" s="156">
        <v>0</v>
      </c>
      <c r="K1080" s="267">
        <v>100</v>
      </c>
    </row>
    <row r="1081" spans="1:11">
      <c r="A1081" s="155" t="s">
        <v>15377</v>
      </c>
      <c r="B1081" s="156" t="s">
        <v>19743</v>
      </c>
      <c r="C1081" s="156">
        <v>2.185381</v>
      </c>
      <c r="D1081" s="156">
        <v>1.2400000000000001E-4</v>
      </c>
      <c r="E1081" s="156">
        <v>100562</v>
      </c>
      <c r="F1081" s="156">
        <v>0.28421099999999999</v>
      </c>
      <c r="G1081" s="156">
        <v>490.4</v>
      </c>
      <c r="H1081" s="156">
        <v>0.12234299999999999</v>
      </c>
      <c r="I1081" s="156">
        <v>20</v>
      </c>
      <c r="J1081" s="156">
        <v>35</v>
      </c>
      <c r="K1081" s="267">
        <v>65</v>
      </c>
    </row>
    <row r="1082" spans="1:11">
      <c r="A1082" s="155" t="s">
        <v>15382</v>
      </c>
      <c r="B1082" s="156" t="s">
        <v>19743</v>
      </c>
      <c r="C1082" s="156">
        <v>2.4357359999999999</v>
      </c>
      <c r="D1082" s="157">
        <v>3.49E-6</v>
      </c>
      <c r="E1082" s="156">
        <v>4146</v>
      </c>
      <c r="F1082" s="156">
        <v>0.33333299999999999</v>
      </c>
      <c r="G1082" s="156">
        <v>1014.667</v>
      </c>
      <c r="H1082" s="156">
        <v>0.35491</v>
      </c>
      <c r="I1082" s="156">
        <v>3</v>
      </c>
      <c r="J1082" s="156">
        <v>0</v>
      </c>
      <c r="K1082" s="267">
        <v>100</v>
      </c>
    </row>
    <row r="1083" spans="1:11">
      <c r="A1083" s="155" t="s">
        <v>15385</v>
      </c>
      <c r="B1083" s="156" t="s">
        <v>19743</v>
      </c>
      <c r="C1083" s="156">
        <v>2.4631470000000002</v>
      </c>
      <c r="D1083" s="156">
        <v>1.9100000000000001E-4</v>
      </c>
      <c r="E1083" s="156">
        <v>95420</v>
      </c>
      <c r="F1083" s="156">
        <v>9.2343999999999996E-2</v>
      </c>
      <c r="G1083" s="156">
        <v>110.6949</v>
      </c>
      <c r="H1083" s="156">
        <v>4.1790000000000001E-2</v>
      </c>
      <c r="I1083" s="156">
        <v>59</v>
      </c>
      <c r="J1083" s="156">
        <v>32.203389999999999</v>
      </c>
      <c r="K1083" s="267">
        <v>62.711860000000001</v>
      </c>
    </row>
    <row r="1084" spans="1:11">
      <c r="A1084" s="155" t="s">
        <v>15388</v>
      </c>
      <c r="B1084" s="156" t="s">
        <v>19743</v>
      </c>
      <c r="C1084" s="156">
        <v>2.1703549999999998</v>
      </c>
      <c r="D1084" s="157">
        <v>5.2599999999999996E-6</v>
      </c>
      <c r="E1084" s="156">
        <v>10918</v>
      </c>
      <c r="F1084" s="156">
        <v>0.49673200000000001</v>
      </c>
      <c r="G1084" s="156">
        <v>834.66669999999999</v>
      </c>
      <c r="H1084" s="156">
        <v>0.204175</v>
      </c>
      <c r="I1084" s="156">
        <v>18</v>
      </c>
      <c r="J1084" s="156">
        <v>16.66667</v>
      </c>
      <c r="K1084" s="267">
        <v>83.333330000000004</v>
      </c>
    </row>
    <row r="1085" spans="1:11">
      <c r="A1085" s="155" t="s">
        <v>15391</v>
      </c>
      <c r="B1085" s="156" t="s">
        <v>19743</v>
      </c>
      <c r="C1085" s="156">
        <v>2.8984770000000002</v>
      </c>
      <c r="D1085" s="157">
        <v>3.8199999999999998E-6</v>
      </c>
      <c r="E1085" s="156">
        <v>932</v>
      </c>
      <c r="F1085" s="156">
        <v>0.16666700000000001</v>
      </c>
      <c r="G1085" s="156">
        <v>208</v>
      </c>
      <c r="H1085" s="156">
        <v>0.26500600000000002</v>
      </c>
      <c r="I1085" s="156">
        <v>4</v>
      </c>
      <c r="J1085" s="156">
        <v>0</v>
      </c>
      <c r="K1085" s="267">
        <v>100</v>
      </c>
    </row>
    <row r="1086" spans="1:11">
      <c r="A1086" s="155" t="s">
        <v>15396</v>
      </c>
      <c r="B1086" s="156" t="s">
        <v>19743</v>
      </c>
      <c r="C1086" s="156">
        <v>3.1752280000000002</v>
      </c>
      <c r="D1086" s="156" t="s">
        <v>25675</v>
      </c>
      <c r="E1086" s="156">
        <v>0</v>
      </c>
      <c r="F1086" s="156" t="s">
        <v>25675</v>
      </c>
      <c r="G1086" s="156">
        <v>16</v>
      </c>
      <c r="H1086" s="156">
        <v>0</v>
      </c>
      <c r="I1086" s="156">
        <v>1</v>
      </c>
      <c r="J1086" s="156">
        <v>0</v>
      </c>
      <c r="K1086" s="267">
        <v>100</v>
      </c>
    </row>
    <row r="1087" spans="1:11">
      <c r="A1087" s="155" t="s">
        <v>15398</v>
      </c>
      <c r="B1087" s="156" t="s">
        <v>19743</v>
      </c>
      <c r="C1087" s="156">
        <v>2.1664970000000001</v>
      </c>
      <c r="D1087" s="157">
        <v>6.3299999999999994E-5</v>
      </c>
      <c r="E1087" s="156">
        <v>92186</v>
      </c>
      <c r="F1087" s="156">
        <v>0.50522599999999995</v>
      </c>
      <c r="G1087" s="156">
        <v>324.16669999999999</v>
      </c>
      <c r="H1087" s="156">
        <v>7.9433000000000004E-2</v>
      </c>
      <c r="I1087" s="156">
        <v>42</v>
      </c>
      <c r="J1087" s="156">
        <v>23.809519999999999</v>
      </c>
      <c r="K1087" s="267">
        <v>73.809520000000006</v>
      </c>
    </row>
    <row r="1088" spans="1:11">
      <c r="A1088" s="155" t="s">
        <v>15401</v>
      </c>
      <c r="B1088" s="156" t="s">
        <v>19743</v>
      </c>
      <c r="C1088" s="156">
        <v>2.1532990000000001</v>
      </c>
      <c r="D1088" s="157">
        <v>2.8000000000000002E-7</v>
      </c>
      <c r="E1088" s="156">
        <v>1558</v>
      </c>
      <c r="F1088" s="156">
        <v>0.787879</v>
      </c>
      <c r="G1088" s="156">
        <v>1344.5830000000001</v>
      </c>
      <c r="H1088" s="156">
        <v>0.322133</v>
      </c>
      <c r="I1088" s="156">
        <v>12</v>
      </c>
      <c r="J1088" s="156">
        <v>8.3333329999999997</v>
      </c>
      <c r="K1088" s="267">
        <v>83.333330000000004</v>
      </c>
    </row>
    <row r="1089" spans="1:11">
      <c r="A1089" s="155" t="s">
        <v>15403</v>
      </c>
      <c r="B1089" s="156" t="s">
        <v>19743</v>
      </c>
      <c r="C1089" s="156">
        <v>3.0142129999999998</v>
      </c>
      <c r="D1089" s="157">
        <v>4.0500000000000002E-6</v>
      </c>
      <c r="E1089" s="156">
        <v>2758</v>
      </c>
      <c r="F1089" s="156">
        <v>0.16666700000000001</v>
      </c>
      <c r="G1089" s="156">
        <v>124.25</v>
      </c>
      <c r="H1089" s="156">
        <v>0.26162800000000003</v>
      </c>
      <c r="I1089" s="156">
        <v>4</v>
      </c>
      <c r="J1089" s="156">
        <v>50</v>
      </c>
      <c r="K1089" s="267">
        <v>50</v>
      </c>
    </row>
    <row r="1090" spans="1:11">
      <c r="A1090" s="155" t="s">
        <v>15405</v>
      </c>
      <c r="B1090" s="156" t="s">
        <v>19743</v>
      </c>
      <c r="C1090" s="156">
        <v>2.6818270000000002</v>
      </c>
      <c r="D1090" s="157">
        <v>3.2799999999999999E-6</v>
      </c>
      <c r="E1090" s="156">
        <v>3856</v>
      </c>
      <c r="F1090" s="156">
        <v>0.15384600000000001</v>
      </c>
      <c r="G1090" s="156">
        <v>195.84620000000001</v>
      </c>
      <c r="H1090" s="156">
        <v>0.115226</v>
      </c>
      <c r="I1090" s="156">
        <v>13</v>
      </c>
      <c r="J1090" s="156">
        <v>38.461539999999999</v>
      </c>
      <c r="K1090" s="267">
        <v>61.538460000000001</v>
      </c>
    </row>
    <row r="1091" spans="1:11">
      <c r="A1091" s="155" t="s">
        <v>15408</v>
      </c>
      <c r="B1091" s="156" t="s">
        <v>19743</v>
      </c>
      <c r="C1091" s="156">
        <v>2.2860909999999999</v>
      </c>
      <c r="D1091" s="157">
        <v>8.1000000000000004E-5</v>
      </c>
      <c r="E1091" s="156">
        <v>71880</v>
      </c>
      <c r="F1091" s="156">
        <v>0.41919000000000001</v>
      </c>
      <c r="G1091" s="156">
        <v>146.9298</v>
      </c>
      <c r="H1091" s="156">
        <v>4.2771999999999998E-2</v>
      </c>
      <c r="I1091" s="156">
        <v>114</v>
      </c>
      <c r="J1091" s="156">
        <v>31.578949999999999</v>
      </c>
      <c r="K1091" s="267">
        <v>66.666669999999996</v>
      </c>
    </row>
    <row r="1092" spans="1:11">
      <c r="A1092" s="155" t="s">
        <v>15413</v>
      </c>
      <c r="B1092" s="156" t="s">
        <v>19743</v>
      </c>
      <c r="C1092" s="156">
        <v>2.2091370000000001</v>
      </c>
      <c r="D1092" s="156">
        <v>3.5300000000000002E-4</v>
      </c>
      <c r="E1092" s="156">
        <v>264996</v>
      </c>
      <c r="F1092" s="156">
        <v>0.14496300000000001</v>
      </c>
      <c r="G1092" s="156">
        <v>133.05410000000001</v>
      </c>
      <c r="H1092" s="156">
        <v>3.4974999999999999E-2</v>
      </c>
      <c r="I1092" s="156">
        <v>111</v>
      </c>
      <c r="J1092" s="156">
        <v>36.93694</v>
      </c>
      <c r="K1092" s="267">
        <v>60.36036</v>
      </c>
    </row>
    <row r="1093" spans="1:11">
      <c r="A1093" s="155" t="s">
        <v>24455</v>
      </c>
      <c r="B1093" s="156" t="s">
        <v>19740</v>
      </c>
      <c r="C1093" s="156">
        <v>2.147411</v>
      </c>
      <c r="D1093" s="157">
        <v>8.1600000000000005E-5</v>
      </c>
      <c r="E1093" s="156">
        <v>130332</v>
      </c>
      <c r="F1093" s="156">
        <v>0.457341</v>
      </c>
      <c r="G1093" s="156">
        <v>248.5625</v>
      </c>
      <c r="H1093" s="156">
        <v>5.9894999999999997E-2</v>
      </c>
      <c r="I1093" s="156">
        <v>64</v>
      </c>
      <c r="J1093" s="156">
        <v>68.75</v>
      </c>
      <c r="K1093" s="267">
        <v>29.6875</v>
      </c>
    </row>
    <row r="1094" spans="1:11">
      <c r="A1094" s="155" t="s">
        <v>15418</v>
      </c>
      <c r="B1094" s="156" t="s">
        <v>19743</v>
      </c>
      <c r="C1094" s="156">
        <v>2.1323859999999999</v>
      </c>
      <c r="D1094" s="157">
        <v>6.1500000000000004E-5</v>
      </c>
      <c r="E1094" s="156">
        <v>136968</v>
      </c>
      <c r="F1094" s="156">
        <v>0.41408499999999998</v>
      </c>
      <c r="G1094" s="156">
        <v>336.90140000000002</v>
      </c>
      <c r="H1094" s="156">
        <v>7.9948000000000005E-2</v>
      </c>
      <c r="I1094" s="156">
        <v>71</v>
      </c>
      <c r="J1094" s="156">
        <v>38.028170000000003</v>
      </c>
      <c r="K1094" s="267">
        <v>60.563380000000002</v>
      </c>
    </row>
    <row r="1095" spans="1:11">
      <c r="A1095" s="155" t="s">
        <v>15157</v>
      </c>
      <c r="B1095" s="156" t="s">
        <v>19743</v>
      </c>
      <c r="C1095" s="156">
        <v>2.1752280000000002</v>
      </c>
      <c r="D1095" s="157">
        <v>3.9899999999999999E-6</v>
      </c>
      <c r="E1095" s="156">
        <v>4792</v>
      </c>
      <c r="F1095" s="156">
        <v>0.47619</v>
      </c>
      <c r="G1095" s="156">
        <v>728.8</v>
      </c>
      <c r="H1095" s="156">
        <v>0.17937500000000001</v>
      </c>
      <c r="I1095" s="156">
        <v>15</v>
      </c>
      <c r="J1095" s="156">
        <v>26.66667</v>
      </c>
      <c r="K1095" s="267">
        <v>66.666669999999996</v>
      </c>
    </row>
    <row r="1096" spans="1:11">
      <c r="A1096" s="155" t="s">
        <v>15162</v>
      </c>
      <c r="B1096" s="156" t="s">
        <v>19743</v>
      </c>
      <c r="C1096" s="156">
        <v>2.1882229999999998</v>
      </c>
      <c r="D1096" s="156">
        <v>1.1E-4</v>
      </c>
      <c r="E1096" s="156">
        <v>38494</v>
      </c>
      <c r="F1096" s="156">
        <v>0.30147099999999999</v>
      </c>
      <c r="G1096" s="156">
        <v>643.70590000000004</v>
      </c>
      <c r="H1096" s="156">
        <v>0.160806</v>
      </c>
      <c r="I1096" s="156">
        <v>17</v>
      </c>
      <c r="J1096" s="156">
        <v>29.411760000000001</v>
      </c>
      <c r="K1096" s="267">
        <v>70.588239999999999</v>
      </c>
    </row>
    <row r="1097" spans="1:11">
      <c r="A1097" s="155" t="s">
        <v>24505</v>
      </c>
      <c r="B1097" s="156" t="s">
        <v>19740</v>
      </c>
      <c r="C1097" s="156">
        <v>2.1861929999999998</v>
      </c>
      <c r="D1097" s="157">
        <v>5.6500000000000001E-6</v>
      </c>
      <c r="E1097" s="156">
        <v>2778</v>
      </c>
      <c r="F1097" s="156">
        <v>0.63888900000000004</v>
      </c>
      <c r="G1097" s="156">
        <v>1122.222</v>
      </c>
      <c r="H1097" s="156">
        <v>0.279229</v>
      </c>
      <c r="I1097" s="156">
        <v>9</v>
      </c>
      <c r="J1097" s="156">
        <v>22.22222</v>
      </c>
      <c r="K1097" s="267">
        <v>77.777780000000007</v>
      </c>
    </row>
    <row r="1098" spans="1:11">
      <c r="A1098" s="155" t="s">
        <v>15169</v>
      </c>
      <c r="B1098" s="156" t="s">
        <v>19743</v>
      </c>
      <c r="C1098" s="156">
        <v>3.0460910000000001</v>
      </c>
      <c r="D1098" s="157">
        <v>7.8599999999999993E-6</v>
      </c>
      <c r="E1098" s="156">
        <v>1784</v>
      </c>
      <c r="F1098" s="156" t="s">
        <v>25675</v>
      </c>
      <c r="G1098" s="156">
        <v>46</v>
      </c>
      <c r="H1098" s="156">
        <v>0.207373</v>
      </c>
      <c r="I1098" s="156">
        <v>5</v>
      </c>
      <c r="J1098" s="156">
        <v>0</v>
      </c>
      <c r="K1098" s="267">
        <v>100</v>
      </c>
    </row>
    <row r="1099" spans="1:11">
      <c r="A1099" s="155" t="s">
        <v>15171</v>
      </c>
      <c r="B1099" s="156" t="s">
        <v>19743</v>
      </c>
      <c r="C1099" s="156">
        <v>2.3687309999999999</v>
      </c>
      <c r="D1099" s="157">
        <v>6.8900000000000001E-6</v>
      </c>
      <c r="E1099" s="156">
        <v>8144</v>
      </c>
      <c r="F1099" s="156">
        <v>0.26666699999999999</v>
      </c>
      <c r="G1099" s="156">
        <v>596.16669999999999</v>
      </c>
      <c r="H1099" s="156">
        <v>0.18878700000000001</v>
      </c>
      <c r="I1099" s="156">
        <v>6</v>
      </c>
      <c r="J1099" s="156">
        <v>0</v>
      </c>
      <c r="K1099" s="267">
        <v>100</v>
      </c>
    </row>
    <row r="1100" spans="1:11">
      <c r="A1100" s="155" t="s">
        <v>15176</v>
      </c>
      <c r="B1100" s="156" t="s">
        <v>19743</v>
      </c>
      <c r="C1100" s="156">
        <v>2.138477</v>
      </c>
      <c r="D1100" s="157">
        <v>1.47E-5</v>
      </c>
      <c r="E1100" s="156">
        <v>26780</v>
      </c>
      <c r="F1100" s="156">
        <v>0.36974800000000002</v>
      </c>
      <c r="G1100" s="156">
        <v>567.11429999999996</v>
      </c>
      <c r="H1100" s="156">
        <v>0.13429199999999999</v>
      </c>
      <c r="I1100" s="156">
        <v>35</v>
      </c>
      <c r="J1100" s="156">
        <v>20</v>
      </c>
      <c r="K1100" s="267">
        <v>74.285709999999995</v>
      </c>
    </row>
    <row r="1101" spans="1:11">
      <c r="A1101" s="155" t="s">
        <v>15181</v>
      </c>
      <c r="B1101" s="156" t="s">
        <v>19743</v>
      </c>
      <c r="C1101" s="156">
        <v>2.1861929999999998</v>
      </c>
      <c r="D1101" s="157">
        <v>4.0600000000000001E-6</v>
      </c>
      <c r="E1101" s="156">
        <v>5664</v>
      </c>
      <c r="F1101" s="156">
        <v>0.5</v>
      </c>
      <c r="G1101" s="156">
        <v>990.33330000000001</v>
      </c>
      <c r="H1101" s="156">
        <v>0.24629000000000001</v>
      </c>
      <c r="I1101" s="156">
        <v>9</v>
      </c>
      <c r="J1101" s="156">
        <v>11.11111</v>
      </c>
      <c r="K1101" s="267">
        <v>77.777780000000007</v>
      </c>
    </row>
    <row r="1102" spans="1:11">
      <c r="A1102" s="155" t="s">
        <v>15186</v>
      </c>
      <c r="B1102" s="156" t="s">
        <v>19743</v>
      </c>
      <c r="C1102" s="156">
        <v>2.9561419999999998</v>
      </c>
      <c r="D1102" s="157">
        <v>5.9999999999999997E-7</v>
      </c>
      <c r="E1102" s="156">
        <v>352</v>
      </c>
      <c r="F1102" s="156" t="s">
        <v>25675</v>
      </c>
      <c r="G1102" s="156">
        <v>327.5</v>
      </c>
      <c r="H1102" s="156">
        <v>0.50777600000000001</v>
      </c>
      <c r="I1102" s="156">
        <v>2</v>
      </c>
      <c r="J1102" s="156">
        <v>0</v>
      </c>
      <c r="K1102" s="267">
        <v>100</v>
      </c>
    </row>
    <row r="1103" spans="1:11">
      <c r="A1103" s="155" t="s">
        <v>24550</v>
      </c>
      <c r="B1103" s="156" t="s">
        <v>19740</v>
      </c>
      <c r="C1103" s="156">
        <v>2.2278169999999999</v>
      </c>
      <c r="D1103" s="157">
        <v>3.1199999999999999E-5</v>
      </c>
      <c r="E1103" s="156">
        <v>35230</v>
      </c>
      <c r="F1103" s="156">
        <v>0.378917</v>
      </c>
      <c r="G1103" s="156">
        <v>491.70370000000003</v>
      </c>
      <c r="H1103" s="156">
        <v>0.12925</v>
      </c>
      <c r="I1103" s="156">
        <v>27</v>
      </c>
      <c r="J1103" s="156">
        <v>48.148150000000001</v>
      </c>
      <c r="K1103" s="267">
        <v>51.851849999999999</v>
      </c>
    </row>
    <row r="1104" spans="1:11">
      <c r="A1104" s="155" t="s">
        <v>15191</v>
      </c>
      <c r="B1104" s="156" t="s">
        <v>19743</v>
      </c>
      <c r="C1104" s="156">
        <v>3.1041620000000001</v>
      </c>
      <c r="D1104" s="157">
        <v>7.0000000000000005E-8</v>
      </c>
      <c r="E1104" s="156">
        <v>18</v>
      </c>
      <c r="F1104" s="156" t="s">
        <v>25675</v>
      </c>
      <c r="G1104" s="156">
        <v>37</v>
      </c>
      <c r="H1104" s="156">
        <v>0.52941199999999999</v>
      </c>
      <c r="I1104" s="156">
        <v>2</v>
      </c>
      <c r="J1104" s="156">
        <v>0</v>
      </c>
      <c r="K1104" s="267">
        <v>100</v>
      </c>
    </row>
    <row r="1105" spans="1:11">
      <c r="A1105" s="155" t="s">
        <v>15194</v>
      </c>
      <c r="B1105" s="156" t="s">
        <v>19743</v>
      </c>
      <c r="C1105" s="156">
        <v>2.3120810000000001</v>
      </c>
      <c r="D1105" s="157">
        <v>7.1299999999999998E-5</v>
      </c>
      <c r="E1105" s="156">
        <v>91786</v>
      </c>
      <c r="F1105" s="156">
        <v>0.63218399999999997</v>
      </c>
      <c r="G1105" s="156">
        <v>236.16669999999999</v>
      </c>
      <c r="H1105" s="156">
        <v>6.9685999999999998E-2</v>
      </c>
      <c r="I1105" s="156">
        <v>30</v>
      </c>
      <c r="J1105" s="156">
        <v>13.33333</v>
      </c>
      <c r="K1105" s="267">
        <v>86.666669999999996</v>
      </c>
    </row>
    <row r="1106" spans="1:11">
      <c r="A1106" s="155" t="s">
        <v>15199</v>
      </c>
      <c r="B1106" s="156" t="s">
        <v>19743</v>
      </c>
      <c r="C1106" s="156">
        <v>2.1437560000000002</v>
      </c>
      <c r="D1106" s="157">
        <v>1.84E-5</v>
      </c>
      <c r="E1106" s="156">
        <v>32672</v>
      </c>
      <c r="F1106" s="156">
        <v>0.5</v>
      </c>
      <c r="G1106" s="156">
        <v>874.41179999999997</v>
      </c>
      <c r="H1106" s="156">
        <v>0.20750199999999999</v>
      </c>
      <c r="I1106" s="156">
        <v>17</v>
      </c>
      <c r="J1106" s="156">
        <v>29.411760000000001</v>
      </c>
      <c r="K1106" s="267">
        <v>64.705879999999993</v>
      </c>
    </row>
    <row r="1107" spans="1:11">
      <c r="A1107" s="155" t="s">
        <v>24609</v>
      </c>
      <c r="B1107" s="156" t="s">
        <v>19740</v>
      </c>
      <c r="C1107" s="156">
        <v>2.4229440000000002</v>
      </c>
      <c r="D1107" s="157">
        <v>9.2999999999999999E-7</v>
      </c>
      <c r="E1107" s="156">
        <v>1190</v>
      </c>
      <c r="F1107" s="156">
        <v>0.36111100000000002</v>
      </c>
      <c r="G1107" s="156">
        <v>414.33330000000001</v>
      </c>
      <c r="H1107" s="156">
        <v>0.14312</v>
      </c>
      <c r="I1107" s="156">
        <v>9</v>
      </c>
      <c r="J1107" s="156">
        <v>44.44444</v>
      </c>
      <c r="K1107" s="267">
        <v>55.55556</v>
      </c>
    </row>
    <row r="1108" spans="1:11">
      <c r="A1108" s="155" t="s">
        <v>15202</v>
      </c>
      <c r="B1108" s="156" t="s">
        <v>19743</v>
      </c>
      <c r="C1108" s="156">
        <v>2.1656849999999999</v>
      </c>
      <c r="D1108" s="157">
        <v>8.7800000000000006E-5</v>
      </c>
      <c r="E1108" s="156">
        <v>74820</v>
      </c>
      <c r="F1108" s="156">
        <v>0.33088200000000001</v>
      </c>
      <c r="G1108" s="156">
        <v>649.52940000000001</v>
      </c>
      <c r="H1108" s="156">
        <v>0.15823899999999999</v>
      </c>
      <c r="I1108" s="156">
        <v>17</v>
      </c>
      <c r="J1108" s="156">
        <v>11.764709999999999</v>
      </c>
      <c r="K1108" s="267">
        <v>70.588239999999999</v>
      </c>
    </row>
    <row r="1109" spans="1:11">
      <c r="A1109" s="155" t="s">
        <v>24673</v>
      </c>
      <c r="B1109" s="156" t="s">
        <v>19740</v>
      </c>
      <c r="C1109" s="156">
        <v>2.415635</v>
      </c>
      <c r="D1109" s="157">
        <v>2.3200000000000001E-5</v>
      </c>
      <c r="E1109" s="156">
        <v>23002</v>
      </c>
      <c r="F1109" s="156">
        <v>0.22528699999999999</v>
      </c>
      <c r="G1109" s="156">
        <v>146</v>
      </c>
      <c r="H1109" s="156">
        <v>5.0194999999999997E-2</v>
      </c>
      <c r="I1109" s="156">
        <v>30</v>
      </c>
      <c r="J1109" s="156">
        <v>26.66667</v>
      </c>
      <c r="K1109" s="267">
        <v>73.333330000000004</v>
      </c>
    </row>
    <row r="1110" spans="1:11">
      <c r="A1110" s="155" t="s">
        <v>15214</v>
      </c>
      <c r="B1110" s="156" t="s">
        <v>19743</v>
      </c>
      <c r="C1110" s="156">
        <v>2.7870050000000002</v>
      </c>
      <c r="D1110" s="157">
        <v>7.6899999999999992E-6</v>
      </c>
      <c r="E1110" s="156">
        <v>5990</v>
      </c>
      <c r="F1110" s="156">
        <v>0.25757600000000003</v>
      </c>
      <c r="G1110" s="156">
        <v>151.58330000000001</v>
      </c>
      <c r="H1110" s="156">
        <v>0.124691</v>
      </c>
      <c r="I1110" s="156">
        <v>12</v>
      </c>
      <c r="J1110" s="156">
        <v>8.3333329999999997</v>
      </c>
      <c r="K1110" s="267">
        <v>91.666669999999996</v>
      </c>
    </row>
    <row r="1111" spans="1:11">
      <c r="A1111" s="155" t="s">
        <v>15222</v>
      </c>
      <c r="B1111" s="156" t="s">
        <v>19743</v>
      </c>
      <c r="C1111" s="156">
        <v>2.149645</v>
      </c>
      <c r="D1111" s="157">
        <v>6.8300000000000007E-5</v>
      </c>
      <c r="E1111" s="156">
        <v>163712</v>
      </c>
      <c r="F1111" s="156">
        <v>0.55991000000000002</v>
      </c>
      <c r="G1111" s="156">
        <v>242.6842</v>
      </c>
      <c r="H1111" s="156">
        <v>5.9089999999999997E-2</v>
      </c>
      <c r="I1111" s="156">
        <v>95</v>
      </c>
      <c r="J1111" s="156">
        <v>27.36842</v>
      </c>
      <c r="K1111" s="267">
        <v>71.578950000000006</v>
      </c>
    </row>
    <row r="1112" spans="1:11">
      <c r="A1112" s="155" t="s">
        <v>24362</v>
      </c>
      <c r="B1112" s="156" t="s">
        <v>19740</v>
      </c>
      <c r="C1112" s="156">
        <v>2.1835529999999999</v>
      </c>
      <c r="D1112" s="157">
        <v>6.5900000000000003E-5</v>
      </c>
      <c r="E1112" s="156">
        <v>54562</v>
      </c>
      <c r="F1112" s="156">
        <v>0.51052600000000004</v>
      </c>
      <c r="G1112" s="156">
        <v>566.20000000000005</v>
      </c>
      <c r="H1112" s="156">
        <v>0.14077600000000001</v>
      </c>
      <c r="I1112" s="156">
        <v>20</v>
      </c>
      <c r="J1112" s="156">
        <v>35</v>
      </c>
      <c r="K1112" s="267">
        <v>55</v>
      </c>
    </row>
    <row r="1113" spans="1:11">
      <c r="A1113" s="155" t="s">
        <v>24413</v>
      </c>
      <c r="B1113" s="156" t="s">
        <v>19740</v>
      </c>
      <c r="C1113" s="156">
        <v>2.30802</v>
      </c>
      <c r="D1113" s="157">
        <v>6.9200000000000002E-5</v>
      </c>
      <c r="E1113" s="156">
        <v>79918</v>
      </c>
      <c r="F1113" s="156">
        <v>0.43918400000000002</v>
      </c>
      <c r="G1113" s="156">
        <v>186.96</v>
      </c>
      <c r="H1113" s="156">
        <v>5.5257000000000001E-2</v>
      </c>
      <c r="I1113" s="156">
        <v>50</v>
      </c>
      <c r="J1113" s="156">
        <v>56</v>
      </c>
      <c r="K1113" s="267">
        <v>40</v>
      </c>
    </row>
    <row r="1114" spans="1:11">
      <c r="A1114" s="155" t="s">
        <v>15236</v>
      </c>
      <c r="B1114" s="156" t="s">
        <v>19743</v>
      </c>
      <c r="C1114" s="156">
        <v>2.1110660000000001</v>
      </c>
      <c r="D1114" s="156">
        <v>6.1899999999999998E-4</v>
      </c>
      <c r="E1114" s="156">
        <v>394152</v>
      </c>
      <c r="F1114" s="156">
        <v>0.12890099999999999</v>
      </c>
      <c r="G1114" s="156">
        <v>218.6542</v>
      </c>
      <c r="H1114" s="156">
        <v>5.1070999999999998E-2</v>
      </c>
      <c r="I1114" s="156">
        <v>107</v>
      </c>
      <c r="J1114" s="156">
        <v>19.626169999999998</v>
      </c>
      <c r="K1114" s="267">
        <v>77.570089999999993</v>
      </c>
    </row>
    <row r="1115" spans="1:11">
      <c r="A1115" s="155" t="s">
        <v>24460</v>
      </c>
      <c r="B1115" s="156" t="s">
        <v>19740</v>
      </c>
      <c r="C1115" s="156">
        <v>2.2761420000000001</v>
      </c>
      <c r="D1115" s="157">
        <v>9.9699999999999998E-5</v>
      </c>
      <c r="E1115" s="156">
        <v>70114</v>
      </c>
      <c r="F1115" s="156">
        <v>0.39560400000000001</v>
      </c>
      <c r="G1115" s="156">
        <v>584.14290000000005</v>
      </c>
      <c r="H1115" s="156">
        <v>0.16262299999999999</v>
      </c>
      <c r="I1115" s="156">
        <v>14</v>
      </c>
      <c r="J1115" s="156">
        <v>50</v>
      </c>
      <c r="K1115" s="267">
        <v>50</v>
      </c>
    </row>
    <row r="1116" spans="1:11">
      <c r="A1116" s="155" t="s">
        <v>15241</v>
      </c>
      <c r="B1116" s="156" t="s">
        <v>19743</v>
      </c>
      <c r="C1116" s="156">
        <v>2.17665</v>
      </c>
      <c r="D1116" s="156">
        <v>5.3600000000000002E-4</v>
      </c>
      <c r="E1116" s="156">
        <v>205908</v>
      </c>
      <c r="F1116" s="156">
        <v>0.111849</v>
      </c>
      <c r="G1116" s="156">
        <v>253.4186</v>
      </c>
      <c r="H1116" s="156">
        <v>6.2862000000000001E-2</v>
      </c>
      <c r="I1116" s="156">
        <v>43</v>
      </c>
      <c r="J1116" s="156">
        <v>18.604649999999999</v>
      </c>
      <c r="K1116" s="267">
        <v>81.395349999999993</v>
      </c>
    </row>
    <row r="1117" spans="1:11">
      <c r="A1117" s="155" t="s">
        <v>15246</v>
      </c>
      <c r="B1117" s="156" t="s">
        <v>19743</v>
      </c>
      <c r="C1117" s="156">
        <v>2.2777669999999999</v>
      </c>
      <c r="D1117" s="157">
        <v>3.7200000000000003E-5</v>
      </c>
      <c r="E1117" s="156">
        <v>38208</v>
      </c>
      <c r="F1117" s="156">
        <v>0.20075799999999999</v>
      </c>
      <c r="G1117" s="156">
        <v>265.51519999999999</v>
      </c>
      <c r="H1117" s="156">
        <v>7.4772000000000005E-2</v>
      </c>
      <c r="I1117" s="156">
        <v>33</v>
      </c>
      <c r="J1117" s="156">
        <v>21.212119999999999</v>
      </c>
      <c r="K1117" s="267">
        <v>78.787880000000001</v>
      </c>
    </row>
    <row r="1118" spans="1:11">
      <c r="A1118" s="155" t="s">
        <v>15254</v>
      </c>
      <c r="B1118" s="156" t="s">
        <v>19743</v>
      </c>
      <c r="C1118" s="156">
        <v>2.2010149999999999</v>
      </c>
      <c r="D1118" s="156">
        <v>1.07E-4</v>
      </c>
      <c r="E1118" s="156">
        <v>149488</v>
      </c>
      <c r="F1118" s="156">
        <v>0.37922099999999997</v>
      </c>
      <c r="G1118" s="156">
        <v>288.9821</v>
      </c>
      <c r="H1118" s="156">
        <v>7.4022000000000004E-2</v>
      </c>
      <c r="I1118" s="156">
        <v>56</v>
      </c>
      <c r="J1118" s="156">
        <v>50</v>
      </c>
      <c r="K1118" s="267">
        <v>46.428570000000001</v>
      </c>
    </row>
    <row r="1119" spans="1:11">
      <c r="A1119" s="155" t="s">
        <v>15257</v>
      </c>
      <c r="B1119" s="156" t="s">
        <v>19743</v>
      </c>
      <c r="C1119" s="156">
        <v>2.2162440000000001</v>
      </c>
      <c r="D1119" s="157">
        <v>4.7500000000000003E-6</v>
      </c>
      <c r="E1119" s="156">
        <v>7348</v>
      </c>
      <c r="F1119" s="156">
        <v>0.28571400000000002</v>
      </c>
      <c r="G1119" s="156">
        <v>529.42859999999996</v>
      </c>
      <c r="H1119" s="156">
        <v>0.13667899999999999</v>
      </c>
      <c r="I1119" s="156">
        <v>14</v>
      </c>
      <c r="J1119" s="156">
        <v>28.571429999999999</v>
      </c>
      <c r="K1119" s="267">
        <v>71.428569999999993</v>
      </c>
    </row>
    <row r="1120" spans="1:11">
      <c r="A1120" s="155" t="s">
        <v>15261</v>
      </c>
      <c r="B1120" s="156" t="s">
        <v>19743</v>
      </c>
      <c r="C1120" s="156">
        <v>2.1581730000000001</v>
      </c>
      <c r="D1120" s="157">
        <v>3.0800000000000003E-5</v>
      </c>
      <c r="E1120" s="156">
        <v>72660</v>
      </c>
      <c r="F1120" s="156">
        <v>0.33695700000000001</v>
      </c>
      <c r="G1120" s="156">
        <v>588.79169999999999</v>
      </c>
      <c r="H1120" s="156">
        <v>0.14222000000000001</v>
      </c>
      <c r="I1120" s="156">
        <v>24</v>
      </c>
      <c r="J1120" s="156">
        <v>33.333329999999997</v>
      </c>
      <c r="K1120" s="267">
        <v>66.666669999999996</v>
      </c>
    </row>
    <row r="1121" spans="1:11">
      <c r="A1121" s="155" t="s">
        <v>15266</v>
      </c>
      <c r="B1121" s="156" t="s">
        <v>19743</v>
      </c>
      <c r="C1121" s="156">
        <v>2.21868</v>
      </c>
      <c r="D1121" s="157">
        <v>2.19E-5</v>
      </c>
      <c r="E1121" s="156">
        <v>32760</v>
      </c>
      <c r="F1121" s="156">
        <v>0.48735600000000001</v>
      </c>
      <c r="G1121" s="156">
        <v>445.4</v>
      </c>
      <c r="H1121" s="156">
        <v>0.11608</v>
      </c>
      <c r="I1121" s="156">
        <v>30</v>
      </c>
      <c r="J1121" s="156">
        <v>36.666670000000003</v>
      </c>
      <c r="K1121" s="267">
        <v>63.333329999999997</v>
      </c>
    </row>
    <row r="1122" spans="1:11">
      <c r="A1122" s="155" t="s">
        <v>24510</v>
      </c>
      <c r="B1122" s="156" t="s">
        <v>19740</v>
      </c>
      <c r="C1122" s="156">
        <v>2.3031470000000001</v>
      </c>
      <c r="D1122" s="157">
        <v>1.1000000000000001E-7</v>
      </c>
      <c r="E1122" s="156">
        <v>460</v>
      </c>
      <c r="F1122" s="156">
        <v>0.6</v>
      </c>
      <c r="G1122" s="156">
        <v>1253.1669999999999</v>
      </c>
      <c r="H1122" s="156">
        <v>0.36197800000000002</v>
      </c>
      <c r="I1122" s="156">
        <v>6</v>
      </c>
      <c r="J1122" s="156">
        <v>16.66667</v>
      </c>
      <c r="K1122" s="267">
        <v>83.333330000000004</v>
      </c>
    </row>
    <row r="1123" spans="1:11">
      <c r="A1123" s="155" t="s">
        <v>15278</v>
      </c>
      <c r="B1123" s="156" t="s">
        <v>19743</v>
      </c>
      <c r="C1123" s="156">
        <v>2.151675</v>
      </c>
      <c r="D1123" s="157">
        <v>7.6699999999999994E-5</v>
      </c>
      <c r="E1123" s="156">
        <v>75850</v>
      </c>
      <c r="F1123" s="156">
        <v>0.26210800000000001</v>
      </c>
      <c r="G1123" s="156">
        <v>528.88890000000004</v>
      </c>
      <c r="H1123" s="156">
        <v>0.12695400000000001</v>
      </c>
      <c r="I1123" s="156">
        <v>27</v>
      </c>
      <c r="J1123" s="156">
        <v>18.518519999999999</v>
      </c>
      <c r="K1123" s="267">
        <v>81.481480000000005</v>
      </c>
    </row>
    <row r="1124" spans="1:11">
      <c r="A1124" s="155" t="s">
        <v>24555</v>
      </c>
      <c r="B1124" s="156" t="s">
        <v>19740</v>
      </c>
      <c r="C1124" s="156">
        <v>2.3204060000000002</v>
      </c>
      <c r="D1124" s="157">
        <v>5.5999999999999999E-5</v>
      </c>
      <c r="E1124" s="156">
        <v>52900</v>
      </c>
      <c r="F1124" s="156">
        <v>0.280781</v>
      </c>
      <c r="G1124" s="156">
        <v>183.70269999999999</v>
      </c>
      <c r="H1124" s="156">
        <v>5.4885999999999997E-2</v>
      </c>
      <c r="I1124" s="156">
        <v>37</v>
      </c>
      <c r="J1124" s="156">
        <v>56.75676</v>
      </c>
      <c r="K1124" s="267">
        <v>43.24324</v>
      </c>
    </row>
    <row r="1125" spans="1:11">
      <c r="A1125" s="155" t="s">
        <v>15283</v>
      </c>
      <c r="B1125" s="156" t="s">
        <v>19743</v>
      </c>
      <c r="C1125" s="156">
        <v>2.2341120000000001</v>
      </c>
      <c r="D1125" s="157">
        <v>2.2099999999999998E-5</v>
      </c>
      <c r="E1125" s="156">
        <v>27690</v>
      </c>
      <c r="F1125" s="156">
        <v>0.30769200000000002</v>
      </c>
      <c r="G1125" s="156">
        <v>493.4615</v>
      </c>
      <c r="H1125" s="156">
        <v>0.13096099999999999</v>
      </c>
      <c r="I1125" s="156">
        <v>26</v>
      </c>
      <c r="J1125" s="156">
        <v>15.38462</v>
      </c>
      <c r="K1125" s="267">
        <v>80.769229999999993</v>
      </c>
    </row>
    <row r="1126" spans="1:11">
      <c r="A1126" s="155" t="s">
        <v>15027</v>
      </c>
      <c r="B1126" s="156" t="s">
        <v>19743</v>
      </c>
      <c r="C1126" s="156">
        <v>2.230254</v>
      </c>
      <c r="D1126" s="157">
        <v>2.9399999999999998E-6</v>
      </c>
      <c r="E1126" s="156">
        <v>2220</v>
      </c>
      <c r="F1126" s="156">
        <v>0.66666700000000001</v>
      </c>
      <c r="G1126" s="156">
        <v>1405.25</v>
      </c>
      <c r="H1126" s="156">
        <v>0.36825200000000002</v>
      </c>
      <c r="I1126" s="156">
        <v>4</v>
      </c>
      <c r="J1126" s="156">
        <v>25</v>
      </c>
      <c r="K1126" s="267">
        <v>75</v>
      </c>
    </row>
    <row r="1127" spans="1:11">
      <c r="A1127" s="155" t="s">
        <v>15037</v>
      </c>
      <c r="B1127" s="156" t="s">
        <v>19743</v>
      </c>
      <c r="C1127" s="156">
        <v>3.1122839999999998</v>
      </c>
      <c r="D1127" s="157">
        <v>2E-8</v>
      </c>
      <c r="E1127" s="156">
        <v>16</v>
      </c>
      <c r="F1127" s="156">
        <v>0.33333299999999999</v>
      </c>
      <c r="G1127" s="156">
        <v>42.666670000000003</v>
      </c>
      <c r="H1127" s="156">
        <v>0.45519700000000002</v>
      </c>
      <c r="I1127" s="156">
        <v>3</v>
      </c>
      <c r="J1127" s="156">
        <v>0</v>
      </c>
      <c r="K1127" s="267">
        <v>66.666669999999996</v>
      </c>
    </row>
    <row r="1128" spans="1:11">
      <c r="A1128" s="155" t="s">
        <v>15040</v>
      </c>
      <c r="B1128" s="156" t="s">
        <v>19743</v>
      </c>
      <c r="C1128" s="156">
        <v>2.2491370000000002</v>
      </c>
      <c r="D1128" s="157">
        <v>1.6799999999999998E-5</v>
      </c>
      <c r="E1128" s="156">
        <v>19578</v>
      </c>
      <c r="F1128" s="156">
        <v>0.470356</v>
      </c>
      <c r="G1128" s="156">
        <v>545.8261</v>
      </c>
      <c r="H1128" s="156">
        <v>0.14744099999999999</v>
      </c>
      <c r="I1128" s="156">
        <v>23</v>
      </c>
      <c r="J1128" s="156">
        <v>13.043480000000001</v>
      </c>
      <c r="K1128" s="267">
        <v>86.956519999999998</v>
      </c>
    </row>
    <row r="1129" spans="1:11">
      <c r="A1129" s="155" t="s">
        <v>15045</v>
      </c>
      <c r="B1129" s="156" t="s">
        <v>19743</v>
      </c>
      <c r="C1129" s="156">
        <v>2.1102539999999999</v>
      </c>
      <c r="D1129" s="156">
        <v>1.0399999999999999E-4</v>
      </c>
      <c r="E1129" s="156">
        <v>230168</v>
      </c>
      <c r="F1129" s="156">
        <v>0.37325900000000001</v>
      </c>
      <c r="G1129" s="156">
        <v>260.33940000000001</v>
      </c>
      <c r="H1129" s="156">
        <v>6.0755999999999998E-2</v>
      </c>
      <c r="I1129" s="156">
        <v>109</v>
      </c>
      <c r="J1129" s="156">
        <v>46.788989999999998</v>
      </c>
      <c r="K1129" s="267">
        <v>50.45872</v>
      </c>
    </row>
    <row r="1130" spans="1:11">
      <c r="A1130" s="155" t="s">
        <v>15050</v>
      </c>
      <c r="B1130" s="156" t="s">
        <v>19743</v>
      </c>
      <c r="C1130" s="156">
        <v>2.466599</v>
      </c>
      <c r="D1130" s="157">
        <v>4.4000000000000002E-7</v>
      </c>
      <c r="E1130" s="156">
        <v>106</v>
      </c>
      <c r="F1130" s="156">
        <v>0.33333299999999999</v>
      </c>
      <c r="G1130" s="156">
        <v>488</v>
      </c>
      <c r="H1130" s="156">
        <v>0.17960999999999999</v>
      </c>
      <c r="I1130" s="156">
        <v>6</v>
      </c>
      <c r="J1130" s="156">
        <v>16.66667</v>
      </c>
      <c r="K1130" s="267">
        <v>83.333330000000004</v>
      </c>
    </row>
    <row r="1131" spans="1:11">
      <c r="A1131" s="155" t="s">
        <v>24839</v>
      </c>
      <c r="B1131" s="156" t="s">
        <v>19740</v>
      </c>
      <c r="C1131" s="156">
        <v>2.1713710000000002</v>
      </c>
      <c r="D1131" s="157">
        <v>1.66E-5</v>
      </c>
      <c r="E1131" s="156">
        <v>21150</v>
      </c>
      <c r="F1131" s="156">
        <v>0.55833299999999997</v>
      </c>
      <c r="G1131" s="156">
        <v>816.9375</v>
      </c>
      <c r="H1131" s="156">
        <v>0.199985</v>
      </c>
      <c r="I1131" s="156">
        <v>16</v>
      </c>
      <c r="J1131" s="156">
        <v>50</v>
      </c>
      <c r="K1131" s="267">
        <v>50</v>
      </c>
    </row>
    <row r="1132" spans="1:11">
      <c r="A1132" s="155" t="s">
        <v>24614</v>
      </c>
      <c r="B1132" s="156" t="s">
        <v>19053</v>
      </c>
      <c r="C1132" s="156">
        <v>2.5317769999999999</v>
      </c>
      <c r="D1132" s="157">
        <v>1.7E-5</v>
      </c>
      <c r="E1132" s="156">
        <v>15042</v>
      </c>
      <c r="F1132" s="156">
        <v>0.163158</v>
      </c>
      <c r="G1132" s="156">
        <v>191.3</v>
      </c>
      <c r="H1132" s="156">
        <v>8.1207000000000001E-2</v>
      </c>
      <c r="I1132" s="156">
        <v>20</v>
      </c>
      <c r="J1132" s="156">
        <v>50</v>
      </c>
      <c r="K1132" s="267">
        <v>50</v>
      </c>
    </row>
    <row r="1133" spans="1:11">
      <c r="A1133" s="155" t="s">
        <v>15055</v>
      </c>
      <c r="B1133" s="156" t="s">
        <v>19743</v>
      </c>
      <c r="C1133" s="156">
        <v>2.2081219999999999</v>
      </c>
      <c r="D1133" s="157">
        <v>1.0499999999999999E-6</v>
      </c>
      <c r="E1133" s="156">
        <v>714</v>
      </c>
      <c r="F1133" s="156">
        <v>0.6</v>
      </c>
      <c r="G1133" s="156">
        <v>1040.1669999999999</v>
      </c>
      <c r="H1133" s="156">
        <v>0.265484</v>
      </c>
      <c r="I1133" s="156">
        <v>6</v>
      </c>
      <c r="J1133" s="156">
        <v>16.66667</v>
      </c>
      <c r="K1133" s="267">
        <v>83.333330000000004</v>
      </c>
    </row>
    <row r="1134" spans="1:11">
      <c r="A1134" s="155" t="s">
        <v>15063</v>
      </c>
      <c r="B1134" s="156" t="s">
        <v>19743</v>
      </c>
      <c r="C1134" s="156">
        <v>2.1092390000000001</v>
      </c>
      <c r="D1134" s="156">
        <v>1.1900000000000001E-4</v>
      </c>
      <c r="E1134" s="156">
        <v>139698</v>
      </c>
      <c r="F1134" s="156">
        <v>0.22023799999999999</v>
      </c>
      <c r="G1134" s="156">
        <v>351.42189999999999</v>
      </c>
      <c r="H1134" s="156">
        <v>8.1065999999999999E-2</v>
      </c>
      <c r="I1134" s="156">
        <v>64</v>
      </c>
      <c r="J1134" s="156">
        <v>35.9375</v>
      </c>
      <c r="K1134" s="267">
        <v>62.5</v>
      </c>
    </row>
    <row r="1135" spans="1:11">
      <c r="A1135" s="155" t="s">
        <v>15068</v>
      </c>
      <c r="B1135" s="156" t="s">
        <v>19743</v>
      </c>
      <c r="C1135" s="156">
        <v>3.1163449999999999</v>
      </c>
      <c r="D1135" s="157">
        <v>2.1E-7</v>
      </c>
      <c r="E1135" s="156">
        <v>58</v>
      </c>
      <c r="F1135" s="156" t="s">
        <v>25675</v>
      </c>
      <c r="G1135" s="156">
        <v>26.33333</v>
      </c>
      <c r="H1135" s="156">
        <v>0.36190499999999998</v>
      </c>
      <c r="I1135" s="156">
        <v>3</v>
      </c>
      <c r="J1135" s="156">
        <v>0</v>
      </c>
      <c r="K1135" s="267">
        <v>100</v>
      </c>
    </row>
    <row r="1136" spans="1:11">
      <c r="A1136" s="155" t="s">
        <v>15071</v>
      </c>
      <c r="B1136" s="156" t="s">
        <v>19743</v>
      </c>
      <c r="C1136" s="156">
        <v>3.165279</v>
      </c>
      <c r="D1136" s="157">
        <v>1.4999999999999999E-7</v>
      </c>
      <c r="E1136" s="156">
        <v>28</v>
      </c>
      <c r="F1136" s="156" t="s">
        <v>25675</v>
      </c>
      <c r="G1136" s="156">
        <v>24</v>
      </c>
      <c r="H1136" s="156">
        <v>0.5</v>
      </c>
      <c r="I1136" s="156">
        <v>2</v>
      </c>
      <c r="J1136" s="156">
        <v>50</v>
      </c>
      <c r="K1136" s="267">
        <v>50</v>
      </c>
    </row>
    <row r="1137" spans="1:11">
      <c r="A1137" s="155" t="s">
        <v>15074</v>
      </c>
      <c r="B1137" s="156" t="s">
        <v>19743</v>
      </c>
      <c r="C1137" s="156">
        <v>2.1567509999999999</v>
      </c>
      <c r="D1137" s="157">
        <v>2.27E-5</v>
      </c>
      <c r="E1137" s="156">
        <v>49022</v>
      </c>
      <c r="F1137" s="156">
        <v>0.39130399999999999</v>
      </c>
      <c r="G1137" s="156">
        <v>661.625</v>
      </c>
      <c r="H1137" s="156">
        <v>0.15954299999999999</v>
      </c>
      <c r="I1137" s="156">
        <v>24</v>
      </c>
      <c r="J1137" s="156">
        <v>8.3333329999999997</v>
      </c>
      <c r="K1137" s="267">
        <v>87.5</v>
      </c>
    </row>
    <row r="1138" spans="1:11">
      <c r="A1138" s="155" t="s">
        <v>15077</v>
      </c>
      <c r="B1138" s="156" t="s">
        <v>19743</v>
      </c>
      <c r="C1138" s="156">
        <v>2.187208</v>
      </c>
      <c r="D1138" s="157">
        <v>6.1E-6</v>
      </c>
      <c r="E1138" s="156">
        <v>14284</v>
      </c>
      <c r="F1138" s="156">
        <v>0.57142899999999996</v>
      </c>
      <c r="G1138" s="156">
        <v>1582.2860000000001</v>
      </c>
      <c r="H1138" s="156">
        <v>0.39395999999999998</v>
      </c>
      <c r="I1138" s="156">
        <v>7</v>
      </c>
      <c r="J1138" s="156">
        <v>14.28571</v>
      </c>
      <c r="K1138" s="267">
        <v>85.714290000000005</v>
      </c>
    </row>
    <row r="1139" spans="1:11">
      <c r="A1139" s="155" t="s">
        <v>15080</v>
      </c>
      <c r="B1139" s="156" t="s">
        <v>19743</v>
      </c>
      <c r="C1139" s="156">
        <v>2.12</v>
      </c>
      <c r="D1139" s="156">
        <v>4.5399999999999998E-4</v>
      </c>
      <c r="E1139" s="156">
        <v>422394</v>
      </c>
      <c r="F1139" s="156">
        <v>0.14784700000000001</v>
      </c>
      <c r="G1139" s="156">
        <v>257.23169999999999</v>
      </c>
      <c r="H1139" s="156">
        <v>6.0372000000000002E-2</v>
      </c>
      <c r="I1139" s="156">
        <v>82</v>
      </c>
      <c r="J1139" s="156">
        <v>30.4878</v>
      </c>
      <c r="K1139" s="267">
        <v>68.292680000000004</v>
      </c>
    </row>
    <row r="1140" spans="1:11">
      <c r="A1140" s="155" t="s">
        <v>15084</v>
      </c>
      <c r="B1140" s="156" t="s">
        <v>19743</v>
      </c>
      <c r="C1140" s="156">
        <v>2.169746</v>
      </c>
      <c r="D1140" s="157">
        <v>4.6500000000000004E-6</v>
      </c>
      <c r="E1140" s="156">
        <v>7626</v>
      </c>
      <c r="F1140" s="156">
        <v>0.43809500000000001</v>
      </c>
      <c r="G1140" s="156">
        <v>679.19050000000004</v>
      </c>
      <c r="H1140" s="156">
        <v>0.166265</v>
      </c>
      <c r="I1140" s="156">
        <v>21</v>
      </c>
      <c r="J1140" s="156">
        <v>33.333329999999997</v>
      </c>
      <c r="K1140" s="267">
        <v>66.666669999999996</v>
      </c>
    </row>
    <row r="1141" spans="1:11">
      <c r="A1141" s="155" t="s">
        <v>15088</v>
      </c>
      <c r="B1141" s="156" t="s">
        <v>19743</v>
      </c>
      <c r="C1141" s="156">
        <v>3.825787</v>
      </c>
      <c r="D1141" s="156" t="s">
        <v>25675</v>
      </c>
      <c r="E1141" s="156">
        <v>0</v>
      </c>
      <c r="F1141" s="156" t="s">
        <v>25675</v>
      </c>
      <c r="G1141" s="156">
        <v>9</v>
      </c>
      <c r="H1141" s="156">
        <v>0</v>
      </c>
      <c r="I1141" s="156">
        <v>1</v>
      </c>
      <c r="J1141" s="156">
        <v>0</v>
      </c>
      <c r="K1141" s="267">
        <v>100</v>
      </c>
    </row>
    <row r="1142" spans="1:11">
      <c r="A1142" s="155" t="s">
        <v>24713</v>
      </c>
      <c r="B1142" s="156" t="s">
        <v>19740</v>
      </c>
      <c r="C1142" s="156">
        <v>1.954315</v>
      </c>
      <c r="D1142" s="156">
        <v>1.0741000000000001E-2</v>
      </c>
      <c r="E1142" s="156">
        <v>5224996</v>
      </c>
      <c r="F1142" s="156">
        <v>4.1034000000000001E-2</v>
      </c>
      <c r="G1142" s="156">
        <v>83.261080000000007</v>
      </c>
      <c r="H1142" s="156">
        <v>1.8419000000000001E-2</v>
      </c>
      <c r="I1142" s="156">
        <v>632</v>
      </c>
      <c r="J1142" s="156">
        <v>33.860759999999999</v>
      </c>
      <c r="K1142" s="267">
        <v>63.765819999999998</v>
      </c>
    </row>
    <row r="1143" spans="1:11">
      <c r="A1143" s="155" t="s">
        <v>15097</v>
      </c>
      <c r="B1143" s="156" t="s">
        <v>19743</v>
      </c>
      <c r="C1143" s="156">
        <v>3.0793910000000002</v>
      </c>
      <c r="D1143" s="157">
        <v>8.9999999999999996E-7</v>
      </c>
      <c r="E1143" s="156">
        <v>670</v>
      </c>
      <c r="F1143" s="156" t="s">
        <v>25675</v>
      </c>
      <c r="G1143" s="156">
        <v>108</v>
      </c>
      <c r="H1143" s="156">
        <v>0.51196200000000003</v>
      </c>
      <c r="I1143" s="156">
        <v>2</v>
      </c>
      <c r="J1143" s="156">
        <v>50</v>
      </c>
      <c r="K1143" s="267">
        <v>50</v>
      </c>
    </row>
    <row r="1144" spans="1:11">
      <c r="A1144" s="155" t="s">
        <v>15100</v>
      </c>
      <c r="B1144" s="156" t="s">
        <v>19743</v>
      </c>
      <c r="C1144" s="156">
        <v>2.1851780000000001</v>
      </c>
      <c r="D1144" s="157">
        <v>5.2000000000000002E-6</v>
      </c>
      <c r="E1144" s="156">
        <v>5864</v>
      </c>
      <c r="F1144" s="156">
        <v>0.57142899999999996</v>
      </c>
      <c r="G1144" s="156">
        <v>1451.857</v>
      </c>
      <c r="H1144" s="156">
        <v>0.36035200000000001</v>
      </c>
      <c r="I1144" s="156">
        <v>7</v>
      </c>
      <c r="J1144" s="156">
        <v>14.28571</v>
      </c>
      <c r="K1144" s="267">
        <v>85.714290000000005</v>
      </c>
    </row>
    <row r="1145" spans="1:11">
      <c r="A1145" s="155" t="s">
        <v>15104</v>
      </c>
      <c r="B1145" s="156" t="s">
        <v>19743</v>
      </c>
      <c r="C1145" s="156">
        <v>2.4479190000000002</v>
      </c>
      <c r="D1145" s="157">
        <v>5.9999999999999997E-7</v>
      </c>
      <c r="E1145" s="156">
        <v>250</v>
      </c>
      <c r="F1145" s="156">
        <v>0.66666700000000001</v>
      </c>
      <c r="G1145" s="156">
        <v>782</v>
      </c>
      <c r="H1145" s="156">
        <v>0.27918599999999999</v>
      </c>
      <c r="I1145" s="156">
        <v>4</v>
      </c>
      <c r="J1145" s="156">
        <v>25</v>
      </c>
      <c r="K1145" s="267">
        <v>75</v>
      </c>
    </row>
    <row r="1146" spans="1:11">
      <c r="A1146" s="155" t="s">
        <v>15106</v>
      </c>
      <c r="B1146" s="156" t="s">
        <v>19743</v>
      </c>
      <c r="C1146" s="156">
        <v>2.2584770000000001</v>
      </c>
      <c r="D1146" s="157">
        <v>1.91E-5</v>
      </c>
      <c r="E1146" s="156">
        <v>32320</v>
      </c>
      <c r="F1146" s="156">
        <v>0.30147099999999999</v>
      </c>
      <c r="G1146" s="156">
        <v>495.7647</v>
      </c>
      <c r="H1146" s="156">
        <v>0.135439</v>
      </c>
      <c r="I1146" s="156">
        <v>17</v>
      </c>
      <c r="J1146" s="156">
        <v>41.176470000000002</v>
      </c>
      <c r="K1146" s="267">
        <v>52.941180000000003</v>
      </c>
    </row>
    <row r="1147" spans="1:11">
      <c r="A1147" s="155" t="s">
        <v>15110</v>
      </c>
      <c r="B1147" s="156" t="s">
        <v>19743</v>
      </c>
      <c r="C1147" s="156">
        <v>2.1528930000000002</v>
      </c>
      <c r="D1147" s="157">
        <v>4.6600000000000001E-5</v>
      </c>
      <c r="E1147" s="156">
        <v>30456</v>
      </c>
      <c r="F1147" s="156">
        <v>0.34387400000000001</v>
      </c>
      <c r="G1147" s="156">
        <v>610.30430000000001</v>
      </c>
      <c r="H1147" s="156">
        <v>0.146532</v>
      </c>
      <c r="I1147" s="156">
        <v>23</v>
      </c>
      <c r="J1147" s="156">
        <v>8.6956520000000008</v>
      </c>
      <c r="K1147" s="267">
        <v>91.304349999999999</v>
      </c>
    </row>
    <row r="1148" spans="1:11">
      <c r="A1148" s="155" t="s">
        <v>15114</v>
      </c>
      <c r="B1148" s="156" t="s">
        <v>19743</v>
      </c>
      <c r="C1148" s="156">
        <v>2.2190859999999999</v>
      </c>
      <c r="D1148" s="157">
        <v>4.7800000000000003E-5</v>
      </c>
      <c r="E1148" s="156">
        <v>23942</v>
      </c>
      <c r="F1148" s="156">
        <v>0.272727</v>
      </c>
      <c r="G1148" s="156">
        <v>520.66669999999999</v>
      </c>
      <c r="H1148" s="156">
        <v>0.13486600000000001</v>
      </c>
      <c r="I1148" s="156">
        <v>12</v>
      </c>
      <c r="J1148" s="156">
        <v>16.66667</v>
      </c>
      <c r="K1148" s="267">
        <v>83.333330000000004</v>
      </c>
    </row>
    <row r="1149" spans="1:11">
      <c r="A1149" s="155" t="s">
        <v>15119</v>
      </c>
      <c r="B1149" s="156" t="s">
        <v>19743</v>
      </c>
      <c r="C1149" s="156">
        <v>2.2292390000000002</v>
      </c>
      <c r="D1149" s="157">
        <v>2.21E-6</v>
      </c>
      <c r="E1149" s="156">
        <v>2302</v>
      </c>
      <c r="F1149" s="156">
        <v>0.5</v>
      </c>
      <c r="G1149" s="156">
        <v>1410</v>
      </c>
      <c r="H1149" s="156">
        <v>0.36904500000000001</v>
      </c>
      <c r="I1149" s="156">
        <v>4</v>
      </c>
      <c r="J1149" s="156">
        <v>0</v>
      </c>
      <c r="K1149" s="267">
        <v>100</v>
      </c>
    </row>
    <row r="1150" spans="1:11">
      <c r="A1150" s="155" t="s">
        <v>15126</v>
      </c>
      <c r="B1150" s="156" t="s">
        <v>19743</v>
      </c>
      <c r="C1150" s="156">
        <v>2.2688320000000002</v>
      </c>
      <c r="D1150" s="157">
        <v>2.7699999999999999E-5</v>
      </c>
      <c r="E1150" s="156">
        <v>38206</v>
      </c>
      <c r="F1150" s="156">
        <v>0.33333299999999999</v>
      </c>
      <c r="G1150" s="156">
        <v>636.53330000000005</v>
      </c>
      <c r="H1150" s="156">
        <v>0.17603199999999999</v>
      </c>
      <c r="I1150" s="156">
        <v>15</v>
      </c>
      <c r="J1150" s="156">
        <v>13.33333</v>
      </c>
      <c r="K1150" s="267">
        <v>80</v>
      </c>
    </row>
    <row r="1151" spans="1:11">
      <c r="A1151" s="155" t="s">
        <v>15134</v>
      </c>
      <c r="B1151" s="156" t="s">
        <v>19743</v>
      </c>
      <c r="C1151" s="156">
        <v>2.2115740000000002</v>
      </c>
      <c r="D1151" s="156">
        <v>1.95E-4</v>
      </c>
      <c r="E1151" s="156">
        <v>190912</v>
      </c>
      <c r="F1151" s="156">
        <v>0.12947400000000001</v>
      </c>
      <c r="G1151" s="156">
        <v>232.0395</v>
      </c>
      <c r="H1151" s="156">
        <v>6.0650000000000003E-2</v>
      </c>
      <c r="I1151" s="156">
        <v>76</v>
      </c>
      <c r="J1151" s="156">
        <v>23.68421</v>
      </c>
      <c r="K1151" s="267">
        <v>76.315790000000007</v>
      </c>
    </row>
    <row r="1152" spans="1:11">
      <c r="A1152" s="155" t="s">
        <v>15139</v>
      </c>
      <c r="B1152" s="156" t="s">
        <v>19743</v>
      </c>
      <c r="C1152" s="156">
        <v>2.4635530000000001</v>
      </c>
      <c r="D1152" s="157">
        <v>1.56E-5</v>
      </c>
      <c r="E1152" s="156">
        <v>6104</v>
      </c>
      <c r="F1152" s="156">
        <v>0.33333299999999999</v>
      </c>
      <c r="G1152" s="156">
        <v>933.66669999999999</v>
      </c>
      <c r="H1152" s="156">
        <v>0.341505</v>
      </c>
      <c r="I1152" s="156">
        <v>3</v>
      </c>
      <c r="J1152" s="156">
        <v>0</v>
      </c>
      <c r="K1152" s="267">
        <v>100</v>
      </c>
    </row>
    <row r="1153" spans="1:11">
      <c r="A1153" s="155" t="s">
        <v>25151</v>
      </c>
      <c r="B1153" s="156" t="s">
        <v>19740</v>
      </c>
      <c r="C1153" s="156">
        <v>3.0556350000000001</v>
      </c>
      <c r="D1153" s="157">
        <v>9.5000000000000001E-7</v>
      </c>
      <c r="E1153" s="156">
        <v>584</v>
      </c>
      <c r="F1153" s="156" t="s">
        <v>25675</v>
      </c>
      <c r="G1153" s="156">
        <v>175</v>
      </c>
      <c r="H1153" s="156">
        <v>0.50728899999999999</v>
      </c>
      <c r="I1153" s="156">
        <v>2</v>
      </c>
      <c r="J1153" s="156">
        <v>0</v>
      </c>
      <c r="K1153" s="267">
        <v>100</v>
      </c>
    </row>
    <row r="1154" spans="1:11">
      <c r="A1154" s="155" t="s">
        <v>24367</v>
      </c>
      <c r="B1154" s="156" t="s">
        <v>19740</v>
      </c>
      <c r="C1154" s="156">
        <v>2.2998980000000002</v>
      </c>
      <c r="D1154" s="157">
        <v>2.0299999999999999E-5</v>
      </c>
      <c r="E1154" s="156">
        <v>19388</v>
      </c>
      <c r="F1154" s="156">
        <v>0.377778</v>
      </c>
      <c r="G1154" s="156">
        <v>804.6</v>
      </c>
      <c r="H1154" s="156">
        <v>0.23151099999999999</v>
      </c>
      <c r="I1154" s="156">
        <v>10</v>
      </c>
      <c r="J1154" s="156">
        <v>20</v>
      </c>
      <c r="K1154" s="267">
        <v>80</v>
      </c>
    </row>
    <row r="1155" spans="1:11">
      <c r="A1155" s="155" t="s">
        <v>15150</v>
      </c>
      <c r="B1155" s="156" t="s">
        <v>19743</v>
      </c>
      <c r="C1155" s="156">
        <v>2.2751269999999999</v>
      </c>
      <c r="D1155" s="157">
        <v>1.9999999999999999E-6</v>
      </c>
      <c r="E1155" s="156">
        <v>2680</v>
      </c>
      <c r="F1155" s="156">
        <v>0.53333299999999995</v>
      </c>
      <c r="G1155" s="156">
        <v>988.33330000000001</v>
      </c>
      <c r="H1155" s="156">
        <v>0.27407999999999999</v>
      </c>
      <c r="I1155" s="156">
        <v>6</v>
      </c>
      <c r="J1155" s="156">
        <v>16.66667</v>
      </c>
      <c r="K1155" s="267">
        <v>83.333330000000004</v>
      </c>
    </row>
    <row r="1156" spans="1:11">
      <c r="A1156" s="155" t="s">
        <v>15153</v>
      </c>
      <c r="B1156" s="156" t="s">
        <v>19743</v>
      </c>
      <c r="C1156" s="156">
        <v>2.9608120000000002</v>
      </c>
      <c r="D1156" s="157">
        <v>3.05E-6</v>
      </c>
      <c r="E1156" s="156">
        <v>1978</v>
      </c>
      <c r="F1156" s="156">
        <v>0.28571400000000002</v>
      </c>
      <c r="G1156" s="156">
        <v>92.428569999999993</v>
      </c>
      <c r="H1156" s="156">
        <v>0.17898800000000001</v>
      </c>
      <c r="I1156" s="156">
        <v>7</v>
      </c>
      <c r="J1156" s="156">
        <v>28.571429999999999</v>
      </c>
      <c r="K1156" s="267">
        <v>71.428569999999993</v>
      </c>
    </row>
    <row r="1157" spans="1:11">
      <c r="A1157" s="155" t="s">
        <v>14920</v>
      </c>
      <c r="B1157" s="156" t="s">
        <v>19743</v>
      </c>
      <c r="C1157" s="156">
        <v>2.6196950000000001</v>
      </c>
      <c r="D1157" s="157">
        <v>2.5500000000000001E-6</v>
      </c>
      <c r="E1157" s="156">
        <v>4306</v>
      </c>
      <c r="F1157" s="156">
        <v>0.28571400000000002</v>
      </c>
      <c r="G1157" s="156">
        <v>459.42860000000002</v>
      </c>
      <c r="H1157" s="156">
        <v>0.228543</v>
      </c>
      <c r="I1157" s="156">
        <v>7</v>
      </c>
      <c r="J1157" s="156">
        <v>42.857140000000001</v>
      </c>
      <c r="K1157" s="267">
        <v>42.857140000000001</v>
      </c>
    </row>
    <row r="1158" spans="1:11">
      <c r="A1158" s="155" t="s">
        <v>24418</v>
      </c>
      <c r="B1158" s="156" t="s">
        <v>19740</v>
      </c>
      <c r="C1158" s="156">
        <v>2.249949</v>
      </c>
      <c r="D1158" s="157">
        <v>3.2299999999999999E-5</v>
      </c>
      <c r="E1158" s="156">
        <v>22726</v>
      </c>
      <c r="F1158" s="156">
        <v>0.25454500000000002</v>
      </c>
      <c r="G1158" s="156">
        <v>579.72730000000001</v>
      </c>
      <c r="H1158" s="156">
        <v>0.156278</v>
      </c>
      <c r="I1158" s="156">
        <v>11</v>
      </c>
      <c r="J1158" s="156">
        <v>0</v>
      </c>
      <c r="K1158" s="267">
        <v>100</v>
      </c>
    </row>
    <row r="1159" spans="1:11">
      <c r="A1159" s="155" t="s">
        <v>14925</v>
      </c>
      <c r="B1159" s="156" t="s">
        <v>19743</v>
      </c>
      <c r="C1159" s="156">
        <v>2.2527919999999999</v>
      </c>
      <c r="D1159" s="156">
        <v>2.7399999999999999E-4</v>
      </c>
      <c r="E1159" s="156">
        <v>123704</v>
      </c>
      <c r="F1159" s="156">
        <v>0.34210499999999999</v>
      </c>
      <c r="G1159" s="156">
        <v>601.70000000000005</v>
      </c>
      <c r="H1159" s="156">
        <v>0.16297800000000001</v>
      </c>
      <c r="I1159" s="156">
        <v>20</v>
      </c>
      <c r="J1159" s="156">
        <v>30</v>
      </c>
      <c r="K1159" s="267">
        <v>70</v>
      </c>
    </row>
    <row r="1160" spans="1:11">
      <c r="A1160" s="155" t="s">
        <v>14928</v>
      </c>
      <c r="B1160" s="156" t="s">
        <v>19743</v>
      </c>
      <c r="C1160" s="156">
        <v>2.1941120000000001</v>
      </c>
      <c r="D1160" s="156">
        <v>6.4400000000000004E-4</v>
      </c>
      <c r="E1160" s="156">
        <v>275890</v>
      </c>
      <c r="F1160" s="156">
        <v>6.3171000000000005E-2</v>
      </c>
      <c r="G1160" s="156">
        <v>126.63890000000001</v>
      </c>
      <c r="H1160" s="156">
        <v>3.2668000000000003E-2</v>
      </c>
      <c r="I1160" s="156">
        <v>108</v>
      </c>
      <c r="J1160" s="156">
        <v>21.296299999999999</v>
      </c>
      <c r="K1160" s="267">
        <v>77.777780000000007</v>
      </c>
    </row>
    <row r="1161" spans="1:11">
      <c r="A1161" s="155" t="s">
        <v>14933</v>
      </c>
      <c r="B1161" s="156" t="s">
        <v>19743</v>
      </c>
      <c r="C1161" s="156">
        <v>3.176447</v>
      </c>
      <c r="D1161" s="157">
        <v>2.8999999999999998E-7</v>
      </c>
      <c r="E1161" s="156">
        <v>78</v>
      </c>
      <c r="F1161" s="156" t="s">
        <v>25675</v>
      </c>
      <c r="G1161" s="156">
        <v>64</v>
      </c>
      <c r="H1161" s="156">
        <v>0.504</v>
      </c>
      <c r="I1161" s="156">
        <v>2</v>
      </c>
      <c r="J1161" s="156">
        <v>0</v>
      </c>
      <c r="K1161" s="267">
        <v>100</v>
      </c>
    </row>
    <row r="1162" spans="1:11">
      <c r="A1162" s="155" t="s">
        <v>14938</v>
      </c>
      <c r="B1162" s="156" t="s">
        <v>19743</v>
      </c>
      <c r="C1162" s="156">
        <v>2.423959</v>
      </c>
      <c r="D1162" s="157">
        <v>9.9000000000000005E-7</v>
      </c>
      <c r="E1162" s="156">
        <v>258</v>
      </c>
      <c r="F1162" s="156">
        <v>0.66666700000000001</v>
      </c>
      <c r="G1162" s="156">
        <v>1066.3330000000001</v>
      </c>
      <c r="H1162" s="156">
        <v>0.36631200000000003</v>
      </c>
      <c r="I1162" s="156">
        <v>3</v>
      </c>
      <c r="J1162" s="156">
        <v>0</v>
      </c>
      <c r="K1162" s="267">
        <v>100</v>
      </c>
    </row>
    <row r="1163" spans="1:11">
      <c r="A1163" s="155" t="s">
        <v>14943</v>
      </c>
      <c r="B1163" s="156" t="s">
        <v>19743</v>
      </c>
      <c r="C1163" s="156">
        <v>2.553909</v>
      </c>
      <c r="D1163" s="157">
        <v>6.7299999999999999E-6</v>
      </c>
      <c r="E1163" s="156">
        <v>12188</v>
      </c>
      <c r="F1163" s="156" t="s">
        <v>25675</v>
      </c>
      <c r="G1163" s="156">
        <v>530.4</v>
      </c>
      <c r="H1163" s="156">
        <v>0.229874</v>
      </c>
      <c r="I1163" s="156">
        <v>5</v>
      </c>
      <c r="J1163" s="156">
        <v>40</v>
      </c>
      <c r="K1163" s="267">
        <v>60</v>
      </c>
    </row>
    <row r="1164" spans="1:11">
      <c r="A1164" s="155" t="s">
        <v>14952</v>
      </c>
      <c r="B1164" s="156" t="s">
        <v>19743</v>
      </c>
      <c r="C1164" s="156">
        <v>2.34599</v>
      </c>
      <c r="D1164" s="157">
        <v>1.55E-6</v>
      </c>
      <c r="E1164" s="156">
        <v>2700</v>
      </c>
      <c r="F1164" s="156">
        <v>0.33333299999999999</v>
      </c>
      <c r="G1164" s="156">
        <v>723.71429999999998</v>
      </c>
      <c r="H1164" s="156">
        <v>0.22229499999999999</v>
      </c>
      <c r="I1164" s="156">
        <v>7</v>
      </c>
      <c r="J1164" s="156">
        <v>14.28571</v>
      </c>
      <c r="K1164" s="267">
        <v>85.714290000000005</v>
      </c>
    </row>
    <row r="1165" spans="1:11">
      <c r="A1165" s="155" t="s">
        <v>20839</v>
      </c>
      <c r="B1165" s="156" t="s">
        <v>19740</v>
      </c>
      <c r="C1165" s="156">
        <v>2.4079190000000001</v>
      </c>
      <c r="D1165" s="157">
        <v>3.7599999999999999E-5</v>
      </c>
      <c r="E1165" s="156">
        <v>19418</v>
      </c>
      <c r="F1165" s="156">
        <v>0.39869300000000002</v>
      </c>
      <c r="G1165" s="156">
        <v>222.77780000000001</v>
      </c>
      <c r="H1165" s="156">
        <v>7.4983999999999995E-2</v>
      </c>
      <c r="I1165" s="156">
        <v>18</v>
      </c>
      <c r="J1165" s="156">
        <v>33.333329999999997</v>
      </c>
      <c r="K1165" s="267">
        <v>66.666669999999996</v>
      </c>
    </row>
    <row r="1166" spans="1:11">
      <c r="A1166" s="155" t="s">
        <v>14961</v>
      </c>
      <c r="B1166" s="156" t="s">
        <v>19743</v>
      </c>
      <c r="C1166" s="156">
        <v>2.1957360000000001</v>
      </c>
      <c r="D1166" s="156">
        <v>3.2499999999999999E-4</v>
      </c>
      <c r="E1166" s="156">
        <v>171988</v>
      </c>
      <c r="F1166" s="156">
        <v>6.9828000000000001E-2</v>
      </c>
      <c r="G1166" s="156">
        <v>110.1635</v>
      </c>
      <c r="H1166" s="156">
        <v>2.8428999999999999E-2</v>
      </c>
      <c r="I1166" s="156">
        <v>104</v>
      </c>
      <c r="J1166" s="156">
        <v>19.23077</v>
      </c>
      <c r="K1166" s="267">
        <v>78.846149999999994</v>
      </c>
    </row>
    <row r="1167" spans="1:11">
      <c r="A1167" s="155" t="s">
        <v>14971</v>
      </c>
      <c r="B1167" s="156" t="s">
        <v>19743</v>
      </c>
      <c r="C1167" s="156">
        <v>2.2787820000000001</v>
      </c>
      <c r="D1167" s="156">
        <v>5.04E-4</v>
      </c>
      <c r="E1167" s="156">
        <v>220468</v>
      </c>
      <c r="F1167" s="156">
        <v>0.24064199999999999</v>
      </c>
      <c r="G1167" s="156">
        <v>315.61759999999998</v>
      </c>
      <c r="H1167" s="156">
        <v>8.8982000000000006E-2</v>
      </c>
      <c r="I1167" s="156">
        <v>34</v>
      </c>
      <c r="J1167" s="156">
        <v>20.588239999999999</v>
      </c>
      <c r="K1167" s="267">
        <v>76.470590000000001</v>
      </c>
    </row>
    <row r="1168" spans="1:11">
      <c r="A1168" s="155" t="s">
        <v>14974</v>
      </c>
      <c r="B1168" s="156" t="s">
        <v>19743</v>
      </c>
      <c r="C1168" s="156">
        <v>2.836751</v>
      </c>
      <c r="D1168" s="157">
        <v>4.4999999999999998E-7</v>
      </c>
      <c r="E1168" s="156">
        <v>336</v>
      </c>
      <c r="F1168" s="156" t="s">
        <v>25675</v>
      </c>
      <c r="G1168" s="156">
        <v>550.5</v>
      </c>
      <c r="H1168" s="156">
        <v>0.50598500000000002</v>
      </c>
      <c r="I1168" s="156">
        <v>2</v>
      </c>
      <c r="J1168" s="156">
        <v>0</v>
      </c>
      <c r="K1168" s="267">
        <v>100</v>
      </c>
    </row>
    <row r="1169" spans="1:11">
      <c r="A1169" s="155" t="s">
        <v>14982</v>
      </c>
      <c r="B1169" s="156" t="s">
        <v>19743</v>
      </c>
      <c r="C1169" s="156">
        <v>2.316751</v>
      </c>
      <c r="D1169" s="157">
        <v>2.9000000000000002E-6</v>
      </c>
      <c r="E1169" s="156">
        <v>4174</v>
      </c>
      <c r="F1169" s="156">
        <v>0.6</v>
      </c>
      <c r="G1169" s="156">
        <v>1252.6669999999999</v>
      </c>
      <c r="H1169" s="156">
        <v>0.36756699999999998</v>
      </c>
      <c r="I1169" s="156">
        <v>6</v>
      </c>
      <c r="J1169" s="156">
        <v>0</v>
      </c>
      <c r="K1169" s="267">
        <v>100</v>
      </c>
    </row>
    <row r="1170" spans="1:11">
      <c r="A1170" s="155" t="s">
        <v>14984</v>
      </c>
      <c r="B1170" s="156" t="s">
        <v>19743</v>
      </c>
      <c r="C1170" s="156">
        <v>2.283452</v>
      </c>
      <c r="D1170" s="156">
        <v>2.2800000000000001E-4</v>
      </c>
      <c r="E1170" s="156">
        <v>101284</v>
      </c>
      <c r="F1170" s="156">
        <v>0.19230800000000001</v>
      </c>
      <c r="G1170" s="156">
        <v>162.9615</v>
      </c>
      <c r="H1170" s="156">
        <v>4.6432000000000001E-2</v>
      </c>
      <c r="I1170" s="156">
        <v>52</v>
      </c>
      <c r="J1170" s="156">
        <v>42.307690000000001</v>
      </c>
      <c r="K1170" s="267">
        <v>55.76923</v>
      </c>
    </row>
    <row r="1171" spans="1:11">
      <c r="A1171" s="155" t="s">
        <v>14989</v>
      </c>
      <c r="B1171" s="156" t="s">
        <v>19743</v>
      </c>
      <c r="C1171" s="156">
        <v>2.2014209999999999</v>
      </c>
      <c r="D1171" s="157">
        <v>8.9999999999999996E-7</v>
      </c>
      <c r="E1171" s="156">
        <v>1268</v>
      </c>
      <c r="F1171" s="156">
        <v>0.66666700000000001</v>
      </c>
      <c r="G1171" s="156">
        <v>1342.6669999999999</v>
      </c>
      <c r="H1171" s="156">
        <v>0.339916</v>
      </c>
      <c r="I1171" s="156">
        <v>6</v>
      </c>
      <c r="J1171" s="156">
        <v>16.66667</v>
      </c>
      <c r="K1171" s="267">
        <v>66.666669999999996</v>
      </c>
    </row>
    <row r="1172" spans="1:11">
      <c r="A1172" s="155" t="s">
        <v>14992</v>
      </c>
      <c r="B1172" s="156" t="s">
        <v>19743</v>
      </c>
      <c r="C1172" s="156">
        <v>2.1671070000000001</v>
      </c>
      <c r="D1172" s="157">
        <v>4.5199999999999999E-6</v>
      </c>
      <c r="E1172" s="156">
        <v>5364</v>
      </c>
      <c r="F1172" s="156">
        <v>0.47619</v>
      </c>
      <c r="G1172" s="156">
        <v>818.73329999999999</v>
      </c>
      <c r="H1172" s="156">
        <v>0.199351</v>
      </c>
      <c r="I1172" s="156">
        <v>15</v>
      </c>
      <c r="J1172" s="156">
        <v>20</v>
      </c>
      <c r="K1172" s="267">
        <v>80</v>
      </c>
    </row>
    <row r="1173" spans="1:11">
      <c r="A1173" s="155" t="s">
        <v>14997</v>
      </c>
      <c r="B1173" s="156" t="s">
        <v>19743</v>
      </c>
      <c r="C1173" s="156">
        <v>2.1602030000000001</v>
      </c>
      <c r="D1173" s="156">
        <v>1.07E-4</v>
      </c>
      <c r="E1173" s="156">
        <v>108160</v>
      </c>
      <c r="F1173" s="156">
        <v>0.19128800000000001</v>
      </c>
      <c r="G1173" s="156">
        <v>389.03030000000001</v>
      </c>
      <c r="H1173" s="156">
        <v>9.4417000000000001E-2</v>
      </c>
      <c r="I1173" s="156">
        <v>33</v>
      </c>
      <c r="J1173" s="156">
        <v>18.181819999999998</v>
      </c>
      <c r="K1173" s="267">
        <v>78.787880000000001</v>
      </c>
    </row>
    <row r="1174" spans="1:11">
      <c r="A1174" s="155" t="s">
        <v>15004</v>
      </c>
      <c r="B1174" s="156" t="s">
        <v>19743</v>
      </c>
      <c r="C1174" s="156">
        <v>2.2201019999999998</v>
      </c>
      <c r="D1174" s="157">
        <v>6.05E-5</v>
      </c>
      <c r="E1174" s="156">
        <v>59434</v>
      </c>
      <c r="F1174" s="156">
        <v>0.212121</v>
      </c>
      <c r="G1174" s="156">
        <v>298.64440000000002</v>
      </c>
      <c r="H1174" s="156">
        <v>7.8234999999999999E-2</v>
      </c>
      <c r="I1174" s="156">
        <v>45</v>
      </c>
      <c r="J1174" s="156">
        <v>35.55556</v>
      </c>
      <c r="K1174" s="267">
        <v>60</v>
      </c>
    </row>
    <row r="1175" spans="1:11">
      <c r="A1175" s="155" t="s">
        <v>15007</v>
      </c>
      <c r="B1175" s="156" t="s">
        <v>19743</v>
      </c>
      <c r="C1175" s="156">
        <v>2.3153299999999999</v>
      </c>
      <c r="D1175" s="157">
        <v>2.57E-6</v>
      </c>
      <c r="E1175" s="156">
        <v>4242</v>
      </c>
      <c r="F1175" s="156">
        <v>0.47619</v>
      </c>
      <c r="G1175" s="156">
        <v>1061.5709999999999</v>
      </c>
      <c r="H1175" s="156">
        <v>0.31030999999999997</v>
      </c>
      <c r="I1175" s="156">
        <v>7</v>
      </c>
      <c r="J1175" s="156">
        <v>0</v>
      </c>
      <c r="K1175" s="267">
        <v>100</v>
      </c>
    </row>
    <row r="1176" spans="1:11">
      <c r="A1176" s="155" t="s">
        <v>15011</v>
      </c>
      <c r="B1176" s="156" t="s">
        <v>19743</v>
      </c>
      <c r="C1176" s="156">
        <v>2.499695</v>
      </c>
      <c r="D1176" s="157">
        <v>7.4000000000000001E-7</v>
      </c>
      <c r="E1176" s="156">
        <v>1830</v>
      </c>
      <c r="F1176" s="156">
        <v>0.33333299999999999</v>
      </c>
      <c r="G1176" s="156">
        <v>908.33330000000001</v>
      </c>
      <c r="H1176" s="156">
        <v>0.35399599999999998</v>
      </c>
      <c r="I1176" s="156">
        <v>3</v>
      </c>
      <c r="J1176" s="156">
        <v>33.333329999999997</v>
      </c>
      <c r="K1176" s="267">
        <v>66.666669999999996</v>
      </c>
    </row>
    <row r="1177" spans="1:11">
      <c r="A1177" s="155" t="s">
        <v>15014</v>
      </c>
      <c r="B1177" s="156" t="s">
        <v>19743</v>
      </c>
      <c r="C1177" s="156">
        <v>2.2797969999999999</v>
      </c>
      <c r="D1177" s="157">
        <v>5.5300000000000002E-5</v>
      </c>
      <c r="E1177" s="156">
        <v>25312</v>
      </c>
      <c r="F1177" s="156">
        <v>0.187135</v>
      </c>
      <c r="G1177" s="156">
        <v>314.8947</v>
      </c>
      <c r="H1177" s="156">
        <v>8.8340000000000002E-2</v>
      </c>
      <c r="I1177" s="156">
        <v>19</v>
      </c>
      <c r="J1177" s="156">
        <v>10.52632</v>
      </c>
      <c r="K1177" s="267">
        <v>89.473680000000002</v>
      </c>
    </row>
    <row r="1178" spans="1:11">
      <c r="A1178" s="155" t="s">
        <v>15017</v>
      </c>
      <c r="B1178" s="156" t="s">
        <v>19743</v>
      </c>
      <c r="C1178" s="156">
        <v>2.2659899999999999</v>
      </c>
      <c r="D1178" s="157">
        <v>5.3199999999999999E-6</v>
      </c>
      <c r="E1178" s="156">
        <v>5906</v>
      </c>
      <c r="F1178" s="156">
        <v>0.61264799999999997</v>
      </c>
      <c r="G1178" s="156">
        <v>504.73910000000001</v>
      </c>
      <c r="H1178" s="156">
        <v>0.13939199999999999</v>
      </c>
      <c r="I1178" s="156">
        <v>23</v>
      </c>
      <c r="J1178" s="156">
        <v>43.478259999999999</v>
      </c>
      <c r="K1178" s="267">
        <v>56.521740000000001</v>
      </c>
    </row>
    <row r="1179" spans="1:11">
      <c r="A1179" s="155" t="s">
        <v>20898</v>
      </c>
      <c r="B1179" s="156" t="s">
        <v>19053</v>
      </c>
      <c r="C1179" s="156">
        <v>2.303553</v>
      </c>
      <c r="D1179" s="157">
        <v>7.6299999999999998E-6</v>
      </c>
      <c r="E1179" s="156">
        <v>8138</v>
      </c>
      <c r="F1179" s="156">
        <v>0.484848</v>
      </c>
      <c r="G1179" s="156">
        <v>792.08330000000001</v>
      </c>
      <c r="H1179" s="156">
        <v>0.22925699999999999</v>
      </c>
      <c r="I1179" s="156">
        <v>12</v>
      </c>
      <c r="J1179" s="156">
        <v>33.333329999999997</v>
      </c>
      <c r="K1179" s="267">
        <v>66.666669999999996</v>
      </c>
    </row>
    <row r="1180" spans="1:11">
      <c r="A1180" s="155" t="s">
        <v>15020</v>
      </c>
      <c r="B1180" s="156" t="s">
        <v>19743</v>
      </c>
      <c r="C1180" s="156">
        <v>2.3173599999999999</v>
      </c>
      <c r="D1180" s="157">
        <v>1.3E-6</v>
      </c>
      <c r="E1180" s="156">
        <v>1282</v>
      </c>
      <c r="F1180" s="156">
        <v>0.7</v>
      </c>
      <c r="G1180" s="156">
        <v>1786</v>
      </c>
      <c r="H1180" s="156">
        <v>0.52452299999999996</v>
      </c>
      <c r="I1180" s="156">
        <v>5</v>
      </c>
      <c r="J1180" s="156">
        <v>0</v>
      </c>
      <c r="K1180" s="267">
        <v>80</v>
      </c>
    </row>
    <row r="1181" spans="1:11">
      <c r="A1181" s="155" t="s">
        <v>15025</v>
      </c>
      <c r="B1181" s="156" t="s">
        <v>19743</v>
      </c>
      <c r="C1181" s="156">
        <v>2.1947209999999999</v>
      </c>
      <c r="D1181" s="156">
        <v>2.3000000000000001E-4</v>
      </c>
      <c r="E1181" s="156">
        <v>62332</v>
      </c>
      <c r="F1181" s="156">
        <v>0.21343899999999999</v>
      </c>
      <c r="G1181" s="156">
        <v>390.8261</v>
      </c>
      <c r="H1181" s="156">
        <v>9.8572000000000007E-2</v>
      </c>
      <c r="I1181" s="156">
        <v>23</v>
      </c>
      <c r="J1181" s="156">
        <v>21.739129999999999</v>
      </c>
      <c r="K1181" s="267">
        <v>78.260869999999997</v>
      </c>
    </row>
    <row r="1182" spans="1:11">
      <c r="A1182" s="155" t="s">
        <v>14794</v>
      </c>
      <c r="B1182" s="156" t="s">
        <v>19743</v>
      </c>
      <c r="C1182" s="156">
        <v>2.975228</v>
      </c>
      <c r="D1182" s="157">
        <v>5.9800000000000003E-6</v>
      </c>
      <c r="E1182" s="156">
        <v>2890</v>
      </c>
      <c r="F1182" s="156">
        <v>0.34285700000000002</v>
      </c>
      <c r="G1182" s="156">
        <v>47.333329999999997</v>
      </c>
      <c r="H1182" s="156">
        <v>0.104656</v>
      </c>
      <c r="I1182" s="156">
        <v>15</v>
      </c>
      <c r="J1182" s="156">
        <v>20</v>
      </c>
      <c r="K1182" s="267">
        <v>80</v>
      </c>
    </row>
    <row r="1183" spans="1:11">
      <c r="A1183" s="155" t="s">
        <v>20966</v>
      </c>
      <c r="B1183" s="156" t="s">
        <v>19740</v>
      </c>
      <c r="C1183" s="156">
        <v>2.2864969999999998</v>
      </c>
      <c r="D1183" s="156">
        <v>1.15E-4</v>
      </c>
      <c r="E1183" s="156">
        <v>84488</v>
      </c>
      <c r="F1183" s="156">
        <v>0.19592200000000001</v>
      </c>
      <c r="G1183" s="156">
        <v>196.5625</v>
      </c>
      <c r="H1183" s="156">
        <v>5.6271000000000002E-2</v>
      </c>
      <c r="I1183" s="156">
        <v>48</v>
      </c>
      <c r="J1183" s="156">
        <v>45.833329999999997</v>
      </c>
      <c r="K1183" s="267">
        <v>50</v>
      </c>
    </row>
    <row r="1184" spans="1:11">
      <c r="A1184" s="155" t="s">
        <v>14803</v>
      </c>
      <c r="B1184" s="156" t="s">
        <v>19743</v>
      </c>
      <c r="C1184" s="156">
        <v>2.469036</v>
      </c>
      <c r="D1184" s="157">
        <v>1.5099999999999999E-5</v>
      </c>
      <c r="E1184" s="156">
        <v>8332</v>
      </c>
      <c r="F1184" s="156">
        <v>0.8</v>
      </c>
      <c r="G1184" s="156">
        <v>473.5</v>
      </c>
      <c r="H1184" s="156">
        <v>0.174982</v>
      </c>
      <c r="I1184" s="156">
        <v>6</v>
      </c>
      <c r="J1184" s="156">
        <v>0</v>
      </c>
      <c r="K1184" s="267">
        <v>100</v>
      </c>
    </row>
    <row r="1185" spans="1:11">
      <c r="A1185" s="155" t="s">
        <v>14813</v>
      </c>
      <c r="B1185" s="156" t="s">
        <v>19743</v>
      </c>
      <c r="C1185" s="156">
        <v>2.0093399999999999</v>
      </c>
      <c r="D1185" s="156">
        <v>4.1450000000000002E-3</v>
      </c>
      <c r="E1185" s="156">
        <v>2043322</v>
      </c>
      <c r="F1185" s="156">
        <v>3.4609000000000001E-2</v>
      </c>
      <c r="G1185" s="156">
        <v>76.21593</v>
      </c>
      <c r="H1185" s="156">
        <v>1.7284999999999998E-2</v>
      </c>
      <c r="I1185" s="156">
        <v>477</v>
      </c>
      <c r="J1185" s="156">
        <v>24.947590000000002</v>
      </c>
      <c r="K1185" s="267">
        <v>72.74633</v>
      </c>
    </row>
    <row r="1186" spans="1:11">
      <c r="A1186" s="155" t="s">
        <v>14818</v>
      </c>
      <c r="B1186" s="156" t="s">
        <v>19743</v>
      </c>
      <c r="C1186" s="156">
        <v>2.1792889999999998</v>
      </c>
      <c r="D1186" s="157">
        <v>6.0499999999999997E-6</v>
      </c>
      <c r="E1186" s="156">
        <v>10318</v>
      </c>
      <c r="F1186" s="156">
        <v>0.65714300000000003</v>
      </c>
      <c r="G1186" s="156">
        <v>943.06669999999997</v>
      </c>
      <c r="H1186" s="156">
        <v>0.23297100000000001</v>
      </c>
      <c r="I1186" s="156">
        <v>15</v>
      </c>
      <c r="J1186" s="156">
        <v>13.33333</v>
      </c>
      <c r="K1186" s="267">
        <v>86.666669999999996</v>
      </c>
    </row>
    <row r="1187" spans="1:11">
      <c r="A1187" s="155" t="s">
        <v>21021</v>
      </c>
      <c r="B1187" s="156" t="s">
        <v>19740</v>
      </c>
      <c r="C1187" s="156">
        <v>2.1413199999999999</v>
      </c>
      <c r="D1187" s="157">
        <v>7.2200000000000007E-5</v>
      </c>
      <c r="E1187" s="156">
        <v>106018</v>
      </c>
      <c r="F1187" s="156">
        <v>0.36257899999999998</v>
      </c>
      <c r="G1187" s="156">
        <v>408.5</v>
      </c>
      <c r="H1187" s="156">
        <v>9.7331000000000001E-2</v>
      </c>
      <c r="I1187" s="156">
        <v>44</v>
      </c>
      <c r="J1187" s="156">
        <v>47.727269999999997</v>
      </c>
      <c r="K1187" s="267">
        <v>50</v>
      </c>
    </row>
    <row r="1188" spans="1:11">
      <c r="A1188" s="155" t="s">
        <v>14825</v>
      </c>
      <c r="B1188" s="156" t="s">
        <v>19743</v>
      </c>
      <c r="C1188" s="156">
        <v>3.980102</v>
      </c>
      <c r="D1188" s="156" t="s">
        <v>25675</v>
      </c>
      <c r="E1188" s="156">
        <v>0</v>
      </c>
      <c r="F1188" s="156" t="s">
        <v>25675</v>
      </c>
      <c r="G1188" s="156">
        <v>20</v>
      </c>
      <c r="H1188" s="156">
        <v>0</v>
      </c>
      <c r="I1188" s="156">
        <v>1</v>
      </c>
      <c r="J1188" s="156">
        <v>100</v>
      </c>
      <c r="K1188" s="267">
        <v>0</v>
      </c>
    </row>
    <row r="1189" spans="1:11">
      <c r="A1189" s="155" t="s">
        <v>23169</v>
      </c>
      <c r="B1189" s="156" t="s">
        <v>19740</v>
      </c>
      <c r="C1189" s="156">
        <v>2.1634519999999999</v>
      </c>
      <c r="D1189" s="157">
        <v>9.3800000000000003E-5</v>
      </c>
      <c r="E1189" s="156">
        <v>102828</v>
      </c>
      <c r="F1189" s="156">
        <v>0.193271</v>
      </c>
      <c r="G1189" s="156">
        <v>208.47219999999999</v>
      </c>
      <c r="H1189" s="156">
        <v>5.1297000000000002E-2</v>
      </c>
      <c r="I1189" s="156">
        <v>72</v>
      </c>
      <c r="J1189" s="156">
        <v>33.333329999999997</v>
      </c>
      <c r="K1189" s="267">
        <v>65.277780000000007</v>
      </c>
    </row>
    <row r="1190" spans="1:11">
      <c r="A1190" s="155" t="s">
        <v>14830</v>
      </c>
      <c r="B1190" s="156" t="s">
        <v>19743</v>
      </c>
      <c r="C1190" s="156">
        <v>2.1890360000000002</v>
      </c>
      <c r="D1190" s="157">
        <v>1.8099999999999999E-5</v>
      </c>
      <c r="E1190" s="156">
        <v>19652</v>
      </c>
      <c r="F1190" s="156">
        <v>0.38095200000000001</v>
      </c>
      <c r="G1190" s="156">
        <v>487.72730000000001</v>
      </c>
      <c r="H1190" s="156">
        <v>0.122207</v>
      </c>
      <c r="I1190" s="156">
        <v>22</v>
      </c>
      <c r="J1190" s="156">
        <v>22.727270000000001</v>
      </c>
      <c r="K1190" s="267">
        <v>77.272729999999996</v>
      </c>
    </row>
    <row r="1191" spans="1:11">
      <c r="A1191" s="155" t="s">
        <v>14835</v>
      </c>
      <c r="B1191" s="156" t="s">
        <v>19743</v>
      </c>
      <c r="C1191" s="156">
        <v>2.1374620000000002</v>
      </c>
      <c r="D1191" s="156">
        <v>3.68E-4</v>
      </c>
      <c r="E1191" s="156">
        <v>203634</v>
      </c>
      <c r="F1191" s="156">
        <v>0.242757</v>
      </c>
      <c r="G1191" s="156">
        <v>275.69229999999999</v>
      </c>
      <c r="H1191" s="156">
        <v>6.5825999999999996E-2</v>
      </c>
      <c r="I1191" s="156">
        <v>78</v>
      </c>
      <c r="J1191" s="156">
        <v>41.025640000000003</v>
      </c>
      <c r="K1191" s="267">
        <v>56.410260000000001</v>
      </c>
    </row>
    <row r="1192" spans="1:11">
      <c r="A1192" s="155" t="s">
        <v>14840</v>
      </c>
      <c r="B1192" s="156" t="s">
        <v>19743</v>
      </c>
      <c r="C1192" s="156">
        <v>3.218477</v>
      </c>
      <c r="D1192" s="156" t="s">
        <v>25675</v>
      </c>
      <c r="E1192" s="156">
        <v>0</v>
      </c>
      <c r="F1192" s="156" t="s">
        <v>25675</v>
      </c>
      <c r="G1192" s="156">
        <v>95</v>
      </c>
      <c r="H1192" s="156">
        <v>0</v>
      </c>
      <c r="I1192" s="156">
        <v>1</v>
      </c>
      <c r="J1192" s="156">
        <v>0</v>
      </c>
      <c r="K1192" s="267">
        <v>100</v>
      </c>
    </row>
    <row r="1193" spans="1:11">
      <c r="A1193" s="155" t="s">
        <v>14845</v>
      </c>
      <c r="B1193" s="156" t="s">
        <v>19743</v>
      </c>
      <c r="C1193" s="156">
        <v>2.4363450000000002</v>
      </c>
      <c r="D1193" s="157">
        <v>2.6599999999999999E-6</v>
      </c>
      <c r="E1193" s="156">
        <v>3266</v>
      </c>
      <c r="F1193" s="156">
        <v>0.33333299999999999</v>
      </c>
      <c r="G1193" s="156">
        <v>625.71429999999998</v>
      </c>
      <c r="H1193" s="156">
        <v>0.21967999999999999</v>
      </c>
      <c r="I1193" s="156">
        <v>7</v>
      </c>
      <c r="J1193" s="156">
        <v>28.571429999999999</v>
      </c>
      <c r="K1193" s="267">
        <v>71.428569999999993</v>
      </c>
    </row>
    <row r="1194" spans="1:11">
      <c r="A1194" s="155" t="s">
        <v>14853</v>
      </c>
      <c r="B1194" s="156" t="s">
        <v>19743</v>
      </c>
      <c r="C1194" s="156">
        <v>2.287919</v>
      </c>
      <c r="D1194" s="157">
        <v>5.6900000000000001E-5</v>
      </c>
      <c r="E1194" s="156">
        <v>47076</v>
      </c>
      <c r="F1194" s="156">
        <v>0.19230800000000001</v>
      </c>
      <c r="G1194" s="156">
        <v>636.76919999999996</v>
      </c>
      <c r="H1194" s="156">
        <v>0.180732</v>
      </c>
      <c r="I1194" s="156">
        <v>13</v>
      </c>
      <c r="J1194" s="156">
        <v>7.6923079999999997</v>
      </c>
      <c r="K1194" s="267">
        <v>92.307689999999994</v>
      </c>
    </row>
    <row r="1195" spans="1:11">
      <c r="A1195" s="155" t="s">
        <v>14858</v>
      </c>
      <c r="B1195" s="156" t="s">
        <v>19743</v>
      </c>
      <c r="C1195" s="156">
        <v>2.1656849999999999</v>
      </c>
      <c r="D1195" s="156">
        <v>1.35E-4</v>
      </c>
      <c r="E1195" s="156">
        <v>61650</v>
      </c>
      <c r="F1195" s="156">
        <v>0.34640500000000002</v>
      </c>
      <c r="G1195" s="156">
        <v>754.27779999999996</v>
      </c>
      <c r="H1195" s="156">
        <v>0.18359800000000001</v>
      </c>
      <c r="I1195" s="156">
        <v>18</v>
      </c>
      <c r="J1195" s="156">
        <v>11.11111</v>
      </c>
      <c r="K1195" s="267">
        <v>88.888890000000004</v>
      </c>
    </row>
    <row r="1196" spans="1:11">
      <c r="A1196" s="155" t="s">
        <v>14863</v>
      </c>
      <c r="B1196" s="156" t="s">
        <v>19743</v>
      </c>
      <c r="C1196" s="156">
        <v>2.1681219999999999</v>
      </c>
      <c r="D1196" s="157">
        <v>3.4799999999999999E-5</v>
      </c>
      <c r="E1196" s="156">
        <v>51232</v>
      </c>
      <c r="F1196" s="156">
        <v>0.29871799999999998</v>
      </c>
      <c r="G1196" s="156">
        <v>310.22500000000002</v>
      </c>
      <c r="H1196" s="156">
        <v>7.6073000000000002E-2</v>
      </c>
      <c r="I1196" s="156">
        <v>40</v>
      </c>
      <c r="J1196" s="156">
        <v>22.5</v>
      </c>
      <c r="K1196" s="267">
        <v>75</v>
      </c>
    </row>
    <row r="1197" spans="1:11">
      <c r="A1197" s="155" t="s">
        <v>14865</v>
      </c>
      <c r="B1197" s="156" t="s">
        <v>19743</v>
      </c>
      <c r="C1197" s="156">
        <v>2.2641619999999998</v>
      </c>
      <c r="D1197" s="157">
        <v>2.48E-6</v>
      </c>
      <c r="E1197" s="156">
        <v>3244</v>
      </c>
      <c r="F1197" s="156">
        <v>0.90109899999999998</v>
      </c>
      <c r="G1197" s="156">
        <v>490.6429</v>
      </c>
      <c r="H1197" s="156">
        <v>0.13457</v>
      </c>
      <c r="I1197" s="156">
        <v>14</v>
      </c>
      <c r="J1197" s="156">
        <v>28.571429999999999</v>
      </c>
      <c r="K1197" s="267">
        <v>64.285709999999995</v>
      </c>
    </row>
    <row r="1198" spans="1:11">
      <c r="A1198" s="155" t="s">
        <v>14872</v>
      </c>
      <c r="B1198" s="156" t="s">
        <v>19743</v>
      </c>
      <c r="C1198" s="156">
        <v>2.1833499999999999</v>
      </c>
      <c r="D1198" s="157">
        <v>6.0100000000000001E-6</v>
      </c>
      <c r="E1198" s="156">
        <v>10608</v>
      </c>
      <c r="F1198" s="156">
        <v>0.36190499999999998</v>
      </c>
      <c r="G1198" s="156">
        <v>525.19050000000004</v>
      </c>
      <c r="H1198" s="156">
        <v>0.130579</v>
      </c>
      <c r="I1198" s="156">
        <v>21</v>
      </c>
      <c r="J1198" s="156">
        <v>28.571429999999999</v>
      </c>
      <c r="K1198" s="267">
        <v>66.666669999999996</v>
      </c>
    </row>
    <row r="1199" spans="1:11">
      <c r="A1199" s="155" t="s">
        <v>14877</v>
      </c>
      <c r="B1199" s="156" t="s">
        <v>19743</v>
      </c>
      <c r="C1199" s="156">
        <v>2.2075130000000001</v>
      </c>
      <c r="D1199" s="157">
        <v>5.7000000000000005E-7</v>
      </c>
      <c r="E1199" s="156">
        <v>602</v>
      </c>
      <c r="F1199" s="156">
        <v>0.61111099999999996</v>
      </c>
      <c r="G1199" s="156">
        <v>886.44439999999997</v>
      </c>
      <c r="H1199" s="156">
        <v>0.226191</v>
      </c>
      <c r="I1199" s="156">
        <v>9</v>
      </c>
      <c r="J1199" s="156">
        <v>11.11111</v>
      </c>
      <c r="K1199" s="267">
        <v>77.777780000000007</v>
      </c>
    </row>
    <row r="1200" spans="1:11">
      <c r="A1200" s="155" t="s">
        <v>14882</v>
      </c>
      <c r="B1200" s="156" t="s">
        <v>19743</v>
      </c>
      <c r="C1200" s="156">
        <v>2.2773599999999998</v>
      </c>
      <c r="D1200" s="157">
        <v>7.6799999999999997E-5</v>
      </c>
      <c r="E1200" s="156">
        <v>67306</v>
      </c>
      <c r="F1200" s="156">
        <v>0.25666699999999998</v>
      </c>
      <c r="G1200" s="156">
        <v>335.2</v>
      </c>
      <c r="H1200" s="156">
        <v>9.3819E-2</v>
      </c>
      <c r="I1200" s="156">
        <v>25</v>
      </c>
      <c r="J1200" s="156">
        <v>40</v>
      </c>
      <c r="K1200" s="267">
        <v>60</v>
      </c>
    </row>
    <row r="1201" spans="1:11">
      <c r="A1201" s="155" t="s">
        <v>14885</v>
      </c>
      <c r="B1201" s="156" t="s">
        <v>19743</v>
      </c>
      <c r="C1201" s="156">
        <v>3.1143149999999999</v>
      </c>
      <c r="D1201" s="157">
        <v>1.9000000000000001E-7</v>
      </c>
      <c r="E1201" s="156">
        <v>60</v>
      </c>
      <c r="F1201" s="156" t="s">
        <v>25675</v>
      </c>
      <c r="G1201" s="156">
        <v>50.5</v>
      </c>
      <c r="H1201" s="156">
        <v>0.51030900000000001</v>
      </c>
      <c r="I1201" s="156">
        <v>2</v>
      </c>
      <c r="J1201" s="156">
        <v>50</v>
      </c>
      <c r="K1201" s="267">
        <v>50</v>
      </c>
    </row>
    <row r="1202" spans="1:11">
      <c r="A1202" s="155" t="s">
        <v>14888</v>
      </c>
      <c r="B1202" s="156" t="s">
        <v>19743</v>
      </c>
      <c r="C1202" s="156">
        <v>2.3220299999999998</v>
      </c>
      <c r="D1202" s="157">
        <v>2.6699999999999998E-6</v>
      </c>
      <c r="E1202" s="156">
        <v>3542</v>
      </c>
      <c r="F1202" s="156">
        <v>0.49090899999999998</v>
      </c>
      <c r="G1202" s="156">
        <v>765.81820000000005</v>
      </c>
      <c r="H1202" s="156">
        <v>0.226439</v>
      </c>
      <c r="I1202" s="156">
        <v>11</v>
      </c>
      <c r="J1202" s="156">
        <v>9.0909089999999999</v>
      </c>
      <c r="K1202" s="267">
        <v>90.909090000000006</v>
      </c>
    </row>
    <row r="1203" spans="1:11">
      <c r="A1203" s="155" t="s">
        <v>14893</v>
      </c>
      <c r="B1203" s="156" t="s">
        <v>19743</v>
      </c>
      <c r="C1203" s="156">
        <v>2.3577669999999999</v>
      </c>
      <c r="D1203" s="157">
        <v>1.7399999999999999E-5</v>
      </c>
      <c r="E1203" s="156">
        <v>16314</v>
      </c>
      <c r="F1203" s="156">
        <v>0.18538299999999999</v>
      </c>
      <c r="G1203" s="156">
        <v>166.5</v>
      </c>
      <c r="H1203" s="156">
        <v>5.2349E-2</v>
      </c>
      <c r="I1203" s="156">
        <v>34</v>
      </c>
      <c r="J1203" s="156">
        <v>14.705880000000001</v>
      </c>
      <c r="K1203" s="267">
        <v>82.352940000000004</v>
      </c>
    </row>
    <row r="1204" spans="1:11">
      <c r="A1204" s="155" t="s">
        <v>14898</v>
      </c>
      <c r="B1204" s="156" t="s">
        <v>19743</v>
      </c>
      <c r="C1204" s="156">
        <v>2.2842639999999999</v>
      </c>
      <c r="D1204" s="157">
        <v>1.3E-7</v>
      </c>
      <c r="E1204" s="156">
        <v>866</v>
      </c>
      <c r="F1204" s="156">
        <v>0.8</v>
      </c>
      <c r="G1204" s="156">
        <v>1479.8330000000001</v>
      </c>
      <c r="H1204" s="156">
        <v>0.41650199999999998</v>
      </c>
      <c r="I1204" s="156">
        <v>6</v>
      </c>
      <c r="J1204" s="156">
        <v>0</v>
      </c>
      <c r="K1204" s="267">
        <v>100</v>
      </c>
    </row>
    <row r="1205" spans="1:11">
      <c r="A1205" s="155" t="s">
        <v>14903</v>
      </c>
      <c r="B1205" s="156" t="s">
        <v>19743</v>
      </c>
      <c r="C1205" s="156">
        <v>2.203249</v>
      </c>
      <c r="D1205" s="157">
        <v>1.11E-5</v>
      </c>
      <c r="E1205" s="156">
        <v>6826</v>
      </c>
      <c r="F1205" s="156">
        <v>0.42222199999999999</v>
      </c>
      <c r="G1205" s="156">
        <v>806.5</v>
      </c>
      <c r="H1205" s="156">
        <v>0.20479900000000001</v>
      </c>
      <c r="I1205" s="156">
        <v>10</v>
      </c>
      <c r="J1205" s="156">
        <v>0</v>
      </c>
      <c r="K1205" s="267">
        <v>90</v>
      </c>
    </row>
    <row r="1206" spans="1:11">
      <c r="A1206" s="155" t="s">
        <v>21128</v>
      </c>
      <c r="B1206" s="156" t="s">
        <v>19740</v>
      </c>
      <c r="C1206" s="156">
        <v>2.1415229999999998</v>
      </c>
      <c r="D1206" s="157">
        <v>2.1100000000000001E-5</v>
      </c>
      <c r="E1206" s="156">
        <v>49496</v>
      </c>
      <c r="F1206" s="156">
        <v>0.37537500000000001</v>
      </c>
      <c r="G1206" s="156">
        <v>498.67570000000001</v>
      </c>
      <c r="H1206" s="156">
        <v>0.118591</v>
      </c>
      <c r="I1206" s="156">
        <v>37</v>
      </c>
      <c r="J1206" s="156">
        <v>37.83784</v>
      </c>
      <c r="K1206" s="267">
        <v>62.16216</v>
      </c>
    </row>
    <row r="1207" spans="1:11">
      <c r="A1207" s="155" t="s">
        <v>14914</v>
      </c>
      <c r="B1207" s="156" t="s">
        <v>19743</v>
      </c>
      <c r="C1207" s="156">
        <v>2.2501519999999999</v>
      </c>
      <c r="D1207" s="157">
        <v>2.7100000000000001E-5</v>
      </c>
      <c r="E1207" s="156">
        <v>34608</v>
      </c>
      <c r="F1207" s="156">
        <v>0.23577200000000001</v>
      </c>
      <c r="G1207" s="156">
        <v>319.23809999999997</v>
      </c>
      <c r="H1207" s="156">
        <v>8.6860999999999994E-2</v>
      </c>
      <c r="I1207" s="156">
        <v>42</v>
      </c>
      <c r="J1207" s="156">
        <v>16.66667</v>
      </c>
      <c r="K1207" s="267">
        <v>80.952380000000005</v>
      </c>
    </row>
    <row r="1208" spans="1:11">
      <c r="A1208" s="155" t="s">
        <v>14688</v>
      </c>
      <c r="B1208" s="156" t="s">
        <v>19743</v>
      </c>
      <c r="C1208" s="156">
        <v>3.087107</v>
      </c>
      <c r="D1208" s="157">
        <v>1.9000000000000001E-7</v>
      </c>
      <c r="E1208" s="156">
        <v>90</v>
      </c>
      <c r="F1208" s="156" t="s">
        <v>25675</v>
      </c>
      <c r="G1208" s="156">
        <v>68</v>
      </c>
      <c r="H1208" s="156">
        <v>0.51144999999999996</v>
      </c>
      <c r="I1208" s="156">
        <v>2</v>
      </c>
      <c r="J1208" s="156">
        <v>50</v>
      </c>
      <c r="K1208" s="267">
        <v>50</v>
      </c>
    </row>
    <row r="1209" spans="1:11">
      <c r="A1209" s="155" t="s">
        <v>14690</v>
      </c>
      <c r="B1209" s="156" t="s">
        <v>19743</v>
      </c>
      <c r="C1209" s="156">
        <v>2.4243649999999999</v>
      </c>
      <c r="D1209" s="157">
        <v>7.9300000000000003E-5</v>
      </c>
      <c r="E1209" s="156">
        <v>15726</v>
      </c>
      <c r="F1209" s="156" t="s">
        <v>25675</v>
      </c>
      <c r="G1209" s="156">
        <v>1457.5</v>
      </c>
      <c r="H1209" s="156">
        <v>0.50017199999999995</v>
      </c>
      <c r="I1209" s="156">
        <v>2</v>
      </c>
      <c r="J1209" s="156">
        <v>0</v>
      </c>
      <c r="K1209" s="267">
        <v>100</v>
      </c>
    </row>
    <row r="1210" spans="1:11">
      <c r="A1210" s="155" t="s">
        <v>14693</v>
      </c>
      <c r="B1210" s="156" t="s">
        <v>19743</v>
      </c>
      <c r="C1210" s="156">
        <v>2.9656850000000001</v>
      </c>
      <c r="D1210" s="157">
        <v>2.9699999999999999E-6</v>
      </c>
      <c r="E1210" s="156">
        <v>1330</v>
      </c>
      <c r="F1210" s="156" t="s">
        <v>25675</v>
      </c>
      <c r="G1210" s="156">
        <v>194.66669999999999</v>
      </c>
      <c r="H1210" s="156">
        <v>0.33976600000000001</v>
      </c>
      <c r="I1210" s="156">
        <v>3</v>
      </c>
      <c r="J1210" s="156">
        <v>33.333329999999997</v>
      </c>
      <c r="K1210" s="267">
        <v>66.666669999999996</v>
      </c>
    </row>
    <row r="1211" spans="1:11">
      <c r="A1211" s="155" t="s">
        <v>14696</v>
      </c>
      <c r="B1211" s="156" t="s">
        <v>19743</v>
      </c>
      <c r="C1211" s="156">
        <v>2.163249</v>
      </c>
      <c r="D1211" s="157">
        <v>7.47E-5</v>
      </c>
      <c r="E1211" s="156">
        <v>66252</v>
      </c>
      <c r="F1211" s="156">
        <v>0.20919499999999999</v>
      </c>
      <c r="G1211" s="156">
        <v>431.26670000000001</v>
      </c>
      <c r="H1211" s="156">
        <v>0.104948</v>
      </c>
      <c r="I1211" s="156">
        <v>30</v>
      </c>
      <c r="J1211" s="156">
        <v>26.66667</v>
      </c>
      <c r="K1211" s="267">
        <v>73.333330000000004</v>
      </c>
    </row>
    <row r="1212" spans="1:11">
      <c r="A1212" s="155" t="s">
        <v>14701</v>
      </c>
      <c r="B1212" s="156" t="s">
        <v>19743</v>
      </c>
      <c r="C1212" s="156">
        <v>2.1321829999999999</v>
      </c>
      <c r="D1212" s="157">
        <v>6.69E-5</v>
      </c>
      <c r="E1212" s="156">
        <v>95506</v>
      </c>
      <c r="F1212" s="156">
        <v>0.27990700000000002</v>
      </c>
      <c r="G1212" s="156">
        <v>492.52379999999999</v>
      </c>
      <c r="H1212" s="156">
        <v>0.115997</v>
      </c>
      <c r="I1212" s="156">
        <v>42</v>
      </c>
      <c r="J1212" s="156">
        <v>19.047619999999998</v>
      </c>
      <c r="K1212" s="267">
        <v>78.571430000000007</v>
      </c>
    </row>
    <row r="1213" spans="1:11">
      <c r="A1213" s="155" t="s">
        <v>14704</v>
      </c>
      <c r="B1213" s="156" t="s">
        <v>19743</v>
      </c>
      <c r="C1213" s="156">
        <v>2.2018270000000002</v>
      </c>
      <c r="D1213" s="157">
        <v>6.2099999999999998E-6</v>
      </c>
      <c r="E1213" s="156">
        <v>8974</v>
      </c>
      <c r="F1213" s="156">
        <v>0.50549500000000003</v>
      </c>
      <c r="G1213" s="156">
        <v>604.21429999999998</v>
      </c>
      <c r="H1213" s="156">
        <v>0.15335399999999999</v>
      </c>
      <c r="I1213" s="156">
        <v>14</v>
      </c>
      <c r="J1213" s="156">
        <v>7.1428570000000002</v>
      </c>
      <c r="K1213" s="267">
        <v>92.857140000000001</v>
      </c>
    </row>
    <row r="1214" spans="1:11">
      <c r="A1214" s="155" t="s">
        <v>14709</v>
      </c>
      <c r="B1214" s="156" t="s">
        <v>19743</v>
      </c>
      <c r="C1214" s="156">
        <v>2.2458879999999999</v>
      </c>
      <c r="D1214" s="156">
        <v>2.5799999999999998E-4</v>
      </c>
      <c r="E1214" s="156">
        <v>59828</v>
      </c>
      <c r="F1214" s="156">
        <v>0.17857100000000001</v>
      </c>
      <c r="G1214" s="156">
        <v>794.125</v>
      </c>
      <c r="H1214" s="156">
        <v>0.21276800000000001</v>
      </c>
      <c r="I1214" s="156">
        <v>8</v>
      </c>
      <c r="J1214" s="156">
        <v>0</v>
      </c>
      <c r="K1214" s="267">
        <v>100</v>
      </c>
    </row>
    <row r="1215" spans="1:11">
      <c r="A1215" s="155" t="s">
        <v>14712</v>
      </c>
      <c r="B1215" s="156" t="s">
        <v>19743</v>
      </c>
      <c r="C1215" s="156">
        <v>2.457462</v>
      </c>
      <c r="D1215" s="157">
        <v>8.1899999999999995E-6</v>
      </c>
      <c r="E1215" s="156">
        <v>5988</v>
      </c>
      <c r="F1215" s="156">
        <v>7.1429000000000006E-2</v>
      </c>
      <c r="G1215" s="156">
        <v>367.75</v>
      </c>
      <c r="H1215" s="156">
        <v>0.13359699999999999</v>
      </c>
      <c r="I1215" s="156">
        <v>8</v>
      </c>
      <c r="J1215" s="156">
        <v>0</v>
      </c>
      <c r="K1215" s="267">
        <v>100</v>
      </c>
    </row>
    <row r="1216" spans="1:11">
      <c r="A1216" s="155" t="s">
        <v>14719</v>
      </c>
      <c r="B1216" s="156" t="s">
        <v>19743</v>
      </c>
      <c r="C1216" s="156">
        <v>2.323858</v>
      </c>
      <c r="D1216" s="157">
        <v>6.0399999999999998E-6</v>
      </c>
      <c r="E1216" s="156">
        <v>3738</v>
      </c>
      <c r="F1216" s="156">
        <v>0.377778</v>
      </c>
      <c r="G1216" s="156">
        <v>629</v>
      </c>
      <c r="H1216" s="156">
        <v>0.18734000000000001</v>
      </c>
      <c r="I1216" s="156">
        <v>10</v>
      </c>
      <c r="J1216" s="156">
        <v>50</v>
      </c>
      <c r="K1216" s="267">
        <v>50</v>
      </c>
    </row>
    <row r="1217" spans="1:11">
      <c r="A1217" s="155" t="s">
        <v>14726</v>
      </c>
      <c r="B1217" s="156" t="s">
        <v>19743</v>
      </c>
      <c r="C1217" s="156">
        <v>2.6052789999999999</v>
      </c>
      <c r="D1217" s="157">
        <v>3.2400000000000001E-5</v>
      </c>
      <c r="E1217" s="156">
        <v>11432</v>
      </c>
      <c r="F1217" s="156">
        <v>0.13333300000000001</v>
      </c>
      <c r="G1217" s="156">
        <v>364.83330000000001</v>
      </c>
      <c r="H1217" s="156">
        <v>0.17824000000000001</v>
      </c>
      <c r="I1217" s="156">
        <v>6</v>
      </c>
      <c r="J1217" s="156">
        <v>0</v>
      </c>
      <c r="K1217" s="267">
        <v>100</v>
      </c>
    </row>
    <row r="1218" spans="1:11">
      <c r="A1218" s="155" t="s">
        <v>14728</v>
      </c>
      <c r="B1218" s="156" t="s">
        <v>19743</v>
      </c>
      <c r="C1218" s="156">
        <v>2.1685279999999998</v>
      </c>
      <c r="D1218" s="157">
        <v>3.6799999999999999E-6</v>
      </c>
      <c r="E1218" s="156">
        <v>8914</v>
      </c>
      <c r="F1218" s="156">
        <v>0.63235300000000005</v>
      </c>
      <c r="G1218" s="156">
        <v>909.88239999999996</v>
      </c>
      <c r="H1218" s="156">
        <v>0.222139</v>
      </c>
      <c r="I1218" s="156">
        <v>17</v>
      </c>
      <c r="J1218" s="156">
        <v>23.529409999999999</v>
      </c>
      <c r="K1218" s="267">
        <v>76.470590000000001</v>
      </c>
    </row>
    <row r="1219" spans="1:11">
      <c r="A1219" s="155" t="s">
        <v>14732</v>
      </c>
      <c r="B1219" s="156" t="s">
        <v>19743</v>
      </c>
      <c r="C1219" s="156">
        <v>2.9139089999999999</v>
      </c>
      <c r="D1219" s="157">
        <v>1.9199999999999998E-6</v>
      </c>
      <c r="E1219" s="156">
        <v>1318</v>
      </c>
      <c r="F1219" s="156" t="s">
        <v>25675</v>
      </c>
      <c r="G1219" s="156">
        <v>280</v>
      </c>
      <c r="H1219" s="156">
        <v>0.335337</v>
      </c>
      <c r="I1219" s="156">
        <v>3</v>
      </c>
      <c r="J1219" s="156">
        <v>0</v>
      </c>
      <c r="K1219" s="267">
        <v>100</v>
      </c>
    </row>
    <row r="1220" spans="1:11">
      <c r="A1220" s="155" t="s">
        <v>14735</v>
      </c>
      <c r="B1220" s="156" t="s">
        <v>19743</v>
      </c>
      <c r="C1220" s="156">
        <v>2.1386799999999999</v>
      </c>
      <c r="D1220" s="157">
        <v>7.6699999999999994E-6</v>
      </c>
      <c r="E1220" s="156">
        <v>21264</v>
      </c>
      <c r="F1220" s="156">
        <v>0.55147100000000004</v>
      </c>
      <c r="G1220" s="156">
        <v>948.41179999999997</v>
      </c>
      <c r="H1220" s="156">
        <v>0.22378799999999999</v>
      </c>
      <c r="I1220" s="156">
        <v>17</v>
      </c>
      <c r="J1220" s="156">
        <v>11.764709999999999</v>
      </c>
      <c r="K1220" s="267">
        <v>88.235290000000006</v>
      </c>
    </row>
    <row r="1221" spans="1:11">
      <c r="A1221" s="155" t="s">
        <v>14738</v>
      </c>
      <c r="B1221" s="156" t="s">
        <v>19743</v>
      </c>
      <c r="C1221" s="156">
        <v>2.4115739999999999</v>
      </c>
      <c r="D1221" s="157">
        <v>4.0400000000000003E-6</v>
      </c>
      <c r="E1221" s="156">
        <v>10572</v>
      </c>
      <c r="F1221" s="156">
        <v>0.79653700000000005</v>
      </c>
      <c r="G1221" s="156">
        <v>257</v>
      </c>
      <c r="H1221" s="156">
        <v>8.7119000000000002E-2</v>
      </c>
      <c r="I1221" s="156">
        <v>22</v>
      </c>
      <c r="J1221" s="156">
        <v>72.727270000000004</v>
      </c>
      <c r="K1221" s="267">
        <v>18.181819999999998</v>
      </c>
    </row>
    <row r="1222" spans="1:11">
      <c r="A1222" s="155" t="s">
        <v>20733</v>
      </c>
      <c r="B1222" s="156" t="s">
        <v>19740</v>
      </c>
      <c r="C1222" s="156">
        <v>2.2241620000000002</v>
      </c>
      <c r="D1222" s="157">
        <v>3.49E-6</v>
      </c>
      <c r="E1222" s="156">
        <v>4578</v>
      </c>
      <c r="F1222" s="156">
        <v>0.49090899999999998</v>
      </c>
      <c r="G1222" s="156">
        <v>861.18179999999995</v>
      </c>
      <c r="H1222" s="156">
        <v>0.22494500000000001</v>
      </c>
      <c r="I1222" s="156">
        <v>11</v>
      </c>
      <c r="J1222" s="156">
        <v>45.454549999999998</v>
      </c>
      <c r="K1222" s="267">
        <v>54.545450000000002</v>
      </c>
    </row>
    <row r="1223" spans="1:11">
      <c r="A1223" s="155" t="s">
        <v>14745</v>
      </c>
      <c r="B1223" s="156" t="s">
        <v>19743</v>
      </c>
      <c r="C1223" s="156">
        <v>2.2119800000000001</v>
      </c>
      <c r="D1223" s="157">
        <v>5.7300000000000002E-6</v>
      </c>
      <c r="E1223" s="156">
        <v>4832</v>
      </c>
      <c r="F1223" s="156">
        <v>0.377778</v>
      </c>
      <c r="G1223" s="156">
        <v>655.6</v>
      </c>
      <c r="H1223" s="156">
        <v>0.16814599999999999</v>
      </c>
      <c r="I1223" s="156">
        <v>10</v>
      </c>
      <c r="J1223" s="156">
        <v>30</v>
      </c>
      <c r="K1223" s="267">
        <v>60</v>
      </c>
    </row>
    <row r="1224" spans="1:11">
      <c r="A1224" s="155" t="s">
        <v>20844</v>
      </c>
      <c r="B1224" s="156" t="s">
        <v>19740</v>
      </c>
      <c r="C1224" s="156">
        <v>2.1149239999999998</v>
      </c>
      <c r="D1224" s="156">
        <v>2.04E-4</v>
      </c>
      <c r="E1224" s="156">
        <v>361494</v>
      </c>
      <c r="F1224" s="156">
        <v>0.32714399999999999</v>
      </c>
      <c r="G1224" s="156">
        <v>226.82050000000001</v>
      </c>
      <c r="H1224" s="156">
        <v>5.3317000000000003E-2</v>
      </c>
      <c r="I1224" s="156">
        <v>117</v>
      </c>
      <c r="J1224" s="156">
        <v>47.863250000000001</v>
      </c>
      <c r="K1224" s="267">
        <v>47.863250000000001</v>
      </c>
    </row>
    <row r="1225" spans="1:11">
      <c r="A1225" s="155" t="s">
        <v>14755</v>
      </c>
      <c r="B1225" s="156" t="s">
        <v>19743</v>
      </c>
      <c r="C1225" s="156">
        <v>2.4489339999999999</v>
      </c>
      <c r="D1225" s="157">
        <v>3.8000000000000001E-7</v>
      </c>
      <c r="E1225" s="156">
        <v>130</v>
      </c>
      <c r="F1225" s="156">
        <v>0.57777800000000001</v>
      </c>
      <c r="G1225" s="156">
        <v>438</v>
      </c>
      <c r="H1225" s="156">
        <v>0.15727099999999999</v>
      </c>
      <c r="I1225" s="156">
        <v>10</v>
      </c>
      <c r="J1225" s="156">
        <v>30</v>
      </c>
      <c r="K1225" s="267">
        <v>70</v>
      </c>
    </row>
    <row r="1226" spans="1:11">
      <c r="A1226" s="155" t="s">
        <v>14760</v>
      </c>
      <c r="B1226" s="156" t="s">
        <v>19743</v>
      </c>
      <c r="C1226" s="156">
        <v>2.2728929999999998</v>
      </c>
      <c r="D1226" s="156">
        <v>1.6200000000000001E-4</v>
      </c>
      <c r="E1226" s="156">
        <v>72262</v>
      </c>
      <c r="F1226" s="156">
        <v>0.45</v>
      </c>
      <c r="G1226" s="156">
        <v>642.0625</v>
      </c>
      <c r="H1226" s="156">
        <v>0.17838300000000001</v>
      </c>
      <c r="I1226" s="156">
        <v>16</v>
      </c>
      <c r="J1226" s="156">
        <v>37.5</v>
      </c>
      <c r="K1226" s="267">
        <v>62.5</v>
      </c>
    </row>
    <row r="1227" spans="1:11">
      <c r="A1227" s="155" t="s">
        <v>20905</v>
      </c>
      <c r="B1227" s="156" t="s">
        <v>19053</v>
      </c>
      <c r="C1227" s="156">
        <v>2.245279</v>
      </c>
      <c r="D1227" s="157">
        <v>1.95E-5</v>
      </c>
      <c r="E1227" s="156">
        <v>27108</v>
      </c>
      <c r="F1227" s="156">
        <v>0.30423299999999998</v>
      </c>
      <c r="G1227" s="156">
        <v>303.3571</v>
      </c>
      <c r="H1227" s="156">
        <v>8.1393999999999994E-2</v>
      </c>
      <c r="I1227" s="156">
        <v>28</v>
      </c>
      <c r="J1227" s="156">
        <v>46.428570000000001</v>
      </c>
      <c r="K1227" s="267">
        <v>46.428570000000001</v>
      </c>
    </row>
    <row r="1228" spans="1:11">
      <c r="A1228" s="155" t="s">
        <v>20971</v>
      </c>
      <c r="B1228" s="156" t="s">
        <v>19053</v>
      </c>
      <c r="C1228" s="156">
        <v>2.4322840000000001</v>
      </c>
      <c r="D1228" s="157">
        <v>1.0499999999999999E-5</v>
      </c>
      <c r="E1228" s="156">
        <v>6762</v>
      </c>
      <c r="F1228" s="156">
        <v>0.28571400000000002</v>
      </c>
      <c r="G1228" s="156">
        <v>243.6</v>
      </c>
      <c r="H1228" s="156">
        <v>8.4973000000000007E-2</v>
      </c>
      <c r="I1228" s="156">
        <v>15</v>
      </c>
      <c r="J1228" s="156">
        <v>26.66667</v>
      </c>
      <c r="K1228" s="267">
        <v>53.333329999999997</v>
      </c>
    </row>
    <row r="1229" spans="1:11">
      <c r="A1229" s="155" t="s">
        <v>14767</v>
      </c>
      <c r="B1229" s="156" t="s">
        <v>19743</v>
      </c>
      <c r="C1229" s="156">
        <v>3.035533</v>
      </c>
      <c r="D1229" s="157">
        <v>5.3000000000000001E-7</v>
      </c>
      <c r="E1229" s="156">
        <v>534</v>
      </c>
      <c r="F1229" s="156" t="s">
        <v>25675</v>
      </c>
      <c r="G1229" s="156">
        <v>109.33329999999999</v>
      </c>
      <c r="H1229" s="156">
        <v>0.340671</v>
      </c>
      <c r="I1229" s="156">
        <v>3</v>
      </c>
      <c r="J1229" s="156">
        <v>66.666669999999996</v>
      </c>
      <c r="K1229" s="267">
        <v>33.333329999999997</v>
      </c>
    </row>
    <row r="1230" spans="1:11">
      <c r="A1230" s="155" t="s">
        <v>14769</v>
      </c>
      <c r="B1230" s="156" t="s">
        <v>19743</v>
      </c>
      <c r="C1230" s="156">
        <v>2.5770559999999998</v>
      </c>
      <c r="D1230" s="157">
        <v>4.1999999999999996E-6</v>
      </c>
      <c r="E1230" s="156">
        <v>3154</v>
      </c>
      <c r="F1230" s="156">
        <v>0.19697000000000001</v>
      </c>
      <c r="G1230" s="156">
        <v>231.83330000000001</v>
      </c>
      <c r="H1230" s="156">
        <v>0.107375</v>
      </c>
      <c r="I1230" s="156">
        <v>12</v>
      </c>
      <c r="J1230" s="156">
        <v>33.333329999999997</v>
      </c>
      <c r="K1230" s="267">
        <v>66.666669999999996</v>
      </c>
    </row>
    <row r="1231" spans="1:11">
      <c r="A1231" s="155" t="s">
        <v>21026</v>
      </c>
      <c r="B1231" s="156" t="s">
        <v>19740</v>
      </c>
      <c r="C1231" s="156">
        <v>2.1616240000000002</v>
      </c>
      <c r="D1231" s="156">
        <v>3.0200000000000002E-4</v>
      </c>
      <c r="E1231" s="156">
        <v>233440</v>
      </c>
      <c r="F1231" s="156">
        <v>0.18460299999999999</v>
      </c>
      <c r="G1231" s="156">
        <v>165.50450000000001</v>
      </c>
      <c r="H1231" s="156">
        <v>4.0977E-2</v>
      </c>
      <c r="I1231" s="156">
        <v>111</v>
      </c>
      <c r="J1231" s="156">
        <v>38.73874</v>
      </c>
      <c r="K1231" s="267">
        <v>60.36036</v>
      </c>
    </row>
    <row r="1232" spans="1:11">
      <c r="A1232" s="155" t="s">
        <v>20910</v>
      </c>
      <c r="B1232" s="156" t="s">
        <v>19740</v>
      </c>
      <c r="C1232" s="156">
        <v>2.203452</v>
      </c>
      <c r="D1232" s="157">
        <v>9.8800000000000003E-5</v>
      </c>
      <c r="E1232" s="156">
        <v>134384</v>
      </c>
      <c r="F1232" s="156">
        <v>0.35714299999999999</v>
      </c>
      <c r="G1232" s="156">
        <v>309.125</v>
      </c>
      <c r="H1232" s="156">
        <v>7.9506999999999994E-2</v>
      </c>
      <c r="I1232" s="156">
        <v>56</v>
      </c>
      <c r="J1232" s="156">
        <v>37.5</v>
      </c>
      <c r="K1232" s="267">
        <v>58.928570000000001</v>
      </c>
    </row>
    <row r="1233" spans="1:11">
      <c r="A1233" s="155" t="s">
        <v>14784</v>
      </c>
      <c r="B1233" s="156" t="s">
        <v>19743</v>
      </c>
      <c r="C1233" s="156">
        <v>2.1768529999999999</v>
      </c>
      <c r="D1233" s="156">
        <v>1.01E-4</v>
      </c>
      <c r="E1233" s="156">
        <v>91214</v>
      </c>
      <c r="F1233" s="156">
        <v>0.222222</v>
      </c>
      <c r="G1233" s="156">
        <v>341.19439999999997</v>
      </c>
      <c r="H1233" s="156">
        <v>8.4580000000000002E-2</v>
      </c>
      <c r="I1233" s="156">
        <v>36</v>
      </c>
      <c r="J1233" s="156">
        <v>38.888890000000004</v>
      </c>
      <c r="K1233" s="267">
        <v>61.111109999999996</v>
      </c>
    </row>
    <row r="1234" spans="1:11">
      <c r="A1234" s="155" t="s">
        <v>14789</v>
      </c>
      <c r="B1234" s="156" t="s">
        <v>19743</v>
      </c>
      <c r="C1234" s="156">
        <v>2.1801020000000002</v>
      </c>
      <c r="D1234" s="157">
        <v>2.83E-5</v>
      </c>
      <c r="E1234" s="156">
        <v>20322</v>
      </c>
      <c r="F1234" s="156">
        <v>0.195767</v>
      </c>
      <c r="G1234" s="156">
        <v>352.78570000000002</v>
      </c>
      <c r="H1234" s="156">
        <v>8.7517999999999999E-2</v>
      </c>
      <c r="I1234" s="156">
        <v>28</v>
      </c>
      <c r="J1234" s="156">
        <v>25</v>
      </c>
      <c r="K1234" s="267">
        <v>75</v>
      </c>
    </row>
    <row r="1235" spans="1:11">
      <c r="A1235" s="155" t="s">
        <v>20736</v>
      </c>
      <c r="B1235" s="156" t="s">
        <v>19740</v>
      </c>
      <c r="C1235" s="156">
        <v>2.421726</v>
      </c>
      <c r="D1235" s="156">
        <v>3.6699999999999998E-4</v>
      </c>
      <c r="E1235" s="156">
        <v>216996</v>
      </c>
      <c r="F1235" s="156">
        <v>0.101589</v>
      </c>
      <c r="G1235" s="156">
        <v>81.783510000000007</v>
      </c>
      <c r="H1235" s="156">
        <v>2.9201000000000001E-2</v>
      </c>
      <c r="I1235" s="156">
        <v>97</v>
      </c>
      <c r="J1235" s="156">
        <v>23.71134</v>
      </c>
      <c r="K1235" s="267">
        <v>72.164950000000005</v>
      </c>
    </row>
    <row r="1236" spans="1:11">
      <c r="A1236" s="155" t="s">
        <v>14792</v>
      </c>
      <c r="B1236" s="156" t="s">
        <v>19743</v>
      </c>
      <c r="C1236" s="156">
        <v>2.4213200000000001</v>
      </c>
      <c r="D1236" s="157">
        <v>1.7900000000000001E-5</v>
      </c>
      <c r="E1236" s="156">
        <v>8588</v>
      </c>
      <c r="F1236" s="156">
        <v>0.28571400000000002</v>
      </c>
      <c r="G1236" s="156">
        <v>401.625</v>
      </c>
      <c r="H1236" s="156">
        <v>0.137406</v>
      </c>
      <c r="I1236" s="156">
        <v>8</v>
      </c>
      <c r="J1236" s="156">
        <v>25</v>
      </c>
      <c r="K1236" s="267">
        <v>75</v>
      </c>
    </row>
    <row r="1237" spans="1:11">
      <c r="A1237" s="155" t="s">
        <v>14560</v>
      </c>
      <c r="B1237" s="156" t="s">
        <v>19743</v>
      </c>
      <c r="C1237" s="156">
        <v>2.1662940000000002</v>
      </c>
      <c r="D1237" s="156">
        <v>1.65E-4</v>
      </c>
      <c r="E1237" s="156">
        <v>61594</v>
      </c>
      <c r="F1237" s="156">
        <v>0.418182</v>
      </c>
      <c r="G1237" s="156">
        <v>993.72730000000001</v>
      </c>
      <c r="H1237" s="156">
        <v>0.241643</v>
      </c>
      <c r="I1237" s="156">
        <v>11</v>
      </c>
      <c r="J1237" s="156">
        <v>9.0909089999999999</v>
      </c>
      <c r="K1237" s="267">
        <v>72.727270000000004</v>
      </c>
    </row>
    <row r="1238" spans="1:11">
      <c r="A1238" s="155" t="s">
        <v>14565</v>
      </c>
      <c r="B1238" s="156" t="s">
        <v>19743</v>
      </c>
      <c r="C1238" s="156">
        <v>2.1993909999999999</v>
      </c>
      <c r="D1238" s="157">
        <v>3.04E-5</v>
      </c>
      <c r="E1238" s="156">
        <v>20780</v>
      </c>
      <c r="F1238" s="156">
        <v>0.17538500000000001</v>
      </c>
      <c r="G1238" s="156">
        <v>302.88459999999998</v>
      </c>
      <c r="H1238" s="156">
        <v>7.6912999999999995E-2</v>
      </c>
      <c r="I1238" s="156">
        <v>26</v>
      </c>
      <c r="J1238" s="156">
        <v>19.23077</v>
      </c>
      <c r="K1238" s="267">
        <v>80.769229999999993</v>
      </c>
    </row>
    <row r="1239" spans="1:11">
      <c r="A1239" s="155" t="s">
        <v>20787</v>
      </c>
      <c r="B1239" s="156" t="s">
        <v>19740</v>
      </c>
      <c r="C1239" s="156">
        <v>2.1283249999999998</v>
      </c>
      <c r="D1239" s="156">
        <v>6.2699999999999995E-4</v>
      </c>
      <c r="E1239" s="156">
        <v>261690</v>
      </c>
      <c r="F1239" s="156">
        <v>0.25242399999999998</v>
      </c>
      <c r="G1239" s="156">
        <v>261.91570000000002</v>
      </c>
      <c r="H1239" s="156">
        <v>6.2045000000000003E-2</v>
      </c>
      <c r="I1239" s="156">
        <v>83</v>
      </c>
      <c r="J1239" s="156">
        <v>38.554220000000001</v>
      </c>
      <c r="K1239" s="267">
        <v>60.240960000000001</v>
      </c>
    </row>
    <row r="1240" spans="1:11">
      <c r="A1240" s="155" t="s">
        <v>20849</v>
      </c>
      <c r="B1240" s="156" t="s">
        <v>19740</v>
      </c>
      <c r="C1240" s="156">
        <v>2.0948220000000002</v>
      </c>
      <c r="D1240" s="156">
        <v>5.5329999999999997E-3</v>
      </c>
      <c r="E1240" s="156">
        <v>1936650</v>
      </c>
      <c r="F1240" s="156">
        <v>8.5481000000000001E-2</v>
      </c>
      <c r="G1240" s="156">
        <v>133.2422</v>
      </c>
      <c r="H1240" s="156">
        <v>3.1046000000000001E-2</v>
      </c>
      <c r="I1240" s="156">
        <v>161</v>
      </c>
      <c r="J1240" s="156">
        <v>25.46584</v>
      </c>
      <c r="K1240" s="267">
        <v>71.428569999999993</v>
      </c>
    </row>
    <row r="1241" spans="1:11">
      <c r="A1241" s="155" t="s">
        <v>20921</v>
      </c>
      <c r="B1241" s="156" t="s">
        <v>19740</v>
      </c>
      <c r="C1241" s="156">
        <v>2.1494420000000001</v>
      </c>
      <c r="D1241" s="157">
        <v>5.6300000000000003E-6</v>
      </c>
      <c r="E1241" s="156">
        <v>12632</v>
      </c>
      <c r="F1241" s="156">
        <v>0.44923099999999999</v>
      </c>
      <c r="G1241" s="156">
        <v>668.34619999999995</v>
      </c>
      <c r="H1241" s="156">
        <v>0.15992999999999999</v>
      </c>
      <c r="I1241" s="156">
        <v>26</v>
      </c>
      <c r="J1241" s="156">
        <v>38.461539999999999</v>
      </c>
      <c r="K1241" s="267">
        <v>61.538460000000001</v>
      </c>
    </row>
    <row r="1242" spans="1:11">
      <c r="A1242" s="155" t="s">
        <v>20978</v>
      </c>
      <c r="B1242" s="156" t="s">
        <v>19740</v>
      </c>
      <c r="C1242" s="156">
        <v>2.1246700000000001</v>
      </c>
      <c r="D1242" s="156">
        <v>1.0399999999999999E-4</v>
      </c>
      <c r="E1242" s="156">
        <v>122414</v>
      </c>
      <c r="F1242" s="156">
        <v>0.22653899999999999</v>
      </c>
      <c r="G1242" s="156">
        <v>269.12790000000001</v>
      </c>
      <c r="H1242" s="156">
        <v>6.3519000000000006E-2</v>
      </c>
      <c r="I1242" s="156">
        <v>86</v>
      </c>
      <c r="J1242" s="156">
        <v>36.046509999999998</v>
      </c>
      <c r="K1242" s="267">
        <v>60.465119999999999</v>
      </c>
    </row>
    <row r="1243" spans="1:11">
      <c r="A1243" s="155" t="s">
        <v>14581</v>
      </c>
      <c r="B1243" s="156" t="s">
        <v>19743</v>
      </c>
      <c r="C1243" s="156">
        <v>2.2799999999999998</v>
      </c>
      <c r="D1243" s="157">
        <v>9.8500000000000006E-6</v>
      </c>
      <c r="E1243" s="156">
        <v>10026</v>
      </c>
      <c r="F1243" s="156">
        <v>0.5</v>
      </c>
      <c r="G1243" s="156">
        <v>1161.2</v>
      </c>
      <c r="H1243" s="156">
        <v>0.32493699999999998</v>
      </c>
      <c r="I1243" s="156">
        <v>5</v>
      </c>
      <c r="J1243" s="156">
        <v>20</v>
      </c>
      <c r="K1243" s="267">
        <v>80</v>
      </c>
    </row>
    <row r="1244" spans="1:11">
      <c r="A1244" s="155" t="s">
        <v>14586</v>
      </c>
      <c r="B1244" s="156" t="s">
        <v>19743</v>
      </c>
      <c r="C1244" s="156">
        <v>2.43066</v>
      </c>
      <c r="D1244" s="157">
        <v>5.2599999999999996E-6</v>
      </c>
      <c r="E1244" s="156">
        <v>3438</v>
      </c>
      <c r="F1244" s="156">
        <v>0.32380999999999999</v>
      </c>
      <c r="G1244" s="156">
        <v>239</v>
      </c>
      <c r="H1244" s="156">
        <v>8.3507999999999999E-2</v>
      </c>
      <c r="I1244" s="156">
        <v>15</v>
      </c>
      <c r="J1244" s="156">
        <v>6.6666670000000003</v>
      </c>
      <c r="K1244" s="267">
        <v>93.333330000000004</v>
      </c>
    </row>
    <row r="1245" spans="1:11">
      <c r="A1245" s="155" t="s">
        <v>14591</v>
      </c>
      <c r="B1245" s="156" t="s">
        <v>19743</v>
      </c>
      <c r="C1245" s="156">
        <v>2.8213200000000001</v>
      </c>
      <c r="D1245" s="157">
        <v>1.84E-6</v>
      </c>
      <c r="E1245" s="156">
        <v>1122</v>
      </c>
      <c r="F1245" s="156" t="s">
        <v>25675</v>
      </c>
      <c r="G1245" s="156">
        <v>298.75</v>
      </c>
      <c r="H1245" s="156">
        <v>0.26027099999999997</v>
      </c>
      <c r="I1245" s="156">
        <v>4</v>
      </c>
      <c r="J1245" s="156">
        <v>25</v>
      </c>
      <c r="K1245" s="267">
        <v>75</v>
      </c>
    </row>
    <row r="1246" spans="1:11">
      <c r="A1246" s="155" t="s">
        <v>14594</v>
      </c>
      <c r="B1246" s="156" t="s">
        <v>19743</v>
      </c>
      <c r="C1246" s="156">
        <v>2.2531979999999998</v>
      </c>
      <c r="D1246" s="157">
        <v>2.51E-5</v>
      </c>
      <c r="E1246" s="156">
        <v>23654</v>
      </c>
      <c r="F1246" s="156">
        <v>0.44444400000000001</v>
      </c>
      <c r="G1246" s="156">
        <v>666.57889999999998</v>
      </c>
      <c r="H1246" s="156">
        <v>0.18102299999999999</v>
      </c>
      <c r="I1246" s="156">
        <v>19</v>
      </c>
      <c r="J1246" s="156">
        <v>21.052630000000001</v>
      </c>
      <c r="K1246" s="267">
        <v>78.947370000000006</v>
      </c>
    </row>
    <row r="1247" spans="1:11">
      <c r="A1247" s="155" t="s">
        <v>14597</v>
      </c>
      <c r="B1247" s="156" t="s">
        <v>19743</v>
      </c>
      <c r="C1247" s="156">
        <v>2.2093400000000001</v>
      </c>
      <c r="D1247" s="156">
        <v>1.02E-4</v>
      </c>
      <c r="E1247" s="156">
        <v>86786</v>
      </c>
      <c r="F1247" s="156">
        <v>0.18823500000000001</v>
      </c>
      <c r="G1247" s="156">
        <v>285.94290000000001</v>
      </c>
      <c r="H1247" s="156">
        <v>7.3716000000000004E-2</v>
      </c>
      <c r="I1247" s="156">
        <v>35</v>
      </c>
      <c r="J1247" s="156">
        <v>40</v>
      </c>
      <c r="K1247" s="267">
        <v>60</v>
      </c>
    </row>
    <row r="1248" spans="1:11">
      <c r="A1248" s="155" t="s">
        <v>14602</v>
      </c>
      <c r="B1248" s="156" t="s">
        <v>19743</v>
      </c>
      <c r="C1248" s="156">
        <v>2.2446700000000002</v>
      </c>
      <c r="D1248" s="157">
        <v>6.7199999999999994E-5</v>
      </c>
      <c r="E1248" s="156">
        <v>49822</v>
      </c>
      <c r="F1248" s="156">
        <v>0.12268900000000001</v>
      </c>
      <c r="G1248" s="156">
        <v>217.82859999999999</v>
      </c>
      <c r="H1248" s="156">
        <v>5.8809E-2</v>
      </c>
      <c r="I1248" s="156">
        <v>35</v>
      </c>
      <c r="J1248" s="156">
        <v>22.857140000000001</v>
      </c>
      <c r="K1248" s="267">
        <v>77.142859999999999</v>
      </c>
    </row>
    <row r="1249" spans="1:11">
      <c r="A1249" s="155" t="s">
        <v>14610</v>
      </c>
      <c r="B1249" s="156" t="s">
        <v>19743</v>
      </c>
      <c r="C1249" s="156">
        <v>2.3463959999999999</v>
      </c>
      <c r="D1249" s="157">
        <v>2.74E-6</v>
      </c>
      <c r="E1249" s="156">
        <v>2582</v>
      </c>
      <c r="F1249" s="156">
        <v>0.272727</v>
      </c>
      <c r="G1249" s="156">
        <v>532.27269999999999</v>
      </c>
      <c r="H1249" s="156">
        <v>0.163274</v>
      </c>
      <c r="I1249" s="156">
        <v>11</v>
      </c>
      <c r="J1249" s="156">
        <v>54.545450000000002</v>
      </c>
      <c r="K1249" s="267">
        <v>45.454549999999998</v>
      </c>
    </row>
    <row r="1250" spans="1:11">
      <c r="A1250" s="155" t="s">
        <v>21031</v>
      </c>
      <c r="B1250" s="156" t="s">
        <v>19740</v>
      </c>
      <c r="C1250" s="156">
        <v>2.1336040000000001</v>
      </c>
      <c r="D1250" s="156">
        <v>2.5099999999999998E-4</v>
      </c>
      <c r="E1250" s="156">
        <v>196168</v>
      </c>
      <c r="F1250" s="156">
        <v>0.23943700000000001</v>
      </c>
      <c r="G1250" s="156">
        <v>282.93060000000003</v>
      </c>
      <c r="H1250" s="156">
        <v>6.7184999999999995E-2</v>
      </c>
      <c r="I1250" s="156">
        <v>72</v>
      </c>
      <c r="J1250" s="156">
        <v>31.94444</v>
      </c>
      <c r="K1250" s="267">
        <v>62.5</v>
      </c>
    </row>
    <row r="1251" spans="1:11">
      <c r="A1251" s="155" t="s">
        <v>14615</v>
      </c>
      <c r="B1251" s="156" t="s">
        <v>19743</v>
      </c>
      <c r="C1251" s="156">
        <v>2.3555329999999999</v>
      </c>
      <c r="D1251" s="157">
        <v>3.9600000000000002E-6</v>
      </c>
      <c r="E1251" s="156">
        <v>10998</v>
      </c>
      <c r="F1251" s="156">
        <v>0.1</v>
      </c>
      <c r="G1251" s="156">
        <v>761.8</v>
      </c>
      <c r="H1251" s="156">
        <v>0.23647099999999999</v>
      </c>
      <c r="I1251" s="156">
        <v>5</v>
      </c>
      <c r="J1251" s="156">
        <v>0</v>
      </c>
      <c r="K1251" s="267">
        <v>100</v>
      </c>
    </row>
    <row r="1252" spans="1:11">
      <c r="A1252" s="155" t="s">
        <v>14622</v>
      </c>
      <c r="B1252" s="156" t="s">
        <v>19743</v>
      </c>
      <c r="C1252" s="156">
        <v>2.9161419999999998</v>
      </c>
      <c r="D1252" s="157">
        <v>2.5399999999999998E-6</v>
      </c>
      <c r="E1252" s="156">
        <v>1636</v>
      </c>
      <c r="F1252" s="156" t="s">
        <v>25675</v>
      </c>
      <c r="G1252" s="156">
        <v>194.75</v>
      </c>
      <c r="H1252" s="156">
        <v>0.26076700000000003</v>
      </c>
      <c r="I1252" s="156">
        <v>4</v>
      </c>
      <c r="J1252" s="156">
        <v>25</v>
      </c>
      <c r="K1252" s="267">
        <v>75</v>
      </c>
    </row>
    <row r="1253" spans="1:11">
      <c r="A1253" s="155" t="s">
        <v>14627</v>
      </c>
      <c r="B1253" s="156" t="s">
        <v>19743</v>
      </c>
      <c r="C1253" s="156">
        <v>2.3053810000000001</v>
      </c>
      <c r="D1253" s="157">
        <v>8.1899999999999995E-6</v>
      </c>
      <c r="E1253" s="156">
        <v>11164</v>
      </c>
      <c r="F1253" s="156">
        <v>0.21052599999999999</v>
      </c>
      <c r="G1253" s="156">
        <v>370.78949999999998</v>
      </c>
      <c r="H1253" s="156">
        <v>0.10789799999999999</v>
      </c>
      <c r="I1253" s="156">
        <v>19</v>
      </c>
      <c r="J1253" s="156">
        <v>31.578949999999999</v>
      </c>
      <c r="K1253" s="267">
        <v>68.421049999999994</v>
      </c>
    </row>
    <row r="1254" spans="1:11">
      <c r="A1254" s="155" t="s">
        <v>14630</v>
      </c>
      <c r="B1254" s="156" t="s">
        <v>19743</v>
      </c>
      <c r="C1254" s="156">
        <v>2.2430460000000001</v>
      </c>
      <c r="D1254" s="157">
        <v>3.01E-6</v>
      </c>
      <c r="E1254" s="156">
        <v>6728</v>
      </c>
      <c r="F1254" s="156">
        <v>0.48333300000000001</v>
      </c>
      <c r="G1254" s="156">
        <v>668.875</v>
      </c>
      <c r="H1254" s="156">
        <v>0.179179</v>
      </c>
      <c r="I1254" s="156">
        <v>16</v>
      </c>
      <c r="J1254" s="156">
        <v>31.25</v>
      </c>
      <c r="K1254" s="267">
        <v>68.75</v>
      </c>
    </row>
    <row r="1255" spans="1:11">
      <c r="A1255" s="155" t="s">
        <v>21133</v>
      </c>
      <c r="B1255" s="156" t="s">
        <v>19053</v>
      </c>
      <c r="C1255" s="156">
        <v>2.1910660000000002</v>
      </c>
      <c r="D1255" s="157">
        <v>6.3899999999999995E-5</v>
      </c>
      <c r="E1255" s="156">
        <v>84102</v>
      </c>
      <c r="F1255" s="156">
        <v>0.13487099999999999</v>
      </c>
      <c r="G1255" s="156">
        <v>242.61109999999999</v>
      </c>
      <c r="H1255" s="156">
        <v>6.1473E-2</v>
      </c>
      <c r="I1255" s="156">
        <v>54</v>
      </c>
      <c r="J1255" s="156">
        <v>25.925930000000001</v>
      </c>
      <c r="K1255" s="267">
        <v>74.074070000000006</v>
      </c>
    </row>
    <row r="1256" spans="1:11">
      <c r="A1256" s="155" t="s">
        <v>14640</v>
      </c>
      <c r="B1256" s="156" t="s">
        <v>19743</v>
      </c>
      <c r="C1256" s="156">
        <v>2.4324870000000001</v>
      </c>
      <c r="D1256" s="157">
        <v>1.6099999999999998E-5</v>
      </c>
      <c r="E1256" s="156">
        <v>10172</v>
      </c>
      <c r="F1256" s="156">
        <v>0.15384600000000001</v>
      </c>
      <c r="G1256" s="156">
        <v>252.61539999999999</v>
      </c>
      <c r="H1256" s="156">
        <v>8.8397000000000003E-2</v>
      </c>
      <c r="I1256" s="156">
        <v>13</v>
      </c>
      <c r="J1256" s="156">
        <v>46.153849999999998</v>
      </c>
      <c r="K1256" s="267">
        <v>53.846150000000002</v>
      </c>
    </row>
    <row r="1257" spans="1:11">
      <c r="A1257" s="155" t="s">
        <v>14648</v>
      </c>
      <c r="B1257" s="156" t="s">
        <v>19743</v>
      </c>
      <c r="C1257" s="156">
        <v>2.9307609999999999</v>
      </c>
      <c r="D1257" s="157">
        <v>3.1900000000000003E-5</v>
      </c>
      <c r="E1257" s="156">
        <v>10272</v>
      </c>
      <c r="F1257" s="156">
        <v>5.8824000000000001E-2</v>
      </c>
      <c r="G1257" s="156">
        <v>54.235289999999999</v>
      </c>
      <c r="H1257" s="156">
        <v>8.5070999999999994E-2</v>
      </c>
      <c r="I1257" s="156">
        <v>17</v>
      </c>
      <c r="J1257" s="156">
        <v>17.64706</v>
      </c>
      <c r="K1257" s="267">
        <v>76.470590000000001</v>
      </c>
    </row>
    <row r="1258" spans="1:11">
      <c r="A1258" s="155" t="s">
        <v>14658</v>
      </c>
      <c r="B1258" s="156" t="s">
        <v>19743</v>
      </c>
      <c r="C1258" s="156">
        <v>2.1941120000000001</v>
      </c>
      <c r="D1258" s="157">
        <v>4.4400000000000002E-5</v>
      </c>
      <c r="E1258" s="156">
        <v>51102</v>
      </c>
      <c r="F1258" s="156">
        <v>0.18518499999999999</v>
      </c>
      <c r="G1258" s="156">
        <v>288.44439999999997</v>
      </c>
      <c r="H1258" s="156">
        <v>7.2784000000000001E-2</v>
      </c>
      <c r="I1258" s="156">
        <v>27</v>
      </c>
      <c r="J1258" s="156">
        <v>40.740740000000002</v>
      </c>
      <c r="K1258" s="267">
        <v>59.259259999999998</v>
      </c>
    </row>
    <row r="1259" spans="1:11">
      <c r="A1259" s="155" t="s">
        <v>14663</v>
      </c>
      <c r="B1259" s="156" t="s">
        <v>19743</v>
      </c>
      <c r="C1259" s="156">
        <v>2.0678169999999998</v>
      </c>
      <c r="D1259" s="156">
        <v>9.5399999999999999E-4</v>
      </c>
      <c r="E1259" s="156">
        <v>548744</v>
      </c>
      <c r="F1259" s="156">
        <v>8.2988999999999993E-2</v>
      </c>
      <c r="G1259" s="156">
        <v>133.13890000000001</v>
      </c>
      <c r="H1259" s="156">
        <v>3.0381999999999999E-2</v>
      </c>
      <c r="I1259" s="156">
        <v>216</v>
      </c>
      <c r="J1259" s="156">
        <v>30.092590000000001</v>
      </c>
      <c r="K1259" s="267">
        <v>68.981480000000005</v>
      </c>
    </row>
    <row r="1260" spans="1:11">
      <c r="A1260" s="155" t="s">
        <v>14670</v>
      </c>
      <c r="B1260" s="156" t="s">
        <v>19743</v>
      </c>
      <c r="C1260" s="156">
        <v>2.1480199999999998</v>
      </c>
      <c r="D1260" s="156">
        <v>2.04E-4</v>
      </c>
      <c r="E1260" s="156">
        <v>88410</v>
      </c>
      <c r="F1260" s="156">
        <v>0.39</v>
      </c>
      <c r="G1260" s="156">
        <v>610.6</v>
      </c>
      <c r="H1260" s="156">
        <v>0.145927</v>
      </c>
      <c r="I1260" s="156">
        <v>25</v>
      </c>
      <c r="J1260" s="156">
        <v>28</v>
      </c>
      <c r="K1260" s="267">
        <v>68</v>
      </c>
    </row>
    <row r="1261" spans="1:11">
      <c r="A1261" s="155" t="s">
        <v>14680</v>
      </c>
      <c r="B1261" s="156" t="s">
        <v>19743</v>
      </c>
      <c r="C1261" s="156">
        <v>2.2938070000000002</v>
      </c>
      <c r="D1261" s="157">
        <v>3.1300000000000001E-6</v>
      </c>
      <c r="E1261" s="156">
        <v>2178</v>
      </c>
      <c r="F1261" s="156">
        <v>0.58333299999999999</v>
      </c>
      <c r="G1261" s="156">
        <v>981.66669999999999</v>
      </c>
      <c r="H1261" s="156">
        <v>0.28063700000000003</v>
      </c>
      <c r="I1261" s="156">
        <v>9</v>
      </c>
      <c r="J1261" s="156">
        <v>0</v>
      </c>
      <c r="K1261" s="267">
        <v>100</v>
      </c>
    </row>
    <row r="1262" spans="1:11">
      <c r="A1262" s="155" t="s">
        <v>14683</v>
      </c>
      <c r="B1262" s="156" t="s">
        <v>19743</v>
      </c>
      <c r="C1262" s="156">
        <v>2.194315</v>
      </c>
      <c r="D1262" s="157">
        <v>2.9499999999999999E-5</v>
      </c>
      <c r="E1262" s="156">
        <v>30110</v>
      </c>
      <c r="F1262" s="156">
        <v>0.25238100000000002</v>
      </c>
      <c r="G1262" s="156">
        <v>497.42860000000002</v>
      </c>
      <c r="H1262" s="156">
        <v>0.125304</v>
      </c>
      <c r="I1262" s="156">
        <v>21</v>
      </c>
      <c r="J1262" s="156">
        <v>23.809519999999999</v>
      </c>
      <c r="K1262" s="267">
        <v>76.190479999999994</v>
      </c>
    </row>
    <row r="1263" spans="1:11">
      <c r="A1263" s="155" t="s">
        <v>14436</v>
      </c>
      <c r="B1263" s="156" t="s">
        <v>19743</v>
      </c>
      <c r="C1263" s="156">
        <v>2.174213</v>
      </c>
      <c r="D1263" s="157">
        <v>1.8099999999999999E-5</v>
      </c>
      <c r="E1263" s="156">
        <v>9372</v>
      </c>
      <c r="F1263" s="156">
        <v>0.54545500000000002</v>
      </c>
      <c r="G1263" s="156">
        <v>1138.7270000000001</v>
      </c>
      <c r="H1263" s="156">
        <v>0.27944200000000002</v>
      </c>
      <c r="I1263" s="156">
        <v>11</v>
      </c>
      <c r="J1263" s="156">
        <v>18.181819999999998</v>
      </c>
      <c r="K1263" s="267">
        <v>81.818179999999998</v>
      </c>
    </row>
    <row r="1264" spans="1:11">
      <c r="A1264" s="155" t="s">
        <v>14441</v>
      </c>
      <c r="B1264" s="156" t="s">
        <v>19743</v>
      </c>
      <c r="C1264" s="156">
        <v>2.272081</v>
      </c>
      <c r="D1264" s="157">
        <v>3.9400000000000002E-5</v>
      </c>
      <c r="E1264" s="156">
        <v>36194</v>
      </c>
      <c r="F1264" s="156">
        <v>0.212308</v>
      </c>
      <c r="G1264" s="156">
        <v>347.23079999999999</v>
      </c>
      <c r="H1264" s="156">
        <v>9.6937999999999996E-2</v>
      </c>
      <c r="I1264" s="156">
        <v>26</v>
      </c>
      <c r="J1264" s="156">
        <v>7.6923079999999997</v>
      </c>
      <c r="K1264" s="267">
        <v>92.307689999999994</v>
      </c>
    </row>
    <row r="1265" spans="1:11">
      <c r="A1265" s="155" t="s">
        <v>14452</v>
      </c>
      <c r="B1265" s="156" t="s">
        <v>19743</v>
      </c>
      <c r="C1265" s="156">
        <v>2.417462</v>
      </c>
      <c r="D1265" s="157">
        <v>2.8600000000000001E-6</v>
      </c>
      <c r="E1265" s="156">
        <v>3336</v>
      </c>
      <c r="F1265" s="156">
        <v>0.20952399999999999</v>
      </c>
      <c r="G1265" s="156">
        <v>324.60000000000002</v>
      </c>
      <c r="H1265" s="156">
        <v>0.11078499999999999</v>
      </c>
      <c r="I1265" s="156">
        <v>15</v>
      </c>
      <c r="J1265" s="156">
        <v>26.66667</v>
      </c>
      <c r="K1265" s="267">
        <v>73.333330000000004</v>
      </c>
    </row>
    <row r="1266" spans="1:11">
      <c r="A1266" s="155" t="s">
        <v>14457</v>
      </c>
      <c r="B1266" s="156" t="s">
        <v>19743</v>
      </c>
      <c r="C1266" s="156">
        <v>2.1815229999999999</v>
      </c>
      <c r="D1266" s="157">
        <v>1.1000000000000001E-7</v>
      </c>
      <c r="E1266" s="156">
        <v>308</v>
      </c>
      <c r="F1266" s="156">
        <v>0.85714299999999999</v>
      </c>
      <c r="G1266" s="156">
        <v>1572.875</v>
      </c>
      <c r="H1266" s="156">
        <v>0.38894000000000001</v>
      </c>
      <c r="I1266" s="156">
        <v>8</v>
      </c>
      <c r="J1266" s="156">
        <v>25</v>
      </c>
      <c r="K1266" s="267">
        <v>75</v>
      </c>
    </row>
    <row r="1267" spans="1:11">
      <c r="A1267" s="155" t="s">
        <v>14462</v>
      </c>
      <c r="B1267" s="156" t="s">
        <v>19743</v>
      </c>
      <c r="C1267" s="156">
        <v>3.0901519999999998</v>
      </c>
      <c r="D1267" s="156" t="s">
        <v>25675</v>
      </c>
      <c r="E1267" s="156">
        <v>0</v>
      </c>
      <c r="F1267" s="156" t="s">
        <v>25675</v>
      </c>
      <c r="G1267" s="156">
        <v>289</v>
      </c>
      <c r="H1267" s="156">
        <v>0</v>
      </c>
      <c r="I1267" s="156">
        <v>1</v>
      </c>
      <c r="J1267" s="156">
        <v>0</v>
      </c>
      <c r="K1267" s="267">
        <v>100</v>
      </c>
    </row>
    <row r="1268" spans="1:11">
      <c r="A1268" s="155" t="s">
        <v>14465</v>
      </c>
      <c r="B1268" s="156" t="s">
        <v>19743</v>
      </c>
      <c r="C1268" s="156">
        <v>2.1470050000000001</v>
      </c>
      <c r="D1268" s="156">
        <v>1.0399999999999999E-4</v>
      </c>
      <c r="E1268" s="156">
        <v>74612</v>
      </c>
      <c r="F1268" s="156">
        <v>0.27016099999999998</v>
      </c>
      <c r="G1268" s="156">
        <v>528.5</v>
      </c>
      <c r="H1268" s="156">
        <v>0.12634500000000001</v>
      </c>
      <c r="I1268" s="156">
        <v>32</v>
      </c>
      <c r="J1268" s="156">
        <v>15.625</v>
      </c>
      <c r="K1268" s="267">
        <v>81.25</v>
      </c>
    </row>
    <row r="1269" spans="1:11">
      <c r="A1269" s="155" t="s">
        <v>14476</v>
      </c>
      <c r="B1269" s="156" t="s">
        <v>19743</v>
      </c>
      <c r="C1269" s="156">
        <v>2.3945180000000001</v>
      </c>
      <c r="D1269" s="157">
        <v>2.3799999999999999E-5</v>
      </c>
      <c r="E1269" s="156">
        <v>8264</v>
      </c>
      <c r="F1269" s="156">
        <v>0.33333299999999999</v>
      </c>
      <c r="G1269" s="156">
        <v>1244.6669999999999</v>
      </c>
      <c r="H1269" s="156">
        <v>0.40932000000000002</v>
      </c>
      <c r="I1269" s="156">
        <v>3</v>
      </c>
      <c r="J1269" s="156">
        <v>0</v>
      </c>
      <c r="K1269" s="267">
        <v>100</v>
      </c>
    </row>
    <row r="1270" spans="1:11">
      <c r="A1270" s="155" t="s">
        <v>14481</v>
      </c>
      <c r="B1270" s="156" t="s">
        <v>19743</v>
      </c>
      <c r="C1270" s="156">
        <v>2.2040609999999998</v>
      </c>
      <c r="D1270" s="157">
        <v>4.3099999999999997E-5</v>
      </c>
      <c r="E1270" s="156">
        <v>32966</v>
      </c>
      <c r="F1270" s="156">
        <v>0.203463</v>
      </c>
      <c r="G1270" s="156">
        <v>383.18180000000001</v>
      </c>
      <c r="H1270" s="156">
        <v>9.7789000000000001E-2</v>
      </c>
      <c r="I1270" s="156">
        <v>22</v>
      </c>
      <c r="J1270" s="156">
        <v>31.818180000000002</v>
      </c>
      <c r="K1270" s="267">
        <v>63.636360000000003</v>
      </c>
    </row>
    <row r="1271" spans="1:11">
      <c r="A1271" s="155" t="s">
        <v>14484</v>
      </c>
      <c r="B1271" s="156" t="s">
        <v>19743</v>
      </c>
      <c r="C1271" s="156">
        <v>2.1703549999999998</v>
      </c>
      <c r="D1271" s="156">
        <v>2.6699999999999998E-4</v>
      </c>
      <c r="E1271" s="156">
        <v>61266</v>
      </c>
      <c r="F1271" s="156">
        <v>0.30526300000000001</v>
      </c>
      <c r="G1271" s="156">
        <v>482.2</v>
      </c>
      <c r="H1271" s="156">
        <v>0.118116</v>
      </c>
      <c r="I1271" s="156">
        <v>20</v>
      </c>
      <c r="J1271" s="156">
        <v>30</v>
      </c>
      <c r="K1271" s="267">
        <v>60</v>
      </c>
    </row>
    <row r="1272" spans="1:11">
      <c r="A1272" s="155" t="s">
        <v>14487</v>
      </c>
      <c r="B1272" s="156" t="s">
        <v>19743</v>
      </c>
      <c r="C1272" s="156">
        <v>2.3429440000000001</v>
      </c>
      <c r="D1272" s="157">
        <v>3.8800000000000001E-5</v>
      </c>
      <c r="E1272" s="156">
        <v>40420</v>
      </c>
      <c r="F1272" s="156">
        <v>0.19883000000000001</v>
      </c>
      <c r="G1272" s="156">
        <v>384</v>
      </c>
      <c r="H1272" s="156">
        <v>0.118049</v>
      </c>
      <c r="I1272" s="156">
        <v>19</v>
      </c>
      <c r="J1272" s="156">
        <v>10.52632</v>
      </c>
      <c r="K1272" s="267">
        <v>84.210530000000006</v>
      </c>
    </row>
    <row r="1273" spans="1:11">
      <c r="A1273" s="155" t="s">
        <v>14490</v>
      </c>
      <c r="B1273" s="156" t="s">
        <v>19743</v>
      </c>
      <c r="C1273" s="156">
        <v>2.1953299999999998</v>
      </c>
      <c r="D1273" s="157">
        <v>5.1100000000000002E-6</v>
      </c>
      <c r="E1273" s="156">
        <v>5936</v>
      </c>
      <c r="F1273" s="156">
        <v>0.54545500000000002</v>
      </c>
      <c r="G1273" s="156">
        <v>822.36360000000002</v>
      </c>
      <c r="H1273" s="156">
        <v>0.20688400000000001</v>
      </c>
      <c r="I1273" s="156">
        <v>11</v>
      </c>
      <c r="J1273" s="156">
        <v>27.272729999999999</v>
      </c>
      <c r="K1273" s="267">
        <v>72.727270000000004</v>
      </c>
    </row>
    <row r="1274" spans="1:11">
      <c r="A1274" s="155" t="s">
        <v>14497</v>
      </c>
      <c r="B1274" s="156" t="s">
        <v>19743</v>
      </c>
      <c r="C1274" s="156">
        <v>2.1701519999999999</v>
      </c>
      <c r="D1274" s="157">
        <v>1.1800000000000001E-5</v>
      </c>
      <c r="E1274" s="156">
        <v>13258</v>
      </c>
      <c r="F1274" s="156">
        <v>0.42222199999999999</v>
      </c>
      <c r="G1274" s="156">
        <v>888.5</v>
      </c>
      <c r="H1274" s="156">
        <v>0.217</v>
      </c>
      <c r="I1274" s="156">
        <v>10</v>
      </c>
      <c r="J1274" s="156">
        <v>0</v>
      </c>
      <c r="K1274" s="267">
        <v>100</v>
      </c>
    </row>
    <row r="1275" spans="1:11">
      <c r="A1275" s="155" t="s">
        <v>14502</v>
      </c>
      <c r="B1275" s="156" t="s">
        <v>19743</v>
      </c>
      <c r="C1275" s="156">
        <v>2.4570560000000001</v>
      </c>
      <c r="D1275" s="156">
        <v>1.2E-4</v>
      </c>
      <c r="E1275" s="156">
        <v>28026</v>
      </c>
      <c r="F1275" s="156">
        <v>0.238095</v>
      </c>
      <c r="G1275" s="156">
        <v>516.42859999999996</v>
      </c>
      <c r="H1275" s="156">
        <v>0.18734799999999999</v>
      </c>
      <c r="I1275" s="156">
        <v>7</v>
      </c>
      <c r="J1275" s="156">
        <v>42.857140000000001</v>
      </c>
      <c r="K1275" s="267">
        <v>57.142859999999999</v>
      </c>
    </row>
    <row r="1276" spans="1:11">
      <c r="A1276" s="155" t="s">
        <v>14507</v>
      </c>
      <c r="B1276" s="156" t="s">
        <v>19743</v>
      </c>
      <c r="C1276" s="156">
        <v>2.356751</v>
      </c>
      <c r="D1276" s="157">
        <v>3.3000000000000003E-5</v>
      </c>
      <c r="E1276" s="156">
        <v>28228</v>
      </c>
      <c r="F1276" s="156">
        <v>0.21219499999999999</v>
      </c>
      <c r="G1276" s="156">
        <v>160.92679999999999</v>
      </c>
      <c r="H1276" s="156">
        <v>5.0782000000000001E-2</v>
      </c>
      <c r="I1276" s="156">
        <v>41</v>
      </c>
      <c r="J1276" s="156">
        <v>34.146340000000002</v>
      </c>
      <c r="K1276" s="267">
        <v>63.414630000000002</v>
      </c>
    </row>
    <row r="1277" spans="1:11">
      <c r="A1277" s="155" t="s">
        <v>14512</v>
      </c>
      <c r="B1277" s="156" t="s">
        <v>19743</v>
      </c>
      <c r="C1277" s="156">
        <v>2.1597970000000002</v>
      </c>
      <c r="D1277" s="157">
        <v>3.1900000000000003E-5</v>
      </c>
      <c r="E1277" s="156">
        <v>23824</v>
      </c>
      <c r="F1277" s="156">
        <v>0.42690099999999997</v>
      </c>
      <c r="G1277" s="156">
        <v>737.31579999999997</v>
      </c>
      <c r="H1277" s="156">
        <v>0.17805299999999999</v>
      </c>
      <c r="I1277" s="156">
        <v>19</v>
      </c>
      <c r="J1277" s="156">
        <v>21.052630000000001</v>
      </c>
      <c r="K1277" s="267">
        <v>78.947370000000006</v>
      </c>
    </row>
    <row r="1278" spans="1:11">
      <c r="A1278" s="155" t="s">
        <v>14517</v>
      </c>
      <c r="B1278" s="156" t="s">
        <v>19743</v>
      </c>
      <c r="C1278" s="156">
        <v>2.1488320000000001</v>
      </c>
      <c r="D1278" s="157">
        <v>9.2E-6</v>
      </c>
      <c r="E1278" s="156">
        <v>12972</v>
      </c>
      <c r="F1278" s="156">
        <v>0.44581300000000001</v>
      </c>
      <c r="G1278" s="156">
        <v>645</v>
      </c>
      <c r="H1278" s="156">
        <v>0.15434300000000001</v>
      </c>
      <c r="I1278" s="156">
        <v>29</v>
      </c>
      <c r="J1278" s="156">
        <v>20.68966</v>
      </c>
      <c r="K1278" s="267">
        <v>79.310339999999997</v>
      </c>
    </row>
    <row r="1279" spans="1:11">
      <c r="A1279" s="155" t="s">
        <v>14522</v>
      </c>
      <c r="B1279" s="156" t="s">
        <v>19743</v>
      </c>
      <c r="C1279" s="156">
        <v>2.3577669999999999</v>
      </c>
      <c r="D1279" s="156">
        <v>2.6800000000000001E-4</v>
      </c>
      <c r="E1279" s="156">
        <v>84570</v>
      </c>
      <c r="F1279" s="156">
        <v>8.8234999999999994E-2</v>
      </c>
      <c r="G1279" s="156">
        <v>295</v>
      </c>
      <c r="H1279" s="156">
        <v>9.2337000000000002E-2</v>
      </c>
      <c r="I1279" s="156">
        <v>17</v>
      </c>
      <c r="J1279" s="156">
        <v>23.529409999999999</v>
      </c>
      <c r="K1279" s="267">
        <v>76.470590000000001</v>
      </c>
    </row>
    <row r="1280" spans="1:11">
      <c r="A1280" s="155" t="s">
        <v>14530</v>
      </c>
      <c r="B1280" s="156" t="s">
        <v>19743</v>
      </c>
      <c r="C1280" s="156">
        <v>2.1664970000000001</v>
      </c>
      <c r="D1280" s="157">
        <v>4.2299999999999998E-5</v>
      </c>
      <c r="E1280" s="156">
        <v>23972</v>
      </c>
      <c r="F1280" s="156">
        <v>0.45588200000000001</v>
      </c>
      <c r="G1280" s="156">
        <v>828.76469999999995</v>
      </c>
      <c r="H1280" s="156">
        <v>0.201877</v>
      </c>
      <c r="I1280" s="156">
        <v>17</v>
      </c>
      <c r="J1280" s="156">
        <v>29.411760000000001</v>
      </c>
      <c r="K1280" s="267">
        <v>70.588239999999999</v>
      </c>
    </row>
    <row r="1281" spans="1:11">
      <c r="A1281" s="155" t="s">
        <v>14535</v>
      </c>
      <c r="B1281" s="156" t="s">
        <v>19743</v>
      </c>
      <c r="C1281" s="156">
        <v>2.1271070000000001</v>
      </c>
      <c r="D1281" s="156">
        <v>1.63E-4</v>
      </c>
      <c r="E1281" s="156">
        <v>272722</v>
      </c>
      <c r="F1281" s="156">
        <v>0.392258</v>
      </c>
      <c r="G1281" s="156">
        <v>200.11199999999999</v>
      </c>
      <c r="H1281" s="156">
        <v>4.7781999999999998E-2</v>
      </c>
      <c r="I1281" s="156">
        <v>125</v>
      </c>
      <c r="J1281" s="156">
        <v>35.200000000000003</v>
      </c>
      <c r="K1281" s="267">
        <v>63.2</v>
      </c>
    </row>
    <row r="1282" spans="1:11">
      <c r="A1282" s="155" t="s">
        <v>14540</v>
      </c>
      <c r="B1282" s="156" t="s">
        <v>19743</v>
      </c>
      <c r="C1282" s="156">
        <v>2.5344159999999998</v>
      </c>
      <c r="D1282" s="157">
        <v>2.52E-6</v>
      </c>
      <c r="E1282" s="156">
        <v>3486</v>
      </c>
      <c r="F1282" s="156">
        <v>0.17582400000000001</v>
      </c>
      <c r="G1282" s="156">
        <v>283.28570000000002</v>
      </c>
      <c r="H1282" s="156">
        <v>0.119672</v>
      </c>
      <c r="I1282" s="156">
        <v>14</v>
      </c>
      <c r="J1282" s="156">
        <v>21.428570000000001</v>
      </c>
      <c r="K1282" s="267">
        <v>78.571430000000007</v>
      </c>
    </row>
    <row r="1283" spans="1:11">
      <c r="A1283" s="155" t="s">
        <v>14543</v>
      </c>
      <c r="B1283" s="156" t="s">
        <v>19743</v>
      </c>
      <c r="C1283" s="156">
        <v>2.4069039999999999</v>
      </c>
      <c r="D1283" s="157">
        <v>2.5400000000000001E-5</v>
      </c>
      <c r="E1283" s="156">
        <v>19948</v>
      </c>
      <c r="F1283" s="156">
        <v>0.16666700000000001</v>
      </c>
      <c r="G1283" s="156">
        <v>782</v>
      </c>
      <c r="H1283" s="156">
        <v>0.261546</v>
      </c>
      <c r="I1283" s="156">
        <v>4</v>
      </c>
      <c r="J1283" s="156">
        <v>75</v>
      </c>
      <c r="K1283" s="267">
        <v>25</v>
      </c>
    </row>
    <row r="1284" spans="1:11">
      <c r="A1284" s="155" t="s">
        <v>14545</v>
      </c>
      <c r="B1284" s="156" t="s">
        <v>19743</v>
      </c>
      <c r="C1284" s="156">
        <v>2.3396949999999999</v>
      </c>
      <c r="D1284" s="157">
        <v>4.2599999999999999E-5</v>
      </c>
      <c r="E1284" s="156">
        <v>18018</v>
      </c>
      <c r="F1284" s="156">
        <v>0.35714299999999999</v>
      </c>
      <c r="G1284" s="156">
        <v>771.125</v>
      </c>
      <c r="H1284" s="156">
        <v>0.23445099999999999</v>
      </c>
      <c r="I1284" s="156">
        <v>8</v>
      </c>
      <c r="J1284" s="156">
        <v>0</v>
      </c>
      <c r="K1284" s="267">
        <v>100</v>
      </c>
    </row>
    <row r="1285" spans="1:11">
      <c r="A1285" s="155" t="s">
        <v>14547</v>
      </c>
      <c r="B1285" s="156" t="s">
        <v>19743</v>
      </c>
      <c r="C1285" s="156">
        <v>2.3177669999999999</v>
      </c>
      <c r="D1285" s="157">
        <v>6.6799999999999997E-5</v>
      </c>
      <c r="E1285" s="156">
        <v>23476</v>
      </c>
      <c r="F1285" s="156">
        <v>0.31818200000000002</v>
      </c>
      <c r="G1285" s="156">
        <v>583.75</v>
      </c>
      <c r="H1285" s="156">
        <v>0.17222399999999999</v>
      </c>
      <c r="I1285" s="156">
        <v>12</v>
      </c>
      <c r="J1285" s="156">
        <v>25</v>
      </c>
      <c r="K1285" s="267">
        <v>66.666669999999996</v>
      </c>
    </row>
    <row r="1286" spans="1:11">
      <c r="A1286" s="155" t="s">
        <v>14552</v>
      </c>
      <c r="B1286" s="156" t="s">
        <v>19743</v>
      </c>
      <c r="C1286" s="156">
        <v>2.3894419999999998</v>
      </c>
      <c r="D1286" s="157">
        <v>9.6199999999999994E-6</v>
      </c>
      <c r="E1286" s="156">
        <v>9458</v>
      </c>
      <c r="F1286" s="156">
        <v>0.238095</v>
      </c>
      <c r="G1286" s="156">
        <v>478.1429</v>
      </c>
      <c r="H1286" s="156">
        <v>0.15631100000000001</v>
      </c>
      <c r="I1286" s="156">
        <v>7</v>
      </c>
      <c r="J1286" s="156">
        <v>28.571429999999999</v>
      </c>
      <c r="K1286" s="267">
        <v>71.428569999999993</v>
      </c>
    </row>
    <row r="1287" spans="1:11">
      <c r="A1287" s="155" t="s">
        <v>14326</v>
      </c>
      <c r="B1287" s="156" t="s">
        <v>19743</v>
      </c>
      <c r="C1287" s="156">
        <v>2.1297459999999999</v>
      </c>
      <c r="D1287" s="156">
        <v>4.0940000000000004E-3</v>
      </c>
      <c r="E1287" s="156">
        <v>1223078</v>
      </c>
      <c r="F1287" s="156">
        <v>5.3399000000000002E-2</v>
      </c>
      <c r="G1287" s="156">
        <v>148.38740000000001</v>
      </c>
      <c r="H1287" s="156">
        <v>3.5513999999999997E-2</v>
      </c>
      <c r="I1287" s="156">
        <v>111</v>
      </c>
      <c r="J1287" s="156">
        <v>16.21622</v>
      </c>
      <c r="K1287" s="267">
        <v>82.88288</v>
      </c>
    </row>
    <row r="1288" spans="1:11">
      <c r="A1288" s="155" t="s">
        <v>20854</v>
      </c>
      <c r="B1288" s="156" t="s">
        <v>19740</v>
      </c>
      <c r="C1288" s="156">
        <v>2.2668020000000002</v>
      </c>
      <c r="D1288" s="156">
        <v>4.2000000000000002E-4</v>
      </c>
      <c r="E1288" s="156">
        <v>263996</v>
      </c>
      <c r="F1288" s="156">
        <v>0.28284599999999999</v>
      </c>
      <c r="G1288" s="156">
        <v>151.75</v>
      </c>
      <c r="H1288" s="156">
        <v>4.2623000000000001E-2</v>
      </c>
      <c r="I1288" s="156">
        <v>84</v>
      </c>
      <c r="J1288" s="156">
        <v>60.714289999999998</v>
      </c>
      <c r="K1288" s="267">
        <v>34.523809999999997</v>
      </c>
    </row>
    <row r="1289" spans="1:11">
      <c r="A1289" s="155" t="s">
        <v>14333</v>
      </c>
      <c r="B1289" s="156" t="s">
        <v>19743</v>
      </c>
      <c r="C1289" s="156">
        <v>2.1754310000000001</v>
      </c>
      <c r="D1289" s="157">
        <v>1.5400000000000002E-5</v>
      </c>
      <c r="E1289" s="156">
        <v>31902</v>
      </c>
      <c r="F1289" s="156">
        <v>0.418182</v>
      </c>
      <c r="G1289" s="156">
        <v>978.81820000000005</v>
      </c>
      <c r="H1289" s="156">
        <v>0.240651</v>
      </c>
      <c r="I1289" s="156">
        <v>11</v>
      </c>
      <c r="J1289" s="156">
        <v>18.181819999999998</v>
      </c>
      <c r="K1289" s="267">
        <v>81.818179999999998</v>
      </c>
    </row>
    <row r="1290" spans="1:11">
      <c r="A1290" s="155" t="s">
        <v>14336</v>
      </c>
      <c r="B1290" s="156" t="s">
        <v>19743</v>
      </c>
      <c r="C1290" s="156">
        <v>3.1135030000000001</v>
      </c>
      <c r="D1290" s="157">
        <v>8.0999999999999997E-7</v>
      </c>
      <c r="E1290" s="156">
        <v>360</v>
      </c>
      <c r="F1290" s="156" t="s">
        <v>25675</v>
      </c>
      <c r="G1290" s="156">
        <v>60</v>
      </c>
      <c r="H1290" s="156">
        <v>0.52678599999999998</v>
      </c>
      <c r="I1290" s="156">
        <v>2</v>
      </c>
      <c r="J1290" s="156">
        <v>0</v>
      </c>
      <c r="K1290" s="267">
        <v>100</v>
      </c>
    </row>
    <row r="1291" spans="1:11">
      <c r="A1291" s="155" t="s">
        <v>14340</v>
      </c>
      <c r="B1291" s="156" t="s">
        <v>19743</v>
      </c>
      <c r="C1291" s="156">
        <v>2.1309640000000001</v>
      </c>
      <c r="D1291" s="156">
        <v>3.4499999999999998E-4</v>
      </c>
      <c r="E1291" s="156">
        <v>125176</v>
      </c>
      <c r="F1291" s="156">
        <v>0.22549</v>
      </c>
      <c r="G1291" s="156">
        <v>368.07690000000002</v>
      </c>
      <c r="H1291" s="156">
        <v>8.6764999999999995E-2</v>
      </c>
      <c r="I1291" s="156">
        <v>52</v>
      </c>
      <c r="J1291" s="156">
        <v>26.923079999999999</v>
      </c>
      <c r="K1291" s="267">
        <v>69.230770000000007</v>
      </c>
    </row>
    <row r="1292" spans="1:11">
      <c r="A1292" s="155" t="s">
        <v>14347</v>
      </c>
      <c r="B1292" s="156" t="s">
        <v>19743</v>
      </c>
      <c r="C1292" s="156">
        <v>2.1937060000000002</v>
      </c>
      <c r="D1292" s="157">
        <v>3.7100000000000001E-5</v>
      </c>
      <c r="E1292" s="156">
        <v>31890</v>
      </c>
      <c r="F1292" s="156">
        <v>0.23666699999999999</v>
      </c>
      <c r="G1292" s="156">
        <v>356.88</v>
      </c>
      <c r="H1292" s="156">
        <v>8.9894000000000002E-2</v>
      </c>
      <c r="I1292" s="156">
        <v>25</v>
      </c>
      <c r="J1292" s="156">
        <v>44</v>
      </c>
      <c r="K1292" s="267">
        <v>56</v>
      </c>
    </row>
    <row r="1293" spans="1:11">
      <c r="A1293" s="155" t="s">
        <v>14351</v>
      </c>
      <c r="B1293" s="156" t="s">
        <v>19743</v>
      </c>
      <c r="C1293" s="156">
        <v>2.288122</v>
      </c>
      <c r="D1293" s="157">
        <v>3.4000000000000001E-6</v>
      </c>
      <c r="E1293" s="156">
        <v>3112</v>
      </c>
      <c r="F1293" s="156">
        <v>0.45454499999999998</v>
      </c>
      <c r="G1293" s="156">
        <v>857.16669999999999</v>
      </c>
      <c r="H1293" s="156">
        <v>0.24296100000000001</v>
      </c>
      <c r="I1293" s="156">
        <v>12</v>
      </c>
      <c r="J1293" s="156">
        <v>8.3333329999999997</v>
      </c>
      <c r="K1293" s="267">
        <v>91.666669999999996</v>
      </c>
    </row>
    <row r="1294" spans="1:11">
      <c r="A1294" s="155" t="s">
        <v>14356</v>
      </c>
      <c r="B1294" s="156" t="s">
        <v>19743</v>
      </c>
      <c r="C1294" s="156">
        <v>2.1880199999999999</v>
      </c>
      <c r="D1294" s="157">
        <v>1.1199999999999999E-5</v>
      </c>
      <c r="E1294" s="156">
        <v>17354</v>
      </c>
      <c r="F1294" s="156">
        <v>0.484848</v>
      </c>
      <c r="G1294" s="156">
        <v>931.41669999999999</v>
      </c>
      <c r="H1294" s="156">
        <v>0.23271700000000001</v>
      </c>
      <c r="I1294" s="156">
        <v>12</v>
      </c>
      <c r="J1294" s="156">
        <v>25</v>
      </c>
      <c r="K1294" s="267">
        <v>75</v>
      </c>
    </row>
    <row r="1295" spans="1:11">
      <c r="A1295" s="155" t="s">
        <v>14359</v>
      </c>
      <c r="B1295" s="156" t="s">
        <v>19743</v>
      </c>
      <c r="C1295" s="156">
        <v>2.1928930000000002</v>
      </c>
      <c r="D1295" s="157">
        <v>2.4700000000000001E-6</v>
      </c>
      <c r="E1295" s="156">
        <v>4184</v>
      </c>
      <c r="F1295" s="156">
        <v>0.45833299999999999</v>
      </c>
      <c r="G1295" s="156">
        <v>660.4375</v>
      </c>
      <c r="H1295" s="156">
        <v>0.16589699999999999</v>
      </c>
      <c r="I1295" s="156">
        <v>16</v>
      </c>
      <c r="J1295" s="156">
        <v>12.5</v>
      </c>
      <c r="K1295" s="267">
        <v>75</v>
      </c>
    </row>
    <row r="1296" spans="1:11">
      <c r="A1296" s="155" t="s">
        <v>14364</v>
      </c>
      <c r="B1296" s="156" t="s">
        <v>19743</v>
      </c>
      <c r="C1296" s="156">
        <v>2.3622339999999999</v>
      </c>
      <c r="D1296" s="157">
        <v>9.4199999999999996E-6</v>
      </c>
      <c r="E1296" s="156">
        <v>11054</v>
      </c>
      <c r="F1296" s="156">
        <v>0.28104600000000002</v>
      </c>
      <c r="G1296" s="156">
        <v>376.27780000000001</v>
      </c>
      <c r="H1296" s="156">
        <v>0.11887200000000001</v>
      </c>
      <c r="I1296" s="156">
        <v>18</v>
      </c>
      <c r="J1296" s="156">
        <v>27.77778</v>
      </c>
      <c r="K1296" s="267">
        <v>72.222219999999993</v>
      </c>
    </row>
    <row r="1297" spans="1:11">
      <c r="A1297" s="155" t="s">
        <v>14369</v>
      </c>
      <c r="B1297" s="156" t="s">
        <v>19743</v>
      </c>
      <c r="C1297" s="156">
        <v>2.131777</v>
      </c>
      <c r="D1297" s="157">
        <v>6.4800000000000003E-5</v>
      </c>
      <c r="E1297" s="156">
        <v>92590</v>
      </c>
      <c r="F1297" s="156">
        <v>0.20491799999999999</v>
      </c>
      <c r="G1297" s="156">
        <v>338.24590000000001</v>
      </c>
      <c r="H1297" s="156">
        <v>7.9981999999999998E-2</v>
      </c>
      <c r="I1297" s="156">
        <v>61</v>
      </c>
      <c r="J1297" s="156">
        <v>37.704920000000001</v>
      </c>
      <c r="K1297" s="267">
        <v>60.655740000000002</v>
      </c>
    </row>
    <row r="1298" spans="1:11">
      <c r="A1298" s="155" t="s">
        <v>14376</v>
      </c>
      <c r="B1298" s="156" t="s">
        <v>19743</v>
      </c>
      <c r="C1298" s="156">
        <v>2.3072080000000001</v>
      </c>
      <c r="D1298" s="157">
        <v>6.1600000000000003E-6</v>
      </c>
      <c r="E1298" s="156">
        <v>4304</v>
      </c>
      <c r="F1298" s="156">
        <v>0.53754900000000005</v>
      </c>
      <c r="G1298" s="156">
        <v>391.04349999999999</v>
      </c>
      <c r="H1298" s="156">
        <v>0.114207</v>
      </c>
      <c r="I1298" s="156">
        <v>23</v>
      </c>
      <c r="J1298" s="156">
        <v>21.739129999999999</v>
      </c>
      <c r="K1298" s="267">
        <v>73.913039999999995</v>
      </c>
    </row>
    <row r="1299" spans="1:11">
      <c r="A1299" s="155" t="s">
        <v>23231</v>
      </c>
      <c r="B1299" s="156" t="s">
        <v>19740</v>
      </c>
      <c r="C1299" s="156">
        <v>2.1610149999999999</v>
      </c>
      <c r="D1299" s="156">
        <v>3.01E-4</v>
      </c>
      <c r="E1299" s="156">
        <v>388328</v>
      </c>
      <c r="F1299" s="156">
        <v>0.167351</v>
      </c>
      <c r="G1299" s="156">
        <v>203.9204</v>
      </c>
      <c r="H1299" s="156">
        <v>5.0513000000000002E-2</v>
      </c>
      <c r="I1299" s="156">
        <v>113</v>
      </c>
      <c r="J1299" s="156">
        <v>30.0885</v>
      </c>
      <c r="K1299" s="267">
        <v>67.256640000000004</v>
      </c>
    </row>
    <row r="1300" spans="1:11">
      <c r="A1300" s="155" t="s">
        <v>23350</v>
      </c>
      <c r="B1300" s="156" t="s">
        <v>19740</v>
      </c>
      <c r="C1300" s="156">
        <v>2.401624</v>
      </c>
      <c r="D1300" s="157">
        <v>1.1199999999999999E-5</v>
      </c>
      <c r="E1300" s="156">
        <v>15050</v>
      </c>
      <c r="F1300" s="156">
        <v>0.61846199999999996</v>
      </c>
      <c r="G1300" s="156">
        <v>215.34620000000001</v>
      </c>
      <c r="H1300" s="156">
        <v>7.2215000000000001E-2</v>
      </c>
      <c r="I1300" s="156">
        <v>26</v>
      </c>
      <c r="J1300" s="156">
        <v>65.384619999999998</v>
      </c>
      <c r="K1300" s="267">
        <v>34.615380000000002</v>
      </c>
    </row>
    <row r="1301" spans="1:11">
      <c r="A1301" s="155" t="s">
        <v>14386</v>
      </c>
      <c r="B1301" s="156" t="s">
        <v>19743</v>
      </c>
      <c r="C1301" s="156">
        <v>2.1256849999999998</v>
      </c>
      <c r="D1301" s="156">
        <v>3.6400000000000001E-4</v>
      </c>
      <c r="E1301" s="156">
        <v>185046</v>
      </c>
      <c r="F1301" s="156">
        <v>0.241679</v>
      </c>
      <c r="G1301" s="156">
        <v>344.1429</v>
      </c>
      <c r="H1301" s="156">
        <v>8.0891000000000005E-2</v>
      </c>
      <c r="I1301" s="156">
        <v>63</v>
      </c>
      <c r="J1301" s="156">
        <v>23.809519999999999</v>
      </c>
      <c r="K1301" s="267">
        <v>73.015870000000007</v>
      </c>
    </row>
    <row r="1302" spans="1:11">
      <c r="A1302" s="155" t="s">
        <v>14391</v>
      </c>
      <c r="B1302" s="156" t="s">
        <v>19743</v>
      </c>
      <c r="C1302" s="156">
        <v>2.2485279999999999</v>
      </c>
      <c r="D1302" s="157">
        <v>4.4299999999999999E-6</v>
      </c>
      <c r="E1302" s="156">
        <v>9440</v>
      </c>
      <c r="F1302" s="156">
        <v>0.52564100000000002</v>
      </c>
      <c r="G1302" s="156">
        <v>982.23080000000004</v>
      </c>
      <c r="H1302" s="156">
        <v>0.26437500000000003</v>
      </c>
      <c r="I1302" s="156">
        <v>13</v>
      </c>
      <c r="J1302" s="156">
        <v>7.6923079999999997</v>
      </c>
      <c r="K1302" s="267">
        <v>84.615380000000002</v>
      </c>
    </row>
    <row r="1303" spans="1:11">
      <c r="A1303" s="155" t="s">
        <v>14397</v>
      </c>
      <c r="B1303" s="156" t="s">
        <v>19743</v>
      </c>
      <c r="C1303" s="156">
        <v>2.1689340000000001</v>
      </c>
      <c r="D1303" s="157">
        <v>1.55E-6</v>
      </c>
      <c r="E1303" s="156">
        <v>2422</v>
      </c>
      <c r="F1303" s="156">
        <v>0.72727299999999995</v>
      </c>
      <c r="G1303" s="156">
        <v>1253.4549999999999</v>
      </c>
      <c r="H1303" s="156">
        <v>0.30564599999999997</v>
      </c>
      <c r="I1303" s="156">
        <v>11</v>
      </c>
      <c r="J1303" s="156">
        <v>18.181819999999998</v>
      </c>
      <c r="K1303" s="267">
        <v>81.818179999999998</v>
      </c>
    </row>
    <row r="1304" spans="1:11">
      <c r="A1304" s="155" t="s">
        <v>14404</v>
      </c>
      <c r="B1304" s="156" t="s">
        <v>19743</v>
      </c>
      <c r="C1304" s="156">
        <v>2.1356350000000002</v>
      </c>
      <c r="D1304" s="157">
        <v>9.2600000000000001E-5</v>
      </c>
      <c r="E1304" s="156">
        <v>84550</v>
      </c>
      <c r="F1304" s="156">
        <v>0.20163900000000001</v>
      </c>
      <c r="G1304" s="156">
        <v>305.83609999999999</v>
      </c>
      <c r="H1304" s="156">
        <v>7.2659000000000001E-2</v>
      </c>
      <c r="I1304" s="156">
        <v>61</v>
      </c>
      <c r="J1304" s="156">
        <v>26.229510000000001</v>
      </c>
      <c r="K1304" s="267">
        <v>72.131150000000005</v>
      </c>
    </row>
    <row r="1305" spans="1:11">
      <c r="A1305" s="155" t="s">
        <v>24584</v>
      </c>
      <c r="B1305" s="156" t="s">
        <v>19053</v>
      </c>
      <c r="C1305" s="156">
        <v>2.4006090000000002</v>
      </c>
      <c r="D1305" s="157">
        <v>2.5500000000000001E-6</v>
      </c>
      <c r="E1305" s="156">
        <v>1058</v>
      </c>
      <c r="F1305" s="156">
        <v>0.33333299999999999</v>
      </c>
      <c r="G1305" s="156">
        <v>462.57139999999998</v>
      </c>
      <c r="H1305" s="156">
        <v>0.153729</v>
      </c>
      <c r="I1305" s="156">
        <v>7</v>
      </c>
      <c r="J1305" s="156">
        <v>42.857140000000001</v>
      </c>
      <c r="K1305" s="267">
        <v>57.142859999999999</v>
      </c>
    </row>
    <row r="1306" spans="1:11">
      <c r="A1306" s="155" t="s">
        <v>14407</v>
      </c>
      <c r="B1306" s="156" t="s">
        <v>19743</v>
      </c>
      <c r="C1306" s="156">
        <v>2.9807109999999999</v>
      </c>
      <c r="D1306" s="157">
        <v>1.4699999999999999E-6</v>
      </c>
      <c r="E1306" s="156">
        <v>1036</v>
      </c>
      <c r="F1306" s="156">
        <v>0.26666699999999999</v>
      </c>
      <c r="G1306" s="156">
        <v>88</v>
      </c>
      <c r="H1306" s="156">
        <v>0.19612199999999999</v>
      </c>
      <c r="I1306" s="156">
        <v>6</v>
      </c>
      <c r="J1306" s="156">
        <v>0</v>
      </c>
      <c r="K1306" s="267">
        <v>83.333330000000004</v>
      </c>
    </row>
    <row r="1307" spans="1:11">
      <c r="A1307" s="155" t="s">
        <v>14410</v>
      </c>
      <c r="B1307" s="156" t="s">
        <v>19743</v>
      </c>
      <c r="C1307" s="156">
        <v>2.8176649999999999</v>
      </c>
      <c r="D1307" s="157">
        <v>1.8E-5</v>
      </c>
      <c r="E1307" s="156">
        <v>11760</v>
      </c>
      <c r="F1307" s="156">
        <v>0.34022999999999998</v>
      </c>
      <c r="G1307" s="156">
        <v>79.266670000000005</v>
      </c>
      <c r="H1307" s="156">
        <v>7.2965000000000002E-2</v>
      </c>
      <c r="I1307" s="156">
        <v>30</v>
      </c>
      <c r="J1307" s="156">
        <v>40</v>
      </c>
      <c r="K1307" s="267">
        <v>53.333329999999997</v>
      </c>
    </row>
    <row r="1308" spans="1:11">
      <c r="A1308" s="155" t="s">
        <v>14415</v>
      </c>
      <c r="B1308" s="156" t="s">
        <v>19743</v>
      </c>
      <c r="C1308" s="156">
        <v>2.3993910000000001</v>
      </c>
      <c r="D1308" s="157">
        <v>3.5700000000000001E-6</v>
      </c>
      <c r="E1308" s="156">
        <v>2098</v>
      </c>
      <c r="F1308" s="156">
        <v>0.42857099999999998</v>
      </c>
      <c r="G1308" s="156">
        <v>520.14290000000005</v>
      </c>
      <c r="H1308" s="156">
        <v>0.17224200000000001</v>
      </c>
      <c r="I1308" s="156">
        <v>7</v>
      </c>
      <c r="J1308" s="156">
        <v>0</v>
      </c>
      <c r="K1308" s="267">
        <v>85.714290000000005</v>
      </c>
    </row>
    <row r="1309" spans="1:11">
      <c r="A1309" s="155" t="s">
        <v>14420</v>
      </c>
      <c r="B1309" s="156" t="s">
        <v>19743</v>
      </c>
      <c r="C1309" s="156">
        <v>2.12</v>
      </c>
      <c r="D1309" s="156">
        <v>5.0799999999999999E-4</v>
      </c>
      <c r="E1309" s="156">
        <v>395004</v>
      </c>
      <c r="F1309" s="156">
        <v>9.6622E-2</v>
      </c>
      <c r="G1309" s="156">
        <v>146.86009999999999</v>
      </c>
      <c r="H1309" s="156">
        <v>3.4916999999999997E-2</v>
      </c>
      <c r="I1309" s="156">
        <v>143</v>
      </c>
      <c r="J1309" s="156">
        <v>24.475519999999999</v>
      </c>
      <c r="K1309" s="267">
        <v>69.930070000000001</v>
      </c>
    </row>
    <row r="1310" spans="1:11">
      <c r="A1310" s="155" t="s">
        <v>14425</v>
      </c>
      <c r="B1310" s="156" t="s">
        <v>19743</v>
      </c>
      <c r="C1310" s="156">
        <v>2.413198</v>
      </c>
      <c r="D1310" s="157">
        <v>3.8000000000000002E-5</v>
      </c>
      <c r="E1310" s="156">
        <v>21844</v>
      </c>
      <c r="F1310" s="156">
        <v>0.212121</v>
      </c>
      <c r="G1310" s="156">
        <v>258.09089999999998</v>
      </c>
      <c r="H1310" s="156">
        <v>8.8311000000000001E-2</v>
      </c>
      <c r="I1310" s="156">
        <v>22</v>
      </c>
      <c r="J1310" s="156">
        <v>36.363639999999997</v>
      </c>
      <c r="K1310" s="267">
        <v>63.636360000000003</v>
      </c>
    </row>
    <row r="1311" spans="1:11">
      <c r="A1311" s="155" t="s">
        <v>24859</v>
      </c>
      <c r="B1311" s="156" t="s">
        <v>19740</v>
      </c>
      <c r="C1311" s="156">
        <v>2.1567509999999999</v>
      </c>
      <c r="D1311" s="156">
        <v>3.6400000000000001E-4</v>
      </c>
      <c r="E1311" s="156">
        <v>210940</v>
      </c>
      <c r="F1311" s="156">
        <v>0.232068</v>
      </c>
      <c r="G1311" s="156">
        <v>179</v>
      </c>
      <c r="H1311" s="156">
        <v>4.3741000000000002E-2</v>
      </c>
      <c r="I1311" s="156">
        <v>79</v>
      </c>
      <c r="J1311" s="156">
        <v>43.037970000000001</v>
      </c>
      <c r="K1311" s="267">
        <v>54.43038</v>
      </c>
    </row>
    <row r="1312" spans="1:11">
      <c r="A1312" s="155" t="s">
        <v>14432</v>
      </c>
      <c r="B1312" s="156" t="s">
        <v>19743</v>
      </c>
      <c r="C1312" s="156">
        <v>2.2160410000000001</v>
      </c>
      <c r="D1312" s="157">
        <v>1.5600000000000001E-6</v>
      </c>
      <c r="E1312" s="156">
        <v>4148</v>
      </c>
      <c r="F1312" s="156">
        <v>0.4</v>
      </c>
      <c r="G1312" s="156">
        <v>1013</v>
      </c>
      <c r="H1312" s="156">
        <v>0.26094800000000001</v>
      </c>
      <c r="I1312" s="156">
        <v>6</v>
      </c>
      <c r="J1312" s="156">
        <v>50</v>
      </c>
      <c r="K1312" s="267">
        <v>50</v>
      </c>
    </row>
    <row r="1313" spans="1:11">
      <c r="A1313" s="155" t="s">
        <v>14205</v>
      </c>
      <c r="B1313" s="156" t="s">
        <v>19743</v>
      </c>
      <c r="C1313" s="156">
        <v>2.138274</v>
      </c>
      <c r="D1313" s="156">
        <v>2.2800000000000001E-4</v>
      </c>
      <c r="E1313" s="156">
        <v>153224</v>
      </c>
      <c r="F1313" s="156">
        <v>0.17829500000000001</v>
      </c>
      <c r="G1313" s="156">
        <v>325.74419999999998</v>
      </c>
      <c r="H1313" s="156">
        <v>7.7295000000000003E-2</v>
      </c>
      <c r="I1313" s="156">
        <v>43</v>
      </c>
      <c r="J1313" s="156">
        <v>13.95349</v>
      </c>
      <c r="K1313" s="267">
        <v>86.046509999999998</v>
      </c>
    </row>
    <row r="1314" spans="1:11">
      <c r="A1314" s="155" t="s">
        <v>14209</v>
      </c>
      <c r="B1314" s="156" t="s">
        <v>19743</v>
      </c>
      <c r="C1314" s="156">
        <v>2.9431470000000002</v>
      </c>
      <c r="D1314" s="157">
        <v>3.67E-6</v>
      </c>
      <c r="E1314" s="156">
        <v>1812</v>
      </c>
      <c r="F1314" s="156">
        <v>4.4443999999999997E-2</v>
      </c>
      <c r="G1314" s="156">
        <v>69.900000000000006</v>
      </c>
      <c r="H1314" s="156">
        <v>0.12226099999999999</v>
      </c>
      <c r="I1314" s="156">
        <v>10</v>
      </c>
      <c r="J1314" s="156">
        <v>40</v>
      </c>
      <c r="K1314" s="267">
        <v>60</v>
      </c>
    </row>
    <row r="1315" spans="1:11">
      <c r="A1315" s="155" t="s">
        <v>14212</v>
      </c>
      <c r="B1315" s="156" t="s">
        <v>19743</v>
      </c>
      <c r="C1315" s="156">
        <v>2.1878169999999999</v>
      </c>
      <c r="D1315" s="157">
        <v>5.8199999999999998E-5</v>
      </c>
      <c r="E1315" s="156">
        <v>70950</v>
      </c>
      <c r="F1315" s="156">
        <v>0.339785</v>
      </c>
      <c r="G1315" s="156">
        <v>506.16129999999998</v>
      </c>
      <c r="H1315" s="156">
        <v>0.126857</v>
      </c>
      <c r="I1315" s="156">
        <v>31</v>
      </c>
      <c r="J1315" s="156">
        <v>22.580649999999999</v>
      </c>
      <c r="K1315" s="267">
        <v>77.419349999999994</v>
      </c>
    </row>
    <row r="1316" spans="1:11">
      <c r="A1316" s="155" t="s">
        <v>14221</v>
      </c>
      <c r="B1316" s="156" t="s">
        <v>19743</v>
      </c>
      <c r="C1316" s="156">
        <v>2.3053810000000001</v>
      </c>
      <c r="D1316" s="156">
        <v>1.45E-4</v>
      </c>
      <c r="E1316" s="156">
        <v>88410</v>
      </c>
      <c r="F1316" s="156">
        <v>7.6622999999999997E-2</v>
      </c>
      <c r="G1316" s="156">
        <v>122.2679</v>
      </c>
      <c r="H1316" s="156">
        <v>3.5851000000000001E-2</v>
      </c>
      <c r="I1316" s="156">
        <v>56</v>
      </c>
      <c r="J1316" s="156">
        <v>21.428570000000001</v>
      </c>
      <c r="K1316" s="267">
        <v>76.785709999999995</v>
      </c>
    </row>
    <row r="1317" spans="1:11">
      <c r="A1317" s="155" t="s">
        <v>14224</v>
      </c>
      <c r="B1317" s="156" t="s">
        <v>19743</v>
      </c>
      <c r="C1317" s="156">
        <v>2.7766500000000001</v>
      </c>
      <c r="D1317" s="157">
        <v>6.7000000000000002E-6</v>
      </c>
      <c r="E1317" s="156">
        <v>4206</v>
      </c>
      <c r="F1317" s="156">
        <v>0.1</v>
      </c>
      <c r="G1317" s="156">
        <v>284.60000000000002</v>
      </c>
      <c r="H1317" s="156">
        <v>0.21498900000000001</v>
      </c>
      <c r="I1317" s="156">
        <v>5</v>
      </c>
      <c r="J1317" s="156">
        <v>0</v>
      </c>
      <c r="K1317" s="267">
        <v>80</v>
      </c>
    </row>
    <row r="1318" spans="1:11">
      <c r="A1318" s="155" t="s">
        <v>14230</v>
      </c>
      <c r="B1318" s="156" t="s">
        <v>19743</v>
      </c>
      <c r="C1318" s="156">
        <v>2.355127</v>
      </c>
      <c r="D1318" s="157">
        <v>4.3300000000000002E-5</v>
      </c>
      <c r="E1318" s="156">
        <v>18734</v>
      </c>
      <c r="F1318" s="156">
        <v>0.126996</v>
      </c>
      <c r="G1318" s="156">
        <v>139.39619999999999</v>
      </c>
      <c r="H1318" s="156">
        <v>4.4070999999999999E-2</v>
      </c>
      <c r="I1318" s="156">
        <v>53</v>
      </c>
      <c r="J1318" s="156">
        <v>32.075470000000003</v>
      </c>
      <c r="K1318" s="267">
        <v>67.924530000000004</v>
      </c>
    </row>
    <row r="1319" spans="1:11">
      <c r="A1319" s="155" t="s">
        <v>14235</v>
      </c>
      <c r="B1319" s="156" t="s">
        <v>19743</v>
      </c>
      <c r="C1319" s="156">
        <v>2.9583759999999999</v>
      </c>
      <c r="D1319" s="157">
        <v>7.4000000000000001E-7</v>
      </c>
      <c r="E1319" s="156">
        <v>536</v>
      </c>
      <c r="F1319" s="156" t="s">
        <v>25675</v>
      </c>
      <c r="G1319" s="156">
        <v>174.66669999999999</v>
      </c>
      <c r="H1319" s="156">
        <v>0.341192</v>
      </c>
      <c r="I1319" s="156">
        <v>3</v>
      </c>
      <c r="J1319" s="156">
        <v>33.333329999999997</v>
      </c>
      <c r="K1319" s="267">
        <v>66.666669999999996</v>
      </c>
    </row>
    <row r="1320" spans="1:11">
      <c r="A1320" s="155" t="s">
        <v>14237</v>
      </c>
      <c r="B1320" s="156" t="s">
        <v>19743</v>
      </c>
      <c r="C1320" s="156">
        <v>2.17401</v>
      </c>
      <c r="D1320" s="157">
        <v>1.38E-5</v>
      </c>
      <c r="E1320" s="156">
        <v>23210</v>
      </c>
      <c r="F1320" s="156">
        <v>0.44565199999999999</v>
      </c>
      <c r="G1320" s="156">
        <v>529.16669999999999</v>
      </c>
      <c r="H1320" s="156">
        <v>0.13023000000000001</v>
      </c>
      <c r="I1320" s="156">
        <v>24</v>
      </c>
      <c r="J1320" s="156">
        <v>41.666670000000003</v>
      </c>
      <c r="K1320" s="267">
        <v>58.333329999999997</v>
      </c>
    </row>
    <row r="1321" spans="1:11">
      <c r="A1321" s="155" t="s">
        <v>14242</v>
      </c>
      <c r="B1321" s="156" t="s">
        <v>19743</v>
      </c>
      <c r="C1321" s="156">
        <v>2.3206090000000001</v>
      </c>
      <c r="D1321" s="157">
        <v>9.3400000000000004E-6</v>
      </c>
      <c r="E1321" s="156">
        <v>9800</v>
      </c>
      <c r="F1321" s="156">
        <v>0.242424</v>
      </c>
      <c r="G1321" s="156">
        <v>413</v>
      </c>
      <c r="H1321" s="156">
        <v>0.122104</v>
      </c>
      <c r="I1321" s="156">
        <v>12</v>
      </c>
      <c r="J1321" s="156">
        <v>16.66667</v>
      </c>
      <c r="K1321" s="267">
        <v>83.333330000000004</v>
      </c>
    </row>
    <row r="1322" spans="1:11">
      <c r="A1322" s="155" t="s">
        <v>14245</v>
      </c>
      <c r="B1322" s="156" t="s">
        <v>19743</v>
      </c>
      <c r="C1322" s="156">
        <v>2.423959</v>
      </c>
      <c r="D1322" s="157">
        <v>5.5300000000000004E-6</v>
      </c>
      <c r="E1322" s="156">
        <v>5588</v>
      </c>
      <c r="F1322" s="156">
        <v>0.2</v>
      </c>
      <c r="G1322" s="156">
        <v>343.5455</v>
      </c>
      <c r="H1322" s="156">
        <v>0.118301</v>
      </c>
      <c r="I1322" s="156">
        <v>11</v>
      </c>
      <c r="J1322" s="156">
        <v>18.181819999999998</v>
      </c>
      <c r="K1322" s="267">
        <v>81.818179999999998</v>
      </c>
    </row>
    <row r="1323" spans="1:11">
      <c r="A1323" s="155" t="s">
        <v>24951</v>
      </c>
      <c r="B1323" s="156" t="s">
        <v>19740</v>
      </c>
      <c r="C1323" s="156">
        <v>2.776853</v>
      </c>
      <c r="D1323" s="157">
        <v>2.09E-5</v>
      </c>
      <c r="E1323" s="156">
        <v>14228</v>
      </c>
      <c r="F1323" s="156">
        <v>0.55703199999999997</v>
      </c>
      <c r="G1323" s="156">
        <v>113.9302</v>
      </c>
      <c r="H1323" s="156">
        <v>9.2046000000000003E-2</v>
      </c>
      <c r="I1323" s="156">
        <v>43</v>
      </c>
      <c r="J1323" s="156">
        <v>60.465119999999999</v>
      </c>
      <c r="K1323" s="267">
        <v>34.883719999999997</v>
      </c>
    </row>
    <row r="1324" spans="1:11">
      <c r="A1324" s="155" t="s">
        <v>24995</v>
      </c>
      <c r="B1324" s="156" t="s">
        <v>19740</v>
      </c>
      <c r="C1324" s="156">
        <v>2.2799999999999998</v>
      </c>
      <c r="D1324" s="157">
        <v>1.7099999999999999E-5</v>
      </c>
      <c r="E1324" s="156">
        <v>33506</v>
      </c>
      <c r="F1324" s="156">
        <v>0.32019700000000001</v>
      </c>
      <c r="G1324" s="156">
        <v>324.1379</v>
      </c>
      <c r="H1324" s="156">
        <v>9.1229000000000005E-2</v>
      </c>
      <c r="I1324" s="156">
        <v>29</v>
      </c>
      <c r="J1324" s="156">
        <v>65.517240000000001</v>
      </c>
      <c r="K1324" s="267">
        <v>31.034479999999999</v>
      </c>
    </row>
    <row r="1325" spans="1:11">
      <c r="A1325" s="155" t="s">
        <v>14252</v>
      </c>
      <c r="B1325" s="156" t="s">
        <v>19743</v>
      </c>
      <c r="C1325" s="156">
        <v>2.9405079999999999</v>
      </c>
      <c r="D1325" s="157">
        <v>3.63E-6</v>
      </c>
      <c r="E1325" s="156">
        <v>2008</v>
      </c>
      <c r="F1325" s="156">
        <v>0.205128</v>
      </c>
      <c r="G1325" s="156">
        <v>77.846149999999994</v>
      </c>
      <c r="H1325" s="156">
        <v>0.14414199999999999</v>
      </c>
      <c r="I1325" s="156">
        <v>13</v>
      </c>
      <c r="J1325" s="156">
        <v>15.38462</v>
      </c>
      <c r="K1325" s="267">
        <v>84.615380000000002</v>
      </c>
    </row>
    <row r="1326" spans="1:11">
      <c r="A1326" s="155" t="s">
        <v>14257</v>
      </c>
      <c r="B1326" s="156" t="s">
        <v>19743</v>
      </c>
      <c r="C1326" s="156">
        <v>2.2714720000000002</v>
      </c>
      <c r="D1326" s="157">
        <v>6.0900000000000003E-5</v>
      </c>
      <c r="E1326" s="156">
        <v>44724</v>
      </c>
      <c r="F1326" s="156">
        <v>0.30769200000000002</v>
      </c>
      <c r="G1326" s="156">
        <v>437.5926</v>
      </c>
      <c r="H1326" s="156">
        <v>0.12174599999999999</v>
      </c>
      <c r="I1326" s="156">
        <v>27</v>
      </c>
      <c r="J1326" s="156">
        <v>22.22222</v>
      </c>
      <c r="K1326" s="267">
        <v>70.370369999999994</v>
      </c>
    </row>
    <row r="1327" spans="1:11">
      <c r="A1327" s="155" t="s">
        <v>14262</v>
      </c>
      <c r="B1327" s="156" t="s">
        <v>19743</v>
      </c>
      <c r="C1327" s="156">
        <v>2.1642640000000002</v>
      </c>
      <c r="D1327" s="157">
        <v>1.4600000000000001E-5</v>
      </c>
      <c r="E1327" s="156">
        <v>26282</v>
      </c>
      <c r="F1327" s="156">
        <v>0.35632200000000003</v>
      </c>
      <c r="G1327" s="156">
        <v>496.26670000000001</v>
      </c>
      <c r="H1327" s="156">
        <v>0.120834</v>
      </c>
      <c r="I1327" s="156">
        <v>30</v>
      </c>
      <c r="J1327" s="156">
        <v>23.33333</v>
      </c>
      <c r="K1327" s="267">
        <v>70</v>
      </c>
    </row>
    <row r="1328" spans="1:11">
      <c r="A1328" s="155" t="s">
        <v>14267</v>
      </c>
      <c r="B1328" s="156" t="s">
        <v>19743</v>
      </c>
      <c r="C1328" s="156">
        <v>2.1482230000000002</v>
      </c>
      <c r="D1328" s="157">
        <v>1.19E-5</v>
      </c>
      <c r="E1328" s="156">
        <v>19012</v>
      </c>
      <c r="F1328" s="156">
        <v>0.37681199999999998</v>
      </c>
      <c r="G1328" s="156">
        <v>685.83330000000001</v>
      </c>
      <c r="H1328" s="156">
        <v>0.16384000000000001</v>
      </c>
      <c r="I1328" s="156">
        <v>24</v>
      </c>
      <c r="J1328" s="156">
        <v>8.3333329999999997</v>
      </c>
      <c r="K1328" s="267">
        <v>87.5</v>
      </c>
    </row>
    <row r="1329" spans="1:11">
      <c r="A1329" s="155" t="s">
        <v>25045</v>
      </c>
      <c r="B1329" s="156" t="s">
        <v>19740</v>
      </c>
      <c r="C1329" s="156">
        <v>2.1017260000000002</v>
      </c>
      <c r="D1329" s="156">
        <v>1.3879999999999999E-3</v>
      </c>
      <c r="E1329" s="156">
        <v>865814</v>
      </c>
      <c r="F1329" s="156">
        <v>0.104486</v>
      </c>
      <c r="G1329" s="156">
        <v>146.73220000000001</v>
      </c>
      <c r="H1329" s="156">
        <v>3.4500000000000003E-2</v>
      </c>
      <c r="I1329" s="156">
        <v>183</v>
      </c>
      <c r="J1329" s="156">
        <v>32.78689</v>
      </c>
      <c r="K1329" s="267">
        <v>64.480869999999996</v>
      </c>
    </row>
    <row r="1330" spans="1:11">
      <c r="A1330" s="155" t="s">
        <v>24723</v>
      </c>
      <c r="B1330" s="156" t="s">
        <v>19740</v>
      </c>
      <c r="C1330" s="156">
        <v>2.4274110000000002</v>
      </c>
      <c r="D1330" s="157">
        <v>1.03E-5</v>
      </c>
      <c r="E1330" s="156">
        <v>6428</v>
      </c>
      <c r="F1330" s="156">
        <v>0.20915</v>
      </c>
      <c r="G1330" s="156">
        <v>232.61109999999999</v>
      </c>
      <c r="H1330" s="156">
        <v>8.0748E-2</v>
      </c>
      <c r="I1330" s="156">
        <v>18</v>
      </c>
      <c r="J1330" s="156">
        <v>22.22222</v>
      </c>
      <c r="K1330" s="267">
        <v>72.222219999999993</v>
      </c>
    </row>
    <row r="1331" spans="1:11">
      <c r="A1331" s="155" t="s">
        <v>14282</v>
      </c>
      <c r="B1331" s="156" t="s">
        <v>19743</v>
      </c>
      <c r="C1331" s="156">
        <v>3.8802029999999998</v>
      </c>
      <c r="D1331" s="156" t="s">
        <v>25675</v>
      </c>
      <c r="E1331" s="156">
        <v>0</v>
      </c>
      <c r="F1331" s="156" t="s">
        <v>25675</v>
      </c>
      <c r="G1331" s="156">
        <v>11</v>
      </c>
      <c r="H1331" s="156">
        <v>0</v>
      </c>
      <c r="I1331" s="156">
        <v>1</v>
      </c>
      <c r="J1331" s="156">
        <v>0</v>
      </c>
      <c r="K1331" s="267">
        <v>100</v>
      </c>
    </row>
    <row r="1332" spans="1:11">
      <c r="A1332" s="155" t="s">
        <v>14284</v>
      </c>
      <c r="B1332" s="156" t="s">
        <v>19743</v>
      </c>
      <c r="C1332" s="156">
        <v>2.1602030000000001</v>
      </c>
      <c r="D1332" s="157">
        <v>3.3399999999999999E-5</v>
      </c>
      <c r="E1332" s="156">
        <v>53542</v>
      </c>
      <c r="F1332" s="156">
        <v>0.404858</v>
      </c>
      <c r="G1332" s="156">
        <v>371.05130000000003</v>
      </c>
      <c r="H1332" s="156">
        <v>9.0207999999999997E-2</v>
      </c>
      <c r="I1332" s="156">
        <v>39</v>
      </c>
      <c r="J1332" s="156">
        <v>33.333329999999997</v>
      </c>
      <c r="K1332" s="267">
        <v>64.102559999999997</v>
      </c>
    </row>
    <row r="1333" spans="1:11">
      <c r="A1333" s="155" t="s">
        <v>14288</v>
      </c>
      <c r="B1333" s="156" t="s">
        <v>19743</v>
      </c>
      <c r="C1333" s="156">
        <v>2.2862939999999998</v>
      </c>
      <c r="D1333" s="157">
        <v>5.8200000000000002E-6</v>
      </c>
      <c r="E1333" s="156">
        <v>4270</v>
      </c>
      <c r="F1333" s="156">
        <v>0.418182</v>
      </c>
      <c r="G1333" s="156">
        <v>746.27269999999999</v>
      </c>
      <c r="H1333" s="156">
        <v>0.21069199999999999</v>
      </c>
      <c r="I1333" s="156">
        <v>11</v>
      </c>
      <c r="J1333" s="156">
        <v>9.0909089999999999</v>
      </c>
      <c r="K1333" s="267">
        <v>90.909090000000006</v>
      </c>
    </row>
    <row r="1334" spans="1:11">
      <c r="A1334" s="155" t="s">
        <v>14297</v>
      </c>
      <c r="B1334" s="156" t="s">
        <v>19743</v>
      </c>
      <c r="C1334" s="156">
        <v>2.2783760000000002</v>
      </c>
      <c r="D1334" s="157">
        <v>4.5900000000000001E-6</v>
      </c>
      <c r="E1334" s="156">
        <v>4660</v>
      </c>
      <c r="F1334" s="156">
        <v>0.29538500000000001</v>
      </c>
      <c r="G1334" s="156">
        <v>388.84620000000001</v>
      </c>
      <c r="H1334" s="156">
        <v>0.109503</v>
      </c>
      <c r="I1334" s="156">
        <v>26</v>
      </c>
      <c r="J1334" s="156">
        <v>19.23077</v>
      </c>
      <c r="K1334" s="267">
        <v>80.769229999999993</v>
      </c>
    </row>
    <row r="1335" spans="1:11">
      <c r="A1335" s="155" t="s">
        <v>14302</v>
      </c>
      <c r="B1335" s="156" t="s">
        <v>19743</v>
      </c>
      <c r="C1335" s="156">
        <v>2.1902539999999999</v>
      </c>
      <c r="D1335" s="157">
        <v>4.32E-5</v>
      </c>
      <c r="E1335" s="156">
        <v>55780</v>
      </c>
      <c r="F1335" s="156">
        <v>0.23692299999999999</v>
      </c>
      <c r="G1335" s="156">
        <v>355.80770000000001</v>
      </c>
      <c r="H1335" s="156">
        <v>8.9346999999999996E-2</v>
      </c>
      <c r="I1335" s="156">
        <v>26</v>
      </c>
      <c r="J1335" s="156">
        <v>30.76923</v>
      </c>
      <c r="K1335" s="267">
        <v>69.230770000000007</v>
      </c>
    </row>
    <row r="1336" spans="1:11">
      <c r="A1336" s="155" t="s">
        <v>14307</v>
      </c>
      <c r="B1336" s="156" t="s">
        <v>19743</v>
      </c>
      <c r="C1336" s="156">
        <v>2.3189850000000001</v>
      </c>
      <c r="D1336" s="157">
        <v>6.6499999999999999E-6</v>
      </c>
      <c r="E1336" s="156">
        <v>7186</v>
      </c>
      <c r="F1336" s="156">
        <v>0.38461499999999998</v>
      </c>
      <c r="G1336" s="156">
        <v>625.38459999999998</v>
      </c>
      <c r="H1336" s="156">
        <v>0.185331</v>
      </c>
      <c r="I1336" s="156">
        <v>13</v>
      </c>
      <c r="J1336" s="156">
        <v>15.38462</v>
      </c>
      <c r="K1336" s="267">
        <v>84.615380000000002</v>
      </c>
    </row>
    <row r="1337" spans="1:11">
      <c r="A1337" s="155" t="s">
        <v>14310</v>
      </c>
      <c r="B1337" s="156" t="s">
        <v>19743</v>
      </c>
      <c r="C1337" s="156">
        <v>2.2507609999999998</v>
      </c>
      <c r="D1337" s="157">
        <v>1.8199999999999999E-5</v>
      </c>
      <c r="E1337" s="156">
        <v>11322</v>
      </c>
      <c r="F1337" s="156">
        <v>0.33333299999999999</v>
      </c>
      <c r="G1337" s="156">
        <v>715.7</v>
      </c>
      <c r="H1337" s="156">
        <v>0.19309200000000001</v>
      </c>
      <c r="I1337" s="156">
        <v>10</v>
      </c>
      <c r="J1337" s="156">
        <v>10</v>
      </c>
      <c r="K1337" s="267">
        <v>80</v>
      </c>
    </row>
    <row r="1338" spans="1:11">
      <c r="A1338" s="155" t="s">
        <v>24769</v>
      </c>
      <c r="B1338" s="156" t="s">
        <v>19053</v>
      </c>
      <c r="C1338" s="156">
        <v>2.312284</v>
      </c>
      <c r="D1338" s="156">
        <v>1.0399999999999999E-4</v>
      </c>
      <c r="E1338" s="156">
        <v>65822</v>
      </c>
      <c r="F1338" s="156">
        <v>0.20269400000000001</v>
      </c>
      <c r="G1338" s="156">
        <v>131.29089999999999</v>
      </c>
      <c r="H1338" s="156">
        <v>3.8988000000000002E-2</v>
      </c>
      <c r="I1338" s="156">
        <v>55</v>
      </c>
      <c r="J1338" s="156">
        <v>36.363639999999997</v>
      </c>
      <c r="K1338" s="267">
        <v>63.636360000000003</v>
      </c>
    </row>
    <row r="1339" spans="1:11">
      <c r="A1339" s="155" t="s">
        <v>24820</v>
      </c>
      <c r="B1339" s="156" t="s">
        <v>19740</v>
      </c>
      <c r="C1339" s="156">
        <v>2.2517770000000001</v>
      </c>
      <c r="D1339" s="157">
        <v>9.3100000000000006E-6</v>
      </c>
      <c r="E1339" s="156">
        <v>7660</v>
      </c>
      <c r="F1339" s="156">
        <v>0.38333299999999998</v>
      </c>
      <c r="G1339" s="156">
        <v>553.88</v>
      </c>
      <c r="H1339" s="156">
        <v>0.150307</v>
      </c>
      <c r="I1339" s="156">
        <v>25</v>
      </c>
      <c r="J1339" s="156">
        <v>24</v>
      </c>
      <c r="K1339" s="267">
        <v>68</v>
      </c>
    </row>
    <row r="1340" spans="1:11">
      <c r="A1340" s="155" t="s">
        <v>24864</v>
      </c>
      <c r="B1340" s="156" t="s">
        <v>19740</v>
      </c>
      <c r="C1340" s="156">
        <v>2.1059899999999998</v>
      </c>
      <c r="D1340" s="156">
        <v>5.0299999999999997E-4</v>
      </c>
      <c r="E1340" s="156">
        <v>449034</v>
      </c>
      <c r="F1340" s="156">
        <v>0.15790000000000001</v>
      </c>
      <c r="G1340" s="156">
        <v>178.8613</v>
      </c>
      <c r="H1340" s="156">
        <v>4.1847000000000002E-2</v>
      </c>
      <c r="I1340" s="156">
        <v>137</v>
      </c>
      <c r="J1340" s="156">
        <v>46.715330000000002</v>
      </c>
      <c r="K1340" s="267">
        <v>51.094889999999999</v>
      </c>
    </row>
    <row r="1341" spans="1:11">
      <c r="A1341" s="155" t="s">
        <v>14317</v>
      </c>
      <c r="B1341" s="156" t="s">
        <v>19743</v>
      </c>
      <c r="C1341" s="156">
        <v>2.1857869999999999</v>
      </c>
      <c r="D1341" s="157">
        <v>5.2299999999999997E-5</v>
      </c>
      <c r="E1341" s="156">
        <v>43516</v>
      </c>
      <c r="F1341" s="156">
        <v>0.207977</v>
      </c>
      <c r="G1341" s="156">
        <v>355.77780000000001</v>
      </c>
      <c r="H1341" s="156">
        <v>8.8845999999999994E-2</v>
      </c>
      <c r="I1341" s="156">
        <v>27</v>
      </c>
      <c r="J1341" s="156">
        <v>3.7037040000000001</v>
      </c>
      <c r="K1341" s="267">
        <v>96.296300000000002</v>
      </c>
    </row>
    <row r="1342" spans="1:11">
      <c r="A1342" s="155" t="s">
        <v>14320</v>
      </c>
      <c r="B1342" s="156" t="s">
        <v>19743</v>
      </c>
      <c r="C1342" s="156">
        <v>3.1329950000000002</v>
      </c>
      <c r="D1342" s="157">
        <v>9.9999999999999995E-8</v>
      </c>
      <c r="E1342" s="156">
        <v>28</v>
      </c>
      <c r="F1342" s="156" t="s">
        <v>25675</v>
      </c>
      <c r="G1342" s="156">
        <v>38.5</v>
      </c>
      <c r="H1342" s="156">
        <v>0.51369900000000002</v>
      </c>
      <c r="I1342" s="156">
        <v>2</v>
      </c>
      <c r="J1342" s="156">
        <v>0</v>
      </c>
      <c r="K1342" s="267">
        <v>100</v>
      </c>
    </row>
    <row r="1343" spans="1:11">
      <c r="A1343" s="155" t="s">
        <v>14323</v>
      </c>
      <c r="B1343" s="156" t="s">
        <v>19743</v>
      </c>
      <c r="C1343" s="156">
        <v>2.0316749999999999</v>
      </c>
      <c r="D1343" s="156">
        <v>2.055E-3</v>
      </c>
      <c r="E1343" s="156">
        <v>1688672</v>
      </c>
      <c r="F1343" s="156">
        <v>9.4533000000000006E-2</v>
      </c>
      <c r="G1343" s="156">
        <v>119.7544</v>
      </c>
      <c r="H1343" s="156">
        <v>2.7341000000000001E-2</v>
      </c>
      <c r="I1343" s="156">
        <v>399</v>
      </c>
      <c r="J1343" s="156">
        <v>39.097740000000002</v>
      </c>
      <c r="K1343" s="267">
        <v>58.646619999999999</v>
      </c>
    </row>
    <row r="1344" spans="1:11">
      <c r="A1344" s="155" t="s">
        <v>14092</v>
      </c>
      <c r="B1344" s="156" t="s">
        <v>19743</v>
      </c>
      <c r="C1344" s="156">
        <v>3.4337059999999999</v>
      </c>
      <c r="D1344" s="156" t="s">
        <v>25675</v>
      </c>
      <c r="E1344" s="156">
        <v>0</v>
      </c>
      <c r="F1344" s="156" t="s">
        <v>25675</v>
      </c>
      <c r="G1344" s="156">
        <v>7</v>
      </c>
      <c r="H1344" s="156">
        <v>0</v>
      </c>
      <c r="I1344" s="156">
        <v>1</v>
      </c>
      <c r="J1344" s="156">
        <v>0</v>
      </c>
      <c r="K1344" s="267">
        <v>100</v>
      </c>
    </row>
    <row r="1345" spans="1:11">
      <c r="A1345" s="155" t="s">
        <v>14094</v>
      </c>
      <c r="B1345" s="156" t="s">
        <v>19743</v>
      </c>
      <c r="C1345" s="156">
        <v>2.9013200000000001</v>
      </c>
      <c r="D1345" s="157">
        <v>1.1E-5</v>
      </c>
      <c r="E1345" s="156">
        <v>4854</v>
      </c>
      <c r="F1345" s="156">
        <v>6.6667000000000004E-2</v>
      </c>
      <c r="G1345" s="156">
        <v>143.83330000000001</v>
      </c>
      <c r="H1345" s="156">
        <v>0.17696700000000001</v>
      </c>
      <c r="I1345" s="156">
        <v>6</v>
      </c>
      <c r="J1345" s="156">
        <v>0</v>
      </c>
      <c r="K1345" s="267">
        <v>100</v>
      </c>
    </row>
    <row r="1346" spans="1:11">
      <c r="A1346" s="155" t="s">
        <v>14097</v>
      </c>
      <c r="B1346" s="156" t="s">
        <v>19743</v>
      </c>
      <c r="C1346" s="156">
        <v>2.2284259999999998</v>
      </c>
      <c r="D1346" s="156">
        <v>2.22E-4</v>
      </c>
      <c r="E1346" s="156">
        <v>84450</v>
      </c>
      <c r="F1346" s="156">
        <v>0.2</v>
      </c>
      <c r="G1346" s="156">
        <v>501.125</v>
      </c>
      <c r="H1346" s="156">
        <v>0.13178899999999999</v>
      </c>
      <c r="I1346" s="156">
        <v>16</v>
      </c>
      <c r="J1346" s="156">
        <v>31.25</v>
      </c>
      <c r="K1346" s="267">
        <v>68.75</v>
      </c>
    </row>
    <row r="1347" spans="1:11">
      <c r="A1347" s="155" t="s">
        <v>14102</v>
      </c>
      <c r="B1347" s="156" t="s">
        <v>19743</v>
      </c>
      <c r="C1347" s="156">
        <v>2.1214209999999998</v>
      </c>
      <c r="D1347" s="156">
        <v>1.1900000000000001E-4</v>
      </c>
      <c r="E1347" s="156">
        <v>181116</v>
      </c>
      <c r="F1347" s="156">
        <v>0.21826899999999999</v>
      </c>
      <c r="G1347" s="156">
        <v>353.86149999999998</v>
      </c>
      <c r="H1347" s="156">
        <v>8.2829E-2</v>
      </c>
      <c r="I1347" s="156">
        <v>65</v>
      </c>
      <c r="J1347" s="156">
        <v>24.615379999999998</v>
      </c>
      <c r="K1347" s="267">
        <v>72.307689999999994</v>
      </c>
    </row>
    <row r="1348" spans="1:11">
      <c r="A1348" s="155" t="s">
        <v>14105</v>
      </c>
      <c r="B1348" s="156" t="s">
        <v>19743</v>
      </c>
      <c r="C1348" s="156">
        <v>2.1839590000000002</v>
      </c>
      <c r="D1348" s="157">
        <v>1.7600000000000001E-6</v>
      </c>
      <c r="E1348" s="156">
        <v>2180</v>
      </c>
      <c r="F1348" s="156">
        <v>0.63636400000000004</v>
      </c>
      <c r="G1348" s="156">
        <v>857.83330000000001</v>
      </c>
      <c r="H1348" s="156">
        <v>0.21296799999999999</v>
      </c>
      <c r="I1348" s="156">
        <v>12</v>
      </c>
      <c r="J1348" s="156">
        <v>25</v>
      </c>
      <c r="K1348" s="267">
        <v>75</v>
      </c>
    </row>
    <row r="1349" spans="1:11">
      <c r="A1349" s="155" t="s">
        <v>25411</v>
      </c>
      <c r="B1349" s="156" t="s">
        <v>19053</v>
      </c>
      <c r="C1349" s="156">
        <v>2.1705580000000002</v>
      </c>
      <c r="D1349" s="156">
        <v>1.05E-4</v>
      </c>
      <c r="E1349" s="156">
        <v>87054</v>
      </c>
      <c r="F1349" s="156">
        <v>0.19772400000000001</v>
      </c>
      <c r="G1349" s="156">
        <v>221.97370000000001</v>
      </c>
      <c r="H1349" s="156">
        <v>5.4579000000000003E-2</v>
      </c>
      <c r="I1349" s="156">
        <v>38</v>
      </c>
      <c r="J1349" s="156">
        <v>23.68421</v>
      </c>
      <c r="K1349" s="267">
        <v>68.421049999999994</v>
      </c>
    </row>
    <row r="1350" spans="1:11">
      <c r="A1350" s="155" t="s">
        <v>14111</v>
      </c>
      <c r="B1350" s="156" t="s">
        <v>19743</v>
      </c>
      <c r="C1350" s="156">
        <v>2.3137059999999998</v>
      </c>
      <c r="D1350" s="157">
        <v>1.6200000000000001E-5</v>
      </c>
      <c r="E1350" s="156">
        <v>19092</v>
      </c>
      <c r="F1350" s="156">
        <v>0.252747</v>
      </c>
      <c r="G1350" s="156">
        <v>574.57140000000004</v>
      </c>
      <c r="H1350" s="156">
        <v>0.168376</v>
      </c>
      <c r="I1350" s="156">
        <v>14</v>
      </c>
      <c r="J1350" s="156">
        <v>21.428570000000001</v>
      </c>
      <c r="K1350" s="267">
        <v>78.571430000000007</v>
      </c>
    </row>
    <row r="1351" spans="1:11">
      <c r="A1351" s="155" t="s">
        <v>24913</v>
      </c>
      <c r="B1351" s="156" t="s">
        <v>19740</v>
      </c>
      <c r="C1351" s="156">
        <v>2.3528929999999999</v>
      </c>
      <c r="D1351" s="157">
        <v>1.0000000000000001E-5</v>
      </c>
      <c r="E1351" s="156">
        <v>8068</v>
      </c>
      <c r="F1351" s="156">
        <v>0.5</v>
      </c>
      <c r="G1351" s="156">
        <v>559.61540000000002</v>
      </c>
      <c r="H1351" s="156">
        <v>0.174257</v>
      </c>
      <c r="I1351" s="156">
        <v>13</v>
      </c>
      <c r="J1351" s="156">
        <v>38.461539999999999</v>
      </c>
      <c r="K1351" s="267">
        <v>61.538460000000001</v>
      </c>
    </row>
    <row r="1352" spans="1:11">
      <c r="A1352" s="155" t="s">
        <v>14115</v>
      </c>
      <c r="B1352" s="156" t="s">
        <v>19743</v>
      </c>
      <c r="C1352" s="156">
        <v>2.2728929999999998</v>
      </c>
      <c r="D1352" s="157">
        <v>5.91E-5</v>
      </c>
      <c r="E1352" s="156">
        <v>54976</v>
      </c>
      <c r="F1352" s="156">
        <v>0.12592600000000001</v>
      </c>
      <c r="G1352" s="156">
        <v>191.63640000000001</v>
      </c>
      <c r="H1352" s="156">
        <v>5.3880999999999998E-2</v>
      </c>
      <c r="I1352" s="156">
        <v>55</v>
      </c>
      <c r="J1352" s="156">
        <v>32.727269999999997</v>
      </c>
      <c r="K1352" s="267">
        <v>63.636360000000003</v>
      </c>
    </row>
    <row r="1353" spans="1:11">
      <c r="A1353" s="155" t="s">
        <v>14118</v>
      </c>
      <c r="B1353" s="156" t="s">
        <v>19743</v>
      </c>
      <c r="C1353" s="156">
        <v>2.1425380000000001</v>
      </c>
      <c r="D1353" s="157">
        <v>4.4299999999999999E-5</v>
      </c>
      <c r="E1353" s="156">
        <v>46764</v>
      </c>
      <c r="F1353" s="156">
        <v>0.29871799999999998</v>
      </c>
      <c r="G1353" s="156">
        <v>473.25</v>
      </c>
      <c r="H1353" s="156">
        <v>0.112813</v>
      </c>
      <c r="I1353" s="156">
        <v>40</v>
      </c>
      <c r="J1353" s="156">
        <v>22.5</v>
      </c>
      <c r="K1353" s="267">
        <v>70</v>
      </c>
    </row>
    <row r="1354" spans="1:11">
      <c r="A1354" s="155" t="s">
        <v>14123</v>
      </c>
      <c r="B1354" s="156" t="s">
        <v>19743</v>
      </c>
      <c r="C1354" s="156">
        <v>2.4724870000000001</v>
      </c>
      <c r="D1354" s="156" t="s">
        <v>25675</v>
      </c>
      <c r="E1354" s="156">
        <v>0</v>
      </c>
      <c r="F1354" s="156">
        <v>1</v>
      </c>
      <c r="G1354" s="156">
        <v>1358</v>
      </c>
      <c r="H1354" s="156">
        <v>0.50502000000000002</v>
      </c>
      <c r="I1354" s="156">
        <v>2</v>
      </c>
      <c r="J1354" s="156">
        <v>0</v>
      </c>
      <c r="K1354" s="267">
        <v>100</v>
      </c>
    </row>
    <row r="1355" spans="1:11">
      <c r="A1355" s="155" t="s">
        <v>14128</v>
      </c>
      <c r="B1355" s="156" t="s">
        <v>19743</v>
      </c>
      <c r="C1355" s="156">
        <v>2.1220300000000001</v>
      </c>
      <c r="D1355" s="157">
        <v>4.8300000000000002E-5</v>
      </c>
      <c r="E1355" s="156">
        <v>78512</v>
      </c>
      <c r="F1355" s="156">
        <v>0.343723</v>
      </c>
      <c r="G1355" s="156">
        <v>361.52940000000001</v>
      </c>
      <c r="H1355" s="156">
        <v>8.4726999999999997E-2</v>
      </c>
      <c r="I1355" s="156">
        <v>68</v>
      </c>
      <c r="J1355" s="156">
        <v>33.823529999999998</v>
      </c>
      <c r="K1355" s="267">
        <v>64.705879999999993</v>
      </c>
    </row>
    <row r="1356" spans="1:11">
      <c r="A1356" s="155" t="s">
        <v>24956</v>
      </c>
      <c r="B1356" s="156" t="s">
        <v>19740</v>
      </c>
      <c r="C1356" s="156">
        <v>2.102538</v>
      </c>
      <c r="D1356" s="156">
        <v>1.4649999999999999E-3</v>
      </c>
      <c r="E1356" s="156">
        <v>955924</v>
      </c>
      <c r="F1356" s="156">
        <v>8.4484000000000004E-2</v>
      </c>
      <c r="G1356" s="156">
        <v>110.88939999999999</v>
      </c>
      <c r="H1356" s="156">
        <v>2.6356999999999998E-2</v>
      </c>
      <c r="I1356" s="156">
        <v>226</v>
      </c>
      <c r="J1356" s="156">
        <v>37.168140000000001</v>
      </c>
      <c r="K1356" s="267">
        <v>58.849559999999997</v>
      </c>
    </row>
    <row r="1357" spans="1:11">
      <c r="A1357" s="155" t="s">
        <v>14139</v>
      </c>
      <c r="B1357" s="156" t="s">
        <v>19743</v>
      </c>
      <c r="C1357" s="156">
        <v>2.5908630000000001</v>
      </c>
      <c r="D1357" s="157">
        <v>2.74E-6</v>
      </c>
      <c r="E1357" s="156">
        <v>3260</v>
      </c>
      <c r="F1357" s="156">
        <v>0.26373600000000003</v>
      </c>
      <c r="G1357" s="156">
        <v>202.28569999999999</v>
      </c>
      <c r="H1357" s="156">
        <v>9.4261999999999999E-2</v>
      </c>
      <c r="I1357" s="156">
        <v>14</v>
      </c>
      <c r="J1357" s="156">
        <v>7.1428570000000002</v>
      </c>
      <c r="K1357" s="267">
        <v>85.714290000000005</v>
      </c>
    </row>
    <row r="1358" spans="1:11">
      <c r="A1358" s="155" t="s">
        <v>25000</v>
      </c>
      <c r="B1358" s="156" t="s">
        <v>19740</v>
      </c>
      <c r="C1358" s="156">
        <v>2.2996949999999998</v>
      </c>
      <c r="D1358" s="157">
        <v>4.2200000000000003E-6</v>
      </c>
      <c r="E1358" s="156">
        <v>11302</v>
      </c>
      <c r="F1358" s="156">
        <v>0.44444400000000001</v>
      </c>
      <c r="G1358" s="156">
        <v>719.2</v>
      </c>
      <c r="H1358" s="156">
        <v>0.20708299999999999</v>
      </c>
      <c r="I1358" s="156">
        <v>10</v>
      </c>
      <c r="J1358" s="156">
        <v>20</v>
      </c>
      <c r="K1358" s="267">
        <v>80</v>
      </c>
    </row>
    <row r="1359" spans="1:11">
      <c r="A1359" s="155" t="s">
        <v>14144</v>
      </c>
      <c r="B1359" s="156" t="s">
        <v>19743</v>
      </c>
      <c r="C1359" s="156">
        <v>2.257056</v>
      </c>
      <c r="D1359" s="157">
        <v>2.34E-6</v>
      </c>
      <c r="E1359" s="156">
        <v>14860</v>
      </c>
      <c r="F1359" s="156">
        <v>0.75</v>
      </c>
      <c r="G1359" s="156">
        <v>1378.625</v>
      </c>
      <c r="H1359" s="156">
        <v>0.374525</v>
      </c>
      <c r="I1359" s="156">
        <v>8</v>
      </c>
      <c r="J1359" s="156">
        <v>0</v>
      </c>
      <c r="K1359" s="267">
        <v>100</v>
      </c>
    </row>
    <row r="1360" spans="1:11">
      <c r="A1360" s="155" t="s">
        <v>14147</v>
      </c>
      <c r="B1360" s="156" t="s">
        <v>19743</v>
      </c>
      <c r="C1360" s="156">
        <v>2.3451780000000002</v>
      </c>
      <c r="D1360" s="157">
        <v>2.3700000000000002E-6</v>
      </c>
      <c r="E1360" s="156">
        <v>2324</v>
      </c>
      <c r="F1360" s="156">
        <v>0.4</v>
      </c>
      <c r="G1360" s="156">
        <v>940.6</v>
      </c>
      <c r="H1360" s="156">
        <v>0.28767199999999998</v>
      </c>
      <c r="I1360" s="156">
        <v>5</v>
      </c>
      <c r="J1360" s="156">
        <v>0</v>
      </c>
      <c r="K1360" s="267">
        <v>100</v>
      </c>
    </row>
    <row r="1361" spans="1:11">
      <c r="A1361" s="155" t="s">
        <v>25050</v>
      </c>
      <c r="B1361" s="156" t="s">
        <v>19740</v>
      </c>
      <c r="C1361" s="156">
        <v>2.1193909999999998</v>
      </c>
      <c r="D1361" s="156">
        <v>1.64E-4</v>
      </c>
      <c r="E1361" s="156">
        <v>125266</v>
      </c>
      <c r="F1361" s="156">
        <v>0.174035</v>
      </c>
      <c r="G1361" s="156">
        <v>243.01320000000001</v>
      </c>
      <c r="H1361" s="156">
        <v>5.6869000000000003E-2</v>
      </c>
      <c r="I1361" s="156">
        <v>76</v>
      </c>
      <c r="J1361" s="156">
        <v>38.157890000000002</v>
      </c>
      <c r="K1361" s="267">
        <v>61.842109999999998</v>
      </c>
    </row>
    <row r="1362" spans="1:11">
      <c r="A1362" s="155" t="s">
        <v>14152</v>
      </c>
      <c r="B1362" s="156" t="s">
        <v>19743</v>
      </c>
      <c r="C1362" s="156">
        <v>2.2160410000000001</v>
      </c>
      <c r="D1362" s="156">
        <v>1.6799999999999999E-4</v>
      </c>
      <c r="E1362" s="156">
        <v>147296</v>
      </c>
      <c r="F1362" s="156">
        <v>0.21663199999999999</v>
      </c>
      <c r="G1362" s="156">
        <v>288.1481</v>
      </c>
      <c r="H1362" s="156">
        <v>7.5347999999999998E-2</v>
      </c>
      <c r="I1362" s="156">
        <v>54</v>
      </c>
      <c r="J1362" s="156">
        <v>48.148150000000001</v>
      </c>
      <c r="K1362" s="267">
        <v>51.851849999999999</v>
      </c>
    </row>
    <row r="1363" spans="1:11">
      <c r="A1363" s="155" t="s">
        <v>14155</v>
      </c>
      <c r="B1363" s="156" t="s">
        <v>19743</v>
      </c>
      <c r="C1363" s="156">
        <v>2.9015230000000001</v>
      </c>
      <c r="D1363" s="157">
        <v>2.9399999999999998E-6</v>
      </c>
      <c r="E1363" s="156">
        <v>2000</v>
      </c>
      <c r="F1363" s="156">
        <v>7.6923000000000005E-2</v>
      </c>
      <c r="G1363" s="156">
        <v>76.692310000000006</v>
      </c>
      <c r="H1363" s="156">
        <v>9.9778000000000006E-2</v>
      </c>
      <c r="I1363" s="156">
        <v>13</v>
      </c>
      <c r="J1363" s="156">
        <v>7.6923079999999997</v>
      </c>
      <c r="K1363" s="267">
        <v>92.307689999999994</v>
      </c>
    </row>
    <row r="1364" spans="1:11">
      <c r="A1364" s="155" t="s">
        <v>14159</v>
      </c>
      <c r="B1364" s="156" t="s">
        <v>19743</v>
      </c>
      <c r="C1364" s="156">
        <v>2.4625379999999999</v>
      </c>
      <c r="D1364" s="157">
        <v>2.4600000000000002E-6</v>
      </c>
      <c r="E1364" s="156">
        <v>1298</v>
      </c>
      <c r="F1364" s="156">
        <v>0.33333299999999999</v>
      </c>
      <c r="G1364" s="156">
        <v>959</v>
      </c>
      <c r="H1364" s="156">
        <v>0.35219200000000001</v>
      </c>
      <c r="I1364" s="156">
        <v>3</v>
      </c>
      <c r="J1364" s="156">
        <v>0</v>
      </c>
      <c r="K1364" s="267">
        <v>66.666669999999996</v>
      </c>
    </row>
    <row r="1365" spans="1:11">
      <c r="A1365" s="155" t="s">
        <v>14162</v>
      </c>
      <c r="B1365" s="156" t="s">
        <v>19743</v>
      </c>
      <c r="C1365" s="156">
        <v>2.2146189999999999</v>
      </c>
      <c r="D1365" s="157">
        <v>4.2E-7</v>
      </c>
      <c r="E1365" s="156">
        <v>892</v>
      </c>
      <c r="F1365" s="156">
        <v>0.53571400000000002</v>
      </c>
      <c r="G1365" s="156">
        <v>834</v>
      </c>
      <c r="H1365" s="156">
        <v>0.214561</v>
      </c>
      <c r="I1365" s="156">
        <v>8</v>
      </c>
      <c r="J1365" s="156">
        <v>50</v>
      </c>
      <c r="K1365" s="267">
        <v>50</v>
      </c>
    </row>
    <row r="1366" spans="1:11">
      <c r="A1366" s="155" t="s">
        <v>14165</v>
      </c>
      <c r="B1366" s="156" t="s">
        <v>19743</v>
      </c>
      <c r="C1366" s="156">
        <v>2.109645</v>
      </c>
      <c r="D1366" s="156">
        <v>6.1700000000000004E-4</v>
      </c>
      <c r="E1366" s="156">
        <v>457440</v>
      </c>
      <c r="F1366" s="156">
        <v>8.1521999999999997E-2</v>
      </c>
      <c r="G1366" s="156">
        <v>142.0943</v>
      </c>
      <c r="H1366" s="156">
        <v>3.3536999999999997E-2</v>
      </c>
      <c r="I1366" s="156">
        <v>159</v>
      </c>
      <c r="J1366" s="156">
        <v>24.528300000000002</v>
      </c>
      <c r="K1366" s="267">
        <v>72.955969999999994</v>
      </c>
    </row>
    <row r="1367" spans="1:11">
      <c r="A1367" s="155" t="s">
        <v>14169</v>
      </c>
      <c r="B1367" s="156" t="s">
        <v>19743</v>
      </c>
      <c r="C1367" s="156">
        <v>2.165279</v>
      </c>
      <c r="D1367" s="157">
        <v>5.91E-5</v>
      </c>
      <c r="E1367" s="156">
        <v>48970</v>
      </c>
      <c r="F1367" s="156">
        <v>0.153277</v>
      </c>
      <c r="G1367" s="156">
        <v>253.27269999999999</v>
      </c>
      <c r="H1367" s="156">
        <v>6.2001000000000001E-2</v>
      </c>
      <c r="I1367" s="156">
        <v>44</v>
      </c>
      <c r="J1367" s="156">
        <v>25</v>
      </c>
      <c r="K1367" s="267">
        <v>72.727270000000004</v>
      </c>
    </row>
    <row r="1368" spans="1:11">
      <c r="A1368" s="155" t="s">
        <v>14174</v>
      </c>
      <c r="B1368" s="156" t="s">
        <v>19743</v>
      </c>
      <c r="C1368" s="156">
        <v>2.2773599999999998</v>
      </c>
      <c r="D1368" s="156">
        <v>2.3699999999999999E-4</v>
      </c>
      <c r="E1368" s="156">
        <v>184378</v>
      </c>
      <c r="F1368" s="156">
        <v>0.112022</v>
      </c>
      <c r="G1368" s="156">
        <v>178.5574</v>
      </c>
      <c r="H1368" s="156">
        <v>5.0708000000000003E-2</v>
      </c>
      <c r="I1368" s="156">
        <v>61</v>
      </c>
      <c r="J1368" s="156">
        <v>36.065570000000001</v>
      </c>
      <c r="K1368" s="267">
        <v>63.934429999999999</v>
      </c>
    </row>
    <row r="1369" spans="1:11">
      <c r="A1369" s="155" t="s">
        <v>14179</v>
      </c>
      <c r="B1369" s="156" t="s">
        <v>19743</v>
      </c>
      <c r="C1369" s="156">
        <v>3.0568529999999998</v>
      </c>
      <c r="D1369" s="157">
        <v>6.4000000000000001E-7</v>
      </c>
      <c r="E1369" s="156">
        <v>326</v>
      </c>
      <c r="F1369" s="156" t="s">
        <v>25675</v>
      </c>
      <c r="G1369" s="156">
        <v>62</v>
      </c>
      <c r="H1369" s="156">
        <v>0.27232099999999998</v>
      </c>
      <c r="I1369" s="156">
        <v>4</v>
      </c>
      <c r="J1369" s="156">
        <v>25</v>
      </c>
      <c r="K1369" s="267">
        <v>75</v>
      </c>
    </row>
    <row r="1370" spans="1:11">
      <c r="A1370" s="155" t="s">
        <v>14182</v>
      </c>
      <c r="B1370" s="156" t="s">
        <v>19743</v>
      </c>
      <c r="C1370" s="156">
        <v>3.1386799999999999</v>
      </c>
      <c r="D1370" s="156" t="s">
        <v>25675</v>
      </c>
      <c r="E1370" s="156">
        <v>0</v>
      </c>
      <c r="F1370" s="156" t="s">
        <v>25675</v>
      </c>
      <c r="G1370" s="156">
        <v>88</v>
      </c>
      <c r="H1370" s="156">
        <v>0</v>
      </c>
      <c r="I1370" s="156">
        <v>1</v>
      </c>
      <c r="J1370" s="156">
        <v>0</v>
      </c>
      <c r="K1370" s="267">
        <v>100</v>
      </c>
    </row>
    <row r="1371" spans="1:11">
      <c r="A1371" s="155" t="s">
        <v>14184</v>
      </c>
      <c r="B1371" s="156" t="s">
        <v>19743</v>
      </c>
      <c r="C1371" s="156">
        <v>2.2913709999999998</v>
      </c>
      <c r="D1371" s="157">
        <v>5.13E-6</v>
      </c>
      <c r="E1371" s="156">
        <v>17638</v>
      </c>
      <c r="F1371" s="156">
        <v>0.39285700000000001</v>
      </c>
      <c r="G1371" s="156">
        <v>1003</v>
      </c>
      <c r="H1371" s="156">
        <v>0.28539399999999998</v>
      </c>
      <c r="I1371" s="156">
        <v>8</v>
      </c>
      <c r="J1371" s="156">
        <v>12.5</v>
      </c>
      <c r="K1371" s="267">
        <v>87.5</v>
      </c>
    </row>
    <row r="1372" spans="1:11">
      <c r="A1372" s="155" t="s">
        <v>14194</v>
      </c>
      <c r="B1372" s="156" t="s">
        <v>19743</v>
      </c>
      <c r="C1372" s="156">
        <v>2.3445689999999999</v>
      </c>
      <c r="D1372" s="157">
        <v>1.9199999999999998E-6</v>
      </c>
      <c r="E1372" s="156">
        <v>1912</v>
      </c>
      <c r="F1372" s="156">
        <v>0.53333299999999995</v>
      </c>
      <c r="G1372" s="156">
        <v>936.83330000000001</v>
      </c>
      <c r="H1372" s="156">
        <v>0.28544599999999998</v>
      </c>
      <c r="I1372" s="156">
        <v>6</v>
      </c>
      <c r="J1372" s="156">
        <v>33.333329999999997</v>
      </c>
      <c r="K1372" s="267">
        <v>66.666669999999996</v>
      </c>
    </row>
    <row r="1373" spans="1:11">
      <c r="A1373" s="155" t="s">
        <v>14199</v>
      </c>
      <c r="B1373" s="156" t="s">
        <v>19743</v>
      </c>
      <c r="C1373" s="156">
        <v>2.4140100000000002</v>
      </c>
      <c r="D1373" s="157">
        <v>2.9999999999999997E-8</v>
      </c>
      <c r="E1373" s="156">
        <v>48</v>
      </c>
      <c r="F1373" s="156">
        <v>0.66666700000000001</v>
      </c>
      <c r="G1373" s="156">
        <v>1038.3330000000001</v>
      </c>
      <c r="H1373" s="156">
        <v>0.35066999999999998</v>
      </c>
      <c r="I1373" s="156">
        <v>3</v>
      </c>
      <c r="J1373" s="156">
        <v>33.333329999999997</v>
      </c>
      <c r="K1373" s="267">
        <v>66.666669999999996</v>
      </c>
    </row>
    <row r="1374" spans="1:11">
      <c r="A1374" s="155" t="s">
        <v>14203</v>
      </c>
      <c r="B1374" s="156" t="s">
        <v>19743</v>
      </c>
      <c r="C1374" s="156">
        <v>2.4188830000000001</v>
      </c>
      <c r="D1374" s="157">
        <v>2.9999999999999997E-8</v>
      </c>
      <c r="E1374" s="156">
        <v>22</v>
      </c>
      <c r="F1374" s="156">
        <v>0.66666700000000001</v>
      </c>
      <c r="G1374" s="156">
        <v>1003.333</v>
      </c>
      <c r="H1374" s="156">
        <v>0.34185100000000002</v>
      </c>
      <c r="I1374" s="156">
        <v>3</v>
      </c>
      <c r="J1374" s="156">
        <v>0</v>
      </c>
      <c r="K1374" s="267">
        <v>100</v>
      </c>
    </row>
    <row r="1375" spans="1:11">
      <c r="A1375" s="155" t="s">
        <v>13969</v>
      </c>
      <c r="B1375" s="156" t="s">
        <v>19743</v>
      </c>
      <c r="C1375" s="156">
        <v>2.3116750000000001</v>
      </c>
      <c r="D1375" s="157">
        <v>5.4299999999999997E-6</v>
      </c>
      <c r="E1375" s="156">
        <v>16662</v>
      </c>
      <c r="F1375" s="156">
        <v>0.44444400000000001</v>
      </c>
      <c r="G1375" s="156">
        <v>877.44439999999997</v>
      </c>
      <c r="H1375" s="156">
        <v>0.25678800000000002</v>
      </c>
      <c r="I1375" s="156">
        <v>9</v>
      </c>
      <c r="J1375" s="156">
        <v>33.333329999999997</v>
      </c>
      <c r="K1375" s="267">
        <v>66.666669999999996</v>
      </c>
    </row>
    <row r="1376" spans="1:11">
      <c r="A1376" s="155" t="s">
        <v>24886</v>
      </c>
      <c r="B1376" s="156" t="s">
        <v>19740</v>
      </c>
      <c r="C1376" s="156">
        <v>2.0657869999999998</v>
      </c>
      <c r="D1376" s="156">
        <v>3.764E-3</v>
      </c>
      <c r="E1376" s="156">
        <v>2194892</v>
      </c>
      <c r="F1376" s="156">
        <v>7.4973999999999999E-2</v>
      </c>
      <c r="G1376" s="156">
        <v>93.957509999999999</v>
      </c>
      <c r="H1376" s="156">
        <v>2.2096999999999999E-2</v>
      </c>
      <c r="I1376" s="156">
        <v>353</v>
      </c>
      <c r="J1376" s="156">
        <v>39.660060000000001</v>
      </c>
      <c r="K1376" s="267">
        <v>58.073650000000001</v>
      </c>
    </row>
    <row r="1377" spans="1:11">
      <c r="A1377" s="155" t="s">
        <v>13976</v>
      </c>
      <c r="B1377" s="156" t="s">
        <v>19743</v>
      </c>
      <c r="C1377" s="156">
        <v>2.3161420000000001</v>
      </c>
      <c r="D1377" s="157">
        <v>6.9600000000000003E-6</v>
      </c>
      <c r="E1377" s="156">
        <v>6498</v>
      </c>
      <c r="F1377" s="156">
        <v>0.30555599999999999</v>
      </c>
      <c r="G1377" s="156">
        <v>635.88890000000004</v>
      </c>
      <c r="H1377" s="156">
        <v>0.186829</v>
      </c>
      <c r="I1377" s="156">
        <v>9</v>
      </c>
      <c r="J1377" s="156">
        <v>22.22222</v>
      </c>
      <c r="K1377" s="267">
        <v>77.777780000000007</v>
      </c>
    </row>
    <row r="1378" spans="1:11">
      <c r="A1378" s="155" t="s">
        <v>24929</v>
      </c>
      <c r="B1378" s="156" t="s">
        <v>19740</v>
      </c>
      <c r="C1378" s="156">
        <v>2.392487</v>
      </c>
      <c r="D1378" s="157">
        <v>3.93E-5</v>
      </c>
      <c r="E1378" s="156">
        <v>38100</v>
      </c>
      <c r="F1378" s="156">
        <v>0.165323</v>
      </c>
      <c r="G1378" s="156">
        <v>191.03129999999999</v>
      </c>
      <c r="H1378" s="156">
        <v>6.3370999999999997E-2</v>
      </c>
      <c r="I1378" s="156">
        <v>32</v>
      </c>
      <c r="J1378" s="156">
        <v>37.5</v>
      </c>
      <c r="K1378" s="267">
        <v>59.375</v>
      </c>
    </row>
    <row r="1379" spans="1:11">
      <c r="A1379" s="155" t="s">
        <v>13986</v>
      </c>
      <c r="B1379" s="156" t="s">
        <v>19743</v>
      </c>
      <c r="C1379" s="156">
        <v>2.1269040000000001</v>
      </c>
      <c r="D1379" s="157">
        <v>9.8400000000000007E-5</v>
      </c>
      <c r="E1379" s="156">
        <v>174304</v>
      </c>
      <c r="F1379" s="156">
        <v>0.36060599999999998</v>
      </c>
      <c r="G1379" s="156">
        <v>449.24439999999998</v>
      </c>
      <c r="H1379" s="156">
        <v>0.105328</v>
      </c>
      <c r="I1379" s="156">
        <v>45</v>
      </c>
      <c r="J1379" s="156">
        <v>46.666670000000003</v>
      </c>
      <c r="K1379" s="267">
        <v>53.333329999999997</v>
      </c>
    </row>
    <row r="1380" spans="1:11">
      <c r="A1380" s="155" t="s">
        <v>22624</v>
      </c>
      <c r="B1380" s="156" t="s">
        <v>19740</v>
      </c>
      <c r="C1380" s="156">
        <v>2.156345</v>
      </c>
      <c r="D1380" s="157">
        <v>9.48E-5</v>
      </c>
      <c r="E1380" s="156">
        <v>83300</v>
      </c>
      <c r="F1380" s="156">
        <v>0.24420700000000001</v>
      </c>
      <c r="G1380" s="156">
        <v>431.70589999999999</v>
      </c>
      <c r="H1380" s="156">
        <v>0.104338</v>
      </c>
      <c r="I1380" s="156">
        <v>34</v>
      </c>
      <c r="J1380" s="156">
        <v>29.411760000000001</v>
      </c>
      <c r="K1380" s="267">
        <v>67.647059999999996</v>
      </c>
    </row>
    <row r="1381" spans="1:11">
      <c r="A1381" s="155" t="s">
        <v>13991</v>
      </c>
      <c r="B1381" s="156" t="s">
        <v>19743</v>
      </c>
      <c r="C1381" s="156">
        <v>2.1805080000000001</v>
      </c>
      <c r="D1381" s="156">
        <v>1.26E-4</v>
      </c>
      <c r="E1381" s="156">
        <v>45990</v>
      </c>
      <c r="F1381" s="156">
        <v>0.21645</v>
      </c>
      <c r="G1381" s="156">
        <v>438.36360000000002</v>
      </c>
      <c r="H1381" s="156">
        <v>0.108737</v>
      </c>
      <c r="I1381" s="156">
        <v>22</v>
      </c>
      <c r="J1381" s="156">
        <v>31.818180000000002</v>
      </c>
      <c r="K1381" s="267">
        <v>68.181820000000002</v>
      </c>
    </row>
    <row r="1382" spans="1:11">
      <c r="A1382" s="155" t="s">
        <v>13997</v>
      </c>
      <c r="B1382" s="156" t="s">
        <v>19743</v>
      </c>
      <c r="C1382" s="156">
        <v>2.174213</v>
      </c>
      <c r="D1382" s="157">
        <v>8.9999999999999999E-8</v>
      </c>
      <c r="E1382" s="156">
        <v>74</v>
      </c>
      <c r="F1382" s="156">
        <v>0.95238100000000003</v>
      </c>
      <c r="G1382" s="156">
        <v>1811.5709999999999</v>
      </c>
      <c r="H1382" s="156">
        <v>0.44423000000000001</v>
      </c>
      <c r="I1382" s="156">
        <v>7</v>
      </c>
      <c r="J1382" s="156">
        <v>0</v>
      </c>
      <c r="K1382" s="267">
        <v>100</v>
      </c>
    </row>
    <row r="1383" spans="1:11">
      <c r="A1383" s="155" t="s">
        <v>14001</v>
      </c>
      <c r="B1383" s="156" t="s">
        <v>19743</v>
      </c>
      <c r="C1383" s="156">
        <v>3.0657869999999998</v>
      </c>
      <c r="D1383" s="156" t="s">
        <v>25675</v>
      </c>
      <c r="E1383" s="156">
        <v>0</v>
      </c>
      <c r="F1383" s="156">
        <v>1</v>
      </c>
      <c r="G1383" s="156">
        <v>95.5</v>
      </c>
      <c r="H1383" s="156">
        <v>0.51902199999999998</v>
      </c>
      <c r="I1383" s="156">
        <v>2</v>
      </c>
      <c r="J1383" s="156">
        <v>0</v>
      </c>
      <c r="K1383" s="267">
        <v>100</v>
      </c>
    </row>
    <row r="1384" spans="1:11">
      <c r="A1384" s="155" t="s">
        <v>14005</v>
      </c>
      <c r="B1384" s="156" t="s">
        <v>19743</v>
      </c>
      <c r="C1384" s="156">
        <v>2.1128930000000001</v>
      </c>
      <c r="D1384" s="156">
        <v>1.1400000000000001E-4</v>
      </c>
      <c r="E1384" s="156">
        <v>120974</v>
      </c>
      <c r="F1384" s="156">
        <v>0.367199</v>
      </c>
      <c r="G1384" s="156">
        <v>424.88679999999999</v>
      </c>
      <c r="H1384" s="156">
        <v>9.8280999999999993E-2</v>
      </c>
      <c r="I1384" s="156">
        <v>53</v>
      </c>
      <c r="J1384" s="156">
        <v>30.188680000000002</v>
      </c>
      <c r="K1384" s="267">
        <v>67.924530000000004</v>
      </c>
    </row>
    <row r="1385" spans="1:11">
      <c r="A1385" s="155" t="s">
        <v>14010</v>
      </c>
      <c r="B1385" s="156" t="s">
        <v>19743</v>
      </c>
      <c r="C1385" s="156">
        <v>2.138274</v>
      </c>
      <c r="D1385" s="156">
        <v>1.9100000000000001E-4</v>
      </c>
      <c r="E1385" s="156">
        <v>130358</v>
      </c>
      <c r="F1385" s="156">
        <v>8.5755999999999999E-2</v>
      </c>
      <c r="G1385" s="156">
        <v>163.6465</v>
      </c>
      <c r="H1385" s="156">
        <v>3.9309999999999998E-2</v>
      </c>
      <c r="I1385" s="156">
        <v>99</v>
      </c>
      <c r="J1385" s="156">
        <v>24.242419999999999</v>
      </c>
      <c r="K1385" s="267">
        <v>74.747470000000007</v>
      </c>
    </row>
    <row r="1386" spans="1:11">
      <c r="A1386" s="155" t="s">
        <v>14015</v>
      </c>
      <c r="B1386" s="156" t="s">
        <v>19743</v>
      </c>
      <c r="C1386" s="156">
        <v>3.1644670000000001</v>
      </c>
      <c r="D1386" s="156" t="s">
        <v>25675</v>
      </c>
      <c r="E1386" s="156">
        <v>0</v>
      </c>
      <c r="F1386" s="156" t="s">
        <v>25675</v>
      </c>
      <c r="G1386" s="156">
        <v>67</v>
      </c>
      <c r="H1386" s="156">
        <v>0</v>
      </c>
      <c r="I1386" s="156">
        <v>1</v>
      </c>
      <c r="J1386" s="156">
        <v>0</v>
      </c>
      <c r="K1386" s="267">
        <v>100</v>
      </c>
    </row>
    <row r="1387" spans="1:11">
      <c r="A1387" s="155" t="s">
        <v>14017</v>
      </c>
      <c r="B1387" s="156" t="s">
        <v>19743</v>
      </c>
      <c r="C1387" s="156">
        <v>2.1805080000000001</v>
      </c>
      <c r="D1387" s="156">
        <v>2.72E-4</v>
      </c>
      <c r="E1387" s="156">
        <v>174770</v>
      </c>
      <c r="F1387" s="156">
        <v>0.107059</v>
      </c>
      <c r="G1387" s="156">
        <v>166.35480000000001</v>
      </c>
      <c r="H1387" s="156">
        <v>4.1981999999999998E-2</v>
      </c>
      <c r="I1387" s="156">
        <v>93</v>
      </c>
      <c r="J1387" s="156">
        <v>30.107530000000001</v>
      </c>
      <c r="K1387" s="267">
        <v>67.74194</v>
      </c>
    </row>
    <row r="1388" spans="1:11">
      <c r="A1388" s="155" t="s">
        <v>22684</v>
      </c>
      <c r="B1388" s="156" t="s">
        <v>19740</v>
      </c>
      <c r="C1388" s="156">
        <v>2.1991879999999999</v>
      </c>
      <c r="D1388" s="156">
        <v>1.75E-4</v>
      </c>
      <c r="E1388" s="156">
        <v>52390</v>
      </c>
      <c r="F1388" s="156">
        <v>0.17582400000000001</v>
      </c>
      <c r="G1388" s="156">
        <v>482.5</v>
      </c>
      <c r="H1388" s="156">
        <v>0.121992</v>
      </c>
      <c r="I1388" s="156">
        <v>14</v>
      </c>
      <c r="J1388" s="156">
        <v>42.857140000000001</v>
      </c>
      <c r="K1388" s="267">
        <v>57.142859999999999</v>
      </c>
    </row>
    <row r="1389" spans="1:11">
      <c r="A1389" s="155" t="s">
        <v>25478</v>
      </c>
      <c r="B1389" s="156" t="s">
        <v>19740</v>
      </c>
      <c r="C1389" s="156">
        <v>2.3652790000000001</v>
      </c>
      <c r="D1389" s="157">
        <v>2.7800000000000001E-5</v>
      </c>
      <c r="E1389" s="156">
        <v>34082</v>
      </c>
      <c r="F1389" s="156">
        <v>0.51526400000000006</v>
      </c>
      <c r="G1389" s="156">
        <v>129.21279999999999</v>
      </c>
      <c r="H1389" s="156">
        <v>4.1301999999999998E-2</v>
      </c>
      <c r="I1389" s="156">
        <v>47</v>
      </c>
      <c r="J1389" s="156">
        <v>59.574469999999998</v>
      </c>
      <c r="K1389" s="267">
        <v>36.170209999999997</v>
      </c>
    </row>
    <row r="1390" spans="1:11">
      <c r="A1390" s="155" t="s">
        <v>14026</v>
      </c>
      <c r="B1390" s="156" t="s">
        <v>19743</v>
      </c>
      <c r="C1390" s="156">
        <v>2.1224370000000001</v>
      </c>
      <c r="D1390" s="156">
        <v>2.4800000000000001E-4</v>
      </c>
      <c r="E1390" s="156">
        <v>200708</v>
      </c>
      <c r="F1390" s="156">
        <v>0.13392899999999999</v>
      </c>
      <c r="G1390" s="156">
        <v>279.125</v>
      </c>
      <c r="H1390" s="156">
        <v>6.5398999999999999E-2</v>
      </c>
      <c r="I1390" s="156">
        <v>64</v>
      </c>
      <c r="J1390" s="156">
        <v>23.4375</v>
      </c>
      <c r="K1390" s="267">
        <v>76.5625</v>
      </c>
    </row>
    <row r="1391" spans="1:11">
      <c r="A1391" s="155" t="s">
        <v>14033</v>
      </c>
      <c r="B1391" s="156" t="s">
        <v>19743</v>
      </c>
      <c r="C1391" s="156">
        <v>3.163046</v>
      </c>
      <c r="D1391" s="157">
        <v>2E-8</v>
      </c>
      <c r="E1391" s="156">
        <v>6</v>
      </c>
      <c r="F1391" s="156" t="s">
        <v>25675</v>
      </c>
      <c r="G1391" s="156">
        <v>17</v>
      </c>
      <c r="H1391" s="156">
        <v>0.55172399999999999</v>
      </c>
      <c r="I1391" s="156">
        <v>2</v>
      </c>
      <c r="J1391" s="156">
        <v>0</v>
      </c>
      <c r="K1391" s="267">
        <v>100</v>
      </c>
    </row>
    <row r="1392" spans="1:11">
      <c r="A1392" s="155" t="s">
        <v>14036</v>
      </c>
      <c r="B1392" s="156" t="s">
        <v>19743</v>
      </c>
      <c r="C1392" s="156">
        <v>2.2335029999999998</v>
      </c>
      <c r="D1392" s="157">
        <v>1.7499999999999998E-5</v>
      </c>
      <c r="E1392" s="156">
        <v>17542</v>
      </c>
      <c r="F1392" s="156">
        <v>0.30769200000000002</v>
      </c>
      <c r="G1392" s="156">
        <v>592.76919999999996</v>
      </c>
      <c r="H1392" s="156">
        <v>0.156301</v>
      </c>
      <c r="I1392" s="156">
        <v>13</v>
      </c>
      <c r="J1392" s="156">
        <v>38.461539999999999</v>
      </c>
      <c r="K1392" s="267">
        <v>61.538460000000001</v>
      </c>
    </row>
    <row r="1393" spans="1:11">
      <c r="A1393" s="155" t="s">
        <v>22734</v>
      </c>
      <c r="B1393" s="156" t="s">
        <v>19740</v>
      </c>
      <c r="C1393" s="156">
        <v>2.1756350000000002</v>
      </c>
      <c r="D1393" s="157">
        <v>3.4600000000000001E-5</v>
      </c>
      <c r="E1393" s="156">
        <v>26944</v>
      </c>
      <c r="F1393" s="156">
        <v>0.33333299999999999</v>
      </c>
      <c r="G1393" s="156">
        <v>522.68420000000003</v>
      </c>
      <c r="H1393" s="156">
        <v>0.128664</v>
      </c>
      <c r="I1393" s="156">
        <v>19</v>
      </c>
      <c r="J1393" s="156">
        <v>42.105260000000001</v>
      </c>
      <c r="K1393" s="267">
        <v>57.894739999999999</v>
      </c>
    </row>
    <row r="1394" spans="1:11">
      <c r="A1394" s="155" t="s">
        <v>14041</v>
      </c>
      <c r="B1394" s="156" t="s">
        <v>19743</v>
      </c>
      <c r="C1394" s="156">
        <v>2.2109640000000002</v>
      </c>
      <c r="D1394" s="156">
        <v>1.5200000000000001E-4</v>
      </c>
      <c r="E1394" s="156">
        <v>143210</v>
      </c>
      <c r="F1394" s="156">
        <v>0.148815</v>
      </c>
      <c r="G1394" s="156">
        <v>219.8382</v>
      </c>
      <c r="H1394" s="156">
        <v>5.7301999999999999E-2</v>
      </c>
      <c r="I1394" s="156">
        <v>68</v>
      </c>
      <c r="J1394" s="156">
        <v>25</v>
      </c>
      <c r="K1394" s="267">
        <v>72.058819999999997</v>
      </c>
    </row>
    <row r="1395" spans="1:11">
      <c r="A1395" s="155" t="s">
        <v>22798</v>
      </c>
      <c r="B1395" s="156" t="s">
        <v>19740</v>
      </c>
      <c r="C1395" s="156">
        <v>2.1301519999999998</v>
      </c>
      <c r="D1395" s="157">
        <v>4.7500000000000003E-5</v>
      </c>
      <c r="E1395" s="156">
        <v>75342</v>
      </c>
      <c r="F1395" s="156">
        <v>0.38689200000000001</v>
      </c>
      <c r="G1395" s="156">
        <v>415.31819999999999</v>
      </c>
      <c r="H1395" s="156">
        <v>9.7744999999999999E-2</v>
      </c>
      <c r="I1395" s="156">
        <v>44</v>
      </c>
      <c r="J1395" s="156">
        <v>31.818180000000002</v>
      </c>
      <c r="K1395" s="267">
        <v>68.181820000000002</v>
      </c>
    </row>
    <row r="1396" spans="1:11">
      <c r="A1396" s="155" t="s">
        <v>14044</v>
      </c>
      <c r="B1396" s="156" t="s">
        <v>19743</v>
      </c>
      <c r="C1396" s="156">
        <v>2.2889339999999998</v>
      </c>
      <c r="D1396" s="157">
        <v>8.7000000000000003E-7</v>
      </c>
      <c r="E1396" s="156">
        <v>928</v>
      </c>
      <c r="F1396" s="156">
        <v>0.8</v>
      </c>
      <c r="G1396" s="156">
        <v>1142.4000000000001</v>
      </c>
      <c r="H1396" s="156">
        <v>0.323077</v>
      </c>
      <c r="I1396" s="156">
        <v>5</v>
      </c>
      <c r="J1396" s="156">
        <v>20</v>
      </c>
      <c r="K1396" s="267">
        <v>80</v>
      </c>
    </row>
    <row r="1397" spans="1:11">
      <c r="A1397" s="155" t="s">
        <v>14049</v>
      </c>
      <c r="B1397" s="156" t="s">
        <v>19743</v>
      </c>
      <c r="C1397" s="156">
        <v>2.4523860000000002</v>
      </c>
      <c r="D1397" s="157">
        <v>6.4400000000000002E-6</v>
      </c>
      <c r="E1397" s="156">
        <v>3196</v>
      </c>
      <c r="F1397" s="156">
        <v>0.2</v>
      </c>
      <c r="G1397" s="156">
        <v>314.89999999999998</v>
      </c>
      <c r="H1397" s="156">
        <v>0.11361</v>
      </c>
      <c r="I1397" s="156">
        <v>10</v>
      </c>
      <c r="J1397" s="156">
        <v>10</v>
      </c>
      <c r="K1397" s="267">
        <v>90</v>
      </c>
    </row>
    <row r="1398" spans="1:11">
      <c r="A1398" s="155" t="s">
        <v>14054</v>
      </c>
      <c r="B1398" s="156" t="s">
        <v>19743</v>
      </c>
      <c r="C1398" s="156">
        <v>2.203249</v>
      </c>
      <c r="D1398" s="157">
        <v>7.3300000000000001E-6</v>
      </c>
      <c r="E1398" s="156">
        <v>6518</v>
      </c>
      <c r="F1398" s="156">
        <v>0.47619</v>
      </c>
      <c r="G1398" s="156">
        <v>1160.2860000000001</v>
      </c>
      <c r="H1398" s="156">
        <v>0.29441400000000001</v>
      </c>
      <c r="I1398" s="156">
        <v>7</v>
      </c>
      <c r="J1398" s="156">
        <v>28.571429999999999</v>
      </c>
      <c r="K1398" s="267">
        <v>71.428569999999993</v>
      </c>
    </row>
    <row r="1399" spans="1:11">
      <c r="A1399" s="155" t="s">
        <v>14059</v>
      </c>
      <c r="B1399" s="156" t="s">
        <v>19743</v>
      </c>
      <c r="C1399" s="156">
        <v>2.198782</v>
      </c>
      <c r="D1399" s="157">
        <v>2.0600000000000002E-6</v>
      </c>
      <c r="E1399" s="156">
        <v>3880</v>
      </c>
      <c r="F1399" s="156">
        <v>0.44444400000000001</v>
      </c>
      <c r="G1399" s="156">
        <v>919.66669999999999</v>
      </c>
      <c r="H1399" s="156">
        <v>0.232239</v>
      </c>
      <c r="I1399" s="156">
        <v>9</v>
      </c>
      <c r="J1399" s="156">
        <v>11.11111</v>
      </c>
      <c r="K1399" s="267">
        <v>77.777780000000007</v>
      </c>
    </row>
    <row r="1400" spans="1:11">
      <c r="A1400" s="155" t="s">
        <v>25023</v>
      </c>
      <c r="B1400" s="156" t="s">
        <v>19740</v>
      </c>
      <c r="C1400" s="156">
        <v>2.3547210000000001</v>
      </c>
      <c r="D1400" s="157">
        <v>4.7600000000000002E-6</v>
      </c>
      <c r="E1400" s="156">
        <v>6376</v>
      </c>
      <c r="F1400" s="156">
        <v>0.217949</v>
      </c>
      <c r="G1400" s="156">
        <v>401.76920000000001</v>
      </c>
      <c r="H1400" s="156">
        <v>0.12507499999999999</v>
      </c>
      <c r="I1400" s="156">
        <v>13</v>
      </c>
      <c r="J1400" s="156">
        <v>46.153849999999998</v>
      </c>
      <c r="K1400" s="267">
        <v>46.153849999999998</v>
      </c>
    </row>
    <row r="1401" spans="1:11">
      <c r="A1401" s="155" t="s">
        <v>14064</v>
      </c>
      <c r="B1401" s="156" t="s">
        <v>19743</v>
      </c>
      <c r="C1401" s="156">
        <v>3.1238579999999998</v>
      </c>
      <c r="D1401" s="157">
        <v>4.2E-7</v>
      </c>
      <c r="E1401" s="156">
        <v>124</v>
      </c>
      <c r="F1401" s="156" t="s">
        <v>25675</v>
      </c>
      <c r="G1401" s="156">
        <v>35</v>
      </c>
      <c r="H1401" s="156">
        <v>0.27642299999999997</v>
      </c>
      <c r="I1401" s="156">
        <v>4</v>
      </c>
      <c r="J1401" s="156">
        <v>0</v>
      </c>
      <c r="K1401" s="267">
        <v>100</v>
      </c>
    </row>
    <row r="1402" spans="1:11">
      <c r="A1402" s="155" t="s">
        <v>14067</v>
      </c>
      <c r="B1402" s="156" t="s">
        <v>19743</v>
      </c>
      <c r="C1402" s="156">
        <v>2.3853810000000002</v>
      </c>
      <c r="D1402" s="157">
        <v>7.7100000000000007E-6</v>
      </c>
      <c r="E1402" s="156">
        <v>13808</v>
      </c>
      <c r="F1402" s="156">
        <v>0.2</v>
      </c>
      <c r="G1402" s="156">
        <v>368.9</v>
      </c>
      <c r="H1402" s="156">
        <v>0.120379</v>
      </c>
      <c r="I1402" s="156">
        <v>10</v>
      </c>
      <c r="J1402" s="156">
        <v>40</v>
      </c>
      <c r="K1402" s="267">
        <v>60</v>
      </c>
    </row>
    <row r="1403" spans="1:11">
      <c r="A1403" s="155" t="s">
        <v>14072</v>
      </c>
      <c r="B1403" s="156" t="s">
        <v>19743</v>
      </c>
      <c r="C1403" s="156">
        <v>2.2335029999999998</v>
      </c>
      <c r="D1403" s="157">
        <v>2.0699999999999998E-5</v>
      </c>
      <c r="E1403" s="156">
        <v>31446</v>
      </c>
      <c r="F1403" s="156">
        <v>0.27076899999999998</v>
      </c>
      <c r="G1403" s="156">
        <v>466.65379999999999</v>
      </c>
      <c r="H1403" s="156">
        <v>0.12350899999999999</v>
      </c>
      <c r="I1403" s="156">
        <v>26</v>
      </c>
      <c r="J1403" s="156">
        <v>15.38462</v>
      </c>
      <c r="K1403" s="267">
        <v>76.923079999999999</v>
      </c>
    </row>
    <row r="1404" spans="1:11">
      <c r="A1404" s="155" t="s">
        <v>14077</v>
      </c>
      <c r="B1404" s="156" t="s">
        <v>19743</v>
      </c>
      <c r="C1404" s="156">
        <v>2.912487</v>
      </c>
      <c r="D1404" s="157">
        <v>2.9999999999999997E-8</v>
      </c>
      <c r="E1404" s="156">
        <v>54</v>
      </c>
      <c r="F1404" s="156" t="s">
        <v>25675</v>
      </c>
      <c r="G1404" s="156">
        <v>293.66669999999999</v>
      </c>
      <c r="H1404" s="156">
        <v>0.36999599999999999</v>
      </c>
      <c r="I1404" s="156">
        <v>3</v>
      </c>
      <c r="J1404" s="156">
        <v>0</v>
      </c>
      <c r="K1404" s="267">
        <v>100</v>
      </c>
    </row>
    <row r="1405" spans="1:11">
      <c r="A1405" s="155" t="s">
        <v>25511</v>
      </c>
      <c r="B1405" s="156" t="s">
        <v>19740</v>
      </c>
      <c r="C1405" s="156">
        <v>2.2804060000000002</v>
      </c>
      <c r="D1405" s="156">
        <v>1.15E-4</v>
      </c>
      <c r="E1405" s="156">
        <v>41282</v>
      </c>
      <c r="F1405" s="156">
        <v>0.17748900000000001</v>
      </c>
      <c r="G1405" s="156">
        <v>327.86360000000002</v>
      </c>
      <c r="H1405" s="156">
        <v>9.2200000000000004E-2</v>
      </c>
      <c r="I1405" s="156">
        <v>22</v>
      </c>
      <c r="J1405" s="156">
        <v>31.818180000000002</v>
      </c>
      <c r="K1405" s="267">
        <v>68.181820000000002</v>
      </c>
    </row>
    <row r="1406" spans="1:11">
      <c r="A1406" s="155" t="s">
        <v>14084</v>
      </c>
      <c r="B1406" s="156" t="s">
        <v>19743</v>
      </c>
      <c r="C1406" s="156">
        <v>2.222944</v>
      </c>
      <c r="D1406" s="157">
        <v>6.8600000000000004E-6</v>
      </c>
      <c r="E1406" s="156">
        <v>3430</v>
      </c>
      <c r="F1406" s="156">
        <v>0.47222199999999998</v>
      </c>
      <c r="G1406" s="156">
        <v>694.55560000000003</v>
      </c>
      <c r="H1406" s="156">
        <v>0.18063899999999999</v>
      </c>
      <c r="I1406" s="156">
        <v>9</v>
      </c>
      <c r="J1406" s="156">
        <v>0</v>
      </c>
      <c r="K1406" s="267">
        <v>88.888890000000004</v>
      </c>
    </row>
    <row r="1407" spans="1:11">
      <c r="A1407" s="155" t="s">
        <v>14088</v>
      </c>
      <c r="B1407" s="156" t="s">
        <v>19743</v>
      </c>
      <c r="C1407" s="156">
        <v>2.2619289999999999</v>
      </c>
      <c r="D1407" s="157">
        <v>3.9100000000000002E-5</v>
      </c>
      <c r="E1407" s="156">
        <v>54268</v>
      </c>
      <c r="F1407" s="156">
        <v>0.30476199999999998</v>
      </c>
      <c r="G1407" s="156">
        <v>579.71429999999998</v>
      </c>
      <c r="H1407" s="156">
        <v>0.15913099999999999</v>
      </c>
      <c r="I1407" s="156">
        <v>21</v>
      </c>
      <c r="J1407" s="156">
        <v>23.809519999999999</v>
      </c>
      <c r="K1407" s="267">
        <v>71.428569999999993</v>
      </c>
    </row>
    <row r="1408" spans="1:11">
      <c r="A1408" s="155" t="s">
        <v>22862</v>
      </c>
      <c r="B1408" s="156" t="s">
        <v>19740</v>
      </c>
      <c r="C1408" s="156">
        <v>2.1195940000000002</v>
      </c>
      <c r="D1408" s="156">
        <v>4.86E-4</v>
      </c>
      <c r="E1408" s="156">
        <v>408928</v>
      </c>
      <c r="F1408" s="156">
        <v>9.5213000000000006E-2</v>
      </c>
      <c r="G1408" s="156">
        <v>148.0333</v>
      </c>
      <c r="H1408" s="156">
        <v>3.5246E-2</v>
      </c>
      <c r="I1408" s="156">
        <v>150</v>
      </c>
      <c r="J1408" s="156">
        <v>31.33333</v>
      </c>
      <c r="K1408" s="267">
        <v>68</v>
      </c>
    </row>
    <row r="1409" spans="1:11">
      <c r="A1409" s="155" t="s">
        <v>22926</v>
      </c>
      <c r="B1409" s="156" t="s">
        <v>19740</v>
      </c>
      <c r="C1409" s="156">
        <v>2.138274</v>
      </c>
      <c r="D1409" s="156">
        <v>1.8200000000000001E-4</v>
      </c>
      <c r="E1409" s="156">
        <v>156606</v>
      </c>
      <c r="F1409" s="156">
        <v>0.18431400000000001</v>
      </c>
      <c r="G1409" s="156">
        <v>257.6275</v>
      </c>
      <c r="H1409" s="156">
        <v>6.1223E-2</v>
      </c>
      <c r="I1409" s="156">
        <v>51</v>
      </c>
      <c r="J1409" s="156">
        <v>31.37255</v>
      </c>
      <c r="K1409" s="267">
        <v>64.705879999999993</v>
      </c>
    </row>
    <row r="1410" spans="1:11">
      <c r="A1410" s="155" t="s">
        <v>25547</v>
      </c>
      <c r="B1410" s="156" t="s">
        <v>19740</v>
      </c>
      <c r="C1410" s="156">
        <v>2.0584769999999999</v>
      </c>
      <c r="D1410" s="156">
        <v>1.1969999999999999E-3</v>
      </c>
      <c r="E1410" s="156">
        <v>804978</v>
      </c>
      <c r="F1410" s="156">
        <v>8.7464E-2</v>
      </c>
      <c r="G1410" s="156">
        <v>135.74090000000001</v>
      </c>
      <c r="H1410" s="156">
        <v>3.0648000000000002E-2</v>
      </c>
      <c r="I1410" s="156">
        <v>220</v>
      </c>
      <c r="J1410" s="156">
        <v>28.63636</v>
      </c>
      <c r="K1410" s="267">
        <v>67.727270000000004</v>
      </c>
    </row>
    <row r="1411" spans="1:11">
      <c r="A1411" s="155" t="s">
        <v>13876</v>
      </c>
      <c r="B1411" s="156" t="s">
        <v>19743</v>
      </c>
      <c r="C1411" s="156">
        <v>3.6324869999999998</v>
      </c>
      <c r="D1411" s="156">
        <v>8.12E-4</v>
      </c>
      <c r="E1411" s="156">
        <v>543950</v>
      </c>
      <c r="F1411" s="156" t="s">
        <v>25675</v>
      </c>
      <c r="G1411" s="156">
        <v>6.3333329999999997</v>
      </c>
      <c r="H1411" s="156">
        <v>0.33333299999999999</v>
      </c>
      <c r="I1411" s="156">
        <v>3</v>
      </c>
      <c r="J1411" s="156">
        <v>0</v>
      </c>
      <c r="K1411" s="267">
        <v>100</v>
      </c>
    </row>
    <row r="1412" spans="1:11">
      <c r="A1412" s="155" t="s">
        <v>13878</v>
      </c>
      <c r="B1412" s="156" t="s">
        <v>19743</v>
      </c>
      <c r="C1412" s="156">
        <v>2.1973600000000002</v>
      </c>
      <c r="D1412" s="157">
        <v>2.5000000000000002E-6</v>
      </c>
      <c r="E1412" s="156">
        <v>2990</v>
      </c>
      <c r="F1412" s="156">
        <v>0.60714299999999999</v>
      </c>
      <c r="G1412" s="156">
        <v>1259.5</v>
      </c>
      <c r="H1412" s="156">
        <v>0.317494</v>
      </c>
      <c r="I1412" s="156">
        <v>8</v>
      </c>
      <c r="J1412" s="156">
        <v>12.5</v>
      </c>
      <c r="K1412" s="267">
        <v>87.5</v>
      </c>
    </row>
    <row r="1413" spans="1:11">
      <c r="A1413" s="155" t="s">
        <v>13883</v>
      </c>
      <c r="B1413" s="156" t="s">
        <v>19743</v>
      </c>
      <c r="C1413" s="156">
        <v>2.2024370000000002</v>
      </c>
      <c r="D1413" s="156">
        <v>1.6799999999999999E-4</v>
      </c>
      <c r="E1413" s="156">
        <v>58418</v>
      </c>
      <c r="F1413" s="156">
        <v>0.30769200000000002</v>
      </c>
      <c r="G1413" s="156">
        <v>526.28570000000002</v>
      </c>
      <c r="H1413" s="156">
        <v>0.13375799999999999</v>
      </c>
      <c r="I1413" s="156">
        <v>14</v>
      </c>
      <c r="J1413" s="156">
        <v>57.142859999999999</v>
      </c>
      <c r="K1413" s="267">
        <v>42.857140000000001</v>
      </c>
    </row>
    <row r="1414" spans="1:11">
      <c r="A1414" s="155" t="s">
        <v>13887</v>
      </c>
      <c r="B1414" s="156" t="s">
        <v>19743</v>
      </c>
      <c r="C1414" s="156">
        <v>2.1419290000000002</v>
      </c>
      <c r="D1414" s="156">
        <v>3.5100000000000002E-4</v>
      </c>
      <c r="E1414" s="156">
        <v>190924</v>
      </c>
      <c r="F1414" s="156">
        <v>0.18535599999999999</v>
      </c>
      <c r="G1414" s="156">
        <v>284.57139999999998</v>
      </c>
      <c r="H1414" s="156">
        <v>6.8108000000000002E-2</v>
      </c>
      <c r="I1414" s="156">
        <v>63</v>
      </c>
      <c r="J1414" s="156">
        <v>30.158729999999998</v>
      </c>
      <c r="K1414" s="267">
        <v>66.666669999999996</v>
      </c>
    </row>
    <row r="1415" spans="1:11">
      <c r="A1415" s="155" t="s">
        <v>23032</v>
      </c>
      <c r="B1415" s="156" t="s">
        <v>19740</v>
      </c>
      <c r="C1415" s="156">
        <v>2.3571569999999999</v>
      </c>
      <c r="D1415" s="157">
        <v>3.0599999999999998E-5</v>
      </c>
      <c r="E1415" s="156">
        <v>27428</v>
      </c>
      <c r="F1415" s="156">
        <v>0.187192</v>
      </c>
      <c r="G1415" s="156">
        <v>263.65519999999998</v>
      </c>
      <c r="H1415" s="156">
        <v>8.2784999999999997E-2</v>
      </c>
      <c r="I1415" s="156">
        <v>29</v>
      </c>
      <c r="J1415" s="156">
        <v>44.827590000000001</v>
      </c>
      <c r="K1415" s="267">
        <v>55.172409999999999</v>
      </c>
    </row>
    <row r="1416" spans="1:11">
      <c r="A1416" s="155" t="s">
        <v>13899</v>
      </c>
      <c r="B1416" s="156" t="s">
        <v>19743</v>
      </c>
      <c r="C1416" s="156">
        <v>2.3561420000000002</v>
      </c>
      <c r="D1416" s="156">
        <v>2.4000000000000001E-4</v>
      </c>
      <c r="E1416" s="156">
        <v>73260</v>
      </c>
      <c r="F1416" s="156">
        <v>0.114625</v>
      </c>
      <c r="G1416" s="156">
        <v>228.4348</v>
      </c>
      <c r="H1416" s="156">
        <v>7.1385000000000004E-2</v>
      </c>
      <c r="I1416" s="156">
        <v>23</v>
      </c>
      <c r="J1416" s="156">
        <v>21.739129999999999</v>
      </c>
      <c r="K1416" s="267">
        <v>78.260869999999997</v>
      </c>
    </row>
    <row r="1417" spans="1:11">
      <c r="A1417" s="155" t="s">
        <v>13909</v>
      </c>
      <c r="B1417" s="156" t="s">
        <v>19743</v>
      </c>
      <c r="C1417" s="156">
        <v>2.6377670000000002</v>
      </c>
      <c r="D1417" s="157">
        <v>5.75E-6</v>
      </c>
      <c r="E1417" s="156">
        <v>5006</v>
      </c>
      <c r="F1417" s="156">
        <v>0.41904799999999998</v>
      </c>
      <c r="G1417" s="156">
        <v>170.52379999999999</v>
      </c>
      <c r="H1417" s="156">
        <v>8.9841000000000004E-2</v>
      </c>
      <c r="I1417" s="156">
        <v>21</v>
      </c>
      <c r="J1417" s="156">
        <v>14.28571</v>
      </c>
      <c r="K1417" s="267">
        <v>80.952380000000005</v>
      </c>
    </row>
    <row r="1418" spans="1:11">
      <c r="A1418" s="155" t="s">
        <v>13912</v>
      </c>
      <c r="B1418" s="156" t="s">
        <v>19743</v>
      </c>
      <c r="C1418" s="156">
        <v>3.0296449999999999</v>
      </c>
      <c r="D1418" s="157">
        <v>2.3999999999999998E-7</v>
      </c>
      <c r="E1418" s="156">
        <v>432</v>
      </c>
      <c r="F1418" s="156" t="s">
        <v>25675</v>
      </c>
      <c r="G1418" s="156">
        <v>225.5</v>
      </c>
      <c r="H1418" s="156">
        <v>0.51490800000000003</v>
      </c>
      <c r="I1418" s="156">
        <v>2</v>
      </c>
      <c r="J1418" s="156">
        <v>0</v>
      </c>
      <c r="K1418" s="267">
        <v>100</v>
      </c>
    </row>
    <row r="1419" spans="1:11">
      <c r="A1419" s="155" t="s">
        <v>13917</v>
      </c>
      <c r="B1419" s="156" t="s">
        <v>19743</v>
      </c>
      <c r="C1419" s="156">
        <v>2.9987819999999998</v>
      </c>
      <c r="D1419" s="156">
        <v>4.0999999999999999E-4</v>
      </c>
      <c r="E1419" s="156">
        <v>124754</v>
      </c>
      <c r="F1419" s="156" t="s">
        <v>25675</v>
      </c>
      <c r="G1419" s="156">
        <v>171.66669999999999</v>
      </c>
      <c r="H1419" s="156">
        <v>0.33333299999999999</v>
      </c>
      <c r="I1419" s="156">
        <v>3</v>
      </c>
      <c r="J1419" s="156">
        <v>0</v>
      </c>
      <c r="K1419" s="267">
        <v>100</v>
      </c>
    </row>
    <row r="1420" spans="1:11">
      <c r="A1420" s="155" t="s">
        <v>13919</v>
      </c>
      <c r="B1420" s="156" t="s">
        <v>19743</v>
      </c>
      <c r="C1420" s="156">
        <v>2.2982740000000002</v>
      </c>
      <c r="D1420" s="156">
        <v>4.2499999999999998E-4</v>
      </c>
      <c r="E1420" s="156">
        <v>147062</v>
      </c>
      <c r="F1420" s="156">
        <v>0.466667</v>
      </c>
      <c r="G1420" s="156">
        <v>1013.4</v>
      </c>
      <c r="H1420" s="156">
        <v>0.29156799999999999</v>
      </c>
      <c r="I1420" s="156">
        <v>10</v>
      </c>
      <c r="J1420" s="156">
        <v>20</v>
      </c>
      <c r="K1420" s="267">
        <v>70</v>
      </c>
    </row>
    <row r="1421" spans="1:11">
      <c r="A1421" s="155" t="s">
        <v>13922</v>
      </c>
      <c r="B1421" s="156" t="s">
        <v>19743</v>
      </c>
      <c r="C1421" s="156">
        <v>3.0056850000000002</v>
      </c>
      <c r="D1421" s="157">
        <v>9.9999999999999995E-8</v>
      </c>
      <c r="E1421" s="156">
        <v>64</v>
      </c>
      <c r="F1421" s="156" t="s">
        <v>25675</v>
      </c>
      <c r="G1421" s="156">
        <v>213</v>
      </c>
      <c r="H1421" s="156">
        <v>0.50476200000000004</v>
      </c>
      <c r="I1421" s="156">
        <v>2</v>
      </c>
      <c r="J1421" s="156">
        <v>0</v>
      </c>
      <c r="K1421" s="267">
        <v>100</v>
      </c>
    </row>
    <row r="1422" spans="1:11">
      <c r="A1422" s="155" t="s">
        <v>13927</v>
      </c>
      <c r="B1422" s="156" t="s">
        <v>19743</v>
      </c>
      <c r="C1422" s="156">
        <v>2.6395940000000002</v>
      </c>
      <c r="D1422" s="157">
        <v>5.8999999999999996E-7</v>
      </c>
      <c r="E1422" s="156">
        <v>498</v>
      </c>
      <c r="F1422" s="156">
        <v>0.3</v>
      </c>
      <c r="G1422" s="156">
        <v>420.2</v>
      </c>
      <c r="H1422" s="156">
        <v>0.21795500000000001</v>
      </c>
      <c r="I1422" s="156">
        <v>5</v>
      </c>
      <c r="J1422" s="156">
        <v>20</v>
      </c>
      <c r="K1422" s="267">
        <v>80</v>
      </c>
    </row>
    <row r="1423" spans="1:11">
      <c r="A1423" s="155" t="s">
        <v>13931</v>
      </c>
      <c r="B1423" s="156" t="s">
        <v>19743</v>
      </c>
      <c r="C1423" s="156">
        <v>2.9120810000000001</v>
      </c>
      <c r="D1423" s="157">
        <v>2.8899999999999999E-6</v>
      </c>
      <c r="E1423" s="156">
        <v>4114</v>
      </c>
      <c r="F1423" s="156" t="s">
        <v>25675</v>
      </c>
      <c r="G1423" s="156">
        <v>276</v>
      </c>
      <c r="H1423" s="156">
        <v>0.34898499999999999</v>
      </c>
      <c r="I1423" s="156">
        <v>3</v>
      </c>
      <c r="J1423" s="156">
        <v>33.333329999999997</v>
      </c>
      <c r="K1423" s="267">
        <v>66.666669999999996</v>
      </c>
    </row>
    <row r="1424" spans="1:11">
      <c r="A1424" s="155" t="s">
        <v>13936</v>
      </c>
      <c r="B1424" s="156" t="s">
        <v>19743</v>
      </c>
      <c r="C1424" s="156">
        <v>3.0659900000000002</v>
      </c>
      <c r="D1424" s="157">
        <v>1.4000000000000001E-7</v>
      </c>
      <c r="E1424" s="156">
        <v>90</v>
      </c>
      <c r="F1424" s="156" t="s">
        <v>25675</v>
      </c>
      <c r="G1424" s="156">
        <v>64.333330000000004</v>
      </c>
      <c r="H1424" s="156">
        <v>0.359848</v>
      </c>
      <c r="I1424" s="156">
        <v>3</v>
      </c>
      <c r="J1424" s="156">
        <v>33.333329999999997</v>
      </c>
      <c r="K1424" s="267">
        <v>66.666669999999996</v>
      </c>
    </row>
    <row r="1425" spans="1:11">
      <c r="A1425" s="155" t="s">
        <v>13943</v>
      </c>
      <c r="B1425" s="156" t="s">
        <v>19743</v>
      </c>
      <c r="C1425" s="156">
        <v>2.643046</v>
      </c>
      <c r="D1425" s="157">
        <v>1.7600000000000001E-5</v>
      </c>
      <c r="E1425" s="156">
        <v>20798</v>
      </c>
      <c r="F1425" s="156">
        <v>0.48028700000000002</v>
      </c>
      <c r="G1425" s="156">
        <v>128.01589999999999</v>
      </c>
      <c r="H1425" s="156">
        <v>7.0600999999999997E-2</v>
      </c>
      <c r="I1425" s="156">
        <v>63</v>
      </c>
      <c r="J1425" s="156">
        <v>61.904760000000003</v>
      </c>
      <c r="K1425" s="267">
        <v>31.746030000000001</v>
      </c>
    </row>
    <row r="1426" spans="1:11">
      <c r="A1426" s="155" t="s">
        <v>25070</v>
      </c>
      <c r="B1426" s="156" t="s">
        <v>19740</v>
      </c>
      <c r="C1426" s="156">
        <v>2.26132</v>
      </c>
      <c r="D1426" s="157">
        <v>4.8099999999999997E-5</v>
      </c>
      <c r="E1426" s="156">
        <v>60508</v>
      </c>
      <c r="F1426" s="156">
        <v>0.33565600000000001</v>
      </c>
      <c r="G1426" s="156">
        <v>173</v>
      </c>
      <c r="H1426" s="156">
        <v>4.7737000000000002E-2</v>
      </c>
      <c r="I1426" s="156">
        <v>42</v>
      </c>
      <c r="J1426" s="156">
        <v>33.333329999999997</v>
      </c>
      <c r="K1426" s="267">
        <v>54.761899999999997</v>
      </c>
    </row>
    <row r="1427" spans="1:11">
      <c r="A1427" s="155" t="s">
        <v>23087</v>
      </c>
      <c r="B1427" s="156" t="s">
        <v>19740</v>
      </c>
      <c r="C1427" s="156">
        <v>2.9480200000000001</v>
      </c>
      <c r="D1427" s="156">
        <v>4.17E-4</v>
      </c>
      <c r="E1427" s="156">
        <v>350332</v>
      </c>
      <c r="F1427" s="156">
        <v>7.6189999999999994E-2</v>
      </c>
      <c r="G1427" s="156">
        <v>55.066670000000002</v>
      </c>
      <c r="H1427" s="156">
        <v>8.9143E-2</v>
      </c>
      <c r="I1427" s="156">
        <v>15</v>
      </c>
      <c r="J1427" s="156">
        <v>20</v>
      </c>
      <c r="K1427" s="267">
        <v>73.333330000000004</v>
      </c>
    </row>
    <row r="1428" spans="1:11">
      <c r="A1428" s="155" t="s">
        <v>23149</v>
      </c>
      <c r="B1428" s="156" t="s">
        <v>19740</v>
      </c>
      <c r="C1428" s="156">
        <v>1.943756</v>
      </c>
      <c r="D1428" s="156">
        <v>8.5179999999999995E-3</v>
      </c>
      <c r="E1428" s="156">
        <v>4191442</v>
      </c>
      <c r="F1428" s="156">
        <v>4.3387000000000002E-2</v>
      </c>
      <c r="G1428" s="156">
        <v>82.537890000000004</v>
      </c>
      <c r="H1428" s="156">
        <v>1.8192E-2</v>
      </c>
      <c r="I1428" s="156">
        <v>673</v>
      </c>
      <c r="J1428" s="156">
        <v>29.42051</v>
      </c>
      <c r="K1428" s="267">
        <v>68.499260000000007</v>
      </c>
    </row>
    <row r="1429" spans="1:11">
      <c r="A1429" s="155" t="s">
        <v>13954</v>
      </c>
      <c r="B1429" s="156" t="s">
        <v>19743</v>
      </c>
      <c r="C1429" s="156">
        <v>2.1896450000000001</v>
      </c>
      <c r="D1429" s="156" t="s">
        <v>25675</v>
      </c>
      <c r="E1429" s="156">
        <v>0</v>
      </c>
      <c r="F1429" s="156">
        <v>1</v>
      </c>
      <c r="G1429" s="156">
        <v>1820.3330000000001</v>
      </c>
      <c r="H1429" s="156">
        <v>0.45508300000000002</v>
      </c>
      <c r="I1429" s="156">
        <v>6</v>
      </c>
      <c r="J1429" s="156">
        <v>16.66667</v>
      </c>
      <c r="K1429" s="267">
        <v>83.333330000000004</v>
      </c>
    </row>
    <row r="1430" spans="1:11">
      <c r="A1430" s="155" t="s">
        <v>13956</v>
      </c>
      <c r="B1430" s="156" t="s">
        <v>19743</v>
      </c>
      <c r="C1430" s="156">
        <v>2.163249</v>
      </c>
      <c r="D1430" s="157">
        <v>1.7099999999999999E-6</v>
      </c>
      <c r="E1430" s="156">
        <v>11476</v>
      </c>
      <c r="F1430" s="156">
        <v>0.80952400000000002</v>
      </c>
      <c r="G1430" s="156">
        <v>1627.143</v>
      </c>
      <c r="H1430" s="156">
        <v>0.393791</v>
      </c>
      <c r="I1430" s="156">
        <v>7</v>
      </c>
      <c r="J1430" s="156">
        <v>0</v>
      </c>
      <c r="K1430" s="267">
        <v>100</v>
      </c>
    </row>
    <row r="1431" spans="1:11">
      <c r="A1431" s="155" t="s">
        <v>13961</v>
      </c>
      <c r="B1431" s="156" t="s">
        <v>19743</v>
      </c>
      <c r="C1431" s="156">
        <v>2.2359390000000001</v>
      </c>
      <c r="D1431" s="156">
        <v>1.11E-4</v>
      </c>
      <c r="E1431" s="156">
        <v>60424</v>
      </c>
      <c r="F1431" s="156">
        <v>0.33333299999999999</v>
      </c>
      <c r="G1431" s="156">
        <v>541.375</v>
      </c>
      <c r="H1431" s="156">
        <v>0.14374200000000001</v>
      </c>
      <c r="I1431" s="156">
        <v>24</v>
      </c>
      <c r="J1431" s="156">
        <v>25</v>
      </c>
      <c r="K1431" s="267">
        <v>70.833330000000004</v>
      </c>
    </row>
    <row r="1432" spans="1:11">
      <c r="A1432" s="155" t="s">
        <v>13964</v>
      </c>
      <c r="B1432" s="156" t="s">
        <v>19743</v>
      </c>
      <c r="C1432" s="156">
        <v>2.1398980000000001</v>
      </c>
      <c r="D1432" s="157">
        <v>9.4099999999999997E-5</v>
      </c>
      <c r="E1432" s="156">
        <v>141624</v>
      </c>
      <c r="F1432" s="156">
        <v>0.27344200000000002</v>
      </c>
      <c r="G1432" s="156">
        <v>340.0172</v>
      </c>
      <c r="H1432" s="156">
        <v>8.1014000000000003E-2</v>
      </c>
      <c r="I1432" s="156">
        <v>58</v>
      </c>
      <c r="J1432" s="156">
        <v>24.137930000000001</v>
      </c>
      <c r="K1432" s="267">
        <v>75.862070000000003</v>
      </c>
    </row>
    <row r="1433" spans="1:11">
      <c r="A1433" s="155" t="s">
        <v>13740</v>
      </c>
      <c r="B1433" s="156" t="s">
        <v>19743</v>
      </c>
      <c r="C1433" s="156">
        <v>2.149645</v>
      </c>
      <c r="D1433" s="157">
        <v>3.5599999999999998E-5</v>
      </c>
      <c r="E1433" s="156">
        <v>57062</v>
      </c>
      <c r="F1433" s="156">
        <v>0.41628999999999999</v>
      </c>
      <c r="G1433" s="156">
        <v>360.7885</v>
      </c>
      <c r="H1433" s="156">
        <v>8.6832000000000006E-2</v>
      </c>
      <c r="I1433" s="156">
        <v>52</v>
      </c>
      <c r="J1433" s="156">
        <v>40.384619999999998</v>
      </c>
      <c r="K1433" s="267">
        <v>59.615380000000002</v>
      </c>
    </row>
    <row r="1434" spans="1:11">
      <c r="A1434" s="155" t="s">
        <v>13745</v>
      </c>
      <c r="B1434" s="156" t="s">
        <v>19743</v>
      </c>
      <c r="C1434" s="156">
        <v>2.283452</v>
      </c>
      <c r="D1434" s="157">
        <v>2.0100000000000001E-5</v>
      </c>
      <c r="E1434" s="156">
        <v>13312</v>
      </c>
      <c r="F1434" s="156">
        <v>0.47435899999999998</v>
      </c>
      <c r="G1434" s="156">
        <v>725.07690000000002</v>
      </c>
      <c r="H1434" s="156">
        <v>0.20407500000000001</v>
      </c>
      <c r="I1434" s="156">
        <v>13</v>
      </c>
      <c r="J1434" s="156">
        <v>7.6923079999999997</v>
      </c>
      <c r="K1434" s="267">
        <v>84.615380000000002</v>
      </c>
    </row>
    <row r="1435" spans="1:11">
      <c r="A1435" s="155" t="s">
        <v>13748</v>
      </c>
      <c r="B1435" s="156" t="s">
        <v>19743</v>
      </c>
      <c r="C1435" s="156">
        <v>2.7721830000000001</v>
      </c>
      <c r="D1435" s="157">
        <v>2.8999999999999998E-7</v>
      </c>
      <c r="E1435" s="156">
        <v>284</v>
      </c>
      <c r="F1435" s="156">
        <v>0.33333299999999999</v>
      </c>
      <c r="G1435" s="156">
        <v>491</v>
      </c>
      <c r="H1435" s="156">
        <v>0.35972599999999999</v>
      </c>
      <c r="I1435" s="156">
        <v>3</v>
      </c>
      <c r="J1435" s="156">
        <v>33.333329999999997</v>
      </c>
      <c r="K1435" s="267">
        <v>66.666669999999996</v>
      </c>
    </row>
    <row r="1436" spans="1:11">
      <c r="A1436" s="155" t="s">
        <v>13751</v>
      </c>
      <c r="B1436" s="156" t="s">
        <v>19743</v>
      </c>
      <c r="C1436" s="156">
        <v>2.3610150000000001</v>
      </c>
      <c r="D1436" s="157">
        <v>4.0799999999999999E-6</v>
      </c>
      <c r="E1436" s="156">
        <v>4646</v>
      </c>
      <c r="F1436" s="156">
        <v>0.49011900000000003</v>
      </c>
      <c r="G1436" s="156">
        <v>270.69569999999999</v>
      </c>
      <c r="H1436" s="156">
        <v>8.4911E-2</v>
      </c>
      <c r="I1436" s="156">
        <v>23</v>
      </c>
      <c r="J1436" s="156">
        <v>39.130429999999997</v>
      </c>
      <c r="K1436" s="267">
        <v>60.869570000000003</v>
      </c>
    </row>
    <row r="1437" spans="1:11">
      <c r="A1437" s="155" t="s">
        <v>13754</v>
      </c>
      <c r="B1437" s="156" t="s">
        <v>19743</v>
      </c>
      <c r="C1437" s="156">
        <v>2.1731980000000002</v>
      </c>
      <c r="D1437" s="156">
        <v>2.22E-4</v>
      </c>
      <c r="E1437" s="156">
        <v>127622</v>
      </c>
      <c r="F1437" s="156">
        <v>0.14793700000000001</v>
      </c>
      <c r="G1437" s="156">
        <v>316.13159999999999</v>
      </c>
      <c r="H1437" s="156">
        <v>7.8037999999999996E-2</v>
      </c>
      <c r="I1437" s="156">
        <v>38</v>
      </c>
      <c r="J1437" s="156">
        <v>10.52632</v>
      </c>
      <c r="K1437" s="267">
        <v>89.473680000000002</v>
      </c>
    </row>
    <row r="1438" spans="1:11">
      <c r="A1438" s="155" t="s">
        <v>13759</v>
      </c>
      <c r="B1438" s="156" t="s">
        <v>19743</v>
      </c>
      <c r="C1438" s="156">
        <v>2.1463960000000002</v>
      </c>
      <c r="D1438" s="157">
        <v>6.7000000000000002E-5</v>
      </c>
      <c r="E1438" s="156">
        <v>82052</v>
      </c>
      <c r="F1438" s="156">
        <v>0.265152</v>
      </c>
      <c r="G1438" s="156">
        <v>501.36360000000002</v>
      </c>
      <c r="H1438" s="156">
        <v>0.119814</v>
      </c>
      <c r="I1438" s="156">
        <v>33</v>
      </c>
      <c r="J1438" s="156">
        <v>12.12121</v>
      </c>
      <c r="K1438" s="267">
        <v>81.818179999999998</v>
      </c>
    </row>
    <row r="1439" spans="1:11">
      <c r="A1439" s="155" t="s">
        <v>13762</v>
      </c>
      <c r="B1439" s="156" t="s">
        <v>19743</v>
      </c>
      <c r="C1439" s="156">
        <v>2.1445690000000002</v>
      </c>
      <c r="D1439" s="157">
        <v>8.2000000000000001E-5</v>
      </c>
      <c r="E1439" s="156">
        <v>58056</v>
      </c>
      <c r="F1439" s="156">
        <v>0.42</v>
      </c>
      <c r="G1439" s="156">
        <v>687.32</v>
      </c>
      <c r="H1439" s="156">
        <v>0.163521</v>
      </c>
      <c r="I1439" s="156">
        <v>25</v>
      </c>
      <c r="J1439" s="156">
        <v>24</v>
      </c>
      <c r="K1439" s="267">
        <v>76</v>
      </c>
    </row>
    <row r="1440" spans="1:11">
      <c r="A1440" s="155" t="s">
        <v>13764</v>
      </c>
      <c r="B1440" s="156" t="s">
        <v>19743</v>
      </c>
      <c r="C1440" s="156">
        <v>2.2310660000000002</v>
      </c>
      <c r="D1440" s="157">
        <v>1.45E-5</v>
      </c>
      <c r="E1440" s="156">
        <v>17400</v>
      </c>
      <c r="F1440" s="156">
        <v>0.48571399999999998</v>
      </c>
      <c r="G1440" s="156">
        <v>849</v>
      </c>
      <c r="H1440" s="156">
        <v>0.22353899999999999</v>
      </c>
      <c r="I1440" s="156">
        <v>15</v>
      </c>
      <c r="J1440" s="156">
        <v>13.33333</v>
      </c>
      <c r="K1440" s="267">
        <v>86.666669999999996</v>
      </c>
    </row>
    <row r="1441" spans="1:11">
      <c r="A1441" s="155" t="s">
        <v>13767</v>
      </c>
      <c r="B1441" s="156" t="s">
        <v>19743</v>
      </c>
      <c r="C1441" s="156">
        <v>2.4745180000000002</v>
      </c>
      <c r="D1441" s="157">
        <v>4.1699999999999999E-6</v>
      </c>
      <c r="E1441" s="156">
        <v>2238</v>
      </c>
      <c r="F1441" s="156" t="s">
        <v>25675</v>
      </c>
      <c r="G1441" s="156">
        <v>1346</v>
      </c>
      <c r="H1441" s="156">
        <v>0.50149100000000002</v>
      </c>
      <c r="I1441" s="156">
        <v>2</v>
      </c>
      <c r="J1441" s="156">
        <v>0</v>
      </c>
      <c r="K1441" s="267">
        <v>100</v>
      </c>
    </row>
    <row r="1442" spans="1:11">
      <c r="A1442" s="155" t="s">
        <v>13769</v>
      </c>
      <c r="B1442" s="156" t="s">
        <v>19743</v>
      </c>
      <c r="C1442" s="156">
        <v>2.2182740000000001</v>
      </c>
      <c r="D1442" s="157">
        <v>7.6199999999999999E-6</v>
      </c>
      <c r="E1442" s="156">
        <v>9302</v>
      </c>
      <c r="F1442" s="156">
        <v>0.417989</v>
      </c>
      <c r="G1442" s="156">
        <v>565.85709999999995</v>
      </c>
      <c r="H1442" s="156">
        <v>0.14724400000000001</v>
      </c>
      <c r="I1442" s="156">
        <v>28</v>
      </c>
      <c r="J1442" s="156">
        <v>21.428570000000001</v>
      </c>
      <c r="K1442" s="267">
        <v>75</v>
      </c>
    </row>
    <row r="1443" spans="1:11">
      <c r="A1443" s="155" t="s">
        <v>13776</v>
      </c>
      <c r="B1443" s="156" t="s">
        <v>19743</v>
      </c>
      <c r="C1443" s="156">
        <v>2.1417259999999998</v>
      </c>
      <c r="D1443" s="156">
        <v>1.01E-4</v>
      </c>
      <c r="E1443" s="156">
        <v>71298</v>
      </c>
      <c r="F1443" s="156">
        <v>0.20120099999999999</v>
      </c>
      <c r="G1443" s="156">
        <v>375.7568</v>
      </c>
      <c r="H1443" s="156">
        <v>8.9423000000000002E-2</v>
      </c>
      <c r="I1443" s="156">
        <v>37</v>
      </c>
      <c r="J1443" s="156">
        <v>2.7027030000000001</v>
      </c>
      <c r="K1443" s="267">
        <v>91.891890000000004</v>
      </c>
    </row>
    <row r="1444" spans="1:11">
      <c r="A1444" s="155" t="s">
        <v>13781</v>
      </c>
      <c r="B1444" s="156" t="s">
        <v>19743</v>
      </c>
      <c r="C1444" s="156">
        <v>2.5839590000000001</v>
      </c>
      <c r="D1444" s="157">
        <v>2.12E-6</v>
      </c>
      <c r="E1444" s="156">
        <v>2564</v>
      </c>
      <c r="F1444" s="156">
        <v>0.13333300000000001</v>
      </c>
      <c r="G1444" s="156">
        <v>421.33330000000001</v>
      </c>
      <c r="H1444" s="156">
        <v>0.197574</v>
      </c>
      <c r="I1444" s="156">
        <v>6</v>
      </c>
      <c r="J1444" s="156">
        <v>33.333329999999997</v>
      </c>
      <c r="K1444" s="267">
        <v>66.666669999999996</v>
      </c>
    </row>
    <row r="1445" spans="1:11">
      <c r="A1445" s="155" t="s">
        <v>13789</v>
      </c>
      <c r="B1445" s="156" t="s">
        <v>19743</v>
      </c>
      <c r="C1445" s="156">
        <v>2.120406</v>
      </c>
      <c r="D1445" s="156">
        <v>9.2900000000000003E-4</v>
      </c>
      <c r="E1445" s="156">
        <v>516350</v>
      </c>
      <c r="F1445" s="156">
        <v>7.8493999999999994E-2</v>
      </c>
      <c r="G1445" s="156">
        <v>141.48439999999999</v>
      </c>
      <c r="H1445" s="156">
        <v>3.3543000000000003E-2</v>
      </c>
      <c r="I1445" s="156">
        <v>128</v>
      </c>
      <c r="J1445" s="156">
        <v>14.84375</v>
      </c>
      <c r="K1445" s="267">
        <v>84.375</v>
      </c>
    </row>
    <row r="1446" spans="1:11">
      <c r="A1446" s="155" t="s">
        <v>13799</v>
      </c>
      <c r="B1446" s="156" t="s">
        <v>19743</v>
      </c>
      <c r="C1446" s="156">
        <v>2.9407109999999999</v>
      </c>
      <c r="D1446" s="157">
        <v>2.8700000000000001E-6</v>
      </c>
      <c r="E1446" s="156">
        <v>1884</v>
      </c>
      <c r="F1446" s="156" t="s">
        <v>25675</v>
      </c>
      <c r="G1446" s="156">
        <v>219</v>
      </c>
      <c r="H1446" s="156">
        <v>0.34169300000000002</v>
      </c>
      <c r="I1446" s="156">
        <v>3</v>
      </c>
      <c r="J1446" s="156">
        <v>33.333329999999997</v>
      </c>
      <c r="K1446" s="267">
        <v>66.666669999999996</v>
      </c>
    </row>
    <row r="1447" spans="1:11">
      <c r="A1447" s="155" t="s">
        <v>24328</v>
      </c>
      <c r="B1447" s="156" t="s">
        <v>19740</v>
      </c>
      <c r="C1447" s="156">
        <v>2.1506599999999998</v>
      </c>
      <c r="D1447" s="156">
        <v>1.0499999999999999E-3</v>
      </c>
      <c r="E1447" s="156">
        <v>585438</v>
      </c>
      <c r="F1447" s="156">
        <v>6.3565999999999998E-2</v>
      </c>
      <c r="G1447" s="156">
        <v>102.011</v>
      </c>
      <c r="H1447" s="156">
        <v>2.5406000000000001E-2</v>
      </c>
      <c r="I1447" s="156">
        <v>182</v>
      </c>
      <c r="J1447" s="156">
        <v>24.725269999999998</v>
      </c>
      <c r="K1447" s="267">
        <v>73.626369999999994</v>
      </c>
    </row>
    <row r="1448" spans="1:11">
      <c r="A1448" s="155" t="s">
        <v>24382</v>
      </c>
      <c r="B1448" s="156" t="s">
        <v>19053</v>
      </c>
      <c r="C1448" s="156">
        <v>2.2223350000000002</v>
      </c>
      <c r="D1448" s="156">
        <v>1.05E-4</v>
      </c>
      <c r="E1448" s="156">
        <v>34824</v>
      </c>
      <c r="F1448" s="156">
        <v>0.34545500000000001</v>
      </c>
      <c r="G1448" s="156">
        <v>742.72730000000001</v>
      </c>
      <c r="H1448" s="156">
        <v>0.192916</v>
      </c>
      <c r="I1448" s="156">
        <v>11</v>
      </c>
      <c r="J1448" s="156">
        <v>18.181819999999998</v>
      </c>
      <c r="K1448" s="267">
        <v>72.727270000000004</v>
      </c>
    </row>
    <row r="1449" spans="1:11">
      <c r="A1449" s="155" t="s">
        <v>13804</v>
      </c>
      <c r="B1449" s="156" t="s">
        <v>19743</v>
      </c>
      <c r="C1449" s="156">
        <v>2.1327919999999998</v>
      </c>
      <c r="D1449" s="157">
        <v>4.18E-5</v>
      </c>
      <c r="E1449" s="156">
        <v>57376</v>
      </c>
      <c r="F1449" s="156">
        <v>0.25225199999999998</v>
      </c>
      <c r="G1449" s="156">
        <v>433.59460000000001</v>
      </c>
      <c r="H1449" s="156">
        <v>0.10206999999999999</v>
      </c>
      <c r="I1449" s="156">
        <v>37</v>
      </c>
      <c r="J1449" s="156">
        <v>24.32432</v>
      </c>
      <c r="K1449" s="267">
        <v>72.972970000000004</v>
      </c>
    </row>
    <row r="1450" spans="1:11">
      <c r="A1450" s="155" t="s">
        <v>23330</v>
      </c>
      <c r="B1450" s="156" t="s">
        <v>19740</v>
      </c>
      <c r="C1450" s="156">
        <v>2.189848</v>
      </c>
      <c r="D1450" s="157">
        <v>4.6900000000000002E-5</v>
      </c>
      <c r="E1450" s="156">
        <v>60374</v>
      </c>
      <c r="F1450" s="156">
        <v>0.34285700000000002</v>
      </c>
      <c r="G1450" s="156">
        <v>473.55560000000003</v>
      </c>
      <c r="H1450" s="156">
        <v>0.119314</v>
      </c>
      <c r="I1450" s="156">
        <v>36</v>
      </c>
      <c r="J1450" s="156">
        <v>30.55556</v>
      </c>
      <c r="K1450" s="267">
        <v>66.666669999999996</v>
      </c>
    </row>
    <row r="1451" spans="1:11">
      <c r="A1451" s="155" t="s">
        <v>13811</v>
      </c>
      <c r="B1451" s="156" t="s">
        <v>19743</v>
      </c>
      <c r="C1451" s="156">
        <v>2.1843650000000001</v>
      </c>
      <c r="D1451" s="156">
        <v>1.36E-4</v>
      </c>
      <c r="E1451" s="156">
        <v>158970</v>
      </c>
      <c r="F1451" s="156">
        <v>0.332316</v>
      </c>
      <c r="G1451" s="156">
        <v>145.04900000000001</v>
      </c>
      <c r="H1451" s="156">
        <v>3.7268000000000003E-2</v>
      </c>
      <c r="I1451" s="156">
        <v>143</v>
      </c>
      <c r="J1451" s="156">
        <v>35.664340000000003</v>
      </c>
      <c r="K1451" s="267">
        <v>63.636360000000003</v>
      </c>
    </row>
    <row r="1452" spans="1:11">
      <c r="A1452" s="155" t="s">
        <v>13816</v>
      </c>
      <c r="B1452" s="156" t="s">
        <v>19743</v>
      </c>
      <c r="C1452" s="156">
        <v>3.234518</v>
      </c>
      <c r="D1452" s="157">
        <v>4.0000000000000001E-8</v>
      </c>
      <c r="E1452" s="156">
        <v>20</v>
      </c>
      <c r="F1452" s="156" t="s">
        <v>25675</v>
      </c>
      <c r="G1452" s="156">
        <v>51.5</v>
      </c>
      <c r="H1452" s="156">
        <v>0.51010100000000003</v>
      </c>
      <c r="I1452" s="156">
        <v>2</v>
      </c>
      <c r="J1452" s="156">
        <v>50</v>
      </c>
      <c r="K1452" s="267">
        <v>50</v>
      </c>
    </row>
    <row r="1453" spans="1:11">
      <c r="A1453" s="155" t="s">
        <v>13819</v>
      </c>
      <c r="B1453" s="156" t="s">
        <v>19743</v>
      </c>
      <c r="C1453" s="156">
        <v>2.4146190000000001</v>
      </c>
      <c r="D1453" s="157">
        <v>2.5100000000000001E-6</v>
      </c>
      <c r="E1453" s="156">
        <v>3888</v>
      </c>
      <c r="F1453" s="156">
        <v>0.77930999999999995</v>
      </c>
      <c r="G1453" s="156">
        <v>193.3</v>
      </c>
      <c r="H1453" s="156">
        <v>6.6379999999999995E-2</v>
      </c>
      <c r="I1453" s="156">
        <v>30</v>
      </c>
      <c r="J1453" s="156">
        <v>20</v>
      </c>
      <c r="K1453" s="267">
        <v>80</v>
      </c>
    </row>
    <row r="1454" spans="1:11">
      <c r="A1454" s="155" t="s">
        <v>13824</v>
      </c>
      <c r="B1454" s="156" t="s">
        <v>19743</v>
      </c>
      <c r="C1454" s="156">
        <v>2.4450759999999998</v>
      </c>
      <c r="D1454" s="157">
        <v>2.7099999999999999E-6</v>
      </c>
      <c r="E1454" s="156">
        <v>3048</v>
      </c>
      <c r="F1454" s="156">
        <v>0.53333299999999995</v>
      </c>
      <c r="G1454" s="156">
        <v>512.5</v>
      </c>
      <c r="H1454" s="156">
        <v>0.18251999999999999</v>
      </c>
      <c r="I1454" s="156">
        <v>6</v>
      </c>
      <c r="J1454" s="156">
        <v>0</v>
      </c>
      <c r="K1454" s="267">
        <v>100</v>
      </c>
    </row>
    <row r="1455" spans="1:11">
      <c r="A1455" s="155" t="s">
        <v>13829</v>
      </c>
      <c r="B1455" s="156" t="s">
        <v>19743</v>
      </c>
      <c r="C1455" s="156">
        <v>2.1372589999999998</v>
      </c>
      <c r="D1455" s="156">
        <v>3.5599999999999998E-4</v>
      </c>
      <c r="E1455" s="156">
        <v>256716</v>
      </c>
      <c r="F1455" s="156">
        <v>7.6105000000000006E-2</v>
      </c>
      <c r="G1455" s="156">
        <v>129.43940000000001</v>
      </c>
      <c r="H1455" s="156">
        <v>3.1302999999999997E-2</v>
      </c>
      <c r="I1455" s="156">
        <v>132</v>
      </c>
      <c r="J1455" s="156">
        <v>25.757580000000001</v>
      </c>
      <c r="K1455" s="267">
        <v>71.212119999999999</v>
      </c>
    </row>
    <row r="1456" spans="1:11">
      <c r="A1456" s="155" t="s">
        <v>13834</v>
      </c>
      <c r="B1456" s="156" t="s">
        <v>19743</v>
      </c>
      <c r="C1456" s="156">
        <v>2.2938070000000002</v>
      </c>
      <c r="D1456" s="157">
        <v>4.8099999999999997E-5</v>
      </c>
      <c r="E1456" s="156">
        <v>50042</v>
      </c>
      <c r="F1456" s="156">
        <v>0.56666700000000003</v>
      </c>
      <c r="G1456" s="156">
        <v>379.80950000000001</v>
      </c>
      <c r="H1456" s="156">
        <v>0.108517</v>
      </c>
      <c r="I1456" s="156">
        <v>21</v>
      </c>
      <c r="J1456" s="156">
        <v>47.619050000000001</v>
      </c>
      <c r="K1456" s="267">
        <v>52.380949999999999</v>
      </c>
    </row>
    <row r="1457" spans="1:11">
      <c r="A1457" s="155" t="s">
        <v>22241</v>
      </c>
      <c r="B1457" s="156" t="s">
        <v>19740</v>
      </c>
      <c r="C1457" s="156">
        <v>2.1417259999999998</v>
      </c>
      <c r="D1457" s="157">
        <v>6.5599999999999995E-5</v>
      </c>
      <c r="E1457" s="156">
        <v>74378</v>
      </c>
      <c r="F1457" s="156">
        <v>0.31500400000000001</v>
      </c>
      <c r="G1457" s="156">
        <v>265.49279999999999</v>
      </c>
      <c r="H1457" s="156">
        <v>6.3683000000000003E-2</v>
      </c>
      <c r="I1457" s="156">
        <v>69</v>
      </c>
      <c r="J1457" s="156">
        <v>43.478259999999999</v>
      </c>
      <c r="K1457" s="267">
        <v>55.07246</v>
      </c>
    </row>
    <row r="1458" spans="1:11">
      <c r="A1458" s="155" t="s">
        <v>13839</v>
      </c>
      <c r="B1458" s="156" t="s">
        <v>19743</v>
      </c>
      <c r="C1458" s="156">
        <v>2.156142</v>
      </c>
      <c r="D1458" s="157">
        <v>3.6600000000000001E-6</v>
      </c>
      <c r="E1458" s="156">
        <v>8276</v>
      </c>
      <c r="F1458" s="156">
        <v>0.51428600000000002</v>
      </c>
      <c r="G1458" s="156">
        <v>961.46669999999995</v>
      </c>
      <c r="H1458" s="156">
        <v>0.23117699999999999</v>
      </c>
      <c r="I1458" s="156">
        <v>15</v>
      </c>
      <c r="J1458" s="156">
        <v>20</v>
      </c>
      <c r="K1458" s="267">
        <v>80</v>
      </c>
    </row>
    <row r="1459" spans="1:11">
      <c r="A1459" s="155" t="s">
        <v>13842</v>
      </c>
      <c r="B1459" s="156" t="s">
        <v>19743</v>
      </c>
      <c r="C1459" s="156">
        <v>2.4643649999999999</v>
      </c>
      <c r="D1459" s="157">
        <v>1.5600000000000001E-6</v>
      </c>
      <c r="E1459" s="156">
        <v>2448</v>
      </c>
      <c r="F1459" s="156" t="s">
        <v>25675</v>
      </c>
      <c r="G1459" s="156">
        <v>938</v>
      </c>
      <c r="H1459" s="156">
        <v>0.343727</v>
      </c>
      <c r="I1459" s="156">
        <v>3</v>
      </c>
      <c r="J1459" s="156">
        <v>66.666669999999996</v>
      </c>
      <c r="K1459" s="267">
        <v>33.333329999999997</v>
      </c>
    </row>
    <row r="1460" spans="1:11">
      <c r="A1460" s="155" t="s">
        <v>13844</v>
      </c>
      <c r="B1460" s="156" t="s">
        <v>19743</v>
      </c>
      <c r="C1460" s="156">
        <v>2.2696450000000001</v>
      </c>
      <c r="D1460" s="157">
        <v>2.58E-5</v>
      </c>
      <c r="E1460" s="156">
        <v>21416</v>
      </c>
      <c r="F1460" s="156">
        <v>0.193548</v>
      </c>
      <c r="G1460" s="156">
        <v>234.3871</v>
      </c>
      <c r="H1460" s="156">
        <v>6.5215999999999996E-2</v>
      </c>
      <c r="I1460" s="156">
        <v>31</v>
      </c>
      <c r="J1460" s="156">
        <v>19.354839999999999</v>
      </c>
      <c r="K1460" s="267">
        <v>80.645160000000004</v>
      </c>
    </row>
    <row r="1461" spans="1:11">
      <c r="A1461" s="155" t="s">
        <v>22307</v>
      </c>
      <c r="B1461" s="156" t="s">
        <v>19740</v>
      </c>
      <c r="C1461" s="156">
        <v>3.0895429999999999</v>
      </c>
      <c r="D1461" s="157">
        <v>2.8899999999999999E-6</v>
      </c>
      <c r="E1461" s="156">
        <v>3260</v>
      </c>
      <c r="F1461" s="156">
        <v>6.6667000000000004E-2</v>
      </c>
      <c r="G1461" s="156">
        <v>23.83333</v>
      </c>
      <c r="H1461" s="156">
        <v>0.178205</v>
      </c>
      <c r="I1461" s="156">
        <v>6</v>
      </c>
      <c r="J1461" s="156">
        <v>16.66667</v>
      </c>
      <c r="K1461" s="267">
        <v>66.666669999999996</v>
      </c>
    </row>
    <row r="1462" spans="1:11">
      <c r="A1462" s="155" t="s">
        <v>13852</v>
      </c>
      <c r="B1462" s="156" t="s">
        <v>19743</v>
      </c>
      <c r="C1462" s="156">
        <v>2.4491369999999999</v>
      </c>
      <c r="D1462" s="157">
        <v>5.9599999999999997E-6</v>
      </c>
      <c r="E1462" s="156">
        <v>9356</v>
      </c>
      <c r="F1462" s="156">
        <v>0.238095</v>
      </c>
      <c r="G1462" s="156">
        <v>422.8571</v>
      </c>
      <c r="H1462" s="156">
        <v>0.151895</v>
      </c>
      <c r="I1462" s="156">
        <v>7</v>
      </c>
      <c r="J1462" s="156">
        <v>14.28571</v>
      </c>
      <c r="K1462" s="267">
        <v>85.714290000000005</v>
      </c>
    </row>
    <row r="1463" spans="1:11">
      <c r="A1463" s="155" t="s">
        <v>13855</v>
      </c>
      <c r="B1463" s="156" t="s">
        <v>19743</v>
      </c>
      <c r="C1463" s="156">
        <v>2.428223</v>
      </c>
      <c r="D1463" s="157">
        <v>5.5500000000000001E-5</v>
      </c>
      <c r="E1463" s="156">
        <v>15442</v>
      </c>
      <c r="F1463" s="156">
        <v>0.24444399999999999</v>
      </c>
      <c r="G1463" s="156">
        <v>396</v>
      </c>
      <c r="H1463" s="156">
        <v>0.137132</v>
      </c>
      <c r="I1463" s="156">
        <v>10</v>
      </c>
      <c r="J1463" s="156">
        <v>30</v>
      </c>
      <c r="K1463" s="267">
        <v>70</v>
      </c>
    </row>
    <row r="1464" spans="1:11">
      <c r="A1464" s="155" t="s">
        <v>13860</v>
      </c>
      <c r="B1464" s="156" t="s">
        <v>19743</v>
      </c>
      <c r="C1464" s="156">
        <v>3.3502540000000001</v>
      </c>
      <c r="D1464" s="156" t="s">
        <v>25675</v>
      </c>
      <c r="E1464" s="156">
        <v>0</v>
      </c>
      <c r="F1464" s="156" t="s">
        <v>25675</v>
      </c>
      <c r="G1464" s="156">
        <v>9</v>
      </c>
      <c r="H1464" s="156">
        <v>0</v>
      </c>
      <c r="I1464" s="156">
        <v>1</v>
      </c>
      <c r="J1464" s="156">
        <v>0</v>
      </c>
      <c r="K1464" s="267">
        <v>100</v>
      </c>
    </row>
    <row r="1465" spans="1:11">
      <c r="A1465" s="155" t="s">
        <v>13862</v>
      </c>
      <c r="B1465" s="156" t="s">
        <v>19743</v>
      </c>
      <c r="C1465" s="156">
        <v>2.8201019999999999</v>
      </c>
      <c r="D1465" s="157">
        <v>6.1099999999999999E-6</v>
      </c>
      <c r="E1465" s="156">
        <v>4396</v>
      </c>
      <c r="F1465" s="156">
        <v>0.39920899999999998</v>
      </c>
      <c r="G1465" s="156">
        <v>85.173910000000006</v>
      </c>
      <c r="H1465" s="156">
        <v>7.9894000000000007E-2</v>
      </c>
      <c r="I1465" s="156">
        <v>23</v>
      </c>
      <c r="J1465" s="156">
        <v>56.521740000000001</v>
      </c>
      <c r="K1465" s="267">
        <v>39.130429999999997</v>
      </c>
    </row>
    <row r="1466" spans="1:11">
      <c r="A1466" s="155" t="s">
        <v>13865</v>
      </c>
      <c r="B1466" s="156" t="s">
        <v>19743</v>
      </c>
      <c r="C1466" s="156">
        <v>2.2207110000000001</v>
      </c>
      <c r="D1466" s="157">
        <v>4.7599999999999998E-5</v>
      </c>
      <c r="E1466" s="156">
        <v>15220</v>
      </c>
      <c r="F1466" s="156">
        <v>0.466667</v>
      </c>
      <c r="G1466" s="156">
        <v>1004.333</v>
      </c>
      <c r="H1466" s="156">
        <v>0.260349</v>
      </c>
      <c r="I1466" s="156">
        <v>6</v>
      </c>
      <c r="J1466" s="156">
        <v>33.333329999999997</v>
      </c>
      <c r="K1466" s="267">
        <v>66.666669999999996</v>
      </c>
    </row>
    <row r="1467" spans="1:11">
      <c r="A1467" s="155" t="s">
        <v>13622</v>
      </c>
      <c r="B1467" s="156" t="s">
        <v>19743</v>
      </c>
      <c r="C1467" s="156">
        <v>2.2895430000000001</v>
      </c>
      <c r="D1467" s="157">
        <v>7.7399999999999998E-5</v>
      </c>
      <c r="E1467" s="156">
        <v>64344</v>
      </c>
      <c r="F1467" s="156">
        <v>0.28676499999999999</v>
      </c>
      <c r="G1467" s="156">
        <v>564.82349999999997</v>
      </c>
      <c r="H1467" s="156">
        <v>0.16053100000000001</v>
      </c>
      <c r="I1467" s="156">
        <v>17</v>
      </c>
      <c r="J1467" s="156">
        <v>11.764709999999999</v>
      </c>
      <c r="K1467" s="267">
        <v>88.235290000000006</v>
      </c>
    </row>
    <row r="1468" spans="1:11">
      <c r="A1468" s="155" t="s">
        <v>22355</v>
      </c>
      <c r="B1468" s="156" t="s">
        <v>19740</v>
      </c>
      <c r="C1468" s="156">
        <v>2.3626399999999999</v>
      </c>
      <c r="D1468" s="157">
        <v>3.7200000000000003E-5</v>
      </c>
      <c r="E1468" s="156">
        <v>29736</v>
      </c>
      <c r="F1468" s="156">
        <v>0.35966399999999998</v>
      </c>
      <c r="G1468" s="156">
        <v>180.7714</v>
      </c>
      <c r="H1468" s="156">
        <v>5.7206E-2</v>
      </c>
      <c r="I1468" s="156">
        <v>35</v>
      </c>
      <c r="J1468" s="156">
        <v>60</v>
      </c>
      <c r="K1468" s="267">
        <v>40</v>
      </c>
    </row>
    <row r="1469" spans="1:11">
      <c r="A1469" s="155" t="s">
        <v>22419</v>
      </c>
      <c r="B1469" s="156" t="s">
        <v>19740</v>
      </c>
      <c r="C1469" s="156">
        <v>2.16</v>
      </c>
      <c r="D1469" s="157">
        <v>6.8399999999999996E-5</v>
      </c>
      <c r="E1469" s="156">
        <v>62326</v>
      </c>
      <c r="F1469" s="156">
        <v>0.34534500000000001</v>
      </c>
      <c r="G1469" s="156">
        <v>412.05410000000001</v>
      </c>
      <c r="H1469" s="156">
        <v>0.100037</v>
      </c>
      <c r="I1469" s="156">
        <v>37</v>
      </c>
      <c r="J1469" s="156">
        <v>37.83784</v>
      </c>
      <c r="K1469" s="267">
        <v>56.75676</v>
      </c>
    </row>
    <row r="1470" spans="1:11">
      <c r="A1470" s="155" t="s">
        <v>22479</v>
      </c>
      <c r="B1470" s="156" t="s">
        <v>19740</v>
      </c>
      <c r="C1470" s="156">
        <v>2.169746</v>
      </c>
      <c r="D1470" s="157">
        <v>7.0300000000000001E-5</v>
      </c>
      <c r="E1470" s="156">
        <v>62028</v>
      </c>
      <c r="F1470" s="156">
        <v>0.29825499999999999</v>
      </c>
      <c r="G1470" s="156">
        <v>211.6129</v>
      </c>
      <c r="H1470" s="156">
        <v>5.2340999999999999E-2</v>
      </c>
      <c r="I1470" s="156">
        <v>62</v>
      </c>
      <c r="J1470" s="156">
        <v>51.612900000000003</v>
      </c>
      <c r="K1470" s="267">
        <v>48.387099999999997</v>
      </c>
    </row>
    <row r="1471" spans="1:11">
      <c r="A1471" s="155" t="s">
        <v>13629</v>
      </c>
      <c r="B1471" s="156" t="s">
        <v>19743</v>
      </c>
      <c r="C1471" s="156">
        <v>2.1303550000000002</v>
      </c>
      <c r="D1471" s="156">
        <v>4.0299999999999998E-4</v>
      </c>
      <c r="E1471" s="156">
        <v>295430</v>
      </c>
      <c r="F1471" s="156">
        <v>7.3895000000000002E-2</v>
      </c>
      <c r="G1471" s="156">
        <v>159.06360000000001</v>
      </c>
      <c r="H1471" s="156">
        <v>3.8015E-2</v>
      </c>
      <c r="I1471" s="156">
        <v>110</v>
      </c>
      <c r="J1471" s="156">
        <v>27.272729999999999</v>
      </c>
      <c r="K1471" s="267">
        <v>71.818179999999998</v>
      </c>
    </row>
    <row r="1472" spans="1:11">
      <c r="A1472" s="155" t="s">
        <v>13634</v>
      </c>
      <c r="B1472" s="156" t="s">
        <v>19743</v>
      </c>
      <c r="C1472" s="156">
        <v>3.1421320000000001</v>
      </c>
      <c r="D1472" s="157">
        <v>6.3E-7</v>
      </c>
      <c r="E1472" s="156">
        <v>166</v>
      </c>
      <c r="F1472" s="156" t="s">
        <v>25675</v>
      </c>
      <c r="G1472" s="156">
        <v>49</v>
      </c>
      <c r="H1472" s="156">
        <v>0.50526300000000002</v>
      </c>
      <c r="I1472" s="156">
        <v>2</v>
      </c>
      <c r="J1472" s="156">
        <v>50</v>
      </c>
      <c r="K1472" s="267">
        <v>50</v>
      </c>
    </row>
    <row r="1473" spans="1:11">
      <c r="A1473" s="155" t="s">
        <v>13636</v>
      </c>
      <c r="B1473" s="156" t="s">
        <v>19743</v>
      </c>
      <c r="C1473" s="156">
        <v>3.0877159999999999</v>
      </c>
      <c r="D1473" s="157">
        <v>8.2999999999999999E-7</v>
      </c>
      <c r="E1473" s="156">
        <v>398</v>
      </c>
      <c r="F1473" s="156" t="s">
        <v>25675</v>
      </c>
      <c r="G1473" s="156">
        <v>65.666669999999996</v>
      </c>
      <c r="H1473" s="156">
        <v>0.35337000000000002</v>
      </c>
      <c r="I1473" s="156">
        <v>3</v>
      </c>
      <c r="J1473" s="156">
        <v>0</v>
      </c>
      <c r="K1473" s="267">
        <v>100</v>
      </c>
    </row>
    <row r="1474" spans="1:11">
      <c r="A1474" s="155" t="s">
        <v>13641</v>
      </c>
      <c r="B1474" s="156" t="s">
        <v>19743</v>
      </c>
      <c r="C1474" s="156">
        <v>3.1457869999999999</v>
      </c>
      <c r="D1474" s="156" t="s">
        <v>25675</v>
      </c>
      <c r="E1474" s="156">
        <v>0</v>
      </c>
      <c r="F1474" s="156" t="s">
        <v>25675</v>
      </c>
      <c r="G1474" s="156">
        <v>69</v>
      </c>
      <c r="H1474" s="156">
        <v>0</v>
      </c>
      <c r="I1474" s="156">
        <v>1</v>
      </c>
      <c r="J1474" s="156">
        <v>100</v>
      </c>
      <c r="K1474" s="267">
        <v>0</v>
      </c>
    </row>
    <row r="1475" spans="1:11">
      <c r="A1475" s="155" t="s">
        <v>22690</v>
      </c>
      <c r="B1475" s="156" t="s">
        <v>19740</v>
      </c>
      <c r="C1475" s="156">
        <v>2.4414210000000001</v>
      </c>
      <c r="D1475" s="157">
        <v>1.8700000000000001E-6</v>
      </c>
      <c r="E1475" s="156">
        <v>3052</v>
      </c>
      <c r="F1475" s="156">
        <v>0.33333299999999999</v>
      </c>
      <c r="G1475" s="156">
        <v>427.11110000000002</v>
      </c>
      <c r="H1475" s="156">
        <v>0.151619</v>
      </c>
      <c r="I1475" s="156">
        <v>9</v>
      </c>
      <c r="J1475" s="156">
        <v>66.666669999999996</v>
      </c>
      <c r="K1475" s="267">
        <v>33.333329999999997</v>
      </c>
    </row>
    <row r="1476" spans="1:11">
      <c r="A1476" s="155" t="s">
        <v>13649</v>
      </c>
      <c r="B1476" s="156" t="s">
        <v>19743</v>
      </c>
      <c r="C1476" s="156">
        <v>2.258883</v>
      </c>
      <c r="D1476" s="156">
        <v>1.3200000000000001E-4</v>
      </c>
      <c r="E1476" s="156">
        <v>109382</v>
      </c>
      <c r="F1476" s="156">
        <v>0.112632</v>
      </c>
      <c r="G1476" s="156">
        <v>149.6842</v>
      </c>
      <c r="H1476" s="156">
        <v>4.1586999999999999E-2</v>
      </c>
      <c r="I1476" s="156">
        <v>76</v>
      </c>
      <c r="J1476" s="156">
        <v>42.105260000000001</v>
      </c>
      <c r="K1476" s="267">
        <v>55.263159999999999</v>
      </c>
    </row>
    <row r="1477" spans="1:11">
      <c r="A1477" s="155" t="s">
        <v>13654</v>
      </c>
      <c r="B1477" s="156" t="s">
        <v>19743</v>
      </c>
      <c r="C1477" s="156">
        <v>2.3063959999999999</v>
      </c>
      <c r="D1477" s="157">
        <v>1.19E-5</v>
      </c>
      <c r="E1477" s="156">
        <v>17234</v>
      </c>
      <c r="F1477" s="156">
        <v>0.36469299999999999</v>
      </c>
      <c r="G1477" s="156">
        <v>213.5909</v>
      </c>
      <c r="H1477" s="156">
        <v>6.2728999999999993E-2</v>
      </c>
      <c r="I1477" s="156">
        <v>44</v>
      </c>
      <c r="J1477" s="156">
        <v>45.454549999999998</v>
      </c>
      <c r="K1477" s="267">
        <v>54.545450000000002</v>
      </c>
    </row>
    <row r="1478" spans="1:11">
      <c r="A1478" s="155" t="s">
        <v>13657</v>
      </c>
      <c r="B1478" s="156" t="s">
        <v>19743</v>
      </c>
      <c r="C1478" s="156">
        <v>2.2351269999999999</v>
      </c>
      <c r="D1478" s="157">
        <v>3.0199999999999999E-5</v>
      </c>
      <c r="E1478" s="156">
        <v>37088</v>
      </c>
      <c r="F1478" s="156">
        <v>0.46320299999999998</v>
      </c>
      <c r="G1478" s="156">
        <v>646.40909999999997</v>
      </c>
      <c r="H1478" s="156">
        <v>0.17136999999999999</v>
      </c>
      <c r="I1478" s="156">
        <v>22</v>
      </c>
      <c r="J1478" s="156">
        <v>4.5454549999999996</v>
      </c>
      <c r="K1478" s="267">
        <v>72.727270000000004</v>
      </c>
    </row>
    <row r="1479" spans="1:11">
      <c r="A1479" s="155" t="s">
        <v>13660</v>
      </c>
      <c r="B1479" s="156" t="s">
        <v>19743</v>
      </c>
      <c r="C1479" s="156">
        <v>2.3082229999999999</v>
      </c>
      <c r="D1479" s="157">
        <v>2.4200000000000001E-6</v>
      </c>
      <c r="E1479" s="156">
        <v>3162</v>
      </c>
      <c r="F1479" s="156">
        <v>0.4</v>
      </c>
      <c r="G1479" s="156">
        <v>840.5</v>
      </c>
      <c r="H1479" s="156">
        <v>0.243977</v>
      </c>
      <c r="I1479" s="156">
        <v>6</v>
      </c>
      <c r="J1479" s="156">
        <v>50</v>
      </c>
      <c r="K1479" s="267">
        <v>50</v>
      </c>
    </row>
    <row r="1480" spans="1:11">
      <c r="A1480" s="155" t="s">
        <v>22936</v>
      </c>
      <c r="B1480" s="156" t="s">
        <v>19740</v>
      </c>
      <c r="C1480" s="156">
        <v>2.1441620000000001</v>
      </c>
      <c r="D1480" s="156">
        <v>1.94E-4</v>
      </c>
      <c r="E1480" s="156">
        <v>123030</v>
      </c>
      <c r="F1480" s="156">
        <v>0.15409800000000001</v>
      </c>
      <c r="G1480" s="156">
        <v>273.04919999999998</v>
      </c>
      <c r="H1480" s="156">
        <v>6.5537999999999999E-2</v>
      </c>
      <c r="I1480" s="156">
        <v>61</v>
      </c>
      <c r="J1480" s="156">
        <v>27.868849999999998</v>
      </c>
      <c r="K1480" s="267">
        <v>72.131150000000005</v>
      </c>
    </row>
    <row r="1481" spans="1:11">
      <c r="A1481" s="155" t="s">
        <v>13672</v>
      </c>
      <c r="B1481" s="156" t="s">
        <v>19743</v>
      </c>
      <c r="C1481" s="156">
        <v>2.1551269999999998</v>
      </c>
      <c r="D1481" s="157">
        <v>2.27E-5</v>
      </c>
      <c r="E1481" s="156">
        <v>41306</v>
      </c>
      <c r="F1481" s="156">
        <v>0.452899</v>
      </c>
      <c r="G1481" s="156">
        <v>698.41669999999999</v>
      </c>
      <c r="H1481" s="156">
        <v>0.16825300000000001</v>
      </c>
      <c r="I1481" s="156">
        <v>24</v>
      </c>
      <c r="J1481" s="156">
        <v>33.333329999999997</v>
      </c>
      <c r="K1481" s="267">
        <v>66.666669999999996</v>
      </c>
    </row>
    <row r="1482" spans="1:11">
      <c r="A1482" s="155" t="s">
        <v>13677</v>
      </c>
      <c r="B1482" s="156" t="s">
        <v>19743</v>
      </c>
      <c r="C1482" s="156">
        <v>2.1896450000000001</v>
      </c>
      <c r="D1482" s="157">
        <v>3.0599999999999998E-5</v>
      </c>
      <c r="E1482" s="156">
        <v>23596</v>
      </c>
      <c r="F1482" s="156">
        <v>0.466667</v>
      </c>
      <c r="G1482" s="156">
        <v>1559.6669999999999</v>
      </c>
      <c r="H1482" s="156">
        <v>0.389291</v>
      </c>
      <c r="I1482" s="156">
        <v>6</v>
      </c>
      <c r="J1482" s="156">
        <v>0</v>
      </c>
      <c r="K1482" s="267">
        <v>100</v>
      </c>
    </row>
    <row r="1483" spans="1:11">
      <c r="A1483" s="155" t="s">
        <v>22529</v>
      </c>
      <c r="B1483" s="156" t="s">
        <v>19740</v>
      </c>
      <c r="C1483" s="156">
        <v>2.3230460000000002</v>
      </c>
      <c r="D1483" s="156">
        <v>1.03E-4</v>
      </c>
      <c r="E1483" s="156">
        <v>61690</v>
      </c>
      <c r="F1483" s="156">
        <v>0.32424199999999997</v>
      </c>
      <c r="G1483" s="156">
        <v>178.6</v>
      </c>
      <c r="H1483" s="156">
        <v>5.3643000000000003E-2</v>
      </c>
      <c r="I1483" s="156">
        <v>45</v>
      </c>
      <c r="J1483" s="156">
        <v>48.888890000000004</v>
      </c>
      <c r="K1483" s="267">
        <v>48.888890000000004</v>
      </c>
    </row>
    <row r="1484" spans="1:11">
      <c r="A1484" s="155" t="s">
        <v>13688</v>
      </c>
      <c r="B1484" s="156" t="s">
        <v>19743</v>
      </c>
      <c r="C1484" s="156">
        <v>2.1851780000000001</v>
      </c>
      <c r="D1484" s="157">
        <v>7.34E-6</v>
      </c>
      <c r="E1484" s="156">
        <v>12192</v>
      </c>
      <c r="F1484" s="156">
        <v>0.36190499999999998</v>
      </c>
      <c r="G1484" s="156">
        <v>507</v>
      </c>
      <c r="H1484" s="156">
        <v>0.12633900000000001</v>
      </c>
      <c r="I1484" s="156">
        <v>21</v>
      </c>
      <c r="J1484" s="156">
        <v>4.7619049999999996</v>
      </c>
      <c r="K1484" s="267">
        <v>85.714290000000005</v>
      </c>
    </row>
    <row r="1485" spans="1:11">
      <c r="A1485" s="155" t="s">
        <v>13691</v>
      </c>
      <c r="B1485" s="156" t="s">
        <v>19743</v>
      </c>
      <c r="C1485" s="156">
        <v>2.2674110000000001</v>
      </c>
      <c r="D1485" s="157">
        <v>5.77E-5</v>
      </c>
      <c r="E1485" s="156">
        <v>79110</v>
      </c>
      <c r="F1485" s="156">
        <v>0.36862699999999998</v>
      </c>
      <c r="G1485" s="156">
        <v>237.1765</v>
      </c>
      <c r="H1485" s="156">
        <v>6.6102999999999995E-2</v>
      </c>
      <c r="I1485" s="156">
        <v>51</v>
      </c>
      <c r="J1485" s="156">
        <v>17.64706</v>
      </c>
      <c r="K1485" s="267">
        <v>80.392160000000004</v>
      </c>
    </row>
    <row r="1486" spans="1:11">
      <c r="A1486" s="155" t="s">
        <v>13696</v>
      </c>
      <c r="B1486" s="156" t="s">
        <v>19743</v>
      </c>
      <c r="C1486" s="156">
        <v>3.024162</v>
      </c>
      <c r="D1486" s="157">
        <v>8.9999999999999999E-8</v>
      </c>
      <c r="E1486" s="156">
        <v>62</v>
      </c>
      <c r="F1486" s="156">
        <v>0.33333299999999999</v>
      </c>
      <c r="G1486" s="156">
        <v>116.33329999999999</v>
      </c>
      <c r="H1486" s="156">
        <v>0.35802499999999998</v>
      </c>
      <c r="I1486" s="156">
        <v>3</v>
      </c>
      <c r="J1486" s="156">
        <v>66.666669999999996</v>
      </c>
      <c r="K1486" s="267">
        <v>33.333329999999997</v>
      </c>
    </row>
    <row r="1487" spans="1:11">
      <c r="A1487" s="155" t="s">
        <v>13698</v>
      </c>
      <c r="B1487" s="156" t="s">
        <v>19743</v>
      </c>
      <c r="C1487" s="156">
        <v>2.3541120000000002</v>
      </c>
      <c r="D1487" s="157">
        <v>1.38E-5</v>
      </c>
      <c r="E1487" s="156">
        <v>11582</v>
      </c>
      <c r="F1487" s="156">
        <v>0.238095</v>
      </c>
      <c r="G1487" s="156">
        <v>255.19049999999999</v>
      </c>
      <c r="H1487" s="156">
        <v>7.9483999999999999E-2</v>
      </c>
      <c r="I1487" s="156">
        <v>21</v>
      </c>
      <c r="J1487" s="156">
        <v>42.857140000000001</v>
      </c>
      <c r="K1487" s="267">
        <v>47.619050000000001</v>
      </c>
    </row>
    <row r="1488" spans="1:11">
      <c r="A1488" s="155" t="s">
        <v>13703</v>
      </c>
      <c r="B1488" s="156" t="s">
        <v>19743</v>
      </c>
      <c r="C1488" s="156">
        <v>2.2018270000000002</v>
      </c>
      <c r="D1488" s="157">
        <v>7.3300000000000001E-6</v>
      </c>
      <c r="E1488" s="156">
        <v>9774</v>
      </c>
      <c r="F1488" s="156">
        <v>0.29090899999999997</v>
      </c>
      <c r="G1488" s="156">
        <v>601.09090000000003</v>
      </c>
      <c r="H1488" s="156">
        <v>0.15240600000000001</v>
      </c>
      <c r="I1488" s="156">
        <v>11</v>
      </c>
      <c r="J1488" s="156">
        <v>9.0909089999999999</v>
      </c>
      <c r="K1488" s="267">
        <v>90.909090000000006</v>
      </c>
    </row>
    <row r="1489" spans="1:11">
      <c r="A1489" s="155" t="s">
        <v>22639</v>
      </c>
      <c r="B1489" s="156" t="s">
        <v>19740</v>
      </c>
      <c r="C1489" s="156">
        <v>2.3691369999999998</v>
      </c>
      <c r="D1489" s="157">
        <v>1.3699999999999999E-5</v>
      </c>
      <c r="E1489" s="156">
        <v>8608</v>
      </c>
      <c r="F1489" s="156">
        <v>0.16666700000000001</v>
      </c>
      <c r="G1489" s="156">
        <v>339.41669999999999</v>
      </c>
      <c r="H1489" s="156">
        <v>0.107973</v>
      </c>
      <c r="I1489" s="156">
        <v>12</v>
      </c>
      <c r="J1489" s="156">
        <v>25</v>
      </c>
      <c r="K1489" s="267">
        <v>75</v>
      </c>
    </row>
    <row r="1490" spans="1:11">
      <c r="A1490" s="155" t="s">
        <v>13710</v>
      </c>
      <c r="B1490" s="156" t="s">
        <v>19743</v>
      </c>
      <c r="C1490" s="156">
        <v>2.2661929999999999</v>
      </c>
      <c r="D1490" s="157">
        <v>7.7200000000000006E-5</v>
      </c>
      <c r="E1490" s="156">
        <v>72474</v>
      </c>
      <c r="F1490" s="156">
        <v>0.186227</v>
      </c>
      <c r="G1490" s="156">
        <v>155</v>
      </c>
      <c r="H1490" s="156">
        <v>4.3220000000000001E-2</v>
      </c>
      <c r="I1490" s="156">
        <v>74</v>
      </c>
      <c r="J1490" s="156">
        <v>32.432429999999997</v>
      </c>
      <c r="K1490" s="267">
        <v>64.864859999999993</v>
      </c>
    </row>
    <row r="1491" spans="1:11">
      <c r="A1491" s="155" t="s">
        <v>13715</v>
      </c>
      <c r="B1491" s="156" t="s">
        <v>19743</v>
      </c>
      <c r="C1491" s="156">
        <v>2.1835529999999999</v>
      </c>
      <c r="D1491" s="157">
        <v>1.6700000000000001E-6</v>
      </c>
      <c r="E1491" s="156">
        <v>1790</v>
      </c>
      <c r="F1491" s="156">
        <v>0.52727299999999999</v>
      </c>
      <c r="G1491" s="156">
        <v>991.45450000000005</v>
      </c>
      <c r="H1491" s="156">
        <v>0.245896</v>
      </c>
      <c r="I1491" s="156">
        <v>11</v>
      </c>
      <c r="J1491" s="156">
        <v>9.0909089999999999</v>
      </c>
      <c r="K1491" s="267">
        <v>90.909090000000006</v>
      </c>
    </row>
    <row r="1492" spans="1:11">
      <c r="A1492" s="155" t="s">
        <v>13720</v>
      </c>
      <c r="B1492" s="156" t="s">
        <v>19743</v>
      </c>
      <c r="C1492" s="156">
        <v>2.1687310000000002</v>
      </c>
      <c r="D1492" s="157">
        <v>6.0599999999999996E-6</v>
      </c>
      <c r="E1492" s="156">
        <v>7598</v>
      </c>
      <c r="F1492" s="156">
        <v>0.63636400000000004</v>
      </c>
      <c r="G1492" s="156">
        <v>1218.0830000000001</v>
      </c>
      <c r="H1492" s="156">
        <v>0.29709400000000002</v>
      </c>
      <c r="I1492" s="156">
        <v>12</v>
      </c>
      <c r="J1492" s="156">
        <v>8.3333329999999997</v>
      </c>
      <c r="K1492" s="267">
        <v>91.666669999999996</v>
      </c>
    </row>
    <row r="1493" spans="1:11">
      <c r="A1493" s="155" t="s">
        <v>13724</v>
      </c>
      <c r="B1493" s="156" t="s">
        <v>19743</v>
      </c>
      <c r="C1493" s="156">
        <v>2.16934</v>
      </c>
      <c r="D1493" s="157">
        <v>1.0300000000000001E-6</v>
      </c>
      <c r="E1493" s="156">
        <v>2000</v>
      </c>
      <c r="F1493" s="156">
        <v>0.62637399999999999</v>
      </c>
      <c r="G1493" s="156">
        <v>946.5</v>
      </c>
      <c r="H1493" s="156">
        <v>0.23091</v>
      </c>
      <c r="I1493" s="156">
        <v>14</v>
      </c>
      <c r="J1493" s="156">
        <v>28.571429999999999</v>
      </c>
      <c r="K1493" s="267">
        <v>64.285709999999995</v>
      </c>
    </row>
    <row r="1494" spans="1:11">
      <c r="A1494" s="155" t="s">
        <v>13727</v>
      </c>
      <c r="B1494" s="156" t="s">
        <v>19743</v>
      </c>
      <c r="C1494" s="156">
        <v>3.0860910000000001</v>
      </c>
      <c r="D1494" s="157">
        <v>7.9999999999999996E-7</v>
      </c>
      <c r="E1494" s="156">
        <v>312</v>
      </c>
      <c r="F1494" s="156" t="s">
        <v>25675</v>
      </c>
      <c r="G1494" s="156">
        <v>44.75</v>
      </c>
      <c r="H1494" s="156">
        <v>0.265152</v>
      </c>
      <c r="I1494" s="156">
        <v>4</v>
      </c>
      <c r="J1494" s="156">
        <v>25</v>
      </c>
      <c r="K1494" s="267">
        <v>50</v>
      </c>
    </row>
    <row r="1495" spans="1:11">
      <c r="A1495" s="155" t="s">
        <v>13729</v>
      </c>
      <c r="B1495" s="156" t="s">
        <v>19743</v>
      </c>
      <c r="C1495" s="156">
        <v>2.2743150000000001</v>
      </c>
      <c r="D1495" s="156">
        <v>1.07E-4</v>
      </c>
      <c r="E1495" s="156">
        <v>94686</v>
      </c>
      <c r="F1495" s="156">
        <v>0.26676899999999998</v>
      </c>
      <c r="G1495" s="156">
        <v>149.36510000000001</v>
      </c>
      <c r="H1495" s="156">
        <v>4.2201000000000002E-2</v>
      </c>
      <c r="I1495" s="156">
        <v>63</v>
      </c>
      <c r="J1495" s="156">
        <v>31.746030000000001</v>
      </c>
      <c r="K1495" s="267">
        <v>66.666669999999996</v>
      </c>
    </row>
    <row r="1496" spans="1:11">
      <c r="A1496" s="155" t="s">
        <v>13732</v>
      </c>
      <c r="B1496" s="156" t="s">
        <v>19743</v>
      </c>
      <c r="C1496" s="156">
        <v>2.2028430000000001</v>
      </c>
      <c r="D1496" s="157">
        <v>9.3200000000000002E-5</v>
      </c>
      <c r="E1496" s="156">
        <v>49064</v>
      </c>
      <c r="F1496" s="156">
        <v>0.40692600000000001</v>
      </c>
      <c r="G1496" s="156">
        <v>561.36360000000002</v>
      </c>
      <c r="H1496" s="156">
        <v>0.14304700000000001</v>
      </c>
      <c r="I1496" s="156">
        <v>22</v>
      </c>
      <c r="J1496" s="156">
        <v>31.818180000000002</v>
      </c>
      <c r="K1496" s="267">
        <v>68.181820000000002</v>
      </c>
    </row>
    <row r="1497" spans="1:11">
      <c r="A1497" s="155" t="s">
        <v>13737</v>
      </c>
      <c r="B1497" s="156" t="s">
        <v>19743</v>
      </c>
      <c r="C1497" s="156">
        <v>2.1492390000000001</v>
      </c>
      <c r="D1497" s="157">
        <v>1.24E-5</v>
      </c>
      <c r="E1497" s="156">
        <v>17180</v>
      </c>
      <c r="F1497" s="156">
        <v>0.43722899999999998</v>
      </c>
      <c r="G1497" s="156">
        <v>717</v>
      </c>
      <c r="H1497" s="156">
        <v>0.17144899999999999</v>
      </c>
      <c r="I1497" s="156">
        <v>22</v>
      </c>
      <c r="J1497" s="156">
        <v>18.181819999999998</v>
      </c>
      <c r="K1497" s="267">
        <v>81.818179999999998</v>
      </c>
    </row>
    <row r="1498" spans="1:11">
      <c r="A1498" s="155" t="s">
        <v>13487</v>
      </c>
      <c r="B1498" s="156" t="s">
        <v>19743</v>
      </c>
      <c r="C1498" s="156">
        <v>2.3468019999999998</v>
      </c>
      <c r="D1498" s="157">
        <v>4.3000000000000001E-7</v>
      </c>
      <c r="E1498" s="156">
        <v>422</v>
      </c>
      <c r="F1498" s="156">
        <v>0.61904800000000004</v>
      </c>
      <c r="G1498" s="156">
        <v>875.57140000000004</v>
      </c>
      <c r="H1498" s="156">
        <v>0.267841</v>
      </c>
      <c r="I1498" s="156">
        <v>7</v>
      </c>
      <c r="J1498" s="156">
        <v>14.28571</v>
      </c>
      <c r="K1498" s="267">
        <v>71.428569999999993</v>
      </c>
    </row>
    <row r="1499" spans="1:11">
      <c r="A1499" s="155" t="s">
        <v>13490</v>
      </c>
      <c r="B1499" s="156" t="s">
        <v>19743</v>
      </c>
      <c r="C1499" s="156">
        <v>2.9443649999999999</v>
      </c>
      <c r="D1499" s="157">
        <v>1.42E-6</v>
      </c>
      <c r="E1499" s="156">
        <v>1420</v>
      </c>
      <c r="F1499" s="156">
        <v>0.1</v>
      </c>
      <c r="G1499" s="156">
        <v>159.6</v>
      </c>
      <c r="H1499" s="156">
        <v>0.244615</v>
      </c>
      <c r="I1499" s="156">
        <v>5</v>
      </c>
      <c r="J1499" s="156">
        <v>60</v>
      </c>
      <c r="K1499" s="267">
        <v>40</v>
      </c>
    </row>
    <row r="1500" spans="1:11">
      <c r="A1500" s="155" t="s">
        <v>22751</v>
      </c>
      <c r="B1500" s="156" t="s">
        <v>19740</v>
      </c>
      <c r="C1500" s="156">
        <v>2.1246700000000001</v>
      </c>
      <c r="D1500" s="156">
        <v>1.47E-4</v>
      </c>
      <c r="E1500" s="156">
        <v>285864</v>
      </c>
      <c r="F1500" s="156">
        <v>0.36272500000000002</v>
      </c>
      <c r="G1500" s="156">
        <v>211.3383</v>
      </c>
      <c r="H1500" s="156">
        <v>5.0390999999999998E-2</v>
      </c>
      <c r="I1500" s="156">
        <v>133</v>
      </c>
      <c r="J1500" s="156">
        <v>32.330829999999999</v>
      </c>
      <c r="K1500" s="267">
        <v>66.165409999999994</v>
      </c>
    </row>
    <row r="1501" spans="1:11">
      <c r="A1501" s="155" t="s">
        <v>13497</v>
      </c>
      <c r="B1501" s="156" t="s">
        <v>19743</v>
      </c>
      <c r="C1501" s="156">
        <v>2.1831469999999999</v>
      </c>
      <c r="D1501" s="157">
        <v>3.43E-5</v>
      </c>
      <c r="E1501" s="156">
        <v>63006</v>
      </c>
      <c r="F1501" s="156">
        <v>0.499774</v>
      </c>
      <c r="G1501" s="156">
        <v>201.4179</v>
      </c>
      <c r="H1501" s="156">
        <v>5.0595000000000001E-2</v>
      </c>
      <c r="I1501" s="156">
        <v>67</v>
      </c>
      <c r="J1501" s="156">
        <v>31.34328</v>
      </c>
      <c r="K1501" s="267">
        <v>67.164180000000002</v>
      </c>
    </row>
    <row r="1502" spans="1:11">
      <c r="A1502" s="155" t="s">
        <v>13502</v>
      </c>
      <c r="B1502" s="156" t="s">
        <v>19743</v>
      </c>
      <c r="C1502" s="156">
        <v>3.3788830000000001</v>
      </c>
      <c r="D1502" s="156" t="s">
        <v>25675</v>
      </c>
      <c r="E1502" s="156">
        <v>0</v>
      </c>
      <c r="F1502" s="156" t="s">
        <v>25675</v>
      </c>
      <c r="G1502" s="156">
        <v>4</v>
      </c>
      <c r="H1502" s="156">
        <v>0</v>
      </c>
      <c r="I1502" s="156">
        <v>1</v>
      </c>
      <c r="J1502" s="156">
        <v>0</v>
      </c>
      <c r="K1502" s="267">
        <v>100</v>
      </c>
    </row>
    <row r="1503" spans="1:11">
      <c r="A1503" s="155" t="s">
        <v>13505</v>
      </c>
      <c r="B1503" s="156" t="s">
        <v>19743</v>
      </c>
      <c r="C1503" s="156">
        <v>3.1331980000000001</v>
      </c>
      <c r="D1503" s="157">
        <v>1.84E-6</v>
      </c>
      <c r="E1503" s="156">
        <v>498</v>
      </c>
      <c r="F1503" s="156" t="s">
        <v>25675</v>
      </c>
      <c r="G1503" s="156">
        <v>31</v>
      </c>
      <c r="H1503" s="156">
        <v>0.5</v>
      </c>
      <c r="I1503" s="156">
        <v>2</v>
      </c>
      <c r="J1503" s="156">
        <v>0</v>
      </c>
      <c r="K1503" s="267">
        <v>100</v>
      </c>
    </row>
    <row r="1504" spans="1:11">
      <c r="A1504" s="155" t="s">
        <v>13512</v>
      </c>
      <c r="B1504" s="156" t="s">
        <v>19743</v>
      </c>
      <c r="C1504" s="156">
        <v>2.2282229999999998</v>
      </c>
      <c r="D1504" s="156">
        <v>4.3600000000000003E-4</v>
      </c>
      <c r="E1504" s="156">
        <v>173284</v>
      </c>
      <c r="F1504" s="156">
        <v>0.235736</v>
      </c>
      <c r="G1504" s="156">
        <v>375.27030000000002</v>
      </c>
      <c r="H1504" s="156">
        <v>9.9237000000000006E-2</v>
      </c>
      <c r="I1504" s="156">
        <v>37</v>
      </c>
      <c r="J1504" s="156">
        <v>10.81081</v>
      </c>
      <c r="K1504" s="267">
        <v>89.189189999999996</v>
      </c>
    </row>
    <row r="1505" spans="1:11">
      <c r="A1505" s="155" t="s">
        <v>13517</v>
      </c>
      <c r="B1505" s="156" t="s">
        <v>19743</v>
      </c>
      <c r="C1505" s="156">
        <v>3.0385789999999999</v>
      </c>
      <c r="D1505" s="157">
        <v>4.4999999999999998E-7</v>
      </c>
      <c r="E1505" s="156">
        <v>310</v>
      </c>
      <c r="F1505" s="156">
        <v>0.1</v>
      </c>
      <c r="G1505" s="156">
        <v>64.599999999999994</v>
      </c>
      <c r="H1505" s="156">
        <v>0.22456100000000001</v>
      </c>
      <c r="I1505" s="156">
        <v>5</v>
      </c>
      <c r="J1505" s="156">
        <v>60</v>
      </c>
      <c r="K1505" s="267">
        <v>40</v>
      </c>
    </row>
    <row r="1506" spans="1:11">
      <c r="A1506" s="155" t="s">
        <v>13519</v>
      </c>
      <c r="B1506" s="156" t="s">
        <v>19743</v>
      </c>
      <c r="C1506" s="156">
        <v>2.3262939999999999</v>
      </c>
      <c r="D1506" s="157">
        <v>4.6E-6</v>
      </c>
      <c r="E1506" s="156">
        <v>5090</v>
      </c>
      <c r="F1506" s="156">
        <v>0.264706</v>
      </c>
      <c r="G1506" s="156">
        <v>391.58819999999997</v>
      </c>
      <c r="H1506" s="156">
        <v>0.116927</v>
      </c>
      <c r="I1506" s="156">
        <v>17</v>
      </c>
      <c r="J1506" s="156">
        <v>23.529409999999999</v>
      </c>
      <c r="K1506" s="267">
        <v>70.588239999999999</v>
      </c>
    </row>
    <row r="1507" spans="1:11">
      <c r="A1507" s="155" t="s">
        <v>13524</v>
      </c>
      <c r="B1507" s="156" t="s">
        <v>19743</v>
      </c>
      <c r="C1507" s="156">
        <v>2.4739089999999999</v>
      </c>
      <c r="D1507" s="157">
        <v>4.0000000000000001E-8</v>
      </c>
      <c r="E1507" s="156">
        <v>6</v>
      </c>
      <c r="F1507" s="156">
        <v>0.66666700000000001</v>
      </c>
      <c r="G1507" s="156">
        <v>912.66669999999999</v>
      </c>
      <c r="H1507" s="156">
        <v>0.33978700000000001</v>
      </c>
      <c r="I1507" s="156">
        <v>3</v>
      </c>
      <c r="J1507" s="156">
        <v>33.333329999999997</v>
      </c>
      <c r="K1507" s="267">
        <v>66.666669999999996</v>
      </c>
    </row>
    <row r="1508" spans="1:11">
      <c r="A1508" s="155" t="s">
        <v>13529</v>
      </c>
      <c r="B1508" s="156" t="s">
        <v>19743</v>
      </c>
      <c r="C1508" s="156">
        <v>2.1620300000000001</v>
      </c>
      <c r="D1508" s="157">
        <v>9.8200000000000008E-6</v>
      </c>
      <c r="E1508" s="156">
        <v>7860</v>
      </c>
      <c r="F1508" s="156">
        <v>0.60952399999999995</v>
      </c>
      <c r="G1508" s="156">
        <v>998.4</v>
      </c>
      <c r="H1508" s="156">
        <v>0.24185999999999999</v>
      </c>
      <c r="I1508" s="156">
        <v>15</v>
      </c>
      <c r="J1508" s="156">
        <v>13.33333</v>
      </c>
      <c r="K1508" s="267">
        <v>86.666669999999996</v>
      </c>
    </row>
    <row r="1509" spans="1:11">
      <c r="A1509" s="155" t="s">
        <v>22813</v>
      </c>
      <c r="B1509" s="156" t="s">
        <v>19740</v>
      </c>
      <c r="C1509" s="156">
        <v>2.2091370000000001</v>
      </c>
      <c r="D1509" s="157">
        <v>9.9999999999999995E-8</v>
      </c>
      <c r="E1509" s="156">
        <v>286</v>
      </c>
      <c r="F1509" s="156">
        <v>0.64285700000000001</v>
      </c>
      <c r="G1509" s="156">
        <v>985.875</v>
      </c>
      <c r="H1509" s="156">
        <v>0.25214199999999998</v>
      </c>
      <c r="I1509" s="156">
        <v>8</v>
      </c>
      <c r="J1509" s="156">
        <v>62.5</v>
      </c>
      <c r="K1509" s="267">
        <v>37.5</v>
      </c>
    </row>
    <row r="1510" spans="1:11">
      <c r="A1510" s="155" t="s">
        <v>13538</v>
      </c>
      <c r="B1510" s="156" t="s">
        <v>19743</v>
      </c>
      <c r="C1510" s="156">
        <v>2.4231470000000002</v>
      </c>
      <c r="D1510" s="157">
        <v>1.19E-6</v>
      </c>
      <c r="E1510" s="156">
        <v>590</v>
      </c>
      <c r="F1510" s="156" t="s">
        <v>25675</v>
      </c>
      <c r="G1510" s="156">
        <v>1460</v>
      </c>
      <c r="H1510" s="156">
        <v>0.50085800000000003</v>
      </c>
      <c r="I1510" s="156">
        <v>2</v>
      </c>
      <c r="J1510" s="156">
        <v>0</v>
      </c>
      <c r="K1510" s="267">
        <v>100</v>
      </c>
    </row>
    <row r="1511" spans="1:11">
      <c r="A1511" s="155" t="s">
        <v>13540</v>
      </c>
      <c r="B1511" s="156" t="s">
        <v>19743</v>
      </c>
      <c r="C1511" s="156">
        <v>2.142741</v>
      </c>
      <c r="D1511" s="157">
        <v>3.1099999999999997E-5</v>
      </c>
      <c r="E1511" s="156">
        <v>59788</v>
      </c>
      <c r="F1511" s="156">
        <v>0.33076899999999998</v>
      </c>
      <c r="G1511" s="156">
        <v>421.77499999999998</v>
      </c>
      <c r="H1511" s="156">
        <v>0.100423</v>
      </c>
      <c r="I1511" s="156">
        <v>40</v>
      </c>
      <c r="J1511" s="156">
        <v>30</v>
      </c>
      <c r="K1511" s="267">
        <v>67.5</v>
      </c>
    </row>
    <row r="1512" spans="1:11">
      <c r="A1512" s="155" t="s">
        <v>22877</v>
      </c>
      <c r="B1512" s="156" t="s">
        <v>19740</v>
      </c>
      <c r="C1512" s="156">
        <v>2.7664970000000002</v>
      </c>
      <c r="D1512" s="156">
        <v>1.5100000000000001E-4</v>
      </c>
      <c r="E1512" s="156">
        <v>97228</v>
      </c>
      <c r="F1512" s="156">
        <v>0.11269800000000001</v>
      </c>
      <c r="G1512" s="156">
        <v>62.97222</v>
      </c>
      <c r="H1512" s="156">
        <v>5.0067E-2</v>
      </c>
      <c r="I1512" s="156">
        <v>36</v>
      </c>
      <c r="J1512" s="156">
        <v>50</v>
      </c>
      <c r="K1512" s="267">
        <v>50</v>
      </c>
    </row>
    <row r="1513" spans="1:11">
      <c r="A1513" s="155" t="s">
        <v>13545</v>
      </c>
      <c r="B1513" s="156" t="s">
        <v>19743</v>
      </c>
      <c r="C1513" s="156">
        <v>2.1644670000000001</v>
      </c>
      <c r="D1513" s="157">
        <v>2.9899999999999998E-5</v>
      </c>
      <c r="E1513" s="156">
        <v>27000</v>
      </c>
      <c r="F1513" s="156">
        <v>0.30833300000000002</v>
      </c>
      <c r="G1513" s="156">
        <v>726.1875</v>
      </c>
      <c r="H1513" s="156">
        <v>0.176345</v>
      </c>
      <c r="I1513" s="156">
        <v>16</v>
      </c>
      <c r="J1513" s="156">
        <v>6.25</v>
      </c>
      <c r="K1513" s="267">
        <v>93.75</v>
      </c>
    </row>
    <row r="1514" spans="1:11">
      <c r="A1514" s="155" t="s">
        <v>22941</v>
      </c>
      <c r="B1514" s="156" t="s">
        <v>19740</v>
      </c>
      <c r="C1514" s="156">
        <v>2.2503549999999999</v>
      </c>
      <c r="D1514" s="157">
        <v>1.1600000000000001E-5</v>
      </c>
      <c r="E1514" s="156">
        <v>14482</v>
      </c>
      <c r="F1514" s="156">
        <v>0.466667</v>
      </c>
      <c r="G1514" s="156">
        <v>1178</v>
      </c>
      <c r="H1514" s="156">
        <v>0.317048</v>
      </c>
      <c r="I1514" s="156">
        <v>6</v>
      </c>
      <c r="J1514" s="156">
        <v>33.333329999999997</v>
      </c>
      <c r="K1514" s="267">
        <v>66.666669999999996</v>
      </c>
    </row>
    <row r="1515" spans="1:11">
      <c r="A1515" s="155" t="s">
        <v>22534</v>
      </c>
      <c r="B1515" s="156" t="s">
        <v>19740</v>
      </c>
      <c r="C1515" s="156">
        <v>2.098274</v>
      </c>
      <c r="D1515" s="156">
        <v>3.3199999999999999E-4</v>
      </c>
      <c r="E1515" s="156">
        <v>324690</v>
      </c>
      <c r="F1515" s="156">
        <v>0.18210200000000001</v>
      </c>
      <c r="G1515" s="156">
        <v>204.26769999999999</v>
      </c>
      <c r="H1515" s="156">
        <v>4.7218999999999997E-2</v>
      </c>
      <c r="I1515" s="156">
        <v>127</v>
      </c>
      <c r="J1515" s="156">
        <v>40.944879999999998</v>
      </c>
      <c r="K1515" s="267">
        <v>57.480319999999999</v>
      </c>
    </row>
    <row r="1516" spans="1:11">
      <c r="A1516" s="155" t="s">
        <v>13552</v>
      </c>
      <c r="B1516" s="156" t="s">
        <v>19743</v>
      </c>
      <c r="C1516" s="156">
        <v>2.1707610000000002</v>
      </c>
      <c r="D1516" s="157">
        <v>5.6900000000000001E-5</v>
      </c>
      <c r="E1516" s="156">
        <v>64368</v>
      </c>
      <c r="F1516" s="156">
        <v>0.24935099999999999</v>
      </c>
      <c r="G1516" s="156">
        <v>209.125</v>
      </c>
      <c r="H1516" s="156">
        <v>5.1673999999999998E-2</v>
      </c>
      <c r="I1516" s="156">
        <v>56</v>
      </c>
      <c r="J1516" s="156">
        <v>37.5</v>
      </c>
      <c r="K1516" s="267">
        <v>58.928570000000001</v>
      </c>
    </row>
    <row r="1517" spans="1:11">
      <c r="A1517" s="155" t="s">
        <v>13562</v>
      </c>
      <c r="B1517" s="156" t="s">
        <v>19743</v>
      </c>
      <c r="C1517" s="156">
        <v>3.0101520000000002</v>
      </c>
      <c r="D1517" s="157">
        <v>1.4899999999999999E-6</v>
      </c>
      <c r="E1517" s="156">
        <v>510</v>
      </c>
      <c r="F1517" s="156">
        <v>0.30555599999999999</v>
      </c>
      <c r="G1517" s="156">
        <v>58.333329999999997</v>
      </c>
      <c r="H1517" s="156">
        <v>0.17243700000000001</v>
      </c>
      <c r="I1517" s="156">
        <v>9</v>
      </c>
      <c r="J1517" s="156">
        <v>77.777780000000007</v>
      </c>
      <c r="K1517" s="267">
        <v>22.22222</v>
      </c>
    </row>
    <row r="1518" spans="1:11">
      <c r="A1518" s="155" t="s">
        <v>13565</v>
      </c>
      <c r="B1518" s="156" t="s">
        <v>19743</v>
      </c>
      <c r="C1518" s="156">
        <v>3.0028429999999999</v>
      </c>
      <c r="D1518" s="157">
        <v>1.31E-5</v>
      </c>
      <c r="E1518" s="156">
        <v>3560</v>
      </c>
      <c r="F1518" s="156">
        <v>2.9412000000000001E-2</v>
      </c>
      <c r="G1518" s="156">
        <v>24.470590000000001</v>
      </c>
      <c r="H1518" s="156">
        <v>7.7158000000000004E-2</v>
      </c>
      <c r="I1518" s="156">
        <v>17</v>
      </c>
      <c r="J1518" s="156">
        <v>29.411760000000001</v>
      </c>
      <c r="K1518" s="267">
        <v>70.588239999999999</v>
      </c>
    </row>
    <row r="1519" spans="1:11">
      <c r="A1519" s="155" t="s">
        <v>13568</v>
      </c>
      <c r="B1519" s="156" t="s">
        <v>19743</v>
      </c>
      <c r="C1519" s="156">
        <v>2.1654819999999999</v>
      </c>
      <c r="D1519" s="157">
        <v>1.9199999999999999E-5</v>
      </c>
      <c r="E1519" s="156">
        <v>20540</v>
      </c>
      <c r="F1519" s="156">
        <v>0.33618199999999998</v>
      </c>
      <c r="G1519" s="156">
        <v>505.96300000000002</v>
      </c>
      <c r="H1519" s="156">
        <v>0.123345</v>
      </c>
      <c r="I1519" s="156">
        <v>27</v>
      </c>
      <c r="J1519" s="156">
        <v>33.333329999999997</v>
      </c>
      <c r="K1519" s="267">
        <v>66.666669999999996</v>
      </c>
    </row>
    <row r="1520" spans="1:11">
      <c r="A1520" s="155" t="s">
        <v>22588</v>
      </c>
      <c r="B1520" s="156" t="s">
        <v>19740</v>
      </c>
      <c r="C1520" s="156">
        <v>2.2416239999999998</v>
      </c>
      <c r="D1520" s="157">
        <v>1.6399999999999999E-5</v>
      </c>
      <c r="E1520" s="156">
        <v>18004</v>
      </c>
      <c r="F1520" s="156">
        <v>0.42307699999999998</v>
      </c>
      <c r="G1520" s="156">
        <v>621.23080000000004</v>
      </c>
      <c r="H1520" s="156">
        <v>0.16552900000000001</v>
      </c>
      <c r="I1520" s="156">
        <v>13</v>
      </c>
      <c r="J1520" s="156">
        <v>23.076920000000001</v>
      </c>
      <c r="K1520" s="267">
        <v>76.923079999999999</v>
      </c>
    </row>
    <row r="1521" spans="1:11">
      <c r="A1521" s="155" t="s">
        <v>13578</v>
      </c>
      <c r="B1521" s="156" t="s">
        <v>19743</v>
      </c>
      <c r="C1521" s="156">
        <v>3.102741</v>
      </c>
      <c r="D1521" s="157">
        <v>5.4999999999999999E-6</v>
      </c>
      <c r="E1521" s="156">
        <v>4348</v>
      </c>
      <c r="F1521" s="156">
        <v>0.1</v>
      </c>
      <c r="G1521" s="156">
        <v>29.2</v>
      </c>
      <c r="H1521" s="156">
        <v>0.25087700000000002</v>
      </c>
      <c r="I1521" s="156">
        <v>5</v>
      </c>
      <c r="J1521" s="156">
        <v>0</v>
      </c>
      <c r="K1521" s="267">
        <v>100</v>
      </c>
    </row>
    <row r="1522" spans="1:11">
      <c r="A1522" s="155" t="s">
        <v>13581</v>
      </c>
      <c r="B1522" s="156" t="s">
        <v>19743</v>
      </c>
      <c r="C1522" s="156">
        <v>2.176447</v>
      </c>
      <c r="D1522" s="156">
        <v>1.7200000000000001E-4</v>
      </c>
      <c r="E1522" s="156">
        <v>52490</v>
      </c>
      <c r="F1522" s="156">
        <v>0.24867700000000001</v>
      </c>
      <c r="G1522" s="156">
        <v>438.21429999999998</v>
      </c>
      <c r="H1522" s="156">
        <v>0.10832600000000001</v>
      </c>
      <c r="I1522" s="156">
        <v>28</v>
      </c>
      <c r="J1522" s="156">
        <v>32.142859999999999</v>
      </c>
      <c r="K1522" s="267">
        <v>67.857140000000001</v>
      </c>
    </row>
    <row r="1523" spans="1:11">
      <c r="A1523" s="155" t="s">
        <v>13589</v>
      </c>
      <c r="B1523" s="156" t="s">
        <v>19743</v>
      </c>
      <c r="C1523" s="156">
        <v>2.1571570000000002</v>
      </c>
      <c r="D1523" s="157">
        <v>3.1000000000000001E-5</v>
      </c>
      <c r="E1523" s="156">
        <v>41374</v>
      </c>
      <c r="F1523" s="156">
        <v>0.38620700000000002</v>
      </c>
      <c r="G1523" s="156">
        <v>492.5333</v>
      </c>
      <c r="H1523" s="156">
        <v>0.11902699999999999</v>
      </c>
      <c r="I1523" s="156">
        <v>30</v>
      </c>
      <c r="J1523" s="156">
        <v>30</v>
      </c>
      <c r="K1523" s="267">
        <v>66.666669999999996</v>
      </c>
    </row>
    <row r="1524" spans="1:11">
      <c r="A1524" s="155" t="s">
        <v>22644</v>
      </c>
      <c r="B1524" s="156" t="s">
        <v>19740</v>
      </c>
      <c r="C1524" s="156">
        <v>2.241015</v>
      </c>
      <c r="D1524" s="156">
        <v>2.2499999999999999E-4</v>
      </c>
      <c r="E1524" s="156">
        <v>139532</v>
      </c>
      <c r="F1524" s="156">
        <v>0.229018</v>
      </c>
      <c r="G1524" s="156">
        <v>354.47370000000001</v>
      </c>
      <c r="H1524" s="156">
        <v>9.5190999999999998E-2</v>
      </c>
      <c r="I1524" s="156">
        <v>38</v>
      </c>
      <c r="J1524" s="156">
        <v>34.210529999999999</v>
      </c>
      <c r="K1524" s="267">
        <v>60.526319999999998</v>
      </c>
    </row>
    <row r="1525" spans="1:11">
      <c r="A1525" s="155" t="s">
        <v>13592</v>
      </c>
      <c r="B1525" s="156" t="s">
        <v>19743</v>
      </c>
      <c r="C1525" s="156">
        <v>2.2832490000000001</v>
      </c>
      <c r="D1525" s="157">
        <v>8.2700000000000004E-6</v>
      </c>
      <c r="E1525" s="156">
        <v>12776</v>
      </c>
      <c r="F1525" s="156">
        <v>0.15263199999999999</v>
      </c>
      <c r="G1525" s="156">
        <v>322.3</v>
      </c>
      <c r="H1525" s="156">
        <v>9.1117000000000004E-2</v>
      </c>
      <c r="I1525" s="156">
        <v>20</v>
      </c>
      <c r="J1525" s="156">
        <v>25</v>
      </c>
      <c r="K1525" s="267">
        <v>75</v>
      </c>
    </row>
    <row r="1526" spans="1:11">
      <c r="A1526" s="155" t="s">
        <v>13596</v>
      </c>
      <c r="B1526" s="156" t="s">
        <v>19743</v>
      </c>
      <c r="C1526" s="156">
        <v>2.8050760000000001</v>
      </c>
      <c r="D1526" s="157">
        <v>7.5000000000000002E-7</v>
      </c>
      <c r="E1526" s="156">
        <v>700</v>
      </c>
      <c r="F1526" s="156">
        <v>0.2</v>
      </c>
      <c r="G1526" s="156">
        <v>263</v>
      </c>
      <c r="H1526" s="156">
        <v>0.21918299999999999</v>
      </c>
      <c r="I1526" s="156">
        <v>5</v>
      </c>
      <c r="J1526" s="156">
        <v>40</v>
      </c>
      <c r="K1526" s="267">
        <v>60</v>
      </c>
    </row>
    <row r="1527" spans="1:11">
      <c r="A1527" s="155" t="s">
        <v>13599</v>
      </c>
      <c r="B1527" s="156" t="s">
        <v>19743</v>
      </c>
      <c r="C1527" s="156">
        <v>2.2806090000000001</v>
      </c>
      <c r="D1527" s="157">
        <v>4.6500000000000004E-6</v>
      </c>
      <c r="E1527" s="156">
        <v>9404</v>
      </c>
      <c r="F1527" s="156">
        <v>0.418182</v>
      </c>
      <c r="G1527" s="156">
        <v>815.09090000000003</v>
      </c>
      <c r="H1527" s="156">
        <v>0.22880400000000001</v>
      </c>
      <c r="I1527" s="156">
        <v>11</v>
      </c>
      <c r="J1527" s="156">
        <v>45.454549999999998</v>
      </c>
      <c r="K1527" s="267">
        <v>54.545450000000002</v>
      </c>
    </row>
    <row r="1528" spans="1:11">
      <c r="A1528" s="155" t="s">
        <v>22699</v>
      </c>
      <c r="B1528" s="156" t="s">
        <v>19740</v>
      </c>
      <c r="C1528" s="156">
        <v>2.4178679999999999</v>
      </c>
      <c r="D1528" s="157">
        <v>2.7599999999999998E-6</v>
      </c>
      <c r="E1528" s="156">
        <v>1014</v>
      </c>
      <c r="F1528" s="156">
        <v>0.33333299999999999</v>
      </c>
      <c r="G1528" s="156">
        <v>558.66669999999999</v>
      </c>
      <c r="H1528" s="156">
        <v>0.19047600000000001</v>
      </c>
      <c r="I1528" s="156">
        <v>6</v>
      </c>
      <c r="J1528" s="156">
        <v>16.66667</v>
      </c>
      <c r="K1528" s="267">
        <v>83.333330000000004</v>
      </c>
    </row>
    <row r="1529" spans="1:11">
      <c r="A1529" s="155" t="s">
        <v>13604</v>
      </c>
      <c r="B1529" s="156" t="s">
        <v>19743</v>
      </c>
      <c r="C1529" s="156">
        <v>2.1191879999999998</v>
      </c>
      <c r="D1529" s="156">
        <v>2.1699999999999999E-4</v>
      </c>
      <c r="E1529" s="156">
        <v>273140</v>
      </c>
      <c r="F1529" s="156">
        <v>0.21685099999999999</v>
      </c>
      <c r="G1529" s="156">
        <v>229.07839999999999</v>
      </c>
      <c r="H1529" s="156">
        <v>5.3939000000000001E-2</v>
      </c>
      <c r="I1529" s="156">
        <v>102</v>
      </c>
      <c r="J1529" s="156">
        <v>36.274509999999999</v>
      </c>
      <c r="K1529" s="267">
        <v>62.745100000000001</v>
      </c>
    </row>
    <row r="1530" spans="1:11">
      <c r="A1530" s="155" t="s">
        <v>22756</v>
      </c>
      <c r="B1530" s="156" t="s">
        <v>19743</v>
      </c>
      <c r="C1530" s="156">
        <v>2.7709640000000002</v>
      </c>
      <c r="D1530" s="157">
        <v>5.84E-6</v>
      </c>
      <c r="E1530" s="156">
        <v>6910</v>
      </c>
      <c r="F1530" s="156">
        <v>0.139706</v>
      </c>
      <c r="G1530" s="156">
        <v>168.29409999999999</v>
      </c>
      <c r="H1530" s="156">
        <v>0.13037899999999999</v>
      </c>
      <c r="I1530" s="156">
        <v>17</v>
      </c>
      <c r="J1530" s="156">
        <v>47.058819999999997</v>
      </c>
      <c r="K1530" s="267">
        <v>47.058819999999997</v>
      </c>
    </row>
    <row r="1531" spans="1:11">
      <c r="A1531" s="155" t="s">
        <v>13359</v>
      </c>
      <c r="B1531" s="156" t="s">
        <v>19743</v>
      </c>
      <c r="C1531" s="156">
        <v>2.1388829999999999</v>
      </c>
      <c r="D1531" s="156">
        <v>2.428E-3</v>
      </c>
      <c r="E1531" s="156">
        <v>887918</v>
      </c>
      <c r="F1531" s="156">
        <v>0.12957199999999999</v>
      </c>
      <c r="G1531" s="156">
        <v>179.1705</v>
      </c>
      <c r="H1531" s="156">
        <v>4.3122000000000001E-2</v>
      </c>
      <c r="I1531" s="156">
        <v>88</v>
      </c>
      <c r="J1531" s="156">
        <v>28.409089999999999</v>
      </c>
      <c r="K1531" s="267">
        <v>70.454549999999998</v>
      </c>
    </row>
    <row r="1532" spans="1:11">
      <c r="A1532" s="155" t="s">
        <v>13364</v>
      </c>
      <c r="B1532" s="156" t="s">
        <v>19743</v>
      </c>
      <c r="C1532" s="156">
        <v>2.165279</v>
      </c>
      <c r="D1532" s="156">
        <v>1.7799999999999999E-4</v>
      </c>
      <c r="E1532" s="156">
        <v>106720</v>
      </c>
      <c r="F1532" s="156">
        <v>0.283333</v>
      </c>
      <c r="G1532" s="156">
        <v>548.20000000000005</v>
      </c>
      <c r="H1532" s="156">
        <v>0.13372999999999999</v>
      </c>
      <c r="I1532" s="156">
        <v>25</v>
      </c>
      <c r="J1532" s="156">
        <v>16</v>
      </c>
      <c r="K1532" s="267">
        <v>76</v>
      </c>
    </row>
    <row r="1533" spans="1:11">
      <c r="A1533" s="155" t="s">
        <v>25391</v>
      </c>
      <c r="B1533" s="156" t="s">
        <v>19740</v>
      </c>
      <c r="C1533" s="156">
        <v>3.1579700000000002</v>
      </c>
      <c r="D1533" s="156" t="s">
        <v>25675</v>
      </c>
      <c r="E1533" s="156">
        <v>0</v>
      </c>
      <c r="F1533" s="156" t="s">
        <v>25675</v>
      </c>
      <c r="G1533" s="156">
        <v>108</v>
      </c>
      <c r="H1533" s="156">
        <v>0</v>
      </c>
      <c r="I1533" s="156">
        <v>1</v>
      </c>
      <c r="J1533" s="156">
        <v>100</v>
      </c>
      <c r="K1533" s="267">
        <v>0</v>
      </c>
    </row>
    <row r="1534" spans="1:11">
      <c r="A1534" s="155" t="s">
        <v>22882</v>
      </c>
      <c r="B1534" s="156" t="s">
        <v>19053</v>
      </c>
      <c r="C1534" s="156">
        <v>2.3132990000000002</v>
      </c>
      <c r="D1534" s="157">
        <v>8.8499999999999996E-5</v>
      </c>
      <c r="E1534" s="156">
        <v>78968</v>
      </c>
      <c r="F1534" s="156">
        <v>0.21138199999999999</v>
      </c>
      <c r="G1534" s="156">
        <v>174.07140000000001</v>
      </c>
      <c r="H1534" s="156">
        <v>5.1508999999999999E-2</v>
      </c>
      <c r="I1534" s="156">
        <v>42</v>
      </c>
      <c r="J1534" s="156">
        <v>21.428570000000001</v>
      </c>
      <c r="K1534" s="267">
        <v>78.571430000000007</v>
      </c>
    </row>
    <row r="1535" spans="1:11">
      <c r="A1535" s="155" t="s">
        <v>13369</v>
      </c>
      <c r="B1535" s="156" t="s">
        <v>19743</v>
      </c>
      <c r="C1535" s="156">
        <v>2.140711</v>
      </c>
      <c r="D1535" s="157">
        <v>9.6700000000000006E-5</v>
      </c>
      <c r="E1535" s="156">
        <v>160980</v>
      </c>
      <c r="F1535" s="156">
        <v>0.37843599999999999</v>
      </c>
      <c r="G1535" s="156">
        <v>184.30250000000001</v>
      </c>
      <c r="H1535" s="156">
        <v>4.4636000000000002E-2</v>
      </c>
      <c r="I1535" s="156">
        <v>119</v>
      </c>
      <c r="J1535" s="156">
        <v>36.974789999999999</v>
      </c>
      <c r="K1535" s="267">
        <v>62.184869999999997</v>
      </c>
    </row>
    <row r="1536" spans="1:11">
      <c r="A1536" s="155" t="s">
        <v>13382</v>
      </c>
      <c r="B1536" s="156" t="s">
        <v>19743</v>
      </c>
      <c r="C1536" s="156">
        <v>2.4448729999999999</v>
      </c>
      <c r="D1536" s="157">
        <v>1.6099999999999998E-5</v>
      </c>
      <c r="E1536" s="156">
        <v>16360</v>
      </c>
      <c r="F1536" s="156">
        <v>0.2</v>
      </c>
      <c r="G1536" s="156">
        <v>246.9333</v>
      </c>
      <c r="H1536" s="156">
        <v>8.8522000000000003E-2</v>
      </c>
      <c r="I1536" s="156">
        <v>15</v>
      </c>
      <c r="J1536" s="156">
        <v>40</v>
      </c>
      <c r="K1536" s="267">
        <v>60</v>
      </c>
    </row>
    <row r="1537" spans="1:11">
      <c r="A1537" s="155" t="s">
        <v>13390</v>
      </c>
      <c r="B1537" s="156" t="s">
        <v>19743</v>
      </c>
      <c r="C1537" s="156">
        <v>2.6994919999999998</v>
      </c>
      <c r="D1537" s="157">
        <v>5.8200000000000002E-6</v>
      </c>
      <c r="E1537" s="156">
        <v>5300</v>
      </c>
      <c r="F1537" s="156">
        <v>9.8813999999999999E-2</v>
      </c>
      <c r="G1537" s="156">
        <v>136.91300000000001</v>
      </c>
      <c r="H1537" s="156">
        <v>8.3223000000000005E-2</v>
      </c>
      <c r="I1537" s="156">
        <v>23</v>
      </c>
      <c r="J1537" s="156">
        <v>39.130429999999997</v>
      </c>
      <c r="K1537" s="267">
        <v>56.521740000000001</v>
      </c>
    </row>
    <row r="1538" spans="1:11">
      <c r="A1538" s="155" t="s">
        <v>13396</v>
      </c>
      <c r="B1538" s="156" t="s">
        <v>19743</v>
      </c>
      <c r="C1538" s="156">
        <v>2.419289</v>
      </c>
      <c r="D1538" s="157">
        <v>4.57E-5</v>
      </c>
      <c r="E1538" s="156">
        <v>12092</v>
      </c>
      <c r="F1538" s="156">
        <v>0.214286</v>
      </c>
      <c r="G1538" s="156">
        <v>452.625</v>
      </c>
      <c r="H1538" s="156">
        <v>0.15434200000000001</v>
      </c>
      <c r="I1538" s="156">
        <v>8</v>
      </c>
      <c r="J1538" s="156">
        <v>37.5</v>
      </c>
      <c r="K1538" s="267">
        <v>62.5</v>
      </c>
    </row>
    <row r="1539" spans="1:11">
      <c r="A1539" s="155" t="s">
        <v>13401</v>
      </c>
      <c r="B1539" s="156" t="s">
        <v>19743</v>
      </c>
      <c r="C1539" s="156">
        <v>2.1951269999999998</v>
      </c>
      <c r="D1539" s="156">
        <v>4.1399999999999998E-4</v>
      </c>
      <c r="E1539" s="156">
        <v>57446</v>
      </c>
      <c r="F1539" s="156">
        <v>0.33333299999999999</v>
      </c>
      <c r="G1539" s="156">
        <v>808.11109999999996</v>
      </c>
      <c r="H1539" s="156">
        <v>0.20316799999999999</v>
      </c>
      <c r="I1539" s="156">
        <v>9</v>
      </c>
      <c r="J1539" s="156">
        <v>0</v>
      </c>
      <c r="K1539" s="267">
        <v>100</v>
      </c>
    </row>
    <row r="1540" spans="1:11">
      <c r="A1540" s="155" t="s">
        <v>13411</v>
      </c>
      <c r="B1540" s="156" t="s">
        <v>19743</v>
      </c>
      <c r="C1540" s="156">
        <v>2.200812</v>
      </c>
      <c r="D1540" s="157">
        <v>4.49E-5</v>
      </c>
      <c r="E1540" s="156">
        <v>74208</v>
      </c>
      <c r="F1540" s="156">
        <v>0.259797</v>
      </c>
      <c r="G1540" s="156">
        <v>312.28300000000002</v>
      </c>
      <c r="H1540" s="156">
        <v>7.9949999999999993E-2</v>
      </c>
      <c r="I1540" s="156">
        <v>53</v>
      </c>
      <c r="J1540" s="156">
        <v>32.075470000000003</v>
      </c>
      <c r="K1540" s="267">
        <v>66.037739999999999</v>
      </c>
    </row>
    <row r="1541" spans="1:11">
      <c r="A1541" s="155" t="s">
        <v>13416</v>
      </c>
      <c r="B1541" s="156" t="s">
        <v>19743</v>
      </c>
      <c r="C1541" s="156">
        <v>2.1835529999999999</v>
      </c>
      <c r="D1541" s="157">
        <v>1.45E-5</v>
      </c>
      <c r="E1541" s="156">
        <v>14858</v>
      </c>
      <c r="F1541" s="156">
        <v>0.36363600000000001</v>
      </c>
      <c r="G1541" s="156">
        <v>796.90909999999997</v>
      </c>
      <c r="H1541" s="156">
        <v>0.197793</v>
      </c>
      <c r="I1541" s="156">
        <v>11</v>
      </c>
      <c r="J1541" s="156">
        <v>9.0909089999999999</v>
      </c>
      <c r="K1541" s="267">
        <v>90.909090000000006</v>
      </c>
    </row>
    <row r="1542" spans="1:11">
      <c r="A1542" s="155" t="s">
        <v>13426</v>
      </c>
      <c r="B1542" s="156" t="s">
        <v>19743</v>
      </c>
      <c r="C1542" s="156">
        <v>2.589442</v>
      </c>
      <c r="D1542" s="157">
        <v>1.0200000000000001E-5</v>
      </c>
      <c r="E1542" s="156">
        <v>8192</v>
      </c>
      <c r="F1542" s="156">
        <v>0.139706</v>
      </c>
      <c r="G1542" s="156">
        <v>192.29409999999999</v>
      </c>
      <c r="H1542" s="156">
        <v>9.1008000000000006E-2</v>
      </c>
      <c r="I1542" s="156">
        <v>17</v>
      </c>
      <c r="J1542" s="156">
        <v>23.529409999999999</v>
      </c>
      <c r="K1542" s="267">
        <v>76.470590000000001</v>
      </c>
    </row>
    <row r="1543" spans="1:11">
      <c r="A1543" s="155" t="s">
        <v>22946</v>
      </c>
      <c r="B1543" s="156" t="s">
        <v>19740</v>
      </c>
      <c r="C1543" s="156">
        <v>3.1145179999999999</v>
      </c>
      <c r="D1543" s="157">
        <v>4.4999999999999998E-7</v>
      </c>
      <c r="E1543" s="156">
        <v>86</v>
      </c>
      <c r="F1543" s="156">
        <v>0.1</v>
      </c>
      <c r="G1543" s="156">
        <v>16.600000000000001</v>
      </c>
      <c r="H1543" s="156">
        <v>0.242424</v>
      </c>
      <c r="I1543" s="156">
        <v>5</v>
      </c>
      <c r="J1543" s="156">
        <v>40</v>
      </c>
      <c r="K1543" s="267">
        <v>40</v>
      </c>
    </row>
    <row r="1544" spans="1:11">
      <c r="A1544" s="155" t="s">
        <v>22539</v>
      </c>
      <c r="B1544" s="156" t="s">
        <v>19053</v>
      </c>
      <c r="C1544" s="156">
        <v>2.178477</v>
      </c>
      <c r="D1544" s="157">
        <v>3.9400000000000002E-5</v>
      </c>
      <c r="E1544" s="156">
        <v>59882</v>
      </c>
      <c r="F1544" s="156">
        <v>0.39402599999999999</v>
      </c>
      <c r="G1544" s="156">
        <v>276.36840000000001</v>
      </c>
      <c r="H1544" s="156">
        <v>6.8639000000000006E-2</v>
      </c>
      <c r="I1544" s="156">
        <v>38</v>
      </c>
      <c r="J1544" s="156">
        <v>23.68421</v>
      </c>
      <c r="K1544" s="267">
        <v>52.63158</v>
      </c>
    </row>
    <row r="1545" spans="1:11">
      <c r="A1545" s="155" t="s">
        <v>24153</v>
      </c>
      <c r="B1545" s="156" t="s">
        <v>19740</v>
      </c>
      <c r="C1545" s="156">
        <v>2.2294420000000001</v>
      </c>
      <c r="D1545" s="156">
        <v>1.05E-4</v>
      </c>
      <c r="E1545" s="156">
        <v>120484</v>
      </c>
      <c r="F1545" s="156">
        <v>0.214782</v>
      </c>
      <c r="G1545" s="156">
        <v>195.5</v>
      </c>
      <c r="H1545" s="156">
        <v>5.2049999999999999E-2</v>
      </c>
      <c r="I1545" s="156">
        <v>64</v>
      </c>
      <c r="J1545" s="156">
        <v>34.375</v>
      </c>
      <c r="K1545" s="267">
        <v>65.625</v>
      </c>
    </row>
    <row r="1546" spans="1:11">
      <c r="A1546" s="155" t="s">
        <v>13433</v>
      </c>
      <c r="B1546" s="156" t="s">
        <v>19743</v>
      </c>
      <c r="C1546" s="156">
        <v>2.3248730000000002</v>
      </c>
      <c r="D1546" s="157">
        <v>4.87E-6</v>
      </c>
      <c r="E1546" s="156">
        <v>8200</v>
      </c>
      <c r="F1546" s="156">
        <v>0.38181799999999999</v>
      </c>
      <c r="G1546" s="156">
        <v>637</v>
      </c>
      <c r="H1546" s="156">
        <v>0.19000900000000001</v>
      </c>
      <c r="I1546" s="156">
        <v>11</v>
      </c>
      <c r="J1546" s="156">
        <v>18.181819999999998</v>
      </c>
      <c r="K1546" s="267">
        <v>72.727270000000004</v>
      </c>
    </row>
    <row r="1547" spans="1:11">
      <c r="A1547" s="155" t="s">
        <v>13438</v>
      </c>
      <c r="B1547" s="156" t="s">
        <v>19743</v>
      </c>
      <c r="C1547" s="156">
        <v>2.4064969999999999</v>
      </c>
      <c r="D1547" s="157">
        <v>4.6799999999999999E-5</v>
      </c>
      <c r="E1547" s="156">
        <v>31760</v>
      </c>
      <c r="F1547" s="156">
        <v>0.25490200000000002</v>
      </c>
      <c r="G1547" s="156">
        <v>218.66669999999999</v>
      </c>
      <c r="H1547" s="156">
        <v>7.3316000000000006E-2</v>
      </c>
      <c r="I1547" s="156">
        <v>18</v>
      </c>
      <c r="J1547" s="156">
        <v>50</v>
      </c>
      <c r="K1547" s="267">
        <v>44.44444</v>
      </c>
    </row>
    <row r="1548" spans="1:11">
      <c r="A1548" s="155" t="s">
        <v>13443</v>
      </c>
      <c r="B1548" s="156" t="s">
        <v>19743</v>
      </c>
      <c r="C1548" s="156">
        <v>2.992893</v>
      </c>
      <c r="D1548" s="157">
        <v>7.5000000000000002E-6</v>
      </c>
      <c r="E1548" s="156">
        <v>2880</v>
      </c>
      <c r="F1548" s="156">
        <v>9.5238000000000003E-2</v>
      </c>
      <c r="G1548" s="156">
        <v>76.714290000000005</v>
      </c>
      <c r="H1548" s="156">
        <v>0.16476399999999999</v>
      </c>
      <c r="I1548" s="156">
        <v>7</v>
      </c>
      <c r="J1548" s="156">
        <v>57.142859999999999</v>
      </c>
      <c r="K1548" s="267">
        <v>42.857140000000001</v>
      </c>
    </row>
    <row r="1549" spans="1:11">
      <c r="A1549" s="155" t="s">
        <v>24219</v>
      </c>
      <c r="B1549" s="156" t="s">
        <v>19740</v>
      </c>
      <c r="C1549" s="156">
        <v>2.276548</v>
      </c>
      <c r="D1549" s="156">
        <v>2.42E-4</v>
      </c>
      <c r="E1549" s="156">
        <v>117518</v>
      </c>
      <c r="F1549" s="156">
        <v>0.273115</v>
      </c>
      <c r="G1549" s="156">
        <v>262.34210000000002</v>
      </c>
      <c r="H1549" s="156">
        <v>7.3849999999999999E-2</v>
      </c>
      <c r="I1549" s="156">
        <v>38</v>
      </c>
      <c r="J1549" s="156">
        <v>34.210529999999999</v>
      </c>
      <c r="K1549" s="267">
        <v>57.894739999999999</v>
      </c>
    </row>
    <row r="1550" spans="1:11">
      <c r="A1550" s="155" t="s">
        <v>24465</v>
      </c>
      <c r="B1550" s="156" t="s">
        <v>19740</v>
      </c>
      <c r="C1550" s="156">
        <v>2.198985</v>
      </c>
      <c r="D1550" s="157">
        <v>2.69E-5</v>
      </c>
      <c r="E1550" s="156">
        <v>30998</v>
      </c>
      <c r="F1550" s="156">
        <v>0.39869300000000002</v>
      </c>
      <c r="G1550" s="156">
        <v>441.83330000000001</v>
      </c>
      <c r="H1550" s="156">
        <v>0.111857</v>
      </c>
      <c r="I1550" s="156">
        <v>18</v>
      </c>
      <c r="J1550" s="156">
        <v>55.55556</v>
      </c>
      <c r="K1550" s="267">
        <v>44.44444</v>
      </c>
    </row>
    <row r="1551" spans="1:11">
      <c r="A1551" s="155" t="s">
        <v>13446</v>
      </c>
      <c r="B1551" s="156" t="s">
        <v>19743</v>
      </c>
      <c r="C1551" s="156">
        <v>2.2560410000000002</v>
      </c>
      <c r="D1551" s="157">
        <v>8.7499999999999999E-5</v>
      </c>
      <c r="E1551" s="156">
        <v>63834</v>
      </c>
      <c r="F1551" s="156">
        <v>0.15332399999999999</v>
      </c>
      <c r="G1551" s="156">
        <v>145.88059999999999</v>
      </c>
      <c r="H1551" s="156">
        <v>4.0221E-2</v>
      </c>
      <c r="I1551" s="156">
        <v>67</v>
      </c>
      <c r="J1551" s="156">
        <v>28.35821</v>
      </c>
      <c r="K1551" s="267">
        <v>65.671639999999996</v>
      </c>
    </row>
    <row r="1552" spans="1:11">
      <c r="A1552" s="155" t="s">
        <v>25111</v>
      </c>
      <c r="B1552" s="156" t="s">
        <v>19740</v>
      </c>
      <c r="C1552" s="156">
        <v>3.0373600000000001</v>
      </c>
      <c r="D1552" s="157">
        <v>8.4100000000000008E-6</v>
      </c>
      <c r="E1552" s="156">
        <v>1614</v>
      </c>
      <c r="F1552" s="156" t="s">
        <v>25675</v>
      </c>
      <c r="G1552" s="156">
        <v>256.5</v>
      </c>
      <c r="H1552" s="156">
        <v>0.50097999999999998</v>
      </c>
      <c r="I1552" s="156">
        <v>2</v>
      </c>
      <c r="J1552" s="156">
        <v>0</v>
      </c>
      <c r="K1552" s="267">
        <v>100</v>
      </c>
    </row>
    <row r="1553" spans="1:11">
      <c r="A1553" s="155" t="s">
        <v>24560</v>
      </c>
      <c r="B1553" s="156" t="s">
        <v>19740</v>
      </c>
      <c r="C1553" s="156">
        <v>2.2314720000000001</v>
      </c>
      <c r="D1553" s="157">
        <v>4.46E-5</v>
      </c>
      <c r="E1553" s="156">
        <v>87956</v>
      </c>
      <c r="F1553" s="156">
        <v>0.51414099999999996</v>
      </c>
      <c r="G1553" s="156">
        <v>164.9</v>
      </c>
      <c r="H1553" s="156">
        <v>4.4470999999999997E-2</v>
      </c>
      <c r="I1553" s="156">
        <v>100</v>
      </c>
      <c r="J1553" s="156">
        <v>29</v>
      </c>
      <c r="K1553" s="267">
        <v>69</v>
      </c>
    </row>
    <row r="1554" spans="1:11">
      <c r="A1554" s="155" t="s">
        <v>13456</v>
      </c>
      <c r="B1554" s="156" t="s">
        <v>19743</v>
      </c>
      <c r="C1554" s="156">
        <v>2.4259900000000001</v>
      </c>
      <c r="D1554" s="157">
        <v>3.4599999999999999E-6</v>
      </c>
      <c r="E1554" s="156">
        <v>3122</v>
      </c>
      <c r="F1554" s="156">
        <v>0.222222</v>
      </c>
      <c r="G1554" s="156">
        <v>353.3</v>
      </c>
      <c r="H1554" s="156">
        <v>0.12242599999999999</v>
      </c>
      <c r="I1554" s="156">
        <v>10</v>
      </c>
      <c r="J1554" s="156">
        <v>0</v>
      </c>
      <c r="K1554" s="267">
        <v>100</v>
      </c>
    </row>
    <row r="1555" spans="1:11">
      <c r="A1555" s="155" t="s">
        <v>13459</v>
      </c>
      <c r="B1555" s="156" t="s">
        <v>19743</v>
      </c>
      <c r="C1555" s="156">
        <v>2.3135029999999999</v>
      </c>
      <c r="D1555" s="157">
        <v>9.8300000000000004E-5</v>
      </c>
      <c r="E1555" s="156">
        <v>47054</v>
      </c>
      <c r="F1555" s="156">
        <v>9.7478999999999996E-2</v>
      </c>
      <c r="G1555" s="156">
        <v>198.6</v>
      </c>
      <c r="H1555" s="156">
        <v>5.8455E-2</v>
      </c>
      <c r="I1555" s="156">
        <v>35</v>
      </c>
      <c r="J1555" s="156">
        <v>17.142859999999999</v>
      </c>
      <c r="K1555" s="267">
        <v>80</v>
      </c>
    </row>
    <row r="1556" spans="1:11">
      <c r="A1556" s="155" t="s">
        <v>13464</v>
      </c>
      <c r="B1556" s="156" t="s">
        <v>19743</v>
      </c>
      <c r="C1556" s="156">
        <v>2.2024370000000002</v>
      </c>
      <c r="D1556" s="156" t="s">
        <v>25675</v>
      </c>
      <c r="E1556" s="156">
        <v>0</v>
      </c>
      <c r="F1556" s="156">
        <v>1</v>
      </c>
      <c r="G1556" s="156">
        <v>2149.5</v>
      </c>
      <c r="H1556" s="156">
        <v>0.54472900000000002</v>
      </c>
      <c r="I1556" s="156">
        <v>4</v>
      </c>
      <c r="J1556" s="156">
        <v>0</v>
      </c>
      <c r="K1556" s="267">
        <v>100</v>
      </c>
    </row>
    <row r="1557" spans="1:11">
      <c r="A1557" s="155" t="s">
        <v>13473</v>
      </c>
      <c r="B1557" s="156" t="s">
        <v>19743</v>
      </c>
      <c r="C1557" s="156">
        <v>2.433503</v>
      </c>
      <c r="D1557" s="157">
        <v>2.8999999999999998E-7</v>
      </c>
      <c r="E1557" s="156">
        <v>234</v>
      </c>
      <c r="F1557" s="156">
        <v>0.5</v>
      </c>
      <c r="G1557" s="156">
        <v>841.25</v>
      </c>
      <c r="H1557" s="156">
        <v>0.292711</v>
      </c>
      <c r="I1557" s="156">
        <v>4</v>
      </c>
      <c r="J1557" s="156">
        <v>0</v>
      </c>
      <c r="K1557" s="267">
        <v>100</v>
      </c>
    </row>
    <row r="1558" spans="1:11">
      <c r="A1558" s="155" t="s">
        <v>24621</v>
      </c>
      <c r="B1558" s="156" t="s">
        <v>19740</v>
      </c>
      <c r="C1558" s="156">
        <v>2.252183</v>
      </c>
      <c r="D1558" s="157">
        <v>7.6899999999999999E-5</v>
      </c>
      <c r="E1558" s="156">
        <v>153952</v>
      </c>
      <c r="F1558" s="156">
        <v>0.467748</v>
      </c>
      <c r="G1558" s="156">
        <v>192.6</v>
      </c>
      <c r="H1558" s="156">
        <v>5.2984999999999997E-2</v>
      </c>
      <c r="I1558" s="156">
        <v>75</v>
      </c>
      <c r="J1558" s="156">
        <v>57.333329999999997</v>
      </c>
      <c r="K1558" s="267">
        <v>36</v>
      </c>
    </row>
    <row r="1559" spans="1:11">
      <c r="A1559" s="155" t="s">
        <v>24678</v>
      </c>
      <c r="B1559" s="156" t="s">
        <v>19740</v>
      </c>
      <c r="C1559" s="156">
        <v>2.2934009999999998</v>
      </c>
      <c r="D1559" s="156">
        <v>3.2499999999999999E-4</v>
      </c>
      <c r="E1559" s="156">
        <v>247142</v>
      </c>
      <c r="F1559" s="156">
        <v>0.14835400000000001</v>
      </c>
      <c r="G1559" s="156">
        <v>118.5984</v>
      </c>
      <c r="H1559" s="156">
        <v>3.4970000000000001E-2</v>
      </c>
      <c r="I1559" s="156">
        <v>122</v>
      </c>
      <c r="J1559" s="156">
        <v>38.524590000000003</v>
      </c>
      <c r="K1559" s="267">
        <v>59.836069999999999</v>
      </c>
    </row>
    <row r="1560" spans="1:11">
      <c r="A1560" s="155" t="s">
        <v>24748</v>
      </c>
      <c r="B1560" s="156" t="s">
        <v>19740</v>
      </c>
      <c r="C1560" s="156">
        <v>2.4032490000000002</v>
      </c>
      <c r="D1560" s="157">
        <v>2.27E-5</v>
      </c>
      <c r="E1560" s="156">
        <v>17264</v>
      </c>
      <c r="F1560" s="156">
        <v>0.37142900000000001</v>
      </c>
      <c r="G1560" s="156">
        <v>226.8</v>
      </c>
      <c r="H1560" s="156">
        <v>7.6216000000000006E-2</v>
      </c>
      <c r="I1560" s="156">
        <v>15</v>
      </c>
      <c r="J1560" s="156">
        <v>60</v>
      </c>
      <c r="K1560" s="267">
        <v>33.333329999999997</v>
      </c>
    </row>
    <row r="1561" spans="1:11">
      <c r="A1561" s="155" t="s">
        <v>13482</v>
      </c>
      <c r="B1561" s="156" t="s">
        <v>19743</v>
      </c>
      <c r="C1561" s="156">
        <v>2.1628430000000001</v>
      </c>
      <c r="D1561" s="156">
        <v>3.57E-4</v>
      </c>
      <c r="E1561" s="156">
        <v>107956</v>
      </c>
      <c r="F1561" s="156">
        <v>0.20598</v>
      </c>
      <c r="G1561" s="156">
        <v>303</v>
      </c>
      <c r="H1561" s="156">
        <v>7.3981000000000005E-2</v>
      </c>
      <c r="I1561" s="156">
        <v>43</v>
      </c>
      <c r="J1561" s="156">
        <v>16.279070000000001</v>
      </c>
      <c r="K1561" s="267">
        <v>83.720929999999996</v>
      </c>
    </row>
    <row r="1562" spans="1:11">
      <c r="A1562" s="155" t="s">
        <v>24803</v>
      </c>
      <c r="B1562" s="156" t="s">
        <v>19740</v>
      </c>
      <c r="C1562" s="156">
        <v>2.165076</v>
      </c>
      <c r="D1562" s="157">
        <v>5.7200000000000001E-5</v>
      </c>
      <c r="E1562" s="156">
        <v>60588</v>
      </c>
      <c r="F1562" s="156">
        <v>0.18484800000000001</v>
      </c>
      <c r="G1562" s="156">
        <v>299.9778</v>
      </c>
      <c r="H1562" s="156">
        <v>7.3428999999999994E-2</v>
      </c>
      <c r="I1562" s="156">
        <v>45</v>
      </c>
      <c r="J1562" s="156">
        <v>37.77778</v>
      </c>
      <c r="K1562" s="267">
        <v>60</v>
      </c>
    </row>
    <row r="1563" spans="1:11">
      <c r="A1563" s="155" t="s">
        <v>13225</v>
      </c>
      <c r="B1563" s="156" t="s">
        <v>19743</v>
      </c>
      <c r="C1563" s="156">
        <v>2.1896450000000001</v>
      </c>
      <c r="D1563" s="157">
        <v>1.6300000000000001E-6</v>
      </c>
      <c r="E1563" s="156">
        <v>3306</v>
      </c>
      <c r="F1563" s="156">
        <v>0.61904800000000004</v>
      </c>
      <c r="G1563" s="156">
        <v>1401.4290000000001</v>
      </c>
      <c r="H1563" s="156">
        <v>0.34992000000000001</v>
      </c>
      <c r="I1563" s="156">
        <v>7</v>
      </c>
      <c r="J1563" s="156">
        <v>28.571429999999999</v>
      </c>
      <c r="K1563" s="267">
        <v>71.428569999999993</v>
      </c>
    </row>
    <row r="1564" spans="1:11">
      <c r="A1564" s="155" t="s">
        <v>13229</v>
      </c>
      <c r="B1564" s="156" t="s">
        <v>19743</v>
      </c>
      <c r="C1564" s="156">
        <v>2.2730959999999998</v>
      </c>
      <c r="D1564" s="157">
        <v>5.8100000000000003E-6</v>
      </c>
      <c r="E1564" s="156">
        <v>9394</v>
      </c>
      <c r="F1564" s="156">
        <v>0.52777799999999997</v>
      </c>
      <c r="G1564" s="156">
        <v>1122.1110000000001</v>
      </c>
      <c r="H1564" s="156">
        <v>0.31143799999999999</v>
      </c>
      <c r="I1564" s="156">
        <v>9</v>
      </c>
      <c r="J1564" s="156">
        <v>33.333329999999997</v>
      </c>
      <c r="K1564" s="267">
        <v>66.666669999999996</v>
      </c>
    </row>
    <row r="1565" spans="1:11">
      <c r="A1565" s="155" t="s">
        <v>24844</v>
      </c>
      <c r="B1565" s="156" t="s">
        <v>19740</v>
      </c>
      <c r="C1565" s="156">
        <v>2.090964</v>
      </c>
      <c r="D1565" s="156">
        <v>5.4000000000000001E-4</v>
      </c>
      <c r="E1565" s="156">
        <v>674834</v>
      </c>
      <c r="F1565" s="156">
        <v>0.186387</v>
      </c>
      <c r="G1565" s="156">
        <v>179.5872</v>
      </c>
      <c r="H1565" s="156">
        <v>4.1581E-2</v>
      </c>
      <c r="I1565" s="156">
        <v>172</v>
      </c>
      <c r="J1565" s="156">
        <v>48.837209999999999</v>
      </c>
      <c r="K1565" s="267">
        <v>47.093020000000003</v>
      </c>
    </row>
    <row r="1566" spans="1:11">
      <c r="A1566" s="155" t="s">
        <v>13234</v>
      </c>
      <c r="B1566" s="156" t="s">
        <v>19743</v>
      </c>
      <c r="C1566" s="156">
        <v>2.3151269999999999</v>
      </c>
      <c r="D1566" s="157">
        <v>2.7E-6</v>
      </c>
      <c r="E1566" s="156">
        <v>1770</v>
      </c>
      <c r="F1566" s="156">
        <v>0.35897400000000002</v>
      </c>
      <c r="G1566" s="156">
        <v>595.61540000000002</v>
      </c>
      <c r="H1566" s="156">
        <v>0.17461599999999999</v>
      </c>
      <c r="I1566" s="156">
        <v>13</v>
      </c>
      <c r="J1566" s="156">
        <v>15.38462</v>
      </c>
      <c r="K1566" s="267">
        <v>84.615380000000002</v>
      </c>
    </row>
    <row r="1567" spans="1:11">
      <c r="A1567" s="155" t="s">
        <v>24896</v>
      </c>
      <c r="B1567" s="156" t="s">
        <v>19740</v>
      </c>
      <c r="C1567" s="156">
        <v>2.231878</v>
      </c>
      <c r="D1567" s="156">
        <v>1.7200000000000001E-4</v>
      </c>
      <c r="E1567" s="156">
        <v>164986</v>
      </c>
      <c r="F1567" s="156">
        <v>0.23143900000000001</v>
      </c>
      <c r="G1567" s="156">
        <v>244.6508</v>
      </c>
      <c r="H1567" s="156">
        <v>6.5362000000000003E-2</v>
      </c>
      <c r="I1567" s="156">
        <v>63</v>
      </c>
      <c r="J1567" s="156">
        <v>15.87302</v>
      </c>
      <c r="K1567" s="267">
        <v>76.190479999999994</v>
      </c>
    </row>
    <row r="1568" spans="1:11">
      <c r="A1568" s="155" t="s">
        <v>24939</v>
      </c>
      <c r="B1568" s="156" t="s">
        <v>19740</v>
      </c>
      <c r="C1568" s="156">
        <v>2.1780710000000001</v>
      </c>
      <c r="D1568" s="157">
        <v>2.3300000000000001E-5</v>
      </c>
      <c r="E1568" s="156">
        <v>55914</v>
      </c>
      <c r="F1568" s="156">
        <v>0.40928900000000001</v>
      </c>
      <c r="G1568" s="156">
        <v>259.43400000000003</v>
      </c>
      <c r="H1568" s="156">
        <v>6.4568E-2</v>
      </c>
      <c r="I1568" s="156">
        <v>53</v>
      </c>
      <c r="J1568" s="156">
        <v>41.509430000000002</v>
      </c>
      <c r="K1568" s="267">
        <v>56.603769999999997</v>
      </c>
    </row>
    <row r="1569" spans="1:11">
      <c r="A1569" s="155" t="s">
        <v>13239</v>
      </c>
      <c r="B1569" s="156" t="s">
        <v>19743</v>
      </c>
      <c r="C1569" s="156">
        <v>2.1849750000000001</v>
      </c>
      <c r="D1569" s="157">
        <v>2.3900000000000002E-5</v>
      </c>
      <c r="E1569" s="156">
        <v>20252</v>
      </c>
      <c r="F1569" s="156">
        <v>0.41904799999999998</v>
      </c>
      <c r="G1569" s="156">
        <v>633.33330000000001</v>
      </c>
      <c r="H1569" s="156">
        <v>0.157585</v>
      </c>
      <c r="I1569" s="156">
        <v>15</v>
      </c>
      <c r="J1569" s="156">
        <v>6.6666670000000003</v>
      </c>
      <c r="K1569" s="267">
        <v>93.333330000000004</v>
      </c>
    </row>
    <row r="1570" spans="1:11">
      <c r="A1570" s="155" t="s">
        <v>13244</v>
      </c>
      <c r="B1570" s="156" t="s">
        <v>19743</v>
      </c>
      <c r="C1570" s="156">
        <v>2.1744159999999999</v>
      </c>
      <c r="D1570" s="157">
        <v>2.1100000000000001E-6</v>
      </c>
      <c r="E1570" s="156">
        <v>3988</v>
      </c>
      <c r="F1570" s="156">
        <v>0.86111099999999996</v>
      </c>
      <c r="G1570" s="156">
        <v>1507.6669999999999</v>
      </c>
      <c r="H1570" s="156">
        <v>0.36970700000000001</v>
      </c>
      <c r="I1570" s="156">
        <v>9</v>
      </c>
      <c r="J1570" s="156">
        <v>11.11111</v>
      </c>
      <c r="K1570" s="267">
        <v>88.888890000000004</v>
      </c>
    </row>
    <row r="1571" spans="1:11">
      <c r="A1571" s="155" t="s">
        <v>13249</v>
      </c>
      <c r="B1571" s="156" t="s">
        <v>19743</v>
      </c>
      <c r="C1571" s="156">
        <v>2.198782</v>
      </c>
      <c r="D1571" s="157">
        <v>2.7300000000000001E-6</v>
      </c>
      <c r="E1571" s="156">
        <v>2684</v>
      </c>
      <c r="F1571" s="156">
        <v>0.8</v>
      </c>
      <c r="G1571" s="156">
        <v>1725.1669999999999</v>
      </c>
      <c r="H1571" s="156">
        <v>0.43542799999999998</v>
      </c>
      <c r="I1571" s="156">
        <v>6</v>
      </c>
      <c r="J1571" s="156">
        <v>0</v>
      </c>
      <c r="K1571" s="267">
        <v>83.333330000000004</v>
      </c>
    </row>
    <row r="1572" spans="1:11">
      <c r="A1572" s="155" t="s">
        <v>13254</v>
      </c>
      <c r="B1572" s="156" t="s">
        <v>19743</v>
      </c>
      <c r="C1572" s="156">
        <v>2.21868</v>
      </c>
      <c r="D1572" s="156">
        <v>2.1909999999999998E-3</v>
      </c>
      <c r="E1572" s="156">
        <v>832782</v>
      </c>
      <c r="F1572" s="156">
        <v>0.10503899999999999</v>
      </c>
      <c r="G1572" s="156">
        <v>130.09469999999999</v>
      </c>
      <c r="H1572" s="156">
        <v>3.4563000000000003E-2</v>
      </c>
      <c r="I1572" s="156">
        <v>95</v>
      </c>
      <c r="J1572" s="156">
        <v>18.947369999999999</v>
      </c>
      <c r="K1572" s="267">
        <v>78.947370000000006</v>
      </c>
    </row>
    <row r="1573" spans="1:11">
      <c r="A1573" s="155" t="s">
        <v>24983</v>
      </c>
      <c r="B1573" s="156" t="s">
        <v>19053</v>
      </c>
      <c r="C1573" s="156">
        <v>2.2714720000000002</v>
      </c>
      <c r="D1573" s="157">
        <v>3.6600000000000002E-5</v>
      </c>
      <c r="E1573" s="156">
        <v>69212</v>
      </c>
      <c r="F1573" s="156">
        <v>0.29336699999999999</v>
      </c>
      <c r="G1573" s="156">
        <v>238.3878</v>
      </c>
      <c r="H1573" s="156">
        <v>6.6831000000000002E-2</v>
      </c>
      <c r="I1573" s="156">
        <v>49</v>
      </c>
      <c r="J1573" s="156">
        <v>48.979590000000002</v>
      </c>
      <c r="K1573" s="267">
        <v>51.020409999999998</v>
      </c>
    </row>
    <row r="1574" spans="1:11">
      <c r="A1574" s="155" t="s">
        <v>13257</v>
      </c>
      <c r="B1574" s="156" t="s">
        <v>19743</v>
      </c>
      <c r="C1574" s="156">
        <v>2.3171569999999999</v>
      </c>
      <c r="D1574" s="156">
        <v>1.66E-4</v>
      </c>
      <c r="E1574" s="156">
        <v>119858</v>
      </c>
      <c r="F1574" s="156">
        <v>0.56031699999999995</v>
      </c>
      <c r="G1574" s="156">
        <v>162.77780000000001</v>
      </c>
      <c r="H1574" s="156">
        <v>4.8251000000000002E-2</v>
      </c>
      <c r="I1574" s="156">
        <v>36</v>
      </c>
      <c r="J1574" s="156">
        <v>8.3333329999999997</v>
      </c>
      <c r="K1574" s="267">
        <v>83.333330000000004</v>
      </c>
    </row>
    <row r="1575" spans="1:11">
      <c r="A1575" s="155" t="s">
        <v>25033</v>
      </c>
      <c r="B1575" s="156" t="s">
        <v>19740</v>
      </c>
      <c r="C1575" s="156">
        <v>2.3620299999999999</v>
      </c>
      <c r="D1575" s="157">
        <v>5.9900000000000002E-6</v>
      </c>
      <c r="E1575" s="156">
        <v>5656</v>
      </c>
      <c r="F1575" s="156">
        <v>0.22461500000000001</v>
      </c>
      <c r="G1575" s="156">
        <v>228.5385</v>
      </c>
      <c r="H1575" s="156">
        <v>7.2173000000000001E-2</v>
      </c>
      <c r="I1575" s="156">
        <v>26</v>
      </c>
      <c r="J1575" s="156">
        <v>50</v>
      </c>
      <c r="K1575" s="267">
        <v>50</v>
      </c>
    </row>
    <row r="1576" spans="1:11">
      <c r="A1576" s="155" t="s">
        <v>13264</v>
      </c>
      <c r="B1576" s="156" t="s">
        <v>19743</v>
      </c>
      <c r="C1576" s="156">
        <v>2.227614</v>
      </c>
      <c r="D1576" s="157">
        <v>9.7399999999999999E-6</v>
      </c>
      <c r="E1576" s="156">
        <v>22206</v>
      </c>
      <c r="F1576" s="156">
        <v>0.39393899999999998</v>
      </c>
      <c r="G1576" s="156">
        <v>662.45450000000005</v>
      </c>
      <c r="H1576" s="156">
        <v>0.174147</v>
      </c>
      <c r="I1576" s="156">
        <v>22</v>
      </c>
      <c r="J1576" s="156">
        <v>18.181819999999998</v>
      </c>
      <c r="K1576" s="267">
        <v>81.818179999999998</v>
      </c>
    </row>
    <row r="1577" spans="1:11">
      <c r="A1577" s="155" t="s">
        <v>13269</v>
      </c>
      <c r="B1577" s="156" t="s">
        <v>19743</v>
      </c>
      <c r="C1577" s="156">
        <v>3.2808120000000001</v>
      </c>
      <c r="D1577" s="157">
        <v>4.0000000000000001E-8</v>
      </c>
      <c r="E1577" s="156">
        <v>4</v>
      </c>
      <c r="F1577" s="156" t="s">
        <v>25675</v>
      </c>
      <c r="G1577" s="156">
        <v>6</v>
      </c>
      <c r="H1577" s="156">
        <v>0.55555600000000005</v>
      </c>
      <c r="I1577" s="156">
        <v>2</v>
      </c>
      <c r="J1577" s="156">
        <v>0</v>
      </c>
      <c r="K1577" s="267">
        <v>100</v>
      </c>
    </row>
    <row r="1578" spans="1:11">
      <c r="A1578" s="155" t="s">
        <v>13271</v>
      </c>
      <c r="B1578" s="156" t="s">
        <v>19743</v>
      </c>
      <c r="C1578" s="156">
        <v>2.1271070000000001</v>
      </c>
      <c r="D1578" s="157">
        <v>4.9200000000000003E-5</v>
      </c>
      <c r="E1578" s="156">
        <v>58572</v>
      </c>
      <c r="F1578" s="156">
        <v>0.37878800000000001</v>
      </c>
      <c r="G1578" s="156">
        <v>473.0222</v>
      </c>
      <c r="H1578" s="156">
        <v>0.11088199999999999</v>
      </c>
      <c r="I1578" s="156">
        <v>45</v>
      </c>
      <c r="J1578" s="156">
        <v>24.44444</v>
      </c>
      <c r="K1578" s="267">
        <v>73.333330000000004</v>
      </c>
    </row>
    <row r="1579" spans="1:11">
      <c r="A1579" s="155" t="s">
        <v>13274</v>
      </c>
      <c r="B1579" s="156" t="s">
        <v>19743</v>
      </c>
      <c r="C1579" s="156">
        <v>2.3110659999999998</v>
      </c>
      <c r="D1579" s="157">
        <v>9.8200000000000008E-6</v>
      </c>
      <c r="E1579" s="156">
        <v>8604</v>
      </c>
      <c r="F1579" s="156">
        <v>0.341667</v>
      </c>
      <c r="G1579" s="156">
        <v>476.875</v>
      </c>
      <c r="H1579" s="156">
        <v>0.13943700000000001</v>
      </c>
      <c r="I1579" s="156">
        <v>16</v>
      </c>
      <c r="J1579" s="156">
        <v>12.5</v>
      </c>
      <c r="K1579" s="267">
        <v>75</v>
      </c>
    </row>
    <row r="1580" spans="1:11">
      <c r="A1580" s="155" t="s">
        <v>13277</v>
      </c>
      <c r="B1580" s="156" t="s">
        <v>19743</v>
      </c>
      <c r="C1580" s="156">
        <v>2.1009139999999999</v>
      </c>
      <c r="D1580" s="156">
        <v>2.34E-4</v>
      </c>
      <c r="E1580" s="156">
        <v>351576</v>
      </c>
      <c r="F1580" s="156">
        <v>0.33756599999999998</v>
      </c>
      <c r="G1580" s="156">
        <v>210.72479999999999</v>
      </c>
      <c r="H1580" s="156">
        <v>4.9074E-2</v>
      </c>
      <c r="I1580" s="156">
        <v>149</v>
      </c>
      <c r="J1580" s="156">
        <v>39.597320000000003</v>
      </c>
      <c r="K1580" s="267">
        <v>59.731540000000003</v>
      </c>
    </row>
    <row r="1581" spans="1:11">
      <c r="A1581" s="155" t="s">
        <v>24718</v>
      </c>
      <c r="B1581" s="156" t="s">
        <v>19740</v>
      </c>
      <c r="C1581" s="156">
        <v>2.0978680000000001</v>
      </c>
      <c r="D1581" s="156">
        <v>4.6999999999999999E-4</v>
      </c>
      <c r="E1581" s="156">
        <v>358922</v>
      </c>
      <c r="F1581" s="156">
        <v>0.150757</v>
      </c>
      <c r="G1581" s="156">
        <v>193.1438</v>
      </c>
      <c r="H1581" s="156">
        <v>4.4928000000000003E-2</v>
      </c>
      <c r="I1581" s="156">
        <v>153</v>
      </c>
      <c r="J1581" s="156">
        <v>36.601309999999998</v>
      </c>
      <c r="K1581" s="267">
        <v>61.437910000000002</v>
      </c>
    </row>
    <row r="1582" spans="1:11">
      <c r="A1582" s="155" t="s">
        <v>13287</v>
      </c>
      <c r="B1582" s="156" t="s">
        <v>19743</v>
      </c>
      <c r="C1582" s="156">
        <v>2.3455840000000001</v>
      </c>
      <c r="D1582" s="157">
        <v>1.04E-6</v>
      </c>
      <c r="E1582" s="156">
        <v>5178</v>
      </c>
      <c r="F1582" s="156">
        <v>0.66666700000000001</v>
      </c>
      <c r="G1582" s="156">
        <v>1147.75</v>
      </c>
      <c r="H1582" s="156">
        <v>0.35035100000000002</v>
      </c>
      <c r="I1582" s="156">
        <v>4</v>
      </c>
      <c r="J1582" s="156">
        <v>0</v>
      </c>
      <c r="K1582" s="267">
        <v>100</v>
      </c>
    </row>
    <row r="1583" spans="1:11">
      <c r="A1583" s="155" t="s">
        <v>13289</v>
      </c>
      <c r="B1583" s="156" t="s">
        <v>19743</v>
      </c>
      <c r="C1583" s="156">
        <v>2.1878169999999999</v>
      </c>
      <c r="D1583" s="157">
        <v>4.5899999999999998E-5</v>
      </c>
      <c r="E1583" s="156">
        <v>22832</v>
      </c>
      <c r="F1583" s="156">
        <v>0.66666700000000001</v>
      </c>
      <c r="G1583" s="156">
        <v>1933.1669999999999</v>
      </c>
      <c r="H1583" s="156">
        <v>0.48156500000000002</v>
      </c>
      <c r="I1583" s="156">
        <v>6</v>
      </c>
      <c r="J1583" s="156">
        <v>0</v>
      </c>
      <c r="K1583" s="267">
        <v>100</v>
      </c>
    </row>
    <row r="1584" spans="1:11">
      <c r="A1584" s="155" t="s">
        <v>13297</v>
      </c>
      <c r="B1584" s="156" t="s">
        <v>19743</v>
      </c>
      <c r="C1584" s="156">
        <v>2.1711680000000002</v>
      </c>
      <c r="D1584" s="157">
        <v>1.34E-5</v>
      </c>
      <c r="E1584" s="156">
        <v>16776</v>
      </c>
      <c r="F1584" s="156">
        <v>0.57309900000000003</v>
      </c>
      <c r="G1584" s="156">
        <v>759</v>
      </c>
      <c r="H1584" s="156">
        <v>0.186029</v>
      </c>
      <c r="I1584" s="156">
        <v>19</v>
      </c>
      <c r="J1584" s="156">
        <v>47.36842</v>
      </c>
      <c r="K1584" s="267">
        <v>52.63158</v>
      </c>
    </row>
    <row r="1585" spans="1:11">
      <c r="A1585" s="155" t="s">
        <v>24758</v>
      </c>
      <c r="B1585" s="156" t="s">
        <v>19740</v>
      </c>
      <c r="C1585" s="156">
        <v>2.2304569999999999</v>
      </c>
      <c r="D1585" s="156" t="s">
        <v>25675</v>
      </c>
      <c r="E1585" s="156">
        <v>0</v>
      </c>
      <c r="F1585" s="156">
        <v>1</v>
      </c>
      <c r="G1585" s="156">
        <v>1876.6669999999999</v>
      </c>
      <c r="H1585" s="156">
        <v>0.49178899999999998</v>
      </c>
      <c r="I1585" s="156">
        <v>3</v>
      </c>
      <c r="J1585" s="156">
        <v>0</v>
      </c>
      <c r="K1585" s="267">
        <v>100</v>
      </c>
    </row>
    <row r="1586" spans="1:11">
      <c r="A1586" s="155" t="s">
        <v>13304</v>
      </c>
      <c r="B1586" s="156" t="s">
        <v>19743</v>
      </c>
      <c r="C1586" s="156">
        <v>2.2424369999999998</v>
      </c>
      <c r="D1586" s="157">
        <v>1.77E-5</v>
      </c>
      <c r="E1586" s="156">
        <v>31796</v>
      </c>
      <c r="F1586" s="156">
        <v>0.385965</v>
      </c>
      <c r="G1586" s="156">
        <v>720.89469999999994</v>
      </c>
      <c r="H1586" s="156">
        <v>0.19303400000000001</v>
      </c>
      <c r="I1586" s="156">
        <v>19</v>
      </c>
      <c r="J1586" s="156">
        <v>26.31579</v>
      </c>
      <c r="K1586" s="267">
        <v>73.684209999999993</v>
      </c>
    </row>
    <row r="1587" spans="1:11">
      <c r="A1587" s="155" t="s">
        <v>13313</v>
      </c>
      <c r="B1587" s="156" t="s">
        <v>19743</v>
      </c>
      <c r="C1587" s="156">
        <v>3.1445690000000002</v>
      </c>
      <c r="D1587" s="157">
        <v>4.9999999999999998E-8</v>
      </c>
      <c r="E1587" s="156">
        <v>20</v>
      </c>
      <c r="F1587" s="156" t="s">
        <v>25675</v>
      </c>
      <c r="G1587" s="156">
        <v>41.5</v>
      </c>
      <c r="H1587" s="156">
        <v>0.50624999999999998</v>
      </c>
      <c r="I1587" s="156">
        <v>2</v>
      </c>
      <c r="J1587" s="156">
        <v>50</v>
      </c>
      <c r="K1587" s="267">
        <v>50</v>
      </c>
    </row>
    <row r="1588" spans="1:11">
      <c r="A1588" s="155" t="s">
        <v>13316</v>
      </c>
      <c r="B1588" s="156" t="s">
        <v>19743</v>
      </c>
      <c r="C1588" s="156">
        <v>2.1612179999999999</v>
      </c>
      <c r="D1588" s="157">
        <v>4.2400000000000001E-5</v>
      </c>
      <c r="E1588" s="156">
        <v>114688</v>
      </c>
      <c r="F1588" s="156">
        <v>0.57659199999999999</v>
      </c>
      <c r="G1588" s="156">
        <v>234.21430000000001</v>
      </c>
      <c r="H1588" s="156">
        <v>5.7575000000000001E-2</v>
      </c>
      <c r="I1588" s="156">
        <v>84</v>
      </c>
      <c r="J1588" s="156">
        <v>30.952380000000002</v>
      </c>
      <c r="K1588" s="267">
        <v>67.857140000000001</v>
      </c>
    </row>
    <row r="1589" spans="1:11">
      <c r="A1589" s="155" t="s">
        <v>13321</v>
      </c>
      <c r="B1589" s="156" t="s">
        <v>19743</v>
      </c>
      <c r="C1589" s="156">
        <v>2.1750250000000002</v>
      </c>
      <c r="D1589" s="157">
        <v>7.2899999999999997E-6</v>
      </c>
      <c r="E1589" s="156">
        <v>3890</v>
      </c>
      <c r="F1589" s="156">
        <v>0.60606099999999996</v>
      </c>
      <c r="G1589" s="156">
        <v>1155.6669999999999</v>
      </c>
      <c r="H1589" s="156">
        <v>0.28422700000000001</v>
      </c>
      <c r="I1589" s="156">
        <v>12</v>
      </c>
      <c r="J1589" s="156">
        <v>16.66667</v>
      </c>
      <c r="K1589" s="267">
        <v>83.333330000000004</v>
      </c>
    </row>
    <row r="1590" spans="1:11">
      <c r="A1590" s="155" t="s">
        <v>13326</v>
      </c>
      <c r="B1590" s="156" t="s">
        <v>19743</v>
      </c>
      <c r="C1590" s="156">
        <v>3.073706</v>
      </c>
      <c r="D1590" s="157">
        <v>8.0000000000000002E-8</v>
      </c>
      <c r="E1590" s="156">
        <v>58</v>
      </c>
      <c r="F1590" s="156" t="s">
        <v>25675</v>
      </c>
      <c r="G1590" s="156">
        <v>90.5</v>
      </c>
      <c r="H1590" s="156">
        <v>0.52339199999999997</v>
      </c>
      <c r="I1590" s="156">
        <v>2</v>
      </c>
      <c r="J1590" s="156">
        <v>100</v>
      </c>
      <c r="K1590" s="267">
        <v>0</v>
      </c>
    </row>
    <row r="1591" spans="1:11">
      <c r="A1591" s="155" t="s">
        <v>24813</v>
      </c>
      <c r="B1591" s="156" t="s">
        <v>19053</v>
      </c>
      <c r="C1591" s="156">
        <v>2.1941120000000001</v>
      </c>
      <c r="D1591" s="157">
        <v>2.9E-5</v>
      </c>
      <c r="E1591" s="156">
        <v>37192</v>
      </c>
      <c r="F1591" s="156">
        <v>0.38294899999999998</v>
      </c>
      <c r="G1591" s="156">
        <v>359.07409999999999</v>
      </c>
      <c r="H1591" s="156">
        <v>9.1343999999999995E-2</v>
      </c>
      <c r="I1591" s="156">
        <v>54</v>
      </c>
      <c r="J1591" s="156">
        <v>33.333329999999997</v>
      </c>
      <c r="K1591" s="267">
        <v>66.666669999999996</v>
      </c>
    </row>
    <row r="1592" spans="1:11">
      <c r="A1592" s="155" t="s">
        <v>13330</v>
      </c>
      <c r="B1592" s="156" t="s">
        <v>19743</v>
      </c>
      <c r="C1592" s="156">
        <v>2.1476139999999999</v>
      </c>
      <c r="D1592" s="157">
        <v>6.0099999999999997E-5</v>
      </c>
      <c r="E1592" s="156">
        <v>93108</v>
      </c>
      <c r="F1592" s="156">
        <v>0.54634099999999997</v>
      </c>
      <c r="G1592" s="156">
        <v>346.0976</v>
      </c>
      <c r="H1592" s="156">
        <v>8.2997000000000001E-2</v>
      </c>
      <c r="I1592" s="156">
        <v>41</v>
      </c>
      <c r="J1592" s="156">
        <v>29.26829</v>
      </c>
      <c r="K1592" s="267">
        <v>70.731710000000007</v>
      </c>
    </row>
    <row r="1593" spans="1:11">
      <c r="A1593" s="155" t="s">
        <v>13333</v>
      </c>
      <c r="B1593" s="156" t="s">
        <v>19743</v>
      </c>
      <c r="C1593" s="156">
        <v>3.1193909999999998</v>
      </c>
      <c r="D1593" s="156" t="s">
        <v>25675</v>
      </c>
      <c r="E1593" s="156">
        <v>0</v>
      </c>
      <c r="F1593" s="156" t="s">
        <v>25675</v>
      </c>
      <c r="G1593" s="156">
        <v>90</v>
      </c>
      <c r="H1593" s="156">
        <v>0</v>
      </c>
      <c r="I1593" s="156">
        <v>1</v>
      </c>
      <c r="J1593" s="156">
        <v>100</v>
      </c>
      <c r="K1593" s="267">
        <v>0</v>
      </c>
    </row>
    <row r="1594" spans="1:11">
      <c r="A1594" s="155" t="s">
        <v>13335</v>
      </c>
      <c r="B1594" s="156" t="s">
        <v>19743</v>
      </c>
      <c r="C1594" s="156">
        <v>2.1727919999999998</v>
      </c>
      <c r="D1594" s="156">
        <v>5.9000000000000003E-4</v>
      </c>
      <c r="E1594" s="156">
        <v>268112</v>
      </c>
      <c r="F1594" s="156">
        <v>0.10312</v>
      </c>
      <c r="G1594" s="156">
        <v>175.27420000000001</v>
      </c>
      <c r="H1594" s="156">
        <v>4.3520000000000003E-2</v>
      </c>
      <c r="I1594" s="156">
        <v>62</v>
      </c>
      <c r="J1594" s="156">
        <v>9.6774190000000004</v>
      </c>
      <c r="K1594" s="267">
        <v>87.096770000000006</v>
      </c>
    </row>
    <row r="1595" spans="1:11">
      <c r="A1595" s="155" t="s">
        <v>13340</v>
      </c>
      <c r="B1595" s="156" t="s">
        <v>19743</v>
      </c>
      <c r="C1595" s="156">
        <v>2.2724869999999999</v>
      </c>
      <c r="D1595" s="157">
        <v>8.5499999999999995E-6</v>
      </c>
      <c r="E1595" s="156">
        <v>7242</v>
      </c>
      <c r="F1595" s="156">
        <v>0.53333299999999995</v>
      </c>
      <c r="G1595" s="156">
        <v>1005.3</v>
      </c>
      <c r="H1595" s="156">
        <v>0.27945500000000001</v>
      </c>
      <c r="I1595" s="156">
        <v>10</v>
      </c>
      <c r="J1595" s="156">
        <v>0</v>
      </c>
      <c r="K1595" s="267">
        <v>100</v>
      </c>
    </row>
    <row r="1596" spans="1:11">
      <c r="A1596" s="155" t="s">
        <v>24854</v>
      </c>
      <c r="B1596" s="156" t="s">
        <v>19740</v>
      </c>
      <c r="C1596" s="156">
        <v>2.2905579999999999</v>
      </c>
      <c r="D1596" s="157">
        <v>1.13E-5</v>
      </c>
      <c r="E1596" s="156">
        <v>12514</v>
      </c>
      <c r="F1596" s="156">
        <v>0.39181300000000002</v>
      </c>
      <c r="G1596" s="156">
        <v>569.36839999999995</v>
      </c>
      <c r="H1596" s="156">
        <v>0.16225899999999999</v>
      </c>
      <c r="I1596" s="156">
        <v>19</v>
      </c>
      <c r="J1596" s="156">
        <v>31.578949999999999</v>
      </c>
      <c r="K1596" s="267">
        <v>63.157890000000002</v>
      </c>
    </row>
    <row r="1597" spans="1:11">
      <c r="A1597" s="155" t="s">
        <v>13345</v>
      </c>
      <c r="B1597" s="156" t="s">
        <v>19743</v>
      </c>
      <c r="C1597" s="156">
        <v>2.303553</v>
      </c>
      <c r="D1597" s="157">
        <v>1.0200000000000001E-5</v>
      </c>
      <c r="E1597" s="156">
        <v>10422</v>
      </c>
      <c r="F1597" s="156">
        <v>0.38181799999999999</v>
      </c>
      <c r="G1597" s="156">
        <v>493</v>
      </c>
      <c r="H1597" s="156">
        <v>0.14260900000000001</v>
      </c>
      <c r="I1597" s="156">
        <v>11</v>
      </c>
      <c r="J1597" s="156">
        <v>18.181819999999998</v>
      </c>
      <c r="K1597" s="267">
        <v>72.727270000000004</v>
      </c>
    </row>
    <row r="1598" spans="1:11">
      <c r="A1598" s="155" t="s">
        <v>13350</v>
      </c>
      <c r="B1598" s="156" t="s">
        <v>19743</v>
      </c>
      <c r="C1598" s="156">
        <v>2.1602030000000001</v>
      </c>
      <c r="D1598" s="157">
        <v>6.7899999999999997E-5</v>
      </c>
      <c r="E1598" s="156">
        <v>45032</v>
      </c>
      <c r="F1598" s="156">
        <v>0.40659299999999998</v>
      </c>
      <c r="G1598" s="156">
        <v>850.28570000000002</v>
      </c>
      <c r="H1598" s="156">
        <v>0.205564</v>
      </c>
      <c r="I1598" s="156">
        <v>14</v>
      </c>
      <c r="J1598" s="156">
        <v>21.428570000000001</v>
      </c>
      <c r="K1598" s="267">
        <v>78.571430000000007</v>
      </c>
    </row>
    <row r="1599" spans="1:11">
      <c r="A1599" s="155" t="s">
        <v>13354</v>
      </c>
      <c r="B1599" s="156" t="s">
        <v>19743</v>
      </c>
      <c r="C1599" s="156">
        <v>2.2288320000000001</v>
      </c>
      <c r="D1599" s="156">
        <v>1.4799999999999999E-4</v>
      </c>
      <c r="E1599" s="156">
        <v>131780</v>
      </c>
      <c r="F1599" s="156">
        <v>0.16603000000000001</v>
      </c>
      <c r="G1599" s="156">
        <v>164.38550000000001</v>
      </c>
      <c r="H1599" s="156">
        <v>4.3958999999999998E-2</v>
      </c>
      <c r="I1599" s="156">
        <v>83</v>
      </c>
      <c r="J1599" s="156">
        <v>27.710840000000001</v>
      </c>
      <c r="K1599" s="267">
        <v>68.674700000000001</v>
      </c>
    </row>
    <row r="1600" spans="1:11">
      <c r="A1600" s="155" t="s">
        <v>13125</v>
      </c>
      <c r="B1600" s="156" t="s">
        <v>19743</v>
      </c>
      <c r="C1600" s="156">
        <v>2.3285279999999999</v>
      </c>
      <c r="D1600" s="157">
        <v>3.6999999999999998E-5</v>
      </c>
      <c r="E1600" s="156">
        <v>31572</v>
      </c>
      <c r="F1600" s="156">
        <v>0.24307699999999999</v>
      </c>
      <c r="G1600" s="156">
        <v>219.5</v>
      </c>
      <c r="H1600" s="156">
        <v>6.5876000000000004E-2</v>
      </c>
      <c r="I1600" s="156">
        <v>26</v>
      </c>
      <c r="J1600" s="156">
        <v>19.23077</v>
      </c>
      <c r="K1600" s="267">
        <v>80.769229999999993</v>
      </c>
    </row>
    <row r="1601" spans="1:11">
      <c r="A1601" s="155" t="s">
        <v>13130</v>
      </c>
      <c r="B1601" s="156" t="s">
        <v>19743</v>
      </c>
      <c r="C1601" s="156">
        <v>2.325482</v>
      </c>
      <c r="D1601" s="157">
        <v>1.3E-7</v>
      </c>
      <c r="E1601" s="156">
        <v>130</v>
      </c>
      <c r="F1601" s="156">
        <v>0.64285700000000001</v>
      </c>
      <c r="G1601" s="156">
        <v>920.625</v>
      </c>
      <c r="H1601" s="156">
        <v>0.27310099999999998</v>
      </c>
      <c r="I1601" s="156">
        <v>8</v>
      </c>
      <c r="J1601" s="156">
        <v>0</v>
      </c>
      <c r="K1601" s="267">
        <v>100</v>
      </c>
    </row>
    <row r="1602" spans="1:11">
      <c r="A1602" s="155" t="s">
        <v>13133</v>
      </c>
      <c r="B1602" s="156" t="s">
        <v>19743</v>
      </c>
      <c r="C1602" s="156">
        <v>2.1551269999999998</v>
      </c>
      <c r="D1602" s="157">
        <v>7.1600000000000006E-5</v>
      </c>
      <c r="E1602" s="156">
        <v>77654</v>
      </c>
      <c r="F1602" s="156">
        <v>0.25</v>
      </c>
      <c r="G1602" s="156">
        <v>440.63639999999998</v>
      </c>
      <c r="H1602" s="156">
        <v>0.106375</v>
      </c>
      <c r="I1602" s="156">
        <v>33</v>
      </c>
      <c r="J1602" s="156">
        <v>27.272729999999999</v>
      </c>
      <c r="K1602" s="267">
        <v>72.727270000000004</v>
      </c>
    </row>
    <row r="1603" spans="1:11">
      <c r="A1603" s="155" t="s">
        <v>13145</v>
      </c>
      <c r="B1603" s="156" t="s">
        <v>19743</v>
      </c>
      <c r="C1603" s="156">
        <v>2.8828429999999998</v>
      </c>
      <c r="D1603" s="157">
        <v>9.2399999999999996E-6</v>
      </c>
      <c r="E1603" s="156">
        <v>4344</v>
      </c>
      <c r="F1603" s="156">
        <v>1.5152000000000001E-2</v>
      </c>
      <c r="G1603" s="156">
        <v>87.666669999999996</v>
      </c>
      <c r="H1603" s="156">
        <v>0.10324999999999999</v>
      </c>
      <c r="I1603" s="156">
        <v>12</v>
      </c>
      <c r="J1603" s="156">
        <v>58.333329999999997</v>
      </c>
      <c r="K1603" s="267">
        <v>41.666670000000003</v>
      </c>
    </row>
    <row r="1604" spans="1:11">
      <c r="A1604" s="155" t="s">
        <v>13148</v>
      </c>
      <c r="B1604" s="156" t="s">
        <v>19743</v>
      </c>
      <c r="C1604" s="156">
        <v>2.1975630000000002</v>
      </c>
      <c r="D1604" s="157">
        <v>7.25E-5</v>
      </c>
      <c r="E1604" s="156">
        <v>40092</v>
      </c>
      <c r="F1604" s="156">
        <v>0.28571400000000002</v>
      </c>
      <c r="G1604" s="156">
        <v>451.90480000000002</v>
      </c>
      <c r="H1604" s="156">
        <v>0.114278</v>
      </c>
      <c r="I1604" s="156">
        <v>21</v>
      </c>
      <c r="J1604" s="156">
        <v>28.571429999999999</v>
      </c>
      <c r="K1604" s="267">
        <v>71.428569999999993</v>
      </c>
    </row>
    <row r="1605" spans="1:11">
      <c r="A1605" s="155" t="s">
        <v>13153</v>
      </c>
      <c r="B1605" s="156" t="s">
        <v>19743</v>
      </c>
      <c r="C1605" s="156">
        <v>3.1851780000000001</v>
      </c>
      <c r="D1605" s="156" t="s">
        <v>25675</v>
      </c>
      <c r="E1605" s="156">
        <v>0</v>
      </c>
      <c r="F1605" s="156" t="s">
        <v>25675</v>
      </c>
      <c r="G1605" s="156">
        <v>115</v>
      </c>
      <c r="H1605" s="156">
        <v>0</v>
      </c>
      <c r="I1605" s="156">
        <v>1</v>
      </c>
      <c r="J1605" s="156">
        <v>0</v>
      </c>
      <c r="K1605" s="267">
        <v>100</v>
      </c>
    </row>
    <row r="1606" spans="1:11">
      <c r="A1606" s="155" t="s">
        <v>24944</v>
      </c>
      <c r="B1606" s="156" t="s">
        <v>19053</v>
      </c>
      <c r="C1606" s="156">
        <v>3.120406</v>
      </c>
      <c r="D1606" s="157">
        <v>1.3E-7</v>
      </c>
      <c r="E1606" s="156">
        <v>42</v>
      </c>
      <c r="F1606" s="156" t="s">
        <v>25675</v>
      </c>
      <c r="G1606" s="156">
        <v>53.5</v>
      </c>
      <c r="H1606" s="156">
        <v>0.514706</v>
      </c>
      <c r="I1606" s="156">
        <v>2</v>
      </c>
      <c r="J1606" s="156">
        <v>50</v>
      </c>
      <c r="K1606" s="267">
        <v>50</v>
      </c>
    </row>
    <row r="1607" spans="1:11">
      <c r="A1607" s="155" t="s">
        <v>13158</v>
      </c>
      <c r="B1607" s="156" t="s">
        <v>19743</v>
      </c>
      <c r="C1607" s="156">
        <v>2.6773600000000002</v>
      </c>
      <c r="D1607" s="157">
        <v>9.8700000000000004E-6</v>
      </c>
      <c r="E1607" s="156">
        <v>8930</v>
      </c>
      <c r="F1607" s="156">
        <v>0.16666700000000001</v>
      </c>
      <c r="G1607" s="156">
        <v>207.83330000000001</v>
      </c>
      <c r="H1607" s="156">
        <v>0.119507</v>
      </c>
      <c r="I1607" s="156">
        <v>12</v>
      </c>
      <c r="J1607" s="156">
        <v>16.66667</v>
      </c>
      <c r="K1607" s="267">
        <v>66.666669999999996</v>
      </c>
    </row>
    <row r="1608" spans="1:11">
      <c r="A1608" s="155" t="s">
        <v>24990</v>
      </c>
      <c r="B1608" s="156" t="s">
        <v>19740</v>
      </c>
      <c r="C1608" s="156">
        <v>2.182944</v>
      </c>
      <c r="D1608" s="157">
        <v>6.4399999999999993E-5</v>
      </c>
      <c r="E1608" s="156">
        <v>56468</v>
      </c>
      <c r="F1608" s="156">
        <v>0.32688200000000001</v>
      </c>
      <c r="G1608" s="156">
        <v>295.03230000000002</v>
      </c>
      <c r="H1608" s="156">
        <v>7.3493000000000003E-2</v>
      </c>
      <c r="I1608" s="156">
        <v>31</v>
      </c>
      <c r="J1608" s="156">
        <v>58.064520000000002</v>
      </c>
      <c r="K1608" s="267">
        <v>35.483870000000003</v>
      </c>
    </row>
    <row r="1609" spans="1:11">
      <c r="A1609" s="155" t="s">
        <v>25038</v>
      </c>
      <c r="B1609" s="156" t="s">
        <v>19053</v>
      </c>
      <c r="C1609" s="156">
        <v>2.1583760000000001</v>
      </c>
      <c r="D1609" s="157">
        <v>4.1999999999999998E-5</v>
      </c>
      <c r="E1609" s="156">
        <v>47898</v>
      </c>
      <c r="F1609" s="156">
        <v>0.33932299999999999</v>
      </c>
      <c r="G1609" s="156">
        <v>301.5</v>
      </c>
      <c r="H1609" s="156">
        <v>7.3269000000000001E-2</v>
      </c>
      <c r="I1609" s="156">
        <v>44</v>
      </c>
      <c r="J1609" s="156">
        <v>25</v>
      </c>
      <c r="K1609" s="267">
        <v>61.363639999999997</v>
      </c>
    </row>
    <row r="1610" spans="1:11">
      <c r="A1610" s="155" t="s">
        <v>13165</v>
      </c>
      <c r="B1610" s="156" t="s">
        <v>19743</v>
      </c>
      <c r="C1610" s="156">
        <v>2.111472</v>
      </c>
      <c r="D1610" s="156">
        <v>3.21E-4</v>
      </c>
      <c r="E1610" s="156">
        <v>343186</v>
      </c>
      <c r="F1610" s="156">
        <v>0.181727</v>
      </c>
      <c r="G1610" s="156">
        <v>206.9134</v>
      </c>
      <c r="H1610" s="156">
        <v>4.8548000000000001E-2</v>
      </c>
      <c r="I1610" s="156">
        <v>127</v>
      </c>
      <c r="J1610" s="156">
        <v>33.858269999999997</v>
      </c>
      <c r="K1610" s="267">
        <v>62.204720000000002</v>
      </c>
    </row>
    <row r="1611" spans="1:11">
      <c r="A1611" s="155" t="s">
        <v>13168</v>
      </c>
      <c r="B1611" s="156" t="s">
        <v>19743</v>
      </c>
      <c r="C1611" s="156">
        <v>2.3216239999999999</v>
      </c>
      <c r="D1611" s="157">
        <v>1.6099999999999998E-5</v>
      </c>
      <c r="E1611" s="156">
        <v>35916</v>
      </c>
      <c r="F1611" s="156">
        <v>0.42631599999999997</v>
      </c>
      <c r="G1611" s="156">
        <v>368.8</v>
      </c>
      <c r="H1611" s="156">
        <v>0.109664</v>
      </c>
      <c r="I1611" s="156">
        <v>20</v>
      </c>
      <c r="J1611" s="156">
        <v>45</v>
      </c>
      <c r="K1611" s="267">
        <v>55</v>
      </c>
    </row>
    <row r="1612" spans="1:11">
      <c r="A1612" s="155" t="s">
        <v>13173</v>
      </c>
      <c r="B1612" s="156" t="s">
        <v>19743</v>
      </c>
      <c r="C1612" s="156">
        <v>2.3063959999999999</v>
      </c>
      <c r="D1612" s="157">
        <v>3.2200000000000001E-6</v>
      </c>
      <c r="E1612" s="156">
        <v>3596</v>
      </c>
      <c r="F1612" s="156">
        <v>0.33333299999999999</v>
      </c>
      <c r="G1612" s="156">
        <v>479.2</v>
      </c>
      <c r="H1612" s="156">
        <v>0.139181</v>
      </c>
      <c r="I1612" s="156">
        <v>15</v>
      </c>
      <c r="J1612" s="156">
        <v>33.333329999999997</v>
      </c>
      <c r="K1612" s="267">
        <v>66.666669999999996</v>
      </c>
    </row>
    <row r="1613" spans="1:11">
      <c r="A1613" s="155" t="s">
        <v>13178</v>
      </c>
      <c r="B1613" s="156" t="s">
        <v>19743</v>
      </c>
      <c r="C1613" s="156">
        <v>3.116142</v>
      </c>
      <c r="D1613" s="157">
        <v>6.4899999999999997E-6</v>
      </c>
      <c r="E1613" s="156">
        <v>1068</v>
      </c>
      <c r="F1613" s="156" t="s">
        <v>25675</v>
      </c>
      <c r="G1613" s="156">
        <v>148</v>
      </c>
      <c r="H1613" s="156">
        <v>0.5</v>
      </c>
      <c r="I1613" s="156">
        <v>2</v>
      </c>
      <c r="J1613" s="156">
        <v>100</v>
      </c>
      <c r="K1613" s="267">
        <v>0</v>
      </c>
    </row>
    <row r="1614" spans="1:11">
      <c r="A1614" s="155" t="s">
        <v>13180</v>
      </c>
      <c r="B1614" s="156" t="s">
        <v>19743</v>
      </c>
      <c r="C1614" s="156">
        <v>2.2698480000000001</v>
      </c>
      <c r="D1614" s="157">
        <v>3.01E-6</v>
      </c>
      <c r="E1614" s="156">
        <v>2846</v>
      </c>
      <c r="F1614" s="156">
        <v>0.50476200000000004</v>
      </c>
      <c r="G1614" s="156">
        <v>785.53330000000005</v>
      </c>
      <c r="H1614" s="156">
        <v>0.21729799999999999</v>
      </c>
      <c r="I1614" s="156">
        <v>15</v>
      </c>
      <c r="J1614" s="156">
        <v>6.6666670000000003</v>
      </c>
      <c r="K1614" s="267">
        <v>93.333330000000004</v>
      </c>
    </row>
    <row r="1615" spans="1:11">
      <c r="A1615" s="155" t="s">
        <v>13185</v>
      </c>
      <c r="B1615" s="156" t="s">
        <v>19743</v>
      </c>
      <c r="C1615" s="156">
        <v>2.76</v>
      </c>
      <c r="D1615" s="157">
        <v>1.0499999999999999E-5</v>
      </c>
      <c r="E1615" s="156">
        <v>8272</v>
      </c>
      <c r="F1615" s="156">
        <v>0.155172</v>
      </c>
      <c r="G1615" s="156">
        <v>94.517240000000001</v>
      </c>
      <c r="H1615" s="156">
        <v>7.2681999999999997E-2</v>
      </c>
      <c r="I1615" s="156">
        <v>29</v>
      </c>
      <c r="J1615" s="156">
        <v>17.241379999999999</v>
      </c>
      <c r="K1615" s="267">
        <v>82.758619999999993</v>
      </c>
    </row>
    <row r="1616" spans="1:11">
      <c r="A1616" s="155" t="s">
        <v>13190</v>
      </c>
      <c r="B1616" s="156" t="s">
        <v>19743</v>
      </c>
      <c r="C1616" s="156">
        <v>2.1774619999999998</v>
      </c>
      <c r="D1616" s="156">
        <v>8.8500000000000004E-4</v>
      </c>
      <c r="E1616" s="156">
        <v>294142</v>
      </c>
      <c r="F1616" s="156">
        <v>9.3357999999999997E-2</v>
      </c>
      <c r="G1616" s="156">
        <v>188.2807</v>
      </c>
      <c r="H1616" s="156">
        <v>4.6984999999999999E-2</v>
      </c>
      <c r="I1616" s="156">
        <v>57</v>
      </c>
      <c r="J1616" s="156">
        <v>5.2631579999999998</v>
      </c>
      <c r="K1616" s="267">
        <v>92.982460000000003</v>
      </c>
    </row>
    <row r="1617" spans="1:11">
      <c r="A1617" s="155" t="s">
        <v>13193</v>
      </c>
      <c r="B1617" s="156" t="s">
        <v>19743</v>
      </c>
      <c r="C1617" s="156">
        <v>2.2871069999999998</v>
      </c>
      <c r="D1617" s="157">
        <v>9.7999999999999993E-7</v>
      </c>
      <c r="E1617" s="156">
        <v>2880</v>
      </c>
      <c r="F1617" s="156">
        <v>0.6</v>
      </c>
      <c r="G1617" s="156">
        <v>965</v>
      </c>
      <c r="H1617" s="156">
        <v>0.272061</v>
      </c>
      <c r="I1617" s="156">
        <v>6</v>
      </c>
      <c r="J1617" s="156">
        <v>33.333329999999997</v>
      </c>
      <c r="K1617" s="267">
        <v>66.666669999999996</v>
      </c>
    </row>
    <row r="1618" spans="1:11">
      <c r="A1618" s="155" t="s">
        <v>13201</v>
      </c>
      <c r="B1618" s="156" t="s">
        <v>19743</v>
      </c>
      <c r="C1618" s="156">
        <v>2.232081</v>
      </c>
      <c r="D1618" s="156">
        <v>1.18E-4</v>
      </c>
      <c r="E1618" s="156">
        <v>108698</v>
      </c>
      <c r="F1618" s="156">
        <v>0.121212</v>
      </c>
      <c r="G1618" s="156">
        <v>173.5385</v>
      </c>
      <c r="H1618" s="156">
        <v>4.6459E-2</v>
      </c>
      <c r="I1618" s="156">
        <v>78</v>
      </c>
      <c r="J1618" s="156">
        <v>24.358969999999999</v>
      </c>
      <c r="K1618" s="267">
        <v>74.358969999999999</v>
      </c>
    </row>
    <row r="1619" spans="1:11">
      <c r="A1619" s="155" t="s">
        <v>13204</v>
      </c>
      <c r="B1619" s="156" t="s">
        <v>19743</v>
      </c>
      <c r="C1619" s="156">
        <v>3.064365</v>
      </c>
      <c r="D1619" s="157">
        <v>2.5000000000000002E-6</v>
      </c>
      <c r="E1619" s="156">
        <v>906</v>
      </c>
      <c r="F1619" s="156">
        <v>0.2</v>
      </c>
      <c r="G1619" s="156">
        <v>48</v>
      </c>
      <c r="H1619" s="156">
        <v>0.213453</v>
      </c>
      <c r="I1619" s="156">
        <v>5</v>
      </c>
      <c r="J1619" s="156">
        <v>0</v>
      </c>
      <c r="K1619" s="267">
        <v>100</v>
      </c>
    </row>
    <row r="1620" spans="1:11">
      <c r="A1620" s="155" t="s">
        <v>13207</v>
      </c>
      <c r="B1620" s="156" t="s">
        <v>19743</v>
      </c>
      <c r="C1620" s="156">
        <v>2.814416</v>
      </c>
      <c r="D1620" s="157">
        <v>4.0799999999999999E-6</v>
      </c>
      <c r="E1620" s="156">
        <v>2790</v>
      </c>
      <c r="F1620" s="156">
        <v>0.37179499999999999</v>
      </c>
      <c r="G1620" s="156">
        <v>110.4615</v>
      </c>
      <c r="H1620" s="156">
        <v>0.100646</v>
      </c>
      <c r="I1620" s="156">
        <v>13</v>
      </c>
      <c r="J1620" s="156">
        <v>15.38462</v>
      </c>
      <c r="K1620" s="267">
        <v>84.615380000000002</v>
      </c>
    </row>
    <row r="1621" spans="1:11">
      <c r="A1621" s="155" t="s">
        <v>13212</v>
      </c>
      <c r="B1621" s="156" t="s">
        <v>19743</v>
      </c>
      <c r="C1621" s="156">
        <v>2.1130960000000001</v>
      </c>
      <c r="D1621" s="156">
        <v>1.11E-4</v>
      </c>
      <c r="E1621" s="156">
        <v>130950</v>
      </c>
      <c r="F1621" s="156">
        <v>0.22267600000000001</v>
      </c>
      <c r="G1621" s="156">
        <v>282.33710000000002</v>
      </c>
      <c r="H1621" s="156">
        <v>6.5827999999999998E-2</v>
      </c>
      <c r="I1621" s="156">
        <v>89</v>
      </c>
      <c r="J1621" s="156">
        <v>39.325839999999999</v>
      </c>
      <c r="K1621" s="267">
        <v>59.550559999999997</v>
      </c>
    </row>
    <row r="1622" spans="1:11">
      <c r="A1622" s="155" t="s">
        <v>13222</v>
      </c>
      <c r="B1622" s="156" t="s">
        <v>19743</v>
      </c>
      <c r="C1622" s="156">
        <v>2.1222340000000002</v>
      </c>
      <c r="D1622" s="157">
        <v>3.0000000000000001E-5</v>
      </c>
      <c r="E1622" s="156">
        <v>53386</v>
      </c>
      <c r="F1622" s="156">
        <v>0.36344100000000001</v>
      </c>
      <c r="G1622" s="156">
        <v>599.96770000000004</v>
      </c>
      <c r="H1622" s="156">
        <v>0.13939799999999999</v>
      </c>
      <c r="I1622" s="156">
        <v>31</v>
      </c>
      <c r="J1622" s="156">
        <v>6.451613</v>
      </c>
      <c r="K1622" s="267">
        <v>80.645160000000004</v>
      </c>
    </row>
    <row r="1623" spans="1:11">
      <c r="A1623" s="155" t="s">
        <v>12989</v>
      </c>
      <c r="B1623" s="156" t="s">
        <v>19743</v>
      </c>
      <c r="C1623" s="156">
        <v>2.4064969999999999</v>
      </c>
      <c r="D1623" s="157">
        <v>4.88E-5</v>
      </c>
      <c r="E1623" s="156">
        <v>32064</v>
      </c>
      <c r="F1623" s="156">
        <v>0.23666699999999999</v>
      </c>
      <c r="G1623" s="156">
        <v>148.36000000000001</v>
      </c>
      <c r="H1623" s="156">
        <v>5.0148999999999999E-2</v>
      </c>
      <c r="I1623" s="156">
        <v>25</v>
      </c>
      <c r="J1623" s="156">
        <v>28</v>
      </c>
      <c r="K1623" s="267">
        <v>72</v>
      </c>
    </row>
    <row r="1624" spans="1:11">
      <c r="A1624" s="155" t="s">
        <v>12996</v>
      </c>
      <c r="B1624" s="156" t="s">
        <v>19743</v>
      </c>
      <c r="C1624" s="156">
        <v>2.1756350000000002</v>
      </c>
      <c r="D1624" s="156">
        <v>2.0799999999999999E-4</v>
      </c>
      <c r="E1624" s="156">
        <v>79968</v>
      </c>
      <c r="F1624" s="156">
        <v>0.28427400000000003</v>
      </c>
      <c r="G1624" s="156">
        <v>380.625</v>
      </c>
      <c r="H1624" s="156">
        <v>9.4020000000000006E-2</v>
      </c>
      <c r="I1624" s="156">
        <v>32</v>
      </c>
      <c r="J1624" s="156">
        <v>28.125</v>
      </c>
      <c r="K1624" s="267">
        <v>68.75</v>
      </c>
    </row>
    <row r="1625" spans="1:11">
      <c r="A1625" s="155" t="s">
        <v>22378</v>
      </c>
      <c r="B1625" s="156" t="s">
        <v>19740</v>
      </c>
      <c r="C1625" s="156">
        <v>2.5273099999999999</v>
      </c>
      <c r="D1625" s="157">
        <v>7.5099999999999996E-5</v>
      </c>
      <c r="E1625" s="156">
        <v>57002</v>
      </c>
      <c r="F1625" s="156">
        <v>0.14350599999999999</v>
      </c>
      <c r="G1625" s="156">
        <v>110.0714</v>
      </c>
      <c r="H1625" s="156">
        <v>4.6955999999999998E-2</v>
      </c>
      <c r="I1625" s="156">
        <v>56</v>
      </c>
      <c r="J1625" s="156">
        <v>46.428570000000001</v>
      </c>
      <c r="K1625" s="267">
        <v>53.571429999999999</v>
      </c>
    </row>
    <row r="1626" spans="1:11">
      <c r="A1626" s="155" t="s">
        <v>13003</v>
      </c>
      <c r="B1626" s="156" t="s">
        <v>19743</v>
      </c>
      <c r="C1626" s="156">
        <v>2.1772589999999998</v>
      </c>
      <c r="D1626" s="157">
        <v>4.3499999999999999E-6</v>
      </c>
      <c r="E1626" s="156">
        <v>8934</v>
      </c>
      <c r="F1626" s="156">
        <v>0.52500000000000002</v>
      </c>
      <c r="G1626" s="156">
        <v>876.8125</v>
      </c>
      <c r="H1626" s="156">
        <v>0.216283</v>
      </c>
      <c r="I1626" s="156">
        <v>16</v>
      </c>
      <c r="J1626" s="156">
        <v>25</v>
      </c>
      <c r="K1626" s="267">
        <v>75</v>
      </c>
    </row>
    <row r="1627" spans="1:11">
      <c r="A1627" s="155" t="s">
        <v>13008</v>
      </c>
      <c r="B1627" s="156" t="s">
        <v>19743</v>
      </c>
      <c r="C1627" s="156">
        <v>2.2105579999999998</v>
      </c>
      <c r="D1627" s="157">
        <v>1.7200000000000001E-5</v>
      </c>
      <c r="E1627" s="156">
        <v>10770</v>
      </c>
      <c r="F1627" s="156">
        <v>0.42857099999999998</v>
      </c>
      <c r="G1627" s="156">
        <v>993.28570000000002</v>
      </c>
      <c r="H1627" s="156">
        <v>0.25416699999999998</v>
      </c>
      <c r="I1627" s="156">
        <v>7</v>
      </c>
      <c r="J1627" s="156">
        <v>0</v>
      </c>
      <c r="K1627" s="267">
        <v>100</v>
      </c>
    </row>
    <row r="1628" spans="1:11">
      <c r="A1628" s="155" t="s">
        <v>13013</v>
      </c>
      <c r="B1628" s="156" t="s">
        <v>19743</v>
      </c>
      <c r="C1628" s="156">
        <v>2.2763450000000001</v>
      </c>
      <c r="D1628" s="157">
        <v>5.7000000000000005E-7</v>
      </c>
      <c r="E1628" s="156">
        <v>492</v>
      </c>
      <c r="F1628" s="156">
        <v>0.57142899999999996</v>
      </c>
      <c r="G1628" s="156">
        <v>808.875</v>
      </c>
      <c r="H1628" s="156">
        <v>0.22481200000000001</v>
      </c>
      <c r="I1628" s="156">
        <v>8</v>
      </c>
      <c r="J1628" s="156">
        <v>0</v>
      </c>
      <c r="K1628" s="267">
        <v>100</v>
      </c>
    </row>
    <row r="1629" spans="1:11">
      <c r="A1629" s="155" t="s">
        <v>13016</v>
      </c>
      <c r="B1629" s="156" t="s">
        <v>19743</v>
      </c>
      <c r="C1629" s="156">
        <v>2.1197970000000002</v>
      </c>
      <c r="D1629" s="156">
        <v>1.92E-4</v>
      </c>
      <c r="E1629" s="156">
        <v>197388</v>
      </c>
      <c r="F1629" s="156">
        <v>0.12595300000000001</v>
      </c>
      <c r="G1629" s="156">
        <v>224.33330000000001</v>
      </c>
      <c r="H1629" s="156">
        <v>5.2857000000000001E-2</v>
      </c>
      <c r="I1629" s="156">
        <v>99</v>
      </c>
      <c r="J1629" s="156">
        <v>24.242419999999999</v>
      </c>
      <c r="K1629" s="267">
        <v>75.757580000000004</v>
      </c>
    </row>
    <row r="1630" spans="1:11">
      <c r="A1630" s="155" t="s">
        <v>13021</v>
      </c>
      <c r="B1630" s="156" t="s">
        <v>19743</v>
      </c>
      <c r="C1630" s="156">
        <v>2.1707610000000002</v>
      </c>
      <c r="D1630" s="157">
        <v>7.9200000000000001E-5</v>
      </c>
      <c r="E1630" s="156">
        <v>80604</v>
      </c>
      <c r="F1630" s="156">
        <v>0.21590899999999999</v>
      </c>
      <c r="G1630" s="156">
        <v>342.66669999999999</v>
      </c>
      <c r="H1630" s="156">
        <v>8.4226999999999996E-2</v>
      </c>
      <c r="I1630" s="156">
        <v>33</v>
      </c>
      <c r="J1630" s="156">
        <v>39.393940000000001</v>
      </c>
      <c r="K1630" s="267">
        <v>60.606059999999999</v>
      </c>
    </row>
    <row r="1631" spans="1:11">
      <c r="A1631" s="155" t="s">
        <v>13028</v>
      </c>
      <c r="B1631" s="156" t="s">
        <v>19743</v>
      </c>
      <c r="C1631" s="156">
        <v>2.1904569999999999</v>
      </c>
      <c r="D1631" s="157">
        <v>2.4199999999999999E-5</v>
      </c>
      <c r="E1631" s="156">
        <v>26952</v>
      </c>
      <c r="F1631" s="156">
        <v>0.31601699999999999</v>
      </c>
      <c r="G1631" s="156">
        <v>529.68179999999995</v>
      </c>
      <c r="H1631" s="156">
        <v>0.132852</v>
      </c>
      <c r="I1631" s="156">
        <v>22</v>
      </c>
      <c r="J1631" s="156">
        <v>31.818180000000002</v>
      </c>
      <c r="K1631" s="267">
        <v>68.181820000000002</v>
      </c>
    </row>
    <row r="1632" spans="1:11">
      <c r="A1632" s="155" t="s">
        <v>13032</v>
      </c>
      <c r="B1632" s="156" t="s">
        <v>19743</v>
      </c>
      <c r="C1632" s="156">
        <v>3.086497</v>
      </c>
      <c r="D1632" s="157">
        <v>2.8999999999999998E-7</v>
      </c>
      <c r="E1632" s="156">
        <v>40</v>
      </c>
      <c r="F1632" s="156">
        <v>0.5</v>
      </c>
      <c r="G1632" s="156">
        <v>18.600000000000001</v>
      </c>
      <c r="H1632" s="156">
        <v>0.26285700000000001</v>
      </c>
      <c r="I1632" s="156">
        <v>5</v>
      </c>
      <c r="J1632" s="156">
        <v>0</v>
      </c>
      <c r="K1632" s="267">
        <v>100</v>
      </c>
    </row>
    <row r="1633" spans="1:11">
      <c r="A1633" s="155" t="s">
        <v>13037</v>
      </c>
      <c r="B1633" s="156" t="s">
        <v>19743</v>
      </c>
      <c r="C1633" s="156">
        <v>2.2714720000000002</v>
      </c>
      <c r="D1633" s="156">
        <v>2.7099999999999997E-4</v>
      </c>
      <c r="E1633" s="156">
        <v>203644</v>
      </c>
      <c r="F1633" s="156">
        <v>0.150842</v>
      </c>
      <c r="G1633" s="156">
        <v>189.89089999999999</v>
      </c>
      <c r="H1633" s="156">
        <v>5.3365000000000003E-2</v>
      </c>
      <c r="I1633" s="156">
        <v>55</v>
      </c>
      <c r="J1633" s="156">
        <v>20</v>
      </c>
      <c r="K1633" s="267">
        <v>80</v>
      </c>
    </row>
    <row r="1634" spans="1:11">
      <c r="A1634" s="155" t="s">
        <v>13040</v>
      </c>
      <c r="B1634" s="156" t="s">
        <v>19743</v>
      </c>
      <c r="C1634" s="156">
        <v>2.203452</v>
      </c>
      <c r="D1634" s="156">
        <v>1.7899999999999999E-4</v>
      </c>
      <c r="E1634" s="156">
        <v>72948</v>
      </c>
      <c r="F1634" s="156">
        <v>0.19211800000000001</v>
      </c>
      <c r="G1634" s="156">
        <v>269.41379999999998</v>
      </c>
      <c r="H1634" s="156">
        <v>6.8789000000000003E-2</v>
      </c>
      <c r="I1634" s="156">
        <v>29</v>
      </c>
      <c r="J1634" s="156">
        <v>27.586210000000001</v>
      </c>
      <c r="K1634" s="267">
        <v>72.413790000000006</v>
      </c>
    </row>
    <row r="1635" spans="1:11">
      <c r="A1635" s="155" t="s">
        <v>13045</v>
      </c>
      <c r="B1635" s="156" t="s">
        <v>19743</v>
      </c>
      <c r="C1635" s="156">
        <v>2.423756</v>
      </c>
      <c r="D1635" s="156" t="s">
        <v>25675</v>
      </c>
      <c r="E1635" s="156">
        <v>0</v>
      </c>
      <c r="F1635" s="156">
        <v>1</v>
      </c>
      <c r="G1635" s="156">
        <v>1465.5</v>
      </c>
      <c r="H1635" s="156">
        <v>0.50239999999999996</v>
      </c>
      <c r="I1635" s="156">
        <v>2</v>
      </c>
      <c r="J1635" s="156">
        <v>0</v>
      </c>
      <c r="K1635" s="267">
        <v>100</v>
      </c>
    </row>
    <row r="1636" spans="1:11">
      <c r="A1636" s="155" t="s">
        <v>13047</v>
      </c>
      <c r="B1636" s="156" t="s">
        <v>19743</v>
      </c>
      <c r="C1636" s="156">
        <v>2.3082229999999999</v>
      </c>
      <c r="D1636" s="157">
        <v>1.2099999999999999E-5</v>
      </c>
      <c r="E1636" s="156">
        <v>18008</v>
      </c>
      <c r="F1636" s="156">
        <v>0.272727</v>
      </c>
      <c r="G1636" s="156">
        <v>679.91669999999999</v>
      </c>
      <c r="H1636" s="156">
        <v>0.19800499999999999</v>
      </c>
      <c r="I1636" s="156">
        <v>12</v>
      </c>
      <c r="J1636" s="156">
        <v>0</v>
      </c>
      <c r="K1636" s="267">
        <v>91.666669999999996</v>
      </c>
    </row>
    <row r="1637" spans="1:11">
      <c r="A1637" s="155" t="s">
        <v>13050</v>
      </c>
      <c r="B1637" s="156" t="s">
        <v>19743</v>
      </c>
      <c r="C1637" s="156">
        <v>2.182944</v>
      </c>
      <c r="D1637" s="157">
        <v>3.68E-5</v>
      </c>
      <c r="E1637" s="156">
        <v>29858</v>
      </c>
      <c r="F1637" s="156">
        <v>0.214286</v>
      </c>
      <c r="G1637" s="156">
        <v>466.23809999999997</v>
      </c>
      <c r="H1637" s="156">
        <v>0.115824</v>
      </c>
      <c r="I1637" s="156">
        <v>21</v>
      </c>
      <c r="J1637" s="156">
        <v>14.28571</v>
      </c>
      <c r="K1637" s="267">
        <v>80.952380000000005</v>
      </c>
    </row>
    <row r="1638" spans="1:11">
      <c r="A1638" s="155" t="s">
        <v>13055</v>
      </c>
      <c r="B1638" s="156" t="s">
        <v>19743</v>
      </c>
      <c r="C1638" s="156">
        <v>2.9786800000000002</v>
      </c>
      <c r="D1638" s="157">
        <v>2.2299999999999998E-6</v>
      </c>
      <c r="E1638" s="156">
        <v>2988</v>
      </c>
      <c r="F1638" s="156" t="s">
        <v>25675</v>
      </c>
      <c r="G1638" s="156">
        <v>288</v>
      </c>
      <c r="H1638" s="156">
        <v>0.51433700000000004</v>
      </c>
      <c r="I1638" s="156">
        <v>2</v>
      </c>
      <c r="J1638" s="156">
        <v>50</v>
      </c>
      <c r="K1638" s="267">
        <v>50</v>
      </c>
    </row>
    <row r="1639" spans="1:11">
      <c r="A1639" s="155" t="s">
        <v>13059</v>
      </c>
      <c r="B1639" s="156" t="s">
        <v>19743</v>
      </c>
      <c r="C1639" s="156">
        <v>2.1736040000000001</v>
      </c>
      <c r="D1639" s="157">
        <v>3.1699999999999998E-5</v>
      </c>
      <c r="E1639" s="156">
        <v>36562</v>
      </c>
      <c r="F1639" s="156">
        <v>0.37254900000000002</v>
      </c>
      <c r="G1639" s="156">
        <v>656.66669999999999</v>
      </c>
      <c r="H1639" s="156">
        <v>0.16122400000000001</v>
      </c>
      <c r="I1639" s="156">
        <v>18</v>
      </c>
      <c r="J1639" s="156">
        <v>11.11111</v>
      </c>
      <c r="K1639" s="267">
        <v>88.888890000000004</v>
      </c>
    </row>
    <row r="1640" spans="1:11">
      <c r="A1640" s="155" t="s">
        <v>13064</v>
      </c>
      <c r="B1640" s="156" t="s">
        <v>19743</v>
      </c>
      <c r="C1640" s="156">
        <v>2.2787820000000001</v>
      </c>
      <c r="D1640" s="157">
        <v>3.96E-5</v>
      </c>
      <c r="E1640" s="156">
        <v>42332</v>
      </c>
      <c r="F1640" s="156">
        <v>0.34285700000000002</v>
      </c>
      <c r="G1640" s="156">
        <v>726.93330000000003</v>
      </c>
      <c r="H1640" s="156">
        <v>0.20354700000000001</v>
      </c>
      <c r="I1640" s="156">
        <v>15</v>
      </c>
      <c r="J1640" s="156">
        <v>13.33333</v>
      </c>
      <c r="K1640" s="267">
        <v>86.666669999999996</v>
      </c>
    </row>
    <row r="1641" spans="1:11">
      <c r="A1641" s="155" t="s">
        <v>13069</v>
      </c>
      <c r="B1641" s="156" t="s">
        <v>19743</v>
      </c>
      <c r="C1641" s="156">
        <v>2.276751</v>
      </c>
      <c r="D1641" s="157">
        <v>1.5E-6</v>
      </c>
      <c r="E1641" s="156">
        <v>4264</v>
      </c>
      <c r="F1641" s="156">
        <v>0.53333299999999995</v>
      </c>
      <c r="G1641" s="156">
        <v>990.4</v>
      </c>
      <c r="H1641" s="156">
        <v>0.276416</v>
      </c>
      <c r="I1641" s="156">
        <v>10</v>
      </c>
      <c r="J1641" s="156">
        <v>30</v>
      </c>
      <c r="K1641" s="267">
        <v>70</v>
      </c>
    </row>
    <row r="1642" spans="1:11">
      <c r="A1642" s="155" t="s">
        <v>13074</v>
      </c>
      <c r="B1642" s="156" t="s">
        <v>19743</v>
      </c>
      <c r="C1642" s="156">
        <v>2.288122</v>
      </c>
      <c r="D1642" s="157">
        <v>4.4100000000000001E-6</v>
      </c>
      <c r="E1642" s="156">
        <v>4712</v>
      </c>
      <c r="F1642" s="156">
        <v>0.53333299999999995</v>
      </c>
      <c r="G1642" s="156">
        <v>832.5</v>
      </c>
      <c r="H1642" s="156">
        <v>0.23536899999999999</v>
      </c>
      <c r="I1642" s="156">
        <v>6</v>
      </c>
      <c r="J1642" s="156">
        <v>16.66667</v>
      </c>
      <c r="K1642" s="267">
        <v>66.666669999999996</v>
      </c>
    </row>
    <row r="1643" spans="1:11">
      <c r="A1643" s="155" t="s">
        <v>13077</v>
      </c>
      <c r="B1643" s="156" t="s">
        <v>19743</v>
      </c>
      <c r="C1643" s="156">
        <v>2.7484259999999998</v>
      </c>
      <c r="D1643" s="157">
        <v>5.7899999999999996E-6</v>
      </c>
      <c r="E1643" s="156">
        <v>3706</v>
      </c>
      <c r="F1643" s="156">
        <v>0.44761899999999999</v>
      </c>
      <c r="G1643" s="156">
        <v>116.66670000000001</v>
      </c>
      <c r="H1643" s="156">
        <v>8.2567000000000002E-2</v>
      </c>
      <c r="I1643" s="156">
        <v>15</v>
      </c>
      <c r="J1643" s="156">
        <v>13.33333</v>
      </c>
      <c r="K1643" s="267">
        <v>60</v>
      </c>
    </row>
    <row r="1644" spans="1:11">
      <c r="A1644" s="155" t="s">
        <v>22038</v>
      </c>
      <c r="B1644" s="156" t="s">
        <v>19740</v>
      </c>
      <c r="C1644" s="156">
        <v>2.3636550000000001</v>
      </c>
      <c r="D1644" s="156">
        <v>1.34E-4</v>
      </c>
      <c r="E1644" s="156">
        <v>49766</v>
      </c>
      <c r="F1644" s="156">
        <v>0.17948700000000001</v>
      </c>
      <c r="G1644" s="156">
        <v>458.38459999999998</v>
      </c>
      <c r="H1644" s="156">
        <v>0.14454900000000001</v>
      </c>
      <c r="I1644" s="156">
        <v>13</v>
      </c>
      <c r="J1644" s="156">
        <v>23.076920000000001</v>
      </c>
      <c r="K1644" s="267">
        <v>76.923079999999999</v>
      </c>
    </row>
    <row r="1645" spans="1:11">
      <c r="A1645" s="155" t="s">
        <v>13086</v>
      </c>
      <c r="B1645" s="156" t="s">
        <v>19743</v>
      </c>
      <c r="C1645" s="156">
        <v>2.4720810000000002</v>
      </c>
      <c r="D1645" s="157">
        <v>1.9400000000000001E-5</v>
      </c>
      <c r="E1645" s="156">
        <v>10260</v>
      </c>
      <c r="F1645" s="156">
        <v>0.97222200000000003</v>
      </c>
      <c r="G1645" s="156">
        <v>311.44439999999997</v>
      </c>
      <c r="H1645" s="156">
        <v>0.115951</v>
      </c>
      <c r="I1645" s="156">
        <v>9</v>
      </c>
      <c r="J1645" s="156">
        <v>44.44444</v>
      </c>
      <c r="K1645" s="267">
        <v>55.55556</v>
      </c>
    </row>
    <row r="1646" spans="1:11">
      <c r="A1646" s="155" t="s">
        <v>13089</v>
      </c>
      <c r="B1646" s="156" t="s">
        <v>19743</v>
      </c>
      <c r="C1646" s="156">
        <v>2.8355329999999999</v>
      </c>
      <c r="D1646" s="157">
        <v>9.9999999999999995E-7</v>
      </c>
      <c r="E1646" s="156">
        <v>1590</v>
      </c>
      <c r="F1646" s="156" t="s">
        <v>25675</v>
      </c>
      <c r="G1646" s="156">
        <v>393.66669999999999</v>
      </c>
      <c r="H1646" s="156">
        <v>0.36123899999999998</v>
      </c>
      <c r="I1646" s="156">
        <v>3</v>
      </c>
      <c r="J1646" s="156">
        <v>0</v>
      </c>
      <c r="K1646" s="267">
        <v>100</v>
      </c>
    </row>
    <row r="1647" spans="1:11">
      <c r="A1647" s="155" t="s">
        <v>13092</v>
      </c>
      <c r="B1647" s="156" t="s">
        <v>19743</v>
      </c>
      <c r="C1647" s="156">
        <v>2.1610149999999999</v>
      </c>
      <c r="D1647" s="157">
        <v>3.9799999999999998E-5</v>
      </c>
      <c r="E1647" s="156">
        <v>43222</v>
      </c>
      <c r="F1647" s="156">
        <v>0.403333</v>
      </c>
      <c r="G1647" s="156">
        <v>649.76</v>
      </c>
      <c r="H1647" s="156">
        <v>0.157441</v>
      </c>
      <c r="I1647" s="156">
        <v>25</v>
      </c>
      <c r="J1647" s="156">
        <v>0</v>
      </c>
      <c r="K1647" s="267">
        <v>100</v>
      </c>
    </row>
    <row r="1648" spans="1:11">
      <c r="A1648" s="155" t="s">
        <v>13098</v>
      </c>
      <c r="B1648" s="156" t="s">
        <v>19743</v>
      </c>
      <c r="C1648" s="156">
        <v>2.2282229999999998</v>
      </c>
      <c r="D1648" s="156">
        <v>4.73E-4</v>
      </c>
      <c r="E1648" s="156">
        <v>171176</v>
      </c>
      <c r="F1648" s="156">
        <v>0.217391</v>
      </c>
      <c r="G1648" s="156">
        <v>416.95830000000001</v>
      </c>
      <c r="H1648" s="156">
        <v>0.109484</v>
      </c>
      <c r="I1648" s="156">
        <v>24</v>
      </c>
      <c r="J1648" s="156">
        <v>16.66667</v>
      </c>
      <c r="K1648" s="267">
        <v>79.166669999999996</v>
      </c>
    </row>
    <row r="1649" spans="1:11">
      <c r="A1649" s="155" t="s">
        <v>13101</v>
      </c>
      <c r="B1649" s="156" t="s">
        <v>19743</v>
      </c>
      <c r="C1649" s="156">
        <v>2.7262940000000002</v>
      </c>
      <c r="D1649" s="157">
        <v>3.7599999999999999E-5</v>
      </c>
      <c r="E1649" s="156">
        <v>12178</v>
      </c>
      <c r="F1649" s="156">
        <v>0.13333300000000001</v>
      </c>
      <c r="G1649" s="156">
        <v>281.5</v>
      </c>
      <c r="H1649" s="156">
        <v>0.182231</v>
      </c>
      <c r="I1649" s="156">
        <v>6</v>
      </c>
      <c r="J1649" s="156">
        <v>0</v>
      </c>
      <c r="K1649" s="267">
        <v>100</v>
      </c>
    </row>
    <row r="1650" spans="1:11">
      <c r="A1650" s="155" t="s">
        <v>21648</v>
      </c>
      <c r="B1650" s="156" t="s">
        <v>19740</v>
      </c>
      <c r="C1650" s="156">
        <v>2.1851780000000001</v>
      </c>
      <c r="D1650" s="157">
        <v>3.7200000000000003E-5</v>
      </c>
      <c r="E1650" s="156">
        <v>45132</v>
      </c>
      <c r="F1650" s="156">
        <v>0.396011</v>
      </c>
      <c r="G1650" s="156">
        <v>455.48149999999998</v>
      </c>
      <c r="H1650" s="156">
        <v>0.11358600000000001</v>
      </c>
      <c r="I1650" s="156">
        <v>27</v>
      </c>
      <c r="J1650" s="156">
        <v>37.037039999999998</v>
      </c>
      <c r="K1650" s="267">
        <v>51.851849999999999</v>
      </c>
    </row>
    <row r="1651" spans="1:11">
      <c r="A1651" s="155" t="s">
        <v>13115</v>
      </c>
      <c r="B1651" s="156" t="s">
        <v>19743</v>
      </c>
      <c r="C1651" s="156">
        <v>2.1419290000000002</v>
      </c>
      <c r="D1651" s="157">
        <v>1.91E-5</v>
      </c>
      <c r="E1651" s="156">
        <v>32012</v>
      </c>
      <c r="F1651" s="156">
        <v>0.33968300000000001</v>
      </c>
      <c r="G1651" s="156">
        <v>500.77780000000001</v>
      </c>
      <c r="H1651" s="156">
        <v>0.119091</v>
      </c>
      <c r="I1651" s="156">
        <v>36</v>
      </c>
      <c r="J1651" s="156">
        <v>36.111109999999996</v>
      </c>
      <c r="K1651" s="267">
        <v>61.111109999999996</v>
      </c>
    </row>
    <row r="1652" spans="1:11">
      <c r="A1652" s="155" t="s">
        <v>13120</v>
      </c>
      <c r="B1652" s="156" t="s">
        <v>19743</v>
      </c>
      <c r="C1652" s="156">
        <v>3.1969539999999999</v>
      </c>
      <c r="D1652" s="156" t="s">
        <v>25675</v>
      </c>
      <c r="E1652" s="156">
        <v>0</v>
      </c>
      <c r="F1652" s="156" t="s">
        <v>25675</v>
      </c>
      <c r="G1652" s="156">
        <v>9</v>
      </c>
      <c r="H1652" s="156">
        <v>0</v>
      </c>
      <c r="I1652" s="156">
        <v>1</v>
      </c>
      <c r="J1652" s="156">
        <v>0</v>
      </c>
      <c r="K1652" s="267">
        <v>100</v>
      </c>
    </row>
    <row r="1653" spans="1:11">
      <c r="A1653" s="155" t="s">
        <v>12856</v>
      </c>
      <c r="B1653" s="156" t="s">
        <v>19743</v>
      </c>
      <c r="C1653" s="156">
        <v>2.9112689999999999</v>
      </c>
      <c r="D1653" s="157">
        <v>5.6400000000000002E-6</v>
      </c>
      <c r="E1653" s="156">
        <v>2290</v>
      </c>
      <c r="F1653" s="156">
        <v>0.13333300000000001</v>
      </c>
      <c r="G1653" s="156">
        <v>131.16669999999999</v>
      </c>
      <c r="H1653" s="156">
        <v>0.18121000000000001</v>
      </c>
      <c r="I1653" s="156">
        <v>6</v>
      </c>
      <c r="J1653" s="156">
        <v>0</v>
      </c>
      <c r="K1653" s="267">
        <v>83.333330000000004</v>
      </c>
    </row>
    <row r="1654" spans="1:11">
      <c r="A1654" s="155" t="s">
        <v>12861</v>
      </c>
      <c r="B1654" s="156" t="s">
        <v>19743</v>
      </c>
      <c r="C1654" s="156">
        <v>2.2777669999999999</v>
      </c>
      <c r="D1654" s="156">
        <v>2.0699999999999999E-4</v>
      </c>
      <c r="E1654" s="156">
        <v>140164</v>
      </c>
      <c r="F1654" s="156">
        <v>6.7788000000000001E-2</v>
      </c>
      <c r="G1654" s="156">
        <v>131.15379999999999</v>
      </c>
      <c r="H1654" s="156">
        <v>3.7301000000000001E-2</v>
      </c>
      <c r="I1654" s="156">
        <v>65</v>
      </c>
      <c r="J1654" s="156">
        <v>29.23077</v>
      </c>
      <c r="K1654" s="267">
        <v>66.153850000000006</v>
      </c>
    </row>
    <row r="1655" spans="1:11">
      <c r="A1655" s="155" t="s">
        <v>21749</v>
      </c>
      <c r="B1655" s="156" t="s">
        <v>19740</v>
      </c>
      <c r="C1655" s="156">
        <v>2.1825380000000001</v>
      </c>
      <c r="D1655" s="157">
        <v>1.7499999999999998E-5</v>
      </c>
      <c r="E1655" s="156">
        <v>29508</v>
      </c>
      <c r="F1655" s="156">
        <v>0.29047600000000001</v>
      </c>
      <c r="G1655" s="156">
        <v>493.71429999999998</v>
      </c>
      <c r="H1655" s="156">
        <v>0.122784</v>
      </c>
      <c r="I1655" s="156">
        <v>21</v>
      </c>
      <c r="J1655" s="156">
        <v>23.809519999999999</v>
      </c>
      <c r="K1655" s="267">
        <v>71.428569999999993</v>
      </c>
    </row>
    <row r="1656" spans="1:11">
      <c r="A1656" s="155" t="s">
        <v>25139</v>
      </c>
      <c r="B1656" s="156" t="s">
        <v>19740</v>
      </c>
      <c r="C1656" s="156">
        <v>3.13401</v>
      </c>
      <c r="D1656" s="157">
        <v>2.1E-7</v>
      </c>
      <c r="E1656" s="156">
        <v>36</v>
      </c>
      <c r="F1656" s="156" t="s">
        <v>25675</v>
      </c>
      <c r="G1656" s="156">
        <v>40.5</v>
      </c>
      <c r="H1656" s="156">
        <v>0.519737</v>
      </c>
      <c r="I1656" s="156">
        <v>2</v>
      </c>
      <c r="J1656" s="156">
        <v>0</v>
      </c>
      <c r="K1656" s="267">
        <v>100</v>
      </c>
    </row>
    <row r="1657" spans="1:11">
      <c r="A1657" s="155" t="s">
        <v>12866</v>
      </c>
      <c r="B1657" s="156" t="s">
        <v>19743</v>
      </c>
      <c r="C1657" s="156">
        <v>2.4010150000000001</v>
      </c>
      <c r="D1657" s="157">
        <v>6.1199999999999997E-5</v>
      </c>
      <c r="E1657" s="156">
        <v>50690</v>
      </c>
      <c r="F1657" s="156">
        <v>0.31692300000000001</v>
      </c>
      <c r="G1657" s="156">
        <v>192.4615</v>
      </c>
      <c r="H1657" s="156">
        <v>6.4248E-2</v>
      </c>
      <c r="I1657" s="156">
        <v>26</v>
      </c>
      <c r="J1657" s="156">
        <v>42.307690000000001</v>
      </c>
      <c r="K1657" s="267">
        <v>57.692309999999999</v>
      </c>
    </row>
    <row r="1658" spans="1:11">
      <c r="A1658" s="155" t="s">
        <v>12871</v>
      </c>
      <c r="B1658" s="156" t="s">
        <v>19743</v>
      </c>
      <c r="C1658" s="156">
        <v>2.155939</v>
      </c>
      <c r="D1658" s="157">
        <v>2.9300000000000001E-5</v>
      </c>
      <c r="E1658" s="156">
        <v>40028</v>
      </c>
      <c r="F1658" s="156">
        <v>0.31692300000000001</v>
      </c>
      <c r="G1658" s="156">
        <v>459.76920000000001</v>
      </c>
      <c r="H1658" s="156">
        <v>0.11099199999999999</v>
      </c>
      <c r="I1658" s="156">
        <v>26</v>
      </c>
      <c r="J1658" s="156">
        <v>34.615380000000002</v>
      </c>
      <c r="K1658" s="267">
        <v>57.692309999999999</v>
      </c>
    </row>
    <row r="1659" spans="1:11">
      <c r="A1659" s="155" t="s">
        <v>12876</v>
      </c>
      <c r="B1659" s="156" t="s">
        <v>19743</v>
      </c>
      <c r="C1659" s="156">
        <v>3.0519799999999999</v>
      </c>
      <c r="D1659" s="157">
        <v>5.0999999999999999E-7</v>
      </c>
      <c r="E1659" s="156">
        <v>204</v>
      </c>
      <c r="F1659" s="156">
        <v>0.3</v>
      </c>
      <c r="G1659" s="156">
        <v>65.599999999999994</v>
      </c>
      <c r="H1659" s="156">
        <v>0.25369700000000001</v>
      </c>
      <c r="I1659" s="156">
        <v>5</v>
      </c>
      <c r="J1659" s="156">
        <v>40</v>
      </c>
      <c r="K1659" s="267">
        <v>60</v>
      </c>
    </row>
    <row r="1660" spans="1:11">
      <c r="A1660" s="155" t="s">
        <v>12885</v>
      </c>
      <c r="B1660" s="156" t="s">
        <v>19743</v>
      </c>
      <c r="C1660" s="156">
        <v>2.2816239999999999</v>
      </c>
      <c r="D1660" s="157">
        <v>1.15E-5</v>
      </c>
      <c r="E1660" s="156">
        <v>14330</v>
      </c>
      <c r="F1660" s="156">
        <v>0.29047600000000001</v>
      </c>
      <c r="G1660" s="156">
        <v>254.66669999999999</v>
      </c>
      <c r="H1660" s="156">
        <v>7.2205000000000005E-2</v>
      </c>
      <c r="I1660" s="156">
        <v>36</v>
      </c>
      <c r="J1660" s="156">
        <v>41.666670000000003</v>
      </c>
      <c r="K1660" s="267">
        <v>58.333329999999997</v>
      </c>
    </row>
    <row r="1661" spans="1:11">
      <c r="A1661" s="155" t="s">
        <v>22072</v>
      </c>
      <c r="B1661" s="156" t="s">
        <v>19740</v>
      </c>
      <c r="C1661" s="156">
        <v>2.1579700000000002</v>
      </c>
      <c r="D1661" s="156">
        <v>1.03E-4</v>
      </c>
      <c r="E1661" s="156">
        <v>88958</v>
      </c>
      <c r="F1661" s="156">
        <v>0.11551599999999999</v>
      </c>
      <c r="G1661" s="156">
        <v>182.57140000000001</v>
      </c>
      <c r="H1661" s="156">
        <v>4.4681999999999999E-2</v>
      </c>
      <c r="I1661" s="156">
        <v>77</v>
      </c>
      <c r="J1661" s="156">
        <v>31.16883</v>
      </c>
      <c r="K1661" s="267">
        <v>67.532470000000004</v>
      </c>
    </row>
    <row r="1662" spans="1:11">
      <c r="A1662" s="155" t="s">
        <v>12892</v>
      </c>
      <c r="B1662" s="156" t="s">
        <v>19743</v>
      </c>
      <c r="C1662" s="156">
        <v>2.1610149999999999</v>
      </c>
      <c r="D1662" s="157">
        <v>3.2499999999999997E-5</v>
      </c>
      <c r="E1662" s="156">
        <v>95300</v>
      </c>
      <c r="F1662" s="156">
        <v>0.50301700000000005</v>
      </c>
      <c r="G1662" s="156">
        <v>337.5385</v>
      </c>
      <c r="H1662" s="156">
        <v>8.2387000000000002E-2</v>
      </c>
      <c r="I1662" s="156">
        <v>52</v>
      </c>
      <c r="J1662" s="156">
        <v>32.692309999999999</v>
      </c>
      <c r="K1662" s="267">
        <v>65.384619999999998</v>
      </c>
    </row>
    <row r="1663" spans="1:11">
      <c r="A1663" s="155" t="s">
        <v>12900</v>
      </c>
      <c r="B1663" s="156" t="s">
        <v>19743</v>
      </c>
      <c r="C1663" s="156">
        <v>2.3116750000000001</v>
      </c>
      <c r="D1663" s="156">
        <v>1.01E-4</v>
      </c>
      <c r="E1663" s="156">
        <v>32700</v>
      </c>
      <c r="F1663" s="156">
        <v>0.28571400000000002</v>
      </c>
      <c r="G1663" s="156">
        <v>1130</v>
      </c>
      <c r="H1663" s="156">
        <v>0.32966200000000001</v>
      </c>
      <c r="I1663" s="156">
        <v>8</v>
      </c>
      <c r="J1663" s="156">
        <v>12.5</v>
      </c>
      <c r="K1663" s="267">
        <v>87.5</v>
      </c>
    </row>
    <row r="1664" spans="1:11">
      <c r="A1664" s="155" t="s">
        <v>12903</v>
      </c>
      <c r="B1664" s="156" t="s">
        <v>19743</v>
      </c>
      <c r="C1664" s="156">
        <v>2.4444669999999999</v>
      </c>
      <c r="D1664" s="157">
        <v>1.19E-5</v>
      </c>
      <c r="E1664" s="156">
        <v>11626</v>
      </c>
      <c r="F1664" s="156">
        <v>0.25454500000000002</v>
      </c>
      <c r="G1664" s="156">
        <v>319.81819999999999</v>
      </c>
      <c r="H1664" s="156">
        <v>0.115333</v>
      </c>
      <c r="I1664" s="156">
        <v>11</v>
      </c>
      <c r="J1664" s="156">
        <v>27.272729999999999</v>
      </c>
      <c r="K1664" s="267">
        <v>72.727270000000004</v>
      </c>
    </row>
    <row r="1665" spans="1:11">
      <c r="A1665" s="155" t="s">
        <v>12906</v>
      </c>
      <c r="B1665" s="156" t="s">
        <v>19743</v>
      </c>
      <c r="C1665" s="156">
        <v>2.2942130000000001</v>
      </c>
      <c r="D1665" s="157">
        <v>2.7099999999999999E-6</v>
      </c>
      <c r="E1665" s="156">
        <v>3768</v>
      </c>
      <c r="F1665" s="156">
        <v>0.54545500000000002</v>
      </c>
      <c r="G1665" s="156">
        <v>936.09090000000003</v>
      </c>
      <c r="H1665" s="156">
        <v>0.26768399999999998</v>
      </c>
      <c r="I1665" s="156">
        <v>11</v>
      </c>
      <c r="J1665" s="156">
        <v>18.181819999999998</v>
      </c>
      <c r="K1665" s="267">
        <v>81.818179999999998</v>
      </c>
    </row>
    <row r="1666" spans="1:11">
      <c r="A1666" s="155" t="s">
        <v>12909</v>
      </c>
      <c r="B1666" s="156" t="s">
        <v>19743</v>
      </c>
      <c r="C1666" s="156">
        <v>2.1401020000000002</v>
      </c>
      <c r="D1666" s="157">
        <v>4.32E-5</v>
      </c>
      <c r="E1666" s="156">
        <v>69858</v>
      </c>
      <c r="F1666" s="156">
        <v>0.32897999999999999</v>
      </c>
      <c r="G1666" s="156">
        <v>424</v>
      </c>
      <c r="H1666" s="156">
        <v>0.10090399999999999</v>
      </c>
      <c r="I1666" s="156">
        <v>50</v>
      </c>
      <c r="J1666" s="156">
        <v>18</v>
      </c>
      <c r="K1666" s="267">
        <v>80</v>
      </c>
    </row>
    <row r="1667" spans="1:11">
      <c r="A1667" s="155" t="s">
        <v>12912</v>
      </c>
      <c r="B1667" s="156" t="s">
        <v>19743</v>
      </c>
      <c r="C1667" s="156">
        <v>2.1488320000000001</v>
      </c>
      <c r="D1667" s="157">
        <v>2.3200000000000001E-5</v>
      </c>
      <c r="E1667" s="156">
        <v>31188</v>
      </c>
      <c r="F1667" s="156">
        <v>0.282051</v>
      </c>
      <c r="G1667" s="156">
        <v>449.30770000000001</v>
      </c>
      <c r="H1667" s="156">
        <v>0.107748</v>
      </c>
      <c r="I1667" s="156">
        <v>39</v>
      </c>
      <c r="J1667" s="156">
        <v>30.76923</v>
      </c>
      <c r="K1667" s="267">
        <v>69.230770000000007</v>
      </c>
    </row>
    <row r="1668" spans="1:11">
      <c r="A1668" s="155" t="s">
        <v>12916</v>
      </c>
      <c r="B1668" s="156" t="s">
        <v>19743</v>
      </c>
      <c r="C1668" s="156">
        <v>2.4146190000000001</v>
      </c>
      <c r="D1668" s="157">
        <v>8.8599999999999999E-6</v>
      </c>
      <c r="E1668" s="156">
        <v>5308</v>
      </c>
      <c r="F1668" s="156">
        <v>0.115385</v>
      </c>
      <c r="G1668" s="156">
        <v>269.07690000000002</v>
      </c>
      <c r="H1668" s="156">
        <v>9.1382000000000005E-2</v>
      </c>
      <c r="I1668" s="156">
        <v>13</v>
      </c>
      <c r="J1668" s="156">
        <v>53.846150000000002</v>
      </c>
      <c r="K1668" s="267">
        <v>46.153849999999998</v>
      </c>
    </row>
    <row r="1669" spans="1:11">
      <c r="A1669" s="155" t="s">
        <v>12919</v>
      </c>
      <c r="B1669" s="156" t="s">
        <v>19743</v>
      </c>
      <c r="C1669" s="156">
        <v>2.1894420000000001</v>
      </c>
      <c r="D1669" s="157">
        <v>2.5100000000000001E-6</v>
      </c>
      <c r="E1669" s="156">
        <v>6842</v>
      </c>
      <c r="F1669" s="156">
        <v>0.47619</v>
      </c>
      <c r="G1669" s="156">
        <v>1090.4290000000001</v>
      </c>
      <c r="H1669" s="156">
        <v>0.27213100000000001</v>
      </c>
      <c r="I1669" s="156">
        <v>7</v>
      </c>
      <c r="J1669" s="156">
        <v>14.28571</v>
      </c>
      <c r="K1669" s="267">
        <v>85.714290000000005</v>
      </c>
    </row>
    <row r="1670" spans="1:11">
      <c r="A1670" s="155" t="s">
        <v>12924</v>
      </c>
      <c r="B1670" s="156" t="s">
        <v>19743</v>
      </c>
      <c r="C1670" s="156">
        <v>2.239188</v>
      </c>
      <c r="D1670" s="157">
        <v>1.33E-5</v>
      </c>
      <c r="E1670" s="156">
        <v>9976</v>
      </c>
      <c r="F1670" s="156">
        <v>0.31818200000000002</v>
      </c>
      <c r="G1670" s="156">
        <v>627.83330000000001</v>
      </c>
      <c r="H1670" s="156">
        <v>0.16666700000000001</v>
      </c>
      <c r="I1670" s="156">
        <v>12</v>
      </c>
      <c r="J1670" s="156">
        <v>41.666670000000003</v>
      </c>
      <c r="K1670" s="267">
        <v>58.333329999999997</v>
      </c>
    </row>
    <row r="1671" spans="1:11">
      <c r="A1671" s="155" t="s">
        <v>12932</v>
      </c>
      <c r="B1671" s="156" t="s">
        <v>19743</v>
      </c>
      <c r="C1671" s="156">
        <v>2.9671069999999999</v>
      </c>
      <c r="D1671" s="157">
        <v>4.0600000000000001E-6</v>
      </c>
      <c r="E1671" s="156">
        <v>1672</v>
      </c>
      <c r="F1671" s="156" t="s">
        <v>25675</v>
      </c>
      <c r="G1671" s="156">
        <v>281</v>
      </c>
      <c r="H1671" s="156">
        <v>0.50269299999999995</v>
      </c>
      <c r="I1671" s="156">
        <v>2</v>
      </c>
      <c r="J1671" s="156">
        <v>0</v>
      </c>
      <c r="K1671" s="267">
        <v>100</v>
      </c>
    </row>
    <row r="1672" spans="1:11">
      <c r="A1672" s="155" t="s">
        <v>12937</v>
      </c>
      <c r="B1672" s="156" t="s">
        <v>19743</v>
      </c>
      <c r="C1672" s="156">
        <v>3.1425380000000001</v>
      </c>
      <c r="D1672" s="157">
        <v>2.8999999999999998E-7</v>
      </c>
      <c r="E1672" s="156">
        <v>96</v>
      </c>
      <c r="F1672" s="156" t="s">
        <v>25675</v>
      </c>
      <c r="G1672" s="156">
        <v>34</v>
      </c>
      <c r="H1672" s="156">
        <v>0.52381</v>
      </c>
      <c r="I1672" s="156">
        <v>2</v>
      </c>
      <c r="J1672" s="156">
        <v>0</v>
      </c>
      <c r="K1672" s="267">
        <v>100</v>
      </c>
    </row>
    <row r="1673" spans="1:11">
      <c r="A1673" s="155" t="s">
        <v>12942</v>
      </c>
      <c r="B1673" s="156" t="s">
        <v>19743</v>
      </c>
      <c r="C1673" s="156">
        <v>3.0946189999999998</v>
      </c>
      <c r="D1673" s="156" t="s">
        <v>25675</v>
      </c>
      <c r="E1673" s="156">
        <v>0</v>
      </c>
      <c r="F1673" s="156" t="s">
        <v>25675</v>
      </c>
      <c r="G1673" s="156">
        <v>161</v>
      </c>
      <c r="H1673" s="156">
        <v>0</v>
      </c>
      <c r="I1673" s="156">
        <v>1</v>
      </c>
      <c r="J1673" s="156">
        <v>100</v>
      </c>
      <c r="K1673" s="267">
        <v>0</v>
      </c>
    </row>
    <row r="1674" spans="1:11">
      <c r="A1674" s="155" t="s">
        <v>12947</v>
      </c>
      <c r="B1674" s="156" t="s">
        <v>19743</v>
      </c>
      <c r="C1674" s="156">
        <v>2.3530959999999999</v>
      </c>
      <c r="D1674" s="156">
        <v>2.0599999999999999E-4</v>
      </c>
      <c r="E1674" s="156">
        <v>63426</v>
      </c>
      <c r="F1674" s="156">
        <v>0.5</v>
      </c>
      <c r="G1674" s="156">
        <v>1099.4000000000001</v>
      </c>
      <c r="H1674" s="156">
        <v>0.34104899999999999</v>
      </c>
      <c r="I1674" s="156">
        <v>5</v>
      </c>
      <c r="J1674" s="156">
        <v>0</v>
      </c>
      <c r="K1674" s="267">
        <v>100</v>
      </c>
    </row>
    <row r="1675" spans="1:11">
      <c r="A1675" s="155" t="s">
        <v>12952</v>
      </c>
      <c r="B1675" s="156" t="s">
        <v>19743</v>
      </c>
      <c r="C1675" s="156">
        <v>2.191675</v>
      </c>
      <c r="D1675" s="157">
        <v>2.7800000000000001E-5</v>
      </c>
      <c r="E1675" s="156">
        <v>19764</v>
      </c>
      <c r="F1675" s="156">
        <v>0.4</v>
      </c>
      <c r="G1675" s="156">
        <v>710.86670000000004</v>
      </c>
      <c r="H1675" s="156">
        <v>0.17825099999999999</v>
      </c>
      <c r="I1675" s="156">
        <v>15</v>
      </c>
      <c r="J1675" s="156">
        <v>13.33333</v>
      </c>
      <c r="K1675" s="267">
        <v>86.666669999999996</v>
      </c>
    </row>
    <row r="1676" spans="1:11">
      <c r="A1676" s="155" t="s">
        <v>12957</v>
      </c>
      <c r="B1676" s="156" t="s">
        <v>19743</v>
      </c>
      <c r="C1676" s="156">
        <v>2.196142</v>
      </c>
      <c r="D1676" s="157">
        <v>8.4600000000000003E-6</v>
      </c>
      <c r="E1676" s="156">
        <v>13462</v>
      </c>
      <c r="F1676" s="156">
        <v>0.57142899999999996</v>
      </c>
      <c r="G1676" s="156">
        <v>972.625</v>
      </c>
      <c r="H1676" s="156">
        <v>0.24490100000000001</v>
      </c>
      <c r="I1676" s="156">
        <v>8</v>
      </c>
      <c r="J1676" s="156">
        <v>25</v>
      </c>
      <c r="K1676" s="267">
        <v>75</v>
      </c>
    </row>
    <row r="1677" spans="1:11">
      <c r="A1677" s="155" t="s">
        <v>22270</v>
      </c>
      <c r="B1677" s="156" t="s">
        <v>19740</v>
      </c>
      <c r="C1677" s="156">
        <v>2.285482</v>
      </c>
      <c r="D1677" s="157">
        <v>9.2600000000000001E-5</v>
      </c>
      <c r="E1677" s="156">
        <v>66592</v>
      </c>
      <c r="F1677" s="156">
        <v>0.30639699999999997</v>
      </c>
      <c r="G1677" s="156">
        <v>146.1636</v>
      </c>
      <c r="H1677" s="156">
        <v>4.1763000000000002E-2</v>
      </c>
      <c r="I1677" s="156">
        <v>55</v>
      </c>
      <c r="J1677" s="156">
        <v>47.272730000000003</v>
      </c>
      <c r="K1677" s="267">
        <v>50.909089999999999</v>
      </c>
    </row>
    <row r="1678" spans="1:11">
      <c r="A1678" s="155" t="s">
        <v>12962</v>
      </c>
      <c r="B1678" s="156" t="s">
        <v>19743</v>
      </c>
      <c r="C1678" s="156">
        <v>2.513096</v>
      </c>
      <c r="D1678" s="157">
        <v>1.7600000000000001E-6</v>
      </c>
      <c r="E1678" s="156">
        <v>1080</v>
      </c>
      <c r="F1678" s="156">
        <v>0.39285700000000001</v>
      </c>
      <c r="G1678" s="156">
        <v>348.25</v>
      </c>
      <c r="H1678" s="156">
        <v>0.14008399999999999</v>
      </c>
      <c r="I1678" s="156">
        <v>8</v>
      </c>
      <c r="J1678" s="156">
        <v>37.5</v>
      </c>
      <c r="K1678" s="267">
        <v>50</v>
      </c>
    </row>
    <row r="1679" spans="1:11">
      <c r="A1679" s="155" t="s">
        <v>22326</v>
      </c>
      <c r="B1679" s="156" t="s">
        <v>19740</v>
      </c>
      <c r="C1679" s="156">
        <v>2.7734009999999998</v>
      </c>
      <c r="D1679" s="157">
        <v>7.8899999999999993E-5</v>
      </c>
      <c r="E1679" s="156">
        <v>32092</v>
      </c>
      <c r="F1679" s="156">
        <v>0.10756300000000001</v>
      </c>
      <c r="G1679" s="156">
        <v>62.771430000000002</v>
      </c>
      <c r="H1679" s="156">
        <v>4.9949E-2</v>
      </c>
      <c r="I1679" s="156">
        <v>35</v>
      </c>
      <c r="J1679" s="156">
        <v>22.857140000000001</v>
      </c>
      <c r="K1679" s="267">
        <v>74.285709999999995</v>
      </c>
    </row>
    <row r="1680" spans="1:11">
      <c r="A1680" s="155" t="s">
        <v>12975</v>
      </c>
      <c r="B1680" s="156" t="s">
        <v>19743</v>
      </c>
      <c r="C1680" s="156">
        <v>2.3082229999999999</v>
      </c>
      <c r="D1680" s="157">
        <v>9.2299999999999997E-6</v>
      </c>
      <c r="E1680" s="156">
        <v>8508</v>
      </c>
      <c r="F1680" s="156">
        <v>0.33333299999999999</v>
      </c>
      <c r="G1680" s="156">
        <v>551.55560000000003</v>
      </c>
      <c r="H1680" s="156">
        <v>0.16020999999999999</v>
      </c>
      <c r="I1680" s="156">
        <v>9</v>
      </c>
      <c r="J1680" s="156">
        <v>22.22222</v>
      </c>
      <c r="K1680" s="267">
        <v>77.777780000000007</v>
      </c>
    </row>
    <row r="1681" spans="1:11">
      <c r="A1681" s="155" t="s">
        <v>12986</v>
      </c>
      <c r="B1681" s="156" t="s">
        <v>19743</v>
      </c>
      <c r="C1681" s="156">
        <v>2.3673099999999998</v>
      </c>
      <c r="D1681" s="157">
        <v>1.15E-5</v>
      </c>
      <c r="E1681" s="156">
        <v>11250</v>
      </c>
      <c r="F1681" s="156">
        <v>0.19697000000000001</v>
      </c>
      <c r="G1681" s="156">
        <v>357.58330000000001</v>
      </c>
      <c r="H1681" s="156">
        <v>0.113214</v>
      </c>
      <c r="I1681" s="156">
        <v>12</v>
      </c>
      <c r="J1681" s="156">
        <v>25</v>
      </c>
      <c r="K1681" s="267">
        <v>66.666669999999996</v>
      </c>
    </row>
    <row r="1682" spans="1:11">
      <c r="A1682" s="155" t="s">
        <v>12727</v>
      </c>
      <c r="B1682" s="156" t="s">
        <v>19743</v>
      </c>
      <c r="C1682" s="156">
        <v>2.1847720000000002</v>
      </c>
      <c r="D1682" s="157">
        <v>5.3100000000000003E-5</v>
      </c>
      <c r="E1682" s="156">
        <v>49076</v>
      </c>
      <c r="F1682" s="156">
        <v>0.58333299999999999</v>
      </c>
      <c r="G1682" s="156">
        <v>1302.222</v>
      </c>
      <c r="H1682" s="156">
        <v>0.32350600000000002</v>
      </c>
      <c r="I1682" s="156">
        <v>9</v>
      </c>
      <c r="J1682" s="156">
        <v>11.11111</v>
      </c>
      <c r="K1682" s="267">
        <v>88.888890000000004</v>
      </c>
    </row>
    <row r="1683" spans="1:11">
      <c r="A1683" s="155" t="s">
        <v>12729</v>
      </c>
      <c r="B1683" s="156" t="s">
        <v>19743</v>
      </c>
      <c r="C1683" s="156">
        <v>2.9325890000000001</v>
      </c>
      <c r="D1683" s="157">
        <v>4.2599999999999999E-6</v>
      </c>
      <c r="E1683" s="156">
        <v>1514</v>
      </c>
      <c r="F1683" s="156">
        <v>9.5238000000000003E-2</v>
      </c>
      <c r="G1683" s="156">
        <v>105.4286</v>
      </c>
      <c r="H1683" s="156">
        <v>0.15648300000000001</v>
      </c>
      <c r="I1683" s="156">
        <v>7</v>
      </c>
      <c r="J1683" s="156">
        <v>0</v>
      </c>
      <c r="K1683" s="267">
        <v>100</v>
      </c>
    </row>
    <row r="1684" spans="1:11">
      <c r="A1684" s="155" t="s">
        <v>12733</v>
      </c>
      <c r="B1684" s="156" t="s">
        <v>19743</v>
      </c>
      <c r="C1684" s="156">
        <v>2.9876140000000002</v>
      </c>
      <c r="D1684" s="157">
        <v>7.6000000000000001E-6</v>
      </c>
      <c r="E1684" s="156">
        <v>4592</v>
      </c>
      <c r="F1684" s="156" t="s">
        <v>25675</v>
      </c>
      <c r="G1684" s="156">
        <v>125</v>
      </c>
      <c r="H1684" s="156">
        <v>0.26439200000000002</v>
      </c>
      <c r="I1684" s="156">
        <v>4</v>
      </c>
      <c r="J1684" s="156">
        <v>25</v>
      </c>
      <c r="K1684" s="267">
        <v>75</v>
      </c>
    </row>
    <row r="1685" spans="1:11">
      <c r="A1685" s="155" t="s">
        <v>12735</v>
      </c>
      <c r="B1685" s="156" t="s">
        <v>19743</v>
      </c>
      <c r="C1685" s="156">
        <v>2.2921830000000001</v>
      </c>
      <c r="D1685" s="157">
        <v>4.9999999999999998E-8</v>
      </c>
      <c r="E1685" s="156">
        <v>142</v>
      </c>
      <c r="F1685" s="156">
        <v>0.85714299999999999</v>
      </c>
      <c r="G1685" s="156">
        <v>1477.143</v>
      </c>
      <c r="H1685" s="156">
        <v>0.42011999999999999</v>
      </c>
      <c r="I1685" s="156">
        <v>7</v>
      </c>
      <c r="J1685" s="156">
        <v>14.28571</v>
      </c>
      <c r="K1685" s="267">
        <v>85.714290000000005</v>
      </c>
    </row>
    <row r="1686" spans="1:11">
      <c r="A1686" s="155" t="s">
        <v>12740</v>
      </c>
      <c r="B1686" s="156" t="s">
        <v>19743</v>
      </c>
      <c r="C1686" s="156">
        <v>2.1890360000000002</v>
      </c>
      <c r="D1686" s="157">
        <v>6.69E-5</v>
      </c>
      <c r="E1686" s="156">
        <v>54702</v>
      </c>
      <c r="F1686" s="156">
        <v>0.43274899999999999</v>
      </c>
      <c r="G1686" s="156">
        <v>468</v>
      </c>
      <c r="H1686" s="156">
        <v>0.117117</v>
      </c>
      <c r="I1686" s="156">
        <v>19</v>
      </c>
      <c r="J1686" s="156">
        <v>0</v>
      </c>
      <c r="K1686" s="267">
        <v>100</v>
      </c>
    </row>
    <row r="1687" spans="1:11">
      <c r="A1687" s="155" t="s">
        <v>12751</v>
      </c>
      <c r="B1687" s="156" t="s">
        <v>19743</v>
      </c>
      <c r="C1687" s="156">
        <v>2.3331979999999999</v>
      </c>
      <c r="D1687" s="156">
        <v>1.7699999999999999E-4</v>
      </c>
      <c r="E1687" s="156">
        <v>46522</v>
      </c>
      <c r="F1687" s="156">
        <v>0.6</v>
      </c>
      <c r="G1687" s="156">
        <v>1417.2</v>
      </c>
      <c r="H1687" s="156">
        <v>0.42476000000000003</v>
      </c>
      <c r="I1687" s="156">
        <v>5</v>
      </c>
      <c r="J1687" s="156">
        <v>0</v>
      </c>
      <c r="K1687" s="267">
        <v>100</v>
      </c>
    </row>
    <row r="1688" spans="1:11">
      <c r="A1688" s="155" t="s">
        <v>24080</v>
      </c>
      <c r="B1688" s="156" t="s">
        <v>19740</v>
      </c>
      <c r="C1688" s="156">
        <v>2.1835529999999999</v>
      </c>
      <c r="D1688" s="156">
        <v>1.5759999999999999E-3</v>
      </c>
      <c r="E1688" s="156">
        <v>408062</v>
      </c>
      <c r="F1688" s="156">
        <v>4.2788E-2</v>
      </c>
      <c r="G1688" s="156">
        <v>127.0308</v>
      </c>
      <c r="H1688" s="156">
        <v>3.1982999999999998E-2</v>
      </c>
      <c r="I1688" s="156">
        <v>65</v>
      </c>
      <c r="J1688" s="156">
        <v>20</v>
      </c>
      <c r="K1688" s="267">
        <v>76.923079999999999</v>
      </c>
    </row>
    <row r="1689" spans="1:11">
      <c r="A1689" s="155" t="s">
        <v>12758</v>
      </c>
      <c r="B1689" s="156" t="s">
        <v>19743</v>
      </c>
      <c r="C1689" s="156">
        <v>2.466599</v>
      </c>
      <c r="D1689" s="157">
        <v>4.4999999999999998E-7</v>
      </c>
      <c r="E1689" s="156">
        <v>1408</v>
      </c>
      <c r="F1689" s="156">
        <v>0.33333299999999999</v>
      </c>
      <c r="G1689" s="156">
        <v>937.33330000000001</v>
      </c>
      <c r="H1689" s="156">
        <v>0.34486600000000001</v>
      </c>
      <c r="I1689" s="156">
        <v>3</v>
      </c>
      <c r="J1689" s="156">
        <v>0</v>
      </c>
      <c r="K1689" s="267">
        <v>100</v>
      </c>
    </row>
    <row r="1690" spans="1:11">
      <c r="A1690" s="155" t="s">
        <v>12760</v>
      </c>
      <c r="B1690" s="156" t="s">
        <v>19743</v>
      </c>
      <c r="C1690" s="156">
        <v>2.1524869999999998</v>
      </c>
      <c r="D1690" s="157">
        <v>9.3399999999999993E-5</v>
      </c>
      <c r="E1690" s="156">
        <v>57510</v>
      </c>
      <c r="F1690" s="156">
        <v>0.45767200000000002</v>
      </c>
      <c r="G1690" s="156">
        <v>573.10709999999995</v>
      </c>
      <c r="H1690" s="156">
        <v>0.13775799999999999</v>
      </c>
      <c r="I1690" s="156">
        <v>28</v>
      </c>
      <c r="J1690" s="156">
        <v>28.571429999999999</v>
      </c>
      <c r="K1690" s="267">
        <v>67.857140000000001</v>
      </c>
    </row>
    <row r="1691" spans="1:11">
      <c r="A1691" s="155" t="s">
        <v>21487</v>
      </c>
      <c r="B1691" s="156" t="s">
        <v>19740</v>
      </c>
      <c r="C1691" s="156">
        <v>2.9709639999999999</v>
      </c>
      <c r="D1691" s="157">
        <v>1.6200000000000001E-5</v>
      </c>
      <c r="E1691" s="156">
        <v>4630</v>
      </c>
      <c r="F1691" s="156">
        <v>0.484848</v>
      </c>
      <c r="G1691" s="156">
        <v>51.583329999999997</v>
      </c>
      <c r="H1691" s="156">
        <v>0.10412399999999999</v>
      </c>
      <c r="I1691" s="156">
        <v>12</v>
      </c>
      <c r="J1691" s="156">
        <v>91.666669999999996</v>
      </c>
      <c r="K1691" s="267">
        <v>8.3333329999999997</v>
      </c>
    </row>
    <row r="1692" spans="1:11">
      <c r="A1692" s="155" t="s">
        <v>12775</v>
      </c>
      <c r="B1692" s="156" t="s">
        <v>19743</v>
      </c>
      <c r="C1692" s="156">
        <v>2.3289339999999998</v>
      </c>
      <c r="D1692" s="157">
        <v>1.9000000000000001E-7</v>
      </c>
      <c r="E1692" s="156">
        <v>64</v>
      </c>
      <c r="F1692" s="156">
        <v>0.9</v>
      </c>
      <c r="G1692" s="156">
        <v>1469</v>
      </c>
      <c r="H1692" s="156">
        <v>0.440216</v>
      </c>
      <c r="I1692" s="156">
        <v>5</v>
      </c>
      <c r="J1692" s="156">
        <v>0</v>
      </c>
      <c r="K1692" s="267">
        <v>100</v>
      </c>
    </row>
    <row r="1693" spans="1:11">
      <c r="A1693" s="155" t="s">
        <v>12780</v>
      </c>
      <c r="B1693" s="156" t="s">
        <v>19743</v>
      </c>
      <c r="C1693" s="156">
        <v>2.174213</v>
      </c>
      <c r="D1693" s="157">
        <v>7.5700000000000004E-6</v>
      </c>
      <c r="E1693" s="156">
        <v>11238</v>
      </c>
      <c r="F1693" s="156">
        <v>0.410526</v>
      </c>
      <c r="G1693" s="156">
        <v>592.95000000000005</v>
      </c>
      <c r="H1693" s="156">
        <v>0.14572399999999999</v>
      </c>
      <c r="I1693" s="156">
        <v>20</v>
      </c>
      <c r="J1693" s="156">
        <v>15</v>
      </c>
      <c r="K1693" s="267">
        <v>85</v>
      </c>
    </row>
    <row r="1694" spans="1:11">
      <c r="A1694" s="155" t="s">
        <v>12785</v>
      </c>
      <c r="B1694" s="156" t="s">
        <v>19743</v>
      </c>
      <c r="C1694" s="156">
        <v>2.3766500000000002</v>
      </c>
      <c r="D1694" s="157">
        <v>7.9699999999999999E-5</v>
      </c>
      <c r="E1694" s="156">
        <v>56602</v>
      </c>
      <c r="F1694" s="156">
        <v>0.247368</v>
      </c>
      <c r="G1694" s="156">
        <v>181.35</v>
      </c>
      <c r="H1694" s="156">
        <v>5.8581000000000001E-2</v>
      </c>
      <c r="I1694" s="156">
        <v>20</v>
      </c>
      <c r="J1694" s="156">
        <v>45</v>
      </c>
      <c r="K1694" s="267">
        <v>55</v>
      </c>
    </row>
    <row r="1695" spans="1:11">
      <c r="A1695" s="155" t="s">
        <v>12788</v>
      </c>
      <c r="B1695" s="156" t="s">
        <v>19743</v>
      </c>
      <c r="C1695" s="156">
        <v>2.3843649999999998</v>
      </c>
      <c r="D1695" s="157">
        <v>1.2300000000000001E-5</v>
      </c>
      <c r="E1695" s="156">
        <v>14370</v>
      </c>
      <c r="F1695" s="156">
        <v>0.62782000000000004</v>
      </c>
      <c r="G1695" s="156">
        <v>150.0909</v>
      </c>
      <c r="H1695" s="156">
        <v>4.9699E-2</v>
      </c>
      <c r="I1695" s="156">
        <v>77</v>
      </c>
      <c r="J1695" s="156">
        <v>25.974029999999999</v>
      </c>
      <c r="K1695" s="267">
        <v>72.727270000000004</v>
      </c>
    </row>
    <row r="1696" spans="1:11">
      <c r="A1696" s="155" t="s">
        <v>12793</v>
      </c>
      <c r="B1696" s="156" t="s">
        <v>19743</v>
      </c>
      <c r="C1696" s="156">
        <v>3.0755330000000001</v>
      </c>
      <c r="D1696" s="157">
        <v>4.0099999999999997E-6</v>
      </c>
      <c r="E1696" s="156">
        <v>612</v>
      </c>
      <c r="F1696" s="156">
        <v>0.16666700000000001</v>
      </c>
      <c r="G1696" s="156">
        <v>48.75</v>
      </c>
      <c r="H1696" s="156">
        <v>0.258021</v>
      </c>
      <c r="I1696" s="156">
        <v>4</v>
      </c>
      <c r="J1696" s="156">
        <v>0</v>
      </c>
      <c r="K1696" s="267">
        <v>100</v>
      </c>
    </row>
    <row r="1697" spans="1:11">
      <c r="A1697" s="155" t="s">
        <v>12795</v>
      </c>
      <c r="B1697" s="156" t="s">
        <v>19743</v>
      </c>
      <c r="C1697" s="156">
        <v>2.4655840000000002</v>
      </c>
      <c r="D1697" s="156" t="s">
        <v>25675</v>
      </c>
      <c r="E1697" s="156">
        <v>0</v>
      </c>
      <c r="F1697" s="156">
        <v>1</v>
      </c>
      <c r="G1697" s="156">
        <v>1374.5</v>
      </c>
      <c r="H1697" s="156">
        <v>0.50403399999999998</v>
      </c>
      <c r="I1697" s="156">
        <v>2</v>
      </c>
      <c r="J1697" s="156">
        <v>0</v>
      </c>
      <c r="K1697" s="267">
        <v>100</v>
      </c>
    </row>
    <row r="1698" spans="1:11">
      <c r="A1698" s="155" t="s">
        <v>12810</v>
      </c>
      <c r="B1698" s="156" t="s">
        <v>19743</v>
      </c>
      <c r="C1698" s="156">
        <v>2.2438579999999999</v>
      </c>
      <c r="D1698" s="156">
        <v>2.6200000000000003E-4</v>
      </c>
      <c r="E1698" s="156">
        <v>192712</v>
      </c>
      <c r="F1698" s="156">
        <v>7.1110999999999994E-2</v>
      </c>
      <c r="G1698" s="156">
        <v>123.36</v>
      </c>
      <c r="H1698" s="156">
        <v>3.3799000000000003E-2</v>
      </c>
      <c r="I1698" s="156">
        <v>100</v>
      </c>
      <c r="J1698" s="156">
        <v>33</v>
      </c>
      <c r="K1698" s="267">
        <v>67</v>
      </c>
    </row>
    <row r="1699" spans="1:11">
      <c r="A1699" s="155" t="s">
        <v>12815</v>
      </c>
      <c r="B1699" s="156" t="s">
        <v>19743</v>
      </c>
      <c r="C1699" s="156">
        <v>2.1949239999999999</v>
      </c>
      <c r="D1699" s="156">
        <v>2.0599999999999999E-4</v>
      </c>
      <c r="E1699" s="156">
        <v>64302</v>
      </c>
      <c r="F1699" s="156">
        <v>0.34615400000000002</v>
      </c>
      <c r="G1699" s="156">
        <v>815</v>
      </c>
      <c r="H1699" s="156">
        <v>0.20516699999999999</v>
      </c>
      <c r="I1699" s="156">
        <v>13</v>
      </c>
      <c r="J1699" s="156">
        <v>23.076920000000001</v>
      </c>
      <c r="K1699" s="267">
        <v>69.230770000000007</v>
      </c>
    </row>
    <row r="1700" spans="1:11">
      <c r="A1700" s="155" t="s">
        <v>12818</v>
      </c>
      <c r="B1700" s="156" t="s">
        <v>19743</v>
      </c>
      <c r="C1700" s="156">
        <v>2.9829439999999998</v>
      </c>
      <c r="D1700" s="156" t="s">
        <v>25675</v>
      </c>
      <c r="E1700" s="156">
        <v>0</v>
      </c>
      <c r="F1700" s="156">
        <v>1</v>
      </c>
      <c r="G1700" s="156">
        <v>281</v>
      </c>
      <c r="H1700" s="156">
        <v>0.50905800000000001</v>
      </c>
      <c r="I1700" s="156">
        <v>2</v>
      </c>
      <c r="J1700" s="156">
        <v>0</v>
      </c>
      <c r="K1700" s="267">
        <v>100</v>
      </c>
    </row>
    <row r="1701" spans="1:11">
      <c r="A1701" s="155" t="s">
        <v>12828</v>
      </c>
      <c r="B1701" s="156" t="s">
        <v>19743</v>
      </c>
      <c r="C1701" s="156">
        <v>3.4286289999999999</v>
      </c>
      <c r="D1701" s="156" t="s">
        <v>25675</v>
      </c>
      <c r="E1701" s="156">
        <v>0</v>
      </c>
      <c r="F1701" s="156" t="s">
        <v>25675</v>
      </c>
      <c r="G1701" s="156">
        <v>8</v>
      </c>
      <c r="H1701" s="156">
        <v>0</v>
      </c>
      <c r="I1701" s="156">
        <v>1</v>
      </c>
      <c r="J1701" s="156">
        <v>0</v>
      </c>
      <c r="K1701" s="267">
        <v>100</v>
      </c>
    </row>
    <row r="1702" spans="1:11">
      <c r="A1702" s="155" t="s">
        <v>23968</v>
      </c>
      <c r="B1702" s="156" t="s">
        <v>19053</v>
      </c>
      <c r="C1702" s="156">
        <v>2.4523860000000002</v>
      </c>
      <c r="D1702" s="156">
        <v>4.46E-4</v>
      </c>
      <c r="E1702" s="156">
        <v>234170</v>
      </c>
      <c r="F1702" s="156">
        <v>7.4074000000000001E-2</v>
      </c>
      <c r="G1702" s="156">
        <v>178.96299999999999</v>
      </c>
      <c r="H1702" s="156">
        <v>6.5697000000000005E-2</v>
      </c>
      <c r="I1702" s="156">
        <v>27</v>
      </c>
      <c r="J1702" s="156">
        <v>14.81481</v>
      </c>
      <c r="K1702" s="267">
        <v>81.481480000000005</v>
      </c>
    </row>
    <row r="1703" spans="1:11">
      <c r="A1703" s="155" t="s">
        <v>21545</v>
      </c>
      <c r="B1703" s="156" t="s">
        <v>19740</v>
      </c>
      <c r="C1703" s="156">
        <v>2.1589849999999999</v>
      </c>
      <c r="D1703" s="157">
        <v>8.0099999999999995E-5</v>
      </c>
      <c r="E1703" s="156">
        <v>92294</v>
      </c>
      <c r="F1703" s="156">
        <v>0.29233500000000001</v>
      </c>
      <c r="G1703" s="156">
        <v>383.08819999999997</v>
      </c>
      <c r="H1703" s="156">
        <v>9.2975000000000002E-2</v>
      </c>
      <c r="I1703" s="156">
        <v>34</v>
      </c>
      <c r="J1703" s="156">
        <v>58.823529999999998</v>
      </c>
      <c r="K1703" s="267">
        <v>41.176470000000002</v>
      </c>
    </row>
    <row r="1704" spans="1:11">
      <c r="A1704" s="155" t="s">
        <v>24202</v>
      </c>
      <c r="B1704" s="156" t="s">
        <v>19740</v>
      </c>
      <c r="C1704" s="156">
        <v>2.3928929999999999</v>
      </c>
      <c r="D1704" s="157">
        <v>3.6000000000000001E-5</v>
      </c>
      <c r="E1704" s="156">
        <v>20044</v>
      </c>
      <c r="F1704" s="156">
        <v>0.165323</v>
      </c>
      <c r="G1704" s="156">
        <v>140.28129999999999</v>
      </c>
      <c r="H1704" s="156">
        <v>4.6594999999999998E-2</v>
      </c>
      <c r="I1704" s="156">
        <v>32</v>
      </c>
      <c r="J1704" s="156">
        <v>21.875</v>
      </c>
      <c r="K1704" s="267">
        <v>78.125</v>
      </c>
    </row>
    <row r="1705" spans="1:11">
      <c r="A1705" s="155" t="s">
        <v>12836</v>
      </c>
      <c r="B1705" s="156" t="s">
        <v>19743</v>
      </c>
      <c r="C1705" s="156">
        <v>2.3620299999999999</v>
      </c>
      <c r="D1705" s="157">
        <v>1.0000000000000001E-5</v>
      </c>
      <c r="E1705" s="156">
        <v>11292</v>
      </c>
      <c r="F1705" s="156">
        <v>0.19047600000000001</v>
      </c>
      <c r="G1705" s="156">
        <v>617</v>
      </c>
      <c r="H1705" s="156">
        <v>0.192663</v>
      </c>
      <c r="I1705" s="156">
        <v>7</v>
      </c>
      <c r="J1705" s="156">
        <v>42.857140000000001</v>
      </c>
      <c r="K1705" s="267">
        <v>57.142859999999999</v>
      </c>
    </row>
    <row r="1706" spans="1:11">
      <c r="A1706" s="155" t="s">
        <v>12843</v>
      </c>
      <c r="B1706" s="156" t="s">
        <v>19743</v>
      </c>
      <c r="C1706" s="156">
        <v>2.2759390000000002</v>
      </c>
      <c r="D1706" s="156">
        <v>1.44E-4</v>
      </c>
      <c r="E1706" s="156">
        <v>72002</v>
      </c>
      <c r="F1706" s="156">
        <v>0.132075</v>
      </c>
      <c r="G1706" s="156">
        <v>174.69810000000001</v>
      </c>
      <c r="H1706" s="156">
        <v>4.9292000000000002E-2</v>
      </c>
      <c r="I1706" s="156">
        <v>53</v>
      </c>
      <c r="J1706" s="156">
        <v>28.30189</v>
      </c>
      <c r="K1706" s="267">
        <v>67.924530000000004</v>
      </c>
    </row>
    <row r="1707" spans="1:11">
      <c r="A1707" s="155" t="s">
        <v>12846</v>
      </c>
      <c r="B1707" s="156" t="s">
        <v>19743</v>
      </c>
      <c r="C1707" s="156">
        <v>2.4787819999999998</v>
      </c>
      <c r="D1707" s="157">
        <v>1.6E-7</v>
      </c>
      <c r="E1707" s="156">
        <v>344</v>
      </c>
      <c r="F1707" s="156">
        <v>0.66666700000000001</v>
      </c>
      <c r="G1707" s="156">
        <v>1116.3330000000001</v>
      </c>
      <c r="H1707" s="156">
        <v>0.41888700000000001</v>
      </c>
      <c r="I1707" s="156">
        <v>3</v>
      </c>
      <c r="J1707" s="156">
        <v>33.333329999999997</v>
      </c>
      <c r="K1707" s="267">
        <v>66.666669999999996</v>
      </c>
    </row>
    <row r="1708" spans="1:11">
      <c r="A1708" s="155" t="s">
        <v>12848</v>
      </c>
      <c r="B1708" s="156" t="s">
        <v>19743</v>
      </c>
      <c r="C1708" s="156">
        <v>2.1449750000000001</v>
      </c>
      <c r="D1708" s="156">
        <v>3.3399999999999999E-4</v>
      </c>
      <c r="E1708" s="156">
        <v>99912</v>
      </c>
      <c r="F1708" s="156">
        <v>0.414103</v>
      </c>
      <c r="G1708" s="156">
        <v>467.67500000000001</v>
      </c>
      <c r="H1708" s="156">
        <v>0.111771</v>
      </c>
      <c r="I1708" s="156">
        <v>40</v>
      </c>
      <c r="J1708" s="156">
        <v>35</v>
      </c>
      <c r="K1708" s="267">
        <v>65</v>
      </c>
    </row>
    <row r="1709" spans="1:11">
      <c r="A1709" s="155" t="s">
        <v>12852</v>
      </c>
      <c r="B1709" s="156" t="s">
        <v>19743</v>
      </c>
      <c r="C1709" s="156">
        <v>2.1798980000000001</v>
      </c>
      <c r="D1709" s="157">
        <v>5.4000000000000002E-7</v>
      </c>
      <c r="E1709" s="156">
        <v>222</v>
      </c>
      <c r="F1709" s="156">
        <v>0.90476199999999996</v>
      </c>
      <c r="G1709" s="156">
        <v>1645.143</v>
      </c>
      <c r="H1709" s="156">
        <v>0.40640900000000002</v>
      </c>
      <c r="I1709" s="156">
        <v>7</v>
      </c>
      <c r="J1709" s="156">
        <v>0</v>
      </c>
      <c r="K1709" s="267">
        <v>100</v>
      </c>
    </row>
    <row r="1710" spans="1:11">
      <c r="A1710" s="155" t="s">
        <v>12597</v>
      </c>
      <c r="B1710" s="156" t="s">
        <v>19743</v>
      </c>
      <c r="C1710" s="156">
        <v>2.1689340000000001</v>
      </c>
      <c r="D1710" s="157">
        <v>4.2799999999999997E-5</v>
      </c>
      <c r="E1710" s="156">
        <v>41892</v>
      </c>
      <c r="F1710" s="156">
        <v>0.40793699999999999</v>
      </c>
      <c r="G1710" s="156">
        <v>328.88889999999998</v>
      </c>
      <c r="H1710" s="156">
        <v>8.0821000000000004E-2</v>
      </c>
      <c r="I1710" s="156">
        <v>36</v>
      </c>
      <c r="J1710" s="156">
        <v>41.666670000000003</v>
      </c>
      <c r="K1710" s="267">
        <v>50</v>
      </c>
    </row>
    <row r="1711" spans="1:11">
      <c r="A1711" s="155" t="s">
        <v>12602</v>
      </c>
      <c r="B1711" s="156" t="s">
        <v>19743</v>
      </c>
      <c r="C1711" s="156">
        <v>3.156345</v>
      </c>
      <c r="D1711" s="157">
        <v>2.8999999999999998E-7</v>
      </c>
      <c r="E1711" s="156">
        <v>46</v>
      </c>
      <c r="F1711" s="156" t="s">
        <v>25675</v>
      </c>
      <c r="G1711" s="156">
        <v>18.66667</v>
      </c>
      <c r="H1711" s="156">
        <v>0.34640500000000002</v>
      </c>
      <c r="I1711" s="156">
        <v>3</v>
      </c>
      <c r="J1711" s="156">
        <v>33.333329999999997</v>
      </c>
      <c r="K1711" s="267">
        <v>66.666669999999996</v>
      </c>
    </row>
    <row r="1712" spans="1:11">
      <c r="A1712" s="155" t="s">
        <v>12607</v>
      </c>
      <c r="B1712" s="156" t="s">
        <v>19743</v>
      </c>
      <c r="C1712" s="156">
        <v>2.4355329999999999</v>
      </c>
      <c r="D1712" s="157">
        <v>4.8899999999999998E-6</v>
      </c>
      <c r="E1712" s="156">
        <v>2610</v>
      </c>
      <c r="F1712" s="156">
        <v>0.17777799999999999</v>
      </c>
      <c r="G1712" s="156">
        <v>330.7</v>
      </c>
      <c r="H1712" s="156">
        <v>0.115797</v>
      </c>
      <c r="I1712" s="156">
        <v>10</v>
      </c>
      <c r="J1712" s="156">
        <v>20</v>
      </c>
      <c r="K1712" s="267">
        <v>80</v>
      </c>
    </row>
    <row r="1713" spans="1:11">
      <c r="A1713" s="155" t="s">
        <v>12610</v>
      </c>
      <c r="B1713" s="156" t="s">
        <v>19743</v>
      </c>
      <c r="C1713" s="156">
        <v>2.2893400000000002</v>
      </c>
      <c r="D1713" s="156">
        <v>2.24E-4</v>
      </c>
      <c r="E1713" s="156">
        <v>124968</v>
      </c>
      <c r="F1713" s="156">
        <v>0.15420900000000001</v>
      </c>
      <c r="G1713" s="156">
        <v>155.0727</v>
      </c>
      <c r="H1713" s="156">
        <v>4.4673999999999998E-2</v>
      </c>
      <c r="I1713" s="156">
        <v>55</v>
      </c>
      <c r="J1713" s="156">
        <v>21.818180000000002</v>
      </c>
      <c r="K1713" s="267">
        <v>76.363640000000004</v>
      </c>
    </row>
    <row r="1714" spans="1:11">
      <c r="A1714" s="155" t="s">
        <v>21595</v>
      </c>
      <c r="B1714" s="156" t="s">
        <v>19740</v>
      </c>
      <c r="C1714" s="156">
        <v>2.2030460000000001</v>
      </c>
      <c r="D1714" s="156">
        <v>4.26E-4</v>
      </c>
      <c r="E1714" s="156">
        <v>72442</v>
      </c>
      <c r="F1714" s="156">
        <v>0.28888900000000001</v>
      </c>
      <c r="G1714" s="156">
        <v>828.4</v>
      </c>
      <c r="H1714" s="156">
        <v>0.21033499999999999</v>
      </c>
      <c r="I1714" s="156">
        <v>10</v>
      </c>
      <c r="J1714" s="156">
        <v>50</v>
      </c>
      <c r="K1714" s="267">
        <v>50</v>
      </c>
    </row>
    <row r="1715" spans="1:11">
      <c r="A1715" s="155" t="s">
        <v>12615</v>
      </c>
      <c r="B1715" s="156" t="s">
        <v>19743</v>
      </c>
      <c r="C1715" s="156">
        <v>2.160609</v>
      </c>
      <c r="D1715" s="157">
        <v>3.2100000000000002E-6</v>
      </c>
      <c r="E1715" s="156">
        <v>12564</v>
      </c>
      <c r="F1715" s="156">
        <v>0.66081900000000005</v>
      </c>
      <c r="G1715" s="156">
        <v>875.15790000000004</v>
      </c>
      <c r="H1715" s="156">
        <v>0.211954</v>
      </c>
      <c r="I1715" s="156">
        <v>19</v>
      </c>
      <c r="J1715" s="156">
        <v>31.578949999999999</v>
      </c>
      <c r="K1715" s="267">
        <v>68.421049999999994</v>
      </c>
    </row>
    <row r="1716" spans="1:11">
      <c r="A1716" s="155" t="s">
        <v>12620</v>
      </c>
      <c r="B1716" s="156" t="s">
        <v>19743</v>
      </c>
      <c r="C1716" s="156">
        <v>3.069442</v>
      </c>
      <c r="D1716" s="157">
        <v>5.8999999999999996E-7</v>
      </c>
      <c r="E1716" s="156">
        <v>306</v>
      </c>
      <c r="F1716" s="156" t="s">
        <v>25675</v>
      </c>
      <c r="G1716" s="156">
        <v>44.2</v>
      </c>
      <c r="H1716" s="156">
        <v>0.231016</v>
      </c>
      <c r="I1716" s="156">
        <v>5</v>
      </c>
      <c r="J1716" s="156">
        <v>20</v>
      </c>
      <c r="K1716" s="267">
        <v>80</v>
      </c>
    </row>
    <row r="1717" spans="1:11">
      <c r="A1717" s="155" t="s">
        <v>12625</v>
      </c>
      <c r="B1717" s="156" t="s">
        <v>19743</v>
      </c>
      <c r="C1717" s="156">
        <v>2.2684259999999998</v>
      </c>
      <c r="D1717" s="157">
        <v>5.66E-5</v>
      </c>
      <c r="E1717" s="156">
        <v>74754</v>
      </c>
      <c r="F1717" s="156">
        <v>0.33887</v>
      </c>
      <c r="G1717" s="156">
        <v>292.39530000000002</v>
      </c>
      <c r="H1717" s="156">
        <v>8.1418000000000004E-2</v>
      </c>
      <c r="I1717" s="156">
        <v>43</v>
      </c>
      <c r="J1717" s="156">
        <v>51.162790000000001</v>
      </c>
      <c r="K1717" s="267">
        <v>48.837209999999999</v>
      </c>
    </row>
    <row r="1718" spans="1:11">
      <c r="A1718" s="155" t="s">
        <v>12630</v>
      </c>
      <c r="B1718" s="156" t="s">
        <v>19743</v>
      </c>
      <c r="C1718" s="156">
        <v>2.9959389999999999</v>
      </c>
      <c r="D1718" s="157">
        <v>1.8300000000000001E-6</v>
      </c>
      <c r="E1718" s="156">
        <v>1656</v>
      </c>
      <c r="F1718" s="156">
        <v>0.33333299999999999</v>
      </c>
      <c r="G1718" s="156">
        <v>167.33330000000001</v>
      </c>
      <c r="H1718" s="156">
        <v>0.34864299999999998</v>
      </c>
      <c r="I1718" s="156">
        <v>3</v>
      </c>
      <c r="J1718" s="156">
        <v>33.333329999999997</v>
      </c>
      <c r="K1718" s="267">
        <v>66.666669999999996</v>
      </c>
    </row>
    <row r="1719" spans="1:11">
      <c r="A1719" s="155" t="s">
        <v>21187</v>
      </c>
      <c r="B1719" s="156" t="s">
        <v>19743</v>
      </c>
      <c r="C1719" s="156">
        <v>2.4493399999999999</v>
      </c>
      <c r="D1719" s="157">
        <v>1.0300000000000001E-6</v>
      </c>
      <c r="E1719" s="156">
        <v>948</v>
      </c>
      <c r="F1719" s="156">
        <v>0.33333299999999999</v>
      </c>
      <c r="G1719" s="156">
        <v>1021</v>
      </c>
      <c r="H1719" s="156">
        <v>0.365568</v>
      </c>
      <c r="I1719" s="156">
        <v>3</v>
      </c>
      <c r="J1719" s="156">
        <v>0</v>
      </c>
      <c r="K1719" s="267">
        <v>100</v>
      </c>
    </row>
    <row r="1720" spans="1:11">
      <c r="A1720" s="155" t="s">
        <v>12632</v>
      </c>
      <c r="B1720" s="156" t="s">
        <v>19743</v>
      </c>
      <c r="C1720" s="156">
        <v>3.0320809999999998</v>
      </c>
      <c r="D1720" s="157">
        <v>4.5999999999999999E-7</v>
      </c>
      <c r="E1720" s="156">
        <v>266</v>
      </c>
      <c r="F1720" s="156" t="s">
        <v>25675</v>
      </c>
      <c r="G1720" s="156">
        <v>79.25</v>
      </c>
      <c r="H1720" s="156">
        <v>0.26797900000000002</v>
      </c>
      <c r="I1720" s="156">
        <v>4</v>
      </c>
      <c r="J1720" s="156">
        <v>25</v>
      </c>
      <c r="K1720" s="267">
        <v>75</v>
      </c>
    </row>
    <row r="1721" spans="1:11">
      <c r="A1721" s="155" t="s">
        <v>12635</v>
      </c>
      <c r="B1721" s="156" t="s">
        <v>19743</v>
      </c>
      <c r="C1721" s="156">
        <v>2.330152</v>
      </c>
      <c r="D1721" s="157">
        <v>4.6E-6</v>
      </c>
      <c r="E1721" s="156">
        <v>5772</v>
      </c>
      <c r="F1721" s="156">
        <v>0.17499999999999999</v>
      </c>
      <c r="G1721" s="156">
        <v>339.8125</v>
      </c>
      <c r="H1721" s="156">
        <v>0.102446</v>
      </c>
      <c r="I1721" s="156">
        <v>16</v>
      </c>
      <c r="J1721" s="156">
        <v>37.5</v>
      </c>
      <c r="K1721" s="267">
        <v>62.5</v>
      </c>
    </row>
    <row r="1722" spans="1:11">
      <c r="A1722" s="155" t="s">
        <v>12637</v>
      </c>
      <c r="B1722" s="156" t="s">
        <v>19743</v>
      </c>
      <c r="C1722" s="156">
        <v>2.1821320000000002</v>
      </c>
      <c r="D1722" s="157">
        <v>3.1600000000000002E-5</v>
      </c>
      <c r="E1722" s="156">
        <v>31460</v>
      </c>
      <c r="F1722" s="156">
        <v>0.34065899999999999</v>
      </c>
      <c r="G1722" s="156">
        <v>832.57140000000004</v>
      </c>
      <c r="H1722" s="156">
        <v>0.20642199999999999</v>
      </c>
      <c r="I1722" s="156">
        <v>14</v>
      </c>
      <c r="J1722" s="156">
        <v>28.571429999999999</v>
      </c>
      <c r="K1722" s="267">
        <v>64.285709999999995</v>
      </c>
    </row>
    <row r="1723" spans="1:11">
      <c r="A1723" s="155" t="s">
        <v>12640</v>
      </c>
      <c r="B1723" s="156" t="s">
        <v>19743</v>
      </c>
      <c r="C1723" s="156">
        <v>3.227411</v>
      </c>
      <c r="D1723" s="157">
        <v>4.0000000000000001E-8</v>
      </c>
      <c r="E1723" s="156">
        <v>10</v>
      </c>
      <c r="F1723" s="156" t="s">
        <v>25675</v>
      </c>
      <c r="G1723" s="156">
        <v>46</v>
      </c>
      <c r="H1723" s="156">
        <v>0.50561800000000001</v>
      </c>
      <c r="I1723" s="156">
        <v>2</v>
      </c>
      <c r="J1723" s="156">
        <v>0</v>
      </c>
      <c r="K1723" s="267">
        <v>100</v>
      </c>
    </row>
    <row r="1724" spans="1:11">
      <c r="A1724" s="155" t="s">
        <v>12642</v>
      </c>
      <c r="B1724" s="156" t="s">
        <v>19743</v>
      </c>
      <c r="C1724" s="156">
        <v>2.1754310000000001</v>
      </c>
      <c r="D1724" s="157">
        <v>7.3E-7</v>
      </c>
      <c r="E1724" s="156">
        <v>2488</v>
      </c>
      <c r="F1724" s="156">
        <v>0.71111100000000005</v>
      </c>
      <c r="G1724" s="156">
        <v>1357.4</v>
      </c>
      <c r="H1724" s="156">
        <v>0.33343200000000001</v>
      </c>
      <c r="I1724" s="156">
        <v>10</v>
      </c>
      <c r="J1724" s="156">
        <v>10</v>
      </c>
      <c r="K1724" s="267">
        <v>80</v>
      </c>
    </row>
    <row r="1725" spans="1:11">
      <c r="A1725" s="155" t="s">
        <v>12647</v>
      </c>
      <c r="B1725" s="156" t="s">
        <v>19743</v>
      </c>
      <c r="C1725" s="156">
        <v>2.2349239999999999</v>
      </c>
      <c r="D1725" s="157">
        <v>2.5599999999999999E-5</v>
      </c>
      <c r="E1725" s="156">
        <v>37962</v>
      </c>
      <c r="F1725" s="156">
        <v>0.394737</v>
      </c>
      <c r="G1725" s="156">
        <v>668.1</v>
      </c>
      <c r="H1725" s="156">
        <v>0.17696700000000001</v>
      </c>
      <c r="I1725" s="156">
        <v>20</v>
      </c>
      <c r="J1725" s="156">
        <v>20</v>
      </c>
      <c r="K1725" s="267">
        <v>80</v>
      </c>
    </row>
    <row r="1726" spans="1:11">
      <c r="A1726" s="155" t="s">
        <v>12650</v>
      </c>
      <c r="B1726" s="156" t="s">
        <v>19743</v>
      </c>
      <c r="C1726" s="156">
        <v>2.2406090000000001</v>
      </c>
      <c r="D1726" s="156">
        <v>1.6699999999999999E-4</v>
      </c>
      <c r="E1726" s="156">
        <v>51154</v>
      </c>
      <c r="F1726" s="156">
        <v>0.38461499999999998</v>
      </c>
      <c r="G1726" s="156">
        <v>596.14290000000005</v>
      </c>
      <c r="H1726" s="156">
        <v>0.15882499999999999</v>
      </c>
      <c r="I1726" s="156">
        <v>14</v>
      </c>
      <c r="J1726" s="156">
        <v>21.428570000000001</v>
      </c>
      <c r="K1726" s="267">
        <v>78.571430000000007</v>
      </c>
    </row>
    <row r="1727" spans="1:11">
      <c r="A1727" s="155" t="s">
        <v>25210</v>
      </c>
      <c r="B1727" s="156" t="s">
        <v>19740</v>
      </c>
      <c r="C1727" s="156">
        <v>3.2016239999999998</v>
      </c>
      <c r="D1727" s="157">
        <v>7.4000000000000001E-7</v>
      </c>
      <c r="E1727" s="156">
        <v>54</v>
      </c>
      <c r="F1727" s="156" t="s">
        <v>25675</v>
      </c>
      <c r="G1727" s="156">
        <v>46.5</v>
      </c>
      <c r="H1727" s="156">
        <v>0.5</v>
      </c>
      <c r="I1727" s="156">
        <v>2</v>
      </c>
      <c r="J1727" s="156">
        <v>0</v>
      </c>
      <c r="K1727" s="267">
        <v>100</v>
      </c>
    </row>
    <row r="1728" spans="1:11">
      <c r="A1728" s="155" t="s">
        <v>12653</v>
      </c>
      <c r="B1728" s="156" t="s">
        <v>19743</v>
      </c>
      <c r="C1728" s="156">
        <v>3.016041</v>
      </c>
      <c r="D1728" s="157">
        <v>3.5999999999999999E-7</v>
      </c>
      <c r="E1728" s="156">
        <v>600</v>
      </c>
      <c r="F1728" s="156">
        <v>0.69444399999999995</v>
      </c>
      <c r="G1728" s="156">
        <v>75.777780000000007</v>
      </c>
      <c r="H1728" s="156">
        <v>0.181287</v>
      </c>
      <c r="I1728" s="156">
        <v>9</v>
      </c>
      <c r="J1728" s="156">
        <v>11.11111</v>
      </c>
      <c r="K1728" s="267">
        <v>88.888890000000004</v>
      </c>
    </row>
    <row r="1729" spans="1:11">
      <c r="A1729" s="155" t="s">
        <v>12658</v>
      </c>
      <c r="B1729" s="156" t="s">
        <v>19743</v>
      </c>
      <c r="C1729" s="156">
        <v>2.3514719999999998</v>
      </c>
      <c r="D1729" s="157">
        <v>4.9100000000000001E-5</v>
      </c>
      <c r="E1729" s="156">
        <v>29862</v>
      </c>
      <c r="F1729" s="156">
        <v>0.42857099999999998</v>
      </c>
      <c r="G1729" s="156">
        <v>298.33330000000001</v>
      </c>
      <c r="H1729" s="156">
        <v>9.2351000000000003E-2</v>
      </c>
      <c r="I1729" s="156">
        <v>15</v>
      </c>
      <c r="J1729" s="156">
        <v>20</v>
      </c>
      <c r="K1729" s="267">
        <v>80</v>
      </c>
    </row>
    <row r="1730" spans="1:11">
      <c r="A1730" s="155" t="s">
        <v>12661</v>
      </c>
      <c r="B1730" s="156" t="s">
        <v>19743</v>
      </c>
      <c r="C1730" s="156">
        <v>2.1098479999999999</v>
      </c>
      <c r="D1730" s="156">
        <v>6.29E-4</v>
      </c>
      <c r="E1730" s="156">
        <v>374222</v>
      </c>
      <c r="F1730" s="156">
        <v>7.1942000000000006E-2</v>
      </c>
      <c r="G1730" s="156">
        <v>129.2518</v>
      </c>
      <c r="H1730" s="156">
        <v>3.0387999999999998E-2</v>
      </c>
      <c r="I1730" s="156">
        <v>139</v>
      </c>
      <c r="J1730" s="156">
        <v>20.863309999999998</v>
      </c>
      <c r="K1730" s="267">
        <v>77.697839999999999</v>
      </c>
    </row>
    <row r="1731" spans="1:11">
      <c r="A1731" s="155" t="s">
        <v>12666</v>
      </c>
      <c r="B1731" s="156" t="s">
        <v>19743</v>
      </c>
      <c r="C1731" s="156">
        <v>3.0542129999999998</v>
      </c>
      <c r="D1731" s="157">
        <v>7.4499999999999998E-6</v>
      </c>
      <c r="E1731" s="156">
        <v>3354</v>
      </c>
      <c r="F1731" s="156" t="s">
        <v>25675</v>
      </c>
      <c r="G1731" s="156">
        <v>62</v>
      </c>
      <c r="H1731" s="156">
        <v>0.25847500000000001</v>
      </c>
      <c r="I1731" s="156">
        <v>4</v>
      </c>
      <c r="J1731" s="156">
        <v>50</v>
      </c>
      <c r="K1731" s="267">
        <v>50</v>
      </c>
    </row>
    <row r="1732" spans="1:11">
      <c r="A1732" s="155" t="s">
        <v>12668</v>
      </c>
      <c r="B1732" s="156" t="s">
        <v>19743</v>
      </c>
      <c r="C1732" s="156">
        <v>2.307817</v>
      </c>
      <c r="D1732" s="157">
        <v>9.0499999999999997E-6</v>
      </c>
      <c r="E1732" s="156">
        <v>16388</v>
      </c>
      <c r="F1732" s="156">
        <v>0.31868099999999999</v>
      </c>
      <c r="G1732" s="156">
        <v>465.28570000000002</v>
      </c>
      <c r="H1732" s="156">
        <v>0.13578899999999999</v>
      </c>
      <c r="I1732" s="156">
        <v>14</v>
      </c>
      <c r="J1732" s="156">
        <v>28.571429999999999</v>
      </c>
      <c r="K1732" s="267">
        <v>64.285709999999995</v>
      </c>
    </row>
    <row r="1733" spans="1:11">
      <c r="A1733" s="155" t="s">
        <v>12673</v>
      </c>
      <c r="B1733" s="156" t="s">
        <v>19743</v>
      </c>
      <c r="C1733" s="156">
        <v>2.2793909999999999</v>
      </c>
      <c r="D1733" s="157">
        <v>2.5299999999999998E-5</v>
      </c>
      <c r="E1733" s="156">
        <v>24422</v>
      </c>
      <c r="F1733" s="156">
        <v>0.33333299999999999</v>
      </c>
      <c r="G1733" s="156">
        <v>378.61110000000002</v>
      </c>
      <c r="H1733" s="156">
        <v>0.10641100000000001</v>
      </c>
      <c r="I1733" s="156">
        <v>18</v>
      </c>
      <c r="J1733" s="156">
        <v>16.66667</v>
      </c>
      <c r="K1733" s="267">
        <v>72.222219999999993</v>
      </c>
    </row>
    <row r="1734" spans="1:11">
      <c r="A1734" s="155" t="s">
        <v>12676</v>
      </c>
      <c r="B1734" s="156" t="s">
        <v>19743</v>
      </c>
      <c r="C1734" s="156">
        <v>2.1969539999999999</v>
      </c>
      <c r="D1734" s="156">
        <v>2.03E-4</v>
      </c>
      <c r="E1734" s="156">
        <v>161994</v>
      </c>
      <c r="F1734" s="156">
        <v>0.43184899999999998</v>
      </c>
      <c r="G1734" s="156">
        <v>202.23079999999999</v>
      </c>
      <c r="H1734" s="156">
        <v>5.1340999999999998E-2</v>
      </c>
      <c r="I1734" s="156">
        <v>39</v>
      </c>
      <c r="J1734" s="156">
        <v>7.6923079999999997</v>
      </c>
      <c r="K1734" s="267">
        <v>82.051280000000006</v>
      </c>
    </row>
    <row r="1735" spans="1:11">
      <c r="A1735" s="155" t="s">
        <v>12679</v>
      </c>
      <c r="B1735" s="156" t="s">
        <v>19743</v>
      </c>
      <c r="C1735" s="156">
        <v>2.2911679999999999</v>
      </c>
      <c r="D1735" s="156">
        <v>1.05E-4</v>
      </c>
      <c r="E1735" s="156">
        <v>84964</v>
      </c>
      <c r="F1735" s="156">
        <v>0.49577700000000002</v>
      </c>
      <c r="G1735" s="156">
        <v>158.14150000000001</v>
      </c>
      <c r="H1735" s="156">
        <v>4.6237E-2</v>
      </c>
      <c r="I1735" s="156">
        <v>106</v>
      </c>
      <c r="J1735" s="156">
        <v>33.962260000000001</v>
      </c>
      <c r="K1735" s="267">
        <v>64.150940000000006</v>
      </c>
    </row>
    <row r="1736" spans="1:11">
      <c r="A1736" s="155" t="s">
        <v>12684</v>
      </c>
      <c r="B1736" s="156" t="s">
        <v>19743</v>
      </c>
      <c r="C1736" s="156">
        <v>2.1226400000000001</v>
      </c>
      <c r="D1736" s="156">
        <v>1.47E-4</v>
      </c>
      <c r="E1736" s="156">
        <v>184280</v>
      </c>
      <c r="F1736" s="156">
        <v>0.17824300000000001</v>
      </c>
      <c r="G1736" s="156">
        <v>257.7079</v>
      </c>
      <c r="H1736" s="156">
        <v>6.0752E-2</v>
      </c>
      <c r="I1736" s="156">
        <v>89</v>
      </c>
      <c r="J1736" s="156">
        <v>24.719100000000001</v>
      </c>
      <c r="K1736" s="267">
        <v>74.157300000000006</v>
      </c>
    </row>
    <row r="1737" spans="1:11">
      <c r="A1737" s="155" t="s">
        <v>12689</v>
      </c>
      <c r="B1737" s="156" t="s">
        <v>19743</v>
      </c>
      <c r="C1737" s="156">
        <v>2.2046700000000001</v>
      </c>
      <c r="D1737" s="157">
        <v>2.2199999999999999E-6</v>
      </c>
      <c r="E1737" s="156">
        <v>2402</v>
      </c>
      <c r="F1737" s="156">
        <v>0.39743600000000001</v>
      </c>
      <c r="G1737" s="156">
        <v>551.15380000000005</v>
      </c>
      <c r="H1737" s="156">
        <v>0.14027800000000001</v>
      </c>
      <c r="I1737" s="156">
        <v>13</v>
      </c>
      <c r="J1737" s="156">
        <v>23.076920000000001</v>
      </c>
      <c r="K1737" s="267">
        <v>76.923079999999999</v>
      </c>
    </row>
    <row r="1738" spans="1:11">
      <c r="A1738" s="155" t="s">
        <v>12693</v>
      </c>
      <c r="B1738" s="156" t="s">
        <v>19743</v>
      </c>
      <c r="C1738" s="156">
        <v>2.341523</v>
      </c>
      <c r="D1738" s="157">
        <v>5.6000000000000004E-7</v>
      </c>
      <c r="E1738" s="156">
        <v>624</v>
      </c>
      <c r="F1738" s="156">
        <v>0.42857099999999998</v>
      </c>
      <c r="G1738" s="156">
        <v>842.28570000000002</v>
      </c>
      <c r="H1738" s="156">
        <v>0.25624799999999998</v>
      </c>
      <c r="I1738" s="156">
        <v>7</v>
      </c>
      <c r="J1738" s="156">
        <v>28.571429999999999</v>
      </c>
      <c r="K1738" s="267">
        <v>71.428569999999993</v>
      </c>
    </row>
    <row r="1739" spans="1:11">
      <c r="A1739" s="155" t="s">
        <v>12696</v>
      </c>
      <c r="B1739" s="156" t="s">
        <v>19743</v>
      </c>
      <c r="C1739" s="156">
        <v>2.3358379999999999</v>
      </c>
      <c r="D1739" s="156">
        <v>1.05E-4</v>
      </c>
      <c r="E1739" s="156">
        <v>94568</v>
      </c>
      <c r="F1739" s="156">
        <v>0.18873200000000001</v>
      </c>
      <c r="G1739" s="156">
        <v>106.5915</v>
      </c>
      <c r="H1739" s="156">
        <v>3.2857999999999998E-2</v>
      </c>
      <c r="I1739" s="156">
        <v>71</v>
      </c>
      <c r="J1739" s="156">
        <v>28.16901</v>
      </c>
      <c r="K1739" s="267">
        <v>71.83099</v>
      </c>
    </row>
    <row r="1740" spans="1:11">
      <c r="A1740" s="155" t="s">
        <v>21442</v>
      </c>
      <c r="B1740" s="156" t="s">
        <v>19740</v>
      </c>
      <c r="C1740" s="156">
        <v>2.0996950000000001</v>
      </c>
      <c r="D1740" s="156">
        <v>3.0899999999999998E-4</v>
      </c>
      <c r="E1740" s="156">
        <v>394838</v>
      </c>
      <c r="F1740" s="156">
        <v>0.241893</v>
      </c>
      <c r="G1740" s="156">
        <v>211.7338</v>
      </c>
      <c r="H1740" s="156">
        <v>4.9160000000000002E-2</v>
      </c>
      <c r="I1740" s="156">
        <v>139</v>
      </c>
      <c r="J1740" s="156">
        <v>53.237409999999997</v>
      </c>
      <c r="K1740" s="267">
        <v>45.323740000000001</v>
      </c>
    </row>
    <row r="1741" spans="1:11">
      <c r="A1741" s="155" t="s">
        <v>21492</v>
      </c>
      <c r="B1741" s="156" t="s">
        <v>19740</v>
      </c>
      <c r="C1741" s="156">
        <v>2.2651780000000001</v>
      </c>
      <c r="D1741" s="157">
        <v>9.6799999999999995E-5</v>
      </c>
      <c r="E1741" s="156">
        <v>106084</v>
      </c>
      <c r="F1741" s="156">
        <v>0.38106400000000001</v>
      </c>
      <c r="G1741" s="156">
        <v>188</v>
      </c>
      <c r="H1741" s="156">
        <v>5.2396999999999999E-2</v>
      </c>
      <c r="I1741" s="156">
        <v>59</v>
      </c>
      <c r="J1741" s="156">
        <v>50.847459999999998</v>
      </c>
      <c r="K1741" s="267">
        <v>47.457630000000002</v>
      </c>
    </row>
    <row r="1742" spans="1:11">
      <c r="A1742" s="155" t="s">
        <v>12703</v>
      </c>
      <c r="B1742" s="156" t="s">
        <v>19743</v>
      </c>
      <c r="C1742" s="156">
        <v>2.1197970000000002</v>
      </c>
      <c r="D1742" s="156">
        <v>1.5799999999999999E-4</v>
      </c>
      <c r="E1742" s="156">
        <v>190320</v>
      </c>
      <c r="F1742" s="156">
        <v>0.18194299999999999</v>
      </c>
      <c r="G1742" s="156">
        <v>265.25580000000002</v>
      </c>
      <c r="H1742" s="156">
        <v>6.2234999999999999E-2</v>
      </c>
      <c r="I1742" s="156">
        <v>86</v>
      </c>
      <c r="J1742" s="156">
        <v>27.906980000000001</v>
      </c>
      <c r="K1742" s="267">
        <v>67.441860000000005</v>
      </c>
    </row>
    <row r="1743" spans="1:11">
      <c r="A1743" s="155" t="s">
        <v>21838</v>
      </c>
      <c r="B1743" s="156" t="s">
        <v>19740</v>
      </c>
      <c r="C1743" s="156">
        <v>2.1926899999999998</v>
      </c>
      <c r="D1743" s="157">
        <v>3.4E-5</v>
      </c>
      <c r="E1743" s="156">
        <v>44616</v>
      </c>
      <c r="F1743" s="156">
        <v>0.48941800000000002</v>
      </c>
      <c r="G1743" s="156">
        <v>425.3571</v>
      </c>
      <c r="H1743" s="156">
        <v>0.10717</v>
      </c>
      <c r="I1743" s="156">
        <v>28</v>
      </c>
      <c r="J1743" s="156">
        <v>42.857140000000001</v>
      </c>
      <c r="K1743" s="267">
        <v>57.142859999999999</v>
      </c>
    </row>
    <row r="1744" spans="1:11">
      <c r="A1744" s="155" t="s">
        <v>12719</v>
      </c>
      <c r="B1744" s="156" t="s">
        <v>19743</v>
      </c>
      <c r="C1744" s="156">
        <v>2.1935030000000002</v>
      </c>
      <c r="D1744" s="157">
        <v>9.7800000000000006E-5</v>
      </c>
      <c r="E1744" s="156">
        <v>136222</v>
      </c>
      <c r="F1744" s="156">
        <v>0.24645400000000001</v>
      </c>
      <c r="G1744" s="156">
        <v>358.47919999999999</v>
      </c>
      <c r="H1744" s="156">
        <v>9.0938000000000005E-2</v>
      </c>
      <c r="I1744" s="156">
        <v>48</v>
      </c>
      <c r="J1744" s="156">
        <v>35.416670000000003</v>
      </c>
      <c r="K1744" s="267">
        <v>64.583330000000004</v>
      </c>
    </row>
    <row r="1745" spans="1:11">
      <c r="A1745" s="155" t="s">
        <v>21892</v>
      </c>
      <c r="B1745" s="156" t="s">
        <v>19740</v>
      </c>
      <c r="C1745" s="156">
        <v>2.278985</v>
      </c>
      <c r="D1745" s="157">
        <v>1.03E-5</v>
      </c>
      <c r="E1745" s="156">
        <v>10160</v>
      </c>
      <c r="F1745" s="156">
        <v>0.30147099999999999</v>
      </c>
      <c r="G1745" s="156">
        <v>514.23530000000005</v>
      </c>
      <c r="H1745" s="156">
        <v>0.14388200000000001</v>
      </c>
      <c r="I1745" s="156">
        <v>17</v>
      </c>
      <c r="J1745" s="156">
        <v>29.411760000000001</v>
      </c>
      <c r="K1745" s="267">
        <v>70.588239999999999</v>
      </c>
    </row>
    <row r="1746" spans="1:11">
      <c r="A1746" s="155" t="s">
        <v>21940</v>
      </c>
      <c r="B1746" s="156" t="s">
        <v>19740</v>
      </c>
      <c r="C1746" s="156">
        <v>2.3821319999999999</v>
      </c>
      <c r="D1746" s="157">
        <v>1.6200000000000001E-5</v>
      </c>
      <c r="E1746" s="156">
        <v>12506</v>
      </c>
      <c r="F1746" s="156">
        <v>0.158333</v>
      </c>
      <c r="G1746" s="156">
        <v>277.0625</v>
      </c>
      <c r="H1746" s="156">
        <v>8.9673000000000003E-2</v>
      </c>
      <c r="I1746" s="156">
        <v>16</v>
      </c>
      <c r="J1746" s="156">
        <v>37.5</v>
      </c>
      <c r="K1746" s="267">
        <v>50</v>
      </c>
    </row>
    <row r="1747" spans="1:11">
      <c r="A1747" s="155" t="s">
        <v>12462</v>
      </c>
      <c r="B1747" s="156" t="s">
        <v>19743</v>
      </c>
      <c r="C1747" s="156">
        <v>2.2194919999999998</v>
      </c>
      <c r="D1747" s="157">
        <v>1.31E-5</v>
      </c>
      <c r="E1747" s="156">
        <v>19112</v>
      </c>
      <c r="F1747" s="156">
        <v>0.44444400000000001</v>
      </c>
      <c r="G1747" s="156">
        <v>679.44439999999997</v>
      </c>
      <c r="H1747" s="156">
        <v>0.17605599999999999</v>
      </c>
      <c r="I1747" s="156">
        <v>9</v>
      </c>
      <c r="J1747" s="156">
        <v>44.44444</v>
      </c>
      <c r="K1747" s="267">
        <v>44.44444</v>
      </c>
    </row>
    <row r="1748" spans="1:11">
      <c r="A1748" s="155" t="s">
        <v>12467</v>
      </c>
      <c r="B1748" s="156" t="s">
        <v>19743</v>
      </c>
      <c r="C1748" s="156">
        <v>3.9098480000000002</v>
      </c>
      <c r="D1748" s="156">
        <v>4.06E-4</v>
      </c>
      <c r="E1748" s="156">
        <v>211216</v>
      </c>
      <c r="F1748" s="156" t="s">
        <v>25675</v>
      </c>
      <c r="G1748" s="156">
        <v>4</v>
      </c>
      <c r="H1748" s="156">
        <v>0.5</v>
      </c>
      <c r="I1748" s="156">
        <v>2</v>
      </c>
      <c r="J1748" s="156">
        <v>0</v>
      </c>
      <c r="K1748" s="267">
        <v>100</v>
      </c>
    </row>
    <row r="1749" spans="1:11">
      <c r="A1749" s="155" t="s">
        <v>12472</v>
      </c>
      <c r="B1749" s="156" t="s">
        <v>19743</v>
      </c>
      <c r="C1749" s="156">
        <v>2.4590860000000001</v>
      </c>
      <c r="D1749" s="157">
        <v>9.4E-7</v>
      </c>
      <c r="E1749" s="156">
        <v>576</v>
      </c>
      <c r="F1749" s="156">
        <v>0.4</v>
      </c>
      <c r="G1749" s="156">
        <v>709.4</v>
      </c>
      <c r="H1749" s="156">
        <v>0.25796400000000003</v>
      </c>
      <c r="I1749" s="156">
        <v>5</v>
      </c>
      <c r="J1749" s="156">
        <v>0</v>
      </c>
      <c r="K1749" s="267">
        <v>80</v>
      </c>
    </row>
    <row r="1750" spans="1:11">
      <c r="A1750" s="155" t="s">
        <v>22003</v>
      </c>
      <c r="B1750" s="156" t="s">
        <v>19740</v>
      </c>
      <c r="C1750" s="156">
        <v>2.0881219999999998</v>
      </c>
      <c r="D1750" s="156">
        <v>4.2000000000000002E-4</v>
      </c>
      <c r="E1750" s="156">
        <v>585804</v>
      </c>
      <c r="F1750" s="156">
        <v>0.26806400000000002</v>
      </c>
      <c r="G1750" s="156">
        <v>214.45949999999999</v>
      </c>
      <c r="H1750" s="156">
        <v>4.9278000000000002E-2</v>
      </c>
      <c r="I1750" s="156">
        <v>148</v>
      </c>
      <c r="J1750" s="156">
        <v>47.972969999999997</v>
      </c>
      <c r="K1750" s="267">
        <v>47.972969999999997</v>
      </c>
    </row>
    <row r="1751" spans="1:11">
      <c r="A1751" s="155" t="s">
        <v>12477</v>
      </c>
      <c r="B1751" s="156" t="s">
        <v>19743</v>
      </c>
      <c r="C1751" s="156">
        <v>2.1815229999999999</v>
      </c>
      <c r="D1751" s="156">
        <v>4.0499999999999998E-4</v>
      </c>
      <c r="E1751" s="156">
        <v>299450</v>
      </c>
      <c r="F1751" s="156">
        <v>0.292041</v>
      </c>
      <c r="G1751" s="156">
        <v>252.87180000000001</v>
      </c>
      <c r="H1751" s="156">
        <v>6.3741000000000006E-2</v>
      </c>
      <c r="I1751" s="156">
        <v>78</v>
      </c>
      <c r="J1751" s="156">
        <v>41.025640000000003</v>
      </c>
      <c r="K1751" s="267">
        <v>57.692309999999999</v>
      </c>
    </row>
    <row r="1752" spans="1:11">
      <c r="A1752" s="155" t="s">
        <v>12480</v>
      </c>
      <c r="B1752" s="156" t="s">
        <v>19743</v>
      </c>
      <c r="C1752" s="156">
        <v>2.500102</v>
      </c>
      <c r="D1752" s="157">
        <v>2.5299999999999998E-5</v>
      </c>
      <c r="E1752" s="156">
        <v>17498</v>
      </c>
      <c r="F1752" s="156">
        <v>0.28888900000000001</v>
      </c>
      <c r="G1752" s="156">
        <v>290.2</v>
      </c>
      <c r="H1752" s="156">
        <v>0.115165</v>
      </c>
      <c r="I1752" s="156">
        <v>10</v>
      </c>
      <c r="J1752" s="156">
        <v>0</v>
      </c>
      <c r="K1752" s="267">
        <v>100</v>
      </c>
    </row>
    <row r="1753" spans="1:11">
      <c r="A1753" s="155" t="s">
        <v>12488</v>
      </c>
      <c r="B1753" s="156" t="s">
        <v>19743</v>
      </c>
      <c r="C1753" s="156">
        <v>3.2785790000000001</v>
      </c>
      <c r="D1753" s="156" t="s">
        <v>25675</v>
      </c>
      <c r="E1753" s="156">
        <v>0</v>
      </c>
      <c r="F1753" s="156" t="s">
        <v>25675</v>
      </c>
      <c r="G1753" s="156">
        <v>34</v>
      </c>
      <c r="H1753" s="156">
        <v>0</v>
      </c>
      <c r="I1753" s="156">
        <v>1</v>
      </c>
      <c r="J1753" s="156">
        <v>0</v>
      </c>
      <c r="K1753" s="267">
        <v>100</v>
      </c>
    </row>
    <row r="1754" spans="1:11">
      <c r="A1754" s="155" t="s">
        <v>12490</v>
      </c>
      <c r="B1754" s="156" t="s">
        <v>19743</v>
      </c>
      <c r="C1754" s="156">
        <v>2.2950249999999999</v>
      </c>
      <c r="D1754" s="157">
        <v>9.1700000000000003E-6</v>
      </c>
      <c r="E1754" s="156">
        <v>13386</v>
      </c>
      <c r="F1754" s="156">
        <v>0.37878800000000001</v>
      </c>
      <c r="G1754" s="156">
        <v>678.08330000000001</v>
      </c>
      <c r="H1754" s="156">
        <v>0.193825</v>
      </c>
      <c r="I1754" s="156">
        <v>12</v>
      </c>
      <c r="J1754" s="156">
        <v>25</v>
      </c>
      <c r="K1754" s="267">
        <v>66.666669999999996</v>
      </c>
    </row>
    <row r="1755" spans="1:11">
      <c r="A1755" s="155" t="s">
        <v>12495</v>
      </c>
      <c r="B1755" s="156" t="s">
        <v>19743</v>
      </c>
      <c r="C1755" s="156">
        <v>3.0207109999999999</v>
      </c>
      <c r="D1755" s="157">
        <v>4.4999999999999998E-7</v>
      </c>
      <c r="E1755" s="156">
        <v>198</v>
      </c>
      <c r="F1755" s="156">
        <v>0.32142900000000002</v>
      </c>
      <c r="G1755" s="156">
        <v>50</v>
      </c>
      <c r="H1755" s="156">
        <v>0.17155200000000001</v>
      </c>
      <c r="I1755" s="156">
        <v>8</v>
      </c>
      <c r="J1755" s="156">
        <v>25</v>
      </c>
      <c r="K1755" s="267">
        <v>75</v>
      </c>
    </row>
    <row r="1756" spans="1:11">
      <c r="A1756" s="155" t="s">
        <v>12498</v>
      </c>
      <c r="B1756" s="156" t="s">
        <v>19743</v>
      </c>
      <c r="C1756" s="156">
        <v>2.3468019999999998</v>
      </c>
      <c r="D1756" s="157">
        <v>6.9999999999999997E-7</v>
      </c>
      <c r="E1756" s="156">
        <v>5268</v>
      </c>
      <c r="F1756" s="156">
        <v>0.66666700000000001</v>
      </c>
      <c r="G1756" s="156">
        <v>1051.25</v>
      </c>
      <c r="H1756" s="156">
        <v>0.32197599999999998</v>
      </c>
      <c r="I1756" s="156">
        <v>4</v>
      </c>
      <c r="J1756" s="156">
        <v>0</v>
      </c>
      <c r="K1756" s="267">
        <v>100</v>
      </c>
    </row>
    <row r="1757" spans="1:11">
      <c r="A1757" s="155" t="s">
        <v>12503</v>
      </c>
      <c r="B1757" s="156" t="s">
        <v>19743</v>
      </c>
      <c r="C1757" s="156">
        <v>2.181117</v>
      </c>
      <c r="D1757" s="157">
        <v>2.3199999999999998E-6</v>
      </c>
      <c r="E1757" s="156">
        <v>3674</v>
      </c>
      <c r="F1757" s="156">
        <v>0.68888899999999997</v>
      </c>
      <c r="G1757" s="156">
        <v>1248.8</v>
      </c>
      <c r="H1757" s="156">
        <v>0.30880299999999999</v>
      </c>
      <c r="I1757" s="156">
        <v>10</v>
      </c>
      <c r="J1757" s="156">
        <v>0</v>
      </c>
      <c r="K1757" s="267">
        <v>100</v>
      </c>
    </row>
    <row r="1758" spans="1:11">
      <c r="A1758" s="155" t="s">
        <v>12505</v>
      </c>
      <c r="B1758" s="156" t="s">
        <v>19743</v>
      </c>
      <c r="C1758" s="156">
        <v>2.423756</v>
      </c>
      <c r="D1758" s="157">
        <v>4.9599999999999999E-5</v>
      </c>
      <c r="E1758" s="156">
        <v>34868</v>
      </c>
      <c r="F1758" s="156">
        <v>0.35</v>
      </c>
      <c r="G1758" s="156">
        <v>314.25</v>
      </c>
      <c r="H1758" s="156">
        <v>0.10825</v>
      </c>
      <c r="I1758" s="156">
        <v>16</v>
      </c>
      <c r="J1758" s="156">
        <v>0</v>
      </c>
      <c r="K1758" s="267">
        <v>100</v>
      </c>
    </row>
    <row r="1759" spans="1:11">
      <c r="A1759" s="155" t="s">
        <v>21610</v>
      </c>
      <c r="B1759" s="156" t="s">
        <v>19740</v>
      </c>
      <c r="C1759" s="156">
        <v>2.442234</v>
      </c>
      <c r="D1759" s="156">
        <v>2.0599999999999999E-4</v>
      </c>
      <c r="E1759" s="156">
        <v>108670</v>
      </c>
      <c r="F1759" s="156">
        <v>0.11689099999999999</v>
      </c>
      <c r="G1759" s="156">
        <v>96.644069999999999</v>
      </c>
      <c r="H1759" s="156">
        <v>3.5265999999999999E-2</v>
      </c>
      <c r="I1759" s="156">
        <v>59</v>
      </c>
      <c r="J1759" s="156">
        <v>38.983049999999999</v>
      </c>
      <c r="K1759" s="267">
        <v>57.627119999999998</v>
      </c>
    </row>
    <row r="1760" spans="1:11">
      <c r="A1760" s="155" t="s">
        <v>25084</v>
      </c>
      <c r="B1760" s="156" t="s">
        <v>19740</v>
      </c>
      <c r="C1760" s="156">
        <v>3.4629439999999998</v>
      </c>
      <c r="D1760" s="156" t="s">
        <v>25675</v>
      </c>
      <c r="E1760" s="156">
        <v>0</v>
      </c>
      <c r="F1760" s="156" t="s">
        <v>25675</v>
      </c>
      <c r="G1760" s="156">
        <v>8</v>
      </c>
      <c r="H1760" s="156">
        <v>0</v>
      </c>
      <c r="I1760" s="156">
        <v>1</v>
      </c>
      <c r="J1760" s="156">
        <v>0</v>
      </c>
      <c r="K1760" s="267">
        <v>100</v>
      </c>
    </row>
    <row r="1761" spans="1:11">
      <c r="A1761" s="155" t="s">
        <v>24318</v>
      </c>
      <c r="B1761" s="156" t="s">
        <v>19740</v>
      </c>
      <c r="C1761" s="156">
        <v>2.160812</v>
      </c>
      <c r="D1761" s="157">
        <v>4.8199999999999999E-5</v>
      </c>
      <c r="E1761" s="156">
        <v>38462</v>
      </c>
      <c r="F1761" s="156">
        <v>0.39569900000000002</v>
      </c>
      <c r="G1761" s="156">
        <v>434.67739999999998</v>
      </c>
      <c r="H1761" s="156">
        <v>0.105555</v>
      </c>
      <c r="I1761" s="156">
        <v>31</v>
      </c>
      <c r="J1761" s="156">
        <v>35.483870000000003</v>
      </c>
      <c r="K1761" s="267">
        <v>61.290320000000001</v>
      </c>
    </row>
    <row r="1762" spans="1:11">
      <c r="A1762" s="155" t="s">
        <v>12512</v>
      </c>
      <c r="B1762" s="156" t="s">
        <v>19743</v>
      </c>
      <c r="C1762" s="156">
        <v>2.2517770000000001</v>
      </c>
      <c r="D1762" s="157">
        <v>3.7900000000000001E-6</v>
      </c>
      <c r="E1762" s="156">
        <v>3160</v>
      </c>
      <c r="F1762" s="156">
        <v>0.33333299999999999</v>
      </c>
      <c r="G1762" s="156">
        <v>1058.8330000000001</v>
      </c>
      <c r="H1762" s="156">
        <v>0.28543200000000002</v>
      </c>
      <c r="I1762" s="156">
        <v>6</v>
      </c>
      <c r="J1762" s="156">
        <v>0</v>
      </c>
      <c r="K1762" s="267">
        <v>100</v>
      </c>
    </row>
    <row r="1763" spans="1:11">
      <c r="A1763" s="155" t="s">
        <v>12514</v>
      </c>
      <c r="B1763" s="156" t="s">
        <v>19743</v>
      </c>
      <c r="C1763" s="156">
        <v>2.3618269999999999</v>
      </c>
      <c r="D1763" s="157">
        <v>8.2000000000000001E-5</v>
      </c>
      <c r="E1763" s="156">
        <v>42070</v>
      </c>
      <c r="F1763" s="156">
        <v>0.40620800000000001</v>
      </c>
      <c r="G1763" s="156">
        <v>216.66669999999999</v>
      </c>
      <c r="H1763" s="156">
        <v>6.8405999999999995E-2</v>
      </c>
      <c r="I1763" s="156">
        <v>39</v>
      </c>
      <c r="J1763" s="156">
        <v>38.461539999999999</v>
      </c>
      <c r="K1763" s="267">
        <v>58.974359999999997</v>
      </c>
    </row>
    <row r="1764" spans="1:11">
      <c r="A1764" s="155" t="s">
        <v>21664</v>
      </c>
      <c r="B1764" s="156" t="s">
        <v>19053</v>
      </c>
      <c r="C1764" s="156">
        <v>2.1267010000000002</v>
      </c>
      <c r="D1764" s="156">
        <v>1.35E-4</v>
      </c>
      <c r="E1764" s="156">
        <v>170262</v>
      </c>
      <c r="F1764" s="156">
        <v>0.23125000000000001</v>
      </c>
      <c r="G1764" s="156">
        <v>270.39999999999998</v>
      </c>
      <c r="H1764" s="156">
        <v>6.3683000000000003E-2</v>
      </c>
      <c r="I1764" s="156">
        <v>65</v>
      </c>
      <c r="J1764" s="156">
        <v>23.076920000000001</v>
      </c>
      <c r="K1764" s="267">
        <v>66.153850000000006</v>
      </c>
    </row>
    <row r="1765" spans="1:11">
      <c r="A1765" s="155" t="s">
        <v>21711</v>
      </c>
      <c r="B1765" s="156" t="s">
        <v>19053</v>
      </c>
      <c r="C1765" s="156">
        <v>2.3660909999999999</v>
      </c>
      <c r="D1765" s="156">
        <v>1.74E-4</v>
      </c>
      <c r="E1765" s="156">
        <v>102162</v>
      </c>
      <c r="F1765" s="156">
        <v>0.124031</v>
      </c>
      <c r="G1765" s="156">
        <v>113.0698</v>
      </c>
      <c r="H1765" s="156">
        <v>3.6221000000000003E-2</v>
      </c>
      <c r="I1765" s="156">
        <v>43</v>
      </c>
      <c r="J1765" s="156">
        <v>25.581399999999999</v>
      </c>
      <c r="K1765" s="267">
        <v>62.790700000000001</v>
      </c>
    </row>
    <row r="1766" spans="1:11">
      <c r="A1766" s="155" t="s">
        <v>12521</v>
      </c>
      <c r="B1766" s="156" t="s">
        <v>19743</v>
      </c>
      <c r="C1766" s="156">
        <v>2.469036</v>
      </c>
      <c r="D1766" s="157">
        <v>1.3E-7</v>
      </c>
      <c r="E1766" s="156">
        <v>16</v>
      </c>
      <c r="F1766" s="156">
        <v>0.66666700000000001</v>
      </c>
      <c r="G1766" s="156">
        <v>694.5</v>
      </c>
      <c r="H1766" s="156">
        <v>0.25722200000000001</v>
      </c>
      <c r="I1766" s="156">
        <v>4</v>
      </c>
      <c r="J1766" s="156">
        <v>25</v>
      </c>
      <c r="K1766" s="267">
        <v>75</v>
      </c>
    </row>
    <row r="1767" spans="1:11">
      <c r="A1767" s="155" t="s">
        <v>12526</v>
      </c>
      <c r="B1767" s="156" t="s">
        <v>19743</v>
      </c>
      <c r="C1767" s="156">
        <v>2.194315</v>
      </c>
      <c r="D1767" s="157">
        <v>1.9899999999999999E-5</v>
      </c>
      <c r="E1767" s="156">
        <v>25782</v>
      </c>
      <c r="F1767" s="156">
        <v>0.38095200000000001</v>
      </c>
      <c r="G1767" s="156">
        <v>1211.5709999999999</v>
      </c>
      <c r="H1767" s="156">
        <v>0.304226</v>
      </c>
      <c r="I1767" s="156">
        <v>7</v>
      </c>
      <c r="J1767" s="156">
        <v>14.28571</v>
      </c>
      <c r="K1767" s="267">
        <v>85.714290000000005</v>
      </c>
    </row>
    <row r="1768" spans="1:11">
      <c r="A1768" s="155" t="s">
        <v>12528</v>
      </c>
      <c r="B1768" s="156" t="s">
        <v>19743</v>
      </c>
      <c r="C1768" s="156">
        <v>2.1522839999999999</v>
      </c>
      <c r="D1768" s="157">
        <v>7.6899999999999999E-5</v>
      </c>
      <c r="E1768" s="156">
        <v>74414</v>
      </c>
      <c r="F1768" s="156">
        <v>0.34236499999999997</v>
      </c>
      <c r="G1768" s="156">
        <v>557.93100000000004</v>
      </c>
      <c r="H1768" s="156">
        <v>0.134045</v>
      </c>
      <c r="I1768" s="156">
        <v>29</v>
      </c>
      <c r="J1768" s="156">
        <v>13.793100000000001</v>
      </c>
      <c r="K1768" s="267">
        <v>86.206900000000005</v>
      </c>
    </row>
    <row r="1769" spans="1:11">
      <c r="A1769" s="155" t="s">
        <v>12533</v>
      </c>
      <c r="B1769" s="156" t="s">
        <v>19743</v>
      </c>
      <c r="C1769" s="156">
        <v>2.1569539999999998</v>
      </c>
      <c r="D1769" s="157">
        <v>9.9799999999999993E-6</v>
      </c>
      <c r="E1769" s="156">
        <v>12332</v>
      </c>
      <c r="F1769" s="156">
        <v>0.605263</v>
      </c>
      <c r="G1769" s="156">
        <v>805.2</v>
      </c>
      <c r="H1769" s="156">
        <v>0.19421099999999999</v>
      </c>
      <c r="I1769" s="156">
        <v>20</v>
      </c>
      <c r="J1769" s="156">
        <v>30</v>
      </c>
      <c r="K1769" s="267">
        <v>70</v>
      </c>
    </row>
    <row r="1770" spans="1:11">
      <c r="A1770" s="155" t="s">
        <v>12542</v>
      </c>
      <c r="B1770" s="156" t="s">
        <v>19743</v>
      </c>
      <c r="C1770" s="156">
        <v>2.1833499999999999</v>
      </c>
      <c r="D1770" s="157">
        <v>3.2299999999999999E-5</v>
      </c>
      <c r="E1770" s="156">
        <v>16826</v>
      </c>
      <c r="F1770" s="156">
        <v>0.418182</v>
      </c>
      <c r="G1770" s="156">
        <v>1076.636</v>
      </c>
      <c r="H1770" s="156">
        <v>0.26708900000000002</v>
      </c>
      <c r="I1770" s="156">
        <v>11</v>
      </c>
      <c r="J1770" s="156">
        <v>9.0909089999999999</v>
      </c>
      <c r="K1770" s="267">
        <v>90.909090000000006</v>
      </c>
    </row>
    <row r="1771" spans="1:11">
      <c r="A1771" s="155" t="s">
        <v>20926</v>
      </c>
      <c r="B1771" s="156" t="s">
        <v>19740</v>
      </c>
      <c r="C1771" s="156">
        <v>2.1325889999999998</v>
      </c>
      <c r="D1771" s="156">
        <v>1.03E-4</v>
      </c>
      <c r="E1771" s="156">
        <v>160080</v>
      </c>
      <c r="F1771" s="156">
        <v>0.37102600000000002</v>
      </c>
      <c r="G1771" s="156">
        <v>281.08449999999999</v>
      </c>
      <c r="H1771" s="156">
        <v>6.6670999999999994E-2</v>
      </c>
      <c r="I1771" s="156">
        <v>71</v>
      </c>
      <c r="J1771" s="156">
        <v>63.380279999999999</v>
      </c>
      <c r="K1771" s="267">
        <v>33.802819999999997</v>
      </c>
    </row>
    <row r="1772" spans="1:11">
      <c r="A1772" s="155" t="s">
        <v>12546</v>
      </c>
      <c r="B1772" s="156" t="s">
        <v>19743</v>
      </c>
      <c r="C1772" s="156">
        <v>2.289949</v>
      </c>
      <c r="D1772" s="157">
        <v>2.8600000000000001E-5</v>
      </c>
      <c r="E1772" s="156">
        <v>67058</v>
      </c>
      <c r="F1772" s="156">
        <v>0.68478300000000003</v>
      </c>
      <c r="G1772" s="156">
        <v>434.54169999999999</v>
      </c>
      <c r="H1772" s="156">
        <v>0.124013</v>
      </c>
      <c r="I1772" s="156">
        <v>24</v>
      </c>
      <c r="J1772" s="156">
        <v>58.333329999999997</v>
      </c>
      <c r="K1772" s="267">
        <v>41.666670000000003</v>
      </c>
    </row>
    <row r="1773" spans="1:11">
      <c r="A1773" s="155" t="s">
        <v>12549</v>
      </c>
      <c r="B1773" s="156" t="s">
        <v>19743</v>
      </c>
      <c r="C1773" s="156">
        <v>2.1179700000000001</v>
      </c>
      <c r="D1773" s="156">
        <v>2.0799999999999999E-4</v>
      </c>
      <c r="E1773" s="156">
        <v>245004</v>
      </c>
      <c r="F1773" s="156">
        <v>0.163046</v>
      </c>
      <c r="G1773" s="156">
        <v>257.22219999999999</v>
      </c>
      <c r="H1773" s="156">
        <v>6.0282000000000002E-2</v>
      </c>
      <c r="I1773" s="156">
        <v>90</v>
      </c>
      <c r="J1773" s="156">
        <v>21.11111</v>
      </c>
      <c r="K1773" s="267">
        <v>76.666669999999996</v>
      </c>
    </row>
    <row r="1774" spans="1:11">
      <c r="A1774" s="155" t="s">
        <v>12556</v>
      </c>
      <c r="B1774" s="156" t="s">
        <v>19743</v>
      </c>
      <c r="C1774" s="156">
        <v>2.441827</v>
      </c>
      <c r="D1774" s="157">
        <v>3.7400000000000002E-6</v>
      </c>
      <c r="E1774" s="156">
        <v>2252</v>
      </c>
      <c r="F1774" s="156">
        <v>0.25</v>
      </c>
      <c r="G1774" s="156">
        <v>221.0625</v>
      </c>
      <c r="H1774" s="156">
        <v>7.8558000000000003E-2</v>
      </c>
      <c r="I1774" s="156">
        <v>16</v>
      </c>
      <c r="J1774" s="156">
        <v>0</v>
      </c>
      <c r="K1774" s="267">
        <v>100</v>
      </c>
    </row>
    <row r="1775" spans="1:11">
      <c r="A1775" s="155" t="s">
        <v>12561</v>
      </c>
      <c r="B1775" s="156" t="s">
        <v>19743</v>
      </c>
      <c r="C1775" s="156">
        <v>2.347817</v>
      </c>
      <c r="D1775" s="157">
        <v>3.0300000000000001E-5</v>
      </c>
      <c r="E1775" s="156">
        <v>19150</v>
      </c>
      <c r="F1775" s="156">
        <v>0.25</v>
      </c>
      <c r="G1775" s="156">
        <v>626.44439999999997</v>
      </c>
      <c r="H1775" s="156">
        <v>0.192659</v>
      </c>
      <c r="I1775" s="156">
        <v>9</v>
      </c>
      <c r="J1775" s="156">
        <v>33.333329999999997</v>
      </c>
      <c r="K1775" s="267">
        <v>66.666669999999996</v>
      </c>
    </row>
    <row r="1776" spans="1:11">
      <c r="A1776" s="155" t="s">
        <v>12564</v>
      </c>
      <c r="B1776" s="156" t="s">
        <v>19743</v>
      </c>
      <c r="C1776" s="156">
        <v>2.2385790000000001</v>
      </c>
      <c r="D1776" s="157">
        <v>1.8199999999999999E-5</v>
      </c>
      <c r="E1776" s="156">
        <v>24104</v>
      </c>
      <c r="F1776" s="156">
        <v>0.36666700000000002</v>
      </c>
      <c r="G1776" s="156">
        <v>365.1429</v>
      </c>
      <c r="H1776" s="156">
        <v>9.7228999999999996E-2</v>
      </c>
      <c r="I1776" s="156">
        <v>21</v>
      </c>
      <c r="J1776" s="156">
        <v>19.047619999999998</v>
      </c>
      <c r="K1776" s="267">
        <v>80.952380000000005</v>
      </c>
    </row>
    <row r="1777" spans="1:11">
      <c r="A1777" s="155" t="s">
        <v>12567</v>
      </c>
      <c r="B1777" s="156" t="s">
        <v>19743</v>
      </c>
      <c r="C1777" s="156">
        <v>2.2775629999999998</v>
      </c>
      <c r="D1777" s="157">
        <v>7.0900000000000002E-5</v>
      </c>
      <c r="E1777" s="156">
        <v>61152</v>
      </c>
      <c r="F1777" s="156">
        <v>0.27183800000000002</v>
      </c>
      <c r="G1777" s="156">
        <v>189.11109999999999</v>
      </c>
      <c r="H1777" s="156">
        <v>5.3482000000000002E-2</v>
      </c>
      <c r="I1777" s="156">
        <v>54</v>
      </c>
      <c r="J1777" s="156">
        <v>42.592590000000001</v>
      </c>
      <c r="K1777" s="267">
        <v>57.407409999999999</v>
      </c>
    </row>
    <row r="1778" spans="1:11">
      <c r="A1778" s="155" t="s">
        <v>12572</v>
      </c>
      <c r="B1778" s="156" t="s">
        <v>19743</v>
      </c>
      <c r="C1778" s="156">
        <v>2.3904570000000001</v>
      </c>
      <c r="D1778" s="157">
        <v>1.2500000000000001E-5</v>
      </c>
      <c r="E1778" s="156">
        <v>12512</v>
      </c>
      <c r="F1778" s="156">
        <v>0.163743</v>
      </c>
      <c r="G1778" s="156">
        <v>229.2105</v>
      </c>
      <c r="H1778" s="156">
        <v>7.5098999999999999E-2</v>
      </c>
      <c r="I1778" s="156">
        <v>19</v>
      </c>
      <c r="J1778" s="156">
        <v>26.31579</v>
      </c>
      <c r="K1778" s="267">
        <v>73.684209999999993</v>
      </c>
    </row>
    <row r="1779" spans="1:11">
      <c r="A1779" s="155" t="s">
        <v>12584</v>
      </c>
      <c r="B1779" s="156" t="s">
        <v>19743</v>
      </c>
      <c r="C1779" s="156">
        <v>3.0440610000000001</v>
      </c>
      <c r="D1779" s="157">
        <v>1.48E-6</v>
      </c>
      <c r="E1779" s="156">
        <v>748</v>
      </c>
      <c r="F1779" s="156" t="s">
        <v>25675</v>
      </c>
      <c r="G1779" s="156">
        <v>107</v>
      </c>
      <c r="H1779" s="156">
        <v>0.34304200000000001</v>
      </c>
      <c r="I1779" s="156">
        <v>3</v>
      </c>
      <c r="J1779" s="156">
        <v>0</v>
      </c>
      <c r="K1779" s="267">
        <v>66.666669999999996</v>
      </c>
    </row>
    <row r="1780" spans="1:11">
      <c r="A1780" s="155" t="s">
        <v>20983</v>
      </c>
      <c r="B1780" s="156" t="s">
        <v>19740</v>
      </c>
      <c r="C1780" s="156">
        <v>2.1593909999999998</v>
      </c>
      <c r="D1780" s="157">
        <v>6.8899999999999994E-5</v>
      </c>
      <c r="E1780" s="156">
        <v>79824</v>
      </c>
      <c r="F1780" s="156">
        <v>0.290323</v>
      </c>
      <c r="G1780" s="156">
        <v>464.5806</v>
      </c>
      <c r="H1780" s="156">
        <v>0.112708</v>
      </c>
      <c r="I1780" s="156">
        <v>31</v>
      </c>
      <c r="J1780" s="156">
        <v>38.709679999999999</v>
      </c>
      <c r="K1780" s="267">
        <v>61.290320000000001</v>
      </c>
    </row>
    <row r="1781" spans="1:11">
      <c r="A1781" s="155" t="s">
        <v>12586</v>
      </c>
      <c r="B1781" s="156" t="s">
        <v>19743</v>
      </c>
      <c r="C1781" s="156">
        <v>2.2820299999999998</v>
      </c>
      <c r="D1781" s="157">
        <v>1.19E-5</v>
      </c>
      <c r="E1781" s="156">
        <v>8310</v>
      </c>
      <c r="F1781" s="156">
        <v>0.60714299999999999</v>
      </c>
      <c r="G1781" s="156">
        <v>1299.875</v>
      </c>
      <c r="H1781" s="156">
        <v>0.365201</v>
      </c>
      <c r="I1781" s="156">
        <v>8</v>
      </c>
      <c r="J1781" s="156">
        <v>0</v>
      </c>
      <c r="K1781" s="267">
        <v>100</v>
      </c>
    </row>
    <row r="1782" spans="1:11">
      <c r="A1782" s="155" t="s">
        <v>12589</v>
      </c>
      <c r="B1782" s="156" t="s">
        <v>19743</v>
      </c>
      <c r="C1782" s="156">
        <v>2.3492389999999999</v>
      </c>
      <c r="D1782" s="157">
        <v>4.8399999999999997E-5</v>
      </c>
      <c r="E1782" s="156">
        <v>34390</v>
      </c>
      <c r="F1782" s="156">
        <v>0.110837</v>
      </c>
      <c r="G1782" s="156">
        <v>182.4828</v>
      </c>
      <c r="H1782" s="156">
        <v>5.6713E-2</v>
      </c>
      <c r="I1782" s="156">
        <v>29</v>
      </c>
      <c r="J1782" s="156">
        <v>24.137930000000001</v>
      </c>
      <c r="K1782" s="267">
        <v>72.413790000000006</v>
      </c>
    </row>
    <row r="1783" spans="1:11">
      <c r="A1783" s="155" t="s">
        <v>12592</v>
      </c>
      <c r="B1783" s="156" t="s">
        <v>19743</v>
      </c>
      <c r="C1783" s="156">
        <v>2.276548</v>
      </c>
      <c r="D1783" s="157">
        <v>7.1500000000000003E-5</v>
      </c>
      <c r="E1783" s="156">
        <v>32594</v>
      </c>
      <c r="F1783" s="156">
        <v>0.26666699999999999</v>
      </c>
      <c r="G1783" s="156">
        <v>878.83330000000001</v>
      </c>
      <c r="H1783" s="156">
        <v>0.24429899999999999</v>
      </c>
      <c r="I1783" s="156">
        <v>6</v>
      </c>
      <c r="J1783" s="156">
        <v>50</v>
      </c>
      <c r="K1783" s="267">
        <v>50</v>
      </c>
    </row>
    <row r="1784" spans="1:11">
      <c r="A1784" s="155" t="s">
        <v>12332</v>
      </c>
      <c r="B1784" s="156" t="s">
        <v>19743</v>
      </c>
      <c r="C1784" s="156">
        <v>2.7953299999999999</v>
      </c>
      <c r="D1784" s="157">
        <v>1.8099999999999999E-5</v>
      </c>
      <c r="E1784" s="156">
        <v>15388</v>
      </c>
      <c r="F1784" s="156">
        <v>1.8182E-2</v>
      </c>
      <c r="G1784" s="156">
        <v>145.72730000000001</v>
      </c>
      <c r="H1784" s="156">
        <v>0.119958</v>
      </c>
      <c r="I1784" s="156">
        <v>11</v>
      </c>
      <c r="J1784" s="156">
        <v>63.636360000000003</v>
      </c>
      <c r="K1784" s="267">
        <v>27.272729999999999</v>
      </c>
    </row>
    <row r="1785" spans="1:11">
      <c r="A1785" s="155" t="s">
        <v>24475</v>
      </c>
      <c r="B1785" s="156" t="s">
        <v>19740</v>
      </c>
      <c r="C1785" s="156">
        <v>2.3240609999999999</v>
      </c>
      <c r="D1785" s="157">
        <v>3.3599999999999997E-5</v>
      </c>
      <c r="E1785" s="156">
        <v>38636</v>
      </c>
      <c r="F1785" s="156">
        <v>0.38763199999999998</v>
      </c>
      <c r="G1785" s="156">
        <v>161.25</v>
      </c>
      <c r="H1785" s="156">
        <v>4.8681000000000002E-2</v>
      </c>
      <c r="I1785" s="156">
        <v>52</v>
      </c>
      <c r="J1785" s="156">
        <v>63.461539999999999</v>
      </c>
      <c r="K1785" s="267">
        <v>34.615380000000002</v>
      </c>
    </row>
    <row r="1786" spans="1:11">
      <c r="A1786" s="155" t="s">
        <v>12339</v>
      </c>
      <c r="B1786" s="156" t="s">
        <v>19743</v>
      </c>
      <c r="C1786" s="156">
        <v>2.4548220000000001</v>
      </c>
      <c r="D1786" s="157">
        <v>1.6199999999999999E-6</v>
      </c>
      <c r="E1786" s="156">
        <v>1488</v>
      </c>
      <c r="F1786" s="156">
        <v>0.3</v>
      </c>
      <c r="G1786" s="156">
        <v>584.20000000000005</v>
      </c>
      <c r="H1786" s="156">
        <v>0.210678</v>
      </c>
      <c r="I1786" s="156">
        <v>5</v>
      </c>
      <c r="J1786" s="156">
        <v>20</v>
      </c>
      <c r="K1786" s="267">
        <v>80</v>
      </c>
    </row>
    <row r="1787" spans="1:11">
      <c r="A1787" s="155" t="s">
        <v>12342</v>
      </c>
      <c r="B1787" s="156" t="s">
        <v>19743</v>
      </c>
      <c r="C1787" s="156">
        <v>2.3705579999999999</v>
      </c>
      <c r="D1787" s="157">
        <v>2.4199999999999999E-5</v>
      </c>
      <c r="E1787" s="156">
        <v>31080</v>
      </c>
      <c r="F1787" s="156">
        <v>0.31168800000000002</v>
      </c>
      <c r="G1787" s="156">
        <v>286.18180000000001</v>
      </c>
      <c r="H1787" s="156">
        <v>9.1343999999999995E-2</v>
      </c>
      <c r="I1787" s="156">
        <v>22</v>
      </c>
      <c r="J1787" s="156">
        <v>31.818180000000002</v>
      </c>
      <c r="K1787" s="267">
        <v>63.636360000000003</v>
      </c>
    </row>
    <row r="1788" spans="1:11">
      <c r="A1788" s="155" t="s">
        <v>12346</v>
      </c>
      <c r="B1788" s="156" t="s">
        <v>19743</v>
      </c>
      <c r="C1788" s="156">
        <v>2.4661930000000001</v>
      </c>
      <c r="D1788" s="157">
        <v>4.9899999999999997E-6</v>
      </c>
      <c r="E1788" s="156">
        <v>5526</v>
      </c>
      <c r="F1788" s="156">
        <v>0.466667</v>
      </c>
      <c r="G1788" s="156">
        <v>473.16669999999999</v>
      </c>
      <c r="H1788" s="156">
        <v>0.174536</v>
      </c>
      <c r="I1788" s="156">
        <v>6</v>
      </c>
      <c r="J1788" s="156">
        <v>16.66667</v>
      </c>
      <c r="K1788" s="267">
        <v>66.666669999999996</v>
      </c>
    </row>
    <row r="1789" spans="1:11">
      <c r="A1789" s="155" t="s">
        <v>12350</v>
      </c>
      <c r="B1789" s="156" t="s">
        <v>19743</v>
      </c>
      <c r="C1789" s="156">
        <v>2.3419289999999999</v>
      </c>
      <c r="D1789" s="157">
        <v>1.52E-5</v>
      </c>
      <c r="E1789" s="156">
        <v>28580</v>
      </c>
      <c r="F1789" s="156">
        <v>0.24210499999999999</v>
      </c>
      <c r="G1789" s="156">
        <v>264</v>
      </c>
      <c r="H1789" s="156">
        <v>8.0481999999999998E-2</v>
      </c>
      <c r="I1789" s="156">
        <v>20</v>
      </c>
      <c r="J1789" s="156">
        <v>10</v>
      </c>
      <c r="K1789" s="267">
        <v>85</v>
      </c>
    </row>
    <row r="1790" spans="1:11">
      <c r="A1790" s="155" t="s">
        <v>12353</v>
      </c>
      <c r="B1790" s="156" t="s">
        <v>19743</v>
      </c>
      <c r="C1790" s="156">
        <v>2.9461930000000001</v>
      </c>
      <c r="D1790" s="157">
        <v>1.2E-5</v>
      </c>
      <c r="E1790" s="156">
        <v>6352</v>
      </c>
      <c r="F1790" s="156" t="s">
        <v>25675</v>
      </c>
      <c r="G1790" s="156">
        <v>247.66669999999999</v>
      </c>
      <c r="H1790" s="156">
        <v>0.34450700000000001</v>
      </c>
      <c r="I1790" s="156">
        <v>3</v>
      </c>
      <c r="J1790" s="156">
        <v>33.333329999999997</v>
      </c>
      <c r="K1790" s="267">
        <v>33.333329999999997</v>
      </c>
    </row>
    <row r="1791" spans="1:11">
      <c r="A1791" s="155" t="s">
        <v>12355</v>
      </c>
      <c r="B1791" s="156" t="s">
        <v>19743</v>
      </c>
      <c r="C1791" s="156">
        <v>2.2312690000000002</v>
      </c>
      <c r="D1791" s="157">
        <v>1.11E-5</v>
      </c>
      <c r="E1791" s="156">
        <v>16440</v>
      </c>
      <c r="F1791" s="156">
        <v>0.39166699999999999</v>
      </c>
      <c r="G1791" s="156">
        <v>474.25</v>
      </c>
      <c r="H1791" s="156">
        <v>0.12486800000000001</v>
      </c>
      <c r="I1791" s="156">
        <v>16</v>
      </c>
      <c r="J1791" s="156">
        <v>25</v>
      </c>
      <c r="K1791" s="267">
        <v>75</v>
      </c>
    </row>
    <row r="1792" spans="1:11">
      <c r="A1792" s="155" t="s">
        <v>12358</v>
      </c>
      <c r="B1792" s="156" t="s">
        <v>19743</v>
      </c>
      <c r="C1792" s="156">
        <v>3.0929950000000002</v>
      </c>
      <c r="D1792" s="157">
        <v>3.7E-7</v>
      </c>
      <c r="E1792" s="156">
        <v>66</v>
      </c>
      <c r="F1792" s="156" t="s">
        <v>25675</v>
      </c>
      <c r="G1792" s="156">
        <v>80</v>
      </c>
      <c r="H1792" s="156">
        <v>0.50641000000000003</v>
      </c>
      <c r="I1792" s="156">
        <v>2</v>
      </c>
      <c r="J1792" s="156">
        <v>0</v>
      </c>
      <c r="K1792" s="267">
        <v>100</v>
      </c>
    </row>
    <row r="1793" spans="1:11">
      <c r="A1793" s="155" t="s">
        <v>12360</v>
      </c>
      <c r="B1793" s="156" t="s">
        <v>19743</v>
      </c>
      <c r="C1793" s="156">
        <v>2.2395939999999999</v>
      </c>
      <c r="D1793" s="157">
        <v>1.19E-6</v>
      </c>
      <c r="E1793" s="156">
        <v>4460</v>
      </c>
      <c r="F1793" s="156">
        <v>0.55238100000000001</v>
      </c>
      <c r="G1793" s="156">
        <v>915.6</v>
      </c>
      <c r="H1793" s="156">
        <v>0.24357500000000001</v>
      </c>
      <c r="I1793" s="156">
        <v>15</v>
      </c>
      <c r="J1793" s="156">
        <v>6.6666670000000003</v>
      </c>
      <c r="K1793" s="267">
        <v>93.333330000000004</v>
      </c>
    </row>
    <row r="1794" spans="1:11">
      <c r="A1794" s="155" t="s">
        <v>12365</v>
      </c>
      <c r="B1794" s="156" t="s">
        <v>19743</v>
      </c>
      <c r="C1794" s="156">
        <v>2.1145179999999999</v>
      </c>
      <c r="D1794" s="157">
        <v>8.3900000000000006E-5</v>
      </c>
      <c r="E1794" s="156">
        <v>141606</v>
      </c>
      <c r="F1794" s="156">
        <v>0.24057500000000001</v>
      </c>
      <c r="G1794" s="156">
        <v>380.84379999999999</v>
      </c>
      <c r="H1794" s="156">
        <v>8.8383000000000003E-2</v>
      </c>
      <c r="I1794" s="156">
        <v>64</v>
      </c>
      <c r="J1794" s="156">
        <v>35.9375</v>
      </c>
      <c r="K1794" s="267">
        <v>62.5</v>
      </c>
    </row>
    <row r="1795" spans="1:11">
      <c r="A1795" s="155" t="s">
        <v>21140</v>
      </c>
      <c r="B1795" s="156" t="s">
        <v>19740</v>
      </c>
      <c r="C1795" s="156">
        <v>2.4343149999999998</v>
      </c>
      <c r="D1795" s="157">
        <v>1.5400000000000002E-5</v>
      </c>
      <c r="E1795" s="156">
        <v>24106</v>
      </c>
      <c r="F1795" s="156">
        <v>0.53754900000000005</v>
      </c>
      <c r="G1795" s="156">
        <v>228.91300000000001</v>
      </c>
      <c r="H1795" s="156">
        <v>8.1073000000000006E-2</v>
      </c>
      <c r="I1795" s="156">
        <v>23</v>
      </c>
      <c r="J1795" s="156">
        <v>69.565219999999997</v>
      </c>
      <c r="K1795" s="267">
        <v>30.43478</v>
      </c>
    </row>
    <row r="1796" spans="1:11">
      <c r="A1796" s="155" t="s">
        <v>12368</v>
      </c>
      <c r="B1796" s="156" t="s">
        <v>19743</v>
      </c>
      <c r="C1796" s="156">
        <v>2.4339089999999999</v>
      </c>
      <c r="D1796" s="157">
        <v>4.0000000000000001E-8</v>
      </c>
      <c r="E1796" s="156">
        <v>36</v>
      </c>
      <c r="F1796" s="156">
        <v>0.66666700000000001</v>
      </c>
      <c r="G1796" s="156">
        <v>1117</v>
      </c>
      <c r="H1796" s="156">
        <v>0.38798199999999999</v>
      </c>
      <c r="I1796" s="156">
        <v>3</v>
      </c>
      <c r="J1796" s="156">
        <v>0</v>
      </c>
      <c r="K1796" s="267">
        <v>100</v>
      </c>
    </row>
    <row r="1797" spans="1:11">
      <c r="A1797" s="155" t="s">
        <v>20741</v>
      </c>
      <c r="B1797" s="156" t="s">
        <v>19740</v>
      </c>
      <c r="C1797" s="156">
        <v>2.2948219999999999</v>
      </c>
      <c r="D1797" s="157">
        <v>2.1399999999999998E-5</v>
      </c>
      <c r="E1797" s="156">
        <v>23278</v>
      </c>
      <c r="F1797" s="156">
        <v>0.449735</v>
      </c>
      <c r="G1797" s="156">
        <v>333.21429999999998</v>
      </c>
      <c r="H1797" s="156">
        <v>9.5751000000000003E-2</v>
      </c>
      <c r="I1797" s="156">
        <v>28</v>
      </c>
      <c r="J1797" s="156">
        <v>42.857140000000001</v>
      </c>
      <c r="K1797" s="267">
        <v>53.571429999999999</v>
      </c>
    </row>
    <row r="1798" spans="1:11">
      <c r="A1798" s="155" t="s">
        <v>12373</v>
      </c>
      <c r="B1798" s="156" t="s">
        <v>19743</v>
      </c>
      <c r="C1798" s="156">
        <v>2.158579</v>
      </c>
      <c r="D1798" s="157">
        <v>3.1099999999999997E-5</v>
      </c>
      <c r="E1798" s="156">
        <v>41956</v>
      </c>
      <c r="F1798" s="156">
        <v>0.331924</v>
      </c>
      <c r="G1798" s="156">
        <v>318.38639999999998</v>
      </c>
      <c r="H1798" s="156">
        <v>7.7335000000000001E-2</v>
      </c>
      <c r="I1798" s="156">
        <v>44</v>
      </c>
      <c r="J1798" s="156">
        <v>52.272730000000003</v>
      </c>
      <c r="K1798" s="267">
        <v>45.454549999999998</v>
      </c>
    </row>
    <row r="1799" spans="1:11">
      <c r="A1799" s="155" t="s">
        <v>12378</v>
      </c>
      <c r="B1799" s="156" t="s">
        <v>19743</v>
      </c>
      <c r="C1799" s="156">
        <v>3.0905580000000001</v>
      </c>
      <c r="D1799" s="157">
        <v>1.15E-6</v>
      </c>
      <c r="E1799" s="156">
        <v>230</v>
      </c>
      <c r="F1799" s="156" t="s">
        <v>25675</v>
      </c>
      <c r="G1799" s="156">
        <v>40</v>
      </c>
      <c r="H1799" s="156">
        <v>0.34210499999999999</v>
      </c>
      <c r="I1799" s="156">
        <v>3</v>
      </c>
      <c r="J1799" s="156">
        <v>33.333329999999997</v>
      </c>
      <c r="K1799" s="267">
        <v>66.666669999999996</v>
      </c>
    </row>
    <row r="1800" spans="1:11">
      <c r="A1800" s="155" t="s">
        <v>12380</v>
      </c>
      <c r="B1800" s="156" t="s">
        <v>19743</v>
      </c>
      <c r="C1800" s="156">
        <v>2.1569539999999998</v>
      </c>
      <c r="D1800" s="157">
        <v>8.8999999999999995E-6</v>
      </c>
      <c r="E1800" s="156">
        <v>11250</v>
      </c>
      <c r="F1800" s="156">
        <v>0.407115</v>
      </c>
      <c r="G1800" s="156">
        <v>644</v>
      </c>
      <c r="H1800" s="156">
        <v>0.15536800000000001</v>
      </c>
      <c r="I1800" s="156">
        <v>23</v>
      </c>
      <c r="J1800" s="156">
        <v>4.3478260000000004</v>
      </c>
      <c r="K1800" s="267">
        <v>95.652169999999998</v>
      </c>
    </row>
    <row r="1801" spans="1:11">
      <c r="A1801" s="155" t="s">
        <v>12383</v>
      </c>
      <c r="B1801" s="156" t="s">
        <v>19743</v>
      </c>
      <c r="C1801" s="156">
        <v>2.1260910000000002</v>
      </c>
      <c r="D1801" s="156">
        <v>1.37E-4</v>
      </c>
      <c r="E1801" s="156">
        <v>182722</v>
      </c>
      <c r="F1801" s="156">
        <v>0.222635</v>
      </c>
      <c r="G1801" s="156">
        <v>235.88890000000001</v>
      </c>
      <c r="H1801" s="156">
        <v>5.5911000000000002E-2</v>
      </c>
      <c r="I1801" s="156">
        <v>99</v>
      </c>
      <c r="J1801" s="156">
        <v>30.30303</v>
      </c>
      <c r="K1801" s="267">
        <v>67.676770000000005</v>
      </c>
    </row>
    <row r="1802" spans="1:11">
      <c r="A1802" s="155" t="s">
        <v>12387</v>
      </c>
      <c r="B1802" s="156" t="s">
        <v>19743</v>
      </c>
      <c r="C1802" s="156">
        <v>2.3736039999999998</v>
      </c>
      <c r="D1802" s="157">
        <v>1.8E-5</v>
      </c>
      <c r="E1802" s="156">
        <v>13244</v>
      </c>
      <c r="F1802" s="156">
        <v>0.217949</v>
      </c>
      <c r="G1802" s="156">
        <v>332.07690000000002</v>
      </c>
      <c r="H1802" s="156">
        <v>0.105834</v>
      </c>
      <c r="I1802" s="156">
        <v>13</v>
      </c>
      <c r="J1802" s="156">
        <v>38.461539999999999</v>
      </c>
      <c r="K1802" s="267">
        <v>61.538460000000001</v>
      </c>
    </row>
    <row r="1803" spans="1:11">
      <c r="A1803" s="155" t="s">
        <v>12394</v>
      </c>
      <c r="B1803" s="156" t="s">
        <v>19743</v>
      </c>
      <c r="C1803" s="156">
        <v>2.2919800000000001</v>
      </c>
      <c r="D1803" s="157">
        <v>9.5500000000000004E-5</v>
      </c>
      <c r="E1803" s="156">
        <v>110626</v>
      </c>
      <c r="F1803" s="156">
        <v>0.53968300000000002</v>
      </c>
      <c r="G1803" s="156">
        <v>234.47219999999999</v>
      </c>
      <c r="H1803" s="156">
        <v>6.7261000000000001E-2</v>
      </c>
      <c r="I1803" s="156">
        <v>36</v>
      </c>
      <c r="J1803" s="156">
        <v>2.7777780000000001</v>
      </c>
      <c r="K1803" s="267">
        <v>88.888890000000004</v>
      </c>
    </row>
    <row r="1804" spans="1:11">
      <c r="A1804" s="155" t="s">
        <v>12399</v>
      </c>
      <c r="B1804" s="156" t="s">
        <v>19743</v>
      </c>
      <c r="C1804" s="156">
        <v>2.2728929999999998</v>
      </c>
      <c r="D1804" s="157">
        <v>6.3600000000000001E-5</v>
      </c>
      <c r="E1804" s="156">
        <v>52682</v>
      </c>
      <c r="F1804" s="156">
        <v>0.40692600000000001</v>
      </c>
      <c r="G1804" s="156">
        <v>375</v>
      </c>
      <c r="H1804" s="156">
        <v>0.10441499999999999</v>
      </c>
      <c r="I1804" s="156">
        <v>22</v>
      </c>
      <c r="J1804" s="156">
        <v>36.363639999999997</v>
      </c>
      <c r="K1804" s="267">
        <v>59.090910000000001</v>
      </c>
    </row>
    <row r="1805" spans="1:11">
      <c r="A1805" s="155" t="s">
        <v>12402</v>
      </c>
      <c r="B1805" s="156" t="s">
        <v>19743</v>
      </c>
      <c r="C1805" s="156">
        <v>2.2515740000000002</v>
      </c>
      <c r="D1805" s="157">
        <v>2.2900000000000001E-5</v>
      </c>
      <c r="E1805" s="156">
        <v>21102</v>
      </c>
      <c r="F1805" s="156">
        <v>0.16134499999999999</v>
      </c>
      <c r="G1805" s="156">
        <v>207.48570000000001</v>
      </c>
      <c r="H1805" s="156">
        <v>5.6343999999999998E-2</v>
      </c>
      <c r="I1805" s="156">
        <v>35</v>
      </c>
      <c r="J1805" s="156">
        <v>11.428570000000001</v>
      </c>
      <c r="K1805" s="267">
        <v>88.571430000000007</v>
      </c>
    </row>
    <row r="1806" spans="1:11">
      <c r="A1806" s="155" t="s">
        <v>12407</v>
      </c>
      <c r="B1806" s="156" t="s">
        <v>19743</v>
      </c>
      <c r="C1806" s="156">
        <v>2.9283250000000001</v>
      </c>
      <c r="D1806" s="157">
        <v>1.8700000000000001E-6</v>
      </c>
      <c r="E1806" s="156">
        <v>1192</v>
      </c>
      <c r="F1806" s="156" t="s">
        <v>25675</v>
      </c>
      <c r="G1806" s="156">
        <v>128.33330000000001</v>
      </c>
      <c r="H1806" s="156">
        <v>0.17538999999999999</v>
      </c>
      <c r="I1806" s="156">
        <v>6</v>
      </c>
      <c r="J1806" s="156">
        <v>33.333329999999997</v>
      </c>
      <c r="K1806" s="267">
        <v>66.666669999999996</v>
      </c>
    </row>
    <row r="1807" spans="1:11">
      <c r="A1807" s="155" t="s">
        <v>12409</v>
      </c>
      <c r="B1807" s="156" t="s">
        <v>19743</v>
      </c>
      <c r="C1807" s="156">
        <v>2.6154310000000001</v>
      </c>
      <c r="D1807" s="157">
        <v>4.0999999999999999E-7</v>
      </c>
      <c r="E1807" s="156">
        <v>252</v>
      </c>
      <c r="F1807" s="156">
        <v>0.33333299999999999</v>
      </c>
      <c r="G1807" s="156">
        <v>605.25</v>
      </c>
      <c r="H1807" s="156">
        <v>0.29980200000000001</v>
      </c>
      <c r="I1807" s="156">
        <v>4</v>
      </c>
      <c r="J1807" s="156">
        <v>25</v>
      </c>
      <c r="K1807" s="267">
        <v>75</v>
      </c>
    </row>
    <row r="1808" spans="1:11">
      <c r="A1808" s="155" t="s">
        <v>12412</v>
      </c>
      <c r="B1808" s="156" t="s">
        <v>19743</v>
      </c>
      <c r="C1808" s="156">
        <v>2.1894420000000001</v>
      </c>
      <c r="D1808" s="157">
        <v>2.7999999999999999E-6</v>
      </c>
      <c r="E1808" s="156">
        <v>3852</v>
      </c>
      <c r="F1808" s="156">
        <v>0.57142899999999996</v>
      </c>
      <c r="G1808" s="156">
        <v>1128.875</v>
      </c>
      <c r="H1808" s="156">
        <v>0.28172599999999998</v>
      </c>
      <c r="I1808" s="156">
        <v>8</v>
      </c>
      <c r="J1808" s="156">
        <v>12.5</v>
      </c>
      <c r="K1808" s="267">
        <v>87.5</v>
      </c>
    </row>
    <row r="1809" spans="1:11">
      <c r="A1809" s="155" t="s">
        <v>20792</v>
      </c>
      <c r="B1809" s="156" t="s">
        <v>19740</v>
      </c>
      <c r="C1809" s="156">
        <v>2.8688319999999998</v>
      </c>
      <c r="D1809" s="157">
        <v>4.21E-5</v>
      </c>
      <c r="E1809" s="156">
        <v>15374</v>
      </c>
      <c r="F1809" s="156">
        <v>0.157197</v>
      </c>
      <c r="G1809" s="156">
        <v>42.818179999999998</v>
      </c>
      <c r="H1809" s="156">
        <v>5.1817000000000002E-2</v>
      </c>
      <c r="I1809" s="156">
        <v>33</v>
      </c>
      <c r="J1809" s="156">
        <v>15.15152</v>
      </c>
      <c r="K1809" s="267">
        <v>84.848479999999995</v>
      </c>
    </row>
    <row r="1810" spans="1:11">
      <c r="A1810" s="155" t="s">
        <v>12424</v>
      </c>
      <c r="B1810" s="156" t="s">
        <v>19743</v>
      </c>
      <c r="C1810" s="156">
        <v>2.3396949999999999</v>
      </c>
      <c r="D1810" s="157">
        <v>1.4600000000000001E-5</v>
      </c>
      <c r="E1810" s="156">
        <v>12492</v>
      </c>
      <c r="F1810" s="156">
        <v>0.26086999999999999</v>
      </c>
      <c r="G1810" s="156">
        <v>365.52170000000001</v>
      </c>
      <c r="H1810" s="156">
        <v>0.11175400000000001</v>
      </c>
      <c r="I1810" s="156">
        <v>23</v>
      </c>
      <c r="J1810" s="156">
        <v>26.086960000000001</v>
      </c>
      <c r="K1810" s="267">
        <v>73.913039999999995</v>
      </c>
    </row>
    <row r="1811" spans="1:11">
      <c r="A1811" s="155" t="s">
        <v>12429</v>
      </c>
      <c r="B1811" s="156" t="s">
        <v>19743</v>
      </c>
      <c r="C1811" s="156">
        <v>3.218477</v>
      </c>
      <c r="D1811" s="156" t="s">
        <v>25675</v>
      </c>
      <c r="E1811" s="156">
        <v>0</v>
      </c>
      <c r="F1811" s="156" t="s">
        <v>25675</v>
      </c>
      <c r="G1811" s="156">
        <v>54</v>
      </c>
      <c r="H1811" s="156">
        <v>0</v>
      </c>
      <c r="I1811" s="156">
        <v>1</v>
      </c>
      <c r="J1811" s="156">
        <v>0</v>
      </c>
      <c r="K1811" s="267">
        <v>100</v>
      </c>
    </row>
    <row r="1812" spans="1:11">
      <c r="A1812" s="155" t="s">
        <v>20859</v>
      </c>
      <c r="B1812" s="156" t="s">
        <v>19740</v>
      </c>
      <c r="C1812" s="156">
        <v>2.1798980000000001</v>
      </c>
      <c r="D1812" s="157">
        <v>9.8600000000000005E-6</v>
      </c>
      <c r="E1812" s="156">
        <v>10126</v>
      </c>
      <c r="F1812" s="156">
        <v>0.57692299999999996</v>
      </c>
      <c r="G1812" s="156">
        <v>1019.769</v>
      </c>
      <c r="H1812" s="156">
        <v>0.252106</v>
      </c>
      <c r="I1812" s="156">
        <v>13</v>
      </c>
      <c r="J1812" s="156">
        <v>23.076920000000001</v>
      </c>
      <c r="K1812" s="267">
        <v>76.923079999999999</v>
      </c>
    </row>
    <row r="1813" spans="1:11">
      <c r="A1813" s="155" t="s">
        <v>12436</v>
      </c>
      <c r="B1813" s="156" t="s">
        <v>19743</v>
      </c>
      <c r="C1813" s="156">
        <v>2.2022339999999998</v>
      </c>
      <c r="D1813" s="157">
        <v>3.6199999999999999E-5</v>
      </c>
      <c r="E1813" s="156">
        <v>43908</v>
      </c>
      <c r="F1813" s="156">
        <v>0.31818200000000002</v>
      </c>
      <c r="G1813" s="156">
        <v>706.16669999999999</v>
      </c>
      <c r="H1813" s="156">
        <v>0.17920900000000001</v>
      </c>
      <c r="I1813" s="156">
        <v>12</v>
      </c>
      <c r="J1813" s="156">
        <v>16.66667</v>
      </c>
      <c r="K1813" s="267">
        <v>83.333330000000004</v>
      </c>
    </row>
    <row r="1814" spans="1:11">
      <c r="A1814" s="155" t="s">
        <v>12439</v>
      </c>
      <c r="B1814" s="156" t="s">
        <v>19743</v>
      </c>
      <c r="C1814" s="156">
        <v>2.1380710000000001</v>
      </c>
      <c r="D1814" s="157">
        <v>9.6600000000000003E-5</v>
      </c>
      <c r="E1814" s="156">
        <v>122582</v>
      </c>
      <c r="F1814" s="156">
        <v>0.24444399999999999</v>
      </c>
      <c r="G1814" s="156">
        <v>371.4</v>
      </c>
      <c r="H1814" s="156">
        <v>8.8219000000000006E-2</v>
      </c>
      <c r="I1814" s="156">
        <v>45</v>
      </c>
      <c r="J1814" s="156">
        <v>31.11111</v>
      </c>
      <c r="K1814" s="267">
        <v>66.666669999999996</v>
      </c>
    </row>
    <row r="1815" spans="1:11">
      <c r="A1815" s="155" t="s">
        <v>20931</v>
      </c>
      <c r="B1815" s="156" t="s">
        <v>19740</v>
      </c>
      <c r="C1815" s="156">
        <v>2.1447720000000001</v>
      </c>
      <c r="D1815" s="156">
        <v>1.02E-4</v>
      </c>
      <c r="E1815" s="156">
        <v>118478</v>
      </c>
      <c r="F1815" s="156">
        <v>0.33914100000000003</v>
      </c>
      <c r="G1815" s="156">
        <v>352.97620000000001</v>
      </c>
      <c r="H1815" s="156">
        <v>8.4322999999999995E-2</v>
      </c>
      <c r="I1815" s="156">
        <v>42</v>
      </c>
      <c r="J1815" s="156">
        <v>33.333329999999997</v>
      </c>
      <c r="K1815" s="267">
        <v>66.666669999999996</v>
      </c>
    </row>
    <row r="1816" spans="1:11">
      <c r="A1816" s="155" t="s">
        <v>12444</v>
      </c>
      <c r="B1816" s="156" t="s">
        <v>19743</v>
      </c>
      <c r="C1816" s="156">
        <v>2.138274</v>
      </c>
      <c r="D1816" s="156">
        <v>1.7200000000000001E-4</v>
      </c>
      <c r="E1816" s="156">
        <v>121340</v>
      </c>
      <c r="F1816" s="156">
        <v>0.25027700000000003</v>
      </c>
      <c r="G1816" s="156">
        <v>431.04649999999998</v>
      </c>
      <c r="H1816" s="156">
        <v>0.102313</v>
      </c>
      <c r="I1816" s="156">
        <v>43</v>
      </c>
      <c r="J1816" s="156">
        <v>20.930230000000002</v>
      </c>
      <c r="K1816" s="267">
        <v>76.744190000000003</v>
      </c>
    </row>
    <row r="1817" spans="1:11">
      <c r="A1817" s="155" t="s">
        <v>12447</v>
      </c>
      <c r="B1817" s="156" t="s">
        <v>19743</v>
      </c>
      <c r="C1817" s="156">
        <v>2.9530959999999999</v>
      </c>
      <c r="D1817" s="157">
        <v>1.9400000000000001E-6</v>
      </c>
      <c r="E1817" s="156">
        <v>1504</v>
      </c>
      <c r="F1817" s="156">
        <v>0.13333300000000001</v>
      </c>
      <c r="G1817" s="156">
        <v>115.66670000000001</v>
      </c>
      <c r="H1817" s="156">
        <v>0.20127999999999999</v>
      </c>
      <c r="I1817" s="156">
        <v>6</v>
      </c>
      <c r="J1817" s="156">
        <v>50</v>
      </c>
      <c r="K1817" s="267">
        <v>50</v>
      </c>
    </row>
    <row r="1818" spans="1:11">
      <c r="A1818" s="155" t="s">
        <v>12452</v>
      </c>
      <c r="B1818" s="156" t="s">
        <v>19743</v>
      </c>
      <c r="C1818" s="156">
        <v>3.058071</v>
      </c>
      <c r="D1818" s="157">
        <v>3.7699999999999999E-6</v>
      </c>
      <c r="E1818" s="156">
        <v>1054</v>
      </c>
      <c r="F1818" s="156" t="s">
        <v>25675</v>
      </c>
      <c r="G1818" s="156">
        <v>107.33329999999999</v>
      </c>
      <c r="H1818" s="156">
        <v>0.33864100000000003</v>
      </c>
      <c r="I1818" s="156">
        <v>3</v>
      </c>
      <c r="J1818" s="156">
        <v>0</v>
      </c>
      <c r="K1818" s="267">
        <v>100</v>
      </c>
    </row>
    <row r="1819" spans="1:11">
      <c r="A1819" s="155" t="s">
        <v>12454</v>
      </c>
      <c r="B1819" s="156" t="s">
        <v>19743</v>
      </c>
      <c r="C1819" s="156">
        <v>2.4093399999999998</v>
      </c>
      <c r="D1819" s="157">
        <v>5.2299999999999999E-6</v>
      </c>
      <c r="E1819" s="156">
        <v>4068</v>
      </c>
      <c r="F1819" s="156">
        <v>0.4</v>
      </c>
      <c r="G1819" s="156">
        <v>680.8</v>
      </c>
      <c r="H1819" s="156">
        <v>0.22853299999999999</v>
      </c>
      <c r="I1819" s="156">
        <v>5</v>
      </c>
      <c r="J1819" s="156">
        <v>20</v>
      </c>
      <c r="K1819" s="267">
        <v>80</v>
      </c>
    </row>
    <row r="1820" spans="1:11">
      <c r="A1820" s="155" t="s">
        <v>12459</v>
      </c>
      <c r="B1820" s="156" t="s">
        <v>19743</v>
      </c>
      <c r="C1820" s="156">
        <v>2.1658879999999998</v>
      </c>
      <c r="D1820" s="157">
        <v>6.4599999999999998E-5</v>
      </c>
      <c r="E1820" s="156">
        <v>53854</v>
      </c>
      <c r="F1820" s="156">
        <v>0.27526899999999999</v>
      </c>
      <c r="G1820" s="156">
        <v>437.87099999999998</v>
      </c>
      <c r="H1820" s="156">
        <v>0.10686</v>
      </c>
      <c r="I1820" s="156">
        <v>31</v>
      </c>
      <c r="J1820" s="156">
        <v>35.483870000000003</v>
      </c>
      <c r="K1820" s="267">
        <v>61.290320000000001</v>
      </c>
    </row>
    <row r="1821" spans="1:11">
      <c r="A1821" s="155" t="s">
        <v>20988</v>
      </c>
      <c r="B1821" s="156" t="s">
        <v>19740</v>
      </c>
      <c r="C1821" s="156">
        <v>2.156142</v>
      </c>
      <c r="D1821" s="157">
        <v>8.4699999999999999E-5</v>
      </c>
      <c r="E1821" s="156">
        <v>93916</v>
      </c>
      <c r="F1821" s="156">
        <v>0.39130399999999999</v>
      </c>
      <c r="G1821" s="156">
        <v>671.25</v>
      </c>
      <c r="H1821" s="156">
        <v>0.161825</v>
      </c>
      <c r="I1821" s="156">
        <v>24</v>
      </c>
      <c r="J1821" s="156">
        <v>20.83333</v>
      </c>
      <c r="K1821" s="267">
        <v>70.833330000000004</v>
      </c>
    </row>
    <row r="1822" spans="1:11">
      <c r="A1822" s="155" t="s">
        <v>25612</v>
      </c>
      <c r="B1822" s="156" t="s">
        <v>19740</v>
      </c>
      <c r="C1822" s="156">
        <v>2.3295430000000001</v>
      </c>
      <c r="D1822" s="157">
        <v>2.2099999999999998E-5</v>
      </c>
      <c r="E1822" s="156">
        <v>24428</v>
      </c>
      <c r="F1822" s="156">
        <v>0.446154</v>
      </c>
      <c r="G1822" s="156">
        <v>194.5</v>
      </c>
      <c r="H1822" s="156">
        <v>5.8968E-2</v>
      </c>
      <c r="I1822" s="156">
        <v>40</v>
      </c>
      <c r="J1822" s="156">
        <v>55</v>
      </c>
      <c r="K1822" s="267">
        <v>42.5</v>
      </c>
    </row>
    <row r="1823" spans="1:11">
      <c r="A1823" s="155" t="s">
        <v>12206</v>
      </c>
      <c r="B1823" s="156" t="s">
        <v>19743</v>
      </c>
      <c r="C1823" s="156">
        <v>2.2682229999999999</v>
      </c>
      <c r="D1823" s="157">
        <v>3.7499999999999997E-5</v>
      </c>
      <c r="E1823" s="156">
        <v>38774</v>
      </c>
      <c r="F1823" s="156">
        <v>0.25</v>
      </c>
      <c r="G1823" s="156">
        <v>436.05880000000002</v>
      </c>
      <c r="H1823" s="156">
        <v>0.120459</v>
      </c>
      <c r="I1823" s="156">
        <v>17</v>
      </c>
      <c r="J1823" s="156">
        <v>29.411760000000001</v>
      </c>
      <c r="K1823" s="267">
        <v>64.705879999999993</v>
      </c>
    </row>
    <row r="1824" spans="1:11">
      <c r="A1824" s="155" t="s">
        <v>12211</v>
      </c>
      <c r="B1824" s="156" t="s">
        <v>19743</v>
      </c>
      <c r="C1824" s="156">
        <v>2.2178680000000002</v>
      </c>
      <c r="D1824" s="157">
        <v>8.8499999999999996E-5</v>
      </c>
      <c r="E1824" s="156">
        <v>99024</v>
      </c>
      <c r="F1824" s="156">
        <v>0.19886400000000001</v>
      </c>
      <c r="G1824" s="156">
        <v>370.8485</v>
      </c>
      <c r="H1824" s="156">
        <v>9.6702999999999997E-2</v>
      </c>
      <c r="I1824" s="156">
        <v>33</v>
      </c>
      <c r="J1824" s="156">
        <v>27.272729999999999</v>
      </c>
      <c r="K1824" s="267">
        <v>69.696969999999993</v>
      </c>
    </row>
    <row r="1825" spans="1:11">
      <c r="A1825" s="155" t="s">
        <v>12216</v>
      </c>
      <c r="B1825" s="156" t="s">
        <v>19743</v>
      </c>
      <c r="C1825" s="156">
        <v>2.180914</v>
      </c>
      <c r="D1825" s="157">
        <v>1.34E-5</v>
      </c>
      <c r="E1825" s="156">
        <v>13828</v>
      </c>
      <c r="F1825" s="156">
        <v>0.58333299999999999</v>
      </c>
      <c r="G1825" s="156">
        <v>1321.778</v>
      </c>
      <c r="H1825" s="156">
        <v>0.32668799999999998</v>
      </c>
      <c r="I1825" s="156">
        <v>9</v>
      </c>
      <c r="J1825" s="156">
        <v>0</v>
      </c>
      <c r="K1825" s="267">
        <v>100</v>
      </c>
    </row>
    <row r="1826" spans="1:11">
      <c r="A1826" s="155" t="s">
        <v>21043</v>
      </c>
      <c r="B1826" s="156" t="s">
        <v>19740</v>
      </c>
      <c r="C1826" s="156">
        <v>2.1941120000000001</v>
      </c>
      <c r="D1826" s="157">
        <v>6.4500000000000001E-6</v>
      </c>
      <c r="E1826" s="156">
        <v>8840</v>
      </c>
      <c r="F1826" s="156">
        <v>0.47619</v>
      </c>
      <c r="G1826" s="156">
        <v>1316.4290000000001</v>
      </c>
      <c r="H1826" s="156">
        <v>0.33034599999999997</v>
      </c>
      <c r="I1826" s="156">
        <v>7</v>
      </c>
      <c r="J1826" s="156">
        <v>14.28571</v>
      </c>
      <c r="K1826" s="267">
        <v>85.714290000000005</v>
      </c>
    </row>
    <row r="1827" spans="1:11">
      <c r="A1827" s="155" t="s">
        <v>12220</v>
      </c>
      <c r="B1827" s="156" t="s">
        <v>19743</v>
      </c>
      <c r="C1827" s="156">
        <v>2.1035529999999998</v>
      </c>
      <c r="D1827" s="156">
        <v>4.2499999999999998E-4</v>
      </c>
      <c r="E1827" s="156">
        <v>302418</v>
      </c>
      <c r="F1827" s="156">
        <v>0.13767499999999999</v>
      </c>
      <c r="G1827" s="156">
        <v>223.875</v>
      </c>
      <c r="H1827" s="156">
        <v>5.2002E-2</v>
      </c>
      <c r="I1827" s="156">
        <v>120</v>
      </c>
      <c r="J1827" s="156">
        <v>23.33333</v>
      </c>
      <c r="K1827" s="267">
        <v>75</v>
      </c>
    </row>
    <row r="1828" spans="1:11">
      <c r="A1828" s="155" t="s">
        <v>12225</v>
      </c>
      <c r="B1828" s="156" t="s">
        <v>19743</v>
      </c>
      <c r="C1828" s="156">
        <v>2.2353299999999998</v>
      </c>
      <c r="D1828" s="157">
        <v>7.6199999999999999E-6</v>
      </c>
      <c r="E1828" s="156">
        <v>10766</v>
      </c>
      <c r="F1828" s="156">
        <v>0.43859599999999999</v>
      </c>
      <c r="G1828" s="156">
        <v>679.31579999999997</v>
      </c>
      <c r="H1828" s="156">
        <v>0.18004700000000001</v>
      </c>
      <c r="I1828" s="156">
        <v>19</v>
      </c>
      <c r="J1828" s="156">
        <v>10.52632</v>
      </c>
      <c r="K1828" s="267">
        <v>89.473680000000002</v>
      </c>
    </row>
    <row r="1829" spans="1:11">
      <c r="A1829" s="155" t="s">
        <v>12230</v>
      </c>
      <c r="B1829" s="156" t="s">
        <v>19743</v>
      </c>
      <c r="C1829" s="156">
        <v>2.3252790000000001</v>
      </c>
      <c r="D1829" s="157">
        <v>5.57E-6</v>
      </c>
      <c r="E1829" s="156">
        <v>12824</v>
      </c>
      <c r="F1829" s="156">
        <v>0.16666700000000001</v>
      </c>
      <c r="G1829" s="156">
        <v>1453.25</v>
      </c>
      <c r="H1829" s="156">
        <v>0.43197999999999998</v>
      </c>
      <c r="I1829" s="156">
        <v>4</v>
      </c>
      <c r="J1829" s="156">
        <v>0</v>
      </c>
      <c r="K1829" s="267">
        <v>100</v>
      </c>
    </row>
    <row r="1830" spans="1:11">
      <c r="A1830" s="155" t="s">
        <v>21086</v>
      </c>
      <c r="B1830" s="156" t="s">
        <v>19740</v>
      </c>
      <c r="C1830" s="156">
        <v>2.178274</v>
      </c>
      <c r="D1830" s="157">
        <v>5.3900000000000002E-5</v>
      </c>
      <c r="E1830" s="156">
        <v>70600</v>
      </c>
      <c r="F1830" s="156">
        <v>0.422989</v>
      </c>
      <c r="G1830" s="156">
        <v>384.6</v>
      </c>
      <c r="H1830" s="156">
        <v>9.5283999999999994E-2</v>
      </c>
      <c r="I1830" s="156">
        <v>30</v>
      </c>
      <c r="J1830" s="156">
        <v>46.666670000000003</v>
      </c>
      <c r="K1830" s="267">
        <v>50</v>
      </c>
    </row>
    <row r="1831" spans="1:11">
      <c r="A1831" s="155" t="s">
        <v>12237</v>
      </c>
      <c r="B1831" s="156" t="s">
        <v>19743</v>
      </c>
      <c r="C1831" s="156">
        <v>2.1760410000000001</v>
      </c>
      <c r="D1831" s="157">
        <v>9.3300000000000005E-6</v>
      </c>
      <c r="E1831" s="156">
        <v>9520</v>
      </c>
      <c r="F1831" s="156">
        <v>0.37142900000000001</v>
      </c>
      <c r="G1831" s="156">
        <v>781.53330000000005</v>
      </c>
      <c r="H1831" s="156">
        <v>0.192306</v>
      </c>
      <c r="I1831" s="156">
        <v>15</v>
      </c>
      <c r="J1831" s="156">
        <v>13.33333</v>
      </c>
      <c r="K1831" s="267">
        <v>86.666669999999996</v>
      </c>
    </row>
    <row r="1832" spans="1:11">
      <c r="A1832" s="155" t="s">
        <v>25647</v>
      </c>
      <c r="B1832" s="156" t="s">
        <v>19740</v>
      </c>
      <c r="C1832" s="156">
        <v>2.1486290000000001</v>
      </c>
      <c r="D1832" s="157">
        <v>7.6799999999999997E-5</v>
      </c>
      <c r="E1832" s="156">
        <v>85906</v>
      </c>
      <c r="F1832" s="156">
        <v>0.24074100000000001</v>
      </c>
      <c r="G1832" s="156">
        <v>559.60709999999995</v>
      </c>
      <c r="H1832" s="156">
        <v>0.13392399999999999</v>
      </c>
      <c r="I1832" s="156">
        <v>28</v>
      </c>
      <c r="J1832" s="156">
        <v>32.142859999999999</v>
      </c>
      <c r="K1832" s="267">
        <v>67.857140000000001</v>
      </c>
    </row>
    <row r="1833" spans="1:11">
      <c r="A1833" s="155" t="s">
        <v>12245</v>
      </c>
      <c r="B1833" s="156" t="s">
        <v>19743</v>
      </c>
      <c r="C1833" s="156">
        <v>2.3872080000000002</v>
      </c>
      <c r="D1833" s="157">
        <v>8.0000000000000002E-8</v>
      </c>
      <c r="E1833" s="156">
        <v>88</v>
      </c>
      <c r="F1833" s="156">
        <v>0.66666700000000001</v>
      </c>
      <c r="G1833" s="156">
        <v>1293</v>
      </c>
      <c r="H1833" s="156">
        <v>0.41994199999999998</v>
      </c>
      <c r="I1833" s="156">
        <v>3</v>
      </c>
      <c r="J1833" s="156">
        <v>0</v>
      </c>
      <c r="K1833" s="267">
        <v>100</v>
      </c>
    </row>
    <row r="1834" spans="1:11">
      <c r="A1834" s="155" t="s">
        <v>12248</v>
      </c>
      <c r="B1834" s="156" t="s">
        <v>19743</v>
      </c>
      <c r="C1834" s="156">
        <v>2.3646699999999998</v>
      </c>
      <c r="D1834" s="157">
        <v>7.4800000000000002E-5</v>
      </c>
      <c r="E1834" s="156">
        <v>46644</v>
      </c>
      <c r="F1834" s="156">
        <v>0.1875</v>
      </c>
      <c r="G1834" s="156">
        <v>181.84379999999999</v>
      </c>
      <c r="H1834" s="156">
        <v>5.7763000000000002E-2</v>
      </c>
      <c r="I1834" s="156">
        <v>32</v>
      </c>
      <c r="J1834" s="156">
        <v>28.125</v>
      </c>
      <c r="K1834" s="267">
        <v>68.75</v>
      </c>
    </row>
    <row r="1835" spans="1:11">
      <c r="A1835" s="155" t="s">
        <v>12253</v>
      </c>
      <c r="B1835" s="156" t="s">
        <v>19743</v>
      </c>
      <c r="C1835" s="156">
        <v>2.3681220000000001</v>
      </c>
      <c r="D1835" s="157">
        <v>8.85E-6</v>
      </c>
      <c r="E1835" s="156">
        <v>3602</v>
      </c>
      <c r="F1835" s="156">
        <v>0.33333299999999999</v>
      </c>
      <c r="G1835" s="156">
        <v>1000.75</v>
      </c>
      <c r="H1835" s="156">
        <v>0.31651400000000002</v>
      </c>
      <c r="I1835" s="156">
        <v>4</v>
      </c>
      <c r="J1835" s="156">
        <v>0</v>
      </c>
      <c r="K1835" s="267">
        <v>100</v>
      </c>
    </row>
    <row r="1836" spans="1:11">
      <c r="A1836" s="155" t="s">
        <v>12257</v>
      </c>
      <c r="B1836" s="156" t="s">
        <v>19743</v>
      </c>
      <c r="C1836" s="156">
        <v>2.4292389999999999</v>
      </c>
      <c r="D1836" s="157">
        <v>3.3999999999999997E-7</v>
      </c>
      <c r="E1836" s="156">
        <v>876</v>
      </c>
      <c r="F1836" s="156">
        <v>0.46428599999999998</v>
      </c>
      <c r="G1836" s="156">
        <v>669.25</v>
      </c>
      <c r="H1836" s="156">
        <v>0.23318800000000001</v>
      </c>
      <c r="I1836" s="156">
        <v>8</v>
      </c>
      <c r="J1836" s="156">
        <v>37.5</v>
      </c>
      <c r="K1836" s="267">
        <v>50</v>
      </c>
    </row>
    <row r="1837" spans="1:11">
      <c r="A1837" s="155" t="s">
        <v>12262</v>
      </c>
      <c r="B1837" s="156" t="s">
        <v>19743</v>
      </c>
      <c r="C1837" s="156">
        <v>2.3047719999999998</v>
      </c>
      <c r="D1837" s="156">
        <v>1.9100000000000001E-4</v>
      </c>
      <c r="E1837" s="156">
        <v>60220</v>
      </c>
      <c r="F1837" s="156">
        <v>0.115385</v>
      </c>
      <c r="G1837" s="156">
        <v>396.4615</v>
      </c>
      <c r="H1837" s="156">
        <v>0.114805</v>
      </c>
      <c r="I1837" s="156">
        <v>13</v>
      </c>
      <c r="J1837" s="156">
        <v>30.76923</v>
      </c>
      <c r="K1837" s="267">
        <v>61.538460000000001</v>
      </c>
    </row>
    <row r="1838" spans="1:11">
      <c r="A1838" s="155" t="s">
        <v>12267</v>
      </c>
      <c r="B1838" s="156" t="s">
        <v>19743</v>
      </c>
      <c r="C1838" s="156">
        <v>2.176447</v>
      </c>
      <c r="D1838" s="157">
        <v>4.9200000000000003E-6</v>
      </c>
      <c r="E1838" s="156">
        <v>10270</v>
      </c>
      <c r="F1838" s="156">
        <v>0.40259699999999998</v>
      </c>
      <c r="G1838" s="156">
        <v>610.81820000000005</v>
      </c>
      <c r="H1838" s="156">
        <v>0.150894</v>
      </c>
      <c r="I1838" s="156">
        <v>22</v>
      </c>
      <c r="J1838" s="156">
        <v>31.818180000000002</v>
      </c>
      <c r="K1838" s="267">
        <v>68.181820000000002</v>
      </c>
    </row>
    <row r="1839" spans="1:11">
      <c r="A1839" s="155" t="s">
        <v>12271</v>
      </c>
      <c r="B1839" s="156" t="s">
        <v>19743</v>
      </c>
      <c r="C1839" s="156">
        <v>2.164873</v>
      </c>
      <c r="D1839" s="156">
        <v>1.02E-4</v>
      </c>
      <c r="E1839" s="156">
        <v>52208</v>
      </c>
      <c r="F1839" s="156">
        <v>0.37254900000000002</v>
      </c>
      <c r="G1839" s="156">
        <v>778.5</v>
      </c>
      <c r="H1839" s="156">
        <v>0.18940299999999999</v>
      </c>
      <c r="I1839" s="156">
        <v>18</v>
      </c>
      <c r="J1839" s="156">
        <v>16.66667</v>
      </c>
      <c r="K1839" s="267">
        <v>83.333330000000004</v>
      </c>
    </row>
    <row r="1840" spans="1:11">
      <c r="A1840" s="155" t="s">
        <v>12276</v>
      </c>
      <c r="B1840" s="156" t="s">
        <v>19743</v>
      </c>
      <c r="C1840" s="156">
        <v>2.1863959999999998</v>
      </c>
      <c r="D1840" s="157">
        <v>3.9299999999999996E-6</v>
      </c>
      <c r="E1840" s="156">
        <v>6838</v>
      </c>
      <c r="F1840" s="156">
        <v>0.71428599999999998</v>
      </c>
      <c r="G1840" s="156">
        <v>1466.875</v>
      </c>
      <c r="H1840" s="156">
        <v>0.364894</v>
      </c>
      <c r="I1840" s="156">
        <v>8</v>
      </c>
      <c r="J1840" s="156">
        <v>12.5</v>
      </c>
      <c r="K1840" s="267">
        <v>87.5</v>
      </c>
    </row>
    <row r="1841" spans="1:11">
      <c r="A1841" s="155" t="s">
        <v>12279</v>
      </c>
      <c r="B1841" s="156" t="s">
        <v>19743</v>
      </c>
      <c r="C1841" s="156">
        <v>2.3177669999999999</v>
      </c>
      <c r="D1841" s="157">
        <v>4.0899999999999998E-6</v>
      </c>
      <c r="E1841" s="156">
        <v>2728</v>
      </c>
      <c r="F1841" s="156">
        <v>0.30769200000000002</v>
      </c>
      <c r="G1841" s="156">
        <v>590.5385</v>
      </c>
      <c r="H1841" s="156">
        <v>0.174819</v>
      </c>
      <c r="I1841" s="156">
        <v>13</v>
      </c>
      <c r="J1841" s="156">
        <v>23.076920000000001</v>
      </c>
      <c r="K1841" s="267">
        <v>69.230770000000007</v>
      </c>
    </row>
    <row r="1842" spans="1:11">
      <c r="A1842" s="155" t="s">
        <v>12284</v>
      </c>
      <c r="B1842" s="156" t="s">
        <v>19743</v>
      </c>
      <c r="C1842" s="156">
        <v>2.2617259999999999</v>
      </c>
      <c r="D1842" s="156">
        <v>1.1E-4</v>
      </c>
      <c r="E1842" s="156">
        <v>26378</v>
      </c>
      <c r="F1842" s="156">
        <v>0.43939400000000001</v>
      </c>
      <c r="G1842" s="156">
        <v>602.83330000000001</v>
      </c>
      <c r="H1842" s="156">
        <v>0.165182</v>
      </c>
      <c r="I1842" s="156">
        <v>12</v>
      </c>
      <c r="J1842" s="156">
        <v>33.333329999999997</v>
      </c>
      <c r="K1842" s="267">
        <v>58.333329999999997</v>
      </c>
    </row>
    <row r="1843" spans="1:11">
      <c r="A1843" s="155" t="s">
        <v>12289</v>
      </c>
      <c r="B1843" s="156" t="s">
        <v>19743</v>
      </c>
      <c r="C1843" s="156">
        <v>2.1884260000000002</v>
      </c>
      <c r="D1843" s="157">
        <v>1.8600000000000001E-5</v>
      </c>
      <c r="E1843" s="156">
        <v>24104</v>
      </c>
      <c r="F1843" s="156">
        <v>0.312253</v>
      </c>
      <c r="G1843" s="156">
        <v>516.4348</v>
      </c>
      <c r="H1843" s="156">
        <v>0.12925900000000001</v>
      </c>
      <c r="I1843" s="156">
        <v>23</v>
      </c>
      <c r="J1843" s="156">
        <v>26.086960000000001</v>
      </c>
      <c r="K1843" s="267">
        <v>69.565219999999997</v>
      </c>
    </row>
    <row r="1844" spans="1:11">
      <c r="A1844" s="155" t="s">
        <v>12294</v>
      </c>
      <c r="B1844" s="156" t="s">
        <v>19743</v>
      </c>
      <c r="C1844" s="156">
        <v>2.2828430000000002</v>
      </c>
      <c r="D1844" s="157">
        <v>6.7299999999999999E-6</v>
      </c>
      <c r="E1844" s="156">
        <v>8316</v>
      </c>
      <c r="F1844" s="156">
        <v>0.44444400000000001</v>
      </c>
      <c r="G1844" s="156">
        <v>900.2</v>
      </c>
      <c r="H1844" s="156">
        <v>0.253193</v>
      </c>
      <c r="I1844" s="156">
        <v>10</v>
      </c>
      <c r="J1844" s="156">
        <v>20</v>
      </c>
      <c r="K1844" s="267">
        <v>70</v>
      </c>
    </row>
    <row r="1845" spans="1:11">
      <c r="A1845" s="155" t="s">
        <v>21145</v>
      </c>
      <c r="B1845" s="156" t="s">
        <v>19740</v>
      </c>
      <c r="C1845" s="156">
        <v>2.1532990000000001</v>
      </c>
      <c r="D1845" s="157">
        <v>2.48E-5</v>
      </c>
      <c r="E1845" s="156">
        <v>40374</v>
      </c>
      <c r="F1845" s="156">
        <v>0.33918100000000001</v>
      </c>
      <c r="G1845" s="156">
        <v>648.15790000000004</v>
      </c>
      <c r="H1845" s="156">
        <v>0.15562000000000001</v>
      </c>
      <c r="I1845" s="156">
        <v>19</v>
      </c>
      <c r="J1845" s="156">
        <v>26.31579</v>
      </c>
      <c r="K1845" s="267">
        <v>73.684209999999993</v>
      </c>
    </row>
    <row r="1846" spans="1:11">
      <c r="A1846" s="155" t="s">
        <v>12305</v>
      </c>
      <c r="B1846" s="156" t="s">
        <v>19743</v>
      </c>
      <c r="C1846" s="156">
        <v>2.4225379999999999</v>
      </c>
      <c r="D1846" s="157">
        <v>3.7100000000000001E-6</v>
      </c>
      <c r="E1846" s="156">
        <v>4098</v>
      </c>
      <c r="F1846" s="156">
        <v>0.33333299999999999</v>
      </c>
      <c r="G1846" s="156">
        <v>979.33330000000001</v>
      </c>
      <c r="H1846" s="156">
        <v>0.33515899999999998</v>
      </c>
      <c r="I1846" s="156">
        <v>3</v>
      </c>
      <c r="J1846" s="156">
        <v>0</v>
      </c>
      <c r="K1846" s="267">
        <v>100</v>
      </c>
    </row>
    <row r="1847" spans="1:11">
      <c r="A1847" s="155" t="s">
        <v>12308</v>
      </c>
      <c r="B1847" s="156" t="s">
        <v>19743</v>
      </c>
      <c r="C1847" s="156">
        <v>2.2617259999999999</v>
      </c>
      <c r="D1847" s="157">
        <v>4.4400000000000002E-5</v>
      </c>
      <c r="E1847" s="156">
        <v>45856</v>
      </c>
      <c r="F1847" s="156">
        <v>0.20282500000000001</v>
      </c>
      <c r="G1847" s="156">
        <v>181.61670000000001</v>
      </c>
      <c r="H1847" s="156">
        <v>5.0421000000000001E-2</v>
      </c>
      <c r="I1847" s="156">
        <v>60</v>
      </c>
      <c r="J1847" s="156">
        <v>43.333329999999997</v>
      </c>
      <c r="K1847" s="267">
        <v>56.666670000000003</v>
      </c>
    </row>
    <row r="1848" spans="1:11">
      <c r="A1848" s="155" t="s">
        <v>12313</v>
      </c>
      <c r="B1848" s="156" t="s">
        <v>19743</v>
      </c>
      <c r="C1848" s="156">
        <v>2.9163450000000002</v>
      </c>
      <c r="D1848" s="157">
        <v>1.8600000000000001E-5</v>
      </c>
      <c r="E1848" s="156">
        <v>11360</v>
      </c>
      <c r="F1848" s="156">
        <v>0.74074099999999998</v>
      </c>
      <c r="G1848" s="156">
        <v>53.714289999999998</v>
      </c>
      <c r="H1848" s="156">
        <v>8.2891999999999993E-2</v>
      </c>
      <c r="I1848" s="156">
        <v>28</v>
      </c>
      <c r="J1848" s="156">
        <v>3.5714290000000002</v>
      </c>
      <c r="K1848" s="267">
        <v>85.714290000000005</v>
      </c>
    </row>
    <row r="1849" spans="1:11">
      <c r="A1849" s="155" t="s">
        <v>12320</v>
      </c>
      <c r="B1849" s="156" t="s">
        <v>19743</v>
      </c>
      <c r="C1849" s="156">
        <v>2.4446699999999999</v>
      </c>
      <c r="D1849" s="157">
        <v>1.5800000000000001E-5</v>
      </c>
      <c r="E1849" s="156">
        <v>7292</v>
      </c>
      <c r="F1849" s="156">
        <v>0.16666700000000001</v>
      </c>
      <c r="G1849" s="156">
        <v>757.75</v>
      </c>
      <c r="H1849" s="156">
        <v>0.26833800000000002</v>
      </c>
      <c r="I1849" s="156">
        <v>4</v>
      </c>
      <c r="J1849" s="156">
        <v>25</v>
      </c>
      <c r="K1849" s="267">
        <v>75</v>
      </c>
    </row>
    <row r="1850" spans="1:11">
      <c r="A1850" s="155" t="s">
        <v>20797</v>
      </c>
      <c r="B1850" s="156" t="s">
        <v>19740</v>
      </c>
      <c r="C1850" s="156">
        <v>2.1021320000000001</v>
      </c>
      <c r="D1850" s="156">
        <v>1.9870000000000001E-3</v>
      </c>
      <c r="E1850" s="156">
        <v>882750</v>
      </c>
      <c r="F1850" s="156">
        <v>9.6710000000000004E-2</v>
      </c>
      <c r="G1850" s="156">
        <v>175.25210000000001</v>
      </c>
      <c r="H1850" s="156">
        <v>4.0667000000000002E-2</v>
      </c>
      <c r="I1850" s="156">
        <v>119</v>
      </c>
      <c r="J1850" s="156">
        <v>33.61345</v>
      </c>
      <c r="K1850" s="267">
        <v>58.823529999999998</v>
      </c>
    </row>
    <row r="1851" spans="1:11">
      <c r="A1851" s="155" t="s">
        <v>12327</v>
      </c>
      <c r="B1851" s="156" t="s">
        <v>19743</v>
      </c>
      <c r="C1851" s="156">
        <v>3.1975630000000002</v>
      </c>
      <c r="D1851" s="156" t="s">
        <v>25675</v>
      </c>
      <c r="E1851" s="156">
        <v>0</v>
      </c>
      <c r="F1851" s="156" t="s">
        <v>25675</v>
      </c>
      <c r="G1851" s="156">
        <v>23</v>
      </c>
      <c r="H1851" s="156">
        <v>0</v>
      </c>
      <c r="I1851" s="156">
        <v>1</v>
      </c>
      <c r="J1851" s="156">
        <v>0</v>
      </c>
      <c r="K1851" s="267">
        <v>100</v>
      </c>
    </row>
    <row r="1852" spans="1:11">
      <c r="A1852" s="155" t="s">
        <v>12329</v>
      </c>
      <c r="B1852" s="156" t="s">
        <v>19743</v>
      </c>
      <c r="C1852" s="156">
        <v>2.4369540000000001</v>
      </c>
      <c r="D1852" s="156">
        <v>3.4600000000000001E-4</v>
      </c>
      <c r="E1852" s="156">
        <v>194578</v>
      </c>
      <c r="F1852" s="156">
        <v>0.30407800000000001</v>
      </c>
      <c r="G1852" s="156">
        <v>128.79169999999999</v>
      </c>
      <c r="H1852" s="156">
        <v>4.6221999999999999E-2</v>
      </c>
      <c r="I1852" s="156">
        <v>48</v>
      </c>
      <c r="J1852" s="156">
        <v>12.5</v>
      </c>
      <c r="K1852" s="267">
        <v>87.5</v>
      </c>
    </row>
    <row r="1853" spans="1:11">
      <c r="A1853" s="155" t="s">
        <v>12066</v>
      </c>
      <c r="B1853" s="156" t="s">
        <v>19743</v>
      </c>
      <c r="C1853" s="156">
        <v>2.3252790000000001</v>
      </c>
      <c r="D1853" s="157">
        <v>9.2999999999999999E-7</v>
      </c>
      <c r="E1853" s="156">
        <v>1036</v>
      </c>
      <c r="F1853" s="156">
        <v>0.57142899999999996</v>
      </c>
      <c r="G1853" s="156">
        <v>1038.2860000000001</v>
      </c>
      <c r="H1853" s="156">
        <v>0.30773099999999998</v>
      </c>
      <c r="I1853" s="156">
        <v>7</v>
      </c>
      <c r="J1853" s="156">
        <v>42.857140000000001</v>
      </c>
      <c r="K1853" s="267">
        <v>57.142859999999999</v>
      </c>
    </row>
    <row r="1854" spans="1:11">
      <c r="A1854" s="155" t="s">
        <v>12069</v>
      </c>
      <c r="B1854" s="156" t="s">
        <v>19743</v>
      </c>
      <c r="C1854" s="156">
        <v>2.4024369999999999</v>
      </c>
      <c r="D1854" s="157">
        <v>3.4100000000000002E-5</v>
      </c>
      <c r="E1854" s="156">
        <v>14690</v>
      </c>
      <c r="F1854" s="156">
        <v>0.30555599999999999</v>
      </c>
      <c r="G1854" s="156">
        <v>417.66669999999999</v>
      </c>
      <c r="H1854" s="156">
        <v>0.138991</v>
      </c>
      <c r="I1854" s="156">
        <v>9</v>
      </c>
      <c r="J1854" s="156">
        <v>11.11111</v>
      </c>
      <c r="K1854" s="267">
        <v>77.777780000000007</v>
      </c>
    </row>
    <row r="1855" spans="1:11">
      <c r="A1855" s="155" t="s">
        <v>12072</v>
      </c>
      <c r="B1855" s="156" t="s">
        <v>19743</v>
      </c>
      <c r="C1855" s="156">
        <v>2.442437</v>
      </c>
      <c r="D1855" s="157">
        <v>1.6200000000000001E-5</v>
      </c>
      <c r="E1855" s="156">
        <v>11042</v>
      </c>
      <c r="F1855" s="156">
        <v>9.8901000000000003E-2</v>
      </c>
      <c r="G1855" s="156">
        <v>239.92859999999999</v>
      </c>
      <c r="H1855" s="156">
        <v>8.5222000000000006E-2</v>
      </c>
      <c r="I1855" s="156">
        <v>14</v>
      </c>
      <c r="J1855" s="156">
        <v>14.28571</v>
      </c>
      <c r="K1855" s="267">
        <v>78.571430000000007</v>
      </c>
    </row>
    <row r="1856" spans="1:11">
      <c r="A1856" s="155" t="s">
        <v>12088</v>
      </c>
      <c r="B1856" s="156" t="s">
        <v>19743</v>
      </c>
      <c r="C1856" s="156">
        <v>2.5013200000000002</v>
      </c>
      <c r="D1856" s="157">
        <v>2.6E-7</v>
      </c>
      <c r="E1856" s="156">
        <v>476</v>
      </c>
      <c r="F1856" s="156">
        <v>0.7</v>
      </c>
      <c r="G1856" s="156">
        <v>582</v>
      </c>
      <c r="H1856" s="156">
        <v>0.228325</v>
      </c>
      <c r="I1856" s="156">
        <v>5</v>
      </c>
      <c r="J1856" s="156">
        <v>0</v>
      </c>
      <c r="K1856" s="267">
        <v>100</v>
      </c>
    </row>
    <row r="1857" spans="1:11">
      <c r="A1857" s="155" t="s">
        <v>12093</v>
      </c>
      <c r="B1857" s="156" t="s">
        <v>19743</v>
      </c>
      <c r="C1857" s="156">
        <v>3.182741</v>
      </c>
      <c r="D1857" s="157">
        <v>5.9999999999999995E-8</v>
      </c>
      <c r="E1857" s="156">
        <v>8</v>
      </c>
      <c r="F1857" s="156" t="s">
        <v>25675</v>
      </c>
      <c r="G1857" s="156">
        <v>8.5</v>
      </c>
      <c r="H1857" s="156">
        <v>0.53571400000000002</v>
      </c>
      <c r="I1857" s="156">
        <v>2</v>
      </c>
      <c r="J1857" s="156">
        <v>0</v>
      </c>
      <c r="K1857" s="267">
        <v>100</v>
      </c>
    </row>
    <row r="1858" spans="1:11">
      <c r="A1858" s="155" t="s">
        <v>12095</v>
      </c>
      <c r="B1858" s="156" t="s">
        <v>19743</v>
      </c>
      <c r="C1858" s="156">
        <v>2.1569539999999998</v>
      </c>
      <c r="D1858" s="157">
        <v>6.5699999999999998E-5</v>
      </c>
      <c r="E1858" s="156">
        <v>71328</v>
      </c>
      <c r="F1858" s="156">
        <v>0.287356</v>
      </c>
      <c r="G1858" s="156">
        <v>488.23329999999999</v>
      </c>
      <c r="H1858" s="156">
        <v>0.118008</v>
      </c>
      <c r="I1858" s="156">
        <v>30</v>
      </c>
      <c r="J1858" s="156">
        <v>16.66667</v>
      </c>
      <c r="K1858" s="267">
        <v>80</v>
      </c>
    </row>
    <row r="1859" spans="1:11">
      <c r="A1859" s="155" t="s">
        <v>12108</v>
      </c>
      <c r="B1859" s="156" t="s">
        <v>19743</v>
      </c>
      <c r="C1859" s="156">
        <v>2.156345</v>
      </c>
      <c r="D1859" s="157">
        <v>4.4400000000000002E-5</v>
      </c>
      <c r="E1859" s="156">
        <v>41388</v>
      </c>
      <c r="F1859" s="156">
        <v>0.48888900000000002</v>
      </c>
      <c r="G1859" s="156">
        <v>356.9778</v>
      </c>
      <c r="H1859" s="156">
        <v>8.6582000000000006E-2</v>
      </c>
      <c r="I1859" s="156">
        <v>45</v>
      </c>
      <c r="J1859" s="156">
        <v>48.888890000000004</v>
      </c>
      <c r="K1859" s="267">
        <v>51.111109999999996</v>
      </c>
    </row>
    <row r="1860" spans="1:11">
      <c r="A1860" s="155" t="s">
        <v>12113</v>
      </c>
      <c r="B1860" s="156" t="s">
        <v>19743</v>
      </c>
      <c r="C1860" s="156">
        <v>2.2529949999999999</v>
      </c>
      <c r="D1860" s="157">
        <v>2.3799999999999999E-5</v>
      </c>
      <c r="E1860" s="156">
        <v>14618</v>
      </c>
      <c r="F1860" s="156">
        <v>0.22101399999999999</v>
      </c>
      <c r="G1860" s="156">
        <v>325.75</v>
      </c>
      <c r="H1860" s="156">
        <v>8.8255E-2</v>
      </c>
      <c r="I1860" s="156">
        <v>24</v>
      </c>
      <c r="J1860" s="156">
        <v>25</v>
      </c>
      <c r="K1860" s="267">
        <v>75</v>
      </c>
    </row>
    <row r="1861" spans="1:11">
      <c r="A1861" s="155" t="s">
        <v>12116</v>
      </c>
      <c r="B1861" s="156" t="s">
        <v>19743</v>
      </c>
      <c r="C1861" s="156">
        <v>2.1455839999999999</v>
      </c>
      <c r="D1861" s="157">
        <v>2.05E-5</v>
      </c>
      <c r="E1861" s="156">
        <v>31944</v>
      </c>
      <c r="F1861" s="156">
        <v>0.30021100000000001</v>
      </c>
      <c r="G1861" s="156">
        <v>410.2955</v>
      </c>
      <c r="H1861" s="156">
        <v>9.8251000000000005E-2</v>
      </c>
      <c r="I1861" s="156">
        <v>44</v>
      </c>
      <c r="J1861" s="156">
        <v>31.818180000000002</v>
      </c>
      <c r="K1861" s="267">
        <v>65.909090000000006</v>
      </c>
    </row>
    <row r="1862" spans="1:11">
      <c r="A1862" s="155" t="s">
        <v>12121</v>
      </c>
      <c r="B1862" s="156" t="s">
        <v>19743</v>
      </c>
      <c r="C1862" s="156">
        <v>2.3516750000000002</v>
      </c>
      <c r="D1862" s="157">
        <v>1.1199999999999999E-5</v>
      </c>
      <c r="E1862" s="156">
        <v>7080</v>
      </c>
      <c r="F1862" s="156">
        <v>0.5</v>
      </c>
      <c r="G1862" s="156">
        <v>651.5</v>
      </c>
      <c r="H1862" s="156">
        <v>0.20188999999999999</v>
      </c>
      <c r="I1862" s="156">
        <v>8</v>
      </c>
      <c r="J1862" s="156">
        <v>12.5</v>
      </c>
      <c r="K1862" s="267">
        <v>87.5</v>
      </c>
    </row>
    <row r="1863" spans="1:11">
      <c r="A1863" s="155" t="s">
        <v>12124</v>
      </c>
      <c r="B1863" s="156" t="s">
        <v>19743</v>
      </c>
      <c r="C1863" s="156">
        <v>3.0824370000000001</v>
      </c>
      <c r="D1863" s="157">
        <v>3.7E-7</v>
      </c>
      <c r="E1863" s="156">
        <v>282</v>
      </c>
      <c r="F1863" s="156" t="s">
        <v>25675</v>
      </c>
      <c r="G1863" s="156">
        <v>84.666669999999996</v>
      </c>
      <c r="H1863" s="156">
        <v>0.35154099999999999</v>
      </c>
      <c r="I1863" s="156">
        <v>3</v>
      </c>
      <c r="J1863" s="156">
        <v>0</v>
      </c>
      <c r="K1863" s="267">
        <v>100</v>
      </c>
    </row>
    <row r="1864" spans="1:11">
      <c r="A1864" s="155" t="s">
        <v>12127</v>
      </c>
      <c r="B1864" s="156" t="s">
        <v>19743</v>
      </c>
      <c r="C1864" s="156">
        <v>2.1547209999999999</v>
      </c>
      <c r="D1864" s="157">
        <v>2.97E-5</v>
      </c>
      <c r="E1864" s="156">
        <v>24504</v>
      </c>
      <c r="F1864" s="156">
        <v>0.394737</v>
      </c>
      <c r="G1864" s="156">
        <v>733.45</v>
      </c>
      <c r="H1864" s="156">
        <v>0.17643700000000001</v>
      </c>
      <c r="I1864" s="156">
        <v>20</v>
      </c>
      <c r="J1864" s="156">
        <v>15</v>
      </c>
      <c r="K1864" s="267">
        <v>85</v>
      </c>
    </row>
    <row r="1865" spans="1:11">
      <c r="A1865" s="155" t="s">
        <v>12129</v>
      </c>
      <c r="B1865" s="156" t="s">
        <v>19743</v>
      </c>
      <c r="C1865" s="156">
        <v>2.2994919999999999</v>
      </c>
      <c r="D1865" s="157">
        <v>2.1999999999999999E-5</v>
      </c>
      <c r="E1865" s="156">
        <v>27386</v>
      </c>
      <c r="F1865" s="156">
        <v>0.25225199999999998</v>
      </c>
      <c r="G1865" s="156">
        <v>218.05410000000001</v>
      </c>
      <c r="H1865" s="156">
        <v>6.3333E-2</v>
      </c>
      <c r="I1865" s="156">
        <v>37</v>
      </c>
      <c r="J1865" s="156">
        <v>24.32432</v>
      </c>
      <c r="K1865" s="267">
        <v>75.67568</v>
      </c>
    </row>
    <row r="1866" spans="1:11">
      <c r="A1866" s="155" t="s">
        <v>12134</v>
      </c>
      <c r="B1866" s="156" t="s">
        <v>19743</v>
      </c>
      <c r="C1866" s="156">
        <v>3.0052789999999998</v>
      </c>
      <c r="D1866" s="157">
        <v>9.9299999999999998E-6</v>
      </c>
      <c r="E1866" s="156">
        <v>3668</v>
      </c>
      <c r="F1866" s="156">
        <v>2.5641000000000001E-2</v>
      </c>
      <c r="G1866" s="156">
        <v>28.538460000000001</v>
      </c>
      <c r="H1866" s="156">
        <v>9.5755999999999994E-2</v>
      </c>
      <c r="I1866" s="156">
        <v>13</v>
      </c>
      <c r="J1866" s="156">
        <v>23.076920000000001</v>
      </c>
      <c r="K1866" s="267">
        <v>76.923079999999999</v>
      </c>
    </row>
    <row r="1867" spans="1:11">
      <c r="A1867" s="155" t="s">
        <v>12137</v>
      </c>
      <c r="B1867" s="156" t="s">
        <v>19743</v>
      </c>
      <c r="C1867" s="156">
        <v>2.1165479999999999</v>
      </c>
      <c r="D1867" s="156">
        <v>1.5699999999999999E-4</v>
      </c>
      <c r="E1867" s="156">
        <v>155402</v>
      </c>
      <c r="F1867" s="156">
        <v>0.20013300000000001</v>
      </c>
      <c r="G1867" s="156">
        <v>270.30770000000001</v>
      </c>
      <c r="H1867" s="156">
        <v>6.3141000000000003E-2</v>
      </c>
      <c r="I1867" s="156">
        <v>78</v>
      </c>
      <c r="J1867" s="156">
        <v>34.615380000000002</v>
      </c>
      <c r="K1867" s="267">
        <v>65.384619999999998</v>
      </c>
    </row>
    <row r="1868" spans="1:11">
      <c r="A1868" s="155" t="s">
        <v>12140</v>
      </c>
      <c r="B1868" s="156" t="s">
        <v>19743</v>
      </c>
      <c r="C1868" s="156">
        <v>2.163046</v>
      </c>
      <c r="D1868" s="157">
        <v>8.14E-5</v>
      </c>
      <c r="E1868" s="156">
        <v>87892</v>
      </c>
      <c r="F1868" s="156">
        <v>0.194332</v>
      </c>
      <c r="G1868" s="156">
        <v>285.23079999999999</v>
      </c>
      <c r="H1868" s="156">
        <v>6.9511000000000003E-2</v>
      </c>
      <c r="I1868" s="156">
        <v>39</v>
      </c>
      <c r="J1868" s="156">
        <v>10.256410000000001</v>
      </c>
      <c r="K1868" s="267">
        <v>87.179490000000001</v>
      </c>
    </row>
    <row r="1869" spans="1:11">
      <c r="A1869" s="155" t="s">
        <v>12145</v>
      </c>
      <c r="B1869" s="156" t="s">
        <v>19743</v>
      </c>
      <c r="C1869" s="156">
        <v>3.125076</v>
      </c>
      <c r="D1869" s="157">
        <v>1.1999999999999999E-7</v>
      </c>
      <c r="E1869" s="156">
        <v>20</v>
      </c>
      <c r="F1869" s="156" t="s">
        <v>25675</v>
      </c>
      <c r="G1869" s="156">
        <v>28.5</v>
      </c>
      <c r="H1869" s="156">
        <v>0.518868</v>
      </c>
      <c r="I1869" s="156">
        <v>2</v>
      </c>
      <c r="J1869" s="156">
        <v>0</v>
      </c>
      <c r="K1869" s="267">
        <v>100</v>
      </c>
    </row>
    <row r="1870" spans="1:11">
      <c r="A1870" s="155" t="s">
        <v>12147</v>
      </c>
      <c r="B1870" s="156" t="s">
        <v>19743</v>
      </c>
      <c r="C1870" s="156">
        <v>2.4365480000000002</v>
      </c>
      <c r="D1870" s="157">
        <v>8.2999999999999999E-7</v>
      </c>
      <c r="E1870" s="156">
        <v>994</v>
      </c>
      <c r="F1870" s="156">
        <v>0.5</v>
      </c>
      <c r="G1870" s="156">
        <v>935.2</v>
      </c>
      <c r="H1870" s="156">
        <v>0.32772499999999999</v>
      </c>
      <c r="I1870" s="156">
        <v>5</v>
      </c>
      <c r="J1870" s="156">
        <v>20</v>
      </c>
      <c r="K1870" s="267">
        <v>80</v>
      </c>
    </row>
    <row r="1871" spans="1:11">
      <c r="A1871" s="155" t="s">
        <v>12152</v>
      </c>
      <c r="B1871" s="156" t="s">
        <v>19743</v>
      </c>
      <c r="C1871" s="156">
        <v>2.3935029999999999</v>
      </c>
      <c r="D1871" s="157">
        <v>6.6000000000000003E-7</v>
      </c>
      <c r="E1871" s="156">
        <v>712</v>
      </c>
      <c r="F1871" s="156">
        <v>0.42857099999999998</v>
      </c>
      <c r="G1871" s="156">
        <v>638.14290000000005</v>
      </c>
      <c r="H1871" s="156">
        <v>0.20950199999999999</v>
      </c>
      <c r="I1871" s="156">
        <v>7</v>
      </c>
      <c r="J1871" s="156">
        <v>14.28571</v>
      </c>
      <c r="K1871" s="267">
        <v>85.714290000000005</v>
      </c>
    </row>
    <row r="1872" spans="1:11">
      <c r="A1872" s="155" t="s">
        <v>22114</v>
      </c>
      <c r="B1872" s="156" t="s">
        <v>19740</v>
      </c>
      <c r="C1872" s="156">
        <v>2.1545179999999999</v>
      </c>
      <c r="D1872" s="157">
        <v>4.0599999999999998E-5</v>
      </c>
      <c r="E1872" s="156">
        <v>111918</v>
      </c>
      <c r="F1872" s="156">
        <v>0.46115299999999998</v>
      </c>
      <c r="G1872" s="156">
        <v>323.22809999999998</v>
      </c>
      <c r="H1872" s="156">
        <v>7.8339000000000006E-2</v>
      </c>
      <c r="I1872" s="156">
        <v>57</v>
      </c>
      <c r="J1872" s="156">
        <v>50.877189999999999</v>
      </c>
      <c r="K1872" s="267">
        <v>49.122810000000001</v>
      </c>
    </row>
    <row r="1873" spans="1:11">
      <c r="A1873" s="155" t="s">
        <v>22176</v>
      </c>
      <c r="B1873" s="156" t="s">
        <v>19740</v>
      </c>
      <c r="C1873" s="156">
        <v>2.3894419999999998</v>
      </c>
      <c r="D1873" s="157">
        <v>2.0499999999999999E-6</v>
      </c>
      <c r="E1873" s="156">
        <v>3662</v>
      </c>
      <c r="F1873" s="156">
        <v>0.44761899999999999</v>
      </c>
      <c r="G1873" s="156">
        <v>439.93329999999997</v>
      </c>
      <c r="H1873" s="156">
        <v>0.14538400000000001</v>
      </c>
      <c r="I1873" s="156">
        <v>15</v>
      </c>
      <c r="J1873" s="156">
        <v>53.333329999999997</v>
      </c>
      <c r="K1873" s="267">
        <v>46.666670000000003</v>
      </c>
    </row>
    <row r="1874" spans="1:11">
      <c r="A1874" s="155" t="s">
        <v>12161</v>
      </c>
      <c r="B1874" s="156" t="s">
        <v>19743</v>
      </c>
      <c r="C1874" s="156">
        <v>3.1492390000000001</v>
      </c>
      <c r="D1874" s="157">
        <v>3.9000000000000002E-7</v>
      </c>
      <c r="E1874" s="156">
        <v>144</v>
      </c>
      <c r="F1874" s="156" t="s">
        <v>25675</v>
      </c>
      <c r="G1874" s="156">
        <v>23.66667</v>
      </c>
      <c r="H1874" s="156">
        <v>0.338308</v>
      </c>
      <c r="I1874" s="156">
        <v>3</v>
      </c>
      <c r="J1874" s="156">
        <v>0</v>
      </c>
      <c r="K1874" s="267">
        <v>100</v>
      </c>
    </row>
    <row r="1875" spans="1:11">
      <c r="A1875" s="155" t="s">
        <v>12167</v>
      </c>
      <c r="B1875" s="156" t="s">
        <v>19743</v>
      </c>
      <c r="C1875" s="156">
        <v>2.8489339999999999</v>
      </c>
      <c r="D1875" s="157">
        <v>1.36E-5</v>
      </c>
      <c r="E1875" s="156">
        <v>7440</v>
      </c>
      <c r="F1875" s="156" t="s">
        <v>25675</v>
      </c>
      <c r="G1875" s="156">
        <v>84.5</v>
      </c>
      <c r="H1875" s="156">
        <v>9.1257000000000005E-2</v>
      </c>
      <c r="I1875" s="156">
        <v>14</v>
      </c>
      <c r="J1875" s="156">
        <v>14.28571</v>
      </c>
      <c r="K1875" s="267">
        <v>85.714290000000005</v>
      </c>
    </row>
    <row r="1876" spans="1:11">
      <c r="A1876" s="155" t="s">
        <v>12170</v>
      </c>
      <c r="B1876" s="156" t="s">
        <v>19743</v>
      </c>
      <c r="C1876" s="156">
        <v>2.7037559999999998</v>
      </c>
      <c r="D1876" s="157">
        <v>8.2600000000000002E-5</v>
      </c>
      <c r="E1876" s="156">
        <v>62706</v>
      </c>
      <c r="F1876" s="156">
        <v>7.6923000000000005E-2</v>
      </c>
      <c r="G1876" s="156">
        <v>111.4815</v>
      </c>
      <c r="H1876" s="156">
        <v>7.1987999999999996E-2</v>
      </c>
      <c r="I1876" s="156">
        <v>27</v>
      </c>
      <c r="J1876" s="156">
        <v>18.518519999999999</v>
      </c>
      <c r="K1876" s="267">
        <v>74.074070000000006</v>
      </c>
    </row>
    <row r="1877" spans="1:11">
      <c r="A1877" s="155" t="s">
        <v>22246</v>
      </c>
      <c r="B1877" s="156" t="s">
        <v>19740</v>
      </c>
      <c r="C1877" s="156">
        <v>2.3904570000000001</v>
      </c>
      <c r="D1877" s="157">
        <v>4.3000000000000001E-7</v>
      </c>
      <c r="E1877" s="156">
        <v>282</v>
      </c>
      <c r="F1877" s="156">
        <v>0.47272700000000001</v>
      </c>
      <c r="G1877" s="156">
        <v>348.18180000000001</v>
      </c>
      <c r="H1877" s="156">
        <v>0.11457100000000001</v>
      </c>
      <c r="I1877" s="156">
        <v>11</v>
      </c>
      <c r="J1877" s="156">
        <v>63.636360000000003</v>
      </c>
      <c r="K1877" s="267">
        <v>27.272729999999999</v>
      </c>
    </row>
    <row r="1878" spans="1:11">
      <c r="A1878" s="155" t="s">
        <v>12172</v>
      </c>
      <c r="B1878" s="156" t="s">
        <v>19743</v>
      </c>
      <c r="C1878" s="156">
        <v>2.21868</v>
      </c>
      <c r="D1878" s="156">
        <v>1.0839999999999999E-3</v>
      </c>
      <c r="E1878" s="156">
        <v>705608</v>
      </c>
      <c r="F1878" s="156">
        <v>8.0545000000000005E-2</v>
      </c>
      <c r="G1878" s="156">
        <v>96.460629999999995</v>
      </c>
      <c r="H1878" s="156">
        <v>2.6644000000000001E-2</v>
      </c>
      <c r="I1878" s="156">
        <v>254</v>
      </c>
      <c r="J1878" s="156">
        <v>31.49606</v>
      </c>
      <c r="K1878" s="267">
        <v>64.960629999999995</v>
      </c>
    </row>
    <row r="1879" spans="1:11">
      <c r="A1879" s="155" t="s">
        <v>23387</v>
      </c>
      <c r="B1879" s="156" t="s">
        <v>19740</v>
      </c>
      <c r="C1879" s="156">
        <v>2.2584770000000001</v>
      </c>
      <c r="D1879" s="157">
        <v>4.0899999999999998E-5</v>
      </c>
      <c r="E1879" s="156">
        <v>43808</v>
      </c>
      <c r="F1879" s="156">
        <v>0.39091900000000002</v>
      </c>
      <c r="G1879" s="156">
        <v>222.5581</v>
      </c>
      <c r="H1879" s="156">
        <v>6.1086000000000001E-2</v>
      </c>
      <c r="I1879" s="156">
        <v>43</v>
      </c>
      <c r="J1879" s="156">
        <v>51.162790000000001</v>
      </c>
      <c r="K1879" s="267">
        <v>46.511629999999997</v>
      </c>
    </row>
    <row r="1880" spans="1:11">
      <c r="A1880" s="155" t="s">
        <v>12179</v>
      </c>
      <c r="B1880" s="156" t="s">
        <v>19743</v>
      </c>
      <c r="C1880" s="156">
        <v>2.109442</v>
      </c>
      <c r="D1880" s="156">
        <v>1.7799999999999999E-4</v>
      </c>
      <c r="E1880" s="156">
        <v>186964</v>
      </c>
      <c r="F1880" s="156">
        <v>0.15842500000000001</v>
      </c>
      <c r="G1880" s="156">
        <v>240.20949999999999</v>
      </c>
      <c r="H1880" s="156">
        <v>5.5953999999999997E-2</v>
      </c>
      <c r="I1880" s="156">
        <v>105</v>
      </c>
      <c r="J1880" s="156">
        <v>31.428570000000001</v>
      </c>
      <c r="K1880" s="267">
        <v>67.619050000000001</v>
      </c>
    </row>
    <row r="1881" spans="1:11">
      <c r="A1881" s="155" t="s">
        <v>12189</v>
      </c>
      <c r="B1881" s="156" t="s">
        <v>19743</v>
      </c>
      <c r="C1881" s="156">
        <v>2.1744159999999999</v>
      </c>
      <c r="D1881" s="157">
        <v>4.8500000000000002E-6</v>
      </c>
      <c r="E1881" s="156">
        <v>16524</v>
      </c>
      <c r="F1881" s="156">
        <v>0.51111099999999998</v>
      </c>
      <c r="G1881" s="156">
        <v>947.3</v>
      </c>
      <c r="H1881" s="156">
        <v>0.23280899999999999</v>
      </c>
      <c r="I1881" s="156">
        <v>10</v>
      </c>
      <c r="J1881" s="156">
        <v>30</v>
      </c>
      <c r="K1881" s="267">
        <v>70</v>
      </c>
    </row>
    <row r="1882" spans="1:11">
      <c r="A1882" s="155" t="s">
        <v>12194</v>
      </c>
      <c r="B1882" s="156" t="s">
        <v>19743</v>
      </c>
      <c r="C1882" s="156">
        <v>2.379086</v>
      </c>
      <c r="D1882" s="156">
        <v>4.06E-4</v>
      </c>
      <c r="E1882" s="156">
        <v>105450</v>
      </c>
      <c r="F1882" s="156">
        <v>0.33333299999999999</v>
      </c>
      <c r="G1882" s="156">
        <v>1171.75</v>
      </c>
      <c r="H1882" s="156">
        <v>0.37524000000000002</v>
      </c>
      <c r="I1882" s="156">
        <v>4</v>
      </c>
      <c r="J1882" s="156">
        <v>0</v>
      </c>
      <c r="K1882" s="267">
        <v>100</v>
      </c>
    </row>
    <row r="1883" spans="1:11">
      <c r="A1883" s="155" t="s">
        <v>12199</v>
      </c>
      <c r="B1883" s="156" t="s">
        <v>19743</v>
      </c>
      <c r="C1883" s="156">
        <v>2.2515740000000002</v>
      </c>
      <c r="D1883" s="157">
        <v>8.2400000000000007E-6</v>
      </c>
      <c r="E1883" s="156">
        <v>8048</v>
      </c>
      <c r="F1883" s="156">
        <v>0.368421</v>
      </c>
      <c r="G1883" s="156">
        <v>509.2</v>
      </c>
      <c r="H1883" s="156">
        <v>0.137845</v>
      </c>
      <c r="I1883" s="156">
        <v>20</v>
      </c>
      <c r="J1883" s="156">
        <v>45</v>
      </c>
      <c r="K1883" s="267">
        <v>55</v>
      </c>
    </row>
    <row r="1884" spans="1:11">
      <c r="A1884" s="155" t="s">
        <v>11944</v>
      </c>
      <c r="B1884" s="156" t="s">
        <v>19743</v>
      </c>
      <c r="C1884" s="156">
        <v>2.9068019999999999</v>
      </c>
      <c r="D1884" s="157">
        <v>5.5000000000000003E-7</v>
      </c>
      <c r="E1884" s="156">
        <v>328</v>
      </c>
      <c r="F1884" s="156" t="s">
        <v>25675</v>
      </c>
      <c r="G1884" s="156">
        <v>412.5</v>
      </c>
      <c r="H1884" s="156">
        <v>0.50182899999999997</v>
      </c>
      <c r="I1884" s="156">
        <v>2</v>
      </c>
      <c r="J1884" s="156">
        <v>0</v>
      </c>
      <c r="K1884" s="267">
        <v>100</v>
      </c>
    </row>
    <row r="1885" spans="1:11">
      <c r="A1885" s="155" t="s">
        <v>11951</v>
      </c>
      <c r="B1885" s="156" t="s">
        <v>19743</v>
      </c>
      <c r="C1885" s="156">
        <v>2.1575630000000001</v>
      </c>
      <c r="D1885" s="157">
        <v>3.04E-5</v>
      </c>
      <c r="E1885" s="156">
        <v>35914</v>
      </c>
      <c r="F1885" s="156">
        <v>0.31521700000000002</v>
      </c>
      <c r="G1885" s="156">
        <v>569.5</v>
      </c>
      <c r="H1885" s="156">
        <v>0.13745099999999999</v>
      </c>
      <c r="I1885" s="156">
        <v>24</v>
      </c>
      <c r="J1885" s="156">
        <v>0</v>
      </c>
      <c r="K1885" s="267">
        <v>100</v>
      </c>
    </row>
    <row r="1886" spans="1:11">
      <c r="A1886" s="155" t="s">
        <v>11956</v>
      </c>
      <c r="B1886" s="156" t="s">
        <v>19743</v>
      </c>
      <c r="C1886" s="156">
        <v>2.198985</v>
      </c>
      <c r="D1886" s="156">
        <v>2.7300000000000002E-4</v>
      </c>
      <c r="E1886" s="156">
        <v>181508</v>
      </c>
      <c r="F1886" s="156">
        <v>0.14397499999999999</v>
      </c>
      <c r="G1886" s="156">
        <v>228.01390000000001</v>
      </c>
      <c r="H1886" s="156">
        <v>5.8548000000000003E-2</v>
      </c>
      <c r="I1886" s="156">
        <v>72</v>
      </c>
      <c r="J1886" s="156">
        <v>31.94444</v>
      </c>
      <c r="K1886" s="267">
        <v>66.666669999999996</v>
      </c>
    </row>
    <row r="1887" spans="1:11">
      <c r="A1887" s="155" t="s">
        <v>11961</v>
      </c>
      <c r="B1887" s="156" t="s">
        <v>19743</v>
      </c>
      <c r="C1887" s="156">
        <v>2.155939</v>
      </c>
      <c r="D1887" s="156">
        <v>1.27E-4</v>
      </c>
      <c r="E1887" s="156">
        <v>63056</v>
      </c>
      <c r="F1887" s="156">
        <v>0.41666700000000001</v>
      </c>
      <c r="G1887" s="156">
        <v>786.25</v>
      </c>
      <c r="H1887" s="156">
        <v>0.18915399999999999</v>
      </c>
      <c r="I1887" s="156">
        <v>16</v>
      </c>
      <c r="J1887" s="156">
        <v>0</v>
      </c>
      <c r="K1887" s="267">
        <v>100</v>
      </c>
    </row>
    <row r="1888" spans="1:11">
      <c r="A1888" s="155" t="s">
        <v>22985</v>
      </c>
      <c r="B1888" s="156" t="s">
        <v>19740</v>
      </c>
      <c r="C1888" s="156">
        <v>2.123046</v>
      </c>
      <c r="D1888" s="157">
        <v>2.3200000000000001E-5</v>
      </c>
      <c r="E1888" s="156">
        <v>41468</v>
      </c>
      <c r="F1888" s="156">
        <v>0.39770100000000003</v>
      </c>
      <c r="G1888" s="156">
        <v>663.5</v>
      </c>
      <c r="H1888" s="156">
        <v>0.154338</v>
      </c>
      <c r="I1888" s="156">
        <v>30</v>
      </c>
      <c r="J1888" s="156">
        <v>36.666670000000003</v>
      </c>
      <c r="K1888" s="267">
        <v>60</v>
      </c>
    </row>
    <row r="1889" spans="1:11">
      <c r="A1889" s="155" t="s">
        <v>11968</v>
      </c>
      <c r="B1889" s="156" t="s">
        <v>19743</v>
      </c>
      <c r="C1889" s="156">
        <v>2.3197969999999999</v>
      </c>
      <c r="D1889" s="157">
        <v>8.4E-7</v>
      </c>
      <c r="E1889" s="156">
        <v>1714</v>
      </c>
      <c r="F1889" s="156">
        <v>0.38095200000000001</v>
      </c>
      <c r="G1889" s="156">
        <v>694</v>
      </c>
      <c r="H1889" s="156">
        <v>0.204599</v>
      </c>
      <c r="I1889" s="156">
        <v>7</v>
      </c>
      <c r="J1889" s="156">
        <v>14.28571</v>
      </c>
      <c r="K1889" s="267">
        <v>85.714290000000005</v>
      </c>
    </row>
    <row r="1890" spans="1:11">
      <c r="A1890" s="155" t="s">
        <v>11970</v>
      </c>
      <c r="B1890" s="156" t="s">
        <v>19743</v>
      </c>
      <c r="C1890" s="156">
        <v>2.207716</v>
      </c>
      <c r="D1890" s="157">
        <v>2.5999999999999998E-5</v>
      </c>
      <c r="E1890" s="156">
        <v>16940</v>
      </c>
      <c r="F1890" s="156">
        <v>0.33918100000000001</v>
      </c>
      <c r="G1890" s="156">
        <v>363.57889999999998</v>
      </c>
      <c r="H1890" s="156">
        <v>9.3092999999999995E-2</v>
      </c>
      <c r="I1890" s="156">
        <v>19</v>
      </c>
      <c r="J1890" s="156">
        <v>15.78947</v>
      </c>
      <c r="K1890" s="267">
        <v>84.210530000000006</v>
      </c>
    </row>
    <row r="1891" spans="1:11">
      <c r="A1891" s="155" t="s">
        <v>11975</v>
      </c>
      <c r="B1891" s="156" t="s">
        <v>19743</v>
      </c>
      <c r="C1891" s="156">
        <v>2.9295429999999998</v>
      </c>
      <c r="D1891" s="157">
        <v>1.4100000000000001E-5</v>
      </c>
      <c r="E1891" s="156">
        <v>6438</v>
      </c>
      <c r="F1891" s="156" t="s">
        <v>25675</v>
      </c>
      <c r="G1891" s="156">
        <v>144</v>
      </c>
      <c r="H1891" s="156">
        <v>0.21471499999999999</v>
      </c>
      <c r="I1891" s="156">
        <v>5</v>
      </c>
      <c r="J1891" s="156">
        <v>60</v>
      </c>
      <c r="K1891" s="267">
        <v>40</v>
      </c>
    </row>
    <row r="1892" spans="1:11">
      <c r="A1892" s="155" t="s">
        <v>11977</v>
      </c>
      <c r="B1892" s="156" t="s">
        <v>19743</v>
      </c>
      <c r="C1892" s="156">
        <v>2.1662940000000002</v>
      </c>
      <c r="D1892" s="156">
        <v>1.85E-4</v>
      </c>
      <c r="E1892" s="156">
        <v>175794</v>
      </c>
      <c r="F1892" s="156">
        <v>0.19875999999999999</v>
      </c>
      <c r="G1892" s="156">
        <v>203.63640000000001</v>
      </c>
      <c r="H1892" s="156">
        <v>5.0895999999999997E-2</v>
      </c>
      <c r="I1892" s="156">
        <v>121</v>
      </c>
      <c r="J1892" s="156">
        <v>50.413220000000003</v>
      </c>
      <c r="K1892" s="267">
        <v>47.933880000000002</v>
      </c>
    </row>
    <row r="1893" spans="1:11">
      <c r="A1893" s="155" t="s">
        <v>11987</v>
      </c>
      <c r="B1893" s="156" t="s">
        <v>19743</v>
      </c>
      <c r="C1893" s="156">
        <v>2.1358380000000001</v>
      </c>
      <c r="D1893" s="157">
        <v>6.8900000000000001E-6</v>
      </c>
      <c r="E1893" s="156">
        <v>22458</v>
      </c>
      <c r="F1893" s="156">
        <v>0.56617600000000001</v>
      </c>
      <c r="G1893" s="156">
        <v>977.05880000000002</v>
      </c>
      <c r="H1893" s="156">
        <v>0.22978799999999999</v>
      </c>
      <c r="I1893" s="156">
        <v>17</v>
      </c>
      <c r="J1893" s="156">
        <v>5.8823530000000002</v>
      </c>
      <c r="K1893" s="267">
        <v>94.117649999999998</v>
      </c>
    </row>
    <row r="1894" spans="1:11">
      <c r="A1894" s="155" t="s">
        <v>23092</v>
      </c>
      <c r="B1894" s="156" t="s">
        <v>19740</v>
      </c>
      <c r="C1894" s="156">
        <v>2.1506599999999998</v>
      </c>
      <c r="D1894" s="156">
        <v>2.3800000000000001E-4</v>
      </c>
      <c r="E1894" s="156">
        <v>200608</v>
      </c>
      <c r="F1894" s="156">
        <v>0.15762999999999999</v>
      </c>
      <c r="G1894" s="156">
        <v>166.2766</v>
      </c>
      <c r="H1894" s="156">
        <v>4.0510999999999998E-2</v>
      </c>
      <c r="I1894" s="156">
        <v>94</v>
      </c>
      <c r="J1894" s="156">
        <v>28.723400000000002</v>
      </c>
      <c r="K1894" s="267">
        <v>69.148939999999996</v>
      </c>
    </row>
    <row r="1895" spans="1:11">
      <c r="A1895" s="155" t="s">
        <v>11998</v>
      </c>
      <c r="B1895" s="156" t="s">
        <v>19743</v>
      </c>
      <c r="C1895" s="156">
        <v>2.2383760000000001</v>
      </c>
      <c r="D1895" s="157">
        <v>7.9699999999999999E-5</v>
      </c>
      <c r="E1895" s="156">
        <v>80874</v>
      </c>
      <c r="F1895" s="156">
        <v>0.309091</v>
      </c>
      <c r="G1895" s="156">
        <v>236.2321</v>
      </c>
      <c r="H1895" s="156">
        <v>6.3589000000000007E-2</v>
      </c>
      <c r="I1895" s="156">
        <v>56</v>
      </c>
      <c r="J1895" s="156">
        <v>33.928570000000001</v>
      </c>
      <c r="K1895" s="267">
        <v>62.5</v>
      </c>
    </row>
    <row r="1896" spans="1:11">
      <c r="A1896" s="155" t="s">
        <v>12001</v>
      </c>
      <c r="B1896" s="156" t="s">
        <v>19743</v>
      </c>
      <c r="C1896" s="156">
        <v>2.1906599999999998</v>
      </c>
      <c r="D1896" s="157">
        <v>2.79E-6</v>
      </c>
      <c r="E1896" s="156">
        <v>1738</v>
      </c>
      <c r="F1896" s="156">
        <v>0.8</v>
      </c>
      <c r="G1896" s="156">
        <v>1516</v>
      </c>
      <c r="H1896" s="156">
        <v>0.37881100000000001</v>
      </c>
      <c r="I1896" s="156">
        <v>6</v>
      </c>
      <c r="J1896" s="156">
        <v>16.66667</v>
      </c>
      <c r="K1896" s="267">
        <v>83.333330000000004</v>
      </c>
    </row>
    <row r="1897" spans="1:11">
      <c r="A1897" s="155" t="s">
        <v>22962</v>
      </c>
      <c r="B1897" s="156" t="s">
        <v>19740</v>
      </c>
      <c r="C1897" s="156">
        <v>2.1876139999999999</v>
      </c>
      <c r="D1897" s="157">
        <v>8.8200000000000003E-5</v>
      </c>
      <c r="E1897" s="156">
        <v>32228</v>
      </c>
      <c r="F1897" s="156">
        <v>0.45454499999999998</v>
      </c>
      <c r="G1897" s="156">
        <v>860.45450000000005</v>
      </c>
      <c r="H1897" s="156">
        <v>0.21463099999999999</v>
      </c>
      <c r="I1897" s="156">
        <v>11</v>
      </c>
      <c r="J1897" s="156">
        <v>18.181819999999998</v>
      </c>
      <c r="K1897" s="267">
        <v>81.818179999999998</v>
      </c>
    </row>
    <row r="1898" spans="1:11">
      <c r="A1898" s="155" t="s">
        <v>23216</v>
      </c>
      <c r="B1898" s="156" t="s">
        <v>19740</v>
      </c>
      <c r="C1898" s="156">
        <v>2.2335029999999998</v>
      </c>
      <c r="D1898" s="157">
        <v>4.0200000000000001E-5</v>
      </c>
      <c r="E1898" s="156">
        <v>72720</v>
      </c>
      <c r="F1898" s="156">
        <v>0.42317100000000002</v>
      </c>
      <c r="G1898" s="156">
        <v>373.39019999999999</v>
      </c>
      <c r="H1898" s="156">
        <v>9.9306000000000005E-2</v>
      </c>
      <c r="I1898" s="156">
        <v>41</v>
      </c>
      <c r="J1898" s="156">
        <v>41.463410000000003</v>
      </c>
      <c r="K1898" s="267">
        <v>56.097560000000001</v>
      </c>
    </row>
    <row r="1899" spans="1:11">
      <c r="A1899" s="155" t="s">
        <v>12010</v>
      </c>
      <c r="B1899" s="156" t="s">
        <v>19743</v>
      </c>
      <c r="C1899" s="156">
        <v>2.2684259999999998</v>
      </c>
      <c r="D1899" s="157">
        <v>3.7100000000000001E-6</v>
      </c>
      <c r="E1899" s="156">
        <v>6146</v>
      </c>
      <c r="F1899" s="156">
        <v>0.32142900000000002</v>
      </c>
      <c r="G1899" s="156">
        <v>736.25</v>
      </c>
      <c r="H1899" s="156">
        <v>0.202733</v>
      </c>
      <c r="I1899" s="156">
        <v>8</v>
      </c>
      <c r="J1899" s="156">
        <v>12.5</v>
      </c>
      <c r="K1899" s="267">
        <v>87.5</v>
      </c>
    </row>
    <row r="1900" spans="1:11">
      <c r="A1900" s="155" t="s">
        <v>23276</v>
      </c>
      <c r="B1900" s="156" t="s">
        <v>19743</v>
      </c>
      <c r="C1900" s="156">
        <v>2.2804060000000002</v>
      </c>
      <c r="D1900" s="157">
        <v>3.1000000000000001E-5</v>
      </c>
      <c r="E1900" s="156">
        <v>30430</v>
      </c>
      <c r="F1900" s="156">
        <v>0.28070200000000001</v>
      </c>
      <c r="G1900" s="156">
        <v>493.73680000000002</v>
      </c>
      <c r="H1900" s="156">
        <v>0.13897300000000001</v>
      </c>
      <c r="I1900" s="156">
        <v>19</v>
      </c>
      <c r="J1900" s="156">
        <v>42.105260000000001</v>
      </c>
      <c r="K1900" s="267">
        <v>57.894739999999999</v>
      </c>
    </row>
    <row r="1901" spans="1:11">
      <c r="A1901" s="155" t="s">
        <v>12015</v>
      </c>
      <c r="B1901" s="156" t="s">
        <v>19743</v>
      </c>
      <c r="C1901" s="156">
        <v>2.149848</v>
      </c>
      <c r="D1901" s="157">
        <v>3.7100000000000001E-5</v>
      </c>
      <c r="E1901" s="156">
        <v>77004</v>
      </c>
      <c r="F1901" s="156">
        <v>0.32643699999999998</v>
      </c>
      <c r="G1901" s="156">
        <v>548.06669999999997</v>
      </c>
      <c r="H1901" s="156">
        <v>0.13130500000000001</v>
      </c>
      <c r="I1901" s="156">
        <v>30</v>
      </c>
      <c r="J1901" s="156">
        <v>23.33333</v>
      </c>
      <c r="K1901" s="267">
        <v>76.666669999999996</v>
      </c>
    </row>
    <row r="1902" spans="1:11">
      <c r="A1902" s="155" t="s">
        <v>12018</v>
      </c>
      <c r="B1902" s="156" t="s">
        <v>19743</v>
      </c>
      <c r="C1902" s="156">
        <v>2.3537059999999999</v>
      </c>
      <c r="D1902" s="157">
        <v>4.1699999999999997E-5</v>
      </c>
      <c r="E1902" s="156">
        <v>39720</v>
      </c>
      <c r="F1902" s="156">
        <v>8.0972000000000002E-2</v>
      </c>
      <c r="G1902" s="156">
        <v>172.8974</v>
      </c>
      <c r="H1902" s="156">
        <v>5.4040999999999999E-2</v>
      </c>
      <c r="I1902" s="156">
        <v>39</v>
      </c>
      <c r="J1902" s="156">
        <v>25.641030000000001</v>
      </c>
      <c r="K1902" s="267">
        <v>74.358969999999999</v>
      </c>
    </row>
    <row r="1903" spans="1:11">
      <c r="A1903" s="155" t="s">
        <v>12023</v>
      </c>
      <c r="B1903" s="156" t="s">
        <v>19743</v>
      </c>
      <c r="C1903" s="156">
        <v>2.365888</v>
      </c>
      <c r="D1903" s="157">
        <v>1.06E-6</v>
      </c>
      <c r="E1903" s="156">
        <v>2186</v>
      </c>
      <c r="F1903" s="156">
        <v>0.57142899999999996</v>
      </c>
      <c r="G1903" s="156">
        <v>614</v>
      </c>
      <c r="H1903" s="156">
        <v>0.19387399999999999</v>
      </c>
      <c r="I1903" s="156">
        <v>8</v>
      </c>
      <c r="J1903" s="156">
        <v>25</v>
      </c>
      <c r="K1903" s="267">
        <v>75</v>
      </c>
    </row>
    <row r="1904" spans="1:11">
      <c r="A1904" s="155" t="s">
        <v>12027</v>
      </c>
      <c r="B1904" s="156" t="s">
        <v>19743</v>
      </c>
      <c r="C1904" s="156">
        <v>2.165279</v>
      </c>
      <c r="D1904" s="157">
        <v>8.8100000000000004E-6</v>
      </c>
      <c r="E1904" s="156">
        <v>19174</v>
      </c>
      <c r="F1904" s="156">
        <v>0.39826800000000001</v>
      </c>
      <c r="G1904" s="156">
        <v>696.90909999999997</v>
      </c>
      <c r="H1904" s="156">
        <v>0.16968800000000001</v>
      </c>
      <c r="I1904" s="156">
        <v>22</v>
      </c>
      <c r="J1904" s="156">
        <v>18.181819999999998</v>
      </c>
      <c r="K1904" s="267">
        <v>77.272729999999996</v>
      </c>
    </row>
    <row r="1905" spans="1:11">
      <c r="A1905" s="155" t="s">
        <v>12032</v>
      </c>
      <c r="B1905" s="156" t="s">
        <v>19743</v>
      </c>
      <c r="C1905" s="156">
        <v>2.1076139999999999</v>
      </c>
      <c r="D1905" s="156">
        <v>3.9500000000000001E-4</v>
      </c>
      <c r="E1905" s="156">
        <v>273444</v>
      </c>
      <c r="F1905" s="156">
        <v>9.0680999999999998E-2</v>
      </c>
      <c r="G1905" s="156">
        <v>141.42859999999999</v>
      </c>
      <c r="H1905" s="156">
        <v>3.3090000000000001E-2</v>
      </c>
      <c r="I1905" s="156">
        <v>133</v>
      </c>
      <c r="J1905" s="156">
        <v>30.827069999999999</v>
      </c>
      <c r="K1905" s="267">
        <v>66.917289999999994</v>
      </c>
    </row>
    <row r="1906" spans="1:11">
      <c r="A1906" s="155" t="s">
        <v>12050</v>
      </c>
      <c r="B1906" s="156" t="s">
        <v>19743</v>
      </c>
      <c r="C1906" s="156">
        <v>2.8294419999999998</v>
      </c>
      <c r="D1906" s="157">
        <v>7.8900000000000007E-6</v>
      </c>
      <c r="E1906" s="156">
        <v>5096</v>
      </c>
      <c r="F1906" s="156" t="s">
        <v>25675</v>
      </c>
      <c r="G1906" s="156">
        <v>369.33330000000001</v>
      </c>
      <c r="H1906" s="156">
        <v>0.33730199999999999</v>
      </c>
      <c r="I1906" s="156">
        <v>3</v>
      </c>
      <c r="J1906" s="156">
        <v>33.333329999999997</v>
      </c>
      <c r="K1906" s="267">
        <v>66.666669999999996</v>
      </c>
    </row>
    <row r="1907" spans="1:11">
      <c r="A1907" s="155" t="s">
        <v>12053</v>
      </c>
      <c r="B1907" s="156" t="s">
        <v>19743</v>
      </c>
      <c r="C1907" s="156">
        <v>3.187411</v>
      </c>
      <c r="D1907" s="157">
        <v>2.2000000000000001E-7</v>
      </c>
      <c r="E1907" s="156">
        <v>112</v>
      </c>
      <c r="F1907" s="156" t="s">
        <v>25675</v>
      </c>
      <c r="G1907" s="156">
        <v>70.5</v>
      </c>
      <c r="H1907" s="156">
        <v>0.50729900000000006</v>
      </c>
      <c r="I1907" s="156">
        <v>2</v>
      </c>
      <c r="J1907" s="156">
        <v>100</v>
      </c>
      <c r="K1907" s="267">
        <v>0</v>
      </c>
    </row>
    <row r="1908" spans="1:11">
      <c r="A1908" s="155" t="s">
        <v>12055</v>
      </c>
      <c r="B1908" s="156" t="s">
        <v>19743</v>
      </c>
      <c r="C1908" s="156">
        <v>3.100508</v>
      </c>
      <c r="D1908" s="156" t="s">
        <v>25675</v>
      </c>
      <c r="E1908" s="156">
        <v>0</v>
      </c>
      <c r="F1908" s="156" t="s">
        <v>25675</v>
      </c>
      <c r="G1908" s="156">
        <v>156</v>
      </c>
      <c r="H1908" s="156">
        <v>0</v>
      </c>
      <c r="I1908" s="156">
        <v>1</v>
      </c>
      <c r="J1908" s="156">
        <v>100</v>
      </c>
      <c r="K1908" s="267">
        <v>0</v>
      </c>
    </row>
    <row r="1909" spans="1:11">
      <c r="A1909" s="155" t="s">
        <v>12057</v>
      </c>
      <c r="B1909" s="156" t="s">
        <v>19743</v>
      </c>
      <c r="C1909" s="156">
        <v>2.2980710000000002</v>
      </c>
      <c r="D1909" s="156">
        <v>3.7300000000000001E-4</v>
      </c>
      <c r="E1909" s="156">
        <v>123754</v>
      </c>
      <c r="F1909" s="156">
        <v>0.45454499999999998</v>
      </c>
      <c r="G1909" s="156">
        <v>908.81820000000005</v>
      </c>
      <c r="H1909" s="156">
        <v>0.26127899999999998</v>
      </c>
      <c r="I1909" s="156">
        <v>11</v>
      </c>
      <c r="J1909" s="156">
        <v>9.0909089999999999</v>
      </c>
      <c r="K1909" s="267">
        <v>90.909090000000006</v>
      </c>
    </row>
    <row r="1910" spans="1:11">
      <c r="A1910" s="155" t="s">
        <v>12061</v>
      </c>
      <c r="B1910" s="156" t="s">
        <v>19743</v>
      </c>
      <c r="C1910" s="156">
        <v>2.3756349999999999</v>
      </c>
      <c r="D1910" s="157">
        <v>3.1099999999999999E-6</v>
      </c>
      <c r="E1910" s="156">
        <v>6468</v>
      </c>
      <c r="F1910" s="156">
        <v>0.33333299999999999</v>
      </c>
      <c r="G1910" s="156">
        <v>1025.5</v>
      </c>
      <c r="H1910" s="156">
        <v>0.326513</v>
      </c>
      <c r="I1910" s="156">
        <v>4</v>
      </c>
      <c r="J1910" s="156">
        <v>25</v>
      </c>
      <c r="K1910" s="267">
        <v>75</v>
      </c>
    </row>
    <row r="1911" spans="1:11">
      <c r="A1911" s="155" t="s">
        <v>11827</v>
      </c>
      <c r="B1911" s="156" t="s">
        <v>19743</v>
      </c>
      <c r="C1911" s="156">
        <v>2.174213</v>
      </c>
      <c r="D1911" s="156">
        <v>4.0400000000000001E-4</v>
      </c>
      <c r="E1911" s="156">
        <v>147504</v>
      </c>
      <c r="F1911" s="156">
        <v>0.13062399999999999</v>
      </c>
      <c r="G1911" s="156">
        <v>204.9623</v>
      </c>
      <c r="H1911" s="156">
        <v>5.0832000000000002E-2</v>
      </c>
      <c r="I1911" s="156">
        <v>53</v>
      </c>
      <c r="J1911" s="156">
        <v>13.207549999999999</v>
      </c>
      <c r="K1911" s="267">
        <v>86.792450000000002</v>
      </c>
    </row>
    <row r="1912" spans="1:11">
      <c r="A1912" s="155" t="s">
        <v>11832</v>
      </c>
      <c r="B1912" s="156" t="s">
        <v>19743</v>
      </c>
      <c r="C1912" s="156">
        <v>2.4410150000000002</v>
      </c>
      <c r="D1912" s="157">
        <v>1.17E-5</v>
      </c>
      <c r="E1912" s="156">
        <v>8032</v>
      </c>
      <c r="F1912" s="156">
        <v>0.33333299999999999</v>
      </c>
      <c r="G1912" s="156">
        <v>439.42860000000002</v>
      </c>
      <c r="H1912" s="156">
        <v>0.155225</v>
      </c>
      <c r="I1912" s="156">
        <v>7</v>
      </c>
      <c r="J1912" s="156">
        <v>28.571429999999999</v>
      </c>
      <c r="K1912" s="267">
        <v>42.857140000000001</v>
      </c>
    </row>
    <row r="1913" spans="1:11">
      <c r="A1913" s="155" t="s">
        <v>11837</v>
      </c>
      <c r="B1913" s="156" t="s">
        <v>19743</v>
      </c>
      <c r="C1913" s="156">
        <v>2.2205080000000001</v>
      </c>
      <c r="D1913" s="156">
        <v>7.1199999999999996E-4</v>
      </c>
      <c r="E1913" s="156">
        <v>524720</v>
      </c>
      <c r="F1913" s="156">
        <v>0.189916</v>
      </c>
      <c r="G1913" s="156">
        <v>165.44319999999999</v>
      </c>
      <c r="H1913" s="156">
        <v>4.3866000000000002E-2</v>
      </c>
      <c r="I1913" s="156">
        <v>88</v>
      </c>
      <c r="J1913" s="156">
        <v>10.227270000000001</v>
      </c>
      <c r="K1913" s="267">
        <v>84.090909999999994</v>
      </c>
    </row>
    <row r="1914" spans="1:11">
      <c r="A1914" s="155" t="s">
        <v>11842</v>
      </c>
      <c r="B1914" s="156" t="s">
        <v>19743</v>
      </c>
      <c r="C1914" s="156">
        <v>3.0081220000000002</v>
      </c>
      <c r="D1914" s="157">
        <v>1.4000000000000001E-7</v>
      </c>
      <c r="E1914" s="156">
        <v>106</v>
      </c>
      <c r="F1914" s="156" t="s">
        <v>25675</v>
      </c>
      <c r="G1914" s="156">
        <v>222.5</v>
      </c>
      <c r="H1914" s="156">
        <v>0.51511600000000002</v>
      </c>
      <c r="I1914" s="156">
        <v>2</v>
      </c>
      <c r="J1914" s="156">
        <v>50</v>
      </c>
      <c r="K1914" s="267">
        <v>50</v>
      </c>
    </row>
    <row r="1915" spans="1:11">
      <c r="A1915" s="155" t="s">
        <v>11844</v>
      </c>
      <c r="B1915" s="156" t="s">
        <v>19743</v>
      </c>
      <c r="C1915" s="156">
        <v>3.050964</v>
      </c>
      <c r="D1915" s="157">
        <v>8.6000000000000007E-6</v>
      </c>
      <c r="E1915" s="156">
        <v>2158</v>
      </c>
      <c r="F1915" s="156">
        <v>5.5556000000000001E-2</v>
      </c>
      <c r="G1915" s="156">
        <v>24.66667</v>
      </c>
      <c r="H1915" s="156">
        <v>0.12631600000000001</v>
      </c>
      <c r="I1915" s="156">
        <v>9</v>
      </c>
      <c r="J1915" s="156">
        <v>22.22222</v>
      </c>
      <c r="K1915" s="267">
        <v>77.777780000000007</v>
      </c>
    </row>
    <row r="1916" spans="1:11">
      <c r="A1916" s="155" t="s">
        <v>11847</v>
      </c>
      <c r="B1916" s="156" t="s">
        <v>19743</v>
      </c>
      <c r="C1916" s="156">
        <v>2.1447720000000001</v>
      </c>
      <c r="D1916" s="156">
        <v>1.06E-4</v>
      </c>
      <c r="E1916" s="156">
        <v>98098</v>
      </c>
      <c r="F1916" s="156">
        <v>0.20202000000000001</v>
      </c>
      <c r="G1916" s="156">
        <v>293.6909</v>
      </c>
      <c r="H1916" s="156">
        <v>7.0396E-2</v>
      </c>
      <c r="I1916" s="156">
        <v>55</v>
      </c>
      <c r="J1916" s="156">
        <v>23.63636</v>
      </c>
      <c r="K1916" s="267">
        <v>74.545450000000002</v>
      </c>
    </row>
    <row r="1917" spans="1:11">
      <c r="A1917" s="155" t="s">
        <v>11852</v>
      </c>
      <c r="B1917" s="156" t="s">
        <v>19743</v>
      </c>
      <c r="C1917" s="156">
        <v>2.1819289999999998</v>
      </c>
      <c r="D1917" s="157">
        <v>1.8199999999999999E-5</v>
      </c>
      <c r="E1917" s="156">
        <v>25104</v>
      </c>
      <c r="F1917" s="156">
        <v>0.44444400000000001</v>
      </c>
      <c r="G1917" s="156">
        <v>1199</v>
      </c>
      <c r="H1917" s="156">
        <v>0.29683100000000001</v>
      </c>
      <c r="I1917" s="156">
        <v>10</v>
      </c>
      <c r="J1917" s="156">
        <v>0</v>
      </c>
      <c r="K1917" s="267">
        <v>90</v>
      </c>
    </row>
    <row r="1918" spans="1:11">
      <c r="A1918" s="155" t="s">
        <v>11854</v>
      </c>
      <c r="B1918" s="156" t="s">
        <v>19743</v>
      </c>
      <c r="C1918" s="156">
        <v>2.2180710000000001</v>
      </c>
      <c r="D1918" s="157">
        <v>4.9700000000000002E-5</v>
      </c>
      <c r="E1918" s="156">
        <v>67698</v>
      </c>
      <c r="F1918" s="156">
        <v>0.352941</v>
      </c>
      <c r="G1918" s="156">
        <v>771.5</v>
      </c>
      <c r="H1918" s="156">
        <v>0.19996</v>
      </c>
      <c r="I1918" s="156">
        <v>18</v>
      </c>
      <c r="J1918" s="156">
        <v>16.66667</v>
      </c>
      <c r="K1918" s="267">
        <v>77.777780000000007</v>
      </c>
    </row>
    <row r="1919" spans="1:11">
      <c r="A1919" s="155" t="s">
        <v>11857</v>
      </c>
      <c r="B1919" s="156" t="s">
        <v>19743</v>
      </c>
      <c r="C1919" s="156">
        <v>2.1786799999999999</v>
      </c>
      <c r="D1919" s="156">
        <v>1.17E-4</v>
      </c>
      <c r="E1919" s="156">
        <v>133620</v>
      </c>
      <c r="F1919" s="156">
        <v>0.21554100000000001</v>
      </c>
      <c r="G1919" s="156">
        <v>225.38300000000001</v>
      </c>
      <c r="H1919" s="156">
        <v>5.6087999999999999E-2</v>
      </c>
      <c r="I1919" s="156">
        <v>47</v>
      </c>
      <c r="J1919" s="156">
        <v>21.276599999999998</v>
      </c>
      <c r="K1919" s="267">
        <v>78.723399999999998</v>
      </c>
    </row>
    <row r="1920" spans="1:11">
      <c r="A1920" s="155" t="s">
        <v>11862</v>
      </c>
      <c r="B1920" s="156" t="s">
        <v>19743</v>
      </c>
      <c r="C1920" s="156">
        <v>2.1626400000000001</v>
      </c>
      <c r="D1920" s="157">
        <v>3.9400000000000002E-5</v>
      </c>
      <c r="E1920" s="156">
        <v>40374</v>
      </c>
      <c r="F1920" s="156">
        <v>0.33333299999999999</v>
      </c>
      <c r="G1920" s="156">
        <v>432.22579999999999</v>
      </c>
      <c r="H1920" s="156">
        <v>0.105139</v>
      </c>
      <c r="I1920" s="156">
        <v>31</v>
      </c>
      <c r="J1920" s="156">
        <v>29.032260000000001</v>
      </c>
      <c r="K1920" s="267">
        <v>64.516130000000004</v>
      </c>
    </row>
    <row r="1921" spans="1:11">
      <c r="A1921" s="155" t="s">
        <v>11880</v>
      </c>
      <c r="B1921" s="156" t="s">
        <v>19743</v>
      </c>
      <c r="C1921" s="156">
        <v>2.457665</v>
      </c>
      <c r="D1921" s="157">
        <v>2.9699999999999999E-6</v>
      </c>
      <c r="E1921" s="156">
        <v>6934</v>
      </c>
      <c r="F1921" s="156">
        <v>0.33333299999999999</v>
      </c>
      <c r="G1921" s="156">
        <v>954.66669999999999</v>
      </c>
      <c r="H1921" s="156">
        <v>0.34665200000000002</v>
      </c>
      <c r="I1921" s="156">
        <v>3</v>
      </c>
      <c r="J1921" s="156">
        <v>33.333329999999997</v>
      </c>
      <c r="K1921" s="267">
        <v>66.666669999999996</v>
      </c>
    </row>
    <row r="1922" spans="1:11">
      <c r="A1922" s="155" t="s">
        <v>11884</v>
      </c>
      <c r="B1922" s="156" t="s">
        <v>19743</v>
      </c>
      <c r="C1922" s="156">
        <v>2.350457</v>
      </c>
      <c r="D1922" s="156">
        <v>4.0700000000000003E-4</v>
      </c>
      <c r="E1922" s="156">
        <v>100622</v>
      </c>
      <c r="F1922" s="156">
        <v>0.44444400000000001</v>
      </c>
      <c r="G1922" s="156">
        <v>624.44439999999997</v>
      </c>
      <c r="H1922" s="156">
        <v>0.19293399999999999</v>
      </c>
      <c r="I1922" s="156">
        <v>9</v>
      </c>
      <c r="J1922" s="156">
        <v>11.11111</v>
      </c>
      <c r="K1922" s="267">
        <v>88.888890000000004</v>
      </c>
    </row>
    <row r="1923" spans="1:11">
      <c r="A1923" s="155" t="s">
        <v>11887</v>
      </c>
      <c r="B1923" s="156" t="s">
        <v>19743</v>
      </c>
      <c r="C1923" s="156">
        <v>2.1835529999999999</v>
      </c>
      <c r="D1923" s="157">
        <v>6.4200000000000004E-6</v>
      </c>
      <c r="E1923" s="156">
        <v>10158</v>
      </c>
      <c r="F1923" s="156">
        <v>0.37878800000000001</v>
      </c>
      <c r="G1923" s="156">
        <v>628.91669999999999</v>
      </c>
      <c r="H1923" s="156">
        <v>0.156059</v>
      </c>
      <c r="I1923" s="156">
        <v>12</v>
      </c>
      <c r="J1923" s="156">
        <v>16.66667</v>
      </c>
      <c r="K1923" s="267">
        <v>83.333330000000004</v>
      </c>
    </row>
    <row r="1924" spans="1:11">
      <c r="A1924" s="155" t="s">
        <v>11890</v>
      </c>
      <c r="B1924" s="156" t="s">
        <v>19743</v>
      </c>
      <c r="C1924" s="156">
        <v>2.9104570000000001</v>
      </c>
      <c r="D1924" s="156">
        <v>8.1300000000000003E-4</v>
      </c>
      <c r="E1924" s="156">
        <v>422922</v>
      </c>
      <c r="F1924" s="156">
        <v>9.5238000000000003E-2</v>
      </c>
      <c r="G1924" s="156">
        <v>123.5714</v>
      </c>
      <c r="H1924" s="156">
        <v>0.164659</v>
      </c>
      <c r="I1924" s="156">
        <v>7</v>
      </c>
      <c r="J1924" s="156">
        <v>28.571429999999999</v>
      </c>
      <c r="K1924" s="267">
        <v>71.428569999999993</v>
      </c>
    </row>
    <row r="1925" spans="1:11">
      <c r="A1925" s="155" t="s">
        <v>11893</v>
      </c>
      <c r="B1925" s="156" t="s">
        <v>19743</v>
      </c>
      <c r="C1925" s="156">
        <v>3.113299</v>
      </c>
      <c r="D1925" s="157">
        <v>6.7999999999999995E-7</v>
      </c>
      <c r="E1925" s="156">
        <v>168</v>
      </c>
      <c r="F1925" s="156">
        <v>0.16666700000000001</v>
      </c>
      <c r="G1925" s="156">
        <v>28.75</v>
      </c>
      <c r="H1925" s="156">
        <v>0.264019</v>
      </c>
      <c r="I1925" s="156">
        <v>4</v>
      </c>
      <c r="J1925" s="156">
        <v>0</v>
      </c>
      <c r="K1925" s="267">
        <v>100</v>
      </c>
    </row>
    <row r="1926" spans="1:11">
      <c r="A1926" s="155" t="s">
        <v>11898</v>
      </c>
      <c r="B1926" s="156" t="s">
        <v>19743</v>
      </c>
      <c r="C1926" s="156">
        <v>2.2188829999999999</v>
      </c>
      <c r="D1926" s="157">
        <v>1.1199999999999999E-5</v>
      </c>
      <c r="E1926" s="156">
        <v>8318</v>
      </c>
      <c r="F1926" s="156">
        <v>0.53030299999999997</v>
      </c>
      <c r="G1926" s="156">
        <v>523.5</v>
      </c>
      <c r="H1926" s="156">
        <v>0.13555200000000001</v>
      </c>
      <c r="I1926" s="156">
        <v>12</v>
      </c>
      <c r="J1926" s="156">
        <v>16.66667</v>
      </c>
      <c r="K1926" s="267">
        <v>83.333330000000004</v>
      </c>
    </row>
    <row r="1927" spans="1:11">
      <c r="A1927" s="155" t="s">
        <v>11903</v>
      </c>
      <c r="B1927" s="156" t="s">
        <v>19743</v>
      </c>
      <c r="C1927" s="156">
        <v>2.3031470000000001</v>
      </c>
      <c r="D1927" s="157">
        <v>1.8099999999999999E-5</v>
      </c>
      <c r="E1927" s="156">
        <v>26816</v>
      </c>
      <c r="F1927" s="156">
        <v>0.21904799999999999</v>
      </c>
      <c r="G1927" s="156">
        <v>553.4</v>
      </c>
      <c r="H1927" s="156">
        <v>0.160162</v>
      </c>
      <c r="I1927" s="156">
        <v>15</v>
      </c>
      <c r="J1927" s="156">
        <v>6.6666670000000003</v>
      </c>
      <c r="K1927" s="267">
        <v>93.333330000000004</v>
      </c>
    </row>
    <row r="1928" spans="1:11">
      <c r="A1928" s="155" t="s">
        <v>11908</v>
      </c>
      <c r="B1928" s="156" t="s">
        <v>19743</v>
      </c>
      <c r="C1928" s="156">
        <v>2.2615229999999999</v>
      </c>
      <c r="D1928" s="157">
        <v>2.0100000000000001E-5</v>
      </c>
      <c r="E1928" s="156">
        <v>28776</v>
      </c>
      <c r="F1928" s="156">
        <v>0.37701600000000002</v>
      </c>
      <c r="G1928" s="156">
        <v>323.53129999999999</v>
      </c>
      <c r="H1928" s="156">
        <v>8.9151999999999995E-2</v>
      </c>
      <c r="I1928" s="156">
        <v>32</v>
      </c>
      <c r="J1928" s="156">
        <v>31.25</v>
      </c>
      <c r="K1928" s="267">
        <v>65.625</v>
      </c>
    </row>
    <row r="1929" spans="1:11">
      <c r="A1929" s="155" t="s">
        <v>11911</v>
      </c>
      <c r="B1929" s="156" t="s">
        <v>19743</v>
      </c>
      <c r="C1929" s="156">
        <v>2.3855840000000001</v>
      </c>
      <c r="D1929" s="157">
        <v>4.9899999999999997E-6</v>
      </c>
      <c r="E1929" s="156">
        <v>2460</v>
      </c>
      <c r="F1929" s="156">
        <v>0.2</v>
      </c>
      <c r="G1929" s="156">
        <v>660.8</v>
      </c>
      <c r="H1929" s="156">
        <v>0.21476400000000001</v>
      </c>
      <c r="I1929" s="156">
        <v>5</v>
      </c>
      <c r="J1929" s="156">
        <v>20</v>
      </c>
      <c r="K1929" s="267">
        <v>80</v>
      </c>
    </row>
    <row r="1930" spans="1:11">
      <c r="A1930" s="155" t="s">
        <v>11913</v>
      </c>
      <c r="B1930" s="156" t="s">
        <v>19743</v>
      </c>
      <c r="C1930" s="156">
        <v>2.3195939999999999</v>
      </c>
      <c r="D1930" s="157">
        <v>1.5999999999999999E-5</v>
      </c>
      <c r="E1930" s="156">
        <v>15288</v>
      </c>
      <c r="F1930" s="156">
        <v>0.30769200000000002</v>
      </c>
      <c r="G1930" s="156">
        <v>517.76919999999996</v>
      </c>
      <c r="H1930" s="156">
        <v>0.153118</v>
      </c>
      <c r="I1930" s="156">
        <v>13</v>
      </c>
      <c r="J1930" s="156">
        <v>7.6923079999999997</v>
      </c>
      <c r="K1930" s="267">
        <v>84.615380000000002</v>
      </c>
    </row>
    <row r="1931" spans="1:11">
      <c r="A1931" s="155" t="s">
        <v>11918</v>
      </c>
      <c r="B1931" s="156" t="s">
        <v>19743</v>
      </c>
      <c r="C1931" s="156">
        <v>2.4566499999999998</v>
      </c>
      <c r="D1931" s="157">
        <v>9.9999999999999995E-8</v>
      </c>
      <c r="E1931" s="156">
        <v>158</v>
      </c>
      <c r="F1931" s="156">
        <v>0.66666700000000001</v>
      </c>
      <c r="G1931" s="156">
        <v>759</v>
      </c>
      <c r="H1931" s="156">
        <v>0.27440300000000001</v>
      </c>
      <c r="I1931" s="156">
        <v>4</v>
      </c>
      <c r="J1931" s="156">
        <v>25</v>
      </c>
      <c r="K1931" s="267">
        <v>75</v>
      </c>
    </row>
    <row r="1932" spans="1:11">
      <c r="A1932" s="155" t="s">
        <v>11921</v>
      </c>
      <c r="B1932" s="156" t="s">
        <v>19743</v>
      </c>
      <c r="C1932" s="156">
        <v>2.1744159999999999</v>
      </c>
      <c r="D1932" s="157">
        <v>1.43E-5</v>
      </c>
      <c r="E1932" s="156">
        <v>14334</v>
      </c>
      <c r="F1932" s="156">
        <v>0.58333299999999999</v>
      </c>
      <c r="G1932" s="156">
        <v>1075.222</v>
      </c>
      <c r="H1932" s="156">
        <v>0.263793</v>
      </c>
      <c r="I1932" s="156">
        <v>9</v>
      </c>
      <c r="J1932" s="156">
        <v>0</v>
      </c>
      <c r="K1932" s="267">
        <v>100</v>
      </c>
    </row>
    <row r="1933" spans="1:11">
      <c r="A1933" s="155" t="s">
        <v>11924</v>
      </c>
      <c r="B1933" s="156" t="s">
        <v>19743</v>
      </c>
      <c r="C1933" s="156">
        <v>2.0913710000000001</v>
      </c>
      <c r="D1933" s="156">
        <v>4.0900000000000002E-4</v>
      </c>
      <c r="E1933" s="156">
        <v>500848</v>
      </c>
      <c r="F1933" s="156">
        <v>0.17502400000000001</v>
      </c>
      <c r="G1933" s="156">
        <v>192.47980000000001</v>
      </c>
      <c r="H1933" s="156">
        <v>4.4628000000000001E-2</v>
      </c>
      <c r="I1933" s="156">
        <v>173</v>
      </c>
      <c r="J1933" s="156">
        <v>40.462429999999998</v>
      </c>
      <c r="K1933" s="267">
        <v>56.069360000000003</v>
      </c>
    </row>
    <row r="1934" spans="1:11">
      <c r="A1934" s="155" t="s">
        <v>11929</v>
      </c>
      <c r="B1934" s="156" t="s">
        <v>19743</v>
      </c>
      <c r="C1934" s="156">
        <v>2.374822</v>
      </c>
      <c r="D1934" s="157">
        <v>1.8E-5</v>
      </c>
      <c r="E1934" s="156">
        <v>8668</v>
      </c>
      <c r="F1934" s="156">
        <v>0.38011699999999998</v>
      </c>
      <c r="G1934" s="156">
        <v>235.2105</v>
      </c>
      <c r="H1934" s="156">
        <v>7.5484999999999997E-2</v>
      </c>
      <c r="I1934" s="156">
        <v>19</v>
      </c>
      <c r="J1934" s="156">
        <v>52.63158</v>
      </c>
      <c r="K1934" s="267">
        <v>36.842109999999998</v>
      </c>
    </row>
    <row r="1935" spans="1:11">
      <c r="A1935" s="155" t="s">
        <v>11934</v>
      </c>
      <c r="B1935" s="156" t="s">
        <v>19743</v>
      </c>
      <c r="C1935" s="156">
        <v>2.2781729999999998</v>
      </c>
      <c r="D1935" s="157">
        <v>2.74E-6</v>
      </c>
      <c r="E1935" s="156">
        <v>2874</v>
      </c>
      <c r="F1935" s="156">
        <v>0.38461499999999998</v>
      </c>
      <c r="G1935" s="156">
        <v>768.38459999999998</v>
      </c>
      <c r="H1935" s="156">
        <v>0.21457300000000001</v>
      </c>
      <c r="I1935" s="156">
        <v>13</v>
      </c>
      <c r="J1935" s="156">
        <v>7.6923079999999997</v>
      </c>
      <c r="K1935" s="267">
        <v>84.615380000000002</v>
      </c>
    </row>
    <row r="1936" spans="1:11">
      <c r="A1936" s="155" t="s">
        <v>11937</v>
      </c>
      <c r="B1936" s="156" t="s">
        <v>19743</v>
      </c>
      <c r="C1936" s="156">
        <v>2.113909</v>
      </c>
      <c r="D1936" s="156">
        <v>1.5799999999999999E-4</v>
      </c>
      <c r="E1936" s="156">
        <v>271626</v>
      </c>
      <c r="F1936" s="156">
        <v>0.42197099999999998</v>
      </c>
      <c r="G1936" s="156">
        <v>244.3271</v>
      </c>
      <c r="H1936" s="156">
        <v>5.7272999999999998E-2</v>
      </c>
      <c r="I1936" s="156">
        <v>107</v>
      </c>
      <c r="J1936" s="156">
        <v>35.514020000000002</v>
      </c>
      <c r="K1936" s="267">
        <v>62.616819999999997</v>
      </c>
    </row>
    <row r="1937" spans="1:11">
      <c r="A1937" s="155" t="s">
        <v>11720</v>
      </c>
      <c r="B1937" s="156" t="s">
        <v>19743</v>
      </c>
      <c r="C1937" s="156">
        <v>2.1147209999999999</v>
      </c>
      <c r="D1937" s="156">
        <v>2.1699999999999999E-4</v>
      </c>
      <c r="E1937" s="156">
        <v>275176</v>
      </c>
      <c r="F1937" s="156">
        <v>0.23830599999999999</v>
      </c>
      <c r="G1937" s="156">
        <v>226.76990000000001</v>
      </c>
      <c r="H1937" s="156">
        <v>5.3245000000000001E-2</v>
      </c>
      <c r="I1937" s="156">
        <v>113</v>
      </c>
      <c r="J1937" s="156">
        <v>24.778759999999998</v>
      </c>
      <c r="K1937" s="267">
        <v>70.796459999999996</v>
      </c>
    </row>
    <row r="1938" spans="1:11">
      <c r="A1938" s="155" t="s">
        <v>11723</v>
      </c>
      <c r="B1938" s="156" t="s">
        <v>19743</v>
      </c>
      <c r="C1938" s="156">
        <v>2.2152280000000002</v>
      </c>
      <c r="D1938" s="157">
        <v>1.24E-6</v>
      </c>
      <c r="E1938" s="156">
        <v>1746</v>
      </c>
      <c r="F1938" s="156">
        <v>0.61111099999999996</v>
      </c>
      <c r="G1938" s="156">
        <v>1028</v>
      </c>
      <c r="H1938" s="156">
        <v>0.26474399999999998</v>
      </c>
      <c r="I1938" s="156">
        <v>9</v>
      </c>
      <c r="J1938" s="156">
        <v>11.11111</v>
      </c>
      <c r="K1938" s="267">
        <v>88.888890000000004</v>
      </c>
    </row>
    <row r="1939" spans="1:11">
      <c r="A1939" s="155" t="s">
        <v>11728</v>
      </c>
      <c r="B1939" s="156" t="s">
        <v>19743</v>
      </c>
      <c r="C1939" s="156">
        <v>2.8385790000000002</v>
      </c>
      <c r="D1939" s="156" t="s">
        <v>25675</v>
      </c>
      <c r="E1939" s="156">
        <v>0</v>
      </c>
      <c r="F1939" s="156">
        <v>1</v>
      </c>
      <c r="G1939" s="156">
        <v>544.5</v>
      </c>
      <c r="H1939" s="156">
        <v>0.50792899999999996</v>
      </c>
      <c r="I1939" s="156">
        <v>2</v>
      </c>
      <c r="J1939" s="156">
        <v>0</v>
      </c>
      <c r="K1939" s="267">
        <v>100</v>
      </c>
    </row>
    <row r="1940" spans="1:11">
      <c r="A1940" s="155" t="s">
        <v>11733</v>
      </c>
      <c r="B1940" s="156" t="s">
        <v>19743</v>
      </c>
      <c r="C1940" s="156">
        <v>2.884061</v>
      </c>
      <c r="D1940" s="157">
        <v>1.4000000000000001E-7</v>
      </c>
      <c r="E1940" s="156">
        <v>392</v>
      </c>
      <c r="F1940" s="156">
        <v>0.4</v>
      </c>
      <c r="G1940" s="156">
        <v>222.6</v>
      </c>
      <c r="H1940" s="156">
        <v>0.25073299999999998</v>
      </c>
      <c r="I1940" s="156">
        <v>5</v>
      </c>
      <c r="J1940" s="156">
        <v>40</v>
      </c>
      <c r="K1940" s="267">
        <v>60</v>
      </c>
    </row>
    <row r="1941" spans="1:11">
      <c r="A1941" s="155" t="s">
        <v>11736</v>
      </c>
      <c r="B1941" s="156" t="s">
        <v>19743</v>
      </c>
      <c r="C1941" s="156">
        <v>2.172183</v>
      </c>
      <c r="D1941" s="157">
        <v>1.11E-6</v>
      </c>
      <c r="E1941" s="156">
        <v>1656</v>
      </c>
      <c r="F1941" s="156">
        <v>0.71428599999999998</v>
      </c>
      <c r="G1941" s="156">
        <v>1440.125</v>
      </c>
      <c r="H1941" s="156">
        <v>0.35236699999999999</v>
      </c>
      <c r="I1941" s="156">
        <v>8</v>
      </c>
      <c r="J1941" s="156">
        <v>12.5</v>
      </c>
      <c r="K1941" s="267">
        <v>87.5</v>
      </c>
    </row>
    <row r="1942" spans="1:11">
      <c r="A1942" s="155" t="s">
        <v>11747</v>
      </c>
      <c r="B1942" s="156" t="s">
        <v>19743</v>
      </c>
      <c r="C1942" s="156">
        <v>3.0726900000000001</v>
      </c>
      <c r="D1942" s="157">
        <v>9.7999999999999993E-7</v>
      </c>
      <c r="E1942" s="156">
        <v>504</v>
      </c>
      <c r="F1942" s="156" t="s">
        <v>25675</v>
      </c>
      <c r="G1942" s="156">
        <v>64</v>
      </c>
      <c r="H1942" s="156">
        <v>0.34615400000000002</v>
      </c>
      <c r="I1942" s="156">
        <v>3</v>
      </c>
      <c r="J1942" s="156">
        <v>33.333329999999997</v>
      </c>
      <c r="K1942" s="267">
        <v>66.666669999999996</v>
      </c>
    </row>
    <row r="1943" spans="1:11">
      <c r="A1943" s="155" t="s">
        <v>11749</v>
      </c>
      <c r="B1943" s="156" t="s">
        <v>19743</v>
      </c>
      <c r="C1943" s="156">
        <v>2.9283250000000001</v>
      </c>
      <c r="D1943" s="157">
        <v>3.1499999999999999E-6</v>
      </c>
      <c r="E1943" s="156">
        <v>2868</v>
      </c>
      <c r="F1943" s="156" t="s">
        <v>25675</v>
      </c>
      <c r="G1943" s="156">
        <v>247.66669999999999</v>
      </c>
      <c r="H1943" s="156">
        <v>0.34595599999999999</v>
      </c>
      <c r="I1943" s="156">
        <v>3</v>
      </c>
      <c r="J1943" s="156">
        <v>0</v>
      </c>
      <c r="K1943" s="267">
        <v>66.666669999999996</v>
      </c>
    </row>
    <row r="1944" spans="1:11">
      <c r="A1944" s="155" t="s">
        <v>11752</v>
      </c>
      <c r="B1944" s="156" t="s">
        <v>19743</v>
      </c>
      <c r="C1944" s="156">
        <v>2.9772590000000001</v>
      </c>
      <c r="D1944" s="156">
        <v>4.08E-4</v>
      </c>
      <c r="E1944" s="156">
        <v>142728</v>
      </c>
      <c r="F1944" s="156" t="s">
        <v>25675</v>
      </c>
      <c r="G1944" s="156">
        <v>121.25</v>
      </c>
      <c r="H1944" s="156">
        <v>0.27391799999999999</v>
      </c>
      <c r="I1944" s="156">
        <v>4</v>
      </c>
      <c r="J1944" s="156">
        <v>50</v>
      </c>
      <c r="K1944" s="267">
        <v>50</v>
      </c>
    </row>
    <row r="1945" spans="1:11">
      <c r="A1945" s="155" t="s">
        <v>11754</v>
      </c>
      <c r="B1945" s="156" t="s">
        <v>19743</v>
      </c>
      <c r="C1945" s="156">
        <v>2.9896449999999999</v>
      </c>
      <c r="D1945" s="157">
        <v>2.0700000000000001E-6</v>
      </c>
      <c r="E1945" s="156">
        <v>1336</v>
      </c>
      <c r="F1945" s="156" t="s">
        <v>25675</v>
      </c>
      <c r="G1945" s="156">
        <v>111.25</v>
      </c>
      <c r="H1945" s="156">
        <v>0.27631600000000001</v>
      </c>
      <c r="I1945" s="156">
        <v>4</v>
      </c>
      <c r="J1945" s="156">
        <v>50</v>
      </c>
      <c r="K1945" s="267">
        <v>50</v>
      </c>
    </row>
    <row r="1946" spans="1:11">
      <c r="A1946" s="155" t="s">
        <v>11756</v>
      </c>
      <c r="B1946" s="156" t="s">
        <v>19743</v>
      </c>
      <c r="C1946" s="156">
        <v>3.2572589999999999</v>
      </c>
      <c r="D1946" s="156" t="s">
        <v>25675</v>
      </c>
      <c r="E1946" s="156">
        <v>0</v>
      </c>
      <c r="F1946" s="156" t="s">
        <v>25675</v>
      </c>
      <c r="G1946" s="156">
        <v>28</v>
      </c>
      <c r="H1946" s="156">
        <v>0</v>
      </c>
      <c r="I1946" s="156">
        <v>1</v>
      </c>
      <c r="J1946" s="156">
        <v>0</v>
      </c>
      <c r="K1946" s="267">
        <v>100</v>
      </c>
    </row>
    <row r="1947" spans="1:11">
      <c r="A1947" s="155" t="s">
        <v>11764</v>
      </c>
      <c r="B1947" s="156" t="s">
        <v>19743</v>
      </c>
      <c r="C1947" s="156">
        <v>2.2730959999999998</v>
      </c>
      <c r="D1947" s="157">
        <v>1.1999999999999999E-7</v>
      </c>
      <c r="E1947" s="156">
        <v>230</v>
      </c>
      <c r="F1947" s="156">
        <v>0.7</v>
      </c>
      <c r="G1947" s="156">
        <v>1102</v>
      </c>
      <c r="H1947" s="156">
        <v>0.30534800000000001</v>
      </c>
      <c r="I1947" s="156">
        <v>5</v>
      </c>
      <c r="J1947" s="156">
        <v>40</v>
      </c>
      <c r="K1947" s="267">
        <v>60</v>
      </c>
    </row>
    <row r="1948" spans="1:11">
      <c r="A1948" s="155" t="s">
        <v>11767</v>
      </c>
      <c r="B1948" s="156" t="s">
        <v>19743</v>
      </c>
      <c r="C1948" s="156">
        <v>2.3878170000000001</v>
      </c>
      <c r="D1948" s="157">
        <v>1.5E-5</v>
      </c>
      <c r="E1948" s="156">
        <v>13160</v>
      </c>
      <c r="F1948" s="156">
        <v>0.2</v>
      </c>
      <c r="G1948" s="156">
        <v>597.83330000000001</v>
      </c>
      <c r="H1948" s="156">
        <v>0.19437199999999999</v>
      </c>
      <c r="I1948" s="156">
        <v>6</v>
      </c>
      <c r="J1948" s="156">
        <v>16.66667</v>
      </c>
      <c r="K1948" s="267">
        <v>83.333330000000004</v>
      </c>
    </row>
    <row r="1949" spans="1:11">
      <c r="A1949" s="155" t="s">
        <v>11771</v>
      </c>
      <c r="B1949" s="156" t="s">
        <v>19743</v>
      </c>
      <c r="C1949" s="156">
        <v>3.1421320000000001</v>
      </c>
      <c r="D1949" s="157">
        <v>9.9999999999999995E-8</v>
      </c>
      <c r="E1949" s="156">
        <v>12</v>
      </c>
      <c r="F1949" s="156" t="s">
        <v>25675</v>
      </c>
      <c r="G1949" s="156">
        <v>15.5</v>
      </c>
      <c r="H1949" s="156">
        <v>0.5</v>
      </c>
      <c r="I1949" s="156">
        <v>2</v>
      </c>
      <c r="J1949" s="156">
        <v>0</v>
      </c>
      <c r="K1949" s="267">
        <v>100</v>
      </c>
    </row>
    <row r="1950" spans="1:11">
      <c r="A1950" s="155" t="s">
        <v>11774</v>
      </c>
      <c r="B1950" s="156" t="s">
        <v>19743</v>
      </c>
      <c r="C1950" s="156">
        <v>2.2686289999999998</v>
      </c>
      <c r="D1950" s="156">
        <v>3.3799999999999998E-4</v>
      </c>
      <c r="E1950" s="156">
        <v>94454</v>
      </c>
      <c r="F1950" s="156">
        <v>0.101604</v>
      </c>
      <c r="G1950" s="156">
        <v>194.05879999999999</v>
      </c>
      <c r="H1950" s="156">
        <v>5.3908999999999999E-2</v>
      </c>
      <c r="I1950" s="156">
        <v>34</v>
      </c>
      <c r="J1950" s="156">
        <v>5.8823530000000002</v>
      </c>
      <c r="K1950" s="267">
        <v>94.117649999999998</v>
      </c>
    </row>
    <row r="1951" spans="1:11">
      <c r="A1951" s="155" t="s">
        <v>11777</v>
      </c>
      <c r="B1951" s="156" t="s">
        <v>19743</v>
      </c>
      <c r="C1951" s="156">
        <v>2.4138069999999998</v>
      </c>
      <c r="D1951" s="157">
        <v>4.07E-6</v>
      </c>
      <c r="E1951" s="156">
        <v>2436</v>
      </c>
      <c r="F1951" s="156">
        <v>0.4</v>
      </c>
      <c r="G1951" s="156">
        <v>668.4</v>
      </c>
      <c r="H1951" s="156">
        <v>0.22619300000000001</v>
      </c>
      <c r="I1951" s="156">
        <v>5</v>
      </c>
      <c r="J1951" s="156">
        <v>40</v>
      </c>
      <c r="K1951" s="267">
        <v>60</v>
      </c>
    </row>
    <row r="1952" spans="1:11">
      <c r="A1952" s="155" t="s">
        <v>23429</v>
      </c>
      <c r="B1952" s="156" t="s">
        <v>19740</v>
      </c>
      <c r="C1952" s="156">
        <v>2.1734010000000001</v>
      </c>
      <c r="D1952" s="157">
        <v>1.6399999999999999E-5</v>
      </c>
      <c r="E1952" s="156">
        <v>13788</v>
      </c>
      <c r="F1952" s="156">
        <v>0.51111099999999998</v>
      </c>
      <c r="G1952" s="156">
        <v>1112.8</v>
      </c>
      <c r="H1952" s="156">
        <v>0.27274500000000002</v>
      </c>
      <c r="I1952" s="156">
        <v>10</v>
      </c>
      <c r="J1952" s="156">
        <v>0</v>
      </c>
      <c r="K1952" s="267">
        <v>100</v>
      </c>
    </row>
    <row r="1953" spans="1:11">
      <c r="A1953" s="155" t="s">
        <v>11782</v>
      </c>
      <c r="B1953" s="156" t="s">
        <v>19743</v>
      </c>
      <c r="C1953" s="156">
        <v>2.3171569999999999</v>
      </c>
      <c r="D1953" s="157">
        <v>4.2699999999999998E-6</v>
      </c>
      <c r="E1953" s="156">
        <v>4216</v>
      </c>
      <c r="F1953" s="156">
        <v>0.25641000000000003</v>
      </c>
      <c r="G1953" s="156">
        <v>497.4615</v>
      </c>
      <c r="H1953" s="156">
        <v>0.147004</v>
      </c>
      <c r="I1953" s="156">
        <v>13</v>
      </c>
      <c r="J1953" s="156">
        <v>7.6923079999999997</v>
      </c>
      <c r="K1953" s="267">
        <v>92.307689999999994</v>
      </c>
    </row>
    <row r="1954" spans="1:11">
      <c r="A1954" s="155" t="s">
        <v>11785</v>
      </c>
      <c r="B1954" s="156" t="s">
        <v>19743</v>
      </c>
      <c r="C1954" s="156">
        <v>2.2940100000000001</v>
      </c>
      <c r="D1954" s="157">
        <v>9.7899999999999994E-6</v>
      </c>
      <c r="E1954" s="156">
        <v>26278</v>
      </c>
      <c r="F1954" s="156">
        <v>0.40909099999999998</v>
      </c>
      <c r="G1954" s="156">
        <v>857.58330000000001</v>
      </c>
      <c r="H1954" s="156">
        <v>0.24521000000000001</v>
      </c>
      <c r="I1954" s="156">
        <v>12</v>
      </c>
      <c r="J1954" s="156">
        <v>0</v>
      </c>
      <c r="K1954" s="267">
        <v>100</v>
      </c>
    </row>
    <row r="1955" spans="1:11">
      <c r="A1955" s="155" t="s">
        <v>11790</v>
      </c>
      <c r="B1955" s="156" t="s">
        <v>19743</v>
      </c>
      <c r="C1955" s="156">
        <v>2.272284</v>
      </c>
      <c r="D1955" s="157">
        <v>8.2600000000000002E-5</v>
      </c>
      <c r="E1955" s="156">
        <v>75350</v>
      </c>
      <c r="F1955" s="156">
        <v>0.36092200000000002</v>
      </c>
      <c r="G1955" s="156">
        <v>162.81010000000001</v>
      </c>
      <c r="H1955" s="156">
        <v>4.5978999999999999E-2</v>
      </c>
      <c r="I1955" s="156">
        <v>79</v>
      </c>
      <c r="J1955" s="156">
        <v>44.303800000000003</v>
      </c>
      <c r="K1955" s="267">
        <v>53.164560000000002</v>
      </c>
    </row>
    <row r="1956" spans="1:11">
      <c r="A1956" s="155" t="s">
        <v>11794</v>
      </c>
      <c r="B1956" s="156" t="s">
        <v>19743</v>
      </c>
      <c r="C1956" s="156">
        <v>2.2562440000000001</v>
      </c>
      <c r="D1956" s="157">
        <v>8.3800000000000004E-5</v>
      </c>
      <c r="E1956" s="156">
        <v>82754</v>
      </c>
      <c r="F1956" s="156">
        <v>0.229236</v>
      </c>
      <c r="G1956" s="156">
        <v>251.95349999999999</v>
      </c>
      <c r="H1956" s="156">
        <v>6.9136000000000003E-2</v>
      </c>
      <c r="I1956" s="156">
        <v>43</v>
      </c>
      <c r="J1956" s="156">
        <v>20.930230000000002</v>
      </c>
      <c r="K1956" s="267">
        <v>76.744190000000003</v>
      </c>
    </row>
    <row r="1957" spans="1:11">
      <c r="A1957" s="155" t="s">
        <v>11799</v>
      </c>
      <c r="B1957" s="156" t="s">
        <v>19743</v>
      </c>
      <c r="C1957" s="156">
        <v>2.1758380000000002</v>
      </c>
      <c r="D1957" s="157">
        <v>4.3100000000000002E-6</v>
      </c>
      <c r="E1957" s="156">
        <v>6606</v>
      </c>
      <c r="F1957" s="156">
        <v>0.54411799999999999</v>
      </c>
      <c r="G1957" s="156">
        <v>773.64710000000002</v>
      </c>
      <c r="H1957" s="156">
        <v>0.19045999999999999</v>
      </c>
      <c r="I1957" s="156">
        <v>17</v>
      </c>
      <c r="J1957" s="156">
        <v>11.764709999999999</v>
      </c>
      <c r="K1957" s="267">
        <v>88.235290000000006</v>
      </c>
    </row>
    <row r="1958" spans="1:11">
      <c r="A1958" s="155" t="s">
        <v>11804</v>
      </c>
      <c r="B1958" s="156" t="s">
        <v>19743</v>
      </c>
      <c r="C1958" s="156">
        <v>2.1707610000000002</v>
      </c>
      <c r="D1958" s="157">
        <v>1.8E-5</v>
      </c>
      <c r="E1958" s="156">
        <v>30334</v>
      </c>
      <c r="F1958" s="156">
        <v>0.36693500000000001</v>
      </c>
      <c r="G1958" s="156">
        <v>426.15629999999999</v>
      </c>
      <c r="H1958" s="156">
        <v>0.104655</v>
      </c>
      <c r="I1958" s="156">
        <v>32</v>
      </c>
      <c r="J1958" s="156">
        <v>40.625</v>
      </c>
      <c r="K1958" s="267">
        <v>56.25</v>
      </c>
    </row>
    <row r="1959" spans="1:11">
      <c r="A1959" s="155" t="s">
        <v>11809</v>
      </c>
      <c r="B1959" s="156" t="s">
        <v>19743</v>
      </c>
      <c r="C1959" s="156">
        <v>2.8718780000000002</v>
      </c>
      <c r="D1959" s="157">
        <v>5.7999999999999995E-7</v>
      </c>
      <c r="E1959" s="156">
        <v>534</v>
      </c>
      <c r="F1959" s="156">
        <v>0.19444400000000001</v>
      </c>
      <c r="G1959" s="156">
        <v>142</v>
      </c>
      <c r="H1959" s="156">
        <v>0.163406</v>
      </c>
      <c r="I1959" s="156">
        <v>9</v>
      </c>
      <c r="J1959" s="156">
        <v>33.333329999999997</v>
      </c>
      <c r="K1959" s="267">
        <v>55.55556</v>
      </c>
    </row>
    <row r="1960" spans="1:11">
      <c r="A1960" s="155" t="s">
        <v>11812</v>
      </c>
      <c r="B1960" s="156" t="s">
        <v>19743</v>
      </c>
      <c r="C1960" s="156">
        <v>2.2777669999999999</v>
      </c>
      <c r="D1960" s="157">
        <v>1.95E-6</v>
      </c>
      <c r="E1960" s="156">
        <v>5494</v>
      </c>
      <c r="F1960" s="156">
        <v>0.5</v>
      </c>
      <c r="G1960" s="156">
        <v>877.25</v>
      </c>
      <c r="H1960" s="156">
        <v>0.24531600000000001</v>
      </c>
      <c r="I1960" s="156">
        <v>12</v>
      </c>
      <c r="J1960" s="156">
        <v>25</v>
      </c>
      <c r="K1960" s="267">
        <v>75</v>
      </c>
    </row>
    <row r="1961" spans="1:11">
      <c r="A1961" s="155" t="s">
        <v>11815</v>
      </c>
      <c r="B1961" s="156" t="s">
        <v>19743</v>
      </c>
      <c r="C1961" s="156">
        <v>2.1778680000000001</v>
      </c>
      <c r="D1961" s="156">
        <v>3.9800000000000002E-4</v>
      </c>
      <c r="E1961" s="156">
        <v>206962</v>
      </c>
      <c r="F1961" s="156">
        <v>9.1975000000000001E-2</v>
      </c>
      <c r="G1961" s="156">
        <v>109.1358</v>
      </c>
      <c r="H1961" s="156">
        <v>2.7369999999999998E-2</v>
      </c>
      <c r="I1961" s="156">
        <v>81</v>
      </c>
      <c r="J1961" s="156">
        <v>8.6419750000000004</v>
      </c>
      <c r="K1961" s="267">
        <v>90.123459999999994</v>
      </c>
    </row>
    <row r="1962" spans="1:11">
      <c r="A1962" s="155" t="s">
        <v>11822</v>
      </c>
      <c r="B1962" s="156" t="s">
        <v>19743</v>
      </c>
      <c r="C1962" s="156">
        <v>2.2247720000000002</v>
      </c>
      <c r="D1962" s="157">
        <v>2.8000000000000002E-7</v>
      </c>
      <c r="E1962" s="156">
        <v>700</v>
      </c>
      <c r="F1962" s="156">
        <v>0.67857100000000004</v>
      </c>
      <c r="G1962" s="156">
        <v>1088</v>
      </c>
      <c r="H1962" s="156">
        <v>0.28303899999999999</v>
      </c>
      <c r="I1962" s="156">
        <v>8</v>
      </c>
      <c r="J1962" s="156">
        <v>37.5</v>
      </c>
      <c r="K1962" s="267">
        <v>62.5</v>
      </c>
    </row>
    <row r="1963" spans="1:11">
      <c r="A1963" s="155" t="s">
        <v>20993</v>
      </c>
      <c r="B1963" s="156" t="s">
        <v>19740</v>
      </c>
      <c r="C1963" s="156">
        <v>2.3500510000000001</v>
      </c>
      <c r="D1963" s="157">
        <v>3.1000000000000001E-5</v>
      </c>
      <c r="E1963" s="156">
        <v>29460</v>
      </c>
      <c r="F1963" s="156">
        <v>0.24252499999999999</v>
      </c>
      <c r="G1963" s="156">
        <v>197.48840000000001</v>
      </c>
      <c r="H1963" s="156">
        <v>6.1623999999999998E-2</v>
      </c>
      <c r="I1963" s="156">
        <v>43</v>
      </c>
      <c r="J1963" s="156">
        <v>44.186050000000002</v>
      </c>
      <c r="K1963" s="267">
        <v>55.813949999999998</v>
      </c>
    </row>
    <row r="1964" spans="1:11">
      <c r="A1964" s="155" t="s">
        <v>21048</v>
      </c>
      <c r="B1964" s="156" t="s">
        <v>19740</v>
      </c>
      <c r="C1964" s="156">
        <v>2.1425380000000001</v>
      </c>
      <c r="D1964" s="157">
        <v>4.99E-5</v>
      </c>
      <c r="E1964" s="156">
        <v>63860</v>
      </c>
      <c r="F1964" s="156">
        <v>0.21190100000000001</v>
      </c>
      <c r="G1964" s="156">
        <v>290.22640000000001</v>
      </c>
      <c r="H1964" s="156">
        <v>6.9399000000000002E-2</v>
      </c>
      <c r="I1964" s="156">
        <v>53</v>
      </c>
      <c r="J1964" s="156">
        <v>41.509430000000002</v>
      </c>
      <c r="K1964" s="267">
        <v>56.603769999999997</v>
      </c>
    </row>
    <row r="1965" spans="1:11">
      <c r="A1965" s="155" t="s">
        <v>11610</v>
      </c>
      <c r="B1965" s="156" t="s">
        <v>19743</v>
      </c>
      <c r="C1965" s="156">
        <v>2.4190860000000001</v>
      </c>
      <c r="D1965" s="157">
        <v>2.1E-7</v>
      </c>
      <c r="E1965" s="156">
        <v>556</v>
      </c>
      <c r="F1965" s="156">
        <v>0.33333299999999999</v>
      </c>
      <c r="G1965" s="156">
        <v>551.29999999999995</v>
      </c>
      <c r="H1965" s="156">
        <v>0.188221</v>
      </c>
      <c r="I1965" s="156">
        <v>10</v>
      </c>
      <c r="J1965" s="156">
        <v>60</v>
      </c>
      <c r="K1965" s="267">
        <v>40</v>
      </c>
    </row>
    <row r="1966" spans="1:11">
      <c r="A1966" s="155" t="s">
        <v>11618</v>
      </c>
      <c r="B1966" s="156" t="s">
        <v>19743</v>
      </c>
      <c r="C1966" s="156">
        <v>2.3945180000000001</v>
      </c>
      <c r="D1966" s="156">
        <v>5.0199999999999995E-4</v>
      </c>
      <c r="E1966" s="156">
        <v>103000</v>
      </c>
      <c r="F1966" s="156">
        <v>0.13888900000000001</v>
      </c>
      <c r="G1966" s="156">
        <v>388.88889999999998</v>
      </c>
      <c r="H1966" s="156">
        <v>0.12844800000000001</v>
      </c>
      <c r="I1966" s="156">
        <v>9</v>
      </c>
      <c r="J1966" s="156">
        <v>33.333329999999997</v>
      </c>
      <c r="K1966" s="267">
        <v>66.666669999999996</v>
      </c>
    </row>
    <row r="1967" spans="1:11">
      <c r="A1967" s="155" t="s">
        <v>23484</v>
      </c>
      <c r="B1967" s="156" t="s">
        <v>19053</v>
      </c>
      <c r="C1967" s="156">
        <v>2.1189849999999999</v>
      </c>
      <c r="D1967" s="156">
        <v>2.14E-4</v>
      </c>
      <c r="E1967" s="156">
        <v>266758</v>
      </c>
      <c r="F1967" s="156">
        <v>0.18207300000000001</v>
      </c>
      <c r="G1967" s="156">
        <v>257.14120000000003</v>
      </c>
      <c r="H1967" s="156">
        <v>6.0274000000000001E-2</v>
      </c>
      <c r="I1967" s="156">
        <v>85</v>
      </c>
      <c r="J1967" s="156">
        <v>28.235289999999999</v>
      </c>
      <c r="K1967" s="267">
        <v>70.588239999999999</v>
      </c>
    </row>
    <row r="1968" spans="1:11">
      <c r="A1968" s="155" t="s">
        <v>21091</v>
      </c>
      <c r="B1968" s="156" t="s">
        <v>19740</v>
      </c>
      <c r="C1968" s="156">
        <v>2.2994919999999999</v>
      </c>
      <c r="D1968" s="157">
        <v>1.4800000000000001E-5</v>
      </c>
      <c r="E1968" s="156">
        <v>14882</v>
      </c>
      <c r="F1968" s="156">
        <v>0.57777800000000001</v>
      </c>
      <c r="G1968" s="156">
        <v>985.1</v>
      </c>
      <c r="H1968" s="156">
        <v>0.28323700000000002</v>
      </c>
      <c r="I1968" s="156">
        <v>10</v>
      </c>
      <c r="J1968" s="156">
        <v>10</v>
      </c>
      <c r="K1968" s="267">
        <v>90</v>
      </c>
    </row>
    <row r="1969" spans="1:11">
      <c r="A1969" s="155" t="s">
        <v>11624</v>
      </c>
      <c r="B1969" s="156" t="s">
        <v>19743</v>
      </c>
      <c r="C1969" s="156">
        <v>2.1575630000000001</v>
      </c>
      <c r="D1969" s="157">
        <v>7.0400000000000004E-6</v>
      </c>
      <c r="E1969" s="156">
        <v>16362</v>
      </c>
      <c r="F1969" s="156">
        <v>0.52631600000000001</v>
      </c>
      <c r="G1969" s="156">
        <v>841.45</v>
      </c>
      <c r="H1969" s="156">
        <v>0.203102</v>
      </c>
      <c r="I1969" s="156">
        <v>20</v>
      </c>
      <c r="J1969" s="156">
        <v>40</v>
      </c>
      <c r="K1969" s="267">
        <v>60</v>
      </c>
    </row>
    <row r="1970" spans="1:11">
      <c r="A1970" s="155" t="s">
        <v>11629</v>
      </c>
      <c r="B1970" s="156" t="s">
        <v>19743</v>
      </c>
      <c r="C1970" s="156">
        <v>2.975635</v>
      </c>
      <c r="D1970" s="157">
        <v>1.24E-5</v>
      </c>
      <c r="E1970" s="156">
        <v>2930</v>
      </c>
      <c r="F1970" s="156">
        <v>0.25</v>
      </c>
      <c r="G1970" s="156">
        <v>65.111109999999996</v>
      </c>
      <c r="H1970" s="156">
        <v>0.129075</v>
      </c>
      <c r="I1970" s="156">
        <v>9</v>
      </c>
      <c r="J1970" s="156">
        <v>0</v>
      </c>
      <c r="K1970" s="267">
        <v>100</v>
      </c>
    </row>
    <row r="1971" spans="1:11">
      <c r="A1971" s="155" t="s">
        <v>11642</v>
      </c>
      <c r="B1971" s="156" t="s">
        <v>19743</v>
      </c>
      <c r="C1971" s="156">
        <v>2.120609</v>
      </c>
      <c r="D1971" s="156">
        <v>3.1700000000000001E-4</v>
      </c>
      <c r="E1971" s="156">
        <v>237438</v>
      </c>
      <c r="F1971" s="156">
        <v>0.109664</v>
      </c>
      <c r="G1971" s="156">
        <v>172.0667</v>
      </c>
      <c r="H1971" s="156">
        <v>4.0725999999999998E-2</v>
      </c>
      <c r="I1971" s="156">
        <v>120</v>
      </c>
      <c r="J1971" s="156">
        <v>20</v>
      </c>
      <c r="K1971" s="267">
        <v>77.5</v>
      </c>
    </row>
    <row r="1972" spans="1:11">
      <c r="A1972" s="155" t="s">
        <v>11647</v>
      </c>
      <c r="B1972" s="156" t="s">
        <v>19743</v>
      </c>
      <c r="C1972" s="156">
        <v>2.2371569999999998</v>
      </c>
      <c r="D1972" s="157">
        <v>8.14E-6</v>
      </c>
      <c r="E1972" s="156">
        <v>25308</v>
      </c>
      <c r="F1972" s="156">
        <v>0.39560400000000001</v>
      </c>
      <c r="G1972" s="156">
        <v>847.28570000000002</v>
      </c>
      <c r="H1972" s="156">
        <v>0.22490399999999999</v>
      </c>
      <c r="I1972" s="156">
        <v>14</v>
      </c>
      <c r="J1972" s="156">
        <v>21.428570000000001</v>
      </c>
      <c r="K1972" s="267">
        <v>78.571430000000007</v>
      </c>
    </row>
    <row r="1973" spans="1:11">
      <c r="A1973" s="155" t="s">
        <v>11650</v>
      </c>
      <c r="B1973" s="156" t="s">
        <v>19743</v>
      </c>
      <c r="C1973" s="156">
        <v>2.4499490000000002</v>
      </c>
      <c r="D1973" s="157">
        <v>8.0999999999999997E-7</v>
      </c>
      <c r="E1973" s="156">
        <v>200</v>
      </c>
      <c r="F1973" s="156">
        <v>0.66666700000000001</v>
      </c>
      <c r="G1973" s="156">
        <v>992</v>
      </c>
      <c r="H1973" s="156">
        <v>0.354412</v>
      </c>
      <c r="I1973" s="156">
        <v>3</v>
      </c>
      <c r="J1973" s="156">
        <v>0</v>
      </c>
      <c r="K1973" s="267">
        <v>100</v>
      </c>
    </row>
    <row r="1974" spans="1:11">
      <c r="A1974" s="155" t="s">
        <v>11653</v>
      </c>
      <c r="B1974" s="156" t="s">
        <v>19743</v>
      </c>
      <c r="C1974" s="156">
        <v>2.231878</v>
      </c>
      <c r="D1974" s="157">
        <v>1.9700000000000001E-5</v>
      </c>
      <c r="E1974" s="156">
        <v>32606</v>
      </c>
      <c r="F1974" s="156">
        <v>0.21401500000000001</v>
      </c>
      <c r="G1974" s="156">
        <v>418.66669999999999</v>
      </c>
      <c r="H1974" s="156">
        <v>0.11086799999999999</v>
      </c>
      <c r="I1974" s="156">
        <v>33</v>
      </c>
      <c r="J1974" s="156">
        <v>9.0909089999999999</v>
      </c>
      <c r="K1974" s="267">
        <v>84.848479999999995</v>
      </c>
    </row>
    <row r="1975" spans="1:11">
      <c r="A1975" s="155" t="s">
        <v>11656</v>
      </c>
      <c r="B1975" s="156" t="s">
        <v>19743</v>
      </c>
      <c r="C1975" s="156">
        <v>2.1494420000000001</v>
      </c>
      <c r="D1975" s="157">
        <v>8.0199999999999998E-5</v>
      </c>
      <c r="E1975" s="156">
        <v>45962</v>
      </c>
      <c r="F1975" s="156">
        <v>0.38461499999999998</v>
      </c>
      <c r="G1975" s="156">
        <v>620.76919999999996</v>
      </c>
      <c r="H1975" s="156">
        <v>0.14857999999999999</v>
      </c>
      <c r="I1975" s="156">
        <v>26</v>
      </c>
      <c r="J1975" s="156">
        <v>46.153849999999998</v>
      </c>
      <c r="K1975" s="267">
        <v>53.846150000000002</v>
      </c>
    </row>
    <row r="1976" spans="1:11">
      <c r="A1976" s="155" t="s">
        <v>11659</v>
      </c>
      <c r="B1976" s="156" t="s">
        <v>19743</v>
      </c>
      <c r="C1976" s="156">
        <v>2.3204060000000002</v>
      </c>
      <c r="D1976" s="157">
        <v>6.5000000000000002E-7</v>
      </c>
      <c r="E1976" s="156">
        <v>1272</v>
      </c>
      <c r="F1976" s="156">
        <v>0.5</v>
      </c>
      <c r="G1976" s="156">
        <v>915.33330000000001</v>
      </c>
      <c r="H1976" s="156">
        <v>0.27112999999999998</v>
      </c>
      <c r="I1976" s="156">
        <v>9</v>
      </c>
      <c r="J1976" s="156">
        <v>33.333329999999997</v>
      </c>
      <c r="K1976" s="267">
        <v>55.55556</v>
      </c>
    </row>
    <row r="1977" spans="1:11">
      <c r="A1977" s="155" t="s">
        <v>21197</v>
      </c>
      <c r="B1977" s="156" t="s">
        <v>19740</v>
      </c>
      <c r="C1977" s="156">
        <v>2.2759390000000002</v>
      </c>
      <c r="D1977" s="157">
        <v>1.1799999999999999E-6</v>
      </c>
      <c r="E1977" s="156">
        <v>822</v>
      </c>
      <c r="F1977" s="156">
        <v>0.66666700000000001</v>
      </c>
      <c r="G1977" s="156">
        <v>1175.1110000000001</v>
      </c>
      <c r="H1977" s="156">
        <v>0.32760299999999998</v>
      </c>
      <c r="I1977" s="156">
        <v>9</v>
      </c>
      <c r="J1977" s="156">
        <v>11.11111</v>
      </c>
      <c r="K1977" s="267">
        <v>77.777780000000007</v>
      </c>
    </row>
    <row r="1978" spans="1:11">
      <c r="A1978" s="155" t="s">
        <v>11666</v>
      </c>
      <c r="B1978" s="156" t="s">
        <v>19743</v>
      </c>
      <c r="C1978" s="156">
        <v>2.3199999999999998</v>
      </c>
      <c r="D1978" s="157">
        <v>2.7099999999999999E-6</v>
      </c>
      <c r="E1978" s="156">
        <v>7744</v>
      </c>
      <c r="F1978" s="156">
        <v>0.42857099999999998</v>
      </c>
      <c r="G1978" s="156">
        <v>718</v>
      </c>
      <c r="H1978" s="156">
        <v>0.21255199999999999</v>
      </c>
      <c r="I1978" s="156">
        <v>7</v>
      </c>
      <c r="J1978" s="156">
        <v>42.857140000000001</v>
      </c>
      <c r="K1978" s="267">
        <v>42.857140000000001</v>
      </c>
    </row>
    <row r="1979" spans="1:11">
      <c r="A1979" s="155" t="s">
        <v>11669</v>
      </c>
      <c r="B1979" s="156" t="s">
        <v>19743</v>
      </c>
      <c r="C1979" s="156">
        <v>2.1752280000000002</v>
      </c>
      <c r="D1979" s="157">
        <v>9.7599999999999997E-6</v>
      </c>
      <c r="E1979" s="156">
        <v>13918</v>
      </c>
      <c r="F1979" s="156">
        <v>0.492647</v>
      </c>
      <c r="G1979" s="156">
        <v>798.70590000000004</v>
      </c>
      <c r="H1979" s="156">
        <v>0.19648399999999999</v>
      </c>
      <c r="I1979" s="156">
        <v>17</v>
      </c>
      <c r="J1979" s="156">
        <v>23.529409999999999</v>
      </c>
      <c r="K1979" s="267">
        <v>76.470590000000001</v>
      </c>
    </row>
    <row r="1980" spans="1:11">
      <c r="A1980" s="155" t="s">
        <v>11674</v>
      </c>
      <c r="B1980" s="156" t="s">
        <v>19743</v>
      </c>
      <c r="C1980" s="156">
        <v>2.4121830000000002</v>
      </c>
      <c r="D1980" s="157">
        <v>1.91E-5</v>
      </c>
      <c r="E1980" s="156">
        <v>14922</v>
      </c>
      <c r="F1980" s="156">
        <v>0.31620599999999999</v>
      </c>
      <c r="G1980" s="156">
        <v>189.47829999999999</v>
      </c>
      <c r="H1980" s="156">
        <v>6.4602000000000007E-2</v>
      </c>
      <c r="I1980" s="156">
        <v>23</v>
      </c>
      <c r="J1980" s="156">
        <v>17.391300000000001</v>
      </c>
      <c r="K1980" s="267">
        <v>82.608699999999999</v>
      </c>
    </row>
    <row r="1981" spans="1:11">
      <c r="A1981" s="155" t="s">
        <v>21260</v>
      </c>
      <c r="B1981" s="156" t="s">
        <v>19743</v>
      </c>
      <c r="C1981" s="156">
        <v>2.1839590000000002</v>
      </c>
      <c r="D1981" s="157">
        <v>1.15E-5</v>
      </c>
      <c r="E1981" s="156">
        <v>7466</v>
      </c>
      <c r="F1981" s="156">
        <v>0.41904799999999998</v>
      </c>
      <c r="G1981" s="156">
        <v>771.46669999999995</v>
      </c>
      <c r="H1981" s="156">
        <v>0.19176399999999999</v>
      </c>
      <c r="I1981" s="156">
        <v>15</v>
      </c>
      <c r="J1981" s="156">
        <v>20</v>
      </c>
      <c r="K1981" s="267">
        <v>80</v>
      </c>
    </row>
    <row r="1982" spans="1:11">
      <c r="A1982" s="155" t="s">
        <v>11681</v>
      </c>
      <c r="B1982" s="156" t="s">
        <v>19743</v>
      </c>
      <c r="C1982" s="156">
        <v>2.2160410000000001</v>
      </c>
      <c r="D1982" s="156">
        <v>1.091E-3</v>
      </c>
      <c r="E1982" s="156">
        <v>453980</v>
      </c>
      <c r="F1982" s="156">
        <v>0.24587500000000001</v>
      </c>
      <c r="G1982" s="156">
        <v>177.07040000000001</v>
      </c>
      <c r="H1982" s="156">
        <v>4.6559000000000003E-2</v>
      </c>
      <c r="I1982" s="156">
        <v>71</v>
      </c>
      <c r="J1982" s="156">
        <v>42.253520000000002</v>
      </c>
      <c r="K1982" s="267">
        <v>57.746479999999998</v>
      </c>
    </row>
    <row r="1983" spans="1:11">
      <c r="A1983" s="155" t="s">
        <v>11686</v>
      </c>
      <c r="B1983" s="156" t="s">
        <v>19743</v>
      </c>
      <c r="C1983" s="156">
        <v>2.9427409999999998</v>
      </c>
      <c r="D1983" s="157">
        <v>6.4000000000000001E-7</v>
      </c>
      <c r="E1983" s="156">
        <v>912</v>
      </c>
      <c r="F1983" s="156" t="s">
        <v>25675</v>
      </c>
      <c r="G1983" s="156">
        <v>169.75</v>
      </c>
      <c r="H1983" s="156">
        <v>0.27</v>
      </c>
      <c r="I1983" s="156">
        <v>4</v>
      </c>
      <c r="J1983" s="156">
        <v>50</v>
      </c>
      <c r="K1983" s="267">
        <v>25</v>
      </c>
    </row>
    <row r="1984" spans="1:11">
      <c r="A1984" s="155" t="s">
        <v>11689</v>
      </c>
      <c r="B1984" s="156" t="s">
        <v>19743</v>
      </c>
      <c r="C1984" s="156">
        <v>2.3106599999999999</v>
      </c>
      <c r="D1984" s="157">
        <v>8.4500000000000004E-6</v>
      </c>
      <c r="E1984" s="156">
        <v>13212</v>
      </c>
      <c r="F1984" s="156">
        <v>0.27777800000000002</v>
      </c>
      <c r="G1984" s="156">
        <v>856.44439999999997</v>
      </c>
      <c r="H1984" s="156">
        <v>0.25002400000000002</v>
      </c>
      <c r="I1984" s="156">
        <v>9</v>
      </c>
      <c r="J1984" s="156">
        <v>55.55556</v>
      </c>
      <c r="K1984" s="267">
        <v>44.44444</v>
      </c>
    </row>
    <row r="1985" spans="1:11">
      <c r="A1985" s="155" t="s">
        <v>11692</v>
      </c>
      <c r="B1985" s="156" t="s">
        <v>19743</v>
      </c>
      <c r="C1985" s="156">
        <v>2.2280199999999999</v>
      </c>
      <c r="D1985" s="157">
        <v>1.5E-6</v>
      </c>
      <c r="E1985" s="156">
        <v>4284</v>
      </c>
      <c r="F1985" s="156">
        <v>0.5</v>
      </c>
      <c r="G1985" s="156">
        <v>1421.25</v>
      </c>
      <c r="H1985" s="156">
        <v>0.37150300000000003</v>
      </c>
      <c r="I1985" s="156">
        <v>4</v>
      </c>
      <c r="J1985" s="156">
        <v>0</v>
      </c>
      <c r="K1985" s="267">
        <v>100</v>
      </c>
    </row>
    <row r="1986" spans="1:11">
      <c r="A1986" s="155" t="s">
        <v>11694</v>
      </c>
      <c r="B1986" s="156" t="s">
        <v>19743</v>
      </c>
      <c r="C1986" s="156">
        <v>2.3750249999999999</v>
      </c>
      <c r="D1986" s="157">
        <v>9.8400000000000007E-6</v>
      </c>
      <c r="E1986" s="156">
        <v>7738</v>
      </c>
      <c r="F1986" s="156">
        <v>0.5</v>
      </c>
      <c r="G1986" s="156">
        <v>883.4</v>
      </c>
      <c r="H1986" s="156">
        <v>0.280559</v>
      </c>
      <c r="I1986" s="156">
        <v>5</v>
      </c>
      <c r="J1986" s="156">
        <v>20</v>
      </c>
      <c r="K1986" s="267">
        <v>80</v>
      </c>
    </row>
    <row r="1987" spans="1:11">
      <c r="A1987" s="155" t="s">
        <v>11707</v>
      </c>
      <c r="B1987" s="156" t="s">
        <v>19743</v>
      </c>
      <c r="C1987" s="156">
        <v>2.4385789999999998</v>
      </c>
      <c r="D1987" s="157">
        <v>5.2E-7</v>
      </c>
      <c r="E1987" s="156">
        <v>336</v>
      </c>
      <c r="F1987" s="156">
        <v>0.66666700000000001</v>
      </c>
      <c r="G1987" s="156">
        <v>1020.667</v>
      </c>
      <c r="H1987" s="156">
        <v>0.35825400000000002</v>
      </c>
      <c r="I1987" s="156">
        <v>3</v>
      </c>
      <c r="J1987" s="156">
        <v>0</v>
      </c>
      <c r="K1987" s="267">
        <v>100</v>
      </c>
    </row>
    <row r="1988" spans="1:11">
      <c r="A1988" s="155" t="s">
        <v>11710</v>
      </c>
      <c r="B1988" s="156" t="s">
        <v>19743</v>
      </c>
      <c r="C1988" s="156">
        <v>2.4741119999999999</v>
      </c>
      <c r="D1988" s="157">
        <v>7.0000000000000005E-8</v>
      </c>
      <c r="E1988" s="156">
        <v>8</v>
      </c>
      <c r="F1988" s="156">
        <v>0.66666700000000001</v>
      </c>
      <c r="G1988" s="156">
        <v>904.33330000000001</v>
      </c>
      <c r="H1988" s="156">
        <v>0.33680900000000003</v>
      </c>
      <c r="I1988" s="156">
        <v>3</v>
      </c>
      <c r="J1988" s="156">
        <v>33.333329999999997</v>
      </c>
      <c r="K1988" s="267">
        <v>66.666669999999996</v>
      </c>
    </row>
    <row r="1989" spans="1:11">
      <c r="A1989" s="155" t="s">
        <v>11713</v>
      </c>
      <c r="B1989" s="156" t="s">
        <v>19743</v>
      </c>
      <c r="C1989" s="156">
        <v>2.2594919999999998</v>
      </c>
      <c r="D1989" s="157">
        <v>9.0100000000000001E-6</v>
      </c>
      <c r="E1989" s="156">
        <v>22052</v>
      </c>
      <c r="F1989" s="156">
        <v>0.46969699999999998</v>
      </c>
      <c r="G1989" s="156">
        <v>845.08330000000001</v>
      </c>
      <c r="H1989" s="156">
        <v>0.230771</v>
      </c>
      <c r="I1989" s="156">
        <v>12</v>
      </c>
      <c r="J1989" s="156">
        <v>16.66667</v>
      </c>
      <c r="K1989" s="267">
        <v>83.333330000000004</v>
      </c>
    </row>
    <row r="1990" spans="1:11">
      <c r="A1990" s="155" t="s">
        <v>11517</v>
      </c>
      <c r="B1990" s="156" t="s">
        <v>19743</v>
      </c>
      <c r="C1990" s="156">
        <v>2.2972589999999999</v>
      </c>
      <c r="D1990" s="157">
        <v>1.47E-5</v>
      </c>
      <c r="E1990" s="156">
        <v>17554</v>
      </c>
      <c r="F1990" s="156">
        <v>0.33333299999999999</v>
      </c>
      <c r="G1990" s="156">
        <v>799.22220000000004</v>
      </c>
      <c r="H1990" s="156">
        <v>0.22871</v>
      </c>
      <c r="I1990" s="156">
        <v>9</v>
      </c>
      <c r="J1990" s="156">
        <v>11.11111</v>
      </c>
      <c r="K1990" s="267">
        <v>88.888890000000004</v>
      </c>
    </row>
    <row r="1991" spans="1:11">
      <c r="A1991" s="155" t="s">
        <v>11520</v>
      </c>
      <c r="B1991" s="156" t="s">
        <v>19743</v>
      </c>
      <c r="C1991" s="156">
        <v>3.0345179999999998</v>
      </c>
      <c r="D1991" s="157">
        <v>1.88E-6</v>
      </c>
      <c r="E1991" s="156">
        <v>776</v>
      </c>
      <c r="F1991" s="156">
        <v>0.2</v>
      </c>
      <c r="G1991" s="156">
        <v>66</v>
      </c>
      <c r="H1991" s="156">
        <v>0.23428599999999999</v>
      </c>
      <c r="I1991" s="156">
        <v>5</v>
      </c>
      <c r="J1991" s="156">
        <v>20</v>
      </c>
      <c r="K1991" s="267">
        <v>80</v>
      </c>
    </row>
    <row r="1992" spans="1:11">
      <c r="A1992" s="155" t="s">
        <v>11525</v>
      </c>
      <c r="B1992" s="156" t="s">
        <v>19743</v>
      </c>
      <c r="C1992" s="156">
        <v>2.9360409999999999</v>
      </c>
      <c r="D1992" s="157">
        <v>2.58E-5</v>
      </c>
      <c r="E1992" s="156">
        <v>10488</v>
      </c>
      <c r="F1992" s="156">
        <v>7.5758000000000006E-2</v>
      </c>
      <c r="G1992" s="156">
        <v>61.583329999999997</v>
      </c>
      <c r="H1992" s="156">
        <v>9.7623000000000001E-2</v>
      </c>
      <c r="I1992" s="156">
        <v>12</v>
      </c>
      <c r="J1992" s="156">
        <v>16.66667</v>
      </c>
      <c r="K1992" s="267">
        <v>75</v>
      </c>
    </row>
    <row r="1993" spans="1:11">
      <c r="A1993" s="155" t="s">
        <v>11528</v>
      </c>
      <c r="B1993" s="156" t="s">
        <v>19743</v>
      </c>
      <c r="C1993" s="156">
        <v>2.245482</v>
      </c>
      <c r="D1993" s="156">
        <v>3.77E-4</v>
      </c>
      <c r="E1993" s="156">
        <v>149422</v>
      </c>
      <c r="F1993" s="156">
        <v>0.22048400000000001</v>
      </c>
      <c r="G1993" s="156">
        <v>350.21050000000002</v>
      </c>
      <c r="H1993" s="156">
        <v>9.4618999999999995E-2</v>
      </c>
      <c r="I1993" s="156">
        <v>38</v>
      </c>
      <c r="J1993" s="156">
        <v>18.421050000000001</v>
      </c>
      <c r="K1993" s="267">
        <v>76.315790000000007</v>
      </c>
    </row>
    <row r="1994" spans="1:11">
      <c r="A1994" s="155" t="s">
        <v>21392</v>
      </c>
      <c r="B1994" s="156" t="s">
        <v>19740</v>
      </c>
      <c r="C1994" s="156">
        <v>2.231878</v>
      </c>
      <c r="D1994" s="156">
        <v>1.7799999999999999E-4</v>
      </c>
      <c r="E1994" s="156">
        <v>134414</v>
      </c>
      <c r="F1994" s="156">
        <v>0.35666700000000001</v>
      </c>
      <c r="G1994" s="156">
        <v>562.12</v>
      </c>
      <c r="H1994" s="156">
        <v>0.148698</v>
      </c>
      <c r="I1994" s="156">
        <v>25</v>
      </c>
      <c r="J1994" s="156">
        <v>56</v>
      </c>
      <c r="K1994" s="267">
        <v>44</v>
      </c>
    </row>
    <row r="1995" spans="1:11">
      <c r="A1995" s="155" t="s">
        <v>11533</v>
      </c>
      <c r="B1995" s="156" t="s">
        <v>19743</v>
      </c>
      <c r="C1995" s="156">
        <v>1.9656849999999999</v>
      </c>
      <c r="D1995" s="156">
        <v>9.9710000000000007E-3</v>
      </c>
      <c r="E1995" s="156">
        <v>4509066</v>
      </c>
      <c r="F1995" s="156">
        <v>3.0877999999999999E-2</v>
      </c>
      <c r="G1995" s="156">
        <v>73.758510000000001</v>
      </c>
      <c r="H1995" s="156">
        <v>1.6479000000000001E-2</v>
      </c>
      <c r="I1995" s="156">
        <v>617</v>
      </c>
      <c r="J1995" s="156">
        <v>25.607780000000002</v>
      </c>
      <c r="K1995" s="267">
        <v>72.933549999999997</v>
      </c>
    </row>
    <row r="1996" spans="1:11">
      <c r="A1996" s="155" t="s">
        <v>21452</v>
      </c>
      <c r="B1996" s="156" t="s">
        <v>19740</v>
      </c>
      <c r="C1996" s="156">
        <v>2.4050760000000002</v>
      </c>
      <c r="D1996" s="157">
        <v>4.8799999999999999E-6</v>
      </c>
      <c r="E1996" s="156">
        <v>9300</v>
      </c>
      <c r="F1996" s="156">
        <v>0.16666700000000001</v>
      </c>
      <c r="G1996" s="156">
        <v>363.75</v>
      </c>
      <c r="H1996" s="156">
        <v>0.121409</v>
      </c>
      <c r="I1996" s="156">
        <v>12</v>
      </c>
      <c r="J1996" s="156">
        <v>66.666669999999996</v>
      </c>
      <c r="K1996" s="267">
        <v>33.333329999999997</v>
      </c>
    </row>
    <row r="1997" spans="1:11">
      <c r="A1997" s="155" t="s">
        <v>11540</v>
      </c>
      <c r="B1997" s="156" t="s">
        <v>19743</v>
      </c>
      <c r="C1997" s="156">
        <v>2.1569539999999998</v>
      </c>
      <c r="D1997" s="156">
        <v>1.8000000000000001E-4</v>
      </c>
      <c r="E1997" s="156">
        <v>185758</v>
      </c>
      <c r="F1997" s="156">
        <v>0.440639</v>
      </c>
      <c r="G1997" s="156">
        <v>256.20549999999997</v>
      </c>
      <c r="H1997" s="156">
        <v>6.2532000000000004E-2</v>
      </c>
      <c r="I1997" s="156">
        <v>73</v>
      </c>
      <c r="J1997" s="156">
        <v>64.383560000000003</v>
      </c>
      <c r="K1997" s="267">
        <v>30.136990000000001</v>
      </c>
    </row>
    <row r="1998" spans="1:11">
      <c r="A1998" s="155" t="s">
        <v>11544</v>
      </c>
      <c r="B1998" s="156" t="s">
        <v>19743</v>
      </c>
      <c r="C1998" s="156">
        <v>2.3973599999999999</v>
      </c>
      <c r="D1998" s="157">
        <v>3.2100000000000002E-6</v>
      </c>
      <c r="E1998" s="156">
        <v>4156</v>
      </c>
      <c r="F1998" s="156">
        <v>0.2</v>
      </c>
      <c r="G1998" s="156">
        <v>571.5</v>
      </c>
      <c r="H1998" s="156">
        <v>0.189442</v>
      </c>
      <c r="I1998" s="156">
        <v>6</v>
      </c>
      <c r="J1998" s="156">
        <v>16.66667</v>
      </c>
      <c r="K1998" s="267">
        <v>66.666669999999996</v>
      </c>
    </row>
    <row r="1999" spans="1:11">
      <c r="A1999" s="155" t="s">
        <v>21502</v>
      </c>
      <c r="B1999" s="156" t="s">
        <v>19740</v>
      </c>
      <c r="C1999" s="156">
        <v>2.428426</v>
      </c>
      <c r="D1999" s="157">
        <v>2.5799999999999999E-6</v>
      </c>
      <c r="E1999" s="156">
        <v>2970</v>
      </c>
      <c r="F1999" s="156">
        <v>0.31111100000000003</v>
      </c>
      <c r="G1999" s="156">
        <v>434.8</v>
      </c>
      <c r="H1999" s="156">
        <v>0.150676</v>
      </c>
      <c r="I1999" s="156">
        <v>10</v>
      </c>
      <c r="J1999" s="156">
        <v>30</v>
      </c>
      <c r="K1999" s="267">
        <v>60</v>
      </c>
    </row>
    <row r="2000" spans="1:11">
      <c r="A2000" s="155" t="s">
        <v>21555</v>
      </c>
      <c r="B2000" s="156" t="s">
        <v>19740</v>
      </c>
      <c r="C2000" s="156">
        <v>2.151878</v>
      </c>
      <c r="D2000" s="157">
        <v>5.5600000000000003E-5</v>
      </c>
      <c r="E2000" s="156">
        <v>62390</v>
      </c>
      <c r="F2000" s="156">
        <v>0.569801</v>
      </c>
      <c r="G2000" s="156">
        <v>576.81479999999999</v>
      </c>
      <c r="H2000" s="156">
        <v>0.138458</v>
      </c>
      <c r="I2000" s="156">
        <v>27</v>
      </c>
      <c r="J2000" s="156">
        <v>44.44444</v>
      </c>
      <c r="K2000" s="267">
        <v>55.55556</v>
      </c>
    </row>
    <row r="2001" spans="1:11">
      <c r="A2001" s="155" t="s">
        <v>21150</v>
      </c>
      <c r="B2001" s="156" t="s">
        <v>19053</v>
      </c>
      <c r="C2001" s="156">
        <v>2.1717770000000001</v>
      </c>
      <c r="D2001" s="157">
        <v>2.52E-6</v>
      </c>
      <c r="E2001" s="156">
        <v>5244</v>
      </c>
      <c r="F2001" s="156">
        <v>0.5</v>
      </c>
      <c r="G2001" s="156">
        <v>906.38459999999998</v>
      </c>
      <c r="H2001" s="156">
        <v>0.22193599999999999</v>
      </c>
      <c r="I2001" s="156">
        <v>13</v>
      </c>
      <c r="J2001" s="156">
        <v>23.076920000000001</v>
      </c>
      <c r="K2001" s="267">
        <v>76.923079999999999</v>
      </c>
    </row>
    <row r="2002" spans="1:11">
      <c r="A2002" s="155" t="s">
        <v>11555</v>
      </c>
      <c r="B2002" s="156" t="s">
        <v>19743</v>
      </c>
      <c r="C2002" s="156">
        <v>2.1744159999999999</v>
      </c>
      <c r="D2002" s="157">
        <v>8.2800000000000003E-6</v>
      </c>
      <c r="E2002" s="156">
        <v>14458</v>
      </c>
      <c r="F2002" s="156">
        <v>0.36190499999999998</v>
      </c>
      <c r="G2002" s="156">
        <v>866.06669999999997</v>
      </c>
      <c r="H2002" s="156">
        <v>0.21284500000000001</v>
      </c>
      <c r="I2002" s="156">
        <v>15</v>
      </c>
      <c r="J2002" s="156">
        <v>26.66667</v>
      </c>
      <c r="K2002" s="267">
        <v>73.333330000000004</v>
      </c>
    </row>
    <row r="2003" spans="1:11">
      <c r="A2003" s="155" t="s">
        <v>21267</v>
      </c>
      <c r="B2003" s="156" t="s">
        <v>19740</v>
      </c>
      <c r="C2003" s="156">
        <v>2.2198980000000001</v>
      </c>
      <c r="D2003" s="157">
        <v>3.3200000000000001E-5</v>
      </c>
      <c r="E2003" s="156">
        <v>15842</v>
      </c>
      <c r="F2003" s="156">
        <v>0.53571400000000002</v>
      </c>
      <c r="G2003" s="156">
        <v>880.875</v>
      </c>
      <c r="H2003" s="156">
        <v>0.22823299999999999</v>
      </c>
      <c r="I2003" s="156">
        <v>8</v>
      </c>
      <c r="J2003" s="156">
        <v>12.5</v>
      </c>
      <c r="K2003" s="267">
        <v>62.5</v>
      </c>
    </row>
    <row r="2004" spans="1:11">
      <c r="A2004" s="155" t="s">
        <v>11562</v>
      </c>
      <c r="B2004" s="156" t="s">
        <v>19743</v>
      </c>
      <c r="C2004" s="156">
        <v>2.973198</v>
      </c>
      <c r="D2004" s="157">
        <v>1.7799999999999999E-6</v>
      </c>
      <c r="E2004" s="156">
        <v>784</v>
      </c>
      <c r="F2004" s="156">
        <v>0.1</v>
      </c>
      <c r="G2004" s="156">
        <v>122</v>
      </c>
      <c r="H2004" s="156">
        <v>0.22481499999999999</v>
      </c>
      <c r="I2004" s="156">
        <v>5</v>
      </c>
      <c r="J2004" s="156">
        <v>40</v>
      </c>
      <c r="K2004" s="267">
        <v>60</v>
      </c>
    </row>
    <row r="2005" spans="1:11">
      <c r="A2005" s="155" t="s">
        <v>11567</v>
      </c>
      <c r="B2005" s="156" t="s">
        <v>19743</v>
      </c>
      <c r="C2005" s="156">
        <v>2.422132</v>
      </c>
      <c r="D2005" s="157">
        <v>6.3300000000000004E-6</v>
      </c>
      <c r="E2005" s="156">
        <v>7060</v>
      </c>
      <c r="F2005" s="156">
        <v>0.15151500000000001</v>
      </c>
      <c r="G2005" s="156">
        <v>315.33330000000001</v>
      </c>
      <c r="H2005" s="156">
        <v>0.10831300000000001</v>
      </c>
      <c r="I2005" s="156">
        <v>12</v>
      </c>
      <c r="J2005" s="156">
        <v>41.666670000000003</v>
      </c>
      <c r="K2005" s="267">
        <v>50</v>
      </c>
    </row>
    <row r="2006" spans="1:11">
      <c r="A2006" s="155" t="s">
        <v>11572</v>
      </c>
      <c r="B2006" s="156" t="s">
        <v>19743</v>
      </c>
      <c r="C2006" s="156">
        <v>2.1242640000000002</v>
      </c>
      <c r="D2006" s="157">
        <v>5.8199999999999998E-5</v>
      </c>
      <c r="E2006" s="156">
        <v>62740</v>
      </c>
      <c r="F2006" s="156">
        <v>0.32056499999999999</v>
      </c>
      <c r="G2006" s="156">
        <v>544.96879999999999</v>
      </c>
      <c r="H2006" s="156">
        <v>0.126884</v>
      </c>
      <c r="I2006" s="156">
        <v>32</v>
      </c>
      <c r="J2006" s="156">
        <v>18.75</v>
      </c>
      <c r="K2006" s="267">
        <v>78.125</v>
      </c>
    </row>
    <row r="2007" spans="1:11">
      <c r="A2007" s="155" t="s">
        <v>11579</v>
      </c>
      <c r="B2007" s="156" t="s">
        <v>19743</v>
      </c>
      <c r="C2007" s="156">
        <v>2.1403050000000001</v>
      </c>
      <c r="D2007" s="157">
        <v>2.16E-5</v>
      </c>
      <c r="E2007" s="156">
        <v>31380</v>
      </c>
      <c r="F2007" s="156">
        <v>0.30461500000000002</v>
      </c>
      <c r="G2007" s="156">
        <v>509.30770000000001</v>
      </c>
      <c r="H2007" s="156">
        <v>0.120575</v>
      </c>
      <c r="I2007" s="156">
        <v>26</v>
      </c>
      <c r="J2007" s="156">
        <v>15.38462</v>
      </c>
      <c r="K2007" s="267">
        <v>84.615380000000002</v>
      </c>
    </row>
    <row r="2008" spans="1:11">
      <c r="A2008" s="155" t="s">
        <v>11584</v>
      </c>
      <c r="B2008" s="156" t="s">
        <v>19743</v>
      </c>
      <c r="C2008" s="156">
        <v>2.922234</v>
      </c>
      <c r="D2008" s="157">
        <v>6.3099999999999997E-6</v>
      </c>
      <c r="E2008" s="156">
        <v>4138</v>
      </c>
      <c r="F2008" s="156" t="s">
        <v>25675</v>
      </c>
      <c r="G2008" s="156">
        <v>108.5714</v>
      </c>
      <c r="H2008" s="156">
        <v>0.15983900000000001</v>
      </c>
      <c r="I2008" s="156">
        <v>7</v>
      </c>
      <c r="J2008" s="156">
        <v>28.571429999999999</v>
      </c>
      <c r="K2008" s="267">
        <v>71.428569999999993</v>
      </c>
    </row>
    <row r="2009" spans="1:11">
      <c r="A2009" s="155" t="s">
        <v>11587</v>
      </c>
      <c r="B2009" s="156" t="s">
        <v>19743</v>
      </c>
      <c r="C2009" s="156">
        <v>2.1405080000000001</v>
      </c>
      <c r="D2009" s="157">
        <v>9.9900000000000002E-5</v>
      </c>
      <c r="E2009" s="156">
        <v>151672</v>
      </c>
      <c r="F2009" s="156">
        <v>0.31027300000000002</v>
      </c>
      <c r="G2009" s="156">
        <v>330.5</v>
      </c>
      <c r="H2009" s="156">
        <v>7.8784000000000007E-2</v>
      </c>
      <c r="I2009" s="156">
        <v>54</v>
      </c>
      <c r="J2009" s="156">
        <v>14.81481</v>
      </c>
      <c r="K2009" s="267">
        <v>83.333330000000004</v>
      </c>
    </row>
    <row r="2010" spans="1:11">
      <c r="A2010" s="155" t="s">
        <v>11589</v>
      </c>
      <c r="B2010" s="156" t="s">
        <v>19743</v>
      </c>
      <c r="C2010" s="156">
        <v>2.3947210000000001</v>
      </c>
      <c r="D2010" s="157">
        <v>7.4800000000000004E-6</v>
      </c>
      <c r="E2010" s="156">
        <v>6996</v>
      </c>
      <c r="F2010" s="156">
        <v>0.61437900000000001</v>
      </c>
      <c r="G2010" s="156">
        <v>209.38890000000001</v>
      </c>
      <c r="H2010" s="156">
        <v>6.9403000000000006E-2</v>
      </c>
      <c r="I2010" s="156">
        <v>18</v>
      </c>
      <c r="J2010" s="156">
        <v>61.111109999999996</v>
      </c>
      <c r="K2010" s="267">
        <v>38.888890000000004</v>
      </c>
    </row>
    <row r="2011" spans="1:11">
      <c r="A2011" s="155" t="s">
        <v>11592</v>
      </c>
      <c r="B2011" s="156" t="s">
        <v>19743</v>
      </c>
      <c r="C2011" s="156">
        <v>2.2343150000000001</v>
      </c>
      <c r="D2011" s="156">
        <v>1.2799999999999999E-4</v>
      </c>
      <c r="E2011" s="156">
        <v>111162</v>
      </c>
      <c r="F2011" s="156">
        <v>8.5524000000000003E-2</v>
      </c>
      <c r="G2011" s="156">
        <v>131.78380000000001</v>
      </c>
      <c r="H2011" s="156">
        <v>3.5319999999999997E-2</v>
      </c>
      <c r="I2011" s="156">
        <v>74</v>
      </c>
      <c r="J2011" s="156">
        <v>27.02703</v>
      </c>
      <c r="K2011" s="267">
        <v>71.621619999999993</v>
      </c>
    </row>
    <row r="2012" spans="1:11">
      <c r="A2012" s="155" t="s">
        <v>21397</v>
      </c>
      <c r="B2012" s="156" t="s">
        <v>19740</v>
      </c>
      <c r="C2012" s="156">
        <v>2.2054819999999999</v>
      </c>
      <c r="D2012" s="156">
        <v>1.054E-3</v>
      </c>
      <c r="E2012" s="156">
        <v>380348</v>
      </c>
      <c r="F2012" s="156">
        <v>3.9121000000000003E-2</v>
      </c>
      <c r="G2012" s="156">
        <v>89.755319999999998</v>
      </c>
      <c r="H2012" s="156">
        <v>2.3446000000000002E-2</v>
      </c>
      <c r="I2012" s="156">
        <v>94</v>
      </c>
      <c r="J2012" s="156">
        <v>14.89362</v>
      </c>
      <c r="K2012" s="267">
        <v>85.106380000000001</v>
      </c>
    </row>
    <row r="2013" spans="1:11">
      <c r="A2013" s="155" t="s">
        <v>11595</v>
      </c>
      <c r="B2013" s="156" t="s">
        <v>19743</v>
      </c>
      <c r="C2013" s="156">
        <v>2.2515740000000002</v>
      </c>
      <c r="D2013" s="157">
        <v>4.4100000000000001E-5</v>
      </c>
      <c r="E2013" s="156">
        <v>59810</v>
      </c>
      <c r="F2013" s="156">
        <v>0.23751700000000001</v>
      </c>
      <c r="G2013" s="156">
        <v>327.05130000000003</v>
      </c>
      <c r="H2013" s="156">
        <v>8.9198E-2</v>
      </c>
      <c r="I2013" s="156">
        <v>39</v>
      </c>
      <c r="J2013" s="156">
        <v>15.38462</v>
      </c>
      <c r="K2013" s="267">
        <v>79.487179999999995</v>
      </c>
    </row>
    <row r="2014" spans="1:11">
      <c r="A2014" s="155" t="s">
        <v>21507</v>
      </c>
      <c r="B2014" s="156" t="s">
        <v>19740</v>
      </c>
      <c r="C2014" s="156">
        <v>2.2688320000000002</v>
      </c>
      <c r="D2014" s="157">
        <v>4.2599999999999999E-5</v>
      </c>
      <c r="E2014" s="156">
        <v>56508</v>
      </c>
      <c r="F2014" s="156">
        <v>0.30952400000000002</v>
      </c>
      <c r="G2014" s="156">
        <v>305.97219999999999</v>
      </c>
      <c r="H2014" s="156">
        <v>8.5119E-2</v>
      </c>
      <c r="I2014" s="156">
        <v>36</v>
      </c>
      <c r="J2014" s="156">
        <v>38.888890000000004</v>
      </c>
      <c r="K2014" s="267">
        <v>61.111109999999996</v>
      </c>
    </row>
    <row r="2015" spans="1:11">
      <c r="A2015" s="155" t="s">
        <v>11600</v>
      </c>
      <c r="B2015" s="156" t="s">
        <v>19743</v>
      </c>
      <c r="C2015" s="156">
        <v>2.2743150000000001</v>
      </c>
      <c r="D2015" s="157">
        <v>6.3499999999999999E-5</v>
      </c>
      <c r="E2015" s="156">
        <v>66616</v>
      </c>
      <c r="F2015" s="156">
        <v>0.34077400000000002</v>
      </c>
      <c r="G2015" s="156">
        <v>159.6875</v>
      </c>
      <c r="H2015" s="156">
        <v>4.5172999999999998E-2</v>
      </c>
      <c r="I2015" s="156">
        <v>64</v>
      </c>
      <c r="J2015" s="156">
        <v>50</v>
      </c>
      <c r="K2015" s="267">
        <v>48.4375</v>
      </c>
    </row>
    <row r="2016" spans="1:11">
      <c r="A2016" s="155" t="s">
        <v>11391</v>
      </c>
      <c r="B2016" s="156" t="s">
        <v>19743</v>
      </c>
      <c r="C2016" s="156">
        <v>2.2743150000000001</v>
      </c>
      <c r="D2016" s="157">
        <v>1.95E-5</v>
      </c>
      <c r="E2016" s="156">
        <v>32460</v>
      </c>
      <c r="F2016" s="156">
        <v>0.28947400000000001</v>
      </c>
      <c r="G2016" s="156">
        <v>558.85</v>
      </c>
      <c r="H2016" s="156">
        <v>0.155917</v>
      </c>
      <c r="I2016" s="156">
        <v>20</v>
      </c>
      <c r="J2016" s="156">
        <v>20</v>
      </c>
      <c r="K2016" s="267">
        <v>75</v>
      </c>
    </row>
    <row r="2017" spans="1:11">
      <c r="A2017" s="155" t="s">
        <v>21157</v>
      </c>
      <c r="B2017" s="156" t="s">
        <v>19740</v>
      </c>
      <c r="C2017" s="156">
        <v>2.1638579999999998</v>
      </c>
      <c r="D2017" s="157">
        <v>3.0199999999999999E-5</v>
      </c>
      <c r="E2017" s="156">
        <v>72050</v>
      </c>
      <c r="F2017" s="156">
        <v>0.60677599999999998</v>
      </c>
      <c r="G2017" s="156">
        <v>280.03449999999998</v>
      </c>
      <c r="H2017" s="156">
        <v>6.8685999999999997E-2</v>
      </c>
      <c r="I2017" s="156">
        <v>58</v>
      </c>
      <c r="J2017" s="156">
        <v>58.620690000000003</v>
      </c>
      <c r="K2017" s="267">
        <v>37.93103</v>
      </c>
    </row>
    <row r="2018" spans="1:11">
      <c r="A2018" s="155" t="s">
        <v>11398</v>
      </c>
      <c r="B2018" s="156" t="s">
        <v>19743</v>
      </c>
      <c r="C2018" s="156">
        <v>2.4136039999999999</v>
      </c>
      <c r="D2018" s="157">
        <v>5.6300000000000003E-6</v>
      </c>
      <c r="E2018" s="156">
        <v>6354</v>
      </c>
      <c r="F2018" s="156">
        <v>0.3</v>
      </c>
      <c r="G2018" s="156">
        <v>714.6</v>
      </c>
      <c r="H2018" s="156">
        <v>0.24159600000000001</v>
      </c>
      <c r="I2018" s="156">
        <v>5</v>
      </c>
      <c r="J2018" s="156">
        <v>40</v>
      </c>
      <c r="K2018" s="267">
        <v>60</v>
      </c>
    </row>
    <row r="2019" spans="1:11">
      <c r="A2019" s="155" t="s">
        <v>11401</v>
      </c>
      <c r="B2019" s="156" t="s">
        <v>19743</v>
      </c>
      <c r="C2019" s="156">
        <v>2.4680200000000001</v>
      </c>
      <c r="D2019" s="156" t="s">
        <v>25675</v>
      </c>
      <c r="E2019" s="156">
        <v>0</v>
      </c>
      <c r="F2019" s="156">
        <v>1</v>
      </c>
      <c r="G2019" s="156">
        <v>956.33330000000001</v>
      </c>
      <c r="H2019" s="156">
        <v>0.35302099999999997</v>
      </c>
      <c r="I2019" s="156">
        <v>3</v>
      </c>
      <c r="J2019" s="156">
        <v>33.333329999999997</v>
      </c>
      <c r="K2019" s="267">
        <v>66.666669999999996</v>
      </c>
    </row>
    <row r="2020" spans="1:11">
      <c r="A2020" s="155" t="s">
        <v>11408</v>
      </c>
      <c r="B2020" s="156" t="s">
        <v>19743</v>
      </c>
      <c r="C2020" s="156">
        <v>2.160812</v>
      </c>
      <c r="D2020" s="157">
        <v>2.5600000000000001E-6</v>
      </c>
      <c r="E2020" s="156">
        <v>6296</v>
      </c>
      <c r="F2020" s="156">
        <v>0.74242399999999997</v>
      </c>
      <c r="G2020" s="156">
        <v>1096.4169999999999</v>
      </c>
      <c r="H2020" s="156">
        <v>0.26483499999999999</v>
      </c>
      <c r="I2020" s="156">
        <v>12</v>
      </c>
      <c r="J2020" s="156">
        <v>25</v>
      </c>
      <c r="K2020" s="267">
        <v>75</v>
      </c>
    </row>
    <row r="2021" spans="1:11">
      <c r="A2021" s="155" t="s">
        <v>11414</v>
      </c>
      <c r="B2021" s="156" t="s">
        <v>19743</v>
      </c>
      <c r="C2021" s="156">
        <v>2.3486289999999999</v>
      </c>
      <c r="D2021" s="157">
        <v>3.3099999999999998E-5</v>
      </c>
      <c r="E2021" s="156">
        <v>10516</v>
      </c>
      <c r="F2021" s="156">
        <v>0.46428599999999998</v>
      </c>
      <c r="G2021" s="156">
        <v>576.75</v>
      </c>
      <c r="H2021" s="156">
        <v>0.17686299999999999</v>
      </c>
      <c r="I2021" s="156">
        <v>8</v>
      </c>
      <c r="J2021" s="156">
        <v>12.5</v>
      </c>
      <c r="K2021" s="267">
        <v>87.5</v>
      </c>
    </row>
    <row r="2022" spans="1:11">
      <c r="A2022" s="155" t="s">
        <v>11421</v>
      </c>
      <c r="B2022" s="156" t="s">
        <v>19743</v>
      </c>
      <c r="C2022" s="156">
        <v>2.423756</v>
      </c>
      <c r="D2022" s="157">
        <v>2.5400000000000001E-5</v>
      </c>
      <c r="E2022" s="156">
        <v>16472</v>
      </c>
      <c r="F2022" s="156">
        <v>0.241758</v>
      </c>
      <c r="G2022" s="156">
        <v>319.3571</v>
      </c>
      <c r="H2022" s="156">
        <v>0.110378</v>
      </c>
      <c r="I2022" s="156">
        <v>14</v>
      </c>
      <c r="J2022" s="156">
        <v>50</v>
      </c>
      <c r="K2022" s="267">
        <v>42.857140000000001</v>
      </c>
    </row>
    <row r="2023" spans="1:11">
      <c r="A2023" s="155" t="s">
        <v>25450</v>
      </c>
      <c r="B2023" s="156" t="s">
        <v>19740</v>
      </c>
      <c r="C2023" s="156">
        <v>2.142741</v>
      </c>
      <c r="D2023" s="156">
        <v>1.3100000000000001E-4</v>
      </c>
      <c r="E2023" s="156">
        <v>164344</v>
      </c>
      <c r="F2023" s="156">
        <v>0.30144900000000002</v>
      </c>
      <c r="G2023" s="156">
        <v>273.45710000000003</v>
      </c>
      <c r="H2023" s="156">
        <v>6.5712000000000007E-2</v>
      </c>
      <c r="I2023" s="156">
        <v>70</v>
      </c>
      <c r="J2023" s="156">
        <v>25.714289999999998</v>
      </c>
      <c r="K2023" s="267">
        <v>71.428569999999993</v>
      </c>
    </row>
    <row r="2024" spans="1:11">
      <c r="A2024" s="155" t="s">
        <v>11428</v>
      </c>
      <c r="B2024" s="156" t="s">
        <v>19743</v>
      </c>
      <c r="C2024" s="156">
        <v>3.1015229999999998</v>
      </c>
      <c r="D2024" s="156" t="s">
        <v>25675</v>
      </c>
      <c r="E2024" s="156">
        <v>0</v>
      </c>
      <c r="F2024" s="156" t="s">
        <v>25675</v>
      </c>
      <c r="G2024" s="156">
        <v>183</v>
      </c>
      <c r="H2024" s="156">
        <v>0</v>
      </c>
      <c r="I2024" s="156">
        <v>1</v>
      </c>
      <c r="J2024" s="156">
        <v>100</v>
      </c>
      <c r="K2024" s="267">
        <v>0</v>
      </c>
    </row>
    <row r="2025" spans="1:11">
      <c r="A2025" s="155" t="s">
        <v>21207</v>
      </c>
      <c r="B2025" s="156" t="s">
        <v>19740</v>
      </c>
      <c r="C2025" s="156">
        <v>2.270254</v>
      </c>
      <c r="D2025" s="157">
        <v>1.6999999999999999E-7</v>
      </c>
      <c r="E2025" s="156">
        <v>162</v>
      </c>
      <c r="F2025" s="156">
        <v>0.66666700000000001</v>
      </c>
      <c r="G2025" s="156">
        <v>993.5</v>
      </c>
      <c r="H2025" s="156">
        <v>0.274372</v>
      </c>
      <c r="I2025" s="156">
        <v>6</v>
      </c>
      <c r="J2025" s="156">
        <v>16.66667</v>
      </c>
      <c r="K2025" s="267">
        <v>83.333330000000004</v>
      </c>
    </row>
    <row r="2026" spans="1:11">
      <c r="A2026" s="155" t="s">
        <v>11433</v>
      </c>
      <c r="B2026" s="156" t="s">
        <v>19743</v>
      </c>
      <c r="C2026" s="156">
        <v>2.2751269999999999</v>
      </c>
      <c r="D2026" s="156">
        <v>4.8700000000000002E-4</v>
      </c>
      <c r="E2026" s="156">
        <v>168700</v>
      </c>
      <c r="F2026" s="156">
        <v>0.18279599999999999</v>
      </c>
      <c r="G2026" s="156">
        <v>323.93549999999999</v>
      </c>
      <c r="H2026" s="156">
        <v>9.0771000000000004E-2</v>
      </c>
      <c r="I2026" s="156">
        <v>31</v>
      </c>
      <c r="J2026" s="156">
        <v>35.483870000000003</v>
      </c>
      <c r="K2026" s="267">
        <v>54.838709999999999</v>
      </c>
    </row>
    <row r="2027" spans="1:11">
      <c r="A2027" s="155" t="s">
        <v>11436</v>
      </c>
      <c r="B2027" s="156" t="s">
        <v>19743</v>
      </c>
      <c r="C2027" s="156">
        <v>2.707614</v>
      </c>
      <c r="D2027" s="157">
        <v>7.0000000000000005E-8</v>
      </c>
      <c r="E2027" s="156">
        <v>58</v>
      </c>
      <c r="F2027" s="156">
        <v>0.66666700000000001</v>
      </c>
      <c r="G2027" s="156">
        <v>500.25</v>
      </c>
      <c r="H2027" s="156">
        <v>0.31148799999999999</v>
      </c>
      <c r="I2027" s="156">
        <v>4</v>
      </c>
      <c r="J2027" s="156">
        <v>50</v>
      </c>
      <c r="K2027" s="267">
        <v>50</v>
      </c>
    </row>
    <row r="2028" spans="1:11">
      <c r="A2028" s="155" t="s">
        <v>11442</v>
      </c>
      <c r="B2028" s="156" t="s">
        <v>19743</v>
      </c>
      <c r="C2028" s="156">
        <v>2.3955329999999999</v>
      </c>
      <c r="D2028" s="157">
        <v>8.8200000000000003E-5</v>
      </c>
      <c r="E2028" s="156">
        <v>42364</v>
      </c>
      <c r="F2028" s="156">
        <v>0.140351</v>
      </c>
      <c r="G2028" s="156">
        <v>177.47370000000001</v>
      </c>
      <c r="H2028" s="156">
        <v>5.9146999999999998E-2</v>
      </c>
      <c r="I2028" s="156">
        <v>19</v>
      </c>
      <c r="J2028" s="156">
        <v>21.052630000000001</v>
      </c>
      <c r="K2028" s="267">
        <v>78.947370000000006</v>
      </c>
    </row>
    <row r="2029" spans="1:11">
      <c r="A2029" s="155" t="s">
        <v>11445</v>
      </c>
      <c r="B2029" s="156" t="s">
        <v>19743</v>
      </c>
      <c r="C2029" s="156">
        <v>2.3029440000000001</v>
      </c>
      <c r="D2029" s="157">
        <v>4.2300000000000002E-6</v>
      </c>
      <c r="E2029" s="156">
        <v>3532</v>
      </c>
      <c r="F2029" s="156">
        <v>0.61904800000000004</v>
      </c>
      <c r="G2029" s="156">
        <v>1367.143</v>
      </c>
      <c r="H2029" s="156">
        <v>0.39489999999999997</v>
      </c>
      <c r="I2029" s="156">
        <v>7</v>
      </c>
      <c r="J2029" s="156">
        <v>0</v>
      </c>
      <c r="K2029" s="267">
        <v>85.714290000000005</v>
      </c>
    </row>
    <row r="2030" spans="1:11">
      <c r="A2030" s="155" t="s">
        <v>21272</v>
      </c>
      <c r="B2030" s="156" t="s">
        <v>19740</v>
      </c>
      <c r="C2030" s="156">
        <v>2.1476139999999999</v>
      </c>
      <c r="D2030" s="156">
        <v>2.5999999999999998E-4</v>
      </c>
      <c r="E2030" s="156">
        <v>173940</v>
      </c>
      <c r="F2030" s="156">
        <v>0.16480300000000001</v>
      </c>
      <c r="G2030" s="156">
        <v>208.98570000000001</v>
      </c>
      <c r="H2030" s="156">
        <v>5.0448E-2</v>
      </c>
      <c r="I2030" s="156">
        <v>70</v>
      </c>
      <c r="J2030" s="156">
        <v>31.428570000000001</v>
      </c>
      <c r="K2030" s="267">
        <v>67.142859999999999</v>
      </c>
    </row>
    <row r="2031" spans="1:11">
      <c r="A2031" s="155" t="s">
        <v>11451</v>
      </c>
      <c r="B2031" s="156" t="s">
        <v>19743</v>
      </c>
      <c r="C2031" s="156">
        <v>2.1589849999999999</v>
      </c>
      <c r="D2031" s="157">
        <v>4.4499999999999997E-5</v>
      </c>
      <c r="E2031" s="156">
        <v>53046</v>
      </c>
      <c r="F2031" s="156">
        <v>0.282051</v>
      </c>
      <c r="G2031" s="156">
        <v>416.2</v>
      </c>
      <c r="H2031" s="156">
        <v>0.101019</v>
      </c>
      <c r="I2031" s="156">
        <v>40</v>
      </c>
      <c r="J2031" s="156">
        <v>25</v>
      </c>
      <c r="K2031" s="267">
        <v>75</v>
      </c>
    </row>
    <row r="2032" spans="1:11">
      <c r="A2032" s="155" t="s">
        <v>11455</v>
      </c>
      <c r="B2032" s="156" t="s">
        <v>19743</v>
      </c>
      <c r="C2032" s="156">
        <v>2.500102</v>
      </c>
      <c r="D2032" s="157">
        <v>6.4000000000000001E-7</v>
      </c>
      <c r="E2032" s="156">
        <v>1798</v>
      </c>
      <c r="F2032" s="156">
        <v>0.466667</v>
      </c>
      <c r="G2032" s="156">
        <v>566</v>
      </c>
      <c r="H2032" s="156">
        <v>0.22180800000000001</v>
      </c>
      <c r="I2032" s="156">
        <v>6</v>
      </c>
      <c r="J2032" s="156">
        <v>16.66667</v>
      </c>
      <c r="K2032" s="267">
        <v>50</v>
      </c>
    </row>
    <row r="2033" spans="1:11">
      <c r="A2033" s="155" t="s">
        <v>11461</v>
      </c>
      <c r="B2033" s="156" t="s">
        <v>19743</v>
      </c>
      <c r="C2033" s="156">
        <v>2.160406</v>
      </c>
      <c r="D2033" s="156">
        <v>1.92E-4</v>
      </c>
      <c r="E2033" s="156">
        <v>131336</v>
      </c>
      <c r="F2033" s="156">
        <v>0.21401500000000001</v>
      </c>
      <c r="G2033" s="156">
        <v>435.33330000000001</v>
      </c>
      <c r="H2033" s="156">
        <v>0.10577</v>
      </c>
      <c r="I2033" s="156">
        <v>33</v>
      </c>
      <c r="J2033" s="156">
        <v>30.30303</v>
      </c>
      <c r="K2033" s="267">
        <v>69.696969999999993</v>
      </c>
    </row>
    <row r="2034" spans="1:11">
      <c r="A2034" s="155" t="s">
        <v>11466</v>
      </c>
      <c r="B2034" s="156" t="s">
        <v>19743</v>
      </c>
      <c r="C2034" s="156">
        <v>2.386396</v>
      </c>
      <c r="D2034" s="157">
        <v>3.9299999999999996E-6</v>
      </c>
      <c r="E2034" s="156">
        <v>3364</v>
      </c>
      <c r="F2034" s="156">
        <v>0.25454500000000002</v>
      </c>
      <c r="G2034" s="156">
        <v>384.63639999999998</v>
      </c>
      <c r="H2034" s="156">
        <v>0.12472</v>
      </c>
      <c r="I2034" s="156">
        <v>11</v>
      </c>
      <c r="J2034" s="156">
        <v>45.454549999999998</v>
      </c>
      <c r="K2034" s="267">
        <v>54.545450000000002</v>
      </c>
    </row>
    <row r="2035" spans="1:11">
      <c r="A2035" s="155" t="s">
        <v>11470</v>
      </c>
      <c r="B2035" s="156" t="s">
        <v>19743</v>
      </c>
      <c r="C2035" s="156">
        <v>2.3581729999999999</v>
      </c>
      <c r="D2035" s="157">
        <v>2.6999999999999999E-5</v>
      </c>
      <c r="E2035" s="156">
        <v>27246</v>
      </c>
      <c r="F2035" s="156">
        <v>0.15151500000000001</v>
      </c>
      <c r="G2035" s="156">
        <v>346</v>
      </c>
      <c r="H2035" s="156">
        <v>0.108393</v>
      </c>
      <c r="I2035" s="156">
        <v>22</v>
      </c>
      <c r="J2035" s="156">
        <v>31.818180000000002</v>
      </c>
      <c r="K2035" s="267">
        <v>63.636360000000003</v>
      </c>
    </row>
    <row r="2036" spans="1:11">
      <c r="A2036" s="155" t="s">
        <v>11473</v>
      </c>
      <c r="B2036" s="156" t="s">
        <v>19743</v>
      </c>
      <c r="C2036" s="156">
        <v>2.078579</v>
      </c>
      <c r="D2036" s="156">
        <v>6.4939999999999998E-3</v>
      </c>
      <c r="E2036" s="156">
        <v>2024520</v>
      </c>
      <c r="F2036" s="156">
        <v>4.2493000000000003E-2</v>
      </c>
      <c r="G2036" s="156">
        <v>111</v>
      </c>
      <c r="H2036" s="156">
        <v>2.5440999999999998E-2</v>
      </c>
      <c r="I2036" s="156">
        <v>167</v>
      </c>
      <c r="J2036" s="156">
        <v>19.760480000000001</v>
      </c>
      <c r="K2036" s="267">
        <v>78.443110000000004</v>
      </c>
    </row>
    <row r="2037" spans="1:11">
      <c r="A2037" s="155" t="s">
        <v>11478</v>
      </c>
      <c r="B2037" s="156" t="s">
        <v>19743</v>
      </c>
      <c r="C2037" s="156">
        <v>2.4450759999999998</v>
      </c>
      <c r="D2037" s="157">
        <v>1.7799999999999999E-5</v>
      </c>
      <c r="E2037" s="156">
        <v>11616</v>
      </c>
      <c r="F2037" s="156">
        <v>0.11666700000000001</v>
      </c>
      <c r="G2037" s="156">
        <v>196.75</v>
      </c>
      <c r="H2037" s="156">
        <v>7.0304000000000005E-2</v>
      </c>
      <c r="I2037" s="156">
        <v>16</v>
      </c>
      <c r="J2037" s="156">
        <v>31.25</v>
      </c>
      <c r="K2037" s="267">
        <v>62.5</v>
      </c>
    </row>
    <row r="2038" spans="1:11">
      <c r="A2038" s="155" t="s">
        <v>11483</v>
      </c>
      <c r="B2038" s="156" t="s">
        <v>19743</v>
      </c>
      <c r="C2038" s="156">
        <v>3.0946189999999998</v>
      </c>
      <c r="D2038" s="156" t="s">
        <v>25675</v>
      </c>
      <c r="E2038" s="156">
        <v>0</v>
      </c>
      <c r="F2038" s="156" t="s">
        <v>25675</v>
      </c>
      <c r="G2038" s="156">
        <v>161</v>
      </c>
      <c r="H2038" s="156">
        <v>0</v>
      </c>
      <c r="I2038" s="156">
        <v>1</v>
      </c>
      <c r="J2038" s="156">
        <v>100</v>
      </c>
      <c r="K2038" s="267">
        <v>0</v>
      </c>
    </row>
    <row r="2039" spans="1:11">
      <c r="A2039" s="155" t="s">
        <v>11486</v>
      </c>
      <c r="B2039" s="156" t="s">
        <v>19743</v>
      </c>
      <c r="C2039" s="156">
        <v>2.1839590000000002</v>
      </c>
      <c r="D2039" s="157">
        <v>3.8800000000000001E-6</v>
      </c>
      <c r="E2039" s="156">
        <v>5184</v>
      </c>
      <c r="F2039" s="156">
        <v>0.42647099999999999</v>
      </c>
      <c r="G2039" s="156">
        <v>680.94119999999998</v>
      </c>
      <c r="H2039" s="156">
        <v>0.16930400000000001</v>
      </c>
      <c r="I2039" s="156">
        <v>17</v>
      </c>
      <c r="J2039" s="156">
        <v>29.411760000000001</v>
      </c>
      <c r="K2039" s="267">
        <v>70.588239999999999</v>
      </c>
    </row>
    <row r="2040" spans="1:11">
      <c r="A2040" s="155" t="s">
        <v>21163</v>
      </c>
      <c r="B2040" s="156" t="s">
        <v>19740</v>
      </c>
      <c r="C2040" s="156">
        <v>2.2272080000000001</v>
      </c>
      <c r="D2040" s="157">
        <v>2.7100000000000001E-5</v>
      </c>
      <c r="E2040" s="156">
        <v>42764</v>
      </c>
      <c r="F2040" s="156">
        <v>0.38731399999999999</v>
      </c>
      <c r="G2040" s="156">
        <v>389.84620000000001</v>
      </c>
      <c r="H2040" s="156">
        <v>0.102862</v>
      </c>
      <c r="I2040" s="156">
        <v>39</v>
      </c>
      <c r="J2040" s="156">
        <v>43.589739999999999</v>
      </c>
      <c r="K2040" s="267">
        <v>56.410260000000001</v>
      </c>
    </row>
    <row r="2041" spans="1:11">
      <c r="A2041" s="155" t="s">
        <v>11491</v>
      </c>
      <c r="B2041" s="156" t="s">
        <v>19743</v>
      </c>
      <c r="C2041" s="156">
        <v>2.1106600000000002</v>
      </c>
      <c r="D2041" s="156">
        <v>1.07E-4</v>
      </c>
      <c r="E2041" s="156">
        <v>155012</v>
      </c>
      <c r="F2041" s="156">
        <v>0.29014400000000001</v>
      </c>
      <c r="G2041" s="156">
        <v>505.04649999999998</v>
      </c>
      <c r="H2041" s="156">
        <v>0.116129</v>
      </c>
      <c r="I2041" s="156">
        <v>43</v>
      </c>
      <c r="J2041" s="156">
        <v>32.558140000000002</v>
      </c>
      <c r="K2041" s="267">
        <v>65.116280000000003</v>
      </c>
    </row>
    <row r="2042" spans="1:11">
      <c r="A2042" s="155" t="s">
        <v>11496</v>
      </c>
      <c r="B2042" s="156" t="s">
        <v>19743</v>
      </c>
      <c r="C2042" s="156">
        <v>2.1433499999999999</v>
      </c>
      <c r="D2042" s="156">
        <v>1.3300000000000001E-4</v>
      </c>
      <c r="E2042" s="156">
        <v>159432</v>
      </c>
      <c r="F2042" s="156">
        <v>0.13581799999999999</v>
      </c>
      <c r="G2042" s="156">
        <v>222.21430000000001</v>
      </c>
      <c r="H2042" s="156">
        <v>5.3378000000000002E-2</v>
      </c>
      <c r="I2042" s="156">
        <v>70</v>
      </c>
      <c r="J2042" s="156">
        <v>30</v>
      </c>
      <c r="K2042" s="267">
        <v>68.571430000000007</v>
      </c>
    </row>
    <row r="2043" spans="1:11">
      <c r="A2043" s="155" t="s">
        <v>21402</v>
      </c>
      <c r="B2043" s="156" t="s">
        <v>19740</v>
      </c>
      <c r="C2043" s="156">
        <v>2.2071070000000002</v>
      </c>
      <c r="D2043" s="156">
        <v>3.202E-3</v>
      </c>
      <c r="E2043" s="156">
        <v>1417628</v>
      </c>
      <c r="F2043" s="156">
        <v>4.1940999999999999E-2</v>
      </c>
      <c r="G2043" s="156">
        <v>133</v>
      </c>
      <c r="H2043" s="156">
        <v>3.4925999999999999E-2</v>
      </c>
      <c r="I2043" s="156">
        <v>105</v>
      </c>
      <c r="J2043" s="156">
        <v>20</v>
      </c>
      <c r="K2043" s="267">
        <v>78.095240000000004</v>
      </c>
    </row>
    <row r="2044" spans="1:11">
      <c r="A2044" s="155" t="s">
        <v>11501</v>
      </c>
      <c r="B2044" s="156" t="s">
        <v>19743</v>
      </c>
      <c r="C2044" s="156">
        <v>2.1715740000000001</v>
      </c>
      <c r="D2044" s="157">
        <v>2.1800000000000001E-5</v>
      </c>
      <c r="E2044" s="156">
        <v>21944</v>
      </c>
      <c r="F2044" s="156">
        <v>0.50909099999999996</v>
      </c>
      <c r="G2044" s="156">
        <v>1185.0909999999999</v>
      </c>
      <c r="H2044" s="156">
        <v>0.289966</v>
      </c>
      <c r="I2044" s="156">
        <v>11</v>
      </c>
      <c r="J2044" s="156">
        <v>18.181819999999998</v>
      </c>
      <c r="K2044" s="267">
        <v>81.818179999999998</v>
      </c>
    </row>
    <row r="2045" spans="1:11">
      <c r="A2045" s="155" t="s">
        <v>11514</v>
      </c>
      <c r="B2045" s="156" t="s">
        <v>19743</v>
      </c>
      <c r="C2045" s="156">
        <v>2.2556349999999998</v>
      </c>
      <c r="D2045" s="157">
        <v>1.36E-5</v>
      </c>
      <c r="E2045" s="156">
        <v>28048</v>
      </c>
      <c r="F2045" s="156">
        <v>0.45</v>
      </c>
      <c r="G2045" s="156">
        <v>707.75</v>
      </c>
      <c r="H2045" s="156">
        <v>0.192167</v>
      </c>
      <c r="I2045" s="156">
        <v>16</v>
      </c>
      <c r="J2045" s="156">
        <v>31.25</v>
      </c>
      <c r="K2045" s="267">
        <v>62.5</v>
      </c>
    </row>
    <row r="2046" spans="1:11">
      <c r="A2046" s="155" t="s">
        <v>11516</v>
      </c>
      <c r="B2046" s="156" t="s">
        <v>19743</v>
      </c>
      <c r="C2046" s="156">
        <v>2.3949240000000001</v>
      </c>
      <c r="D2046" s="157">
        <v>2.3200000000000001E-5</v>
      </c>
      <c r="E2046" s="156">
        <v>22948</v>
      </c>
      <c r="F2046" s="156">
        <v>0.30719000000000002</v>
      </c>
      <c r="G2046" s="156">
        <v>331.38889999999998</v>
      </c>
      <c r="H2046" s="156">
        <v>0.109567</v>
      </c>
      <c r="I2046" s="156">
        <v>18</v>
      </c>
      <c r="J2046" s="156">
        <v>44.44444</v>
      </c>
      <c r="K2046" s="267">
        <v>55.55556</v>
      </c>
    </row>
    <row r="2047" spans="1:11">
      <c r="A2047" s="155" t="s">
        <v>11274</v>
      </c>
      <c r="B2047" s="156" t="s">
        <v>19743</v>
      </c>
      <c r="C2047" s="156">
        <v>2.2682229999999999</v>
      </c>
      <c r="D2047" s="157">
        <v>6.2700000000000006E-5</v>
      </c>
      <c r="E2047" s="156">
        <v>40186</v>
      </c>
      <c r="F2047" s="156">
        <v>0.28676499999999999</v>
      </c>
      <c r="G2047" s="156">
        <v>600</v>
      </c>
      <c r="H2047" s="156">
        <v>0.16586699999999999</v>
      </c>
      <c r="I2047" s="156">
        <v>17</v>
      </c>
      <c r="J2047" s="156">
        <v>11.764709999999999</v>
      </c>
      <c r="K2047" s="267">
        <v>82.352940000000004</v>
      </c>
    </row>
    <row r="2048" spans="1:11">
      <c r="A2048" s="155" t="s">
        <v>11277</v>
      </c>
      <c r="B2048" s="156" t="s">
        <v>19743</v>
      </c>
      <c r="C2048" s="156">
        <v>2.9496449999999999</v>
      </c>
      <c r="D2048" s="157">
        <v>1.0200000000000001E-5</v>
      </c>
      <c r="E2048" s="156">
        <v>4962</v>
      </c>
      <c r="F2048" s="156" t="s">
        <v>25675</v>
      </c>
      <c r="G2048" s="156">
        <v>102</v>
      </c>
      <c r="H2048" s="156">
        <v>0.175043</v>
      </c>
      <c r="I2048" s="156">
        <v>6</v>
      </c>
      <c r="J2048" s="156">
        <v>33.333329999999997</v>
      </c>
      <c r="K2048" s="267">
        <v>66.666669999999996</v>
      </c>
    </row>
    <row r="2049" spans="1:11">
      <c r="A2049" s="155" t="s">
        <v>11281</v>
      </c>
      <c r="B2049" s="156" t="s">
        <v>19743</v>
      </c>
      <c r="C2049" s="156">
        <v>2.182741</v>
      </c>
      <c r="D2049" s="157">
        <v>5.1E-5</v>
      </c>
      <c r="E2049" s="156">
        <v>46108</v>
      </c>
      <c r="F2049" s="156">
        <v>0.57142899999999996</v>
      </c>
      <c r="G2049" s="156">
        <v>1525.5</v>
      </c>
      <c r="H2049" s="156">
        <v>0.37784899999999999</v>
      </c>
      <c r="I2049" s="156">
        <v>8</v>
      </c>
      <c r="J2049" s="156">
        <v>0</v>
      </c>
      <c r="K2049" s="267">
        <v>87.5</v>
      </c>
    </row>
    <row r="2050" spans="1:11">
      <c r="A2050" s="155" t="s">
        <v>11289</v>
      </c>
      <c r="B2050" s="156" t="s">
        <v>19743</v>
      </c>
      <c r="C2050" s="156">
        <v>2.272284</v>
      </c>
      <c r="D2050" s="157">
        <v>3.6899999999999998E-6</v>
      </c>
      <c r="E2050" s="156">
        <v>2648</v>
      </c>
      <c r="F2050" s="156">
        <v>0.47619</v>
      </c>
      <c r="G2050" s="156">
        <v>797.28570000000002</v>
      </c>
      <c r="H2050" s="156">
        <v>0.22061</v>
      </c>
      <c r="I2050" s="156">
        <v>7</v>
      </c>
      <c r="J2050" s="156">
        <v>28.571429999999999</v>
      </c>
      <c r="K2050" s="267">
        <v>71.428569999999993</v>
      </c>
    </row>
    <row r="2051" spans="1:11">
      <c r="A2051" s="155" t="s">
        <v>11292</v>
      </c>
      <c r="B2051" s="156" t="s">
        <v>19743</v>
      </c>
      <c r="C2051" s="156">
        <v>2.741117</v>
      </c>
      <c r="D2051" s="157">
        <v>1.1399999999999999E-5</v>
      </c>
      <c r="E2051" s="156">
        <v>7044</v>
      </c>
      <c r="F2051" s="156">
        <v>0.13725499999999999</v>
      </c>
      <c r="G2051" s="156">
        <v>115.38890000000001</v>
      </c>
      <c r="H2051" s="156">
        <v>8.0389000000000002E-2</v>
      </c>
      <c r="I2051" s="156">
        <v>18</v>
      </c>
      <c r="J2051" s="156">
        <v>22.22222</v>
      </c>
      <c r="K2051" s="267">
        <v>77.777780000000007</v>
      </c>
    </row>
    <row r="2052" spans="1:11">
      <c r="A2052" s="155" t="s">
        <v>11295</v>
      </c>
      <c r="B2052" s="156" t="s">
        <v>19743</v>
      </c>
      <c r="C2052" s="156">
        <v>2.1612179999999999</v>
      </c>
      <c r="D2052" s="156">
        <v>3.5E-4</v>
      </c>
      <c r="E2052" s="156">
        <v>194308</v>
      </c>
      <c r="F2052" s="156">
        <v>8.2027000000000003E-2</v>
      </c>
      <c r="G2052" s="156">
        <v>150.94319999999999</v>
      </c>
      <c r="H2052" s="156">
        <v>3.7187999999999999E-2</v>
      </c>
      <c r="I2052" s="156">
        <v>88</v>
      </c>
      <c r="J2052" s="156">
        <v>21.590910000000001</v>
      </c>
      <c r="K2052" s="267">
        <v>77.272729999999996</v>
      </c>
    </row>
    <row r="2053" spans="1:11">
      <c r="A2053" s="155" t="s">
        <v>11300</v>
      </c>
      <c r="B2053" s="156" t="s">
        <v>19743</v>
      </c>
      <c r="C2053" s="156">
        <v>2.8294419999999998</v>
      </c>
      <c r="D2053" s="157">
        <v>7.0999999999999998E-7</v>
      </c>
      <c r="E2053" s="156">
        <v>396</v>
      </c>
      <c r="F2053" s="156">
        <v>0.16666700000000001</v>
      </c>
      <c r="G2053" s="156">
        <v>284.25</v>
      </c>
      <c r="H2053" s="156">
        <v>0.25772</v>
      </c>
      <c r="I2053" s="156">
        <v>4</v>
      </c>
      <c r="J2053" s="156">
        <v>25</v>
      </c>
      <c r="K2053" s="267">
        <v>75</v>
      </c>
    </row>
    <row r="2054" spans="1:11">
      <c r="A2054" s="155" t="s">
        <v>11303</v>
      </c>
      <c r="B2054" s="156" t="s">
        <v>19743</v>
      </c>
      <c r="C2054" s="156">
        <v>2.1770559999999999</v>
      </c>
      <c r="D2054" s="157">
        <v>8.1200000000000002E-6</v>
      </c>
      <c r="E2054" s="156">
        <v>6830</v>
      </c>
      <c r="F2054" s="156">
        <v>0.360294</v>
      </c>
      <c r="G2054" s="156">
        <v>663.94119999999998</v>
      </c>
      <c r="H2054" s="156">
        <v>0.16365299999999999</v>
      </c>
      <c r="I2054" s="156">
        <v>17</v>
      </c>
      <c r="J2054" s="156">
        <v>17.64706</v>
      </c>
      <c r="K2054" s="267">
        <v>82.352940000000004</v>
      </c>
    </row>
    <row r="2055" spans="1:11">
      <c r="A2055" s="155" t="s">
        <v>11306</v>
      </c>
      <c r="B2055" s="156" t="s">
        <v>19743</v>
      </c>
      <c r="C2055" s="156">
        <v>2.3155329999999998</v>
      </c>
      <c r="D2055" s="157">
        <v>2.0999999999999998E-6</v>
      </c>
      <c r="E2055" s="156">
        <v>4522</v>
      </c>
      <c r="F2055" s="156">
        <v>0.53333299999999995</v>
      </c>
      <c r="G2055" s="156">
        <v>1231</v>
      </c>
      <c r="H2055" s="156">
        <v>0.36099700000000001</v>
      </c>
      <c r="I2055" s="156">
        <v>6</v>
      </c>
      <c r="J2055" s="156">
        <v>16.66667</v>
      </c>
      <c r="K2055" s="267">
        <v>83.333330000000004</v>
      </c>
    </row>
    <row r="2056" spans="1:11">
      <c r="A2056" s="155" t="s">
        <v>11313</v>
      </c>
      <c r="B2056" s="156" t="s">
        <v>19743</v>
      </c>
      <c r="C2056" s="156">
        <v>2.3758379999999999</v>
      </c>
      <c r="D2056" s="157">
        <v>7.0600000000000002E-6</v>
      </c>
      <c r="E2056" s="156">
        <v>5762</v>
      </c>
      <c r="F2056" s="156">
        <v>0.2</v>
      </c>
      <c r="G2056" s="156">
        <v>787.8</v>
      </c>
      <c r="H2056" s="156">
        <v>0.251807</v>
      </c>
      <c r="I2056" s="156">
        <v>5</v>
      </c>
      <c r="J2056" s="156">
        <v>0</v>
      </c>
      <c r="K2056" s="267">
        <v>100</v>
      </c>
    </row>
    <row r="2057" spans="1:11">
      <c r="A2057" s="155" t="s">
        <v>11317</v>
      </c>
      <c r="B2057" s="156" t="s">
        <v>19743</v>
      </c>
      <c r="C2057" s="156">
        <v>2.151675</v>
      </c>
      <c r="D2057" s="156">
        <v>4.6799999999999999E-4</v>
      </c>
      <c r="E2057" s="156">
        <v>218190</v>
      </c>
      <c r="F2057" s="156">
        <v>0.5625</v>
      </c>
      <c r="G2057" s="156">
        <v>281.5231</v>
      </c>
      <c r="H2057" s="156">
        <v>6.8195000000000006E-2</v>
      </c>
      <c r="I2057" s="156">
        <v>65</v>
      </c>
      <c r="J2057" s="156">
        <v>20</v>
      </c>
      <c r="K2057" s="267">
        <v>78.461539999999999</v>
      </c>
    </row>
    <row r="2058" spans="1:11">
      <c r="A2058" s="155" t="s">
        <v>11322</v>
      </c>
      <c r="B2058" s="156" t="s">
        <v>19743</v>
      </c>
      <c r="C2058" s="156">
        <v>2.4625379999999999</v>
      </c>
      <c r="D2058" s="157">
        <v>1.7E-6</v>
      </c>
      <c r="E2058" s="156">
        <v>1084</v>
      </c>
      <c r="F2058" s="156">
        <v>0.33333299999999999</v>
      </c>
      <c r="G2058" s="156">
        <v>694.5</v>
      </c>
      <c r="H2058" s="156">
        <v>0.25421100000000002</v>
      </c>
      <c r="I2058" s="156">
        <v>4</v>
      </c>
      <c r="J2058" s="156">
        <v>0</v>
      </c>
      <c r="K2058" s="267">
        <v>100</v>
      </c>
    </row>
    <row r="2059" spans="1:11">
      <c r="A2059" s="155" t="s">
        <v>25374</v>
      </c>
      <c r="B2059" s="156" t="s">
        <v>19740</v>
      </c>
      <c r="C2059" s="156">
        <v>2.337056</v>
      </c>
      <c r="D2059" s="157">
        <v>4.1100000000000003E-5</v>
      </c>
      <c r="E2059" s="156">
        <v>23684</v>
      </c>
      <c r="F2059" s="156">
        <v>0.40486299999999997</v>
      </c>
      <c r="G2059" s="156">
        <v>177.72730000000001</v>
      </c>
      <c r="H2059" s="156">
        <v>5.4454000000000002E-2</v>
      </c>
      <c r="I2059" s="156">
        <v>44</v>
      </c>
      <c r="J2059" s="156">
        <v>52.272730000000003</v>
      </c>
      <c r="K2059" s="267">
        <v>47.727269999999997</v>
      </c>
    </row>
    <row r="2060" spans="1:11">
      <c r="A2060" s="155" t="s">
        <v>11333</v>
      </c>
      <c r="B2060" s="156" t="s">
        <v>19743</v>
      </c>
      <c r="C2060" s="156">
        <v>2.3937059999999999</v>
      </c>
      <c r="D2060" s="157">
        <v>3.0700000000000001E-5</v>
      </c>
      <c r="E2060" s="156">
        <v>43454</v>
      </c>
      <c r="F2060" s="156">
        <v>0.58479499999999995</v>
      </c>
      <c r="G2060" s="156">
        <v>350.21050000000002</v>
      </c>
      <c r="H2060" s="156">
        <v>0.116198</v>
      </c>
      <c r="I2060" s="156">
        <v>19</v>
      </c>
      <c r="J2060" s="156">
        <v>5.2631579999999998</v>
      </c>
      <c r="K2060" s="267">
        <v>94.736840000000001</v>
      </c>
    </row>
    <row r="2061" spans="1:11">
      <c r="A2061" s="155" t="s">
        <v>11341</v>
      </c>
      <c r="B2061" s="156" t="s">
        <v>19743</v>
      </c>
      <c r="C2061" s="156">
        <v>2.1868020000000001</v>
      </c>
      <c r="D2061" s="157">
        <v>3.1599999999999998E-6</v>
      </c>
      <c r="E2061" s="156">
        <v>1654</v>
      </c>
      <c r="F2061" s="156">
        <v>0.85714299999999999</v>
      </c>
      <c r="G2061" s="156">
        <v>1692.857</v>
      </c>
      <c r="H2061" s="156">
        <v>0.42121399999999998</v>
      </c>
      <c r="I2061" s="156">
        <v>7</v>
      </c>
      <c r="J2061" s="156">
        <v>0</v>
      </c>
      <c r="K2061" s="267">
        <v>100</v>
      </c>
    </row>
    <row r="2062" spans="1:11">
      <c r="A2062" s="155" t="s">
        <v>11344</v>
      </c>
      <c r="B2062" s="156" t="s">
        <v>19743</v>
      </c>
      <c r="C2062" s="156">
        <v>2.2188829999999999</v>
      </c>
      <c r="D2062" s="156">
        <v>1.8799999999999999E-4</v>
      </c>
      <c r="E2062" s="156">
        <v>121484</v>
      </c>
      <c r="F2062" s="156">
        <v>0.10946599999999999</v>
      </c>
      <c r="G2062" s="156">
        <v>201.85480000000001</v>
      </c>
      <c r="H2062" s="156">
        <v>5.3080000000000002E-2</v>
      </c>
      <c r="I2062" s="156">
        <v>62</v>
      </c>
      <c r="J2062" s="156">
        <v>17.74194</v>
      </c>
      <c r="K2062" s="267">
        <v>80.645160000000004</v>
      </c>
    </row>
    <row r="2063" spans="1:11">
      <c r="A2063" s="155" t="s">
        <v>11350</v>
      </c>
      <c r="B2063" s="156" t="s">
        <v>19743</v>
      </c>
      <c r="C2063" s="156">
        <v>2.1618270000000002</v>
      </c>
      <c r="D2063" s="156">
        <v>1.93E-4</v>
      </c>
      <c r="E2063" s="156">
        <v>122406</v>
      </c>
      <c r="F2063" s="156">
        <v>0.151282</v>
      </c>
      <c r="G2063" s="156">
        <v>271.85000000000002</v>
      </c>
      <c r="H2063" s="156">
        <v>6.6282999999999995E-2</v>
      </c>
      <c r="I2063" s="156">
        <v>40</v>
      </c>
      <c r="J2063" s="156">
        <v>30</v>
      </c>
      <c r="K2063" s="267">
        <v>67.5</v>
      </c>
    </row>
    <row r="2064" spans="1:11">
      <c r="A2064" s="155" t="s">
        <v>11360</v>
      </c>
      <c r="B2064" s="156" t="s">
        <v>19743</v>
      </c>
      <c r="C2064" s="156">
        <v>2.7167509999999999</v>
      </c>
      <c r="D2064" s="157">
        <v>2.5400000000000001E-5</v>
      </c>
      <c r="E2064" s="156">
        <v>16970</v>
      </c>
      <c r="F2064" s="156">
        <v>8.5713999999999999E-2</v>
      </c>
      <c r="G2064" s="156">
        <v>138.86670000000001</v>
      </c>
      <c r="H2064" s="156">
        <v>9.0309E-2</v>
      </c>
      <c r="I2064" s="156">
        <v>15</v>
      </c>
      <c r="J2064" s="156">
        <v>33.333329999999997</v>
      </c>
      <c r="K2064" s="267">
        <v>66.666669999999996</v>
      </c>
    </row>
    <row r="2065" spans="1:11">
      <c r="A2065" s="155" t="s">
        <v>11368</v>
      </c>
      <c r="B2065" s="156" t="s">
        <v>19743</v>
      </c>
      <c r="C2065" s="156">
        <v>2.136447</v>
      </c>
      <c r="D2065" s="156">
        <v>2.14E-4</v>
      </c>
      <c r="E2065" s="156">
        <v>215588</v>
      </c>
      <c r="F2065" s="156">
        <v>0.16508400000000001</v>
      </c>
      <c r="G2065" s="156">
        <v>230.5821</v>
      </c>
      <c r="H2065" s="156">
        <v>5.491E-2</v>
      </c>
      <c r="I2065" s="156">
        <v>67</v>
      </c>
      <c r="J2065" s="156">
        <v>14.925369999999999</v>
      </c>
      <c r="K2065" s="267">
        <v>85.074629999999999</v>
      </c>
    </row>
    <row r="2066" spans="1:11">
      <c r="A2066" s="155" t="s">
        <v>11372</v>
      </c>
      <c r="B2066" s="156" t="s">
        <v>19743</v>
      </c>
      <c r="C2066" s="156">
        <v>2.4044669999999999</v>
      </c>
      <c r="D2066" s="157">
        <v>7.9799999999999998E-6</v>
      </c>
      <c r="E2066" s="156">
        <v>4428</v>
      </c>
      <c r="F2066" s="156">
        <v>0.377778</v>
      </c>
      <c r="G2066" s="156">
        <v>611.29999999999995</v>
      </c>
      <c r="H2066" s="156">
        <v>0.204346</v>
      </c>
      <c r="I2066" s="156">
        <v>10</v>
      </c>
      <c r="J2066" s="156">
        <v>30</v>
      </c>
      <c r="K2066" s="267">
        <v>70</v>
      </c>
    </row>
    <row r="2067" spans="1:11">
      <c r="A2067" s="155" t="s">
        <v>11375</v>
      </c>
      <c r="B2067" s="156" t="s">
        <v>19743</v>
      </c>
      <c r="C2067" s="156">
        <v>2.1878169999999999</v>
      </c>
      <c r="D2067" s="157">
        <v>6.1600000000000003E-6</v>
      </c>
      <c r="E2067" s="156">
        <v>5840</v>
      </c>
      <c r="F2067" s="156">
        <v>0.44871800000000001</v>
      </c>
      <c r="G2067" s="156">
        <v>772.38459999999998</v>
      </c>
      <c r="H2067" s="156">
        <v>0.19280700000000001</v>
      </c>
      <c r="I2067" s="156">
        <v>13</v>
      </c>
      <c r="J2067" s="156">
        <v>23.076920000000001</v>
      </c>
      <c r="K2067" s="267">
        <v>76.923079999999999</v>
      </c>
    </row>
    <row r="2068" spans="1:11">
      <c r="A2068" s="155" t="s">
        <v>11378</v>
      </c>
      <c r="B2068" s="156" t="s">
        <v>19743</v>
      </c>
      <c r="C2068" s="156">
        <v>2.1729949999999998</v>
      </c>
      <c r="D2068" s="157">
        <v>5.0099999999999998E-5</v>
      </c>
      <c r="E2068" s="156">
        <v>60516</v>
      </c>
      <c r="F2068" s="156">
        <v>0.25666699999999998</v>
      </c>
      <c r="G2068" s="156">
        <v>492.76</v>
      </c>
      <c r="H2068" s="156">
        <v>0.121141</v>
      </c>
      <c r="I2068" s="156">
        <v>25</v>
      </c>
      <c r="J2068" s="156">
        <v>12</v>
      </c>
      <c r="K2068" s="267">
        <v>84</v>
      </c>
    </row>
    <row r="2069" spans="1:11">
      <c r="A2069" s="155" t="s">
        <v>11386</v>
      </c>
      <c r="B2069" s="156" t="s">
        <v>19743</v>
      </c>
      <c r="C2069" s="156">
        <v>2.3565480000000001</v>
      </c>
      <c r="D2069" s="156">
        <v>1.75E-4</v>
      </c>
      <c r="E2069" s="156">
        <v>58944</v>
      </c>
      <c r="F2069" s="156">
        <v>0.4</v>
      </c>
      <c r="G2069" s="156">
        <v>1141.5999999999999</v>
      </c>
      <c r="H2069" s="156">
        <v>0.35370299999999999</v>
      </c>
      <c r="I2069" s="156">
        <v>5</v>
      </c>
      <c r="J2069" s="156">
        <v>0</v>
      </c>
      <c r="K2069" s="267">
        <v>100</v>
      </c>
    </row>
    <row r="2070" spans="1:11">
      <c r="A2070" s="155" t="s">
        <v>21457</v>
      </c>
      <c r="B2070" s="156" t="s">
        <v>19740</v>
      </c>
      <c r="C2070" s="156">
        <v>2.252183</v>
      </c>
      <c r="D2070" s="157">
        <v>1.7799999999999999E-5</v>
      </c>
      <c r="E2070" s="156">
        <v>16532</v>
      </c>
      <c r="F2070" s="156">
        <v>0.38043500000000002</v>
      </c>
      <c r="G2070" s="156">
        <v>475.66669999999999</v>
      </c>
      <c r="H2070" s="156">
        <v>0.12890699999999999</v>
      </c>
      <c r="I2070" s="156">
        <v>24</v>
      </c>
      <c r="J2070" s="156">
        <v>20.83333</v>
      </c>
      <c r="K2070" s="267">
        <v>75</v>
      </c>
    </row>
    <row r="2071" spans="1:11">
      <c r="A2071" s="155" t="s">
        <v>21512</v>
      </c>
      <c r="B2071" s="156" t="s">
        <v>19740</v>
      </c>
      <c r="C2071" s="156">
        <v>2.4337059999999999</v>
      </c>
      <c r="D2071" s="156">
        <v>1.07E-4</v>
      </c>
      <c r="E2071" s="156">
        <v>60074</v>
      </c>
      <c r="F2071" s="156">
        <v>0.20120099999999999</v>
      </c>
      <c r="G2071" s="156">
        <v>131.54050000000001</v>
      </c>
      <c r="H2071" s="156">
        <v>4.6828000000000002E-2</v>
      </c>
      <c r="I2071" s="156">
        <v>37</v>
      </c>
      <c r="J2071" s="156">
        <v>45.945950000000003</v>
      </c>
      <c r="K2071" s="267">
        <v>54.054049999999997</v>
      </c>
    </row>
    <row r="2072" spans="1:11">
      <c r="A2072" s="155" t="s">
        <v>11166</v>
      </c>
      <c r="B2072" s="156" t="s">
        <v>19743</v>
      </c>
      <c r="C2072" s="156">
        <v>2.3805079999999998</v>
      </c>
      <c r="D2072" s="157">
        <v>2.8099999999999999E-5</v>
      </c>
      <c r="E2072" s="156">
        <v>26168</v>
      </c>
      <c r="F2072" s="156">
        <v>0.217639</v>
      </c>
      <c r="G2072" s="156">
        <v>192.02629999999999</v>
      </c>
      <c r="H2072" s="156">
        <v>6.2470999999999999E-2</v>
      </c>
      <c r="I2072" s="156">
        <v>38</v>
      </c>
      <c r="J2072" s="156">
        <v>21.052630000000001</v>
      </c>
      <c r="K2072" s="267">
        <v>71.052629999999994</v>
      </c>
    </row>
    <row r="2073" spans="1:11">
      <c r="A2073" s="155" t="s">
        <v>11169</v>
      </c>
      <c r="B2073" s="156" t="s">
        <v>19743</v>
      </c>
      <c r="C2073" s="156">
        <v>2.3031470000000001</v>
      </c>
      <c r="D2073" s="157">
        <v>4.5999999999999999E-7</v>
      </c>
      <c r="E2073" s="156">
        <v>372</v>
      </c>
      <c r="F2073" s="156">
        <v>0.67857100000000004</v>
      </c>
      <c r="G2073" s="156">
        <v>1099.875</v>
      </c>
      <c r="H2073" s="156">
        <v>0.31705800000000001</v>
      </c>
      <c r="I2073" s="156">
        <v>8</v>
      </c>
      <c r="J2073" s="156">
        <v>25</v>
      </c>
      <c r="K2073" s="267">
        <v>75</v>
      </c>
    </row>
    <row r="2074" spans="1:11">
      <c r="A2074" s="155" t="s">
        <v>11174</v>
      </c>
      <c r="B2074" s="156" t="s">
        <v>19743</v>
      </c>
      <c r="C2074" s="156">
        <v>2.2237559999999998</v>
      </c>
      <c r="D2074" s="157">
        <v>4.8900000000000003E-5</v>
      </c>
      <c r="E2074" s="156">
        <v>59122</v>
      </c>
      <c r="F2074" s="156">
        <v>0.18923400000000001</v>
      </c>
      <c r="G2074" s="156">
        <v>210.67140000000001</v>
      </c>
      <c r="H2074" s="156">
        <v>5.5850999999999998E-2</v>
      </c>
      <c r="I2074" s="156">
        <v>70</v>
      </c>
      <c r="J2074" s="156">
        <v>35.714289999999998</v>
      </c>
      <c r="K2074" s="267">
        <v>64.285709999999995</v>
      </c>
    </row>
    <row r="2075" spans="1:11">
      <c r="A2075" s="155" t="s">
        <v>23397</v>
      </c>
      <c r="B2075" s="156" t="s">
        <v>19740</v>
      </c>
      <c r="C2075" s="156">
        <v>2.1835529999999999</v>
      </c>
      <c r="D2075" s="157">
        <v>7.1699999999999995E-5</v>
      </c>
      <c r="E2075" s="156">
        <v>78232</v>
      </c>
      <c r="F2075" s="156">
        <v>0.25856000000000001</v>
      </c>
      <c r="G2075" s="156">
        <v>214.81479999999999</v>
      </c>
      <c r="H2075" s="156">
        <v>5.3846999999999999E-2</v>
      </c>
      <c r="I2075" s="156">
        <v>54</v>
      </c>
      <c r="J2075" s="156">
        <v>46.296300000000002</v>
      </c>
      <c r="K2075" s="267">
        <v>50</v>
      </c>
    </row>
    <row r="2076" spans="1:11">
      <c r="A2076" s="155" t="s">
        <v>11181</v>
      </c>
      <c r="B2076" s="156" t="s">
        <v>19743</v>
      </c>
      <c r="C2076" s="156">
        <v>2.769949</v>
      </c>
      <c r="D2076" s="157">
        <v>1.8099999999999999E-5</v>
      </c>
      <c r="E2076" s="156">
        <v>4948</v>
      </c>
      <c r="F2076" s="156">
        <v>0.13888900000000001</v>
      </c>
      <c r="G2076" s="156">
        <v>157.33330000000001</v>
      </c>
      <c r="H2076" s="156">
        <v>0.12002400000000001</v>
      </c>
      <c r="I2076" s="156">
        <v>9</v>
      </c>
      <c r="J2076" s="156">
        <v>0</v>
      </c>
      <c r="K2076" s="267">
        <v>100</v>
      </c>
    </row>
    <row r="2077" spans="1:11">
      <c r="A2077" s="155" t="s">
        <v>21558</v>
      </c>
      <c r="B2077" s="156" t="s">
        <v>19740</v>
      </c>
      <c r="C2077" s="156">
        <v>2.270254</v>
      </c>
      <c r="D2077" s="157">
        <v>5.8499999999999999E-5</v>
      </c>
      <c r="E2077" s="156">
        <v>54490</v>
      </c>
      <c r="F2077" s="156">
        <v>0.40441199999999999</v>
      </c>
      <c r="G2077" s="156">
        <v>533.47059999999999</v>
      </c>
      <c r="H2077" s="156">
        <v>0.14771899999999999</v>
      </c>
      <c r="I2077" s="156">
        <v>17</v>
      </c>
      <c r="J2077" s="156">
        <v>41.176470000000002</v>
      </c>
      <c r="K2077" s="267">
        <v>58.823529999999998</v>
      </c>
    </row>
    <row r="2078" spans="1:11">
      <c r="A2078" s="155" t="s">
        <v>11193</v>
      </c>
      <c r="B2078" s="156" t="s">
        <v>19743</v>
      </c>
      <c r="C2078" s="156">
        <v>2.3208120000000001</v>
      </c>
      <c r="D2078" s="157">
        <v>5.2599999999999996E-6</v>
      </c>
      <c r="E2078" s="156">
        <v>18062</v>
      </c>
      <c r="F2078" s="156">
        <v>0.466667</v>
      </c>
      <c r="G2078" s="156">
        <v>1208.5</v>
      </c>
      <c r="H2078" s="156">
        <v>0.357601</v>
      </c>
      <c r="I2078" s="156">
        <v>6</v>
      </c>
      <c r="J2078" s="156">
        <v>0</v>
      </c>
      <c r="K2078" s="267">
        <v>100</v>
      </c>
    </row>
    <row r="2079" spans="1:11">
      <c r="A2079" s="155" t="s">
        <v>11195</v>
      </c>
      <c r="B2079" s="156" t="s">
        <v>19743</v>
      </c>
      <c r="C2079" s="156">
        <v>2.30335</v>
      </c>
      <c r="D2079" s="156">
        <v>1.1400000000000001E-4</v>
      </c>
      <c r="E2079" s="156">
        <v>41036</v>
      </c>
      <c r="F2079" s="156">
        <v>0.205263</v>
      </c>
      <c r="G2079" s="156">
        <v>414.7</v>
      </c>
      <c r="H2079" s="156">
        <v>0.120104</v>
      </c>
      <c r="I2079" s="156">
        <v>20</v>
      </c>
      <c r="J2079" s="156">
        <v>25</v>
      </c>
      <c r="K2079" s="267">
        <v>70</v>
      </c>
    </row>
    <row r="2080" spans="1:11">
      <c r="A2080" s="155" t="s">
        <v>11198</v>
      </c>
      <c r="B2080" s="156" t="s">
        <v>19743</v>
      </c>
      <c r="C2080" s="156">
        <v>2.1289340000000001</v>
      </c>
      <c r="D2080" s="157">
        <v>8.2100000000000003E-5</v>
      </c>
      <c r="E2080" s="156">
        <v>119914</v>
      </c>
      <c r="F2080" s="156">
        <v>0.238901</v>
      </c>
      <c r="G2080" s="156">
        <v>437.68180000000001</v>
      </c>
      <c r="H2080" s="156">
        <v>0.102718</v>
      </c>
      <c r="I2080" s="156">
        <v>44</v>
      </c>
      <c r="J2080" s="156">
        <v>25</v>
      </c>
      <c r="K2080" s="267">
        <v>70.454549999999998</v>
      </c>
    </row>
    <row r="2081" spans="1:11">
      <c r="A2081" s="155" t="s">
        <v>11203</v>
      </c>
      <c r="B2081" s="156" t="s">
        <v>19743</v>
      </c>
      <c r="C2081" s="156">
        <v>2.9189850000000002</v>
      </c>
      <c r="D2081" s="157">
        <v>5.84E-6</v>
      </c>
      <c r="E2081" s="156">
        <v>4800</v>
      </c>
      <c r="F2081" s="156" t="s">
        <v>25675</v>
      </c>
      <c r="G2081" s="156">
        <v>190</v>
      </c>
      <c r="H2081" s="156">
        <v>0.26286500000000002</v>
      </c>
      <c r="I2081" s="156">
        <v>4</v>
      </c>
      <c r="J2081" s="156">
        <v>0</v>
      </c>
      <c r="K2081" s="267">
        <v>100</v>
      </c>
    </row>
    <row r="2082" spans="1:11">
      <c r="A2082" s="155" t="s">
        <v>11205</v>
      </c>
      <c r="B2082" s="156" t="s">
        <v>19743</v>
      </c>
      <c r="C2082" s="156">
        <v>2.1882229999999998</v>
      </c>
      <c r="D2082" s="157">
        <v>2.19E-5</v>
      </c>
      <c r="E2082" s="156">
        <v>13684</v>
      </c>
      <c r="F2082" s="156">
        <v>0.44444400000000001</v>
      </c>
      <c r="G2082" s="156">
        <v>919.9</v>
      </c>
      <c r="H2082" s="156">
        <v>0.229516</v>
      </c>
      <c r="I2082" s="156">
        <v>10</v>
      </c>
      <c r="J2082" s="156">
        <v>20</v>
      </c>
      <c r="K2082" s="267">
        <v>80</v>
      </c>
    </row>
    <row r="2083" spans="1:11">
      <c r="A2083" s="155" t="s">
        <v>11212</v>
      </c>
      <c r="B2083" s="156" t="s">
        <v>19743</v>
      </c>
      <c r="C2083" s="156">
        <v>2.1549239999999998</v>
      </c>
      <c r="D2083" s="157">
        <v>2.1999999999999999E-5</v>
      </c>
      <c r="E2083" s="156">
        <v>35146</v>
      </c>
      <c r="F2083" s="156">
        <v>0.26480799999999999</v>
      </c>
      <c r="G2083" s="156">
        <v>411.38099999999997</v>
      </c>
      <c r="H2083" s="156">
        <v>9.9512000000000003E-2</v>
      </c>
      <c r="I2083" s="156">
        <v>42</v>
      </c>
      <c r="J2083" s="156">
        <v>30.952380000000002</v>
      </c>
      <c r="K2083" s="267">
        <v>66.666669999999996</v>
      </c>
    </row>
    <row r="2084" spans="1:11">
      <c r="A2084" s="155" t="s">
        <v>11216</v>
      </c>
      <c r="B2084" s="156" t="s">
        <v>19743</v>
      </c>
      <c r="C2084" s="156">
        <v>2.9900509999999998</v>
      </c>
      <c r="D2084" s="157">
        <v>7.3E-7</v>
      </c>
      <c r="E2084" s="156">
        <v>604</v>
      </c>
      <c r="F2084" s="156">
        <v>9.5238000000000003E-2</v>
      </c>
      <c r="G2084" s="156">
        <v>85.428569999999993</v>
      </c>
      <c r="H2084" s="156">
        <v>0.18046699999999999</v>
      </c>
      <c r="I2084" s="156">
        <v>7</v>
      </c>
      <c r="J2084" s="156">
        <v>57.142859999999999</v>
      </c>
      <c r="K2084" s="267">
        <v>42.857140000000001</v>
      </c>
    </row>
    <row r="2085" spans="1:11">
      <c r="A2085" s="155" t="s">
        <v>11219</v>
      </c>
      <c r="B2085" s="156" t="s">
        <v>19743</v>
      </c>
      <c r="C2085" s="156">
        <v>2.3309639999999998</v>
      </c>
      <c r="D2085" s="157">
        <v>1.7799999999999999E-5</v>
      </c>
      <c r="E2085" s="156">
        <v>17074</v>
      </c>
      <c r="F2085" s="156">
        <v>0.26666699999999999</v>
      </c>
      <c r="G2085" s="156">
        <v>652.29999999999995</v>
      </c>
      <c r="H2085" s="156">
        <v>0.19609099999999999</v>
      </c>
      <c r="I2085" s="156">
        <v>10</v>
      </c>
      <c r="J2085" s="156">
        <v>20</v>
      </c>
      <c r="K2085" s="267">
        <v>70</v>
      </c>
    </row>
    <row r="2086" spans="1:11">
      <c r="A2086" s="155" t="s">
        <v>21005</v>
      </c>
      <c r="B2086" s="156" t="s">
        <v>19740</v>
      </c>
      <c r="C2086" s="156">
        <v>2.1368529999999999</v>
      </c>
      <c r="D2086" s="156">
        <v>1.1400000000000001E-4</v>
      </c>
      <c r="E2086" s="156">
        <v>113684</v>
      </c>
      <c r="F2086" s="156">
        <v>0.155251</v>
      </c>
      <c r="G2086" s="156">
        <v>227.6438</v>
      </c>
      <c r="H2086" s="156">
        <v>5.4316999999999997E-2</v>
      </c>
      <c r="I2086" s="156">
        <v>73</v>
      </c>
      <c r="J2086" s="156">
        <v>19.178080000000001</v>
      </c>
      <c r="K2086" s="267">
        <v>79.45205</v>
      </c>
    </row>
    <row r="2087" spans="1:11">
      <c r="A2087" s="155" t="s">
        <v>11224</v>
      </c>
      <c r="B2087" s="156" t="s">
        <v>19743</v>
      </c>
      <c r="C2087" s="156">
        <v>2.3017259999999999</v>
      </c>
      <c r="D2087" s="157">
        <v>2.0800000000000001E-5</v>
      </c>
      <c r="E2087" s="156">
        <v>22972</v>
      </c>
      <c r="F2087" s="156">
        <v>0.41666700000000001</v>
      </c>
      <c r="G2087" s="156">
        <v>340.0625</v>
      </c>
      <c r="H2087" s="156">
        <v>9.8483000000000001E-2</v>
      </c>
      <c r="I2087" s="156">
        <v>16</v>
      </c>
      <c r="J2087" s="156">
        <v>18.75</v>
      </c>
      <c r="K2087" s="267">
        <v>75</v>
      </c>
    </row>
    <row r="2088" spans="1:11">
      <c r="A2088" s="155" t="s">
        <v>21212</v>
      </c>
      <c r="B2088" s="156" t="s">
        <v>19740</v>
      </c>
      <c r="C2088" s="156">
        <v>2.2592889999999999</v>
      </c>
      <c r="D2088" s="157">
        <v>7.7200000000000006E-5</v>
      </c>
      <c r="E2088" s="156">
        <v>36900</v>
      </c>
      <c r="F2088" s="156">
        <v>0.24166699999999999</v>
      </c>
      <c r="G2088" s="156">
        <v>416.25</v>
      </c>
      <c r="H2088" s="156">
        <v>0.113554</v>
      </c>
      <c r="I2088" s="156">
        <v>16</v>
      </c>
      <c r="J2088" s="156">
        <v>31.25</v>
      </c>
      <c r="K2088" s="267">
        <v>62.5</v>
      </c>
    </row>
    <row r="2089" spans="1:11">
      <c r="A2089" s="155" t="s">
        <v>11231</v>
      </c>
      <c r="B2089" s="156" t="s">
        <v>19743</v>
      </c>
      <c r="C2089" s="156">
        <v>3.0867010000000001</v>
      </c>
      <c r="D2089" s="157">
        <v>1.4000000000000001E-7</v>
      </c>
      <c r="E2089" s="156">
        <v>70</v>
      </c>
      <c r="F2089" s="156" t="s">
        <v>25675</v>
      </c>
      <c r="G2089" s="156">
        <v>87</v>
      </c>
      <c r="H2089" s="156">
        <v>0.51807199999999998</v>
      </c>
      <c r="I2089" s="156">
        <v>2</v>
      </c>
      <c r="J2089" s="156">
        <v>0</v>
      </c>
      <c r="K2089" s="267">
        <v>100</v>
      </c>
    </row>
    <row r="2090" spans="1:11">
      <c r="A2090" s="155" t="s">
        <v>21277</v>
      </c>
      <c r="B2090" s="156" t="s">
        <v>19740</v>
      </c>
      <c r="C2090" s="156">
        <v>2.2083249999999999</v>
      </c>
      <c r="D2090" s="157">
        <v>8.6300000000000004E-6</v>
      </c>
      <c r="E2090" s="156">
        <v>19730</v>
      </c>
      <c r="F2090" s="156">
        <v>0.43939400000000001</v>
      </c>
      <c r="G2090" s="156">
        <v>673.41669999999999</v>
      </c>
      <c r="H2090" s="156">
        <v>0.17238400000000001</v>
      </c>
      <c r="I2090" s="156">
        <v>12</v>
      </c>
      <c r="J2090" s="156">
        <v>16.66667</v>
      </c>
      <c r="K2090" s="267">
        <v>83.333330000000004</v>
      </c>
    </row>
    <row r="2091" spans="1:11">
      <c r="A2091" s="155" t="s">
        <v>11238</v>
      </c>
      <c r="B2091" s="156" t="s">
        <v>19743</v>
      </c>
      <c r="C2091" s="156">
        <v>2.2828430000000002</v>
      </c>
      <c r="D2091" s="157">
        <v>9.9000000000000001E-6</v>
      </c>
      <c r="E2091" s="156">
        <v>10896</v>
      </c>
      <c r="F2091" s="156">
        <v>0.42857099999999998</v>
      </c>
      <c r="G2091" s="156">
        <v>691.86670000000004</v>
      </c>
      <c r="H2091" s="156">
        <v>0.19503799999999999</v>
      </c>
      <c r="I2091" s="156">
        <v>15</v>
      </c>
      <c r="J2091" s="156">
        <v>46.666670000000003</v>
      </c>
      <c r="K2091" s="267">
        <v>46.666670000000003</v>
      </c>
    </row>
    <row r="2092" spans="1:11">
      <c r="A2092" s="155" t="s">
        <v>11244</v>
      </c>
      <c r="B2092" s="156" t="s">
        <v>19743</v>
      </c>
      <c r="C2092" s="156">
        <v>2.1449750000000001</v>
      </c>
      <c r="D2092" s="156">
        <v>1.1400000000000001E-4</v>
      </c>
      <c r="E2092" s="156">
        <v>103242</v>
      </c>
      <c r="F2092" s="156">
        <v>0.26109900000000003</v>
      </c>
      <c r="G2092" s="156">
        <v>362.13639999999998</v>
      </c>
      <c r="H2092" s="156">
        <v>8.6655999999999997E-2</v>
      </c>
      <c r="I2092" s="156">
        <v>44</v>
      </c>
      <c r="J2092" s="156">
        <v>27.272729999999999</v>
      </c>
      <c r="K2092" s="267">
        <v>59.090910000000001</v>
      </c>
    </row>
    <row r="2093" spans="1:11">
      <c r="A2093" s="155" t="s">
        <v>11249</v>
      </c>
      <c r="B2093" s="156" t="s">
        <v>19743</v>
      </c>
      <c r="C2093" s="156">
        <v>3.100711</v>
      </c>
      <c r="D2093" s="157">
        <v>2.2800000000000002E-6</v>
      </c>
      <c r="E2093" s="156">
        <v>2682</v>
      </c>
      <c r="F2093" s="156" t="s">
        <v>25675</v>
      </c>
      <c r="G2093" s="156">
        <v>26.75</v>
      </c>
      <c r="H2093" s="156">
        <v>0.268229</v>
      </c>
      <c r="I2093" s="156">
        <v>4</v>
      </c>
      <c r="J2093" s="156">
        <v>50</v>
      </c>
      <c r="K2093" s="267">
        <v>50</v>
      </c>
    </row>
    <row r="2094" spans="1:11">
      <c r="A2094" s="155" t="s">
        <v>11254</v>
      </c>
      <c r="B2094" s="156" t="s">
        <v>19743</v>
      </c>
      <c r="C2094" s="156">
        <v>2.2852790000000001</v>
      </c>
      <c r="D2094" s="157">
        <v>1.3200000000000001E-6</v>
      </c>
      <c r="E2094" s="156">
        <v>1836</v>
      </c>
      <c r="F2094" s="156">
        <v>0.466667</v>
      </c>
      <c r="G2094" s="156">
        <v>864.83330000000001</v>
      </c>
      <c r="H2094" s="156">
        <v>0.24327199999999999</v>
      </c>
      <c r="I2094" s="156">
        <v>6</v>
      </c>
      <c r="J2094" s="156">
        <v>16.66667</v>
      </c>
      <c r="K2094" s="267">
        <v>83.333330000000004</v>
      </c>
    </row>
    <row r="2095" spans="1:11">
      <c r="A2095" s="155" t="s">
        <v>24973</v>
      </c>
      <c r="B2095" s="156" t="s">
        <v>19740</v>
      </c>
      <c r="C2095" s="156">
        <v>2.1435529999999998</v>
      </c>
      <c r="D2095" s="157">
        <v>8.2100000000000003E-5</v>
      </c>
      <c r="E2095" s="156">
        <v>138542</v>
      </c>
      <c r="F2095" s="156">
        <v>0.347468</v>
      </c>
      <c r="G2095" s="156">
        <v>241.92500000000001</v>
      </c>
      <c r="H2095" s="156">
        <v>5.8266999999999999E-2</v>
      </c>
      <c r="I2095" s="156">
        <v>80</v>
      </c>
      <c r="J2095" s="156">
        <v>56.25</v>
      </c>
      <c r="K2095" s="267">
        <v>40</v>
      </c>
    </row>
    <row r="2096" spans="1:11">
      <c r="A2096" s="155" t="s">
        <v>25018</v>
      </c>
      <c r="B2096" s="156" t="s">
        <v>19740</v>
      </c>
      <c r="C2096" s="156">
        <v>2.1173600000000001</v>
      </c>
      <c r="D2096" s="156">
        <v>2.2900000000000001E-4</v>
      </c>
      <c r="E2096" s="156">
        <v>270062</v>
      </c>
      <c r="F2096" s="156">
        <v>0.29272199999999998</v>
      </c>
      <c r="G2096" s="156">
        <v>201.066</v>
      </c>
      <c r="H2096" s="156">
        <v>4.7232000000000003E-2</v>
      </c>
      <c r="I2096" s="156">
        <v>106</v>
      </c>
      <c r="J2096" s="156">
        <v>49.056600000000003</v>
      </c>
      <c r="K2096" s="267">
        <v>50</v>
      </c>
    </row>
    <row r="2097" spans="1:11">
      <c r="A2097" s="155" t="s">
        <v>11257</v>
      </c>
      <c r="B2097" s="156" t="s">
        <v>19743</v>
      </c>
      <c r="C2097" s="156">
        <v>2.4592890000000001</v>
      </c>
      <c r="D2097" s="157">
        <v>3.3999999999999997E-7</v>
      </c>
      <c r="E2097" s="156">
        <v>148</v>
      </c>
      <c r="F2097" s="156">
        <v>0.5</v>
      </c>
      <c r="G2097" s="156">
        <v>722.5</v>
      </c>
      <c r="H2097" s="156">
        <v>0.26253599999999999</v>
      </c>
      <c r="I2097" s="156">
        <v>4</v>
      </c>
      <c r="J2097" s="156">
        <v>25</v>
      </c>
      <c r="K2097" s="267">
        <v>75</v>
      </c>
    </row>
    <row r="2098" spans="1:11">
      <c r="A2098" s="155" t="s">
        <v>11262</v>
      </c>
      <c r="B2098" s="156" t="s">
        <v>19743</v>
      </c>
      <c r="C2098" s="156">
        <v>2.2609140000000001</v>
      </c>
      <c r="D2098" s="157">
        <v>3.7599999999999999E-5</v>
      </c>
      <c r="E2098" s="156">
        <v>18848</v>
      </c>
      <c r="F2098" s="156">
        <v>0.282051</v>
      </c>
      <c r="G2098" s="156">
        <v>443.44439999999997</v>
      </c>
      <c r="H2098" s="156">
        <v>0.121849</v>
      </c>
      <c r="I2098" s="156">
        <v>27</v>
      </c>
      <c r="J2098" s="156">
        <v>14.81481</v>
      </c>
      <c r="K2098" s="267">
        <v>77.777780000000007</v>
      </c>
    </row>
    <row r="2099" spans="1:11">
      <c r="A2099" s="155" t="s">
        <v>11266</v>
      </c>
      <c r="B2099" s="156" t="s">
        <v>19743</v>
      </c>
      <c r="C2099" s="156">
        <v>2.0361419999999999</v>
      </c>
      <c r="D2099" s="156">
        <v>1.9959999999999999E-3</v>
      </c>
      <c r="E2099" s="156">
        <v>1330014</v>
      </c>
      <c r="F2099" s="156">
        <v>7.0943999999999993E-2</v>
      </c>
      <c r="G2099" s="156">
        <v>108.5852</v>
      </c>
      <c r="H2099" s="156">
        <v>2.4716999999999999E-2</v>
      </c>
      <c r="I2099" s="156">
        <v>364</v>
      </c>
      <c r="J2099" s="156">
        <v>31.868130000000001</v>
      </c>
      <c r="K2099" s="267">
        <v>66.208789999999993</v>
      </c>
    </row>
    <row r="2100" spans="1:11">
      <c r="A2100" s="155" t="s">
        <v>11078</v>
      </c>
      <c r="B2100" s="156" t="s">
        <v>19743</v>
      </c>
      <c r="C2100" s="156">
        <v>2.1179700000000001</v>
      </c>
      <c r="D2100" s="156">
        <v>2.0100000000000001E-4</v>
      </c>
      <c r="E2100" s="156">
        <v>284234</v>
      </c>
      <c r="F2100" s="156">
        <v>0.29976399999999997</v>
      </c>
      <c r="G2100" s="156">
        <v>177.69380000000001</v>
      </c>
      <c r="H2100" s="156">
        <v>4.2338000000000001E-2</v>
      </c>
      <c r="I2100" s="156">
        <v>160</v>
      </c>
      <c r="J2100" s="156">
        <v>42.5</v>
      </c>
      <c r="K2100" s="267">
        <v>56.25</v>
      </c>
    </row>
    <row r="2101" spans="1:11">
      <c r="A2101" s="155" t="s">
        <v>11083</v>
      </c>
      <c r="B2101" s="156" t="s">
        <v>19743</v>
      </c>
      <c r="C2101" s="156">
        <v>2.182741</v>
      </c>
      <c r="D2101" s="157">
        <v>1.0900000000000001E-5</v>
      </c>
      <c r="E2101" s="156">
        <v>23120</v>
      </c>
      <c r="F2101" s="156">
        <v>0.36190499999999998</v>
      </c>
      <c r="G2101" s="156">
        <v>708.66669999999999</v>
      </c>
      <c r="H2101" s="156">
        <v>0.175875</v>
      </c>
      <c r="I2101" s="156">
        <v>15</v>
      </c>
      <c r="J2101" s="156">
        <v>40</v>
      </c>
      <c r="K2101" s="267">
        <v>60</v>
      </c>
    </row>
    <row r="2102" spans="1:11">
      <c r="A2102" s="155" t="s">
        <v>11093</v>
      </c>
      <c r="B2102" s="156" t="s">
        <v>19743</v>
      </c>
      <c r="C2102" s="156">
        <v>2.1539090000000001</v>
      </c>
      <c r="D2102" s="157">
        <v>7.9599999999999997E-5</v>
      </c>
      <c r="E2102" s="156">
        <v>115102</v>
      </c>
      <c r="F2102" s="156">
        <v>0.24541099999999999</v>
      </c>
      <c r="G2102" s="156">
        <v>348.6087</v>
      </c>
      <c r="H2102" s="156">
        <v>8.4326999999999999E-2</v>
      </c>
      <c r="I2102" s="156">
        <v>46</v>
      </c>
      <c r="J2102" s="156">
        <v>23.913039999999999</v>
      </c>
      <c r="K2102" s="267">
        <v>76.086960000000005</v>
      </c>
    </row>
    <row r="2103" spans="1:11">
      <c r="A2103" s="155" t="s">
        <v>11098</v>
      </c>
      <c r="B2103" s="156" t="s">
        <v>19743</v>
      </c>
      <c r="C2103" s="156">
        <v>2.2456849999999999</v>
      </c>
      <c r="D2103" s="157">
        <v>3.9700000000000001E-6</v>
      </c>
      <c r="E2103" s="156">
        <v>5116</v>
      </c>
      <c r="F2103" s="156">
        <v>0.47222199999999998</v>
      </c>
      <c r="G2103" s="156">
        <v>859.66669999999999</v>
      </c>
      <c r="H2103" s="156">
        <v>0.22997999999999999</v>
      </c>
      <c r="I2103" s="156">
        <v>9</v>
      </c>
      <c r="J2103" s="156">
        <v>0</v>
      </c>
      <c r="K2103" s="267">
        <v>100</v>
      </c>
    </row>
    <row r="2104" spans="1:11">
      <c r="A2104" s="155" t="s">
        <v>11103</v>
      </c>
      <c r="B2104" s="156" t="s">
        <v>19743</v>
      </c>
      <c r="C2104" s="156">
        <v>2.2373599999999998</v>
      </c>
      <c r="D2104" s="157">
        <v>2.48E-6</v>
      </c>
      <c r="E2104" s="156">
        <v>5278</v>
      </c>
      <c r="F2104" s="156">
        <v>0.58333299999999999</v>
      </c>
      <c r="G2104" s="156">
        <v>931.11109999999996</v>
      </c>
      <c r="H2104" s="156">
        <v>0.246557</v>
      </c>
      <c r="I2104" s="156">
        <v>9</v>
      </c>
      <c r="J2104" s="156">
        <v>44.44444</v>
      </c>
      <c r="K2104" s="267">
        <v>55.55556</v>
      </c>
    </row>
    <row r="2105" spans="1:11">
      <c r="A2105" s="155" t="s">
        <v>11108</v>
      </c>
      <c r="B2105" s="156" t="s">
        <v>19743</v>
      </c>
      <c r="C2105" s="156">
        <v>2.4209139999999998</v>
      </c>
      <c r="D2105" s="157">
        <v>1.19E-6</v>
      </c>
      <c r="E2105" s="156">
        <v>1658</v>
      </c>
      <c r="F2105" s="156">
        <v>0.5</v>
      </c>
      <c r="G2105" s="156">
        <v>798</v>
      </c>
      <c r="H2105" s="156">
        <v>0.27321899999999999</v>
      </c>
      <c r="I2105" s="156">
        <v>5</v>
      </c>
      <c r="J2105" s="156">
        <v>40</v>
      </c>
      <c r="K2105" s="267">
        <v>40</v>
      </c>
    </row>
    <row r="2106" spans="1:11">
      <c r="A2106" s="155" t="s">
        <v>11113</v>
      </c>
      <c r="B2106" s="156" t="s">
        <v>19743</v>
      </c>
      <c r="C2106" s="156">
        <v>2.173807</v>
      </c>
      <c r="D2106" s="157">
        <v>3.7799999999999997E-5</v>
      </c>
      <c r="E2106" s="156">
        <v>53502</v>
      </c>
      <c r="F2106" s="156">
        <v>0.25256400000000001</v>
      </c>
      <c r="G2106" s="156">
        <v>314.60000000000002</v>
      </c>
      <c r="H2106" s="156">
        <v>7.7756000000000006E-2</v>
      </c>
      <c r="I2106" s="156">
        <v>40</v>
      </c>
      <c r="J2106" s="156">
        <v>37.5</v>
      </c>
      <c r="K2106" s="267">
        <v>60</v>
      </c>
    </row>
    <row r="2107" spans="1:11">
      <c r="A2107" s="155" t="s">
        <v>11116</v>
      </c>
      <c r="B2107" s="156" t="s">
        <v>19743</v>
      </c>
      <c r="C2107" s="156">
        <v>2.3697460000000001</v>
      </c>
      <c r="D2107" s="157">
        <v>5.4000000000000002E-7</v>
      </c>
      <c r="E2107" s="156">
        <v>1716</v>
      </c>
      <c r="F2107" s="156">
        <v>0.5</v>
      </c>
      <c r="G2107" s="156">
        <v>940.8</v>
      </c>
      <c r="H2107" s="156">
        <v>0.29791000000000001</v>
      </c>
      <c r="I2107" s="156">
        <v>5</v>
      </c>
      <c r="J2107" s="156">
        <v>20</v>
      </c>
      <c r="K2107" s="267">
        <v>60</v>
      </c>
    </row>
    <row r="2108" spans="1:11">
      <c r="A2108" s="155" t="s">
        <v>11120</v>
      </c>
      <c r="B2108" s="156" t="s">
        <v>19743</v>
      </c>
      <c r="C2108" s="156">
        <v>2.1443650000000001</v>
      </c>
      <c r="D2108" s="157">
        <v>5.8799999999999996E-6</v>
      </c>
      <c r="E2108" s="156">
        <v>17726</v>
      </c>
      <c r="F2108" s="156">
        <v>0.64761899999999994</v>
      </c>
      <c r="G2108" s="156">
        <v>997.6</v>
      </c>
      <c r="H2108" s="156">
        <v>0.237016</v>
      </c>
      <c r="I2108" s="156">
        <v>15</v>
      </c>
      <c r="J2108" s="156">
        <v>13.33333</v>
      </c>
      <c r="K2108" s="267">
        <v>80</v>
      </c>
    </row>
    <row r="2109" spans="1:11">
      <c r="A2109" s="155" t="s">
        <v>22566</v>
      </c>
      <c r="B2109" s="156" t="s">
        <v>19740</v>
      </c>
      <c r="C2109" s="156">
        <v>2.2832490000000001</v>
      </c>
      <c r="D2109" s="157">
        <v>5.13E-5</v>
      </c>
      <c r="E2109" s="156">
        <v>39632</v>
      </c>
      <c r="F2109" s="156">
        <v>0.29946499999999998</v>
      </c>
      <c r="G2109" s="156">
        <v>185.35290000000001</v>
      </c>
      <c r="H2109" s="156">
        <v>5.2448000000000002E-2</v>
      </c>
      <c r="I2109" s="156">
        <v>34</v>
      </c>
      <c r="J2109" s="156">
        <v>50</v>
      </c>
      <c r="K2109" s="267">
        <v>47.058819999999997</v>
      </c>
    </row>
    <row r="2110" spans="1:11">
      <c r="A2110" s="155" t="s">
        <v>11125</v>
      </c>
      <c r="B2110" s="156" t="s">
        <v>19743</v>
      </c>
      <c r="C2110" s="156">
        <v>2.158579</v>
      </c>
      <c r="D2110" s="157">
        <v>8.5499999999999995E-6</v>
      </c>
      <c r="E2110" s="156">
        <v>18108</v>
      </c>
      <c r="F2110" s="156">
        <v>0.62121199999999999</v>
      </c>
      <c r="G2110" s="156">
        <v>1045.5830000000001</v>
      </c>
      <c r="H2110" s="156">
        <v>0.25194800000000001</v>
      </c>
      <c r="I2110" s="156">
        <v>12</v>
      </c>
      <c r="J2110" s="156">
        <v>25</v>
      </c>
      <c r="K2110" s="267">
        <v>75</v>
      </c>
    </row>
    <row r="2111" spans="1:11">
      <c r="A2111" s="155" t="s">
        <v>11130</v>
      </c>
      <c r="B2111" s="156" t="s">
        <v>19743</v>
      </c>
      <c r="C2111" s="156">
        <v>2.9539089999999999</v>
      </c>
      <c r="D2111" s="157">
        <v>7.7000000000000004E-7</v>
      </c>
      <c r="E2111" s="156">
        <v>898</v>
      </c>
      <c r="F2111" s="156" t="s">
        <v>25675</v>
      </c>
      <c r="G2111" s="156">
        <v>316</v>
      </c>
      <c r="H2111" s="156">
        <v>0.504</v>
      </c>
      <c r="I2111" s="156">
        <v>2</v>
      </c>
      <c r="J2111" s="156">
        <v>0</v>
      </c>
      <c r="K2111" s="267">
        <v>100</v>
      </c>
    </row>
    <row r="2112" spans="1:11">
      <c r="A2112" s="155" t="s">
        <v>11134</v>
      </c>
      <c r="B2112" s="156" t="s">
        <v>19743</v>
      </c>
      <c r="C2112" s="156">
        <v>2.361218</v>
      </c>
      <c r="D2112" s="157">
        <v>2.9899999999999998E-5</v>
      </c>
      <c r="E2112" s="156">
        <v>20450</v>
      </c>
      <c r="F2112" s="156">
        <v>0.24876799999999999</v>
      </c>
      <c r="G2112" s="156">
        <v>188</v>
      </c>
      <c r="H2112" s="156">
        <v>5.9339999999999997E-2</v>
      </c>
      <c r="I2112" s="156">
        <v>29</v>
      </c>
      <c r="J2112" s="156">
        <v>55.172409999999999</v>
      </c>
      <c r="K2112" s="267">
        <v>44.827590000000001</v>
      </c>
    </row>
    <row r="2113" spans="1:11">
      <c r="A2113" s="155" t="s">
        <v>11139</v>
      </c>
      <c r="B2113" s="156" t="s">
        <v>19743</v>
      </c>
      <c r="C2113" s="156">
        <v>2.2209140000000001</v>
      </c>
      <c r="D2113" s="157">
        <v>8.0599999999999994E-5</v>
      </c>
      <c r="E2113" s="156">
        <v>35096</v>
      </c>
      <c r="F2113" s="156">
        <v>0.36363600000000001</v>
      </c>
      <c r="G2113" s="156">
        <v>633.83330000000001</v>
      </c>
      <c r="H2113" s="156">
        <v>0.164632</v>
      </c>
      <c r="I2113" s="156">
        <v>12</v>
      </c>
      <c r="J2113" s="156">
        <v>16.66667</v>
      </c>
      <c r="K2113" s="267">
        <v>83.333330000000004</v>
      </c>
    </row>
    <row r="2114" spans="1:11">
      <c r="A2114" s="155" t="s">
        <v>11144</v>
      </c>
      <c r="B2114" s="156" t="s">
        <v>19743</v>
      </c>
      <c r="C2114" s="156">
        <v>3.109645</v>
      </c>
      <c r="D2114" s="157">
        <v>6.1999999999999999E-7</v>
      </c>
      <c r="E2114" s="156">
        <v>204</v>
      </c>
      <c r="F2114" s="156">
        <v>0.33333299999999999</v>
      </c>
      <c r="G2114" s="156">
        <v>36.666670000000003</v>
      </c>
      <c r="H2114" s="156">
        <v>0.34603200000000001</v>
      </c>
      <c r="I2114" s="156">
        <v>3</v>
      </c>
      <c r="J2114" s="156">
        <v>33.333329999999997</v>
      </c>
      <c r="K2114" s="267">
        <v>66.666669999999996</v>
      </c>
    </row>
    <row r="2115" spans="1:11">
      <c r="A2115" s="155" t="s">
        <v>11147</v>
      </c>
      <c r="B2115" s="156" t="s">
        <v>19743</v>
      </c>
      <c r="C2115" s="156">
        <v>2.2014209999999999</v>
      </c>
      <c r="D2115" s="157">
        <v>4.0799999999999999E-6</v>
      </c>
      <c r="E2115" s="156">
        <v>5504</v>
      </c>
      <c r="F2115" s="156">
        <v>0.39285700000000001</v>
      </c>
      <c r="G2115" s="156">
        <v>1030.5</v>
      </c>
      <c r="H2115" s="156">
        <v>0.26088600000000001</v>
      </c>
      <c r="I2115" s="156">
        <v>8</v>
      </c>
      <c r="J2115" s="156">
        <v>12.5</v>
      </c>
      <c r="K2115" s="267">
        <v>75</v>
      </c>
    </row>
    <row r="2116" spans="1:11">
      <c r="A2116" s="155" t="s">
        <v>11152</v>
      </c>
      <c r="B2116" s="156" t="s">
        <v>19743</v>
      </c>
      <c r="C2116" s="156">
        <v>2.2639589999999998</v>
      </c>
      <c r="D2116" s="157">
        <v>9.3400000000000004E-6</v>
      </c>
      <c r="E2116" s="156">
        <v>21396</v>
      </c>
      <c r="F2116" s="156">
        <v>0.48888900000000002</v>
      </c>
      <c r="G2116" s="156">
        <v>983</v>
      </c>
      <c r="H2116" s="156">
        <v>0.26983299999999999</v>
      </c>
      <c r="I2116" s="156">
        <v>10</v>
      </c>
      <c r="J2116" s="156">
        <v>10</v>
      </c>
      <c r="K2116" s="267">
        <v>90</v>
      </c>
    </row>
    <row r="2117" spans="1:11">
      <c r="A2117" s="155" t="s">
        <v>11157</v>
      </c>
      <c r="B2117" s="156" t="s">
        <v>19743</v>
      </c>
      <c r="C2117" s="156">
        <v>3.3100510000000001</v>
      </c>
      <c r="D2117" s="156" t="s">
        <v>25675</v>
      </c>
      <c r="E2117" s="156">
        <v>0</v>
      </c>
      <c r="F2117" s="156" t="s">
        <v>25675</v>
      </c>
      <c r="G2117" s="156">
        <v>24</v>
      </c>
      <c r="H2117" s="156">
        <v>0</v>
      </c>
      <c r="I2117" s="156">
        <v>1</v>
      </c>
      <c r="J2117" s="156">
        <v>0</v>
      </c>
      <c r="K2117" s="267">
        <v>100</v>
      </c>
    </row>
    <row r="2118" spans="1:11">
      <c r="A2118" s="155" t="s">
        <v>11162</v>
      </c>
      <c r="B2118" s="156" t="s">
        <v>19743</v>
      </c>
      <c r="C2118" s="156">
        <v>2.2698480000000001</v>
      </c>
      <c r="D2118" s="157">
        <v>1.0899999999999999E-6</v>
      </c>
      <c r="E2118" s="156">
        <v>1574</v>
      </c>
      <c r="F2118" s="156">
        <v>0.68888899999999997</v>
      </c>
      <c r="G2118" s="156">
        <v>1011.2</v>
      </c>
      <c r="H2118" s="156">
        <v>0.28026600000000002</v>
      </c>
      <c r="I2118" s="156">
        <v>10</v>
      </c>
      <c r="J2118" s="156">
        <v>0</v>
      </c>
      <c r="K2118" s="267">
        <v>100</v>
      </c>
    </row>
    <row r="2119" spans="1:11">
      <c r="A2119" s="155" t="s">
        <v>10951</v>
      </c>
      <c r="B2119" s="156" t="s">
        <v>19743</v>
      </c>
      <c r="C2119" s="156">
        <v>2.1823350000000001</v>
      </c>
      <c r="D2119" s="157">
        <v>2.8000000000000002E-7</v>
      </c>
      <c r="E2119" s="156">
        <v>220</v>
      </c>
      <c r="F2119" s="156">
        <v>0.85714299999999999</v>
      </c>
      <c r="G2119" s="156">
        <v>1603</v>
      </c>
      <c r="H2119" s="156">
        <v>0.39707700000000001</v>
      </c>
      <c r="I2119" s="156">
        <v>7</v>
      </c>
      <c r="J2119" s="156">
        <v>0</v>
      </c>
      <c r="K2119" s="267">
        <v>100</v>
      </c>
    </row>
    <row r="2120" spans="1:11">
      <c r="A2120" s="155" t="s">
        <v>10958</v>
      </c>
      <c r="B2120" s="156" t="s">
        <v>19743</v>
      </c>
      <c r="C2120" s="156">
        <v>2.1723859999999999</v>
      </c>
      <c r="D2120" s="157">
        <v>4.2599999999999999E-5</v>
      </c>
      <c r="E2120" s="156">
        <v>52344</v>
      </c>
      <c r="F2120" s="156">
        <v>0.51162799999999997</v>
      </c>
      <c r="G2120" s="156">
        <v>304.81819999999999</v>
      </c>
      <c r="H2120" s="156">
        <v>7.5207999999999997E-2</v>
      </c>
      <c r="I2120" s="156">
        <v>44</v>
      </c>
      <c r="J2120" s="156">
        <v>29.545449999999999</v>
      </c>
      <c r="K2120" s="267">
        <v>68.181820000000002</v>
      </c>
    </row>
    <row r="2121" spans="1:11">
      <c r="A2121" s="155" t="s">
        <v>10961</v>
      </c>
      <c r="B2121" s="156" t="s">
        <v>19743</v>
      </c>
      <c r="C2121" s="156">
        <v>2.1707610000000002</v>
      </c>
      <c r="D2121" s="157">
        <v>3.3800000000000002E-5</v>
      </c>
      <c r="E2121" s="156">
        <v>33448</v>
      </c>
      <c r="F2121" s="156">
        <v>0.44736799999999999</v>
      </c>
      <c r="G2121" s="156">
        <v>665.25</v>
      </c>
      <c r="H2121" s="156">
        <v>0.16289200000000001</v>
      </c>
      <c r="I2121" s="156">
        <v>20</v>
      </c>
      <c r="J2121" s="156">
        <v>10</v>
      </c>
      <c r="K2121" s="267">
        <v>90</v>
      </c>
    </row>
    <row r="2122" spans="1:11">
      <c r="A2122" s="155" t="s">
        <v>23877</v>
      </c>
      <c r="B2122" s="156" t="s">
        <v>19740</v>
      </c>
      <c r="C2122" s="156">
        <v>2.8826399999999999</v>
      </c>
      <c r="D2122" s="157">
        <v>1.08E-5</v>
      </c>
      <c r="E2122" s="156">
        <v>5852</v>
      </c>
      <c r="F2122" s="156">
        <v>0.53913</v>
      </c>
      <c r="G2122" s="156">
        <v>74.543480000000002</v>
      </c>
      <c r="H2122" s="156">
        <v>9.7669000000000006E-2</v>
      </c>
      <c r="I2122" s="156">
        <v>46</v>
      </c>
      <c r="J2122" s="156">
        <v>86.956519999999998</v>
      </c>
      <c r="K2122" s="267">
        <v>13.043480000000001</v>
      </c>
    </row>
    <row r="2123" spans="1:11">
      <c r="A2123" s="155" t="s">
        <v>10970</v>
      </c>
      <c r="B2123" s="156" t="s">
        <v>19743</v>
      </c>
      <c r="C2123" s="156">
        <v>2.1807110000000001</v>
      </c>
      <c r="D2123" s="157">
        <v>5.57E-6</v>
      </c>
      <c r="E2123" s="156">
        <v>11630</v>
      </c>
      <c r="F2123" s="156">
        <v>0.71428599999999998</v>
      </c>
      <c r="G2123" s="156">
        <v>1329.5709999999999</v>
      </c>
      <c r="H2123" s="156">
        <v>0.32853300000000002</v>
      </c>
      <c r="I2123" s="156">
        <v>7</v>
      </c>
      <c r="J2123" s="156">
        <v>14.28571</v>
      </c>
      <c r="K2123" s="267">
        <v>85.714290000000005</v>
      </c>
    </row>
    <row r="2124" spans="1:11">
      <c r="A2124" s="155" t="s">
        <v>22619</v>
      </c>
      <c r="B2124" s="156" t="s">
        <v>19740</v>
      </c>
      <c r="C2124" s="156">
        <v>2.218477</v>
      </c>
      <c r="D2124" s="157">
        <v>6.8200000000000004E-5</v>
      </c>
      <c r="E2124" s="156">
        <v>77508</v>
      </c>
      <c r="F2124" s="156">
        <v>0.26630599999999999</v>
      </c>
      <c r="G2124" s="156">
        <v>180.77330000000001</v>
      </c>
      <c r="H2124" s="156">
        <v>4.7660000000000001E-2</v>
      </c>
      <c r="I2124" s="156">
        <v>75</v>
      </c>
      <c r="J2124" s="156">
        <v>44</v>
      </c>
      <c r="K2124" s="267">
        <v>53.333329999999997</v>
      </c>
    </row>
    <row r="2125" spans="1:11">
      <c r="A2125" s="155" t="s">
        <v>22679</v>
      </c>
      <c r="B2125" s="156" t="s">
        <v>19740</v>
      </c>
      <c r="C2125" s="156">
        <v>2.4525890000000001</v>
      </c>
      <c r="D2125" s="157">
        <v>4.49E-5</v>
      </c>
      <c r="E2125" s="156">
        <v>37696</v>
      </c>
      <c r="F2125" s="156">
        <v>0.19666700000000001</v>
      </c>
      <c r="G2125" s="156">
        <v>214.6</v>
      </c>
      <c r="H2125" s="156">
        <v>7.8149999999999997E-2</v>
      </c>
      <c r="I2125" s="156">
        <v>25</v>
      </c>
      <c r="J2125" s="156">
        <v>44</v>
      </c>
      <c r="K2125" s="267">
        <v>56</v>
      </c>
    </row>
    <row r="2126" spans="1:11">
      <c r="A2126" s="155" t="s">
        <v>10979</v>
      </c>
      <c r="B2126" s="156" t="s">
        <v>19743</v>
      </c>
      <c r="C2126" s="156">
        <v>3.1039590000000001</v>
      </c>
      <c r="D2126" s="157">
        <v>2.6E-7</v>
      </c>
      <c r="E2126" s="156">
        <v>84</v>
      </c>
      <c r="F2126" s="156" t="s">
        <v>25675</v>
      </c>
      <c r="G2126" s="156">
        <v>37</v>
      </c>
      <c r="H2126" s="156">
        <v>0.34285700000000002</v>
      </c>
      <c r="I2126" s="156">
        <v>3</v>
      </c>
      <c r="J2126" s="156">
        <v>0</v>
      </c>
      <c r="K2126" s="267">
        <v>100</v>
      </c>
    </row>
    <row r="2127" spans="1:11">
      <c r="A2127" s="155" t="s">
        <v>10984</v>
      </c>
      <c r="B2127" s="156" t="s">
        <v>19743</v>
      </c>
      <c r="C2127" s="156">
        <v>3.3291369999999998</v>
      </c>
      <c r="D2127" s="156" t="s">
        <v>25675</v>
      </c>
      <c r="E2127" s="156">
        <v>0</v>
      </c>
      <c r="F2127" s="156" t="s">
        <v>25675</v>
      </c>
      <c r="G2127" s="156">
        <v>35</v>
      </c>
      <c r="H2127" s="156">
        <v>0</v>
      </c>
      <c r="I2127" s="156">
        <v>1</v>
      </c>
      <c r="J2127" s="156">
        <v>0</v>
      </c>
      <c r="K2127" s="267">
        <v>100</v>
      </c>
    </row>
    <row r="2128" spans="1:11">
      <c r="A2128" s="155" t="s">
        <v>10986</v>
      </c>
      <c r="B2128" s="156" t="s">
        <v>19743</v>
      </c>
      <c r="C2128" s="156">
        <v>2.4160409999999999</v>
      </c>
      <c r="D2128" s="157">
        <v>7.8399999999999995E-6</v>
      </c>
      <c r="E2128" s="156">
        <v>3512</v>
      </c>
      <c r="F2128" s="156">
        <v>0.2</v>
      </c>
      <c r="G2128" s="156">
        <v>612.79999999999995</v>
      </c>
      <c r="H2128" s="156">
        <v>0.20766399999999999</v>
      </c>
      <c r="I2128" s="156">
        <v>5</v>
      </c>
      <c r="J2128" s="156">
        <v>20</v>
      </c>
      <c r="K2128" s="267">
        <v>80</v>
      </c>
    </row>
    <row r="2129" spans="1:11">
      <c r="A2129" s="155" t="s">
        <v>22729</v>
      </c>
      <c r="B2129" s="156" t="s">
        <v>19740</v>
      </c>
      <c r="C2129" s="156">
        <v>2.1571570000000002</v>
      </c>
      <c r="D2129" s="157">
        <v>6.1099999999999994E-5</v>
      </c>
      <c r="E2129" s="156">
        <v>65170</v>
      </c>
      <c r="F2129" s="156">
        <v>0.452899</v>
      </c>
      <c r="G2129" s="156">
        <v>649.91669999999999</v>
      </c>
      <c r="H2129" s="156">
        <v>0.156747</v>
      </c>
      <c r="I2129" s="156">
        <v>24</v>
      </c>
      <c r="J2129" s="156">
        <v>37.5</v>
      </c>
      <c r="K2129" s="267">
        <v>62.5</v>
      </c>
    </row>
    <row r="2130" spans="1:11">
      <c r="A2130" s="155" t="s">
        <v>10988</v>
      </c>
      <c r="B2130" s="156" t="s">
        <v>19743</v>
      </c>
      <c r="C2130" s="156">
        <v>2.1703549999999998</v>
      </c>
      <c r="D2130" s="157">
        <v>5.3299999999999998E-6</v>
      </c>
      <c r="E2130" s="156">
        <v>3794</v>
      </c>
      <c r="F2130" s="156">
        <v>0.66666700000000001</v>
      </c>
      <c r="G2130" s="156">
        <v>1201.4169999999999</v>
      </c>
      <c r="H2130" s="156">
        <v>0.29353000000000001</v>
      </c>
      <c r="I2130" s="156">
        <v>12</v>
      </c>
      <c r="J2130" s="156">
        <v>8.3333329999999997</v>
      </c>
      <c r="K2130" s="267">
        <v>91.666669999999996</v>
      </c>
    </row>
    <row r="2131" spans="1:11">
      <c r="A2131" s="155" t="s">
        <v>10991</v>
      </c>
      <c r="B2131" s="156" t="s">
        <v>19743</v>
      </c>
      <c r="C2131" s="156">
        <v>3.3943150000000002</v>
      </c>
      <c r="D2131" s="156" t="s">
        <v>25675</v>
      </c>
      <c r="E2131" s="156">
        <v>0</v>
      </c>
      <c r="F2131" s="156" t="s">
        <v>25675</v>
      </c>
      <c r="G2131" s="156">
        <v>9</v>
      </c>
      <c r="H2131" s="156">
        <v>0</v>
      </c>
      <c r="I2131" s="156">
        <v>1</v>
      </c>
      <c r="J2131" s="156">
        <v>0</v>
      </c>
      <c r="K2131" s="267">
        <v>100</v>
      </c>
    </row>
    <row r="2132" spans="1:11">
      <c r="A2132" s="155" t="s">
        <v>10993</v>
      </c>
      <c r="B2132" s="156" t="s">
        <v>19743</v>
      </c>
      <c r="C2132" s="156">
        <v>3.0887310000000001</v>
      </c>
      <c r="D2132" s="157">
        <v>8.0000000000000002E-8</v>
      </c>
      <c r="E2132" s="156">
        <v>44</v>
      </c>
      <c r="F2132" s="156" t="s">
        <v>25675</v>
      </c>
      <c r="G2132" s="156">
        <v>84.5</v>
      </c>
      <c r="H2132" s="156">
        <v>0.51227</v>
      </c>
      <c r="I2132" s="156">
        <v>2</v>
      </c>
      <c r="J2132" s="156">
        <v>100</v>
      </c>
      <c r="K2132" s="267">
        <v>0</v>
      </c>
    </row>
    <row r="2133" spans="1:11">
      <c r="A2133" s="155" t="s">
        <v>10995</v>
      </c>
      <c r="B2133" s="156" t="s">
        <v>19743</v>
      </c>
      <c r="C2133" s="156">
        <v>2.279188</v>
      </c>
      <c r="D2133" s="157">
        <v>1.7399999999999999E-5</v>
      </c>
      <c r="E2133" s="156">
        <v>13960</v>
      </c>
      <c r="F2133" s="156">
        <v>0.24761900000000001</v>
      </c>
      <c r="G2133" s="156">
        <v>363.8</v>
      </c>
      <c r="H2133" s="156">
        <v>0.101829</v>
      </c>
      <c r="I2133" s="156">
        <v>15</v>
      </c>
      <c r="J2133" s="156">
        <v>26.66667</v>
      </c>
      <c r="K2133" s="267">
        <v>73.333330000000004</v>
      </c>
    </row>
    <row r="2134" spans="1:11">
      <c r="A2134" s="155" t="s">
        <v>23939</v>
      </c>
      <c r="B2134" s="156" t="s">
        <v>19743</v>
      </c>
      <c r="C2134" s="156">
        <v>2.1746189999999999</v>
      </c>
      <c r="D2134" s="156">
        <v>4.28E-4</v>
      </c>
      <c r="E2134" s="156">
        <v>362038</v>
      </c>
      <c r="F2134" s="156">
        <v>0.12681400000000001</v>
      </c>
      <c r="G2134" s="156">
        <v>138.42859999999999</v>
      </c>
      <c r="H2134" s="156">
        <v>3.5228000000000002E-2</v>
      </c>
      <c r="I2134" s="156">
        <v>154</v>
      </c>
      <c r="J2134" s="156">
        <v>50.649349999999998</v>
      </c>
      <c r="K2134" s="267">
        <v>46.103900000000003</v>
      </c>
    </row>
    <row r="2135" spans="1:11">
      <c r="A2135" s="155" t="s">
        <v>11000</v>
      </c>
      <c r="B2135" s="156" t="s">
        <v>19743</v>
      </c>
      <c r="C2135" s="156">
        <v>3.2253810000000001</v>
      </c>
      <c r="D2135" s="156" t="s">
        <v>25675</v>
      </c>
      <c r="E2135" s="156">
        <v>0</v>
      </c>
      <c r="F2135" s="156" t="s">
        <v>25675</v>
      </c>
      <c r="G2135" s="156">
        <v>133</v>
      </c>
      <c r="H2135" s="156">
        <v>0</v>
      </c>
      <c r="I2135" s="156">
        <v>1</v>
      </c>
      <c r="J2135" s="156">
        <v>0</v>
      </c>
      <c r="K2135" s="267">
        <v>100</v>
      </c>
    </row>
    <row r="2136" spans="1:11">
      <c r="A2136" s="155" t="s">
        <v>11002</v>
      </c>
      <c r="B2136" s="156" t="s">
        <v>19743</v>
      </c>
      <c r="C2136" s="156">
        <v>2.1358380000000001</v>
      </c>
      <c r="D2136" s="157">
        <v>7.9300000000000003E-5</v>
      </c>
      <c r="E2136" s="156">
        <v>81622</v>
      </c>
      <c r="F2136" s="156">
        <v>0.25490200000000002</v>
      </c>
      <c r="G2136" s="156">
        <v>457.97059999999999</v>
      </c>
      <c r="H2136" s="156">
        <v>0.10828599999999999</v>
      </c>
      <c r="I2136" s="156">
        <v>34</v>
      </c>
      <c r="J2136" s="156">
        <v>23.529409999999999</v>
      </c>
      <c r="K2136" s="267">
        <v>70.588239999999999</v>
      </c>
    </row>
    <row r="2137" spans="1:11">
      <c r="A2137" s="155" t="s">
        <v>11007</v>
      </c>
      <c r="B2137" s="156" t="s">
        <v>19743</v>
      </c>
      <c r="C2137" s="156">
        <v>2.16934</v>
      </c>
      <c r="D2137" s="156">
        <v>9.2699999999999998E-4</v>
      </c>
      <c r="E2137" s="156">
        <v>327020</v>
      </c>
      <c r="F2137" s="156">
        <v>0.144538</v>
      </c>
      <c r="G2137" s="156">
        <v>384.37139999999999</v>
      </c>
      <c r="H2137" s="156">
        <v>9.4469999999999998E-2</v>
      </c>
      <c r="I2137" s="156">
        <v>35</v>
      </c>
      <c r="J2137" s="156">
        <v>14.28571</v>
      </c>
      <c r="K2137" s="267">
        <v>82.857140000000001</v>
      </c>
    </row>
    <row r="2138" spans="1:11">
      <c r="A2138" s="155" t="s">
        <v>11012</v>
      </c>
      <c r="B2138" s="156" t="s">
        <v>19743</v>
      </c>
      <c r="C2138" s="156">
        <v>2.1104569999999998</v>
      </c>
      <c r="D2138" s="156">
        <v>4.2999999999999999E-4</v>
      </c>
      <c r="E2138" s="156">
        <v>401004</v>
      </c>
      <c r="F2138" s="156">
        <v>0.13306000000000001</v>
      </c>
      <c r="G2138" s="156">
        <v>158.90129999999999</v>
      </c>
      <c r="H2138" s="156">
        <v>3.7449000000000003E-2</v>
      </c>
      <c r="I2138" s="156">
        <v>152</v>
      </c>
      <c r="J2138" s="156">
        <v>41.447369999999999</v>
      </c>
      <c r="K2138" s="267">
        <v>55.921050000000001</v>
      </c>
    </row>
    <row r="2139" spans="1:11">
      <c r="A2139" s="155" t="s">
        <v>11018</v>
      </c>
      <c r="B2139" s="156" t="s">
        <v>19743</v>
      </c>
      <c r="C2139" s="156">
        <v>3.30599</v>
      </c>
      <c r="D2139" s="156" t="s">
        <v>25675</v>
      </c>
      <c r="E2139" s="156">
        <v>0</v>
      </c>
      <c r="F2139" s="156" t="s">
        <v>25675</v>
      </c>
      <c r="G2139" s="156">
        <v>82</v>
      </c>
      <c r="H2139" s="156">
        <v>0</v>
      </c>
      <c r="I2139" s="156">
        <v>1</v>
      </c>
      <c r="J2139" s="156">
        <v>100</v>
      </c>
      <c r="K2139" s="267">
        <v>0</v>
      </c>
    </row>
    <row r="2140" spans="1:11">
      <c r="A2140" s="155" t="s">
        <v>11021</v>
      </c>
      <c r="B2140" s="156" t="s">
        <v>19743</v>
      </c>
      <c r="C2140" s="156">
        <v>2.133807</v>
      </c>
      <c r="D2140" s="156">
        <v>1.36E-4</v>
      </c>
      <c r="E2140" s="156">
        <v>190344</v>
      </c>
      <c r="F2140" s="156">
        <v>0.21270900000000001</v>
      </c>
      <c r="G2140" s="156">
        <v>261.4932</v>
      </c>
      <c r="H2140" s="156">
        <v>6.2112000000000001E-2</v>
      </c>
      <c r="I2140" s="156">
        <v>73</v>
      </c>
      <c r="J2140" s="156">
        <v>24.657530000000001</v>
      </c>
      <c r="K2140" s="267">
        <v>68.49315</v>
      </c>
    </row>
    <row r="2141" spans="1:11">
      <c r="A2141" s="155" t="s">
        <v>11026</v>
      </c>
      <c r="B2141" s="156" t="s">
        <v>19743</v>
      </c>
      <c r="C2141" s="156">
        <v>2.1727919999999998</v>
      </c>
      <c r="D2141" s="157">
        <v>7.1999999999999997E-6</v>
      </c>
      <c r="E2141" s="156">
        <v>15314</v>
      </c>
      <c r="F2141" s="156">
        <v>0.63636400000000004</v>
      </c>
      <c r="G2141" s="156">
        <v>1174.0909999999999</v>
      </c>
      <c r="H2141" s="156">
        <v>0.28748600000000002</v>
      </c>
      <c r="I2141" s="156">
        <v>11</v>
      </c>
      <c r="J2141" s="156">
        <v>0</v>
      </c>
      <c r="K2141" s="267">
        <v>100</v>
      </c>
    </row>
    <row r="2142" spans="1:11">
      <c r="A2142" s="155" t="s">
        <v>11031</v>
      </c>
      <c r="B2142" s="156" t="s">
        <v>19743</v>
      </c>
      <c r="C2142" s="156">
        <v>2.1973600000000002</v>
      </c>
      <c r="D2142" s="157">
        <v>1.6999999999999999E-7</v>
      </c>
      <c r="E2142" s="156">
        <v>142</v>
      </c>
      <c r="F2142" s="156">
        <v>0.9</v>
      </c>
      <c r="G2142" s="156">
        <v>1849.2</v>
      </c>
      <c r="H2142" s="156">
        <v>0.46579300000000001</v>
      </c>
      <c r="I2142" s="156">
        <v>5</v>
      </c>
      <c r="J2142" s="156">
        <v>0</v>
      </c>
      <c r="K2142" s="267">
        <v>100</v>
      </c>
    </row>
    <row r="2143" spans="1:11">
      <c r="A2143" s="155" t="s">
        <v>11039</v>
      </c>
      <c r="B2143" s="156" t="s">
        <v>19743</v>
      </c>
      <c r="C2143" s="156">
        <v>2.3382740000000002</v>
      </c>
      <c r="D2143" s="157">
        <v>4.9999999999999998E-7</v>
      </c>
      <c r="E2143" s="156">
        <v>1016</v>
      </c>
      <c r="F2143" s="156">
        <v>0.53333299999999995</v>
      </c>
      <c r="G2143" s="156">
        <v>1227.8330000000001</v>
      </c>
      <c r="H2143" s="156">
        <v>0.37184499999999998</v>
      </c>
      <c r="I2143" s="156">
        <v>6</v>
      </c>
      <c r="J2143" s="156">
        <v>0</v>
      </c>
      <c r="K2143" s="267">
        <v>100</v>
      </c>
    </row>
    <row r="2144" spans="1:11">
      <c r="A2144" s="155" t="s">
        <v>11049</v>
      </c>
      <c r="B2144" s="156" t="s">
        <v>19743</v>
      </c>
      <c r="C2144" s="156">
        <v>2.2227410000000001</v>
      </c>
      <c r="D2144" s="157">
        <v>1.9999999999999999E-7</v>
      </c>
      <c r="E2144" s="156">
        <v>662</v>
      </c>
      <c r="F2144" s="156">
        <v>0.66666700000000001</v>
      </c>
      <c r="G2144" s="156">
        <v>1514.75</v>
      </c>
      <c r="H2144" s="156">
        <v>0.393237</v>
      </c>
      <c r="I2144" s="156">
        <v>4</v>
      </c>
      <c r="J2144" s="156">
        <v>0</v>
      </c>
      <c r="K2144" s="267">
        <v>100</v>
      </c>
    </row>
    <row r="2145" spans="1:11">
      <c r="A2145" s="155" t="s">
        <v>11054</v>
      </c>
      <c r="B2145" s="156" t="s">
        <v>19743</v>
      </c>
      <c r="C2145" s="156">
        <v>2.1841620000000002</v>
      </c>
      <c r="D2145" s="157">
        <v>4.6400000000000003E-5</v>
      </c>
      <c r="E2145" s="156">
        <v>33722</v>
      </c>
      <c r="F2145" s="156">
        <v>0.29239799999999999</v>
      </c>
      <c r="G2145" s="156">
        <v>461.8947</v>
      </c>
      <c r="H2145" s="156">
        <v>0.11507100000000001</v>
      </c>
      <c r="I2145" s="156">
        <v>19</v>
      </c>
      <c r="J2145" s="156">
        <v>15.78947</v>
      </c>
      <c r="K2145" s="267">
        <v>84.210530000000006</v>
      </c>
    </row>
    <row r="2146" spans="1:11">
      <c r="A2146" s="155" t="s">
        <v>22794</v>
      </c>
      <c r="B2146" s="156" t="s">
        <v>19740</v>
      </c>
      <c r="C2146" s="156">
        <v>2.1084260000000001</v>
      </c>
      <c r="D2146" s="156">
        <v>1.14E-3</v>
      </c>
      <c r="E2146" s="156">
        <v>477714</v>
      </c>
      <c r="F2146" s="156">
        <v>8.4210999999999994E-2</v>
      </c>
      <c r="G2146" s="156">
        <v>180.16839999999999</v>
      </c>
      <c r="H2146" s="156">
        <v>4.1855999999999997E-2</v>
      </c>
      <c r="I2146" s="156">
        <v>95</v>
      </c>
      <c r="J2146" s="156">
        <v>23.157889999999998</v>
      </c>
      <c r="K2146" s="267">
        <v>72.63158</v>
      </c>
    </row>
    <row r="2147" spans="1:11">
      <c r="A2147" s="155" t="s">
        <v>11059</v>
      </c>
      <c r="B2147" s="156" t="s">
        <v>19743</v>
      </c>
      <c r="C2147" s="156">
        <v>2.1689340000000001</v>
      </c>
      <c r="D2147" s="157">
        <v>2.9699999999999999E-6</v>
      </c>
      <c r="E2147" s="156">
        <v>10424</v>
      </c>
      <c r="F2147" s="156">
        <v>0.57777800000000001</v>
      </c>
      <c r="G2147" s="156">
        <v>1058.7</v>
      </c>
      <c r="H2147" s="156">
        <v>0.25847199999999998</v>
      </c>
      <c r="I2147" s="156">
        <v>10</v>
      </c>
      <c r="J2147" s="156">
        <v>0</v>
      </c>
      <c r="K2147" s="267">
        <v>100</v>
      </c>
    </row>
    <row r="2148" spans="1:11">
      <c r="A2148" s="155" t="s">
        <v>22857</v>
      </c>
      <c r="B2148" s="156" t="s">
        <v>19740</v>
      </c>
      <c r="C2148" s="156">
        <v>2.292589</v>
      </c>
      <c r="D2148" s="157">
        <v>1.59E-6</v>
      </c>
      <c r="E2148" s="156">
        <v>2684</v>
      </c>
      <c r="F2148" s="156">
        <v>0.44444400000000001</v>
      </c>
      <c r="G2148" s="156">
        <v>650.22220000000004</v>
      </c>
      <c r="H2148" s="156">
        <v>0.18487999999999999</v>
      </c>
      <c r="I2148" s="156">
        <v>9</v>
      </c>
      <c r="J2148" s="156">
        <v>22.22222</v>
      </c>
      <c r="K2148" s="267">
        <v>66.666669999999996</v>
      </c>
    </row>
    <row r="2149" spans="1:11">
      <c r="A2149" s="155" t="s">
        <v>11066</v>
      </c>
      <c r="B2149" s="156" t="s">
        <v>19743</v>
      </c>
      <c r="C2149" s="156">
        <v>3.1681219999999999</v>
      </c>
      <c r="D2149" s="157">
        <v>1.1400000000000001E-6</v>
      </c>
      <c r="E2149" s="156">
        <v>184</v>
      </c>
      <c r="F2149" s="156" t="s">
        <v>25675</v>
      </c>
      <c r="G2149" s="156">
        <v>21.5</v>
      </c>
      <c r="H2149" s="156">
        <v>0.5</v>
      </c>
      <c r="I2149" s="156">
        <v>2</v>
      </c>
      <c r="J2149" s="156">
        <v>0</v>
      </c>
      <c r="K2149" s="267">
        <v>100</v>
      </c>
    </row>
    <row r="2150" spans="1:11">
      <c r="A2150" s="155" t="s">
        <v>11071</v>
      </c>
      <c r="B2150" s="156" t="s">
        <v>19743</v>
      </c>
      <c r="C2150" s="156">
        <v>2.1567509999999999</v>
      </c>
      <c r="D2150" s="157">
        <v>5.6199999999999997E-5</v>
      </c>
      <c r="E2150" s="156">
        <v>55450</v>
      </c>
      <c r="F2150" s="156">
        <v>0.34210499999999999</v>
      </c>
      <c r="G2150" s="156">
        <v>653.65</v>
      </c>
      <c r="H2150" s="156">
        <v>0.15737999999999999</v>
      </c>
      <c r="I2150" s="156">
        <v>20</v>
      </c>
      <c r="J2150" s="156">
        <v>15</v>
      </c>
      <c r="K2150" s="267">
        <v>85</v>
      </c>
    </row>
    <row r="2151" spans="1:11">
      <c r="A2151" s="155" t="s">
        <v>24835</v>
      </c>
      <c r="B2151" s="156" t="s">
        <v>19053</v>
      </c>
      <c r="C2151" s="156">
        <v>2.2787820000000001</v>
      </c>
      <c r="D2151" s="156">
        <v>1.85E-4</v>
      </c>
      <c r="E2151" s="156">
        <v>63842</v>
      </c>
      <c r="F2151" s="156">
        <v>0.15789500000000001</v>
      </c>
      <c r="G2151" s="156">
        <v>336.15789999999998</v>
      </c>
      <c r="H2151" s="156">
        <v>9.4182000000000002E-2</v>
      </c>
      <c r="I2151" s="156">
        <v>19</v>
      </c>
      <c r="J2151" s="156">
        <v>10.52632</v>
      </c>
      <c r="K2151" s="267">
        <v>84.210530000000006</v>
      </c>
    </row>
    <row r="2152" spans="1:11">
      <c r="A2152" s="155" t="s">
        <v>10823</v>
      </c>
      <c r="B2152" s="156" t="s">
        <v>19743</v>
      </c>
      <c r="C2152" s="156">
        <v>2.401624</v>
      </c>
      <c r="D2152" s="157">
        <v>8.9999999999999996E-7</v>
      </c>
      <c r="E2152" s="156">
        <v>1330</v>
      </c>
      <c r="F2152" s="156">
        <v>0.272727</v>
      </c>
      <c r="G2152" s="156">
        <v>441.63639999999998</v>
      </c>
      <c r="H2152" s="156">
        <v>0.14698600000000001</v>
      </c>
      <c r="I2152" s="156">
        <v>11</v>
      </c>
      <c r="J2152" s="156">
        <v>27.272729999999999</v>
      </c>
      <c r="K2152" s="267">
        <v>72.727270000000004</v>
      </c>
    </row>
    <row r="2153" spans="1:11">
      <c r="A2153" s="155" t="s">
        <v>10827</v>
      </c>
      <c r="B2153" s="156" t="s">
        <v>19743</v>
      </c>
      <c r="C2153" s="156">
        <v>2.1401020000000002</v>
      </c>
      <c r="D2153" s="156">
        <v>1.0900000000000001E-4</v>
      </c>
      <c r="E2153" s="156">
        <v>104178</v>
      </c>
      <c r="F2153" s="156">
        <v>0.24157999999999999</v>
      </c>
      <c r="G2153" s="156">
        <v>459.76190000000003</v>
      </c>
      <c r="H2153" s="156">
        <v>0.10928499999999999</v>
      </c>
      <c r="I2153" s="156">
        <v>42</v>
      </c>
      <c r="J2153" s="156">
        <v>23.809519999999999</v>
      </c>
      <c r="K2153" s="267">
        <v>73.809520000000006</v>
      </c>
    </row>
    <row r="2154" spans="1:11">
      <c r="A2154" s="155" t="s">
        <v>10830</v>
      </c>
      <c r="B2154" s="156" t="s">
        <v>19743</v>
      </c>
      <c r="C2154" s="156">
        <v>2.3780709999999998</v>
      </c>
      <c r="D2154" s="156" t="s">
        <v>25675</v>
      </c>
      <c r="E2154" s="156">
        <v>0</v>
      </c>
      <c r="F2154" s="156">
        <v>1</v>
      </c>
      <c r="G2154" s="156">
        <v>1571.6669999999999</v>
      </c>
      <c r="H2154" s="156">
        <v>0.50229000000000001</v>
      </c>
      <c r="I2154" s="156">
        <v>3</v>
      </c>
      <c r="J2154" s="156">
        <v>0</v>
      </c>
      <c r="K2154" s="267">
        <v>100</v>
      </c>
    </row>
    <row r="2155" spans="1:11">
      <c r="A2155" s="155" t="s">
        <v>10832</v>
      </c>
      <c r="B2155" s="156" t="s">
        <v>19743</v>
      </c>
      <c r="C2155" s="156">
        <v>2.2903549999999999</v>
      </c>
      <c r="D2155" s="157">
        <v>1.26E-5</v>
      </c>
      <c r="E2155" s="156">
        <v>23298</v>
      </c>
      <c r="F2155" s="156">
        <v>0.33333299999999999</v>
      </c>
      <c r="G2155" s="156">
        <v>1113.7139999999999</v>
      </c>
      <c r="H2155" s="156">
        <v>0.31536999999999998</v>
      </c>
      <c r="I2155" s="156">
        <v>7</v>
      </c>
      <c r="J2155" s="156">
        <v>28.571429999999999</v>
      </c>
      <c r="K2155" s="267">
        <v>57.142859999999999</v>
      </c>
    </row>
    <row r="2156" spans="1:11">
      <c r="A2156" s="155" t="s">
        <v>10834</v>
      </c>
      <c r="B2156" s="156" t="s">
        <v>19743</v>
      </c>
      <c r="C2156" s="156">
        <v>2.3541120000000002</v>
      </c>
      <c r="D2156" s="157">
        <v>6.6200000000000001E-6</v>
      </c>
      <c r="E2156" s="156">
        <v>11000</v>
      </c>
      <c r="F2156" s="156">
        <v>0.28571400000000002</v>
      </c>
      <c r="G2156" s="156">
        <v>595</v>
      </c>
      <c r="H2156" s="156">
        <v>0.18487700000000001</v>
      </c>
      <c r="I2156" s="156">
        <v>8</v>
      </c>
      <c r="J2156" s="156">
        <v>37.5</v>
      </c>
      <c r="K2156" s="267">
        <v>50</v>
      </c>
    </row>
    <row r="2157" spans="1:11">
      <c r="A2157" s="155" t="s">
        <v>10837</v>
      </c>
      <c r="B2157" s="156" t="s">
        <v>19743</v>
      </c>
      <c r="C2157" s="156">
        <v>2.4682230000000001</v>
      </c>
      <c r="D2157" s="157">
        <v>1.5699999999999999E-5</v>
      </c>
      <c r="E2157" s="156">
        <v>5436</v>
      </c>
      <c r="F2157" s="156">
        <v>0.33333299999999999</v>
      </c>
      <c r="G2157" s="156">
        <v>915</v>
      </c>
      <c r="H2157" s="156">
        <v>0.33788899999999999</v>
      </c>
      <c r="I2157" s="156">
        <v>3</v>
      </c>
      <c r="J2157" s="156">
        <v>0</v>
      </c>
      <c r="K2157" s="267">
        <v>100</v>
      </c>
    </row>
    <row r="2158" spans="1:11">
      <c r="A2158" s="155" t="s">
        <v>10842</v>
      </c>
      <c r="B2158" s="156" t="s">
        <v>19743</v>
      </c>
      <c r="C2158" s="156">
        <v>2.3291369999999998</v>
      </c>
      <c r="D2158" s="157">
        <v>4.5200000000000001E-5</v>
      </c>
      <c r="E2158" s="156">
        <v>23320</v>
      </c>
      <c r="F2158" s="156">
        <v>0.4</v>
      </c>
      <c r="G2158" s="156">
        <v>1458.2</v>
      </c>
      <c r="H2158" s="156">
        <v>0.43678899999999998</v>
      </c>
      <c r="I2158" s="156">
        <v>5</v>
      </c>
      <c r="J2158" s="156">
        <v>0</v>
      </c>
      <c r="K2158" s="267">
        <v>100</v>
      </c>
    </row>
    <row r="2159" spans="1:11">
      <c r="A2159" s="155" t="s">
        <v>10844</v>
      </c>
      <c r="B2159" s="156" t="s">
        <v>19743</v>
      </c>
      <c r="C2159" s="156">
        <v>3.068832</v>
      </c>
      <c r="D2159" s="157">
        <v>1.95E-6</v>
      </c>
      <c r="E2159" s="156">
        <v>638</v>
      </c>
      <c r="F2159" s="156" t="s">
        <v>25675</v>
      </c>
      <c r="G2159" s="156">
        <v>160.5</v>
      </c>
      <c r="H2159" s="156">
        <v>0.50474699999999995</v>
      </c>
      <c r="I2159" s="156">
        <v>2</v>
      </c>
      <c r="J2159" s="156">
        <v>0</v>
      </c>
      <c r="K2159" s="267">
        <v>100</v>
      </c>
    </row>
    <row r="2160" spans="1:11">
      <c r="A2160" s="155" t="s">
        <v>23997</v>
      </c>
      <c r="B2160" s="156" t="s">
        <v>19740</v>
      </c>
      <c r="C2160" s="156">
        <v>2.2048730000000001</v>
      </c>
      <c r="D2160" s="156">
        <v>4.6200000000000001E-4</v>
      </c>
      <c r="E2160" s="156">
        <v>283718</v>
      </c>
      <c r="F2160" s="156">
        <v>0.14356099999999999</v>
      </c>
      <c r="G2160" s="156">
        <v>154.37889999999999</v>
      </c>
      <c r="H2160" s="156">
        <v>4.0210000000000003E-2</v>
      </c>
      <c r="I2160" s="156">
        <v>95</v>
      </c>
      <c r="J2160" s="156">
        <v>29.473680000000002</v>
      </c>
      <c r="K2160" s="267">
        <v>67.36842</v>
      </c>
    </row>
    <row r="2161" spans="1:11">
      <c r="A2161" s="155" t="s">
        <v>24045</v>
      </c>
      <c r="B2161" s="156" t="s">
        <v>19740</v>
      </c>
      <c r="C2161" s="156">
        <v>2.9384769999999998</v>
      </c>
      <c r="D2161" s="157">
        <v>4.5399999999999997E-6</v>
      </c>
      <c r="E2161" s="156">
        <v>1624</v>
      </c>
      <c r="F2161" s="156">
        <v>0.50909099999999996</v>
      </c>
      <c r="G2161" s="156">
        <v>75.545450000000002</v>
      </c>
      <c r="H2161" s="156">
        <v>0.122395</v>
      </c>
      <c r="I2161" s="156">
        <v>11</v>
      </c>
      <c r="J2161" s="156">
        <v>63.636360000000003</v>
      </c>
      <c r="K2161" s="267">
        <v>36.363639999999997</v>
      </c>
    </row>
    <row r="2162" spans="1:11">
      <c r="A2162" s="155" t="s">
        <v>22919</v>
      </c>
      <c r="B2162" s="156" t="s">
        <v>19053</v>
      </c>
      <c r="C2162" s="156">
        <v>2.1262940000000001</v>
      </c>
      <c r="D2162" s="157">
        <v>7.4400000000000006E-5</v>
      </c>
      <c r="E2162" s="156">
        <v>79972</v>
      </c>
      <c r="F2162" s="156">
        <v>0.30871199999999999</v>
      </c>
      <c r="G2162" s="156">
        <v>538.87879999999996</v>
      </c>
      <c r="H2162" s="156">
        <v>0.12581800000000001</v>
      </c>
      <c r="I2162" s="156">
        <v>33</v>
      </c>
      <c r="J2162" s="156">
        <v>18.181819999999998</v>
      </c>
      <c r="K2162" s="267">
        <v>72.727270000000004</v>
      </c>
    </row>
    <row r="2163" spans="1:11">
      <c r="A2163" s="155" t="s">
        <v>10852</v>
      </c>
      <c r="B2163" s="156" t="s">
        <v>19743</v>
      </c>
      <c r="C2163" s="156">
        <v>3.9478170000000001</v>
      </c>
      <c r="D2163" s="156" t="s">
        <v>25675</v>
      </c>
      <c r="E2163" s="156">
        <v>0</v>
      </c>
      <c r="F2163" s="156" t="s">
        <v>25675</v>
      </c>
      <c r="G2163" s="156">
        <v>15</v>
      </c>
      <c r="H2163" s="156">
        <v>0</v>
      </c>
      <c r="I2163" s="156">
        <v>1</v>
      </c>
      <c r="J2163" s="156">
        <v>100</v>
      </c>
      <c r="K2163" s="267">
        <v>0</v>
      </c>
    </row>
    <row r="2164" spans="1:11">
      <c r="A2164" s="155" t="s">
        <v>10857</v>
      </c>
      <c r="B2164" s="156" t="s">
        <v>19743</v>
      </c>
      <c r="C2164" s="156">
        <v>2.404264</v>
      </c>
      <c r="D2164" s="157">
        <v>2.0999999999999999E-5</v>
      </c>
      <c r="E2164" s="156">
        <v>11994</v>
      </c>
      <c r="F2164" s="156">
        <v>0.16666700000000001</v>
      </c>
      <c r="G2164" s="156">
        <v>281.4615</v>
      </c>
      <c r="H2164" s="156">
        <v>9.4083E-2</v>
      </c>
      <c r="I2164" s="156">
        <v>13</v>
      </c>
      <c r="J2164" s="156">
        <v>15.38462</v>
      </c>
      <c r="K2164" s="267">
        <v>84.615380000000002</v>
      </c>
    </row>
    <row r="2165" spans="1:11">
      <c r="A2165" s="155" t="s">
        <v>10862</v>
      </c>
      <c r="B2165" s="156" t="s">
        <v>19743</v>
      </c>
      <c r="C2165" s="156">
        <v>2.1890360000000002</v>
      </c>
      <c r="D2165" s="157">
        <v>4.4400000000000002E-5</v>
      </c>
      <c r="E2165" s="156">
        <v>39136</v>
      </c>
      <c r="F2165" s="156">
        <v>0.18571399999999999</v>
      </c>
      <c r="G2165" s="156">
        <v>277.69439999999997</v>
      </c>
      <c r="H2165" s="156">
        <v>6.9790000000000005E-2</v>
      </c>
      <c r="I2165" s="156">
        <v>36</v>
      </c>
      <c r="J2165" s="156">
        <v>44.44444</v>
      </c>
      <c r="K2165" s="267">
        <v>55.55556</v>
      </c>
    </row>
    <row r="2166" spans="1:11">
      <c r="A2166" s="155" t="s">
        <v>22980</v>
      </c>
      <c r="B2166" s="156" t="s">
        <v>19740</v>
      </c>
      <c r="C2166" s="156">
        <v>2.3086289999999998</v>
      </c>
      <c r="D2166" s="157">
        <v>2.5899999999999999E-5</v>
      </c>
      <c r="E2166" s="156">
        <v>31164</v>
      </c>
      <c r="F2166" s="156">
        <v>0.30039500000000002</v>
      </c>
      <c r="G2166" s="156">
        <v>258.65219999999999</v>
      </c>
      <c r="H2166" s="156">
        <v>7.5417999999999999E-2</v>
      </c>
      <c r="I2166" s="156">
        <v>23</v>
      </c>
      <c r="J2166" s="156">
        <v>47.826090000000001</v>
      </c>
      <c r="K2166" s="267">
        <v>43.478259999999999</v>
      </c>
    </row>
    <row r="2167" spans="1:11">
      <c r="A2167" s="155" t="s">
        <v>10874</v>
      </c>
      <c r="B2167" s="156" t="s">
        <v>19743</v>
      </c>
      <c r="C2167" s="156">
        <v>2.2042639999999998</v>
      </c>
      <c r="D2167" s="156">
        <v>5.5999999999999995E-4</v>
      </c>
      <c r="E2167" s="156">
        <v>391692</v>
      </c>
      <c r="F2167" s="156">
        <v>0.15243200000000001</v>
      </c>
      <c r="G2167" s="156">
        <v>210.66669999999999</v>
      </c>
      <c r="H2167" s="156">
        <v>5.4512999999999999E-2</v>
      </c>
      <c r="I2167" s="156">
        <v>75</v>
      </c>
      <c r="J2167" s="156">
        <v>18.66667</v>
      </c>
      <c r="K2167" s="267">
        <v>76</v>
      </c>
    </row>
    <row r="2168" spans="1:11">
      <c r="A2168" s="155" t="s">
        <v>10879</v>
      </c>
      <c r="B2168" s="156" t="s">
        <v>19743</v>
      </c>
      <c r="C2168" s="156">
        <v>2.2619289999999999</v>
      </c>
      <c r="D2168" s="157">
        <v>6.86E-5</v>
      </c>
      <c r="E2168" s="156">
        <v>48394</v>
      </c>
      <c r="F2168" s="156">
        <v>0.32</v>
      </c>
      <c r="G2168" s="156">
        <v>398.36</v>
      </c>
      <c r="H2168" s="156">
        <v>0.10944</v>
      </c>
      <c r="I2168" s="156">
        <v>25</v>
      </c>
      <c r="J2168" s="156">
        <v>32</v>
      </c>
      <c r="K2168" s="267">
        <v>64</v>
      </c>
    </row>
    <row r="2169" spans="1:11">
      <c r="A2169" s="155" t="s">
        <v>10882</v>
      </c>
      <c r="B2169" s="156" t="s">
        <v>19743</v>
      </c>
      <c r="C2169" s="156">
        <v>2.535228</v>
      </c>
      <c r="D2169" s="157">
        <v>5.6000000000000004E-7</v>
      </c>
      <c r="E2169" s="156">
        <v>608</v>
      </c>
      <c r="F2169" s="156">
        <v>0.4</v>
      </c>
      <c r="G2169" s="156">
        <v>615.6</v>
      </c>
      <c r="H2169" s="156">
        <v>0.258438</v>
      </c>
      <c r="I2169" s="156">
        <v>5</v>
      </c>
      <c r="J2169" s="156">
        <v>20</v>
      </c>
      <c r="K2169" s="267">
        <v>80</v>
      </c>
    </row>
    <row r="2170" spans="1:11">
      <c r="A2170" s="155" t="s">
        <v>10888</v>
      </c>
      <c r="B2170" s="156" t="s">
        <v>19743</v>
      </c>
      <c r="C2170" s="156">
        <v>2.1762440000000001</v>
      </c>
      <c r="D2170" s="156">
        <v>2.92E-4</v>
      </c>
      <c r="E2170" s="156">
        <v>57258</v>
      </c>
      <c r="F2170" s="156">
        <v>0.40522900000000001</v>
      </c>
      <c r="G2170" s="156">
        <v>591.16669999999999</v>
      </c>
      <c r="H2170" s="156">
        <v>0.14566599999999999</v>
      </c>
      <c r="I2170" s="156">
        <v>18</v>
      </c>
      <c r="J2170" s="156">
        <v>22.22222</v>
      </c>
      <c r="K2170" s="267">
        <v>72.222219999999993</v>
      </c>
    </row>
    <row r="2171" spans="1:11">
      <c r="A2171" s="155" t="s">
        <v>24100</v>
      </c>
      <c r="B2171" s="156" t="s">
        <v>19740</v>
      </c>
      <c r="C2171" s="156">
        <v>2.1327919999999998</v>
      </c>
      <c r="D2171" s="156">
        <v>1.25E-4</v>
      </c>
      <c r="E2171" s="156">
        <v>178738</v>
      </c>
      <c r="F2171" s="156">
        <v>0.238095</v>
      </c>
      <c r="G2171" s="156">
        <v>227.64840000000001</v>
      </c>
      <c r="H2171" s="156">
        <v>5.4227999999999998E-2</v>
      </c>
      <c r="I2171" s="156">
        <v>91</v>
      </c>
      <c r="J2171" s="156">
        <v>49.45055</v>
      </c>
      <c r="K2171" s="267">
        <v>49.45055</v>
      </c>
    </row>
    <row r="2172" spans="1:11">
      <c r="A2172" s="155" t="s">
        <v>10894</v>
      </c>
      <c r="B2172" s="156" t="s">
        <v>19743</v>
      </c>
      <c r="C2172" s="156">
        <v>2.1128930000000001</v>
      </c>
      <c r="D2172" s="156">
        <v>1.07E-4</v>
      </c>
      <c r="E2172" s="156">
        <v>117374</v>
      </c>
      <c r="F2172" s="156">
        <v>0.30308499999999999</v>
      </c>
      <c r="G2172" s="156">
        <v>403.6379</v>
      </c>
      <c r="H2172" s="156">
        <v>9.3369999999999995E-2</v>
      </c>
      <c r="I2172" s="156">
        <v>58</v>
      </c>
      <c r="J2172" s="156">
        <v>31.034479999999999</v>
      </c>
      <c r="K2172" s="267">
        <v>67.241380000000007</v>
      </c>
    </row>
    <row r="2173" spans="1:11">
      <c r="A2173" s="155" t="s">
        <v>10897</v>
      </c>
      <c r="B2173" s="156" t="s">
        <v>19743</v>
      </c>
      <c r="C2173" s="156">
        <v>2.3955329999999999</v>
      </c>
      <c r="D2173" s="157">
        <v>4.21E-5</v>
      </c>
      <c r="E2173" s="156">
        <v>12688</v>
      </c>
      <c r="F2173" s="156">
        <v>0.4</v>
      </c>
      <c r="G2173" s="156">
        <v>652.20000000000005</v>
      </c>
      <c r="H2173" s="156">
        <v>0.21504000000000001</v>
      </c>
      <c r="I2173" s="156">
        <v>5</v>
      </c>
      <c r="J2173" s="156">
        <v>20</v>
      </c>
      <c r="K2173" s="267">
        <v>80</v>
      </c>
    </row>
    <row r="2174" spans="1:11">
      <c r="A2174" s="155" t="s">
        <v>22571</v>
      </c>
      <c r="B2174" s="156" t="s">
        <v>19740</v>
      </c>
      <c r="C2174" s="156">
        <v>2.1510660000000001</v>
      </c>
      <c r="D2174" s="157">
        <v>7.3599999999999998E-6</v>
      </c>
      <c r="E2174" s="156">
        <v>19668</v>
      </c>
      <c r="F2174" s="156">
        <v>0.52333300000000005</v>
      </c>
      <c r="G2174" s="156">
        <v>741.32</v>
      </c>
      <c r="H2174" s="156">
        <v>0.177817</v>
      </c>
      <c r="I2174" s="156">
        <v>25</v>
      </c>
      <c r="J2174" s="156">
        <v>28</v>
      </c>
      <c r="K2174" s="267">
        <v>68</v>
      </c>
    </row>
    <row r="2175" spans="1:11">
      <c r="A2175" s="155" t="s">
        <v>10901</v>
      </c>
      <c r="B2175" s="156" t="s">
        <v>19743</v>
      </c>
      <c r="C2175" s="156">
        <v>2.7427410000000001</v>
      </c>
      <c r="D2175" s="157">
        <v>1.3900000000000001E-5</v>
      </c>
      <c r="E2175" s="156">
        <v>10156</v>
      </c>
      <c r="F2175" s="156">
        <v>0.21904799999999999</v>
      </c>
      <c r="G2175" s="156">
        <v>108.7619</v>
      </c>
      <c r="H2175" s="156">
        <v>7.5970999999999997E-2</v>
      </c>
      <c r="I2175" s="156">
        <v>21</v>
      </c>
      <c r="J2175" s="156">
        <v>38.095239999999997</v>
      </c>
      <c r="K2175" s="267">
        <v>61.904760000000003</v>
      </c>
    </row>
    <row r="2176" spans="1:11">
      <c r="A2176" s="155" t="s">
        <v>10907</v>
      </c>
      <c r="B2176" s="156" t="s">
        <v>19743</v>
      </c>
      <c r="C2176" s="156">
        <v>2.3159390000000002</v>
      </c>
      <c r="D2176" s="157">
        <v>1.17E-5</v>
      </c>
      <c r="E2176" s="156">
        <v>10350</v>
      </c>
      <c r="F2176" s="156">
        <v>0.301149</v>
      </c>
      <c r="G2176" s="156">
        <v>214.76669999999999</v>
      </c>
      <c r="H2176" s="156">
        <v>6.3653000000000001E-2</v>
      </c>
      <c r="I2176" s="156">
        <v>30</v>
      </c>
      <c r="J2176" s="156">
        <v>23.33333</v>
      </c>
      <c r="K2176" s="267">
        <v>73.333330000000004</v>
      </c>
    </row>
    <row r="2177" spans="1:11">
      <c r="A2177" s="155" t="s">
        <v>10910</v>
      </c>
      <c r="B2177" s="156" t="s">
        <v>19743</v>
      </c>
      <c r="C2177" s="156">
        <v>2.4125890000000001</v>
      </c>
      <c r="D2177" s="157">
        <v>2.2299999999999998E-6</v>
      </c>
      <c r="E2177" s="156">
        <v>1408</v>
      </c>
      <c r="F2177" s="156">
        <v>0.4</v>
      </c>
      <c r="G2177" s="156">
        <v>674.4</v>
      </c>
      <c r="H2177" s="156">
        <v>0.22783800000000001</v>
      </c>
      <c r="I2177" s="156">
        <v>5</v>
      </c>
      <c r="J2177" s="156">
        <v>20</v>
      </c>
      <c r="K2177" s="267">
        <v>80</v>
      </c>
    </row>
    <row r="2178" spans="1:11">
      <c r="A2178" s="155" t="s">
        <v>10915</v>
      </c>
      <c r="B2178" s="156" t="s">
        <v>19743</v>
      </c>
      <c r="C2178" s="156">
        <v>2.8268019999999998</v>
      </c>
      <c r="D2178" s="157">
        <v>8.7000000000000003E-7</v>
      </c>
      <c r="E2178" s="156">
        <v>1008</v>
      </c>
      <c r="F2178" s="156" t="s">
        <v>25675</v>
      </c>
      <c r="G2178" s="156">
        <v>384</v>
      </c>
      <c r="H2178" s="156">
        <v>0.34257599999999999</v>
      </c>
      <c r="I2178" s="156">
        <v>3</v>
      </c>
      <c r="J2178" s="156">
        <v>33.333329999999997</v>
      </c>
      <c r="K2178" s="267">
        <v>66.666669999999996</v>
      </c>
    </row>
    <row r="2179" spans="1:11">
      <c r="A2179" s="155" t="s">
        <v>10925</v>
      </c>
      <c r="B2179" s="156" t="s">
        <v>19743</v>
      </c>
      <c r="C2179" s="156">
        <v>2.4751270000000001</v>
      </c>
      <c r="D2179" s="156" t="s">
        <v>25675</v>
      </c>
      <c r="E2179" s="156">
        <v>0</v>
      </c>
      <c r="F2179" s="156" t="s">
        <v>25675</v>
      </c>
      <c r="G2179" s="156">
        <v>2682</v>
      </c>
      <c r="H2179" s="156">
        <v>0</v>
      </c>
      <c r="I2179" s="156">
        <v>1</v>
      </c>
      <c r="J2179" s="156">
        <v>0</v>
      </c>
      <c r="K2179" s="267">
        <v>100</v>
      </c>
    </row>
    <row r="2180" spans="1:11">
      <c r="A2180" s="155" t="s">
        <v>24224</v>
      </c>
      <c r="B2180" s="156" t="s">
        <v>19740</v>
      </c>
      <c r="C2180" s="156">
        <v>2.1461929999999998</v>
      </c>
      <c r="D2180" s="157">
        <v>3.5299999999999997E-5</v>
      </c>
      <c r="E2180" s="156">
        <v>68406</v>
      </c>
      <c r="F2180" s="156">
        <v>0.40259699999999998</v>
      </c>
      <c r="G2180" s="156">
        <v>695.68179999999995</v>
      </c>
      <c r="H2180" s="156">
        <v>0.16567799999999999</v>
      </c>
      <c r="I2180" s="156">
        <v>22</v>
      </c>
      <c r="J2180" s="156">
        <v>36.363639999999997</v>
      </c>
      <c r="K2180" s="267">
        <v>63.636360000000003</v>
      </c>
    </row>
    <row r="2181" spans="1:11">
      <c r="A2181" s="155" t="s">
        <v>10932</v>
      </c>
      <c r="B2181" s="156" t="s">
        <v>19743</v>
      </c>
      <c r="C2181" s="156">
        <v>2.948426</v>
      </c>
      <c r="D2181" s="157">
        <v>3.14E-6</v>
      </c>
      <c r="E2181" s="156">
        <v>1330</v>
      </c>
      <c r="F2181" s="156">
        <v>9.5238000000000003E-2</v>
      </c>
      <c r="G2181" s="156">
        <v>96.285709999999995</v>
      </c>
      <c r="H2181" s="156">
        <v>0.15873000000000001</v>
      </c>
      <c r="I2181" s="156">
        <v>7</v>
      </c>
      <c r="J2181" s="156">
        <v>28.571429999999999</v>
      </c>
      <c r="K2181" s="267">
        <v>71.428569999999993</v>
      </c>
    </row>
    <row r="2182" spans="1:11">
      <c r="A2182" s="155" t="s">
        <v>10934</v>
      </c>
      <c r="B2182" s="156" t="s">
        <v>19743</v>
      </c>
      <c r="C2182" s="156">
        <v>2.4444669999999999</v>
      </c>
      <c r="D2182" s="156">
        <v>1.6699999999999999E-4</v>
      </c>
      <c r="E2182" s="156">
        <v>90490</v>
      </c>
      <c r="F2182" s="156">
        <v>0.64112899999999995</v>
      </c>
      <c r="G2182" s="156">
        <v>125.0938</v>
      </c>
      <c r="H2182" s="156">
        <v>4.5143999999999997E-2</v>
      </c>
      <c r="I2182" s="156">
        <v>32</v>
      </c>
      <c r="J2182" s="156">
        <v>0</v>
      </c>
      <c r="K2182" s="267">
        <v>90.625</v>
      </c>
    </row>
    <row r="2183" spans="1:11">
      <c r="A2183" s="155" t="s">
        <v>10939</v>
      </c>
      <c r="B2183" s="156" t="s">
        <v>19743</v>
      </c>
      <c r="C2183" s="156">
        <v>2.1660910000000002</v>
      </c>
      <c r="D2183" s="157">
        <v>6.5699999999999998E-5</v>
      </c>
      <c r="E2183" s="156">
        <v>68684</v>
      </c>
      <c r="F2183" s="156">
        <v>0.195664</v>
      </c>
      <c r="G2183" s="156">
        <v>223.74189999999999</v>
      </c>
      <c r="H2183" s="156">
        <v>5.5041E-2</v>
      </c>
      <c r="I2183" s="156">
        <v>62</v>
      </c>
      <c r="J2183" s="156">
        <v>32.25806</v>
      </c>
      <c r="K2183" s="267">
        <v>66.12903</v>
      </c>
    </row>
    <row r="2184" spans="1:11">
      <c r="A2184" s="155" t="s">
        <v>10944</v>
      </c>
      <c r="B2184" s="156" t="s">
        <v>19743</v>
      </c>
      <c r="C2184" s="156">
        <v>2.2428430000000001</v>
      </c>
      <c r="D2184" s="157">
        <v>3.6000000000000001E-5</v>
      </c>
      <c r="E2184" s="156">
        <v>42288</v>
      </c>
      <c r="F2184" s="156">
        <v>0.21111099999999999</v>
      </c>
      <c r="G2184" s="156">
        <v>304.22219999999999</v>
      </c>
      <c r="H2184" s="156">
        <v>8.2088999999999995E-2</v>
      </c>
      <c r="I2184" s="156">
        <v>45</v>
      </c>
      <c r="J2184" s="156">
        <v>26.66667</v>
      </c>
      <c r="K2184" s="267">
        <v>66.666669999999996</v>
      </c>
    </row>
    <row r="2185" spans="1:11">
      <c r="A2185" s="155" t="s">
        <v>10696</v>
      </c>
      <c r="B2185" s="156" t="s">
        <v>19743</v>
      </c>
      <c r="C2185" s="156">
        <v>2.1551269999999998</v>
      </c>
      <c r="D2185" s="157">
        <v>1.49E-5</v>
      </c>
      <c r="E2185" s="156">
        <v>25236</v>
      </c>
      <c r="F2185" s="156">
        <v>0.41025600000000001</v>
      </c>
      <c r="G2185" s="156">
        <v>845.76919999999996</v>
      </c>
      <c r="H2185" s="156">
        <v>0.20316300000000001</v>
      </c>
      <c r="I2185" s="156">
        <v>13</v>
      </c>
      <c r="J2185" s="156">
        <v>23.076920000000001</v>
      </c>
      <c r="K2185" s="267">
        <v>76.923079999999999</v>
      </c>
    </row>
    <row r="2186" spans="1:11">
      <c r="A2186" s="155" t="s">
        <v>10700</v>
      </c>
      <c r="B2186" s="156" t="s">
        <v>19743</v>
      </c>
      <c r="C2186" s="156">
        <v>2.2954310000000002</v>
      </c>
      <c r="D2186" s="157">
        <v>1.7900000000000001E-5</v>
      </c>
      <c r="E2186" s="156">
        <v>19154</v>
      </c>
      <c r="F2186" s="156">
        <v>0.44166699999999998</v>
      </c>
      <c r="G2186" s="156">
        <v>538.5625</v>
      </c>
      <c r="H2186" s="156">
        <v>0.15409500000000001</v>
      </c>
      <c r="I2186" s="156">
        <v>16</v>
      </c>
      <c r="J2186" s="156">
        <v>12.5</v>
      </c>
      <c r="K2186" s="267">
        <v>87.5</v>
      </c>
    </row>
    <row r="2187" spans="1:11">
      <c r="A2187" s="155" t="s">
        <v>10705</v>
      </c>
      <c r="B2187" s="156" t="s">
        <v>19743</v>
      </c>
      <c r="C2187" s="156">
        <v>2.6775630000000001</v>
      </c>
      <c r="D2187" s="157">
        <v>6.8999999999999996E-7</v>
      </c>
      <c r="E2187" s="156">
        <v>384</v>
      </c>
      <c r="F2187" s="156" t="s">
        <v>25675</v>
      </c>
      <c r="G2187" s="156">
        <v>450.5</v>
      </c>
      <c r="H2187" s="156">
        <v>0.25395499999999999</v>
      </c>
      <c r="I2187" s="156">
        <v>4</v>
      </c>
      <c r="J2187" s="156">
        <v>50</v>
      </c>
      <c r="K2187" s="267">
        <v>50</v>
      </c>
    </row>
    <row r="2188" spans="1:11">
      <c r="A2188" s="155" t="s">
        <v>10720</v>
      </c>
      <c r="B2188" s="156" t="s">
        <v>19743</v>
      </c>
      <c r="C2188" s="156">
        <v>2.1545179999999999</v>
      </c>
      <c r="D2188" s="157">
        <v>1.2099999999999999E-5</v>
      </c>
      <c r="E2188" s="156">
        <v>18414</v>
      </c>
      <c r="F2188" s="156">
        <v>0.33118300000000001</v>
      </c>
      <c r="G2188" s="156">
        <v>544.4194</v>
      </c>
      <c r="H2188" s="156">
        <v>0.13112199999999999</v>
      </c>
      <c r="I2188" s="156">
        <v>31</v>
      </c>
      <c r="J2188" s="156">
        <v>25.806450000000002</v>
      </c>
      <c r="K2188" s="267">
        <v>74.193550000000002</v>
      </c>
    </row>
    <row r="2189" spans="1:11">
      <c r="A2189" s="155" t="s">
        <v>24281</v>
      </c>
      <c r="B2189" s="156" t="s">
        <v>19743</v>
      </c>
      <c r="C2189" s="156">
        <v>2.1729949999999998</v>
      </c>
      <c r="D2189" s="157">
        <v>1.7900000000000001E-5</v>
      </c>
      <c r="E2189" s="156">
        <v>24554</v>
      </c>
      <c r="F2189" s="156">
        <v>0.31617600000000001</v>
      </c>
      <c r="G2189" s="156">
        <v>595.58820000000003</v>
      </c>
      <c r="H2189" s="156">
        <v>0.14621400000000001</v>
      </c>
      <c r="I2189" s="156">
        <v>17</v>
      </c>
      <c r="J2189" s="156">
        <v>23.529409999999999</v>
      </c>
      <c r="K2189" s="267">
        <v>70.588239999999999</v>
      </c>
    </row>
    <row r="2190" spans="1:11">
      <c r="A2190" s="155" t="s">
        <v>10727</v>
      </c>
      <c r="B2190" s="156" t="s">
        <v>19743</v>
      </c>
      <c r="C2190" s="156">
        <v>2.386396</v>
      </c>
      <c r="D2190" s="157">
        <v>3.8500000000000001E-5</v>
      </c>
      <c r="E2190" s="156">
        <v>28126</v>
      </c>
      <c r="F2190" s="156">
        <v>9.0756000000000003E-2</v>
      </c>
      <c r="G2190" s="156">
        <v>138.0857</v>
      </c>
      <c r="H2190" s="156">
        <v>4.5470999999999998E-2</v>
      </c>
      <c r="I2190" s="156">
        <v>35</v>
      </c>
      <c r="J2190" s="156">
        <v>22.857140000000001</v>
      </c>
      <c r="K2190" s="267">
        <v>74.285709999999995</v>
      </c>
    </row>
    <row r="2191" spans="1:11">
      <c r="A2191" s="155" t="s">
        <v>23882</v>
      </c>
      <c r="B2191" s="156" t="s">
        <v>19740</v>
      </c>
      <c r="C2191" s="156">
        <v>2.2797969999999999</v>
      </c>
      <c r="D2191" s="157">
        <v>7.9300000000000003E-5</v>
      </c>
      <c r="E2191" s="156">
        <v>48552</v>
      </c>
      <c r="F2191" s="156">
        <v>0.109524</v>
      </c>
      <c r="G2191" s="156">
        <v>180.63890000000001</v>
      </c>
      <c r="H2191" s="156">
        <v>5.0911999999999999E-2</v>
      </c>
      <c r="I2191" s="156">
        <v>36</v>
      </c>
      <c r="J2191" s="156">
        <v>25</v>
      </c>
      <c r="K2191" s="267">
        <v>75</v>
      </c>
    </row>
    <row r="2192" spans="1:11">
      <c r="A2192" s="155" t="s">
        <v>10739</v>
      </c>
      <c r="B2192" s="156" t="s">
        <v>19743</v>
      </c>
      <c r="C2192" s="156">
        <v>2.1660910000000002</v>
      </c>
      <c r="D2192" s="157">
        <v>2.76E-5</v>
      </c>
      <c r="E2192" s="156">
        <v>36868</v>
      </c>
      <c r="F2192" s="156">
        <v>0.32380999999999999</v>
      </c>
      <c r="G2192" s="156">
        <v>803.4</v>
      </c>
      <c r="H2192" s="156">
        <v>0.19547400000000001</v>
      </c>
      <c r="I2192" s="156">
        <v>15</v>
      </c>
      <c r="J2192" s="156">
        <v>13.33333</v>
      </c>
      <c r="K2192" s="267">
        <v>73.333330000000004</v>
      </c>
    </row>
    <row r="2193" spans="1:11">
      <c r="A2193" s="155" t="s">
        <v>23946</v>
      </c>
      <c r="B2193" s="156" t="s">
        <v>19740</v>
      </c>
      <c r="C2193" s="156">
        <v>2.2509640000000002</v>
      </c>
      <c r="D2193" s="156">
        <v>2.4499999999999999E-4</v>
      </c>
      <c r="E2193" s="156">
        <v>107464</v>
      </c>
      <c r="F2193" s="156">
        <v>0.191633</v>
      </c>
      <c r="G2193" s="156">
        <v>219.9744</v>
      </c>
      <c r="H2193" s="156">
        <v>5.9878000000000001E-2</v>
      </c>
      <c r="I2193" s="156">
        <v>39</v>
      </c>
      <c r="J2193" s="156">
        <v>35.897440000000003</v>
      </c>
      <c r="K2193" s="267">
        <v>58.974359999999997</v>
      </c>
    </row>
    <row r="2194" spans="1:11">
      <c r="A2194" s="155" t="s">
        <v>10745</v>
      </c>
      <c r="B2194" s="156" t="s">
        <v>19743</v>
      </c>
      <c r="C2194" s="156">
        <v>2.908223</v>
      </c>
      <c r="D2194" s="157">
        <v>1.0499999999999999E-5</v>
      </c>
      <c r="E2194" s="156">
        <v>2496</v>
      </c>
      <c r="F2194" s="156">
        <v>0.16666700000000001</v>
      </c>
      <c r="G2194" s="156">
        <v>194</v>
      </c>
      <c r="H2194" s="156">
        <v>0.25629099999999999</v>
      </c>
      <c r="I2194" s="156">
        <v>4</v>
      </c>
      <c r="J2194" s="156">
        <v>25</v>
      </c>
      <c r="K2194" s="267">
        <v>75</v>
      </c>
    </row>
    <row r="2195" spans="1:11">
      <c r="A2195" s="155" t="s">
        <v>10750</v>
      </c>
      <c r="B2195" s="156" t="s">
        <v>19743</v>
      </c>
      <c r="C2195" s="156">
        <v>2.3425379999999998</v>
      </c>
      <c r="D2195" s="157">
        <v>1.0499999999999999E-5</v>
      </c>
      <c r="E2195" s="156">
        <v>9704</v>
      </c>
      <c r="F2195" s="156">
        <v>0.47619</v>
      </c>
      <c r="G2195" s="156">
        <v>748</v>
      </c>
      <c r="H2195" s="156">
        <v>0.22884199999999999</v>
      </c>
      <c r="I2195" s="156">
        <v>7</v>
      </c>
      <c r="J2195" s="156">
        <v>0</v>
      </c>
      <c r="K2195" s="267">
        <v>100</v>
      </c>
    </row>
    <row r="2196" spans="1:11">
      <c r="A2196" s="155" t="s">
        <v>10755</v>
      </c>
      <c r="B2196" s="156" t="s">
        <v>19743</v>
      </c>
      <c r="C2196" s="156">
        <v>2.2808120000000001</v>
      </c>
      <c r="D2196" s="157">
        <v>3.96E-5</v>
      </c>
      <c r="E2196" s="156">
        <v>44658</v>
      </c>
      <c r="F2196" s="156">
        <v>0.40476200000000001</v>
      </c>
      <c r="G2196" s="156">
        <v>528.33330000000001</v>
      </c>
      <c r="H2196" s="156">
        <v>0.148813</v>
      </c>
      <c r="I2196" s="156">
        <v>21</v>
      </c>
      <c r="J2196" s="156">
        <v>9.5238099999999992</v>
      </c>
      <c r="K2196" s="267">
        <v>90.476190000000003</v>
      </c>
    </row>
    <row r="2197" spans="1:11">
      <c r="A2197" s="155" t="s">
        <v>10758</v>
      </c>
      <c r="B2197" s="156" t="s">
        <v>19743</v>
      </c>
      <c r="C2197" s="156">
        <v>2.3528929999999999</v>
      </c>
      <c r="D2197" s="157">
        <v>1.26E-6</v>
      </c>
      <c r="E2197" s="156">
        <v>1404</v>
      </c>
      <c r="F2197" s="156">
        <v>0.33333299999999999</v>
      </c>
      <c r="G2197" s="156">
        <v>539</v>
      </c>
      <c r="H2197" s="156">
        <v>0.167049</v>
      </c>
      <c r="I2197" s="156">
        <v>10</v>
      </c>
      <c r="J2197" s="156">
        <v>20</v>
      </c>
      <c r="K2197" s="267">
        <v>80</v>
      </c>
    </row>
    <row r="2198" spans="1:11">
      <c r="A2198" s="155" t="s">
        <v>24825</v>
      </c>
      <c r="B2198" s="156" t="s">
        <v>19740</v>
      </c>
      <c r="C2198" s="156">
        <v>2.1283249999999998</v>
      </c>
      <c r="D2198" s="156">
        <v>1.4300000000000001E-4</v>
      </c>
      <c r="E2198" s="156">
        <v>223972</v>
      </c>
      <c r="F2198" s="156">
        <v>0.29494900000000002</v>
      </c>
      <c r="G2198" s="156">
        <v>345.83640000000003</v>
      </c>
      <c r="H2198" s="156">
        <v>8.1368999999999997E-2</v>
      </c>
      <c r="I2198" s="156">
        <v>55</v>
      </c>
      <c r="J2198" s="156">
        <v>32.727269999999997</v>
      </c>
      <c r="K2198" s="267">
        <v>58.181820000000002</v>
      </c>
    </row>
    <row r="2199" spans="1:11">
      <c r="A2199" s="155" t="s">
        <v>10775</v>
      </c>
      <c r="B2199" s="156" t="s">
        <v>19743</v>
      </c>
      <c r="C2199" s="156">
        <v>2.455025</v>
      </c>
      <c r="D2199" s="157">
        <v>6.7900000000000002E-6</v>
      </c>
      <c r="E2199" s="156">
        <v>9220</v>
      </c>
      <c r="F2199" s="156">
        <v>0.2</v>
      </c>
      <c r="G2199" s="156">
        <v>582.4</v>
      </c>
      <c r="H2199" s="156">
        <v>0.21048800000000001</v>
      </c>
      <c r="I2199" s="156">
        <v>5</v>
      </c>
      <c r="J2199" s="156">
        <v>0</v>
      </c>
      <c r="K2199" s="267">
        <v>100</v>
      </c>
    </row>
    <row r="2200" spans="1:11">
      <c r="A2200" s="155" t="s">
        <v>24002</v>
      </c>
      <c r="B2200" s="156" t="s">
        <v>19053</v>
      </c>
      <c r="C2200" s="156">
        <v>2.2680199999999999</v>
      </c>
      <c r="D2200" s="157">
        <v>5.0599999999999997E-5</v>
      </c>
      <c r="E2200" s="156">
        <v>22962</v>
      </c>
      <c r="F2200" s="156">
        <v>0.248366</v>
      </c>
      <c r="G2200" s="156">
        <v>401.38889999999998</v>
      </c>
      <c r="H2200" s="156">
        <v>0.110774</v>
      </c>
      <c r="I2200" s="156">
        <v>18</v>
      </c>
      <c r="J2200" s="156">
        <v>16.66667</v>
      </c>
      <c r="K2200" s="267">
        <v>77.777780000000007</v>
      </c>
    </row>
    <row r="2201" spans="1:11">
      <c r="A2201" s="155" t="s">
        <v>10780</v>
      </c>
      <c r="B2201" s="156" t="s">
        <v>19743</v>
      </c>
      <c r="C2201" s="156">
        <v>3.1068020000000001</v>
      </c>
      <c r="D2201" s="157">
        <v>9.7000000000000003E-7</v>
      </c>
      <c r="E2201" s="156">
        <v>262</v>
      </c>
      <c r="F2201" s="156" t="s">
        <v>25675</v>
      </c>
      <c r="G2201" s="156">
        <v>33.6</v>
      </c>
      <c r="H2201" s="156">
        <v>0.22026999999999999</v>
      </c>
      <c r="I2201" s="156">
        <v>5</v>
      </c>
      <c r="J2201" s="156">
        <v>0</v>
      </c>
      <c r="K2201" s="267">
        <v>100</v>
      </c>
    </row>
    <row r="2202" spans="1:11">
      <c r="A2202" s="155" t="s">
        <v>10786</v>
      </c>
      <c r="B2202" s="156" t="s">
        <v>19743</v>
      </c>
      <c r="C2202" s="156">
        <v>2.4696449999999999</v>
      </c>
      <c r="D2202" s="157">
        <v>7.5000000000000002E-7</v>
      </c>
      <c r="E2202" s="156">
        <v>1300</v>
      </c>
      <c r="F2202" s="156">
        <v>0.33333299999999999</v>
      </c>
      <c r="G2202" s="156">
        <v>930</v>
      </c>
      <c r="H2202" s="156">
        <v>0.34368500000000002</v>
      </c>
      <c r="I2202" s="156">
        <v>3</v>
      </c>
      <c r="J2202" s="156">
        <v>33.333329999999997</v>
      </c>
      <c r="K2202" s="267">
        <v>66.666669999999996</v>
      </c>
    </row>
    <row r="2203" spans="1:11">
      <c r="A2203" s="155" t="s">
        <v>10789</v>
      </c>
      <c r="B2203" s="156" t="s">
        <v>19743</v>
      </c>
      <c r="C2203" s="156">
        <v>2.287919</v>
      </c>
      <c r="D2203" s="157">
        <v>1.3699999999999999E-5</v>
      </c>
      <c r="E2203" s="156">
        <v>20830</v>
      </c>
      <c r="F2203" s="156">
        <v>0.38181799999999999</v>
      </c>
      <c r="G2203" s="156">
        <v>934.63639999999998</v>
      </c>
      <c r="H2203" s="156">
        <v>0.26471800000000001</v>
      </c>
      <c r="I2203" s="156">
        <v>11</v>
      </c>
      <c r="J2203" s="156">
        <v>9.0909089999999999</v>
      </c>
      <c r="K2203" s="267">
        <v>90.909090000000006</v>
      </c>
    </row>
    <row r="2204" spans="1:11">
      <c r="A2204" s="155" t="s">
        <v>10792</v>
      </c>
      <c r="B2204" s="156" t="s">
        <v>19743</v>
      </c>
      <c r="C2204" s="156">
        <v>2.1803050000000002</v>
      </c>
      <c r="D2204" s="157">
        <v>6.5000000000000002E-7</v>
      </c>
      <c r="E2204" s="156">
        <v>1988</v>
      </c>
      <c r="F2204" s="156">
        <v>0.66666700000000001</v>
      </c>
      <c r="G2204" s="156">
        <v>1702</v>
      </c>
      <c r="H2204" s="156">
        <v>0.42035099999999997</v>
      </c>
      <c r="I2204" s="156">
        <v>7</v>
      </c>
      <c r="J2204" s="156">
        <v>28.571429999999999</v>
      </c>
      <c r="K2204" s="267">
        <v>71.428569999999993</v>
      </c>
    </row>
    <row r="2205" spans="1:11">
      <c r="A2205" s="155" t="s">
        <v>10797</v>
      </c>
      <c r="B2205" s="156" t="s">
        <v>19743</v>
      </c>
      <c r="C2205" s="156">
        <v>2.1614209999999998</v>
      </c>
      <c r="D2205" s="157">
        <v>2.1500000000000001E-5</v>
      </c>
      <c r="E2205" s="156">
        <v>50198</v>
      </c>
      <c r="F2205" s="156">
        <v>0.43956000000000001</v>
      </c>
      <c r="G2205" s="156">
        <v>1002.5</v>
      </c>
      <c r="H2205" s="156">
        <v>0.24244299999999999</v>
      </c>
      <c r="I2205" s="156">
        <v>14</v>
      </c>
      <c r="J2205" s="156">
        <v>7.1428570000000002</v>
      </c>
      <c r="K2205" s="267">
        <v>92.857140000000001</v>
      </c>
    </row>
    <row r="2206" spans="1:11">
      <c r="A2206" s="155" t="s">
        <v>10802</v>
      </c>
      <c r="B2206" s="156" t="s">
        <v>19743</v>
      </c>
      <c r="C2206" s="156">
        <v>2.3329949999999999</v>
      </c>
      <c r="D2206" s="157">
        <v>2.4899999999999999E-5</v>
      </c>
      <c r="E2206" s="156">
        <v>26694</v>
      </c>
      <c r="F2206" s="156">
        <v>0.163441</v>
      </c>
      <c r="G2206" s="156">
        <v>194.48390000000001</v>
      </c>
      <c r="H2206" s="156">
        <v>5.8835999999999999E-2</v>
      </c>
      <c r="I2206" s="156">
        <v>31</v>
      </c>
      <c r="J2206" s="156">
        <v>22.580649999999999</v>
      </c>
      <c r="K2206" s="267">
        <v>77.419349999999994</v>
      </c>
    </row>
    <row r="2207" spans="1:11">
      <c r="A2207" s="155" t="s">
        <v>24050</v>
      </c>
      <c r="B2207" s="156" t="s">
        <v>19740</v>
      </c>
      <c r="C2207" s="156">
        <v>2.1240610000000002</v>
      </c>
      <c r="D2207" s="156">
        <v>1.0399999999999999E-4</v>
      </c>
      <c r="E2207" s="156">
        <v>99564</v>
      </c>
      <c r="F2207" s="156">
        <v>0.33008999999999999</v>
      </c>
      <c r="G2207" s="156">
        <v>320.74669999999998</v>
      </c>
      <c r="H2207" s="156">
        <v>7.5505000000000003E-2</v>
      </c>
      <c r="I2207" s="156">
        <v>75</v>
      </c>
      <c r="J2207" s="156">
        <v>36</v>
      </c>
      <c r="K2207" s="267">
        <v>62.666670000000003</v>
      </c>
    </row>
    <row r="2208" spans="1:11">
      <c r="A2208" s="155" t="s">
        <v>10809</v>
      </c>
      <c r="B2208" s="156" t="s">
        <v>19743</v>
      </c>
      <c r="C2208" s="156">
        <v>2.1396950000000001</v>
      </c>
      <c r="D2208" s="157">
        <v>9.7499999999999998E-5</v>
      </c>
      <c r="E2208" s="156">
        <v>84312</v>
      </c>
      <c r="F2208" s="156">
        <v>0.273171</v>
      </c>
      <c r="G2208" s="156">
        <v>413.53660000000002</v>
      </c>
      <c r="H2208" s="156">
        <v>9.8267999999999994E-2</v>
      </c>
      <c r="I2208" s="156">
        <v>41</v>
      </c>
      <c r="J2208" s="156">
        <v>36.585369999999998</v>
      </c>
      <c r="K2208" s="267">
        <v>63.414630000000002</v>
      </c>
    </row>
    <row r="2209" spans="1:11">
      <c r="A2209" s="155" t="s">
        <v>24869</v>
      </c>
      <c r="B2209" s="156" t="s">
        <v>19053</v>
      </c>
      <c r="C2209" s="156">
        <v>2.1388829999999999</v>
      </c>
      <c r="D2209" s="156">
        <v>1.7799999999999999E-4</v>
      </c>
      <c r="E2209" s="156">
        <v>108470</v>
      </c>
      <c r="F2209" s="156">
        <v>0.356989</v>
      </c>
      <c r="G2209" s="156">
        <v>610.7097</v>
      </c>
      <c r="H2209" s="156">
        <v>0.14460700000000001</v>
      </c>
      <c r="I2209" s="156">
        <v>31</v>
      </c>
      <c r="J2209" s="156">
        <v>29.032260000000001</v>
      </c>
      <c r="K2209" s="267">
        <v>67.74194</v>
      </c>
    </row>
    <row r="2210" spans="1:11">
      <c r="A2210" s="155" t="s">
        <v>10816</v>
      </c>
      <c r="B2210" s="156" t="s">
        <v>19743</v>
      </c>
      <c r="C2210" s="156">
        <v>2.1780710000000001</v>
      </c>
      <c r="D2210" s="157">
        <v>1.4100000000000001E-6</v>
      </c>
      <c r="E2210" s="156">
        <v>1838</v>
      </c>
      <c r="F2210" s="156">
        <v>0.65151499999999996</v>
      </c>
      <c r="G2210" s="156">
        <v>1142.3330000000001</v>
      </c>
      <c r="H2210" s="156">
        <v>0.28171000000000002</v>
      </c>
      <c r="I2210" s="156">
        <v>12</v>
      </c>
      <c r="J2210" s="156">
        <v>16.66667</v>
      </c>
      <c r="K2210" s="267">
        <v>75</v>
      </c>
    </row>
    <row r="2211" spans="1:11">
      <c r="A2211" s="155" t="s">
        <v>10579</v>
      </c>
      <c r="B2211" s="156" t="s">
        <v>19743</v>
      </c>
      <c r="C2211" s="156">
        <v>2.1500509999999999</v>
      </c>
      <c r="D2211" s="156">
        <v>1.5799999999999999E-4</v>
      </c>
      <c r="E2211" s="156">
        <v>114356</v>
      </c>
      <c r="F2211" s="156">
        <v>0.20613100000000001</v>
      </c>
      <c r="G2211" s="156">
        <v>291</v>
      </c>
      <c r="H2211" s="156">
        <v>6.9945999999999994E-2</v>
      </c>
      <c r="I2211" s="156">
        <v>44</v>
      </c>
      <c r="J2211" s="156">
        <v>36.363639999999997</v>
      </c>
      <c r="K2211" s="267">
        <v>56.818179999999998</v>
      </c>
    </row>
    <row r="2212" spans="1:11">
      <c r="A2212" s="155" t="s">
        <v>10582</v>
      </c>
      <c r="B2212" s="156" t="s">
        <v>19743</v>
      </c>
      <c r="C2212" s="156">
        <v>2.2814209999999999</v>
      </c>
      <c r="D2212" s="156">
        <v>2.0699999999999999E-4</v>
      </c>
      <c r="E2212" s="156">
        <v>73526</v>
      </c>
      <c r="F2212" s="156">
        <v>0.31617600000000001</v>
      </c>
      <c r="G2212" s="156">
        <v>576.94119999999998</v>
      </c>
      <c r="H2212" s="156">
        <v>0.16236500000000001</v>
      </c>
      <c r="I2212" s="156">
        <v>17</v>
      </c>
      <c r="J2212" s="156">
        <v>23.529409999999999</v>
      </c>
      <c r="K2212" s="267">
        <v>76.470590000000001</v>
      </c>
    </row>
    <row r="2213" spans="1:11">
      <c r="A2213" s="155" t="s">
        <v>10585</v>
      </c>
      <c r="B2213" s="156" t="s">
        <v>19743</v>
      </c>
      <c r="C2213" s="156">
        <v>2.1413199999999999</v>
      </c>
      <c r="D2213" s="157">
        <v>6.4999999999999994E-5</v>
      </c>
      <c r="E2213" s="156">
        <v>170182</v>
      </c>
      <c r="F2213" s="156">
        <v>0.48763299999999998</v>
      </c>
      <c r="G2213" s="156">
        <v>214.72069999999999</v>
      </c>
      <c r="H2213" s="156">
        <v>5.1928000000000002E-2</v>
      </c>
      <c r="I2213" s="156">
        <v>111</v>
      </c>
      <c r="J2213" s="156">
        <v>36.03604</v>
      </c>
      <c r="K2213" s="267">
        <v>62.16216</v>
      </c>
    </row>
    <row r="2214" spans="1:11">
      <c r="A2214" s="155" t="s">
        <v>10590</v>
      </c>
      <c r="B2214" s="156" t="s">
        <v>19743</v>
      </c>
      <c r="C2214" s="156">
        <v>3.1484260000000002</v>
      </c>
      <c r="D2214" s="157">
        <v>5.9999999999999995E-8</v>
      </c>
      <c r="E2214" s="156">
        <v>40</v>
      </c>
      <c r="F2214" s="156" t="s">
        <v>25675</v>
      </c>
      <c r="G2214" s="156">
        <v>79</v>
      </c>
      <c r="H2214" s="156">
        <v>0.513158</v>
      </c>
      <c r="I2214" s="156">
        <v>2</v>
      </c>
      <c r="J2214" s="156">
        <v>0</v>
      </c>
      <c r="K2214" s="267">
        <v>100</v>
      </c>
    </row>
    <row r="2215" spans="1:11">
      <c r="A2215" s="155" t="s">
        <v>10595</v>
      </c>
      <c r="B2215" s="156" t="s">
        <v>19743</v>
      </c>
      <c r="C2215" s="156">
        <v>2.2306599999999999</v>
      </c>
      <c r="D2215" s="157">
        <v>6.3700000000000003E-5</v>
      </c>
      <c r="E2215" s="156">
        <v>43744</v>
      </c>
      <c r="F2215" s="156">
        <v>0.53571400000000002</v>
      </c>
      <c r="G2215" s="156">
        <v>1094.875</v>
      </c>
      <c r="H2215" s="156">
        <v>0.28733599999999998</v>
      </c>
      <c r="I2215" s="156">
        <v>8</v>
      </c>
      <c r="J2215" s="156">
        <v>12.5</v>
      </c>
      <c r="K2215" s="267">
        <v>87.5</v>
      </c>
    </row>
    <row r="2216" spans="1:11">
      <c r="A2216" s="155" t="s">
        <v>10598</v>
      </c>
      <c r="B2216" s="156" t="s">
        <v>19743</v>
      </c>
      <c r="C2216" s="156">
        <v>2.3669039999999999</v>
      </c>
      <c r="D2216" s="157">
        <v>1.5299999999999999E-5</v>
      </c>
      <c r="E2216" s="156">
        <v>17374</v>
      </c>
      <c r="F2216" s="156">
        <v>0.28104600000000002</v>
      </c>
      <c r="G2216" s="156">
        <v>379.94439999999997</v>
      </c>
      <c r="H2216" s="156">
        <v>0.12073200000000001</v>
      </c>
      <c r="I2216" s="156">
        <v>18</v>
      </c>
      <c r="J2216" s="156">
        <v>16.66667</v>
      </c>
      <c r="K2216" s="267">
        <v>83.333330000000004</v>
      </c>
    </row>
    <row r="2217" spans="1:11">
      <c r="A2217" s="155" t="s">
        <v>10601</v>
      </c>
      <c r="B2217" s="156" t="s">
        <v>19743</v>
      </c>
      <c r="C2217" s="156">
        <v>2.1595939999999998</v>
      </c>
      <c r="D2217" s="157">
        <v>4.6199999999999998E-6</v>
      </c>
      <c r="E2217" s="156">
        <v>9270</v>
      </c>
      <c r="F2217" s="156">
        <v>0.56060600000000005</v>
      </c>
      <c r="G2217" s="156">
        <v>1045.5</v>
      </c>
      <c r="H2217" s="156">
        <v>0.25235299999999999</v>
      </c>
      <c r="I2217" s="156">
        <v>12</v>
      </c>
      <c r="J2217" s="156">
        <v>16.66667</v>
      </c>
      <c r="K2217" s="267">
        <v>83.333330000000004</v>
      </c>
    </row>
    <row r="2218" spans="1:11">
      <c r="A2218" s="155" t="s">
        <v>10604</v>
      </c>
      <c r="B2218" s="156" t="s">
        <v>19743</v>
      </c>
      <c r="C2218" s="156">
        <v>2.2016239999999998</v>
      </c>
      <c r="D2218" s="157">
        <v>2.7099999999999999E-6</v>
      </c>
      <c r="E2218" s="156">
        <v>3598</v>
      </c>
      <c r="F2218" s="156">
        <v>0.5</v>
      </c>
      <c r="G2218" s="156">
        <v>992.875</v>
      </c>
      <c r="H2218" s="156">
        <v>0.251361</v>
      </c>
      <c r="I2218" s="156">
        <v>8</v>
      </c>
      <c r="J2218" s="156">
        <v>12.5</v>
      </c>
      <c r="K2218" s="267">
        <v>87.5</v>
      </c>
    </row>
    <row r="2219" spans="1:11">
      <c r="A2219" s="155" t="s">
        <v>10609</v>
      </c>
      <c r="B2219" s="156" t="s">
        <v>19743</v>
      </c>
      <c r="C2219" s="156">
        <v>3.010761</v>
      </c>
      <c r="D2219" s="157">
        <v>2.8399999999999999E-5</v>
      </c>
      <c r="E2219" s="156">
        <v>13882</v>
      </c>
      <c r="F2219" s="156">
        <v>9.0909000000000004E-2</v>
      </c>
      <c r="G2219" s="156">
        <v>40.916670000000003</v>
      </c>
      <c r="H2219" s="156">
        <v>0.110054</v>
      </c>
      <c r="I2219" s="156">
        <v>12</v>
      </c>
      <c r="J2219" s="156">
        <v>25</v>
      </c>
      <c r="K2219" s="267">
        <v>75</v>
      </c>
    </row>
    <row r="2220" spans="1:11">
      <c r="A2220" s="155" t="s">
        <v>10615</v>
      </c>
      <c r="B2220" s="156" t="s">
        <v>19743</v>
      </c>
      <c r="C2220" s="156">
        <v>2.7350249999999998</v>
      </c>
      <c r="D2220" s="157">
        <v>1.0699999999999999E-5</v>
      </c>
      <c r="E2220" s="156">
        <v>7844</v>
      </c>
      <c r="F2220" s="156" t="s">
        <v>25675</v>
      </c>
      <c r="G2220" s="156">
        <v>274.66669999999999</v>
      </c>
      <c r="H2220" s="156">
        <v>0.18578900000000001</v>
      </c>
      <c r="I2220" s="156">
        <v>6</v>
      </c>
      <c r="J2220" s="156">
        <v>33.333329999999997</v>
      </c>
      <c r="K2220" s="267">
        <v>66.666669999999996</v>
      </c>
    </row>
    <row r="2221" spans="1:11">
      <c r="A2221" s="155" t="s">
        <v>24163</v>
      </c>
      <c r="B2221" s="156" t="s">
        <v>19740</v>
      </c>
      <c r="C2221" s="156">
        <v>2.1059899999999998</v>
      </c>
      <c r="D2221" s="156">
        <v>4.7399999999999997E-4</v>
      </c>
      <c r="E2221" s="156">
        <v>321918</v>
      </c>
      <c r="F2221" s="156">
        <v>8.9863999999999999E-2</v>
      </c>
      <c r="G2221" s="156">
        <v>138.5607</v>
      </c>
      <c r="H2221" s="156">
        <v>3.2663999999999999E-2</v>
      </c>
      <c r="I2221" s="156">
        <v>173</v>
      </c>
      <c r="J2221" s="156">
        <v>33.526009999999999</v>
      </c>
      <c r="K2221" s="267">
        <v>65.317920000000001</v>
      </c>
    </row>
    <row r="2222" spans="1:11">
      <c r="A2222" s="155" t="s">
        <v>24229</v>
      </c>
      <c r="B2222" s="156" t="s">
        <v>19740</v>
      </c>
      <c r="C2222" s="156">
        <v>2.1679189999999999</v>
      </c>
      <c r="D2222" s="157">
        <v>2.62E-5</v>
      </c>
      <c r="E2222" s="156">
        <v>27444</v>
      </c>
      <c r="F2222" s="156">
        <v>0.367589</v>
      </c>
      <c r="G2222" s="156">
        <v>433</v>
      </c>
      <c r="H2222" s="156">
        <v>0.10579</v>
      </c>
      <c r="I2222" s="156">
        <v>23</v>
      </c>
      <c r="J2222" s="156">
        <v>43.478259999999999</v>
      </c>
      <c r="K2222" s="267">
        <v>56.521740000000001</v>
      </c>
    </row>
    <row r="2223" spans="1:11">
      <c r="A2223" s="155" t="s">
        <v>24288</v>
      </c>
      <c r="B2223" s="156" t="s">
        <v>19740</v>
      </c>
      <c r="C2223" s="156">
        <v>2.191878</v>
      </c>
      <c r="D2223" s="156">
        <v>3.0400000000000002E-4</v>
      </c>
      <c r="E2223" s="156">
        <v>252476</v>
      </c>
      <c r="F2223" s="156">
        <v>0.147344</v>
      </c>
      <c r="G2223" s="156">
        <v>192.65170000000001</v>
      </c>
      <c r="H2223" s="156">
        <v>4.9280999999999998E-2</v>
      </c>
      <c r="I2223" s="156">
        <v>89</v>
      </c>
      <c r="J2223" s="156">
        <v>31.46067</v>
      </c>
      <c r="K2223" s="267">
        <v>64.044939999999997</v>
      </c>
    </row>
    <row r="2224" spans="1:11">
      <c r="A2224" s="155" t="s">
        <v>10623</v>
      </c>
      <c r="B2224" s="156" t="s">
        <v>19743</v>
      </c>
      <c r="C2224" s="156">
        <v>2.1857869999999999</v>
      </c>
      <c r="D2224" s="157">
        <v>6.3999999999999997E-6</v>
      </c>
      <c r="E2224" s="156">
        <v>20458</v>
      </c>
      <c r="F2224" s="156">
        <v>0.66666700000000001</v>
      </c>
      <c r="G2224" s="156">
        <v>1652.6669999999999</v>
      </c>
      <c r="H2224" s="156">
        <v>0.41039599999999998</v>
      </c>
      <c r="I2224" s="156">
        <v>6</v>
      </c>
      <c r="J2224" s="156">
        <v>0</v>
      </c>
      <c r="K2224" s="267">
        <v>100</v>
      </c>
    </row>
    <row r="2225" spans="1:11">
      <c r="A2225" s="155" t="s">
        <v>23887</v>
      </c>
      <c r="B2225" s="156" t="s">
        <v>19740</v>
      </c>
      <c r="C2225" s="156">
        <v>2.167716</v>
      </c>
      <c r="D2225" s="157">
        <v>2.4600000000000002E-5</v>
      </c>
      <c r="E2225" s="156">
        <v>20910</v>
      </c>
      <c r="F2225" s="156">
        <v>0.33809499999999998</v>
      </c>
      <c r="G2225" s="156">
        <v>582.57140000000004</v>
      </c>
      <c r="H2225" s="156">
        <v>0.14222899999999999</v>
      </c>
      <c r="I2225" s="156">
        <v>21</v>
      </c>
      <c r="J2225" s="156">
        <v>23.809519999999999</v>
      </c>
      <c r="K2225" s="267">
        <v>71.428569999999993</v>
      </c>
    </row>
    <row r="2226" spans="1:11">
      <c r="A2226" s="155" t="s">
        <v>10631</v>
      </c>
      <c r="B2226" s="156" t="s">
        <v>19743</v>
      </c>
      <c r="C2226" s="156">
        <v>2.1468020000000001</v>
      </c>
      <c r="D2226" s="157">
        <v>2.87E-5</v>
      </c>
      <c r="E2226" s="156">
        <v>32188</v>
      </c>
      <c r="F2226" s="156">
        <v>0.256471</v>
      </c>
      <c r="G2226" s="156">
        <v>348.11759999999998</v>
      </c>
      <c r="H2226" s="156">
        <v>8.3622000000000002E-2</v>
      </c>
      <c r="I2226" s="156">
        <v>51</v>
      </c>
      <c r="J2226" s="156">
        <v>23.529409999999999</v>
      </c>
      <c r="K2226" s="267">
        <v>76.470590000000001</v>
      </c>
    </row>
    <row r="2227" spans="1:11">
      <c r="A2227" s="155" t="s">
        <v>10636</v>
      </c>
      <c r="B2227" s="156" t="s">
        <v>19743</v>
      </c>
      <c r="C2227" s="156">
        <v>2.1267010000000002</v>
      </c>
      <c r="D2227" s="156">
        <v>2.32E-4</v>
      </c>
      <c r="E2227" s="156">
        <v>211824</v>
      </c>
      <c r="F2227" s="156">
        <v>0.235123</v>
      </c>
      <c r="G2227" s="156">
        <v>374.24529999999999</v>
      </c>
      <c r="H2227" s="156">
        <v>8.7872000000000006E-2</v>
      </c>
      <c r="I2227" s="156">
        <v>53</v>
      </c>
      <c r="J2227" s="156">
        <v>47.169809999999998</v>
      </c>
      <c r="K2227" s="267">
        <v>50.943399999999997</v>
      </c>
    </row>
    <row r="2228" spans="1:11">
      <c r="A2228" s="155" t="s">
        <v>23951</v>
      </c>
      <c r="B2228" s="156" t="s">
        <v>19740</v>
      </c>
      <c r="C2228" s="156">
        <v>2.2385790000000001</v>
      </c>
      <c r="D2228" s="157">
        <v>5.7800000000000002E-5</v>
      </c>
      <c r="E2228" s="156">
        <v>69544</v>
      </c>
      <c r="F2228" s="156">
        <v>0.278003</v>
      </c>
      <c r="G2228" s="156">
        <v>305.94869999999997</v>
      </c>
      <c r="H2228" s="156">
        <v>8.1914000000000001E-2</v>
      </c>
      <c r="I2228" s="156">
        <v>39</v>
      </c>
      <c r="J2228" s="156">
        <v>64.102559999999997</v>
      </c>
      <c r="K2228" s="267">
        <v>35.897440000000003</v>
      </c>
    </row>
    <row r="2229" spans="1:11">
      <c r="A2229" s="155" t="s">
        <v>10643</v>
      </c>
      <c r="B2229" s="156" t="s">
        <v>19743</v>
      </c>
      <c r="C2229" s="156">
        <v>2.3297460000000001</v>
      </c>
      <c r="D2229" s="157">
        <v>1.1600000000000001E-5</v>
      </c>
      <c r="E2229" s="156">
        <v>10850</v>
      </c>
      <c r="F2229" s="156">
        <v>0.36111100000000002</v>
      </c>
      <c r="G2229" s="156">
        <v>827.11109999999996</v>
      </c>
      <c r="H2229" s="156">
        <v>0.24827399999999999</v>
      </c>
      <c r="I2229" s="156">
        <v>9</v>
      </c>
      <c r="J2229" s="156">
        <v>11.11111</v>
      </c>
      <c r="K2229" s="267">
        <v>77.777780000000007</v>
      </c>
    </row>
    <row r="2230" spans="1:11">
      <c r="A2230" s="155" t="s">
        <v>10645</v>
      </c>
      <c r="B2230" s="156" t="s">
        <v>19743</v>
      </c>
      <c r="C2230" s="156">
        <v>3.0156350000000001</v>
      </c>
      <c r="D2230" s="157">
        <v>6.4500000000000001E-6</v>
      </c>
      <c r="E2230" s="156">
        <v>1902</v>
      </c>
      <c r="F2230" s="156" t="s">
        <v>25675</v>
      </c>
      <c r="G2230" s="156">
        <v>40.875</v>
      </c>
      <c r="H2230" s="156">
        <v>0.141401</v>
      </c>
      <c r="I2230" s="156">
        <v>8</v>
      </c>
      <c r="J2230" s="156">
        <v>12.5</v>
      </c>
      <c r="K2230" s="267">
        <v>87.5</v>
      </c>
    </row>
    <row r="2231" spans="1:11">
      <c r="A2231" s="155" t="s">
        <v>10647</v>
      </c>
      <c r="B2231" s="156" t="s">
        <v>19743</v>
      </c>
      <c r="C2231" s="156">
        <v>2.3855840000000001</v>
      </c>
      <c r="D2231" s="157">
        <v>4.0399999999999999E-5</v>
      </c>
      <c r="E2231" s="156">
        <v>18862</v>
      </c>
      <c r="F2231" s="156">
        <v>0.140351</v>
      </c>
      <c r="G2231" s="156">
        <v>219.36840000000001</v>
      </c>
      <c r="H2231" s="156">
        <v>7.1391999999999997E-2</v>
      </c>
      <c r="I2231" s="156">
        <v>19</v>
      </c>
      <c r="J2231" s="156">
        <v>10.52632</v>
      </c>
      <c r="K2231" s="267">
        <v>89.473680000000002</v>
      </c>
    </row>
    <row r="2232" spans="1:11">
      <c r="A2232" s="155" t="s">
        <v>10652</v>
      </c>
      <c r="B2232" s="156" t="s">
        <v>19743</v>
      </c>
      <c r="C2232" s="156">
        <v>2.4343149999999998</v>
      </c>
      <c r="D2232" s="156">
        <v>1.3300000000000001E-4</v>
      </c>
      <c r="E2232" s="156">
        <v>21734</v>
      </c>
      <c r="F2232" s="156">
        <v>0.222222</v>
      </c>
      <c r="G2232" s="156">
        <v>332.8</v>
      </c>
      <c r="H2232" s="156">
        <v>0.116825</v>
      </c>
      <c r="I2232" s="156">
        <v>10</v>
      </c>
      <c r="J2232" s="156">
        <v>30</v>
      </c>
      <c r="K2232" s="267">
        <v>60</v>
      </c>
    </row>
    <row r="2233" spans="1:11">
      <c r="A2233" s="155" t="s">
        <v>10660</v>
      </c>
      <c r="B2233" s="156" t="s">
        <v>19743</v>
      </c>
      <c r="C2233" s="156">
        <v>2.1386799999999999</v>
      </c>
      <c r="D2233" s="157">
        <v>2.2200000000000001E-5</v>
      </c>
      <c r="E2233" s="156">
        <v>39428</v>
      </c>
      <c r="F2233" s="156">
        <v>0.43666700000000003</v>
      </c>
      <c r="G2233" s="156">
        <v>562.20000000000005</v>
      </c>
      <c r="H2233" s="156">
        <v>0.132939</v>
      </c>
      <c r="I2233" s="156">
        <v>25</v>
      </c>
      <c r="J2233" s="156">
        <v>8</v>
      </c>
      <c r="K2233" s="267">
        <v>88</v>
      </c>
    </row>
    <row r="2234" spans="1:11">
      <c r="A2234" s="155" t="s">
        <v>10663</v>
      </c>
      <c r="B2234" s="156" t="s">
        <v>19743</v>
      </c>
      <c r="C2234" s="156">
        <v>2.3331979999999999</v>
      </c>
      <c r="D2234" s="157">
        <v>1.0000000000000001E-5</v>
      </c>
      <c r="E2234" s="156">
        <v>8692</v>
      </c>
      <c r="F2234" s="156">
        <v>0.5</v>
      </c>
      <c r="G2234" s="156">
        <v>678</v>
      </c>
      <c r="H2234" s="156">
        <v>0.20477200000000001</v>
      </c>
      <c r="I2234" s="156">
        <v>8</v>
      </c>
      <c r="J2234" s="156">
        <v>0</v>
      </c>
      <c r="K2234" s="267">
        <v>100</v>
      </c>
    </row>
    <row r="2235" spans="1:11">
      <c r="A2235" s="155" t="s">
        <v>10666</v>
      </c>
      <c r="B2235" s="156" t="s">
        <v>19743</v>
      </c>
      <c r="C2235" s="156">
        <v>2.473096</v>
      </c>
      <c r="D2235" s="157">
        <v>9.2999999999999999E-7</v>
      </c>
      <c r="E2235" s="156">
        <v>924</v>
      </c>
      <c r="F2235" s="156" t="s">
        <v>25675</v>
      </c>
      <c r="G2235" s="156">
        <v>1353.5</v>
      </c>
      <c r="H2235" s="156">
        <v>0.50297499999999995</v>
      </c>
      <c r="I2235" s="156">
        <v>2</v>
      </c>
      <c r="J2235" s="156">
        <v>0</v>
      </c>
      <c r="K2235" s="267">
        <v>100</v>
      </c>
    </row>
    <row r="2236" spans="1:11">
      <c r="A2236" s="155" t="s">
        <v>10669</v>
      </c>
      <c r="B2236" s="156" t="s">
        <v>19743</v>
      </c>
      <c r="C2236" s="156">
        <v>2.2046700000000001</v>
      </c>
      <c r="D2236" s="156">
        <v>1.1400000000000001E-4</v>
      </c>
      <c r="E2236" s="156">
        <v>148352</v>
      </c>
      <c r="F2236" s="156">
        <v>0.18059600000000001</v>
      </c>
      <c r="G2236" s="156">
        <v>258.35590000000002</v>
      </c>
      <c r="H2236" s="156">
        <v>6.6621E-2</v>
      </c>
      <c r="I2236" s="156">
        <v>59</v>
      </c>
      <c r="J2236" s="156">
        <v>22.033899999999999</v>
      </c>
      <c r="K2236" s="267">
        <v>74.576269999999994</v>
      </c>
    </row>
    <row r="2237" spans="1:11">
      <c r="A2237" s="155" t="s">
        <v>10672</v>
      </c>
      <c r="B2237" s="156" t="s">
        <v>19743</v>
      </c>
      <c r="C2237" s="156">
        <v>2.305787</v>
      </c>
      <c r="D2237" s="157">
        <v>2.6299999999999999E-5</v>
      </c>
      <c r="E2237" s="156">
        <v>18428</v>
      </c>
      <c r="F2237" s="156">
        <v>0.36363600000000001</v>
      </c>
      <c r="G2237" s="156">
        <v>640.81820000000005</v>
      </c>
      <c r="H2237" s="156">
        <v>0.18577199999999999</v>
      </c>
      <c r="I2237" s="156">
        <v>11</v>
      </c>
      <c r="J2237" s="156">
        <v>0</v>
      </c>
      <c r="K2237" s="267">
        <v>100</v>
      </c>
    </row>
    <row r="2238" spans="1:11">
      <c r="A2238" s="155" t="s">
        <v>10677</v>
      </c>
      <c r="B2238" s="156" t="s">
        <v>19743</v>
      </c>
      <c r="C2238" s="156">
        <v>2.187411</v>
      </c>
      <c r="D2238" s="157">
        <v>5.5600000000000001E-6</v>
      </c>
      <c r="E2238" s="156">
        <v>6014</v>
      </c>
      <c r="F2238" s="156">
        <v>0.47272700000000001</v>
      </c>
      <c r="G2238" s="156">
        <v>944.45450000000005</v>
      </c>
      <c r="H2238" s="156">
        <v>0.23529</v>
      </c>
      <c r="I2238" s="156">
        <v>11</v>
      </c>
      <c r="J2238" s="156">
        <v>18.181819999999998</v>
      </c>
      <c r="K2238" s="267">
        <v>81.818179999999998</v>
      </c>
    </row>
    <row r="2239" spans="1:11">
      <c r="A2239" s="155" t="s">
        <v>10682</v>
      </c>
      <c r="B2239" s="156" t="s">
        <v>19743</v>
      </c>
      <c r="C2239" s="156">
        <v>3.2958379999999998</v>
      </c>
      <c r="D2239" s="156" t="s">
        <v>25675</v>
      </c>
      <c r="E2239" s="156">
        <v>0</v>
      </c>
      <c r="F2239" s="156" t="s">
        <v>25675</v>
      </c>
      <c r="G2239" s="156">
        <v>28</v>
      </c>
      <c r="H2239" s="156">
        <v>0</v>
      </c>
      <c r="I2239" s="156">
        <v>1</v>
      </c>
      <c r="J2239" s="156">
        <v>0</v>
      </c>
      <c r="K2239" s="267">
        <v>100</v>
      </c>
    </row>
    <row r="2240" spans="1:11">
      <c r="A2240" s="155" t="s">
        <v>10691</v>
      </c>
      <c r="B2240" s="156" t="s">
        <v>19743</v>
      </c>
      <c r="C2240" s="156">
        <v>2.17401</v>
      </c>
      <c r="D2240" s="157">
        <v>3.9199999999999997E-6</v>
      </c>
      <c r="E2240" s="156">
        <v>7090</v>
      </c>
      <c r="F2240" s="156">
        <v>0.48571399999999998</v>
      </c>
      <c r="G2240" s="156">
        <v>809.66669999999999</v>
      </c>
      <c r="H2240" s="156">
        <v>0.19898399999999999</v>
      </c>
      <c r="I2240" s="156">
        <v>15</v>
      </c>
      <c r="J2240" s="156">
        <v>20</v>
      </c>
      <c r="K2240" s="267">
        <v>73.333330000000004</v>
      </c>
    </row>
    <row r="2241" spans="1:11">
      <c r="A2241" s="155" t="s">
        <v>10464</v>
      </c>
      <c r="B2241" s="156" t="s">
        <v>19743</v>
      </c>
      <c r="C2241" s="156">
        <v>2.3628429999999998</v>
      </c>
      <c r="D2241" s="157">
        <v>8.0800000000000006E-6</v>
      </c>
      <c r="E2241" s="156">
        <v>8500</v>
      </c>
      <c r="F2241" s="156">
        <v>0.25</v>
      </c>
      <c r="G2241" s="156">
        <v>217.96</v>
      </c>
      <c r="H2241" s="156">
        <v>6.8765999999999994E-2</v>
      </c>
      <c r="I2241" s="156">
        <v>25</v>
      </c>
      <c r="J2241" s="156">
        <v>28</v>
      </c>
      <c r="K2241" s="267">
        <v>68</v>
      </c>
    </row>
    <row r="2242" spans="1:11">
      <c r="A2242" s="155" t="s">
        <v>10469</v>
      </c>
      <c r="B2242" s="156" t="s">
        <v>19743</v>
      </c>
      <c r="C2242" s="156">
        <v>2.2558379999999998</v>
      </c>
      <c r="D2242" s="156">
        <v>2.4899999999999998E-4</v>
      </c>
      <c r="E2242" s="156">
        <v>83836</v>
      </c>
      <c r="F2242" s="156">
        <v>0.34</v>
      </c>
      <c r="G2242" s="156">
        <v>476.88</v>
      </c>
      <c r="H2242" s="156">
        <v>0.13020200000000001</v>
      </c>
      <c r="I2242" s="156">
        <v>25</v>
      </c>
      <c r="J2242" s="156">
        <v>20</v>
      </c>
      <c r="K2242" s="267">
        <v>80</v>
      </c>
    </row>
    <row r="2243" spans="1:11">
      <c r="A2243" s="155" t="s">
        <v>10474</v>
      </c>
      <c r="B2243" s="156" t="s">
        <v>19743</v>
      </c>
      <c r="C2243" s="156">
        <v>2.1687310000000002</v>
      </c>
      <c r="D2243" s="157">
        <v>2.3099999999999999E-5</v>
      </c>
      <c r="E2243" s="156">
        <v>38614</v>
      </c>
      <c r="F2243" s="156">
        <v>0.39166699999999999</v>
      </c>
      <c r="G2243" s="156">
        <v>735.375</v>
      </c>
      <c r="H2243" s="156">
        <v>0.179563</v>
      </c>
      <c r="I2243" s="156">
        <v>16</v>
      </c>
      <c r="J2243" s="156">
        <v>0</v>
      </c>
      <c r="K2243" s="267">
        <v>93.75</v>
      </c>
    </row>
    <row r="2244" spans="1:11">
      <c r="A2244" s="155" t="s">
        <v>10480</v>
      </c>
      <c r="B2244" s="156" t="s">
        <v>19743</v>
      </c>
      <c r="C2244" s="156">
        <v>2.5963449999999999</v>
      </c>
      <c r="D2244" s="156">
        <v>4.2200000000000001E-4</v>
      </c>
      <c r="E2244" s="156">
        <v>334526</v>
      </c>
      <c r="F2244" s="156">
        <v>0.166154</v>
      </c>
      <c r="G2244" s="156">
        <v>148.65379999999999</v>
      </c>
      <c r="H2244" s="156">
        <v>7.1787000000000004E-2</v>
      </c>
      <c r="I2244" s="156">
        <v>26</v>
      </c>
      <c r="J2244" s="156">
        <v>57.692309999999999</v>
      </c>
      <c r="K2244" s="267">
        <v>38.461539999999999</v>
      </c>
    </row>
    <row r="2245" spans="1:11">
      <c r="A2245" s="155" t="s">
        <v>24009</v>
      </c>
      <c r="B2245" s="156" t="s">
        <v>19053</v>
      </c>
      <c r="C2245" s="156">
        <v>2.3528929999999999</v>
      </c>
      <c r="D2245" s="156">
        <v>4.2999999999999999E-4</v>
      </c>
      <c r="E2245" s="156">
        <v>243068</v>
      </c>
      <c r="F2245" s="156">
        <v>0.19495799999999999</v>
      </c>
      <c r="G2245" s="156">
        <v>178.7714</v>
      </c>
      <c r="H2245" s="156">
        <v>5.5848000000000002E-2</v>
      </c>
      <c r="I2245" s="156">
        <v>35</v>
      </c>
      <c r="J2245" s="156">
        <v>25.714289999999998</v>
      </c>
      <c r="K2245" s="267">
        <v>74.285709999999995</v>
      </c>
    </row>
    <row r="2246" spans="1:11">
      <c r="A2246" s="155" t="s">
        <v>24055</v>
      </c>
      <c r="B2246" s="156" t="s">
        <v>19740</v>
      </c>
      <c r="C2246" s="156">
        <v>2.1557360000000001</v>
      </c>
      <c r="D2246" s="157">
        <v>1.08E-5</v>
      </c>
      <c r="E2246" s="156">
        <v>20162</v>
      </c>
      <c r="F2246" s="156">
        <v>0.51904799999999995</v>
      </c>
      <c r="G2246" s="156">
        <v>648.23810000000003</v>
      </c>
      <c r="H2246" s="156">
        <v>0.15620200000000001</v>
      </c>
      <c r="I2246" s="156">
        <v>21</v>
      </c>
      <c r="J2246" s="156">
        <v>38.095239999999997</v>
      </c>
      <c r="K2246" s="267">
        <v>61.904760000000003</v>
      </c>
    </row>
    <row r="2247" spans="1:11">
      <c r="A2247" s="155" t="s">
        <v>10491</v>
      </c>
      <c r="B2247" s="156" t="s">
        <v>19743</v>
      </c>
      <c r="C2247" s="156">
        <v>2.3019289999999999</v>
      </c>
      <c r="D2247" s="156">
        <v>1.2999999999999999E-4</v>
      </c>
      <c r="E2247" s="156">
        <v>88230</v>
      </c>
      <c r="F2247" s="156">
        <v>0.19903399999999999</v>
      </c>
      <c r="G2247" s="156">
        <v>166.1739</v>
      </c>
      <c r="H2247" s="156">
        <v>4.8578999999999997E-2</v>
      </c>
      <c r="I2247" s="156">
        <v>46</v>
      </c>
      <c r="J2247" s="156">
        <v>43.478259999999999</v>
      </c>
      <c r="K2247" s="267">
        <v>52.173909999999999</v>
      </c>
    </row>
    <row r="2248" spans="1:11">
      <c r="A2248" s="155" t="s">
        <v>24105</v>
      </c>
      <c r="B2248" s="156" t="s">
        <v>19740</v>
      </c>
      <c r="C2248" s="156">
        <v>2.0164469999999999</v>
      </c>
      <c r="D2248" s="156">
        <v>3.7000000000000002E-3</v>
      </c>
      <c r="E2248" s="156">
        <v>2306570</v>
      </c>
      <c r="F2248" s="156">
        <v>7.3880000000000001E-2</v>
      </c>
      <c r="G2248" s="156">
        <v>104.25700000000001</v>
      </c>
      <c r="H2248" s="156">
        <v>2.3769999999999999E-2</v>
      </c>
      <c r="I2248" s="156">
        <v>467</v>
      </c>
      <c r="J2248" s="156">
        <v>40.042830000000002</v>
      </c>
      <c r="K2248" s="267">
        <v>57.38758</v>
      </c>
    </row>
    <row r="2249" spans="1:11">
      <c r="A2249" s="155" t="s">
        <v>24168</v>
      </c>
      <c r="B2249" s="156" t="s">
        <v>19740</v>
      </c>
      <c r="C2249" s="156">
        <v>2.3632490000000002</v>
      </c>
      <c r="D2249" s="157">
        <v>4.2E-7</v>
      </c>
      <c r="E2249" s="156">
        <v>808</v>
      </c>
      <c r="F2249" s="156">
        <v>0.61904800000000004</v>
      </c>
      <c r="G2249" s="156">
        <v>915.57140000000004</v>
      </c>
      <c r="H2249" s="156">
        <v>0.287825</v>
      </c>
      <c r="I2249" s="156">
        <v>7</v>
      </c>
      <c r="J2249" s="156">
        <v>57.142859999999999</v>
      </c>
      <c r="K2249" s="267">
        <v>42.857140000000001</v>
      </c>
    </row>
    <row r="2250" spans="1:11">
      <c r="A2250" s="155" t="s">
        <v>24234</v>
      </c>
      <c r="B2250" s="156" t="s">
        <v>19740</v>
      </c>
      <c r="C2250" s="156">
        <v>2.1819289999999998</v>
      </c>
      <c r="D2250" s="156">
        <v>4.0700000000000003E-4</v>
      </c>
      <c r="E2250" s="156">
        <v>80580</v>
      </c>
      <c r="F2250" s="156">
        <v>0.57692299999999996</v>
      </c>
      <c r="G2250" s="156">
        <v>988.23080000000004</v>
      </c>
      <c r="H2250" s="156">
        <v>0.24495600000000001</v>
      </c>
      <c r="I2250" s="156">
        <v>13</v>
      </c>
      <c r="J2250" s="156">
        <v>38.461539999999999</v>
      </c>
      <c r="K2250" s="267">
        <v>61.538460000000001</v>
      </c>
    </row>
    <row r="2251" spans="1:11">
      <c r="A2251" s="155" t="s">
        <v>10498</v>
      </c>
      <c r="B2251" s="156" t="s">
        <v>19743</v>
      </c>
      <c r="C2251" s="156">
        <v>2.9807109999999999</v>
      </c>
      <c r="D2251" s="157">
        <v>4.0000000000000001E-8</v>
      </c>
      <c r="E2251" s="156">
        <v>38</v>
      </c>
      <c r="F2251" s="156" t="s">
        <v>25675</v>
      </c>
      <c r="G2251" s="156">
        <v>262.5</v>
      </c>
      <c r="H2251" s="156">
        <v>0.505803</v>
      </c>
      <c r="I2251" s="156">
        <v>2</v>
      </c>
      <c r="J2251" s="156">
        <v>0</v>
      </c>
      <c r="K2251" s="267">
        <v>100</v>
      </c>
    </row>
    <row r="2252" spans="1:11">
      <c r="A2252" s="155" t="s">
        <v>10501</v>
      </c>
      <c r="B2252" s="156" t="s">
        <v>19743</v>
      </c>
      <c r="C2252" s="156">
        <v>2.4925890000000002</v>
      </c>
      <c r="D2252" s="157">
        <v>1.1200000000000001E-6</v>
      </c>
      <c r="E2252" s="156">
        <v>916</v>
      </c>
      <c r="F2252" s="156">
        <v>0.32142900000000002</v>
      </c>
      <c r="G2252" s="156">
        <v>532.625</v>
      </c>
      <c r="H2252" s="156">
        <v>0.20536099999999999</v>
      </c>
      <c r="I2252" s="156">
        <v>8</v>
      </c>
      <c r="J2252" s="156">
        <v>0</v>
      </c>
      <c r="K2252" s="267">
        <v>75</v>
      </c>
    </row>
    <row r="2253" spans="1:11">
      <c r="A2253" s="155" t="s">
        <v>24961</v>
      </c>
      <c r="B2253" s="156" t="s">
        <v>19740</v>
      </c>
      <c r="C2253" s="156">
        <v>2.4052790000000002</v>
      </c>
      <c r="D2253" s="157">
        <v>3.4100000000000002E-5</v>
      </c>
      <c r="E2253" s="156">
        <v>22794</v>
      </c>
      <c r="F2253" s="156">
        <v>0.63636400000000004</v>
      </c>
      <c r="G2253" s="156">
        <v>321.5455</v>
      </c>
      <c r="H2253" s="156">
        <v>0.10811900000000001</v>
      </c>
      <c r="I2253" s="156">
        <v>11</v>
      </c>
      <c r="J2253" s="156">
        <v>72.727270000000004</v>
      </c>
      <c r="K2253" s="267">
        <v>27.272729999999999</v>
      </c>
    </row>
    <row r="2254" spans="1:11">
      <c r="A2254" s="155" t="s">
        <v>10505</v>
      </c>
      <c r="B2254" s="156" t="s">
        <v>19743</v>
      </c>
      <c r="C2254" s="156">
        <v>3.0806089999999999</v>
      </c>
      <c r="D2254" s="157">
        <v>1.1400000000000001E-6</v>
      </c>
      <c r="E2254" s="156">
        <v>606</v>
      </c>
      <c r="F2254" s="156">
        <v>0.16666700000000001</v>
      </c>
      <c r="G2254" s="156">
        <v>41.25</v>
      </c>
      <c r="H2254" s="156">
        <v>0.27349000000000001</v>
      </c>
      <c r="I2254" s="156">
        <v>4</v>
      </c>
      <c r="J2254" s="156">
        <v>75</v>
      </c>
      <c r="K2254" s="267">
        <v>25</v>
      </c>
    </row>
    <row r="2255" spans="1:11">
      <c r="A2255" s="155" t="s">
        <v>10507</v>
      </c>
      <c r="B2255" s="156" t="s">
        <v>19743</v>
      </c>
      <c r="C2255" s="156">
        <v>2.3216239999999999</v>
      </c>
      <c r="D2255" s="157">
        <v>2.9799999999999999E-5</v>
      </c>
      <c r="E2255" s="156">
        <v>16286</v>
      </c>
      <c r="F2255" s="156">
        <v>0.264706</v>
      </c>
      <c r="G2255" s="156">
        <v>375.35289999999998</v>
      </c>
      <c r="H2255" s="156">
        <v>0.11146200000000001</v>
      </c>
      <c r="I2255" s="156">
        <v>17</v>
      </c>
      <c r="J2255" s="156">
        <v>52.941180000000003</v>
      </c>
      <c r="K2255" s="267">
        <v>47.058819999999997</v>
      </c>
    </row>
    <row r="2256" spans="1:11">
      <c r="A2256" s="155" t="s">
        <v>10510</v>
      </c>
      <c r="B2256" s="156" t="s">
        <v>19743</v>
      </c>
      <c r="C2256" s="156">
        <v>2.3098480000000001</v>
      </c>
      <c r="D2256" s="157">
        <v>4.1100000000000003E-5</v>
      </c>
      <c r="E2256" s="156">
        <v>21226</v>
      </c>
      <c r="F2256" s="156">
        <v>0.31818200000000002</v>
      </c>
      <c r="G2256" s="156">
        <v>662.16669999999999</v>
      </c>
      <c r="H2256" s="156">
        <v>0.19336500000000001</v>
      </c>
      <c r="I2256" s="156">
        <v>12</v>
      </c>
      <c r="J2256" s="156">
        <v>8.3333329999999997</v>
      </c>
      <c r="K2256" s="267">
        <v>91.666669999999996</v>
      </c>
    </row>
    <row r="2257" spans="1:11">
      <c r="A2257" s="155" t="s">
        <v>10522</v>
      </c>
      <c r="B2257" s="156" t="s">
        <v>19743</v>
      </c>
      <c r="C2257" s="156">
        <v>2.374822</v>
      </c>
      <c r="D2257" s="157">
        <v>2.0599999999999999E-5</v>
      </c>
      <c r="E2257" s="156">
        <v>10716</v>
      </c>
      <c r="F2257" s="156">
        <v>0.31111100000000003</v>
      </c>
      <c r="G2257" s="156">
        <v>638.1</v>
      </c>
      <c r="H2257" s="156">
        <v>0.20474999999999999</v>
      </c>
      <c r="I2257" s="156">
        <v>10</v>
      </c>
      <c r="J2257" s="156">
        <v>20</v>
      </c>
      <c r="K2257" s="267">
        <v>80</v>
      </c>
    </row>
    <row r="2258" spans="1:11">
      <c r="A2258" s="155" t="s">
        <v>23150</v>
      </c>
      <c r="B2258" s="156" t="s">
        <v>19740</v>
      </c>
      <c r="C2258" s="156">
        <v>2.2227410000000001</v>
      </c>
      <c r="D2258" s="157">
        <v>3.9000000000000002E-7</v>
      </c>
      <c r="E2258" s="156">
        <v>194</v>
      </c>
      <c r="F2258" s="156">
        <v>0.53571400000000002</v>
      </c>
      <c r="G2258" s="156">
        <v>740.625</v>
      </c>
      <c r="H2258" s="156">
        <v>0.19252</v>
      </c>
      <c r="I2258" s="156">
        <v>8</v>
      </c>
      <c r="J2258" s="156">
        <v>25</v>
      </c>
      <c r="K2258" s="267">
        <v>75</v>
      </c>
    </row>
    <row r="2259" spans="1:11">
      <c r="A2259" s="155" t="s">
        <v>10530</v>
      </c>
      <c r="B2259" s="156" t="s">
        <v>19743</v>
      </c>
      <c r="C2259" s="156">
        <v>2.4190860000000001</v>
      </c>
      <c r="D2259" s="157">
        <v>5.8300000000000001E-5</v>
      </c>
      <c r="E2259" s="156">
        <v>12486</v>
      </c>
      <c r="F2259" s="156">
        <v>0.2</v>
      </c>
      <c r="G2259" s="156">
        <v>612.20000000000005</v>
      </c>
      <c r="H2259" s="156">
        <v>0.20852100000000001</v>
      </c>
      <c r="I2259" s="156">
        <v>5</v>
      </c>
      <c r="J2259" s="156">
        <v>40</v>
      </c>
      <c r="K2259" s="267">
        <v>40</v>
      </c>
    </row>
    <row r="2260" spans="1:11">
      <c r="A2260" s="155" t="s">
        <v>10532</v>
      </c>
      <c r="B2260" s="156" t="s">
        <v>19743</v>
      </c>
      <c r="C2260" s="156">
        <v>2.830457</v>
      </c>
      <c r="D2260" s="157">
        <v>2.0299999999999999E-5</v>
      </c>
      <c r="E2260" s="156">
        <v>10152</v>
      </c>
      <c r="F2260" s="156">
        <v>0.47368399999999999</v>
      </c>
      <c r="G2260" s="156">
        <v>72.894739999999999</v>
      </c>
      <c r="H2260" s="156">
        <v>7.3451000000000002E-2</v>
      </c>
      <c r="I2260" s="156">
        <v>19</v>
      </c>
      <c r="J2260" s="156">
        <v>47.36842</v>
      </c>
      <c r="K2260" s="267">
        <v>47.36842</v>
      </c>
    </row>
    <row r="2261" spans="1:11">
      <c r="A2261" s="155" t="s">
        <v>10535</v>
      </c>
      <c r="B2261" s="156" t="s">
        <v>19743</v>
      </c>
      <c r="C2261" s="156">
        <v>2.3754309999999998</v>
      </c>
      <c r="D2261" s="157">
        <v>2.0800000000000001E-5</v>
      </c>
      <c r="E2261" s="156">
        <v>16476</v>
      </c>
      <c r="F2261" s="156">
        <v>0.26811600000000002</v>
      </c>
      <c r="G2261" s="156">
        <v>224.83330000000001</v>
      </c>
      <c r="H2261" s="156">
        <v>7.2244000000000003E-2</v>
      </c>
      <c r="I2261" s="156">
        <v>24</v>
      </c>
      <c r="J2261" s="156">
        <v>33.333329999999997</v>
      </c>
      <c r="K2261" s="267">
        <v>66.666669999999996</v>
      </c>
    </row>
    <row r="2262" spans="1:11">
      <c r="A2262" s="155" t="s">
        <v>10540</v>
      </c>
      <c r="B2262" s="156" t="s">
        <v>19743</v>
      </c>
      <c r="C2262" s="156">
        <v>2.6783760000000001</v>
      </c>
      <c r="D2262" s="157">
        <v>2.7000000000000001E-7</v>
      </c>
      <c r="E2262" s="156">
        <v>284</v>
      </c>
      <c r="F2262" s="156" t="s">
        <v>25675</v>
      </c>
      <c r="G2262" s="156">
        <v>900.5</v>
      </c>
      <c r="H2262" s="156">
        <v>0.50477000000000005</v>
      </c>
      <c r="I2262" s="156">
        <v>2</v>
      </c>
      <c r="J2262" s="156">
        <v>0</v>
      </c>
      <c r="K2262" s="267">
        <v>100</v>
      </c>
    </row>
    <row r="2263" spans="1:11">
      <c r="A2263" s="155" t="s">
        <v>10557</v>
      </c>
      <c r="B2263" s="156" t="s">
        <v>19743</v>
      </c>
      <c r="C2263" s="156">
        <v>3.1289340000000001</v>
      </c>
      <c r="D2263" s="156" t="s">
        <v>25675</v>
      </c>
      <c r="E2263" s="156">
        <v>0</v>
      </c>
      <c r="F2263" s="156" t="s">
        <v>25675</v>
      </c>
      <c r="G2263" s="156">
        <v>121</v>
      </c>
      <c r="H2263" s="156">
        <v>0</v>
      </c>
      <c r="I2263" s="156">
        <v>1</v>
      </c>
      <c r="J2263" s="156">
        <v>100</v>
      </c>
      <c r="K2263" s="267">
        <v>0</v>
      </c>
    </row>
    <row r="2264" spans="1:11">
      <c r="A2264" s="155" t="s">
        <v>10560</v>
      </c>
      <c r="B2264" s="156" t="s">
        <v>19743</v>
      </c>
      <c r="C2264" s="156">
        <v>2.6633499999999999</v>
      </c>
      <c r="D2264" s="157">
        <v>1.1000000000000001E-7</v>
      </c>
      <c r="E2264" s="156">
        <v>48</v>
      </c>
      <c r="F2264" s="156">
        <v>0.66666700000000001</v>
      </c>
      <c r="G2264" s="156">
        <v>638.66669999999999</v>
      </c>
      <c r="H2264" s="156">
        <v>0.345412</v>
      </c>
      <c r="I2264" s="156">
        <v>3</v>
      </c>
      <c r="J2264" s="156">
        <v>33.333329999999997</v>
      </c>
      <c r="K2264" s="267">
        <v>66.666669999999996</v>
      </c>
    </row>
    <row r="2265" spans="1:11">
      <c r="A2265" s="155" t="s">
        <v>10565</v>
      </c>
      <c r="B2265" s="156" t="s">
        <v>19743</v>
      </c>
      <c r="C2265" s="156">
        <v>2.1699489999999999</v>
      </c>
      <c r="D2265" s="156">
        <v>2.23E-4</v>
      </c>
      <c r="E2265" s="156">
        <v>106214</v>
      </c>
      <c r="F2265" s="156">
        <v>0.216667</v>
      </c>
      <c r="G2265" s="156">
        <v>518.91999999999996</v>
      </c>
      <c r="H2265" s="156">
        <v>0.127385</v>
      </c>
      <c r="I2265" s="156">
        <v>25</v>
      </c>
      <c r="J2265" s="156">
        <v>16</v>
      </c>
      <c r="K2265" s="267">
        <v>84</v>
      </c>
    </row>
    <row r="2266" spans="1:11">
      <c r="A2266" s="155" t="s">
        <v>10570</v>
      </c>
      <c r="B2266" s="156" t="s">
        <v>19743</v>
      </c>
      <c r="C2266" s="156">
        <v>2.2578680000000002</v>
      </c>
      <c r="D2266" s="157">
        <v>5.9100000000000002E-6</v>
      </c>
      <c r="E2266" s="156">
        <v>5726</v>
      </c>
      <c r="F2266" s="156">
        <v>0.34848499999999999</v>
      </c>
      <c r="G2266" s="156">
        <v>519.16669999999999</v>
      </c>
      <c r="H2266" s="156">
        <v>0.141655</v>
      </c>
      <c r="I2266" s="156">
        <v>12</v>
      </c>
      <c r="J2266" s="156">
        <v>25</v>
      </c>
      <c r="K2266" s="267">
        <v>75</v>
      </c>
    </row>
    <row r="2267" spans="1:11">
      <c r="A2267" s="155" t="s">
        <v>10575</v>
      </c>
      <c r="B2267" s="156" t="s">
        <v>19743</v>
      </c>
      <c r="C2267" s="156">
        <v>2.2615229999999999</v>
      </c>
      <c r="D2267" s="157">
        <v>9.1800000000000002E-6</v>
      </c>
      <c r="E2267" s="156">
        <v>26504</v>
      </c>
      <c r="F2267" s="156">
        <v>0.45454499999999998</v>
      </c>
      <c r="G2267" s="156">
        <v>930.83330000000001</v>
      </c>
      <c r="H2267" s="156">
        <v>0.254604</v>
      </c>
      <c r="I2267" s="156">
        <v>12</v>
      </c>
      <c r="J2267" s="156">
        <v>25</v>
      </c>
      <c r="K2267" s="267">
        <v>75</v>
      </c>
    </row>
    <row r="2268" spans="1:11">
      <c r="A2268" s="155" t="s">
        <v>10342</v>
      </c>
      <c r="B2268" s="156" t="s">
        <v>19743</v>
      </c>
      <c r="C2268" s="156">
        <v>2.1595939999999998</v>
      </c>
      <c r="D2268" s="157">
        <v>7.5299999999999999E-6</v>
      </c>
      <c r="E2268" s="156">
        <v>18002</v>
      </c>
      <c r="F2268" s="156">
        <v>0.69696999999999998</v>
      </c>
      <c r="G2268" s="156">
        <v>1249.0830000000001</v>
      </c>
      <c r="H2268" s="156">
        <v>0.30149199999999998</v>
      </c>
      <c r="I2268" s="156">
        <v>12</v>
      </c>
      <c r="J2268" s="156">
        <v>8.3333329999999997</v>
      </c>
      <c r="K2268" s="267">
        <v>91.666669999999996</v>
      </c>
    </row>
    <row r="2269" spans="1:11">
      <c r="A2269" s="155" t="s">
        <v>10346</v>
      </c>
      <c r="B2269" s="156" t="s">
        <v>19743</v>
      </c>
      <c r="C2269" s="156">
        <v>2.4184770000000002</v>
      </c>
      <c r="D2269" s="157">
        <v>1.7900000000000001E-5</v>
      </c>
      <c r="E2269" s="156">
        <v>10304</v>
      </c>
      <c r="F2269" s="156">
        <v>0.130719</v>
      </c>
      <c r="G2269" s="156">
        <v>193.4444</v>
      </c>
      <c r="H2269" s="156">
        <v>6.6206000000000001E-2</v>
      </c>
      <c r="I2269" s="156">
        <v>18</v>
      </c>
      <c r="J2269" s="156">
        <v>27.77778</v>
      </c>
      <c r="K2269" s="267">
        <v>61.111109999999996</v>
      </c>
    </row>
    <row r="2270" spans="1:11">
      <c r="A2270" s="155" t="s">
        <v>10350</v>
      </c>
      <c r="B2270" s="156" t="s">
        <v>19743</v>
      </c>
      <c r="C2270" s="156">
        <v>2.3145180000000001</v>
      </c>
      <c r="D2270" s="156">
        <v>4.4000000000000002E-4</v>
      </c>
      <c r="E2270" s="156">
        <v>147418</v>
      </c>
      <c r="F2270" s="156">
        <v>4.4289000000000002E-2</v>
      </c>
      <c r="G2270" s="156">
        <v>88.151520000000005</v>
      </c>
      <c r="H2270" s="156">
        <v>2.6348E-2</v>
      </c>
      <c r="I2270" s="156">
        <v>66</v>
      </c>
      <c r="J2270" s="156">
        <v>24.242419999999999</v>
      </c>
      <c r="K2270" s="267">
        <v>75.757580000000004</v>
      </c>
    </row>
    <row r="2271" spans="1:11">
      <c r="A2271" s="155" t="s">
        <v>10355</v>
      </c>
      <c r="B2271" s="156" t="s">
        <v>19743</v>
      </c>
      <c r="C2271" s="156">
        <v>2.3269039999999999</v>
      </c>
      <c r="D2271" s="157">
        <v>4.6099999999999999E-6</v>
      </c>
      <c r="E2271" s="156">
        <v>6902</v>
      </c>
      <c r="F2271" s="156">
        <v>0.52381</v>
      </c>
      <c r="G2271" s="156">
        <v>1086.143</v>
      </c>
      <c r="H2271" s="156">
        <v>0.32302199999999998</v>
      </c>
      <c r="I2271" s="156">
        <v>7</v>
      </c>
      <c r="J2271" s="156">
        <v>0</v>
      </c>
      <c r="K2271" s="267">
        <v>100</v>
      </c>
    </row>
    <row r="2272" spans="1:11">
      <c r="A2272" s="155" t="s">
        <v>10359</v>
      </c>
      <c r="B2272" s="156" t="s">
        <v>19743</v>
      </c>
      <c r="C2272" s="156">
        <v>2.5930960000000001</v>
      </c>
      <c r="D2272" s="157">
        <v>7.0000000000000005E-8</v>
      </c>
      <c r="E2272" s="156">
        <v>312</v>
      </c>
      <c r="F2272" s="156">
        <v>0.6</v>
      </c>
      <c r="G2272" s="156">
        <v>689.4</v>
      </c>
      <c r="H2272" s="156">
        <v>0.32109900000000002</v>
      </c>
      <c r="I2272" s="156">
        <v>5</v>
      </c>
      <c r="J2272" s="156">
        <v>0</v>
      </c>
      <c r="K2272" s="267">
        <v>100</v>
      </c>
    </row>
    <row r="2273" spans="1:11">
      <c r="A2273" s="155" t="s">
        <v>23629</v>
      </c>
      <c r="B2273" s="156" t="s">
        <v>19740</v>
      </c>
      <c r="C2273" s="156">
        <v>2.396954</v>
      </c>
      <c r="D2273" s="157">
        <v>3.0499999999999999E-5</v>
      </c>
      <c r="E2273" s="156">
        <v>26904</v>
      </c>
      <c r="F2273" s="156">
        <v>0.51954</v>
      </c>
      <c r="G2273" s="156">
        <v>191.4</v>
      </c>
      <c r="H2273" s="156">
        <v>6.3661999999999996E-2</v>
      </c>
      <c r="I2273" s="156">
        <v>30</v>
      </c>
      <c r="J2273" s="156">
        <v>63.333329999999997</v>
      </c>
      <c r="K2273" s="267">
        <v>36.666670000000003</v>
      </c>
    </row>
    <row r="2274" spans="1:11">
      <c r="A2274" s="155" t="s">
        <v>23691</v>
      </c>
      <c r="B2274" s="156" t="s">
        <v>19740</v>
      </c>
      <c r="C2274" s="156">
        <v>2.4546190000000001</v>
      </c>
      <c r="D2274" s="157">
        <v>3.2100000000000001E-5</v>
      </c>
      <c r="E2274" s="156">
        <v>17030</v>
      </c>
      <c r="F2274" s="156">
        <v>0.382353</v>
      </c>
      <c r="G2274" s="156">
        <v>189.47059999999999</v>
      </c>
      <c r="H2274" s="156">
        <v>6.8701999999999999E-2</v>
      </c>
      <c r="I2274" s="156">
        <v>17</v>
      </c>
      <c r="J2274" s="156">
        <v>41.176470000000002</v>
      </c>
      <c r="K2274" s="267">
        <v>58.823529999999998</v>
      </c>
    </row>
    <row r="2275" spans="1:11">
      <c r="A2275" s="155" t="s">
        <v>10365</v>
      </c>
      <c r="B2275" s="156" t="s">
        <v>19743</v>
      </c>
      <c r="C2275" s="156">
        <v>2.82335</v>
      </c>
      <c r="D2275" s="157">
        <v>9.9999999999999995E-8</v>
      </c>
      <c r="E2275" s="156">
        <v>96</v>
      </c>
      <c r="F2275" s="156" t="s">
        <v>25675</v>
      </c>
      <c r="G2275" s="156">
        <v>575</v>
      </c>
      <c r="H2275" s="156">
        <v>0.50751500000000005</v>
      </c>
      <c r="I2275" s="156">
        <v>2</v>
      </c>
      <c r="J2275" s="156">
        <v>0</v>
      </c>
      <c r="K2275" s="267">
        <v>100</v>
      </c>
    </row>
    <row r="2276" spans="1:11">
      <c r="A2276" s="155" t="s">
        <v>10370</v>
      </c>
      <c r="B2276" s="156" t="s">
        <v>19743</v>
      </c>
      <c r="C2276" s="156">
        <v>2.4428429999999999</v>
      </c>
      <c r="D2276" s="157">
        <v>3.5300000000000001E-6</v>
      </c>
      <c r="E2276" s="156">
        <v>3800</v>
      </c>
      <c r="F2276" s="156">
        <v>0.27777800000000002</v>
      </c>
      <c r="G2276" s="156">
        <v>366.44439999999997</v>
      </c>
      <c r="H2276" s="156">
        <v>0.13000400000000001</v>
      </c>
      <c r="I2276" s="156">
        <v>9</v>
      </c>
      <c r="J2276" s="156">
        <v>33.333329999999997</v>
      </c>
      <c r="K2276" s="267">
        <v>66.666669999999996</v>
      </c>
    </row>
    <row r="2277" spans="1:11">
      <c r="A2277" s="155" t="s">
        <v>23755</v>
      </c>
      <c r="B2277" s="156" t="s">
        <v>19740</v>
      </c>
      <c r="C2277" s="156">
        <v>2.1488320000000001</v>
      </c>
      <c r="D2277" s="157">
        <v>7.7600000000000002E-5</v>
      </c>
      <c r="E2277" s="156">
        <v>91414</v>
      </c>
      <c r="F2277" s="156">
        <v>0.22648099999999999</v>
      </c>
      <c r="G2277" s="156">
        <v>389.33330000000001</v>
      </c>
      <c r="H2277" s="156">
        <v>9.3538999999999997E-2</v>
      </c>
      <c r="I2277" s="156">
        <v>42</v>
      </c>
      <c r="J2277" s="156">
        <v>26.190480000000001</v>
      </c>
      <c r="K2277" s="267">
        <v>71.428569999999993</v>
      </c>
    </row>
    <row r="2278" spans="1:11">
      <c r="A2278" s="155" t="s">
        <v>10375</v>
      </c>
      <c r="B2278" s="156" t="s">
        <v>19743</v>
      </c>
      <c r="C2278" s="156">
        <v>2.156345</v>
      </c>
      <c r="D2278" s="156">
        <v>1.56E-4</v>
      </c>
      <c r="E2278" s="156">
        <v>112296</v>
      </c>
      <c r="F2278" s="156">
        <v>0.28409099999999998</v>
      </c>
      <c r="G2278" s="156">
        <v>458.4545</v>
      </c>
      <c r="H2278" s="156">
        <v>0.11081100000000001</v>
      </c>
      <c r="I2278" s="156">
        <v>33</v>
      </c>
      <c r="J2278" s="156">
        <v>12.12121</v>
      </c>
      <c r="K2278" s="267">
        <v>84.848479999999995</v>
      </c>
    </row>
    <row r="2279" spans="1:11">
      <c r="A2279" s="155" t="s">
        <v>23805</v>
      </c>
      <c r="B2279" s="156" t="s">
        <v>19740</v>
      </c>
      <c r="C2279" s="156">
        <v>2.064975</v>
      </c>
      <c r="D2279" s="156">
        <v>1.5460000000000001E-3</v>
      </c>
      <c r="E2279" s="156">
        <v>1025860</v>
      </c>
      <c r="F2279" s="156">
        <v>7.2715000000000002E-2</v>
      </c>
      <c r="G2279" s="156">
        <v>125.56619999999999</v>
      </c>
      <c r="H2279" s="156">
        <v>2.8929E-2</v>
      </c>
      <c r="I2279" s="156">
        <v>272</v>
      </c>
      <c r="J2279" s="156">
        <v>32.720590000000001</v>
      </c>
      <c r="K2279" s="267">
        <v>66.911760000000001</v>
      </c>
    </row>
    <row r="2280" spans="1:11">
      <c r="A2280" s="155" t="s">
        <v>23860</v>
      </c>
      <c r="B2280" s="156" t="s">
        <v>19053</v>
      </c>
      <c r="C2280" s="156">
        <v>2.3681220000000001</v>
      </c>
      <c r="D2280" s="157">
        <v>4.46E-5</v>
      </c>
      <c r="E2280" s="156">
        <v>38226</v>
      </c>
      <c r="F2280" s="156">
        <v>0.34649099999999999</v>
      </c>
      <c r="G2280" s="156">
        <v>138.08770000000001</v>
      </c>
      <c r="H2280" s="156">
        <v>4.4467E-2</v>
      </c>
      <c r="I2280" s="156">
        <v>57</v>
      </c>
      <c r="J2280" s="156">
        <v>84.210530000000006</v>
      </c>
      <c r="K2280" s="267">
        <v>15.78947</v>
      </c>
    </row>
    <row r="2281" spans="1:11">
      <c r="A2281" s="155" t="s">
        <v>23459</v>
      </c>
      <c r="B2281" s="156" t="s">
        <v>19740</v>
      </c>
      <c r="C2281" s="156">
        <v>2.3216239999999999</v>
      </c>
      <c r="D2281" s="157">
        <v>5.0099999999999998E-5</v>
      </c>
      <c r="E2281" s="156">
        <v>32228</v>
      </c>
      <c r="F2281" s="156">
        <v>0.43672</v>
      </c>
      <c r="G2281" s="156">
        <v>221.47059999999999</v>
      </c>
      <c r="H2281" s="156">
        <v>6.6331000000000001E-2</v>
      </c>
      <c r="I2281" s="156">
        <v>34</v>
      </c>
      <c r="J2281" s="156">
        <v>61.764710000000001</v>
      </c>
      <c r="K2281" s="267">
        <v>38.235289999999999</v>
      </c>
    </row>
    <row r="2282" spans="1:11">
      <c r="A2282" s="155" t="s">
        <v>25365</v>
      </c>
      <c r="B2282" s="156" t="s">
        <v>19743</v>
      </c>
      <c r="C2282" s="156">
        <v>2.2233499999999999</v>
      </c>
      <c r="D2282" s="157">
        <v>8.7099999999999996E-6</v>
      </c>
      <c r="E2282" s="156">
        <v>8538</v>
      </c>
      <c r="F2282" s="156">
        <v>0.466667</v>
      </c>
      <c r="G2282" s="156">
        <v>830.8</v>
      </c>
      <c r="H2282" s="156">
        <v>0.21629799999999999</v>
      </c>
      <c r="I2282" s="156">
        <v>10</v>
      </c>
      <c r="J2282" s="156">
        <v>10</v>
      </c>
      <c r="K2282" s="267">
        <v>90</v>
      </c>
    </row>
    <row r="2283" spans="1:11">
      <c r="A2283" s="155" t="s">
        <v>10390</v>
      </c>
      <c r="B2283" s="156" t="s">
        <v>19743</v>
      </c>
      <c r="C2283" s="156">
        <v>2.4002029999999999</v>
      </c>
      <c r="D2283" s="157">
        <v>5.0300000000000001E-6</v>
      </c>
      <c r="E2283" s="156">
        <v>4124</v>
      </c>
      <c r="F2283" s="156">
        <v>0.25757600000000003</v>
      </c>
      <c r="G2283" s="156">
        <v>280.91669999999999</v>
      </c>
      <c r="H2283" s="156">
        <v>9.3704999999999997E-2</v>
      </c>
      <c r="I2283" s="156">
        <v>12</v>
      </c>
      <c r="J2283" s="156">
        <v>41.666670000000003</v>
      </c>
      <c r="K2283" s="267">
        <v>58.333329999999997</v>
      </c>
    </row>
    <row r="2284" spans="1:11">
      <c r="A2284" s="155" t="s">
        <v>23335</v>
      </c>
      <c r="B2284" s="156" t="s">
        <v>19740</v>
      </c>
      <c r="C2284" s="156">
        <v>2.0834519999999999</v>
      </c>
      <c r="D2284" s="156">
        <v>9.2599999999999996E-4</v>
      </c>
      <c r="E2284" s="156">
        <v>666038</v>
      </c>
      <c r="F2284" s="156">
        <v>9.1809000000000002E-2</v>
      </c>
      <c r="G2284" s="156">
        <v>145.1961</v>
      </c>
      <c r="H2284" s="156">
        <v>3.3578999999999998E-2</v>
      </c>
      <c r="I2284" s="156">
        <v>204</v>
      </c>
      <c r="J2284" s="156">
        <v>30.392160000000001</v>
      </c>
      <c r="K2284" s="267">
        <v>65.686269999999993</v>
      </c>
    </row>
    <row r="2285" spans="1:11">
      <c r="A2285" s="155" t="s">
        <v>25399</v>
      </c>
      <c r="B2285" s="156" t="s">
        <v>19743</v>
      </c>
      <c r="C2285" s="156">
        <v>3.0590860000000002</v>
      </c>
      <c r="D2285" s="157">
        <v>5.9999999999999997E-7</v>
      </c>
      <c r="E2285" s="156">
        <v>258</v>
      </c>
      <c r="F2285" s="156" t="s">
        <v>25675</v>
      </c>
      <c r="G2285" s="156">
        <v>71.333330000000004</v>
      </c>
      <c r="H2285" s="156">
        <v>0.34991699999999998</v>
      </c>
      <c r="I2285" s="156">
        <v>3</v>
      </c>
      <c r="J2285" s="156">
        <v>0</v>
      </c>
      <c r="K2285" s="267">
        <v>100</v>
      </c>
    </row>
    <row r="2286" spans="1:11">
      <c r="A2286" s="155" t="s">
        <v>23576</v>
      </c>
      <c r="B2286" s="156" t="s">
        <v>19740</v>
      </c>
      <c r="C2286" s="156">
        <v>2.3618269999999999</v>
      </c>
      <c r="D2286" s="156">
        <v>3.0800000000000001E-4</v>
      </c>
      <c r="E2286" s="156">
        <v>153856</v>
      </c>
      <c r="F2286" s="156">
        <v>0.105263</v>
      </c>
      <c r="G2286" s="156">
        <v>110.77589999999999</v>
      </c>
      <c r="H2286" s="156">
        <v>3.5296000000000001E-2</v>
      </c>
      <c r="I2286" s="156">
        <v>58</v>
      </c>
      <c r="J2286" s="156">
        <v>36.206899999999997</v>
      </c>
      <c r="K2286" s="267">
        <v>60.344830000000002</v>
      </c>
    </row>
    <row r="2287" spans="1:11">
      <c r="A2287" s="155" t="s">
        <v>10399</v>
      </c>
      <c r="B2287" s="156" t="s">
        <v>19743</v>
      </c>
      <c r="C2287" s="156">
        <v>2.1220300000000001</v>
      </c>
      <c r="D2287" s="156">
        <v>4.0499999999999998E-4</v>
      </c>
      <c r="E2287" s="156">
        <v>310054</v>
      </c>
      <c r="F2287" s="156">
        <v>0.13892399999999999</v>
      </c>
      <c r="G2287" s="156">
        <v>242.1</v>
      </c>
      <c r="H2287" s="156">
        <v>5.6925999999999997E-2</v>
      </c>
      <c r="I2287" s="156">
        <v>80</v>
      </c>
      <c r="J2287" s="156">
        <v>17.5</v>
      </c>
      <c r="K2287" s="267">
        <v>82.5</v>
      </c>
    </row>
    <row r="2288" spans="1:11">
      <c r="A2288" s="155" t="s">
        <v>10404</v>
      </c>
      <c r="B2288" s="156" t="s">
        <v>19743</v>
      </c>
      <c r="C2288" s="156">
        <v>2.2647719999999998</v>
      </c>
      <c r="D2288" s="157">
        <v>7.7700000000000001E-6</v>
      </c>
      <c r="E2288" s="156">
        <v>9434</v>
      </c>
      <c r="F2288" s="156">
        <v>0.5</v>
      </c>
      <c r="G2288" s="156">
        <v>940.91669999999999</v>
      </c>
      <c r="H2288" s="156">
        <v>0.25854199999999999</v>
      </c>
      <c r="I2288" s="156">
        <v>12</v>
      </c>
      <c r="J2288" s="156">
        <v>0</v>
      </c>
      <c r="K2288" s="267">
        <v>91.666669999999996</v>
      </c>
    </row>
    <row r="2289" spans="1:11">
      <c r="A2289" s="155" t="s">
        <v>10407</v>
      </c>
      <c r="B2289" s="156" t="s">
        <v>19743</v>
      </c>
      <c r="C2289" s="156">
        <v>2.185381</v>
      </c>
      <c r="D2289" s="157">
        <v>6.4000000000000001E-7</v>
      </c>
      <c r="E2289" s="156">
        <v>604</v>
      </c>
      <c r="F2289" s="156">
        <v>0.72222200000000003</v>
      </c>
      <c r="G2289" s="156">
        <v>1344.8889999999999</v>
      </c>
      <c r="H2289" s="156">
        <v>0.33421699999999999</v>
      </c>
      <c r="I2289" s="156">
        <v>9</v>
      </c>
      <c r="J2289" s="156">
        <v>11.11111</v>
      </c>
      <c r="K2289" s="267">
        <v>88.888890000000004</v>
      </c>
    </row>
    <row r="2290" spans="1:11">
      <c r="A2290" s="155" t="s">
        <v>23634</v>
      </c>
      <c r="B2290" s="156" t="s">
        <v>19740</v>
      </c>
      <c r="C2290" s="156">
        <v>2.2911679999999999</v>
      </c>
      <c r="D2290" s="157">
        <v>1.06E-5</v>
      </c>
      <c r="E2290" s="156">
        <v>7974</v>
      </c>
      <c r="F2290" s="156">
        <v>0.38461499999999998</v>
      </c>
      <c r="G2290" s="156">
        <v>681.57140000000004</v>
      </c>
      <c r="H2290" s="156">
        <v>0.19412499999999999</v>
      </c>
      <c r="I2290" s="156">
        <v>14</v>
      </c>
      <c r="J2290" s="156">
        <v>35.714289999999998</v>
      </c>
      <c r="K2290" s="267">
        <v>64.285709999999995</v>
      </c>
    </row>
    <row r="2291" spans="1:11">
      <c r="A2291" s="155" t="s">
        <v>23696</v>
      </c>
      <c r="B2291" s="156" t="s">
        <v>19740</v>
      </c>
      <c r="C2291" s="156">
        <v>2.1729949999999998</v>
      </c>
      <c r="D2291" s="156">
        <v>1.16E-4</v>
      </c>
      <c r="E2291" s="156">
        <v>84900</v>
      </c>
      <c r="F2291" s="156">
        <v>0.249554</v>
      </c>
      <c r="G2291" s="156">
        <v>410.29410000000001</v>
      </c>
      <c r="H2291" s="156">
        <v>0.10118199999999999</v>
      </c>
      <c r="I2291" s="156">
        <v>34</v>
      </c>
      <c r="J2291" s="156">
        <v>29.411760000000001</v>
      </c>
      <c r="K2291" s="267">
        <v>70.588239999999999</v>
      </c>
    </row>
    <row r="2292" spans="1:11">
      <c r="A2292" s="155" t="s">
        <v>10418</v>
      </c>
      <c r="B2292" s="156" t="s">
        <v>19743</v>
      </c>
      <c r="C2292" s="156">
        <v>2.1725889999999999</v>
      </c>
      <c r="D2292" s="157">
        <v>2.0299999999999999E-5</v>
      </c>
      <c r="E2292" s="156">
        <v>38484</v>
      </c>
      <c r="F2292" s="156">
        <v>0.32478600000000002</v>
      </c>
      <c r="G2292" s="156">
        <v>493.51850000000002</v>
      </c>
      <c r="H2292" s="156">
        <v>0.12131699999999999</v>
      </c>
      <c r="I2292" s="156">
        <v>27</v>
      </c>
      <c r="J2292" s="156">
        <v>22.22222</v>
      </c>
      <c r="K2292" s="267">
        <v>77.777780000000007</v>
      </c>
    </row>
    <row r="2293" spans="1:11">
      <c r="A2293" s="155" t="s">
        <v>10423</v>
      </c>
      <c r="B2293" s="156" t="s">
        <v>19743</v>
      </c>
      <c r="C2293" s="156">
        <v>2.1841620000000002</v>
      </c>
      <c r="D2293" s="157">
        <v>7.0400000000000004E-5</v>
      </c>
      <c r="E2293" s="156">
        <v>47630</v>
      </c>
      <c r="F2293" s="156">
        <v>0.142045</v>
      </c>
      <c r="G2293" s="156">
        <v>266.4545</v>
      </c>
      <c r="H2293" s="156">
        <v>6.6505999999999996E-2</v>
      </c>
      <c r="I2293" s="156">
        <v>33</v>
      </c>
      <c r="J2293" s="156">
        <v>15.15152</v>
      </c>
      <c r="K2293" s="267">
        <v>84.848479999999995</v>
      </c>
    </row>
    <row r="2294" spans="1:11">
      <c r="A2294" s="155" t="s">
        <v>23830</v>
      </c>
      <c r="B2294" s="156" t="s">
        <v>19740</v>
      </c>
      <c r="C2294" s="156">
        <v>2.3943150000000002</v>
      </c>
      <c r="D2294" s="157">
        <v>3.0000000000000001E-5</v>
      </c>
      <c r="E2294" s="156">
        <v>10722</v>
      </c>
      <c r="F2294" s="156">
        <v>0.33333299999999999</v>
      </c>
      <c r="G2294" s="156">
        <v>646.66669999999999</v>
      </c>
      <c r="H2294" s="156">
        <v>0.21168999999999999</v>
      </c>
      <c r="I2294" s="156">
        <v>6</v>
      </c>
      <c r="J2294" s="156">
        <v>33.333329999999997</v>
      </c>
      <c r="K2294" s="267">
        <v>66.666669999999996</v>
      </c>
    </row>
    <row r="2295" spans="1:11">
      <c r="A2295" s="155" t="s">
        <v>25395</v>
      </c>
      <c r="B2295" s="156" t="s">
        <v>19740</v>
      </c>
      <c r="C2295" s="156">
        <v>3.218477</v>
      </c>
      <c r="D2295" s="156" t="s">
        <v>25675</v>
      </c>
      <c r="E2295" s="156">
        <v>0</v>
      </c>
      <c r="F2295" s="156" t="s">
        <v>25675</v>
      </c>
      <c r="G2295" s="156">
        <v>95</v>
      </c>
      <c r="H2295" s="156">
        <v>0</v>
      </c>
      <c r="I2295" s="156">
        <v>1</v>
      </c>
      <c r="J2295" s="156">
        <v>0</v>
      </c>
      <c r="K2295" s="267">
        <v>100</v>
      </c>
    </row>
    <row r="2296" spans="1:11">
      <c r="A2296" s="155" t="s">
        <v>23780</v>
      </c>
      <c r="B2296" s="156" t="s">
        <v>19740</v>
      </c>
      <c r="C2296" s="156">
        <v>2.114112</v>
      </c>
      <c r="D2296" s="157">
        <v>7.7700000000000005E-5</v>
      </c>
      <c r="E2296" s="156">
        <v>116586</v>
      </c>
      <c r="F2296" s="156">
        <v>0.27290900000000001</v>
      </c>
      <c r="G2296" s="156">
        <v>303.89999999999998</v>
      </c>
      <c r="H2296" s="156">
        <v>7.0921999999999999E-2</v>
      </c>
      <c r="I2296" s="156">
        <v>90</v>
      </c>
      <c r="J2296" s="156">
        <v>46.666670000000003</v>
      </c>
      <c r="K2296" s="267">
        <v>51.111109999999996</v>
      </c>
    </row>
    <row r="2297" spans="1:11">
      <c r="A2297" s="155" t="s">
        <v>23718</v>
      </c>
      <c r="B2297" s="156" t="s">
        <v>19740</v>
      </c>
      <c r="C2297" s="156">
        <v>2.0680200000000002</v>
      </c>
      <c r="D2297" s="156">
        <v>1.023E-3</v>
      </c>
      <c r="E2297" s="156">
        <v>714854</v>
      </c>
      <c r="F2297" s="156">
        <v>7.1370000000000003E-2</v>
      </c>
      <c r="G2297" s="156">
        <v>131.90049999999999</v>
      </c>
      <c r="H2297" s="156">
        <v>3.0127000000000001E-2</v>
      </c>
      <c r="I2297" s="156">
        <v>221</v>
      </c>
      <c r="J2297" s="156">
        <v>36.651580000000003</v>
      </c>
      <c r="K2297" s="267">
        <v>61.990949999999998</v>
      </c>
    </row>
    <row r="2298" spans="1:11">
      <c r="A2298" s="155" t="s">
        <v>10434</v>
      </c>
      <c r="B2298" s="156" t="s">
        <v>19743</v>
      </c>
      <c r="C2298" s="156">
        <v>2.1701519999999999</v>
      </c>
      <c r="D2298" s="156">
        <v>1.05E-4</v>
      </c>
      <c r="E2298" s="156">
        <v>110042</v>
      </c>
      <c r="F2298" s="156">
        <v>0.18498899999999999</v>
      </c>
      <c r="G2298" s="156">
        <v>244.9091</v>
      </c>
      <c r="H2298" s="156">
        <v>6.0292999999999999E-2</v>
      </c>
      <c r="I2298" s="156">
        <v>44</v>
      </c>
      <c r="J2298" s="156">
        <v>18.181819999999998</v>
      </c>
      <c r="K2298" s="267">
        <v>75</v>
      </c>
    </row>
    <row r="2299" spans="1:11">
      <c r="A2299" s="155" t="s">
        <v>24525</v>
      </c>
      <c r="B2299" s="156" t="s">
        <v>19740</v>
      </c>
      <c r="C2299" s="156">
        <v>2.1417259999999998</v>
      </c>
      <c r="D2299" s="156">
        <v>1.8000000000000001E-4</v>
      </c>
      <c r="E2299" s="156">
        <v>204340</v>
      </c>
      <c r="F2299" s="156">
        <v>0.25496000000000002</v>
      </c>
      <c r="G2299" s="156">
        <v>247.10939999999999</v>
      </c>
      <c r="H2299" s="156">
        <v>5.9159999999999997E-2</v>
      </c>
      <c r="I2299" s="156">
        <v>64</v>
      </c>
      <c r="J2299" s="156">
        <v>28.125</v>
      </c>
      <c r="K2299" s="267">
        <v>60.9375</v>
      </c>
    </row>
    <row r="2300" spans="1:11">
      <c r="A2300" s="155" t="s">
        <v>10447</v>
      </c>
      <c r="B2300" s="156" t="s">
        <v>19743</v>
      </c>
      <c r="C2300" s="156">
        <v>2.1449750000000001</v>
      </c>
      <c r="D2300" s="157">
        <v>8.2500000000000006E-6</v>
      </c>
      <c r="E2300" s="156">
        <v>16674</v>
      </c>
      <c r="F2300" s="156">
        <v>0.43290000000000001</v>
      </c>
      <c r="G2300" s="156">
        <v>729.72730000000001</v>
      </c>
      <c r="H2300" s="156">
        <v>0.17374500000000001</v>
      </c>
      <c r="I2300" s="156">
        <v>22</v>
      </c>
      <c r="J2300" s="156">
        <v>31.818180000000002</v>
      </c>
      <c r="K2300" s="267">
        <v>68.181820000000002</v>
      </c>
    </row>
    <row r="2301" spans="1:11">
      <c r="A2301" s="155" t="s">
        <v>10450</v>
      </c>
      <c r="B2301" s="156" t="s">
        <v>19743</v>
      </c>
      <c r="C2301" s="156">
        <v>2.9520810000000002</v>
      </c>
      <c r="D2301" s="157">
        <v>2.3999999999999998E-7</v>
      </c>
      <c r="E2301" s="156">
        <v>130</v>
      </c>
      <c r="F2301" s="156" t="s">
        <v>25675</v>
      </c>
      <c r="G2301" s="156">
        <v>316.5</v>
      </c>
      <c r="H2301" s="156">
        <v>0.50238899999999997</v>
      </c>
      <c r="I2301" s="156">
        <v>2</v>
      </c>
      <c r="J2301" s="156">
        <v>0</v>
      </c>
      <c r="K2301" s="267">
        <v>100</v>
      </c>
    </row>
    <row r="2302" spans="1:11">
      <c r="A2302" s="155" t="s">
        <v>10452</v>
      </c>
      <c r="B2302" s="156" t="s">
        <v>19743</v>
      </c>
      <c r="C2302" s="156">
        <v>2.294619</v>
      </c>
      <c r="D2302" s="157">
        <v>1.2799999999999999E-5</v>
      </c>
      <c r="E2302" s="156">
        <v>9640</v>
      </c>
      <c r="F2302" s="156">
        <v>0.22631599999999999</v>
      </c>
      <c r="G2302" s="156">
        <v>424.3</v>
      </c>
      <c r="H2302" s="156">
        <v>0.121506</v>
      </c>
      <c r="I2302" s="156">
        <v>20</v>
      </c>
      <c r="J2302" s="156">
        <v>15</v>
      </c>
      <c r="K2302" s="267">
        <v>80</v>
      </c>
    </row>
    <row r="2303" spans="1:11">
      <c r="A2303" s="155" t="s">
        <v>10455</v>
      </c>
      <c r="B2303" s="156" t="s">
        <v>19743</v>
      </c>
      <c r="C2303" s="156">
        <v>2.4343149999999998</v>
      </c>
      <c r="D2303" s="157">
        <v>1.1200000000000001E-6</v>
      </c>
      <c r="E2303" s="156">
        <v>602</v>
      </c>
      <c r="F2303" s="156">
        <v>0.4</v>
      </c>
      <c r="G2303" s="156">
        <v>645.4</v>
      </c>
      <c r="H2303" s="156">
        <v>0.22582199999999999</v>
      </c>
      <c r="I2303" s="156">
        <v>5</v>
      </c>
      <c r="J2303" s="156">
        <v>0</v>
      </c>
      <c r="K2303" s="267">
        <v>100</v>
      </c>
    </row>
    <row r="2304" spans="1:11">
      <c r="A2304" s="155" t="s">
        <v>10459</v>
      </c>
      <c r="B2304" s="156" t="s">
        <v>19743</v>
      </c>
      <c r="C2304" s="156">
        <v>3.1149239999999998</v>
      </c>
      <c r="D2304" s="156" t="s">
        <v>25675</v>
      </c>
      <c r="E2304" s="156">
        <v>0</v>
      </c>
      <c r="F2304" s="156" t="s">
        <v>25675</v>
      </c>
      <c r="G2304" s="156">
        <v>120</v>
      </c>
      <c r="H2304" s="156">
        <v>0</v>
      </c>
      <c r="I2304" s="156">
        <v>1</v>
      </c>
      <c r="J2304" s="156">
        <v>0</v>
      </c>
      <c r="K2304" s="267">
        <v>100</v>
      </c>
    </row>
    <row r="2305" spans="1:11">
      <c r="A2305" s="155" t="s">
        <v>10212</v>
      </c>
      <c r="B2305" s="156" t="s">
        <v>19743</v>
      </c>
      <c r="C2305" s="156">
        <v>2.254213</v>
      </c>
      <c r="D2305" s="157">
        <v>4.6300000000000001E-5</v>
      </c>
      <c r="E2305" s="156">
        <v>37688</v>
      </c>
      <c r="F2305" s="156">
        <v>0.22580600000000001</v>
      </c>
      <c r="G2305" s="156">
        <v>321.93549999999999</v>
      </c>
      <c r="H2305" s="156">
        <v>8.7703000000000003E-2</v>
      </c>
      <c r="I2305" s="156">
        <v>31</v>
      </c>
      <c r="J2305" s="156">
        <v>25.806450000000002</v>
      </c>
      <c r="K2305" s="267">
        <v>74.193550000000002</v>
      </c>
    </row>
    <row r="2306" spans="1:11">
      <c r="A2306" s="155" t="s">
        <v>10215</v>
      </c>
      <c r="B2306" s="156" t="s">
        <v>19743</v>
      </c>
      <c r="C2306" s="156">
        <v>2.4320810000000002</v>
      </c>
      <c r="D2306" s="157">
        <v>9.6700000000000006E-6</v>
      </c>
      <c r="E2306" s="156">
        <v>8916</v>
      </c>
      <c r="F2306" s="156">
        <v>0.2</v>
      </c>
      <c r="G2306" s="156">
        <v>321.3</v>
      </c>
      <c r="H2306" s="156">
        <v>0.11200300000000001</v>
      </c>
      <c r="I2306" s="156">
        <v>10</v>
      </c>
      <c r="J2306" s="156">
        <v>20</v>
      </c>
      <c r="K2306" s="267">
        <v>80</v>
      </c>
    </row>
    <row r="2307" spans="1:11">
      <c r="A2307" s="155" t="s">
        <v>23539</v>
      </c>
      <c r="B2307" s="156" t="s">
        <v>19740</v>
      </c>
      <c r="C2307" s="156">
        <v>2.120609</v>
      </c>
      <c r="D2307" s="156">
        <v>1.27E-4</v>
      </c>
      <c r="E2307" s="156">
        <v>190662</v>
      </c>
      <c r="F2307" s="156">
        <v>0.23397699999999999</v>
      </c>
      <c r="G2307" s="156">
        <v>335.11759999999998</v>
      </c>
      <c r="H2307" s="156">
        <v>7.8335000000000002E-2</v>
      </c>
      <c r="I2307" s="156">
        <v>68</v>
      </c>
      <c r="J2307" s="156">
        <v>36.764710000000001</v>
      </c>
      <c r="K2307" s="267">
        <v>58.823529999999998</v>
      </c>
    </row>
    <row r="2308" spans="1:11">
      <c r="A2308" s="155" t="s">
        <v>10227</v>
      </c>
      <c r="B2308" s="156" t="s">
        <v>19743</v>
      </c>
      <c r="C2308" s="156">
        <v>2.1336040000000001</v>
      </c>
      <c r="D2308" s="156">
        <v>1.1900000000000001E-4</v>
      </c>
      <c r="E2308" s="156">
        <v>117116</v>
      </c>
      <c r="F2308" s="156">
        <v>0.14572599999999999</v>
      </c>
      <c r="G2308" s="156">
        <v>217.30950000000001</v>
      </c>
      <c r="H2308" s="156">
        <v>5.1776999999999997E-2</v>
      </c>
      <c r="I2308" s="156">
        <v>84</v>
      </c>
      <c r="J2308" s="156">
        <v>33.333329999999997</v>
      </c>
      <c r="K2308" s="267">
        <v>65.476190000000003</v>
      </c>
    </row>
    <row r="2309" spans="1:11">
      <c r="A2309" s="155" t="s">
        <v>10231</v>
      </c>
      <c r="B2309" s="156" t="s">
        <v>19743</v>
      </c>
      <c r="C2309" s="156">
        <v>2.156345</v>
      </c>
      <c r="D2309" s="157">
        <v>1.6399999999999999E-5</v>
      </c>
      <c r="E2309" s="156">
        <v>23414</v>
      </c>
      <c r="F2309" s="156">
        <v>0.466667</v>
      </c>
      <c r="G2309" s="156">
        <v>715.85709999999995</v>
      </c>
      <c r="H2309" s="156">
        <v>0.172537</v>
      </c>
      <c r="I2309" s="156">
        <v>21</v>
      </c>
      <c r="J2309" s="156">
        <v>9.5238099999999992</v>
      </c>
      <c r="K2309" s="267">
        <v>90.476190000000003</v>
      </c>
    </row>
    <row r="2310" spans="1:11">
      <c r="A2310" s="155" t="s">
        <v>23479</v>
      </c>
      <c r="B2310" s="156" t="s">
        <v>19740</v>
      </c>
      <c r="C2310" s="156">
        <v>3.0946189999999998</v>
      </c>
      <c r="D2310" s="157">
        <v>4.6099999999999999E-6</v>
      </c>
      <c r="E2310" s="156">
        <v>3078</v>
      </c>
      <c r="F2310" s="156">
        <v>0.38888899999999998</v>
      </c>
      <c r="G2310" s="156">
        <v>15.11111</v>
      </c>
      <c r="H2310" s="156">
        <v>0.17516300000000001</v>
      </c>
      <c r="I2310" s="156">
        <v>9</v>
      </c>
      <c r="J2310" s="156">
        <v>55.55556</v>
      </c>
      <c r="K2310" s="267">
        <v>44.44444</v>
      </c>
    </row>
    <row r="2311" spans="1:11">
      <c r="A2311" s="155" t="s">
        <v>10238</v>
      </c>
      <c r="B2311" s="156" t="s">
        <v>19743</v>
      </c>
      <c r="C2311" s="156">
        <v>2.463959</v>
      </c>
      <c r="D2311" s="157">
        <v>1.4000000000000001E-7</v>
      </c>
      <c r="E2311" s="156">
        <v>114</v>
      </c>
      <c r="F2311" s="156">
        <v>0.66666700000000001</v>
      </c>
      <c r="G2311" s="156">
        <v>1129</v>
      </c>
      <c r="H2311" s="156">
        <v>0.41370499999999999</v>
      </c>
      <c r="I2311" s="156">
        <v>3</v>
      </c>
      <c r="J2311" s="156">
        <v>33.333329999999997</v>
      </c>
      <c r="K2311" s="267">
        <v>66.666669999999996</v>
      </c>
    </row>
    <row r="2312" spans="1:11">
      <c r="A2312" s="155" t="s">
        <v>10240</v>
      </c>
      <c r="B2312" s="156" t="s">
        <v>19743</v>
      </c>
      <c r="C2312" s="156">
        <v>2.4515739999999999</v>
      </c>
      <c r="D2312" s="157">
        <v>2.7199999999999998E-6</v>
      </c>
      <c r="E2312" s="156">
        <v>1666</v>
      </c>
      <c r="F2312" s="156">
        <v>0.4</v>
      </c>
      <c r="G2312" s="156">
        <v>497.16669999999999</v>
      </c>
      <c r="H2312" s="156">
        <v>0.17922399999999999</v>
      </c>
      <c r="I2312" s="156">
        <v>6</v>
      </c>
      <c r="J2312" s="156">
        <v>16.66667</v>
      </c>
      <c r="K2312" s="267">
        <v>83.333330000000004</v>
      </c>
    </row>
    <row r="2313" spans="1:11">
      <c r="A2313" s="155" t="s">
        <v>10243</v>
      </c>
      <c r="B2313" s="156" t="s">
        <v>19743</v>
      </c>
      <c r="C2313" s="156">
        <v>2.3604059999999998</v>
      </c>
      <c r="D2313" s="157">
        <v>9.2899999999999995E-5</v>
      </c>
      <c r="E2313" s="156">
        <v>60764</v>
      </c>
      <c r="F2313" s="156">
        <v>5.5272000000000002E-2</v>
      </c>
      <c r="G2313" s="156">
        <v>105.1429</v>
      </c>
      <c r="H2313" s="156">
        <v>3.3410000000000002E-2</v>
      </c>
      <c r="I2313" s="156">
        <v>49</v>
      </c>
      <c r="J2313" s="156">
        <v>22.448979999999999</v>
      </c>
      <c r="K2313" s="267">
        <v>71.428569999999993</v>
      </c>
    </row>
    <row r="2314" spans="1:11">
      <c r="A2314" s="155" t="s">
        <v>10246</v>
      </c>
      <c r="B2314" s="156" t="s">
        <v>19743</v>
      </c>
      <c r="C2314" s="156">
        <v>2.2617259999999999</v>
      </c>
      <c r="D2314" s="156">
        <v>1.7799999999999999E-4</v>
      </c>
      <c r="E2314" s="156">
        <v>100264</v>
      </c>
      <c r="F2314" s="156">
        <v>0.17419399999999999</v>
      </c>
      <c r="G2314" s="156">
        <v>291.87099999999998</v>
      </c>
      <c r="H2314" s="156">
        <v>8.0342999999999998E-2</v>
      </c>
      <c r="I2314" s="156">
        <v>31</v>
      </c>
      <c r="J2314" s="156">
        <v>25.806450000000002</v>
      </c>
      <c r="K2314" s="267">
        <v>70.967740000000006</v>
      </c>
    </row>
    <row r="2315" spans="1:11">
      <c r="A2315" s="155" t="s">
        <v>10249</v>
      </c>
      <c r="B2315" s="156" t="s">
        <v>19743</v>
      </c>
      <c r="C2315" s="156">
        <v>3.1851780000000001</v>
      </c>
      <c r="D2315" s="156" t="s">
        <v>25675</v>
      </c>
      <c r="E2315" s="156">
        <v>0</v>
      </c>
      <c r="F2315" s="156" t="s">
        <v>25675</v>
      </c>
      <c r="G2315" s="156">
        <v>115</v>
      </c>
      <c r="H2315" s="156">
        <v>0</v>
      </c>
      <c r="I2315" s="156">
        <v>1</v>
      </c>
      <c r="J2315" s="156">
        <v>0</v>
      </c>
      <c r="K2315" s="267">
        <v>100</v>
      </c>
    </row>
    <row r="2316" spans="1:11">
      <c r="A2316" s="155" t="s">
        <v>10254</v>
      </c>
      <c r="B2316" s="156" t="s">
        <v>19743</v>
      </c>
      <c r="C2316" s="156">
        <v>2.165279</v>
      </c>
      <c r="D2316" s="157">
        <v>2.2999999999999999E-7</v>
      </c>
      <c r="E2316" s="156">
        <v>842</v>
      </c>
      <c r="F2316" s="156">
        <v>0.836364</v>
      </c>
      <c r="G2316" s="156">
        <v>1231.182</v>
      </c>
      <c r="H2316" s="156">
        <v>0.29890299999999997</v>
      </c>
      <c r="I2316" s="156">
        <v>11</v>
      </c>
      <c r="J2316" s="156">
        <v>18.181819999999998</v>
      </c>
      <c r="K2316" s="267">
        <v>81.818179999999998</v>
      </c>
    </row>
    <row r="2317" spans="1:11">
      <c r="A2317" s="155" t="s">
        <v>10259</v>
      </c>
      <c r="B2317" s="156" t="s">
        <v>19743</v>
      </c>
      <c r="C2317" s="156">
        <v>2.209543</v>
      </c>
      <c r="D2317" s="156" t="s">
        <v>25675</v>
      </c>
      <c r="E2317" s="156">
        <v>0</v>
      </c>
      <c r="F2317" s="156">
        <v>1</v>
      </c>
      <c r="G2317" s="156">
        <v>2452</v>
      </c>
      <c r="H2317" s="156">
        <v>0.626309</v>
      </c>
      <c r="I2317" s="156">
        <v>3</v>
      </c>
      <c r="J2317" s="156">
        <v>0</v>
      </c>
      <c r="K2317" s="267">
        <v>100</v>
      </c>
    </row>
    <row r="2318" spans="1:11">
      <c r="A2318" s="155" t="s">
        <v>10267</v>
      </c>
      <c r="B2318" s="156" t="s">
        <v>19743</v>
      </c>
      <c r="C2318" s="156">
        <v>2.6</v>
      </c>
      <c r="D2318" s="157">
        <v>3.4E-5</v>
      </c>
      <c r="E2318" s="156">
        <v>38964</v>
      </c>
      <c r="F2318" s="156">
        <v>0.52100800000000003</v>
      </c>
      <c r="G2318" s="156">
        <v>91.285709999999995</v>
      </c>
      <c r="H2318" s="156">
        <v>4.5079000000000001E-2</v>
      </c>
      <c r="I2318" s="156">
        <v>35</v>
      </c>
      <c r="J2318" s="156">
        <v>8.5714290000000002</v>
      </c>
      <c r="K2318" s="267">
        <v>88.571430000000007</v>
      </c>
    </row>
    <row r="2319" spans="1:11">
      <c r="A2319" s="155" t="s">
        <v>10272</v>
      </c>
      <c r="B2319" s="156" t="s">
        <v>19743</v>
      </c>
      <c r="C2319" s="156">
        <v>3.1715740000000001</v>
      </c>
      <c r="D2319" s="157">
        <v>4.7999999999999996E-7</v>
      </c>
      <c r="E2319" s="156">
        <v>156</v>
      </c>
      <c r="F2319" s="156" t="s">
        <v>25675</v>
      </c>
      <c r="G2319" s="156">
        <v>30.33333</v>
      </c>
      <c r="H2319" s="156">
        <v>0.33716499999999999</v>
      </c>
      <c r="I2319" s="156">
        <v>3</v>
      </c>
      <c r="J2319" s="156">
        <v>66.666669999999996</v>
      </c>
      <c r="K2319" s="267">
        <v>33.333329999999997</v>
      </c>
    </row>
    <row r="2320" spans="1:11">
      <c r="A2320" s="155" t="s">
        <v>10274</v>
      </c>
      <c r="B2320" s="156" t="s">
        <v>19743</v>
      </c>
      <c r="C2320" s="156">
        <v>2.339289</v>
      </c>
      <c r="D2320" s="157">
        <v>7.3599999999999998E-6</v>
      </c>
      <c r="E2320" s="156">
        <v>4238</v>
      </c>
      <c r="F2320" s="156">
        <v>0.4</v>
      </c>
      <c r="G2320" s="156">
        <v>512.63639999999998</v>
      </c>
      <c r="H2320" s="156">
        <v>0.156359</v>
      </c>
      <c r="I2320" s="156">
        <v>11</v>
      </c>
      <c r="J2320" s="156">
        <v>9.0909089999999999</v>
      </c>
      <c r="K2320" s="267">
        <v>90.909090000000006</v>
      </c>
    </row>
    <row r="2321" spans="1:11">
      <c r="A2321" s="155" t="s">
        <v>10277</v>
      </c>
      <c r="B2321" s="156" t="s">
        <v>19743</v>
      </c>
      <c r="C2321" s="156">
        <v>2.2962440000000002</v>
      </c>
      <c r="D2321" s="156">
        <v>1.03E-4</v>
      </c>
      <c r="E2321" s="156">
        <v>70336</v>
      </c>
      <c r="F2321" s="156">
        <v>6.4856999999999998E-2</v>
      </c>
      <c r="G2321" s="156">
        <v>125.7115</v>
      </c>
      <c r="H2321" s="156">
        <v>3.6484999999999997E-2</v>
      </c>
      <c r="I2321" s="156">
        <v>52</v>
      </c>
      <c r="J2321" s="156">
        <v>28.846150000000002</v>
      </c>
      <c r="K2321" s="267">
        <v>69.230770000000007</v>
      </c>
    </row>
    <row r="2322" spans="1:11">
      <c r="A2322" s="155" t="s">
        <v>10280</v>
      </c>
      <c r="B2322" s="156" t="s">
        <v>19743</v>
      </c>
      <c r="C2322" s="156">
        <v>3.1287310000000002</v>
      </c>
      <c r="D2322" s="157">
        <v>3.9000000000000002E-7</v>
      </c>
      <c r="E2322" s="156">
        <v>260</v>
      </c>
      <c r="F2322" s="156" t="s">
        <v>25675</v>
      </c>
      <c r="G2322" s="156">
        <v>111.5</v>
      </c>
      <c r="H2322" s="156">
        <v>0.50688100000000003</v>
      </c>
      <c r="I2322" s="156">
        <v>2</v>
      </c>
      <c r="J2322" s="156">
        <v>50</v>
      </c>
      <c r="K2322" s="267">
        <v>50</v>
      </c>
    </row>
    <row r="2323" spans="1:11">
      <c r="A2323" s="155" t="s">
        <v>10282</v>
      </c>
      <c r="B2323" s="156" t="s">
        <v>19743</v>
      </c>
      <c r="C2323" s="156">
        <v>2.3226399999999998</v>
      </c>
      <c r="D2323" s="157">
        <v>6.9800000000000001E-6</v>
      </c>
      <c r="E2323" s="156">
        <v>4012</v>
      </c>
      <c r="F2323" s="156">
        <v>0.28571400000000002</v>
      </c>
      <c r="G2323" s="156">
        <v>661.42859999999996</v>
      </c>
      <c r="H2323" s="156">
        <v>0.195878</v>
      </c>
      <c r="I2323" s="156">
        <v>7</v>
      </c>
      <c r="J2323" s="156">
        <v>14.28571</v>
      </c>
      <c r="K2323" s="267">
        <v>85.714290000000005</v>
      </c>
    </row>
    <row r="2324" spans="1:11">
      <c r="A2324" s="155" t="s">
        <v>23325</v>
      </c>
      <c r="B2324" s="156" t="s">
        <v>19740</v>
      </c>
      <c r="C2324" s="156">
        <v>2.1530960000000001</v>
      </c>
      <c r="D2324" s="157">
        <v>8.53E-5</v>
      </c>
      <c r="E2324" s="156">
        <v>127414</v>
      </c>
      <c r="F2324" s="156">
        <v>0.33804699999999999</v>
      </c>
      <c r="G2324" s="156">
        <v>300.52730000000003</v>
      </c>
      <c r="H2324" s="156">
        <v>7.2661000000000003E-2</v>
      </c>
      <c r="I2324" s="156">
        <v>55</v>
      </c>
      <c r="J2324" s="156">
        <v>52.727269999999997</v>
      </c>
      <c r="K2324" s="267">
        <v>45.454549999999998</v>
      </c>
    </row>
    <row r="2325" spans="1:11">
      <c r="A2325" s="155" t="s">
        <v>10286</v>
      </c>
      <c r="B2325" s="156" t="s">
        <v>19743</v>
      </c>
      <c r="C2325" s="156">
        <v>2.1971569999999998</v>
      </c>
      <c r="D2325" s="156">
        <v>5.8600000000000004E-4</v>
      </c>
      <c r="E2325" s="156">
        <v>117182</v>
      </c>
      <c r="F2325" s="156">
        <v>0.21904799999999999</v>
      </c>
      <c r="G2325" s="156">
        <v>673.4</v>
      </c>
      <c r="H2325" s="156">
        <v>0.17005999999999999</v>
      </c>
      <c r="I2325" s="156">
        <v>15</v>
      </c>
      <c r="J2325" s="156">
        <v>20</v>
      </c>
      <c r="K2325" s="267">
        <v>80</v>
      </c>
    </row>
    <row r="2326" spans="1:11">
      <c r="A2326" s="155" t="s">
        <v>10288</v>
      </c>
      <c r="B2326" s="156" t="s">
        <v>19743</v>
      </c>
      <c r="C2326" s="156">
        <v>2.5344159999999998</v>
      </c>
      <c r="D2326" s="157">
        <v>4.0000000000000001E-8</v>
      </c>
      <c r="E2326" s="156">
        <v>10</v>
      </c>
      <c r="F2326" s="156">
        <v>0.66666700000000001</v>
      </c>
      <c r="G2326" s="156">
        <v>623.75</v>
      </c>
      <c r="H2326" s="156">
        <v>0.25935599999999998</v>
      </c>
      <c r="I2326" s="156">
        <v>4</v>
      </c>
      <c r="J2326" s="156">
        <v>0</v>
      </c>
      <c r="K2326" s="267">
        <v>100</v>
      </c>
    </row>
    <row r="2327" spans="1:11">
      <c r="A2327" s="155" t="s">
        <v>23266</v>
      </c>
      <c r="B2327" s="156" t="s">
        <v>19740</v>
      </c>
      <c r="C2327" s="156">
        <v>2.1935030000000002</v>
      </c>
      <c r="D2327" s="157">
        <v>5.38E-5</v>
      </c>
      <c r="E2327" s="156">
        <v>68766</v>
      </c>
      <c r="F2327" s="156">
        <v>0.42029</v>
      </c>
      <c r="G2327" s="156">
        <v>317.75</v>
      </c>
      <c r="H2327" s="156">
        <v>8.0058000000000004E-2</v>
      </c>
      <c r="I2327" s="156">
        <v>24</v>
      </c>
      <c r="J2327" s="156">
        <v>66.666669999999996</v>
      </c>
      <c r="K2327" s="267">
        <v>33.333329999999997</v>
      </c>
    </row>
    <row r="2328" spans="1:11">
      <c r="A2328" s="155" t="s">
        <v>23206</v>
      </c>
      <c r="B2328" s="156" t="s">
        <v>19740</v>
      </c>
      <c r="C2328" s="156">
        <v>2.1419290000000002</v>
      </c>
      <c r="D2328" s="157">
        <v>7.3499999999999998E-5</v>
      </c>
      <c r="E2328" s="156">
        <v>83468</v>
      </c>
      <c r="F2328" s="156">
        <v>0.24310799999999999</v>
      </c>
      <c r="G2328" s="156">
        <v>316.8596</v>
      </c>
      <c r="H2328" s="156">
        <v>7.5731000000000007E-2</v>
      </c>
      <c r="I2328" s="156">
        <v>57</v>
      </c>
      <c r="J2328" s="156">
        <v>40.350879999999997</v>
      </c>
      <c r="K2328" s="267">
        <v>57.894739999999999</v>
      </c>
    </row>
    <row r="2329" spans="1:11">
      <c r="A2329" s="155" t="s">
        <v>10300</v>
      </c>
      <c r="B2329" s="156" t="s">
        <v>19743</v>
      </c>
      <c r="C2329" s="156">
        <v>3.0976650000000001</v>
      </c>
      <c r="D2329" s="157">
        <v>2.2000000000000001E-7</v>
      </c>
      <c r="E2329" s="156">
        <v>80</v>
      </c>
      <c r="F2329" s="156" t="s">
        <v>25675</v>
      </c>
      <c r="G2329" s="156">
        <v>43.333329999999997</v>
      </c>
      <c r="H2329" s="156">
        <v>0.35277799999999998</v>
      </c>
      <c r="I2329" s="156">
        <v>3</v>
      </c>
      <c r="J2329" s="156">
        <v>0</v>
      </c>
      <c r="K2329" s="267">
        <v>100</v>
      </c>
    </row>
    <row r="2330" spans="1:11">
      <c r="A2330" s="155" t="s">
        <v>23142</v>
      </c>
      <c r="B2330" s="156" t="s">
        <v>19053</v>
      </c>
      <c r="C2330" s="156">
        <v>2.1906599999999998</v>
      </c>
      <c r="D2330" s="156">
        <v>1.85E-4</v>
      </c>
      <c r="E2330" s="156">
        <v>143582</v>
      </c>
      <c r="F2330" s="156">
        <v>0.181087</v>
      </c>
      <c r="G2330" s="156">
        <v>226.76060000000001</v>
      </c>
      <c r="H2330" s="156">
        <v>5.7640999999999998E-2</v>
      </c>
      <c r="I2330" s="156">
        <v>71</v>
      </c>
      <c r="J2330" s="156">
        <v>26.760560000000002</v>
      </c>
      <c r="K2330" s="267">
        <v>71.83099</v>
      </c>
    </row>
    <row r="2331" spans="1:11">
      <c r="A2331" s="155" t="s">
        <v>10308</v>
      </c>
      <c r="B2331" s="156" t="s">
        <v>19743</v>
      </c>
      <c r="C2331" s="156">
        <v>3.0653809999999999</v>
      </c>
      <c r="D2331" s="157">
        <v>1.0899999999999999E-6</v>
      </c>
      <c r="E2331" s="156">
        <v>354</v>
      </c>
      <c r="F2331" s="156" t="s">
        <v>25675</v>
      </c>
      <c r="G2331" s="156">
        <v>55.5</v>
      </c>
      <c r="H2331" s="156">
        <v>0.26456299999999999</v>
      </c>
      <c r="I2331" s="156">
        <v>4</v>
      </c>
      <c r="J2331" s="156">
        <v>25</v>
      </c>
      <c r="K2331" s="267">
        <v>75</v>
      </c>
    </row>
    <row r="2332" spans="1:11">
      <c r="A2332" s="155" t="s">
        <v>10311</v>
      </c>
      <c r="B2332" s="156" t="s">
        <v>19743</v>
      </c>
      <c r="C2332" s="156">
        <v>3.0162439999999999</v>
      </c>
      <c r="D2332" s="157">
        <v>5.3000000000000001E-7</v>
      </c>
      <c r="E2332" s="156">
        <v>680</v>
      </c>
      <c r="F2332" s="156" t="s">
        <v>25675</v>
      </c>
      <c r="G2332" s="156">
        <v>221.5</v>
      </c>
      <c r="H2332" s="156">
        <v>0.52127699999999999</v>
      </c>
      <c r="I2332" s="156">
        <v>2</v>
      </c>
      <c r="J2332" s="156">
        <v>100</v>
      </c>
      <c r="K2332" s="267">
        <v>0</v>
      </c>
    </row>
    <row r="2333" spans="1:11">
      <c r="A2333" s="155" t="s">
        <v>10314</v>
      </c>
      <c r="B2333" s="156" t="s">
        <v>19743</v>
      </c>
      <c r="C2333" s="156">
        <v>2.12731</v>
      </c>
      <c r="D2333" s="157">
        <v>7.0099999999999996E-5</v>
      </c>
      <c r="E2333" s="156">
        <v>117710</v>
      </c>
      <c r="F2333" s="156">
        <v>0.25791199999999997</v>
      </c>
      <c r="G2333" s="156">
        <v>402.12729999999999</v>
      </c>
      <c r="H2333" s="156">
        <v>9.4506999999999994E-2</v>
      </c>
      <c r="I2333" s="156">
        <v>55</v>
      </c>
      <c r="J2333" s="156">
        <v>25.454550000000001</v>
      </c>
      <c r="K2333" s="267">
        <v>69.090909999999994</v>
      </c>
    </row>
    <row r="2334" spans="1:11">
      <c r="A2334" s="155" t="s">
        <v>23082</v>
      </c>
      <c r="B2334" s="156" t="s">
        <v>19740</v>
      </c>
      <c r="C2334" s="156">
        <v>2.1528930000000002</v>
      </c>
      <c r="D2334" s="157">
        <v>3.26E-5</v>
      </c>
      <c r="E2334" s="156">
        <v>39144</v>
      </c>
      <c r="F2334" s="156">
        <v>0.42207800000000001</v>
      </c>
      <c r="G2334" s="156">
        <v>319.8571</v>
      </c>
      <c r="H2334" s="156">
        <v>7.7465999999999993E-2</v>
      </c>
      <c r="I2334" s="156">
        <v>56</v>
      </c>
      <c r="J2334" s="156">
        <v>23.214289999999998</v>
      </c>
      <c r="K2334" s="267">
        <v>73.214290000000005</v>
      </c>
    </row>
    <row r="2335" spans="1:11">
      <c r="A2335" s="155" t="s">
        <v>10321</v>
      </c>
      <c r="B2335" s="156" t="s">
        <v>19743</v>
      </c>
      <c r="C2335" s="156">
        <v>2.174213</v>
      </c>
      <c r="D2335" s="157">
        <v>1.6300000000000001E-6</v>
      </c>
      <c r="E2335" s="156">
        <v>3064</v>
      </c>
      <c r="F2335" s="156">
        <v>0.70909100000000003</v>
      </c>
      <c r="G2335" s="156">
        <v>1241.5450000000001</v>
      </c>
      <c r="H2335" s="156">
        <v>0.304674</v>
      </c>
      <c r="I2335" s="156">
        <v>11</v>
      </c>
      <c r="J2335" s="156">
        <v>9.0909089999999999</v>
      </c>
      <c r="K2335" s="267">
        <v>90.909090000000006</v>
      </c>
    </row>
    <row r="2336" spans="1:11">
      <c r="A2336" s="155" t="s">
        <v>10329</v>
      </c>
      <c r="B2336" s="156" t="s">
        <v>19743</v>
      </c>
      <c r="C2336" s="156">
        <v>2.133807</v>
      </c>
      <c r="D2336" s="157">
        <v>3.6399999999999997E-5</v>
      </c>
      <c r="E2336" s="156">
        <v>36132</v>
      </c>
      <c r="F2336" s="156">
        <v>0.31746000000000002</v>
      </c>
      <c r="G2336" s="156">
        <v>507.41669999999999</v>
      </c>
      <c r="H2336" s="156">
        <v>0.119561</v>
      </c>
      <c r="I2336" s="156">
        <v>36</v>
      </c>
      <c r="J2336" s="156">
        <v>16.66667</v>
      </c>
      <c r="K2336" s="267">
        <v>80.55556</v>
      </c>
    </row>
    <row r="2337" spans="1:11">
      <c r="A2337" s="155" t="s">
        <v>23027</v>
      </c>
      <c r="B2337" s="156" t="s">
        <v>19740</v>
      </c>
      <c r="C2337" s="156">
        <v>2.3419289999999999</v>
      </c>
      <c r="D2337" s="157">
        <v>6.7700000000000004E-6</v>
      </c>
      <c r="E2337" s="156">
        <v>11274</v>
      </c>
      <c r="F2337" s="156">
        <v>0.44444400000000001</v>
      </c>
      <c r="G2337" s="156">
        <v>277.47370000000001</v>
      </c>
      <c r="H2337" s="156">
        <v>8.4517999999999996E-2</v>
      </c>
      <c r="I2337" s="156">
        <v>19</v>
      </c>
      <c r="J2337" s="156">
        <v>42.105260000000001</v>
      </c>
      <c r="K2337" s="267">
        <v>42.105260000000001</v>
      </c>
    </row>
    <row r="2338" spans="1:11">
      <c r="A2338" s="155" t="s">
        <v>25554</v>
      </c>
      <c r="B2338" s="156" t="s">
        <v>19740</v>
      </c>
      <c r="C2338" s="156">
        <v>3.0308630000000001</v>
      </c>
      <c r="D2338" s="157">
        <v>8.0999999999999997E-7</v>
      </c>
      <c r="E2338" s="156">
        <v>450</v>
      </c>
      <c r="F2338" s="156" t="s">
        <v>25675</v>
      </c>
      <c r="G2338" s="156">
        <v>97</v>
      </c>
      <c r="H2338" s="156">
        <v>0.34782600000000002</v>
      </c>
      <c r="I2338" s="156">
        <v>3</v>
      </c>
      <c r="J2338" s="156">
        <v>0</v>
      </c>
      <c r="K2338" s="267">
        <v>100</v>
      </c>
    </row>
    <row r="2339" spans="1:11">
      <c r="A2339" s="155" t="s">
        <v>23246</v>
      </c>
      <c r="B2339" s="156" t="s">
        <v>19740</v>
      </c>
      <c r="C2339" s="156">
        <v>2.2858879999999999</v>
      </c>
      <c r="D2339" s="157">
        <v>8.8300000000000002E-6</v>
      </c>
      <c r="E2339" s="156">
        <v>26244</v>
      </c>
      <c r="F2339" s="156">
        <v>0.295238</v>
      </c>
      <c r="G2339" s="156">
        <v>627.93330000000003</v>
      </c>
      <c r="H2339" s="156">
        <v>0.177816</v>
      </c>
      <c r="I2339" s="156">
        <v>15</v>
      </c>
      <c r="J2339" s="156">
        <v>13.33333</v>
      </c>
      <c r="K2339" s="267">
        <v>86.666669999999996</v>
      </c>
    </row>
    <row r="2340" spans="1:11">
      <c r="A2340" s="155" t="s">
        <v>10338</v>
      </c>
      <c r="B2340" s="156" t="s">
        <v>19743</v>
      </c>
      <c r="C2340" s="156">
        <v>2.1626400000000001</v>
      </c>
      <c r="D2340" s="156">
        <v>1.46E-4</v>
      </c>
      <c r="E2340" s="156">
        <v>115868</v>
      </c>
      <c r="F2340" s="156">
        <v>8.5600999999999997E-2</v>
      </c>
      <c r="G2340" s="156">
        <v>173.8382</v>
      </c>
      <c r="H2340" s="156">
        <v>4.2673000000000003E-2</v>
      </c>
      <c r="I2340" s="156">
        <v>68</v>
      </c>
      <c r="J2340" s="156">
        <v>25</v>
      </c>
      <c r="K2340" s="267">
        <v>75</v>
      </c>
    </row>
    <row r="2341" spans="1:11">
      <c r="A2341" s="155" t="s">
        <v>10084</v>
      </c>
      <c r="B2341" s="156" t="s">
        <v>19743</v>
      </c>
      <c r="C2341" s="156">
        <v>2.3065989999999998</v>
      </c>
      <c r="D2341" s="157">
        <v>8.0099999999999995E-6</v>
      </c>
      <c r="E2341" s="156">
        <v>16218</v>
      </c>
      <c r="F2341" s="156">
        <v>0.48888900000000002</v>
      </c>
      <c r="G2341" s="156">
        <v>852.4</v>
      </c>
      <c r="H2341" s="156">
        <v>0.24628700000000001</v>
      </c>
      <c r="I2341" s="156">
        <v>10</v>
      </c>
      <c r="J2341" s="156">
        <v>10</v>
      </c>
      <c r="K2341" s="267">
        <v>80</v>
      </c>
    </row>
    <row r="2342" spans="1:11">
      <c r="A2342" s="155" t="s">
        <v>23377</v>
      </c>
      <c r="B2342" s="156" t="s">
        <v>19740</v>
      </c>
      <c r="C2342" s="156">
        <v>2.2743150000000001</v>
      </c>
      <c r="D2342" s="157">
        <v>8.9699999999999998E-5</v>
      </c>
      <c r="E2342" s="156">
        <v>81106</v>
      </c>
      <c r="F2342" s="156">
        <v>0.184729</v>
      </c>
      <c r="G2342" s="156">
        <v>345.10340000000002</v>
      </c>
      <c r="H2342" s="156">
        <v>9.6612000000000003E-2</v>
      </c>
      <c r="I2342" s="156">
        <v>29</v>
      </c>
      <c r="J2342" s="156">
        <v>34.482759999999999</v>
      </c>
      <c r="K2342" s="267">
        <v>62.06897</v>
      </c>
    </row>
    <row r="2343" spans="1:11">
      <c r="A2343" s="155" t="s">
        <v>23320</v>
      </c>
      <c r="B2343" s="156" t="s">
        <v>19740</v>
      </c>
      <c r="C2343" s="156">
        <v>2.502335</v>
      </c>
      <c r="D2343" s="157">
        <v>5.8499999999999999E-5</v>
      </c>
      <c r="E2343" s="156">
        <v>16530</v>
      </c>
      <c r="F2343" s="156">
        <v>0.17777799999999999</v>
      </c>
      <c r="G2343" s="156">
        <v>385.1</v>
      </c>
      <c r="H2343" s="156">
        <v>0.152035</v>
      </c>
      <c r="I2343" s="156">
        <v>10</v>
      </c>
      <c r="J2343" s="156">
        <v>30</v>
      </c>
      <c r="K2343" s="267">
        <v>60</v>
      </c>
    </row>
    <row r="2344" spans="1:11">
      <c r="A2344" s="155" t="s">
        <v>10091</v>
      </c>
      <c r="B2344" s="156" t="s">
        <v>19743</v>
      </c>
      <c r="C2344" s="156">
        <v>2.2056849999999999</v>
      </c>
      <c r="D2344" s="156">
        <v>8.0199999999999998E-4</v>
      </c>
      <c r="E2344" s="156">
        <v>309538</v>
      </c>
      <c r="F2344" s="156">
        <v>8.2524E-2</v>
      </c>
      <c r="G2344" s="156">
        <v>153.625</v>
      </c>
      <c r="H2344" s="156">
        <v>4.0146000000000001E-2</v>
      </c>
      <c r="I2344" s="156">
        <v>104</v>
      </c>
      <c r="J2344" s="156">
        <v>21.153849999999998</v>
      </c>
      <c r="K2344" s="267">
        <v>77.884619999999998</v>
      </c>
    </row>
    <row r="2345" spans="1:11">
      <c r="A2345" s="155" t="s">
        <v>10099</v>
      </c>
      <c r="B2345" s="156" t="s">
        <v>19743</v>
      </c>
      <c r="C2345" s="156">
        <v>2.4428429999999999</v>
      </c>
      <c r="D2345" s="157">
        <v>6.6900000000000003E-6</v>
      </c>
      <c r="E2345" s="156">
        <v>2020</v>
      </c>
      <c r="F2345" s="156">
        <v>0.3</v>
      </c>
      <c r="G2345" s="156">
        <v>643.79999999999995</v>
      </c>
      <c r="H2345" s="156">
        <v>0.22830800000000001</v>
      </c>
      <c r="I2345" s="156">
        <v>5</v>
      </c>
      <c r="J2345" s="156">
        <v>0</v>
      </c>
      <c r="K2345" s="267">
        <v>100</v>
      </c>
    </row>
    <row r="2346" spans="1:11">
      <c r="A2346" s="155" t="s">
        <v>10102</v>
      </c>
      <c r="B2346" s="156" t="s">
        <v>19743</v>
      </c>
      <c r="C2346" s="156">
        <v>2.1271070000000001</v>
      </c>
      <c r="D2346" s="156">
        <v>3.1E-4</v>
      </c>
      <c r="E2346" s="156">
        <v>241704</v>
      </c>
      <c r="F2346" s="156">
        <v>0.19181000000000001</v>
      </c>
      <c r="G2346" s="156">
        <v>264.8537</v>
      </c>
      <c r="H2346" s="156">
        <v>6.2594999999999998E-2</v>
      </c>
      <c r="I2346" s="156">
        <v>82</v>
      </c>
      <c r="J2346" s="156">
        <v>31.707319999999999</v>
      </c>
      <c r="K2346" s="267">
        <v>64.634150000000005</v>
      </c>
    </row>
    <row r="2347" spans="1:11">
      <c r="A2347" s="155" t="s">
        <v>10107</v>
      </c>
      <c r="B2347" s="156" t="s">
        <v>19743</v>
      </c>
      <c r="C2347" s="156">
        <v>2.8763450000000002</v>
      </c>
      <c r="D2347" s="157">
        <v>9.2699999999999993E-6</v>
      </c>
      <c r="E2347" s="156">
        <v>5640</v>
      </c>
      <c r="F2347" s="156">
        <v>0.17777799999999999</v>
      </c>
      <c r="G2347" s="156">
        <v>128.6</v>
      </c>
      <c r="H2347" s="156">
        <v>0.13810500000000001</v>
      </c>
      <c r="I2347" s="156">
        <v>10</v>
      </c>
      <c r="J2347" s="156">
        <v>20</v>
      </c>
      <c r="K2347" s="267">
        <v>80</v>
      </c>
    </row>
    <row r="2348" spans="1:11">
      <c r="A2348" s="155" t="s">
        <v>10110</v>
      </c>
      <c r="B2348" s="156" t="s">
        <v>19743</v>
      </c>
      <c r="C2348" s="156">
        <v>2.1155330000000001</v>
      </c>
      <c r="D2348" s="156">
        <v>1.7899999999999999E-4</v>
      </c>
      <c r="E2348" s="156">
        <v>219362</v>
      </c>
      <c r="F2348" s="156">
        <v>0.14518900000000001</v>
      </c>
      <c r="G2348" s="156">
        <v>244.9794</v>
      </c>
      <c r="H2348" s="156">
        <v>5.7359E-2</v>
      </c>
      <c r="I2348" s="156">
        <v>97</v>
      </c>
      <c r="J2348" s="156">
        <v>29.896909999999998</v>
      </c>
      <c r="K2348" s="267">
        <v>68.041240000000002</v>
      </c>
    </row>
    <row r="2349" spans="1:11">
      <c r="A2349" s="155" t="s">
        <v>10115</v>
      </c>
      <c r="B2349" s="156" t="s">
        <v>19743</v>
      </c>
      <c r="C2349" s="156">
        <v>2.2686289999999998</v>
      </c>
      <c r="D2349" s="157">
        <v>3.1300000000000002E-5</v>
      </c>
      <c r="E2349" s="156">
        <v>16748</v>
      </c>
      <c r="F2349" s="156">
        <v>0.38333299999999998</v>
      </c>
      <c r="G2349" s="156">
        <v>410.4375</v>
      </c>
      <c r="H2349" s="156">
        <v>0.113207</v>
      </c>
      <c r="I2349" s="156">
        <v>16</v>
      </c>
      <c r="J2349" s="156">
        <v>12.5</v>
      </c>
      <c r="K2349" s="267">
        <v>87.5</v>
      </c>
    </row>
    <row r="2350" spans="1:11">
      <c r="A2350" s="155" t="s">
        <v>10118</v>
      </c>
      <c r="B2350" s="156" t="s">
        <v>19743</v>
      </c>
      <c r="C2350" s="156">
        <v>2.2797969999999999</v>
      </c>
      <c r="D2350" s="157">
        <v>3.5999999999999998E-6</v>
      </c>
      <c r="E2350" s="156">
        <v>7878</v>
      </c>
      <c r="F2350" s="156">
        <v>0.64285700000000001</v>
      </c>
      <c r="G2350" s="156">
        <v>1292.875</v>
      </c>
      <c r="H2350" s="156">
        <v>0.36215000000000003</v>
      </c>
      <c r="I2350" s="156">
        <v>8</v>
      </c>
      <c r="J2350" s="156">
        <v>12.5</v>
      </c>
      <c r="K2350" s="267">
        <v>87.5</v>
      </c>
    </row>
    <row r="2351" spans="1:11">
      <c r="A2351" s="155" t="s">
        <v>10123</v>
      </c>
      <c r="B2351" s="156" t="s">
        <v>19743</v>
      </c>
      <c r="C2351" s="156">
        <v>2.1514720000000001</v>
      </c>
      <c r="D2351" s="157">
        <v>1.37E-6</v>
      </c>
      <c r="E2351" s="156">
        <v>4156</v>
      </c>
      <c r="F2351" s="156">
        <v>0.67500000000000004</v>
      </c>
      <c r="G2351" s="156">
        <v>1025.6880000000001</v>
      </c>
      <c r="H2351" s="156">
        <v>0.24549699999999999</v>
      </c>
      <c r="I2351" s="156">
        <v>16</v>
      </c>
      <c r="J2351" s="156">
        <v>12.5</v>
      </c>
      <c r="K2351" s="267">
        <v>87.5</v>
      </c>
    </row>
    <row r="2352" spans="1:11">
      <c r="A2352" s="155" t="s">
        <v>10128</v>
      </c>
      <c r="B2352" s="156" t="s">
        <v>19743</v>
      </c>
      <c r="C2352" s="156">
        <v>2.272081</v>
      </c>
      <c r="D2352" s="157">
        <v>8.53E-5</v>
      </c>
      <c r="E2352" s="156">
        <v>29234</v>
      </c>
      <c r="F2352" s="156">
        <v>0.52727299999999999</v>
      </c>
      <c r="G2352" s="156">
        <v>1069.9090000000001</v>
      </c>
      <c r="H2352" s="156">
        <v>0.296431</v>
      </c>
      <c r="I2352" s="156">
        <v>11</v>
      </c>
      <c r="J2352" s="156">
        <v>9.0909089999999999</v>
      </c>
      <c r="K2352" s="267">
        <v>81.818179999999998</v>
      </c>
    </row>
    <row r="2353" spans="1:11">
      <c r="A2353" s="155" t="s">
        <v>10139</v>
      </c>
      <c r="B2353" s="156" t="s">
        <v>19743</v>
      </c>
      <c r="C2353" s="156">
        <v>2.2546189999999999</v>
      </c>
      <c r="D2353" s="157">
        <v>5.7000000000000003E-5</v>
      </c>
      <c r="E2353" s="156">
        <v>60914</v>
      </c>
      <c r="F2353" s="156">
        <v>0.16059399999999999</v>
      </c>
      <c r="G2353" s="156">
        <v>283.9744</v>
      </c>
      <c r="H2353" s="156">
        <v>7.7546000000000004E-2</v>
      </c>
      <c r="I2353" s="156">
        <v>39</v>
      </c>
      <c r="J2353" s="156">
        <v>33.333329999999997</v>
      </c>
      <c r="K2353" s="267">
        <v>64.102559999999997</v>
      </c>
    </row>
    <row r="2354" spans="1:11">
      <c r="A2354" s="155" t="s">
        <v>10144</v>
      </c>
      <c r="B2354" s="156" t="s">
        <v>19743</v>
      </c>
      <c r="C2354" s="156">
        <v>2.4339089999999999</v>
      </c>
      <c r="D2354" s="156">
        <v>4.28E-4</v>
      </c>
      <c r="E2354" s="156">
        <v>149400</v>
      </c>
      <c r="F2354" s="156">
        <v>0.19047600000000001</v>
      </c>
      <c r="G2354" s="156">
        <v>665.28570000000002</v>
      </c>
      <c r="H2354" s="156">
        <v>0.23300599999999999</v>
      </c>
      <c r="I2354" s="156">
        <v>7</v>
      </c>
      <c r="J2354" s="156">
        <v>0</v>
      </c>
      <c r="K2354" s="267">
        <v>100</v>
      </c>
    </row>
    <row r="2355" spans="1:11">
      <c r="A2355" s="155" t="s">
        <v>23201</v>
      </c>
      <c r="B2355" s="156" t="s">
        <v>19740</v>
      </c>
      <c r="C2355" s="156">
        <v>2.1181730000000001</v>
      </c>
      <c r="D2355" s="156">
        <v>1.66E-4</v>
      </c>
      <c r="E2355" s="156">
        <v>298130</v>
      </c>
      <c r="F2355" s="156">
        <v>0.35229899999999997</v>
      </c>
      <c r="G2355" s="156">
        <v>276.02019999999999</v>
      </c>
      <c r="H2355" s="156">
        <v>6.4837000000000006E-2</v>
      </c>
      <c r="I2355" s="156">
        <v>99</v>
      </c>
      <c r="J2355" s="156">
        <v>61.616160000000001</v>
      </c>
      <c r="K2355" s="267">
        <v>37.373739999999998</v>
      </c>
    </row>
    <row r="2356" spans="1:11">
      <c r="A2356" s="155" t="s">
        <v>10153</v>
      </c>
      <c r="B2356" s="156" t="s">
        <v>19743</v>
      </c>
      <c r="C2356" s="156">
        <v>2.12934</v>
      </c>
      <c r="D2356" s="156">
        <v>2.8699999999999998E-4</v>
      </c>
      <c r="E2356" s="156">
        <v>301876</v>
      </c>
      <c r="F2356" s="156">
        <v>0.12324300000000001</v>
      </c>
      <c r="G2356" s="156">
        <v>212.7867</v>
      </c>
      <c r="H2356" s="156">
        <v>5.0363999999999999E-2</v>
      </c>
      <c r="I2356" s="156">
        <v>75</v>
      </c>
      <c r="J2356" s="156">
        <v>18.66667</v>
      </c>
      <c r="K2356" s="267">
        <v>78.666669999999996</v>
      </c>
    </row>
    <row r="2357" spans="1:11">
      <c r="A2357" s="155" t="s">
        <v>23137</v>
      </c>
      <c r="B2357" s="156" t="s">
        <v>19740</v>
      </c>
      <c r="C2357" s="156">
        <v>2.1683249999999998</v>
      </c>
      <c r="D2357" s="156">
        <v>1.07E-4</v>
      </c>
      <c r="E2357" s="156">
        <v>103174</v>
      </c>
      <c r="F2357" s="156">
        <v>0.14182500000000001</v>
      </c>
      <c r="G2357" s="156">
        <v>179.32929999999999</v>
      </c>
      <c r="H2357" s="156">
        <v>4.4443000000000003E-2</v>
      </c>
      <c r="I2357" s="156">
        <v>82</v>
      </c>
      <c r="J2357" s="156">
        <v>39.024389999999997</v>
      </c>
      <c r="K2357" s="267">
        <v>59.756100000000004</v>
      </c>
    </row>
    <row r="2358" spans="1:11">
      <c r="A2358" s="155" t="s">
        <v>10158</v>
      </c>
      <c r="B2358" s="156" t="s">
        <v>19743</v>
      </c>
      <c r="C2358" s="156">
        <v>2.205279</v>
      </c>
      <c r="D2358" s="156">
        <v>1.1E-4</v>
      </c>
      <c r="E2358" s="156">
        <v>99670</v>
      </c>
      <c r="F2358" s="156">
        <v>0.14516100000000001</v>
      </c>
      <c r="G2358" s="156">
        <v>288.125</v>
      </c>
      <c r="H2358" s="156">
        <v>7.3787000000000005E-2</v>
      </c>
      <c r="I2358" s="156">
        <v>32</v>
      </c>
      <c r="J2358" s="156">
        <v>15.625</v>
      </c>
      <c r="K2358" s="267">
        <v>81.25</v>
      </c>
    </row>
    <row r="2359" spans="1:11">
      <c r="A2359" s="155" t="s">
        <v>10163</v>
      </c>
      <c r="B2359" s="156" t="s">
        <v>19743</v>
      </c>
      <c r="C2359" s="156">
        <v>2.1535030000000002</v>
      </c>
      <c r="D2359" s="157">
        <v>7.0199999999999999E-5</v>
      </c>
      <c r="E2359" s="156">
        <v>47942</v>
      </c>
      <c r="F2359" s="156">
        <v>0.224026</v>
      </c>
      <c r="G2359" s="156">
        <v>284.3571</v>
      </c>
      <c r="H2359" s="156">
        <v>6.8867999999999999E-2</v>
      </c>
      <c r="I2359" s="156">
        <v>56</v>
      </c>
      <c r="J2359" s="156">
        <v>32.142859999999999</v>
      </c>
      <c r="K2359" s="267">
        <v>66.071430000000007</v>
      </c>
    </row>
    <row r="2360" spans="1:11">
      <c r="A2360" s="155" t="s">
        <v>10171</v>
      </c>
      <c r="B2360" s="156" t="s">
        <v>19743</v>
      </c>
      <c r="C2360" s="156">
        <v>2.2527919999999999</v>
      </c>
      <c r="D2360" s="157">
        <v>9.8900000000000002E-6</v>
      </c>
      <c r="E2360" s="156">
        <v>8398</v>
      </c>
      <c r="F2360" s="156">
        <v>0.27941199999999999</v>
      </c>
      <c r="G2360" s="156">
        <v>385.82350000000002</v>
      </c>
      <c r="H2360" s="156">
        <v>0.104616</v>
      </c>
      <c r="I2360" s="156">
        <v>17</v>
      </c>
      <c r="J2360" s="156">
        <v>5.8823530000000002</v>
      </c>
      <c r="K2360" s="267">
        <v>94.117649999999998</v>
      </c>
    </row>
    <row r="2361" spans="1:11">
      <c r="A2361" s="155" t="s">
        <v>10178</v>
      </c>
      <c r="B2361" s="156" t="s">
        <v>19743</v>
      </c>
      <c r="C2361" s="156">
        <v>3.1861929999999998</v>
      </c>
      <c r="D2361" s="157">
        <v>1.8E-7</v>
      </c>
      <c r="E2361" s="156">
        <v>68</v>
      </c>
      <c r="F2361" s="156" t="s">
        <v>25675</v>
      </c>
      <c r="G2361" s="156">
        <v>60.5</v>
      </c>
      <c r="H2361" s="156">
        <v>0.51739100000000005</v>
      </c>
      <c r="I2361" s="156">
        <v>2</v>
      </c>
      <c r="J2361" s="156">
        <v>50</v>
      </c>
      <c r="K2361" s="267">
        <v>50</v>
      </c>
    </row>
    <row r="2362" spans="1:11">
      <c r="A2362" s="155" t="s">
        <v>10185</v>
      </c>
      <c r="B2362" s="156" t="s">
        <v>19743</v>
      </c>
      <c r="C2362" s="156">
        <v>2.1760410000000001</v>
      </c>
      <c r="D2362" s="157">
        <v>4.9100000000000001E-5</v>
      </c>
      <c r="E2362" s="156">
        <v>86748</v>
      </c>
      <c r="F2362" s="156">
        <v>0.44739800000000002</v>
      </c>
      <c r="G2362" s="156">
        <v>278.04649999999998</v>
      </c>
      <c r="H2362" s="156">
        <v>6.8822999999999995E-2</v>
      </c>
      <c r="I2362" s="156">
        <v>43</v>
      </c>
      <c r="J2362" s="156">
        <v>55.813949999999998</v>
      </c>
      <c r="K2362" s="267">
        <v>41.860469999999999</v>
      </c>
    </row>
    <row r="2363" spans="1:11">
      <c r="A2363" s="155" t="s">
        <v>10188</v>
      </c>
      <c r="B2363" s="156" t="s">
        <v>19743</v>
      </c>
      <c r="C2363" s="156">
        <v>2.169746</v>
      </c>
      <c r="D2363" s="157">
        <v>4.8999999999999997E-6</v>
      </c>
      <c r="E2363" s="156">
        <v>6230</v>
      </c>
      <c r="F2363" s="156">
        <v>0.55833299999999997</v>
      </c>
      <c r="G2363" s="156">
        <v>909.9375</v>
      </c>
      <c r="H2363" s="156">
        <v>0.22237000000000001</v>
      </c>
      <c r="I2363" s="156">
        <v>16</v>
      </c>
      <c r="J2363" s="156">
        <v>12.5</v>
      </c>
      <c r="K2363" s="267">
        <v>87.5</v>
      </c>
    </row>
    <row r="2364" spans="1:11">
      <c r="A2364" s="155" t="s">
        <v>10193</v>
      </c>
      <c r="B2364" s="156" t="s">
        <v>19743</v>
      </c>
      <c r="C2364" s="156">
        <v>2.2040609999999998</v>
      </c>
      <c r="D2364" s="156">
        <v>2.61E-4</v>
      </c>
      <c r="E2364" s="156">
        <v>149734</v>
      </c>
      <c r="F2364" s="156">
        <v>0.15649099999999999</v>
      </c>
      <c r="G2364" s="156">
        <v>144.8158</v>
      </c>
      <c r="H2364" s="156">
        <v>3.7457999999999998E-2</v>
      </c>
      <c r="I2364" s="156">
        <v>76</v>
      </c>
      <c r="J2364" s="156">
        <v>35.526319999999998</v>
      </c>
      <c r="K2364" s="267">
        <v>59.210529999999999</v>
      </c>
    </row>
    <row r="2365" spans="1:11">
      <c r="A2365" s="155" t="s">
        <v>24643</v>
      </c>
      <c r="B2365" s="156" t="s">
        <v>19740</v>
      </c>
      <c r="C2365" s="156">
        <v>2.8121830000000001</v>
      </c>
      <c r="D2365" s="157">
        <v>7.8499999999999994E-6</v>
      </c>
      <c r="E2365" s="156">
        <v>4560</v>
      </c>
      <c r="F2365" s="156">
        <v>5.5556000000000001E-2</v>
      </c>
      <c r="G2365" s="156">
        <v>161.4444</v>
      </c>
      <c r="H2365" s="156">
        <v>0.13613700000000001</v>
      </c>
      <c r="I2365" s="156">
        <v>9</v>
      </c>
      <c r="J2365" s="156">
        <v>44.44444</v>
      </c>
      <c r="K2365" s="267">
        <v>55.55556</v>
      </c>
    </row>
    <row r="2366" spans="1:11">
      <c r="A2366" s="155" t="s">
        <v>10205</v>
      </c>
      <c r="B2366" s="156" t="s">
        <v>19743</v>
      </c>
      <c r="C2366" s="156">
        <v>3.102538</v>
      </c>
      <c r="D2366" s="157">
        <v>5.5000000000000003E-7</v>
      </c>
      <c r="E2366" s="156">
        <v>322</v>
      </c>
      <c r="F2366" s="156" t="s">
        <v>25675</v>
      </c>
      <c r="G2366" s="156">
        <v>105.33329999999999</v>
      </c>
      <c r="H2366" s="156">
        <v>0.34662199999999999</v>
      </c>
      <c r="I2366" s="156">
        <v>3</v>
      </c>
      <c r="J2366" s="156">
        <v>33.333329999999997</v>
      </c>
      <c r="K2366" s="267">
        <v>66.666669999999996</v>
      </c>
    </row>
    <row r="2367" spans="1:11">
      <c r="A2367" s="155" t="s">
        <v>10208</v>
      </c>
      <c r="B2367" s="156" t="s">
        <v>19743</v>
      </c>
      <c r="C2367" s="156">
        <v>2.1591879999999999</v>
      </c>
      <c r="D2367" s="157">
        <v>6.69E-5</v>
      </c>
      <c r="E2367" s="156">
        <v>76688</v>
      </c>
      <c r="F2367" s="156">
        <v>0.17061200000000001</v>
      </c>
      <c r="G2367" s="156">
        <v>307.32</v>
      </c>
      <c r="H2367" s="156">
        <v>7.4883000000000005E-2</v>
      </c>
      <c r="I2367" s="156">
        <v>50</v>
      </c>
      <c r="J2367" s="156">
        <v>22</v>
      </c>
      <c r="K2367" s="267">
        <v>74</v>
      </c>
    </row>
    <row r="2368" spans="1:11">
      <c r="A2368" s="155" t="s">
        <v>9952</v>
      </c>
      <c r="B2368" s="156" t="s">
        <v>19743</v>
      </c>
      <c r="C2368" s="156">
        <v>2.1539090000000001</v>
      </c>
      <c r="D2368" s="157">
        <v>1.08E-5</v>
      </c>
      <c r="E2368" s="156">
        <v>16796</v>
      </c>
      <c r="F2368" s="156">
        <v>0.5</v>
      </c>
      <c r="G2368" s="156">
        <v>941.29409999999996</v>
      </c>
      <c r="H2368" s="156">
        <v>0.22600100000000001</v>
      </c>
      <c r="I2368" s="156">
        <v>17</v>
      </c>
      <c r="J2368" s="156">
        <v>0</v>
      </c>
      <c r="K2368" s="267">
        <v>100</v>
      </c>
    </row>
    <row r="2369" spans="1:11">
      <c r="A2369" s="155" t="s">
        <v>9962</v>
      </c>
      <c r="B2369" s="156" t="s">
        <v>19743</v>
      </c>
      <c r="C2369" s="156">
        <v>2.263147</v>
      </c>
      <c r="D2369" s="157">
        <v>2.3499999999999999E-5</v>
      </c>
      <c r="E2369" s="156">
        <v>16400</v>
      </c>
      <c r="F2369" s="156">
        <v>0.41758200000000001</v>
      </c>
      <c r="G2369" s="156">
        <v>870.28570000000002</v>
      </c>
      <c r="H2369" s="156">
        <v>0.23924699999999999</v>
      </c>
      <c r="I2369" s="156">
        <v>14</v>
      </c>
      <c r="J2369" s="156">
        <v>0</v>
      </c>
      <c r="K2369" s="267">
        <v>92.857140000000001</v>
      </c>
    </row>
    <row r="2370" spans="1:11">
      <c r="A2370" s="155" t="s">
        <v>9967</v>
      </c>
      <c r="B2370" s="156" t="s">
        <v>19743</v>
      </c>
      <c r="C2370" s="156">
        <v>3.0493399999999999</v>
      </c>
      <c r="D2370" s="156" t="s">
        <v>25675</v>
      </c>
      <c r="E2370" s="156">
        <v>0</v>
      </c>
      <c r="F2370" s="156">
        <v>1</v>
      </c>
      <c r="G2370" s="156">
        <v>146.33330000000001</v>
      </c>
      <c r="H2370" s="156">
        <v>0.44478200000000001</v>
      </c>
      <c r="I2370" s="156">
        <v>3</v>
      </c>
      <c r="J2370" s="156">
        <v>0</v>
      </c>
      <c r="K2370" s="267">
        <v>100</v>
      </c>
    </row>
    <row r="2371" spans="1:11">
      <c r="A2371" s="155" t="s">
        <v>9972</v>
      </c>
      <c r="B2371" s="156" t="s">
        <v>19743</v>
      </c>
      <c r="C2371" s="156">
        <v>3.0119799999999999</v>
      </c>
      <c r="D2371" s="157">
        <v>3.01E-6</v>
      </c>
      <c r="E2371" s="156">
        <v>1408</v>
      </c>
      <c r="F2371" s="156">
        <v>0.2</v>
      </c>
      <c r="G2371" s="156">
        <v>78.8</v>
      </c>
      <c r="H2371" s="156">
        <v>0.21657499999999999</v>
      </c>
      <c r="I2371" s="156">
        <v>5</v>
      </c>
      <c r="J2371" s="156">
        <v>0</v>
      </c>
      <c r="K2371" s="267">
        <v>100</v>
      </c>
    </row>
    <row r="2372" spans="1:11">
      <c r="A2372" s="155" t="s">
        <v>9977</v>
      </c>
      <c r="B2372" s="156" t="s">
        <v>19743</v>
      </c>
      <c r="C2372" s="156">
        <v>3.2280199999999999</v>
      </c>
      <c r="D2372" s="157">
        <v>1.95E-6</v>
      </c>
      <c r="E2372" s="156">
        <v>480</v>
      </c>
      <c r="F2372" s="156" t="s">
        <v>25675</v>
      </c>
      <c r="G2372" s="156">
        <v>35.666670000000003</v>
      </c>
      <c r="H2372" s="156">
        <v>0.33333299999999999</v>
      </c>
      <c r="I2372" s="156">
        <v>3</v>
      </c>
      <c r="J2372" s="156">
        <v>33.333329999999997</v>
      </c>
      <c r="K2372" s="267">
        <v>66.666669999999996</v>
      </c>
    </row>
    <row r="2373" spans="1:11">
      <c r="A2373" s="155" t="s">
        <v>9979</v>
      </c>
      <c r="B2373" s="156" t="s">
        <v>19743</v>
      </c>
      <c r="C2373" s="156">
        <v>2.4568530000000002</v>
      </c>
      <c r="D2373" s="157">
        <v>4.3000000000000001E-7</v>
      </c>
      <c r="E2373" s="156">
        <v>236</v>
      </c>
      <c r="F2373" s="156">
        <v>0.4</v>
      </c>
      <c r="G2373" s="156">
        <v>652.79999999999995</v>
      </c>
      <c r="H2373" s="156">
        <v>0.23635</v>
      </c>
      <c r="I2373" s="156">
        <v>5</v>
      </c>
      <c r="J2373" s="156">
        <v>60</v>
      </c>
      <c r="K2373" s="267">
        <v>40</v>
      </c>
    </row>
    <row r="2374" spans="1:11">
      <c r="A2374" s="155" t="s">
        <v>9984</v>
      </c>
      <c r="B2374" s="156" t="s">
        <v>19743</v>
      </c>
      <c r="C2374" s="156">
        <v>2.4152279999999999</v>
      </c>
      <c r="D2374" s="157">
        <v>8.2999999999999999E-7</v>
      </c>
      <c r="E2374" s="156">
        <v>1472</v>
      </c>
      <c r="F2374" s="156">
        <v>0.466667</v>
      </c>
      <c r="G2374" s="156">
        <v>510.16669999999999</v>
      </c>
      <c r="H2374" s="156">
        <v>0.173765</v>
      </c>
      <c r="I2374" s="156">
        <v>6</v>
      </c>
      <c r="J2374" s="156">
        <v>16.66667</v>
      </c>
      <c r="K2374" s="267">
        <v>83.333330000000004</v>
      </c>
    </row>
    <row r="2375" spans="1:11">
      <c r="A2375" s="155" t="s">
        <v>9987</v>
      </c>
      <c r="B2375" s="156" t="s">
        <v>19743</v>
      </c>
      <c r="C2375" s="156">
        <v>2.107208</v>
      </c>
      <c r="D2375" s="156">
        <v>3.9300000000000001E-4</v>
      </c>
      <c r="E2375" s="156">
        <v>351568</v>
      </c>
      <c r="F2375" s="156">
        <v>0.166157</v>
      </c>
      <c r="G2375" s="156">
        <v>229.7431</v>
      </c>
      <c r="H2375" s="156">
        <v>5.3441000000000002E-2</v>
      </c>
      <c r="I2375" s="156">
        <v>109</v>
      </c>
      <c r="J2375" s="156">
        <v>30.275230000000001</v>
      </c>
      <c r="K2375" s="267">
        <v>68.807339999999996</v>
      </c>
    </row>
    <row r="2376" spans="1:11">
      <c r="A2376" s="155" t="s">
        <v>9992</v>
      </c>
      <c r="B2376" s="156" t="s">
        <v>19743</v>
      </c>
      <c r="C2376" s="156">
        <v>2.4682230000000001</v>
      </c>
      <c r="D2376" s="157">
        <v>1.6199999999999999E-6</v>
      </c>
      <c r="E2376" s="156">
        <v>1980</v>
      </c>
      <c r="F2376" s="156" t="s">
        <v>25675</v>
      </c>
      <c r="G2376" s="156">
        <v>1362</v>
      </c>
      <c r="H2376" s="156">
        <v>0.50370099999999995</v>
      </c>
      <c r="I2376" s="156">
        <v>2</v>
      </c>
      <c r="J2376" s="156">
        <v>0</v>
      </c>
      <c r="K2376" s="267">
        <v>100</v>
      </c>
    </row>
    <row r="2377" spans="1:11">
      <c r="A2377" s="155" t="s">
        <v>9995</v>
      </c>
      <c r="B2377" s="156" t="s">
        <v>19743</v>
      </c>
      <c r="C2377" s="156">
        <v>2.297056</v>
      </c>
      <c r="D2377" s="156">
        <v>1.6200000000000001E-4</v>
      </c>
      <c r="E2377" s="156">
        <v>85440</v>
      </c>
      <c r="F2377" s="156">
        <v>0.36355199999999999</v>
      </c>
      <c r="G2377" s="156">
        <v>157</v>
      </c>
      <c r="H2377" s="156">
        <v>4.5626E-2</v>
      </c>
      <c r="I2377" s="156">
        <v>47</v>
      </c>
      <c r="J2377" s="156">
        <v>48.936169999999997</v>
      </c>
      <c r="K2377" s="267">
        <v>51.063830000000003</v>
      </c>
    </row>
    <row r="2378" spans="1:11">
      <c r="A2378" s="155" t="s">
        <v>10000</v>
      </c>
      <c r="B2378" s="156" t="s">
        <v>19743</v>
      </c>
      <c r="C2378" s="156">
        <v>2.165279</v>
      </c>
      <c r="D2378" s="156">
        <v>1.36E-4</v>
      </c>
      <c r="E2378" s="156">
        <v>86942</v>
      </c>
      <c r="F2378" s="156">
        <v>0.10929</v>
      </c>
      <c r="G2378" s="156">
        <v>198.14750000000001</v>
      </c>
      <c r="H2378" s="156">
        <v>4.8704999999999998E-2</v>
      </c>
      <c r="I2378" s="156">
        <v>61</v>
      </c>
      <c r="J2378" s="156">
        <v>16.393439999999998</v>
      </c>
      <c r="K2378" s="267">
        <v>80.327870000000004</v>
      </c>
    </row>
    <row r="2379" spans="1:11">
      <c r="A2379" s="155" t="s">
        <v>10005</v>
      </c>
      <c r="B2379" s="156" t="s">
        <v>19743</v>
      </c>
      <c r="C2379" s="156">
        <v>2.9396949999999999</v>
      </c>
      <c r="D2379" s="157">
        <v>1.75E-6</v>
      </c>
      <c r="E2379" s="156">
        <v>1782</v>
      </c>
      <c r="F2379" s="156" t="s">
        <v>25675</v>
      </c>
      <c r="G2379" s="156">
        <v>335</v>
      </c>
      <c r="H2379" s="156">
        <v>0.51384600000000002</v>
      </c>
      <c r="I2379" s="156">
        <v>2</v>
      </c>
      <c r="J2379" s="156">
        <v>50</v>
      </c>
      <c r="K2379" s="267">
        <v>50</v>
      </c>
    </row>
    <row r="2380" spans="1:11">
      <c r="A2380" s="155" t="s">
        <v>22028</v>
      </c>
      <c r="B2380" s="156" t="s">
        <v>19740</v>
      </c>
      <c r="C2380" s="156">
        <v>2.91797</v>
      </c>
      <c r="D2380" s="157">
        <v>2.9099999999999999E-5</v>
      </c>
      <c r="E2380" s="156">
        <v>16494</v>
      </c>
      <c r="F2380" s="156">
        <v>0.26666699999999999</v>
      </c>
      <c r="G2380" s="156">
        <v>57.0625</v>
      </c>
      <c r="H2380" s="156">
        <v>8.5202E-2</v>
      </c>
      <c r="I2380" s="156">
        <v>16</v>
      </c>
      <c r="J2380" s="156">
        <v>50</v>
      </c>
      <c r="K2380" s="267">
        <v>50</v>
      </c>
    </row>
    <row r="2381" spans="1:11">
      <c r="A2381" s="155" t="s">
        <v>10015</v>
      </c>
      <c r="B2381" s="156" t="s">
        <v>19743</v>
      </c>
      <c r="C2381" s="156">
        <v>2.1949239999999999</v>
      </c>
      <c r="D2381" s="157">
        <v>5.6799999999999998E-6</v>
      </c>
      <c r="E2381" s="156">
        <v>6238</v>
      </c>
      <c r="F2381" s="156">
        <v>0.47619</v>
      </c>
      <c r="G2381" s="156">
        <v>1472.2860000000001</v>
      </c>
      <c r="H2381" s="156">
        <v>0.37001400000000001</v>
      </c>
      <c r="I2381" s="156">
        <v>7</v>
      </c>
      <c r="J2381" s="156">
        <v>14.28571</v>
      </c>
      <c r="K2381" s="267">
        <v>85.714290000000005</v>
      </c>
    </row>
    <row r="2382" spans="1:11">
      <c r="A2382" s="155" t="s">
        <v>10020</v>
      </c>
      <c r="B2382" s="156" t="s">
        <v>19743</v>
      </c>
      <c r="C2382" s="156">
        <v>2.2873100000000002</v>
      </c>
      <c r="D2382" s="157">
        <v>1.0699999999999999E-5</v>
      </c>
      <c r="E2382" s="156">
        <v>8860</v>
      </c>
      <c r="F2382" s="156">
        <v>0.38257600000000003</v>
      </c>
      <c r="G2382" s="156">
        <v>256.96969999999999</v>
      </c>
      <c r="H2382" s="156">
        <v>7.3293999999999998E-2</v>
      </c>
      <c r="I2382" s="156">
        <v>33</v>
      </c>
      <c r="J2382" s="156">
        <v>45.454549999999998</v>
      </c>
      <c r="K2382" s="267">
        <v>48.484850000000002</v>
      </c>
    </row>
    <row r="2383" spans="1:11">
      <c r="A2383" s="155" t="s">
        <v>10023</v>
      </c>
      <c r="B2383" s="156" t="s">
        <v>19743</v>
      </c>
      <c r="C2383" s="156">
        <v>2.1981730000000002</v>
      </c>
      <c r="D2383" s="157">
        <v>1.7600000000000001E-5</v>
      </c>
      <c r="E2383" s="156">
        <v>26096</v>
      </c>
      <c r="F2383" s="156">
        <v>0.33333299999999999</v>
      </c>
      <c r="G2383" s="156">
        <v>860.8</v>
      </c>
      <c r="H2383" s="156">
        <v>0.21726799999999999</v>
      </c>
      <c r="I2383" s="156">
        <v>10</v>
      </c>
      <c r="J2383" s="156">
        <v>50</v>
      </c>
      <c r="K2383" s="267">
        <v>50</v>
      </c>
    </row>
    <row r="2384" spans="1:11">
      <c r="A2384" s="155" t="s">
        <v>10028</v>
      </c>
      <c r="B2384" s="156" t="s">
        <v>19743</v>
      </c>
      <c r="C2384" s="156">
        <v>2.2621319999999998</v>
      </c>
      <c r="D2384" s="157">
        <v>5.1100000000000002E-5</v>
      </c>
      <c r="E2384" s="156">
        <v>19662</v>
      </c>
      <c r="F2384" s="156">
        <v>0.34065899999999999</v>
      </c>
      <c r="G2384" s="156">
        <v>431.71429999999998</v>
      </c>
      <c r="H2384" s="156">
        <v>0.118161</v>
      </c>
      <c r="I2384" s="156">
        <v>14</v>
      </c>
      <c r="J2384" s="156">
        <v>21.428570000000001</v>
      </c>
      <c r="K2384" s="267">
        <v>78.571430000000007</v>
      </c>
    </row>
    <row r="2385" spans="1:11">
      <c r="A2385" s="155" t="s">
        <v>10031</v>
      </c>
      <c r="B2385" s="156" t="s">
        <v>19743</v>
      </c>
      <c r="C2385" s="156">
        <v>3.0653809999999999</v>
      </c>
      <c r="D2385" s="157">
        <v>1.6999999999999999E-7</v>
      </c>
      <c r="E2385" s="156">
        <v>66</v>
      </c>
      <c r="F2385" s="156">
        <v>0.33333299999999999</v>
      </c>
      <c r="G2385" s="156">
        <v>68.666669999999996</v>
      </c>
      <c r="H2385" s="156">
        <v>0.359649</v>
      </c>
      <c r="I2385" s="156">
        <v>3</v>
      </c>
      <c r="J2385" s="156">
        <v>33.333329999999997</v>
      </c>
      <c r="K2385" s="267">
        <v>66.666669999999996</v>
      </c>
    </row>
    <row r="2386" spans="1:11">
      <c r="A2386" s="155" t="s">
        <v>10033</v>
      </c>
      <c r="B2386" s="156" t="s">
        <v>19743</v>
      </c>
      <c r="C2386" s="156">
        <v>2.238782</v>
      </c>
      <c r="D2386" s="157">
        <v>4.7999999999999998E-6</v>
      </c>
      <c r="E2386" s="156">
        <v>6966</v>
      </c>
      <c r="F2386" s="156">
        <v>0.29670299999999999</v>
      </c>
      <c r="G2386" s="156">
        <v>515.35709999999995</v>
      </c>
      <c r="H2386" s="156">
        <v>0.13680800000000001</v>
      </c>
      <c r="I2386" s="156">
        <v>14</v>
      </c>
      <c r="J2386" s="156">
        <v>21.428570000000001</v>
      </c>
      <c r="K2386" s="267">
        <v>78.571430000000007</v>
      </c>
    </row>
    <row r="2387" spans="1:11">
      <c r="A2387" s="155" t="s">
        <v>10036</v>
      </c>
      <c r="B2387" s="156" t="s">
        <v>19743</v>
      </c>
      <c r="C2387" s="156">
        <v>2.149848</v>
      </c>
      <c r="D2387" s="157">
        <v>5.49E-5</v>
      </c>
      <c r="E2387" s="156">
        <v>52288</v>
      </c>
      <c r="F2387" s="156">
        <v>0.32042999999999999</v>
      </c>
      <c r="G2387" s="156">
        <v>499.96769999999998</v>
      </c>
      <c r="H2387" s="156">
        <v>0.119889</v>
      </c>
      <c r="I2387" s="156">
        <v>31</v>
      </c>
      <c r="J2387" s="156">
        <v>19.354839999999999</v>
      </c>
      <c r="K2387" s="267">
        <v>77.419349999999994</v>
      </c>
    </row>
    <row r="2388" spans="1:11">
      <c r="A2388" s="155" t="s">
        <v>10041</v>
      </c>
      <c r="B2388" s="156" t="s">
        <v>19743</v>
      </c>
      <c r="C2388" s="156">
        <v>2.182741</v>
      </c>
      <c r="D2388" s="157">
        <v>1.49E-5</v>
      </c>
      <c r="E2388" s="156">
        <v>7528</v>
      </c>
      <c r="F2388" s="156">
        <v>0.40909099999999998</v>
      </c>
      <c r="G2388" s="156">
        <v>872.41669999999999</v>
      </c>
      <c r="H2388" s="156">
        <v>0.21626600000000001</v>
      </c>
      <c r="I2388" s="156">
        <v>12</v>
      </c>
      <c r="J2388" s="156">
        <v>16.66667</v>
      </c>
      <c r="K2388" s="267">
        <v>83.333330000000004</v>
      </c>
    </row>
    <row r="2389" spans="1:11">
      <c r="A2389" s="155" t="s">
        <v>21973</v>
      </c>
      <c r="B2389" s="156" t="s">
        <v>19053</v>
      </c>
      <c r="C2389" s="156">
        <v>2.3228430000000002</v>
      </c>
      <c r="D2389" s="157">
        <v>5.4500000000000003E-5</v>
      </c>
      <c r="E2389" s="156">
        <v>17018</v>
      </c>
      <c r="F2389" s="156">
        <v>0.39285700000000001</v>
      </c>
      <c r="G2389" s="156">
        <v>592</v>
      </c>
      <c r="H2389" s="156">
        <v>0.175459</v>
      </c>
      <c r="I2389" s="156">
        <v>8</v>
      </c>
      <c r="J2389" s="156">
        <v>12.5</v>
      </c>
      <c r="K2389" s="267">
        <v>75</v>
      </c>
    </row>
    <row r="2390" spans="1:11">
      <c r="A2390" s="155" t="s">
        <v>10046</v>
      </c>
      <c r="B2390" s="156" t="s">
        <v>19743</v>
      </c>
      <c r="C2390" s="156">
        <v>2.142741</v>
      </c>
      <c r="D2390" s="156">
        <v>1.46E-4</v>
      </c>
      <c r="E2390" s="156">
        <v>131536</v>
      </c>
      <c r="F2390" s="156">
        <v>0.23755100000000001</v>
      </c>
      <c r="G2390" s="156">
        <v>365.54</v>
      </c>
      <c r="H2390" s="156">
        <v>8.7304000000000007E-2</v>
      </c>
      <c r="I2390" s="156">
        <v>50</v>
      </c>
      <c r="J2390" s="156">
        <v>32</v>
      </c>
      <c r="K2390" s="267">
        <v>66</v>
      </c>
    </row>
    <row r="2391" spans="1:11">
      <c r="A2391" s="155" t="s">
        <v>10049</v>
      </c>
      <c r="B2391" s="156" t="s">
        <v>19743</v>
      </c>
      <c r="C2391" s="156">
        <v>2.4633500000000002</v>
      </c>
      <c r="D2391" s="157">
        <v>3.8999999999999999E-5</v>
      </c>
      <c r="E2391" s="156">
        <v>7402</v>
      </c>
      <c r="F2391" s="156">
        <v>0.3</v>
      </c>
      <c r="G2391" s="156">
        <v>560.20000000000005</v>
      </c>
      <c r="H2391" s="156">
        <v>0.20558000000000001</v>
      </c>
      <c r="I2391" s="156">
        <v>5</v>
      </c>
      <c r="J2391" s="156">
        <v>20</v>
      </c>
      <c r="K2391" s="267">
        <v>80</v>
      </c>
    </row>
    <row r="2392" spans="1:11">
      <c r="A2392" s="155" t="s">
        <v>10052</v>
      </c>
      <c r="B2392" s="156" t="s">
        <v>19743</v>
      </c>
      <c r="C2392" s="156">
        <v>2.1654819999999999</v>
      </c>
      <c r="D2392" s="156">
        <v>6.2100000000000002E-4</v>
      </c>
      <c r="E2392" s="156">
        <v>140174</v>
      </c>
      <c r="F2392" s="156">
        <v>0.36601299999999998</v>
      </c>
      <c r="G2392" s="156">
        <v>780.61109999999996</v>
      </c>
      <c r="H2392" s="156">
        <v>0.19007399999999999</v>
      </c>
      <c r="I2392" s="156">
        <v>18</v>
      </c>
      <c r="J2392" s="156">
        <v>22.22222</v>
      </c>
      <c r="K2392" s="267">
        <v>77.777780000000007</v>
      </c>
    </row>
    <row r="2393" spans="1:11">
      <c r="A2393" s="155" t="s">
        <v>10055</v>
      </c>
      <c r="B2393" s="156" t="s">
        <v>19743</v>
      </c>
      <c r="C2393" s="156">
        <v>3.1520809999999999</v>
      </c>
      <c r="D2393" s="157">
        <v>2.9999999999999997E-8</v>
      </c>
      <c r="E2393" s="156">
        <v>8</v>
      </c>
      <c r="F2393" s="156" t="s">
        <v>25675</v>
      </c>
      <c r="G2393" s="156">
        <v>20.5</v>
      </c>
      <c r="H2393" s="156">
        <v>0.54166700000000001</v>
      </c>
      <c r="I2393" s="156">
        <v>2</v>
      </c>
      <c r="J2393" s="156">
        <v>0</v>
      </c>
      <c r="K2393" s="267">
        <v>100</v>
      </c>
    </row>
    <row r="2394" spans="1:11">
      <c r="A2394" s="155" t="s">
        <v>10060</v>
      </c>
      <c r="B2394" s="156" t="s">
        <v>19743</v>
      </c>
      <c r="C2394" s="156">
        <v>2.2601019999999998</v>
      </c>
      <c r="D2394" s="157">
        <v>7.5599999999999994E-5</v>
      </c>
      <c r="E2394" s="156">
        <v>55148</v>
      </c>
      <c r="F2394" s="156">
        <v>0.137155</v>
      </c>
      <c r="G2394" s="156">
        <v>212.32079999999999</v>
      </c>
      <c r="H2394" s="156">
        <v>5.8707000000000002E-2</v>
      </c>
      <c r="I2394" s="156">
        <v>53</v>
      </c>
      <c r="J2394" s="156">
        <v>24.528300000000002</v>
      </c>
      <c r="K2394" s="267">
        <v>75.471699999999998</v>
      </c>
    </row>
    <row r="2395" spans="1:11">
      <c r="A2395" s="155" t="s">
        <v>10069</v>
      </c>
      <c r="B2395" s="156" t="s">
        <v>19743</v>
      </c>
      <c r="C2395" s="156">
        <v>2.1589849999999999</v>
      </c>
      <c r="D2395" s="157">
        <v>9.2499999999999999E-5</v>
      </c>
      <c r="E2395" s="156">
        <v>96110</v>
      </c>
      <c r="F2395" s="156">
        <v>0.20035500000000001</v>
      </c>
      <c r="G2395" s="156">
        <v>298.54169999999999</v>
      </c>
      <c r="H2395" s="156">
        <v>7.2667999999999996E-2</v>
      </c>
      <c r="I2395" s="156">
        <v>48</v>
      </c>
      <c r="J2395" s="156">
        <v>37.5</v>
      </c>
      <c r="K2395" s="267">
        <v>60.416670000000003</v>
      </c>
    </row>
    <row r="2396" spans="1:11">
      <c r="A2396" s="155" t="s">
        <v>10074</v>
      </c>
      <c r="B2396" s="156" t="s">
        <v>19743</v>
      </c>
      <c r="C2396" s="156">
        <v>2.2162440000000001</v>
      </c>
      <c r="D2396" s="157">
        <v>1.4399999999999999E-5</v>
      </c>
      <c r="E2396" s="156">
        <v>6618</v>
      </c>
      <c r="F2396" s="156">
        <v>0.32727299999999998</v>
      </c>
      <c r="G2396" s="156">
        <v>679.90909999999997</v>
      </c>
      <c r="H2396" s="156">
        <v>0.17541499999999999</v>
      </c>
      <c r="I2396" s="156">
        <v>11</v>
      </c>
      <c r="J2396" s="156">
        <v>36.363639999999997</v>
      </c>
      <c r="K2396" s="267">
        <v>54.545450000000002</v>
      </c>
    </row>
    <row r="2397" spans="1:11">
      <c r="A2397" s="155" t="s">
        <v>10077</v>
      </c>
      <c r="B2397" s="156" t="s">
        <v>19743</v>
      </c>
      <c r="C2397" s="156">
        <v>2.2085279999999998</v>
      </c>
      <c r="D2397" s="157">
        <v>3.9900000000000001E-5</v>
      </c>
      <c r="E2397" s="156">
        <v>35314</v>
      </c>
      <c r="F2397" s="156">
        <v>0.46969699999999998</v>
      </c>
      <c r="G2397" s="156">
        <v>513.91669999999999</v>
      </c>
      <c r="H2397" s="156">
        <v>0.131269</v>
      </c>
      <c r="I2397" s="156">
        <v>12</v>
      </c>
      <c r="J2397" s="156">
        <v>8.3333329999999997</v>
      </c>
      <c r="K2397" s="267">
        <v>91.666669999999996</v>
      </c>
    </row>
    <row r="2398" spans="1:11">
      <c r="A2398" s="155" t="s">
        <v>21798</v>
      </c>
      <c r="B2398" s="156" t="s">
        <v>19740</v>
      </c>
      <c r="C2398" s="156">
        <v>2.1758380000000002</v>
      </c>
      <c r="D2398" s="157">
        <v>7.1199999999999996E-5</v>
      </c>
      <c r="E2398" s="156">
        <v>37260</v>
      </c>
      <c r="F2398" s="156">
        <v>0.34761900000000001</v>
      </c>
      <c r="G2398" s="156">
        <v>628.19050000000004</v>
      </c>
      <c r="H2398" s="156">
        <v>0.15501999999999999</v>
      </c>
      <c r="I2398" s="156">
        <v>21</v>
      </c>
      <c r="J2398" s="156">
        <v>28.571429999999999</v>
      </c>
      <c r="K2398" s="267">
        <v>71.428569999999993</v>
      </c>
    </row>
    <row r="2399" spans="1:11">
      <c r="A2399" s="155" t="s">
        <v>9820</v>
      </c>
      <c r="B2399" s="156" t="s">
        <v>19743</v>
      </c>
      <c r="C2399" s="156">
        <v>2.1264970000000001</v>
      </c>
      <c r="D2399" s="156">
        <v>2.33E-4</v>
      </c>
      <c r="E2399" s="156">
        <v>188734</v>
      </c>
      <c r="F2399" s="156">
        <v>0.23554</v>
      </c>
      <c r="G2399" s="156">
        <v>298.01369999999997</v>
      </c>
      <c r="H2399" s="156">
        <v>7.0217000000000002E-2</v>
      </c>
      <c r="I2399" s="156">
        <v>73</v>
      </c>
      <c r="J2399" s="156">
        <v>38.356160000000003</v>
      </c>
      <c r="K2399" s="267">
        <v>60.273969999999998</v>
      </c>
    </row>
    <row r="2400" spans="1:11">
      <c r="A2400" s="155" t="s">
        <v>9827</v>
      </c>
      <c r="B2400" s="156" t="s">
        <v>19743</v>
      </c>
      <c r="C2400" s="156">
        <v>2.381929</v>
      </c>
      <c r="D2400" s="157">
        <v>2.8500000000000002E-5</v>
      </c>
      <c r="E2400" s="156">
        <v>11128</v>
      </c>
      <c r="F2400" s="156">
        <v>0.26666699999999999</v>
      </c>
      <c r="G2400" s="156">
        <v>768.83330000000001</v>
      </c>
      <c r="H2400" s="156">
        <v>0.247027</v>
      </c>
      <c r="I2400" s="156">
        <v>6</v>
      </c>
      <c r="J2400" s="156">
        <v>16.66667</v>
      </c>
      <c r="K2400" s="267">
        <v>83.333330000000004</v>
      </c>
    </row>
    <row r="2401" spans="1:11">
      <c r="A2401" s="155" t="s">
        <v>9832</v>
      </c>
      <c r="B2401" s="156" t="s">
        <v>19743</v>
      </c>
      <c r="C2401" s="156">
        <v>2.2046700000000001</v>
      </c>
      <c r="D2401" s="157">
        <v>3.1E-6</v>
      </c>
      <c r="E2401" s="156">
        <v>5564</v>
      </c>
      <c r="F2401" s="156">
        <v>0.41666700000000001</v>
      </c>
      <c r="G2401" s="156">
        <v>839.77779999999996</v>
      </c>
      <c r="H2401" s="156">
        <v>0.21352099999999999</v>
      </c>
      <c r="I2401" s="156">
        <v>9</v>
      </c>
      <c r="J2401" s="156">
        <v>22.22222</v>
      </c>
      <c r="K2401" s="267">
        <v>77.777780000000007</v>
      </c>
    </row>
    <row r="2402" spans="1:11">
      <c r="A2402" s="155" t="s">
        <v>21734</v>
      </c>
      <c r="B2402" s="156" t="s">
        <v>19740</v>
      </c>
      <c r="C2402" s="156">
        <v>2.1997969999999998</v>
      </c>
      <c r="D2402" s="157">
        <v>7.1600000000000006E-5</v>
      </c>
      <c r="E2402" s="156">
        <v>66730</v>
      </c>
      <c r="F2402" s="156">
        <v>0.187553</v>
      </c>
      <c r="G2402" s="156">
        <v>266.4203</v>
      </c>
      <c r="H2402" s="156">
        <v>6.8449999999999997E-2</v>
      </c>
      <c r="I2402" s="156">
        <v>69</v>
      </c>
      <c r="J2402" s="156">
        <v>28.985510000000001</v>
      </c>
      <c r="K2402" s="267">
        <v>69.565219999999997</v>
      </c>
    </row>
    <row r="2403" spans="1:11">
      <c r="A2403" s="155" t="s">
        <v>23922</v>
      </c>
      <c r="B2403" s="156" t="s">
        <v>19053</v>
      </c>
      <c r="C2403" s="156">
        <v>3.0716749999999999</v>
      </c>
      <c r="D2403" s="157">
        <v>7.1999999999999999E-7</v>
      </c>
      <c r="E2403" s="156">
        <v>168</v>
      </c>
      <c r="F2403" s="156" t="s">
        <v>25675</v>
      </c>
      <c r="G2403" s="156">
        <v>89</v>
      </c>
      <c r="H2403" s="156">
        <v>0.502857</v>
      </c>
      <c r="I2403" s="156">
        <v>2</v>
      </c>
      <c r="J2403" s="156">
        <v>50</v>
      </c>
      <c r="K2403" s="267">
        <v>50</v>
      </c>
    </row>
    <row r="2404" spans="1:11">
      <c r="A2404" s="155" t="s">
        <v>9837</v>
      </c>
      <c r="B2404" s="156" t="s">
        <v>19743</v>
      </c>
      <c r="C2404" s="156">
        <v>2.4536039999999999</v>
      </c>
      <c r="D2404" s="157">
        <v>2.34E-6</v>
      </c>
      <c r="E2404" s="156">
        <v>8906</v>
      </c>
      <c r="F2404" s="156">
        <v>0.33333299999999999</v>
      </c>
      <c r="G2404" s="156">
        <v>1399</v>
      </c>
      <c r="H2404" s="156">
        <v>0.50167399999999995</v>
      </c>
      <c r="I2404" s="156">
        <v>3</v>
      </c>
      <c r="J2404" s="156">
        <v>33.333329999999997</v>
      </c>
      <c r="K2404" s="267">
        <v>66.666669999999996</v>
      </c>
    </row>
    <row r="2405" spans="1:11">
      <c r="A2405" s="155" t="s">
        <v>9839</v>
      </c>
      <c r="B2405" s="156" t="s">
        <v>19743</v>
      </c>
      <c r="C2405" s="156">
        <v>2.1492390000000001</v>
      </c>
      <c r="D2405" s="156">
        <v>1.02E-4</v>
      </c>
      <c r="E2405" s="156">
        <v>117638</v>
      </c>
      <c r="F2405" s="156">
        <v>0.29608099999999998</v>
      </c>
      <c r="G2405" s="156">
        <v>326.37740000000002</v>
      </c>
      <c r="H2405" s="156">
        <v>7.8645000000000007E-2</v>
      </c>
      <c r="I2405" s="156">
        <v>53</v>
      </c>
      <c r="J2405" s="156">
        <v>20.754719999999999</v>
      </c>
      <c r="K2405" s="267">
        <v>75.471699999999998</v>
      </c>
    </row>
    <row r="2406" spans="1:11">
      <c r="A2406" s="155" t="s">
        <v>9842</v>
      </c>
      <c r="B2406" s="156" t="s">
        <v>19743</v>
      </c>
      <c r="C2406" s="156">
        <v>2.1457869999999999</v>
      </c>
      <c r="D2406" s="157">
        <v>6.7799999999999995E-5</v>
      </c>
      <c r="E2406" s="156">
        <v>170068</v>
      </c>
      <c r="F2406" s="156">
        <v>0.52878000000000003</v>
      </c>
      <c r="G2406" s="156">
        <v>234.10310000000001</v>
      </c>
      <c r="H2406" s="156">
        <v>5.6696999999999997E-2</v>
      </c>
      <c r="I2406" s="156">
        <v>97</v>
      </c>
      <c r="J2406" s="156">
        <v>29.896909999999998</v>
      </c>
      <c r="K2406" s="267">
        <v>69.072159999999997</v>
      </c>
    </row>
    <row r="2407" spans="1:11">
      <c r="A2407" s="155" t="s">
        <v>9847</v>
      </c>
      <c r="B2407" s="156" t="s">
        <v>19743</v>
      </c>
      <c r="C2407" s="156">
        <v>2.1776650000000002</v>
      </c>
      <c r="D2407" s="157">
        <v>5.5899999999999998E-6</v>
      </c>
      <c r="E2407" s="156">
        <v>7114</v>
      </c>
      <c r="F2407" s="156">
        <v>0.45833299999999999</v>
      </c>
      <c r="G2407" s="156">
        <v>820.0625</v>
      </c>
      <c r="H2407" s="156">
        <v>0.20228499999999999</v>
      </c>
      <c r="I2407" s="156">
        <v>16</v>
      </c>
      <c r="J2407" s="156">
        <v>18.75</v>
      </c>
      <c r="K2407" s="267">
        <v>81.25</v>
      </c>
    </row>
    <row r="2408" spans="1:11">
      <c r="A2408" s="155" t="s">
        <v>9850</v>
      </c>
      <c r="B2408" s="156" t="s">
        <v>19743</v>
      </c>
      <c r="C2408" s="156">
        <v>2.0952280000000001</v>
      </c>
      <c r="D2408" s="156">
        <v>2.5569999999999998E-3</v>
      </c>
      <c r="E2408" s="156">
        <v>1225796</v>
      </c>
      <c r="F2408" s="156">
        <v>3.3529999999999997E-2</v>
      </c>
      <c r="G2408" s="156">
        <v>73.683620000000005</v>
      </c>
      <c r="H2408" s="156">
        <v>1.7915E-2</v>
      </c>
      <c r="I2408" s="156">
        <v>354</v>
      </c>
      <c r="J2408" s="156">
        <v>25.14124</v>
      </c>
      <c r="K2408" s="267">
        <v>73.163839999999993</v>
      </c>
    </row>
    <row r="2409" spans="1:11">
      <c r="A2409" s="155" t="s">
        <v>9853</v>
      </c>
      <c r="B2409" s="156" t="s">
        <v>19743</v>
      </c>
      <c r="C2409" s="156">
        <v>2.180914</v>
      </c>
      <c r="D2409" s="157">
        <v>4.0200000000000001E-5</v>
      </c>
      <c r="E2409" s="156">
        <v>27104</v>
      </c>
      <c r="F2409" s="156">
        <v>0.37362600000000001</v>
      </c>
      <c r="G2409" s="156">
        <v>708</v>
      </c>
      <c r="H2409" s="156">
        <v>0.17523</v>
      </c>
      <c r="I2409" s="156">
        <v>14</v>
      </c>
      <c r="J2409" s="156">
        <v>0</v>
      </c>
      <c r="K2409" s="267">
        <v>100</v>
      </c>
    </row>
    <row r="2410" spans="1:11">
      <c r="A2410" s="155" t="s">
        <v>9860</v>
      </c>
      <c r="B2410" s="156" t="s">
        <v>19743</v>
      </c>
      <c r="C2410" s="156">
        <v>2.7766500000000001</v>
      </c>
      <c r="D2410" s="157">
        <v>9.5999999999999991E-7</v>
      </c>
      <c r="E2410" s="156">
        <v>1264</v>
      </c>
      <c r="F2410" s="156">
        <v>0.33333299999999999</v>
      </c>
      <c r="G2410" s="156">
        <v>478.33330000000001</v>
      </c>
      <c r="H2410" s="156">
        <v>0.35538999999999998</v>
      </c>
      <c r="I2410" s="156">
        <v>3</v>
      </c>
      <c r="J2410" s="156">
        <v>33.333329999999997</v>
      </c>
      <c r="K2410" s="267">
        <v>66.666669999999996</v>
      </c>
    </row>
    <row r="2411" spans="1:11">
      <c r="A2411" s="155" t="s">
        <v>9862</v>
      </c>
      <c r="B2411" s="156" t="s">
        <v>19743</v>
      </c>
      <c r="C2411" s="156">
        <v>2.1935030000000002</v>
      </c>
      <c r="D2411" s="157">
        <v>2.7100000000000001E-5</v>
      </c>
      <c r="E2411" s="156">
        <v>26374</v>
      </c>
      <c r="F2411" s="156">
        <v>0.43137300000000001</v>
      </c>
      <c r="G2411" s="156">
        <v>576.5</v>
      </c>
      <c r="H2411" s="156">
        <v>0.14499500000000001</v>
      </c>
      <c r="I2411" s="156">
        <v>18</v>
      </c>
      <c r="J2411" s="156">
        <v>22.22222</v>
      </c>
      <c r="K2411" s="267">
        <v>77.777780000000007</v>
      </c>
    </row>
    <row r="2412" spans="1:11">
      <c r="A2412" s="155" t="s">
        <v>9867</v>
      </c>
      <c r="B2412" s="156" t="s">
        <v>19743</v>
      </c>
      <c r="C2412" s="156">
        <v>2.289949</v>
      </c>
      <c r="D2412" s="156">
        <v>2.2800000000000001E-4</v>
      </c>
      <c r="E2412" s="156">
        <v>67860</v>
      </c>
      <c r="F2412" s="156">
        <v>0.27450999999999998</v>
      </c>
      <c r="G2412" s="156">
        <v>560</v>
      </c>
      <c r="H2412" s="156">
        <v>0.15905900000000001</v>
      </c>
      <c r="I2412" s="156">
        <v>18</v>
      </c>
      <c r="J2412" s="156">
        <v>16.66667</v>
      </c>
      <c r="K2412" s="267">
        <v>77.777780000000007</v>
      </c>
    </row>
    <row r="2413" spans="1:11">
      <c r="A2413" s="155" t="s">
        <v>9870</v>
      </c>
      <c r="B2413" s="156" t="s">
        <v>19743</v>
      </c>
      <c r="C2413" s="156">
        <v>3.0274109999999999</v>
      </c>
      <c r="D2413" s="157">
        <v>5.4700000000000001E-6</v>
      </c>
      <c r="E2413" s="156">
        <v>2166</v>
      </c>
      <c r="F2413" s="156">
        <v>5.5556000000000001E-2</v>
      </c>
      <c r="G2413" s="156">
        <v>45.111109999999996</v>
      </c>
      <c r="H2413" s="156">
        <v>0.14280599999999999</v>
      </c>
      <c r="I2413" s="156">
        <v>9</v>
      </c>
      <c r="J2413" s="156">
        <v>11.11111</v>
      </c>
      <c r="K2413" s="267">
        <v>88.888890000000004</v>
      </c>
    </row>
    <row r="2414" spans="1:11">
      <c r="A2414" s="155" t="s">
        <v>9876</v>
      </c>
      <c r="B2414" s="156" t="s">
        <v>19743</v>
      </c>
      <c r="C2414" s="156">
        <v>2.2580710000000002</v>
      </c>
      <c r="D2414" s="157">
        <v>7.7200000000000006E-5</v>
      </c>
      <c r="E2414" s="156">
        <v>79654</v>
      </c>
      <c r="F2414" s="156">
        <v>0.127193</v>
      </c>
      <c r="G2414" s="156">
        <v>165.2105</v>
      </c>
      <c r="H2414" s="156">
        <v>4.5615999999999997E-2</v>
      </c>
      <c r="I2414" s="156">
        <v>57</v>
      </c>
      <c r="J2414" s="156">
        <v>35.087719999999997</v>
      </c>
      <c r="K2414" s="267">
        <v>63.157890000000002</v>
      </c>
    </row>
    <row r="2415" spans="1:11">
      <c r="A2415" s="155" t="s">
        <v>9881</v>
      </c>
      <c r="B2415" s="156" t="s">
        <v>19743</v>
      </c>
      <c r="C2415" s="156">
        <v>3.0391879999999998</v>
      </c>
      <c r="D2415" s="156" t="s">
        <v>25675</v>
      </c>
      <c r="E2415" s="156">
        <v>0</v>
      </c>
      <c r="F2415" s="156" t="s">
        <v>25675</v>
      </c>
      <c r="G2415" s="156">
        <v>509</v>
      </c>
      <c r="H2415" s="156">
        <v>0</v>
      </c>
      <c r="I2415" s="156">
        <v>1</v>
      </c>
      <c r="J2415" s="156">
        <v>0</v>
      </c>
      <c r="K2415" s="267">
        <v>100</v>
      </c>
    </row>
    <row r="2416" spans="1:11">
      <c r="A2416" s="155" t="s">
        <v>9884</v>
      </c>
      <c r="B2416" s="156" t="s">
        <v>19743</v>
      </c>
      <c r="C2416" s="156">
        <v>2.8692389999999999</v>
      </c>
      <c r="D2416" s="157">
        <v>2.7999999999999999E-6</v>
      </c>
      <c r="E2416" s="156">
        <v>1920</v>
      </c>
      <c r="F2416" s="156">
        <v>0.13186800000000001</v>
      </c>
      <c r="G2416" s="156">
        <v>115.1429</v>
      </c>
      <c r="H2416" s="156">
        <v>0.12540899999999999</v>
      </c>
      <c r="I2416" s="156">
        <v>14</v>
      </c>
      <c r="J2416" s="156">
        <v>21.428570000000001</v>
      </c>
      <c r="K2416" s="267">
        <v>78.571430000000007</v>
      </c>
    </row>
    <row r="2417" spans="1:11">
      <c r="A2417" s="155" t="s">
        <v>9889</v>
      </c>
      <c r="B2417" s="156" t="s">
        <v>19743</v>
      </c>
      <c r="C2417" s="156">
        <v>2.2651780000000001</v>
      </c>
      <c r="D2417" s="157">
        <v>7.5400000000000003E-5</v>
      </c>
      <c r="E2417" s="156">
        <v>85606</v>
      </c>
      <c r="F2417" s="156">
        <v>0.38673200000000002</v>
      </c>
      <c r="G2417" s="156">
        <v>156.89189999999999</v>
      </c>
      <c r="H2417" s="156">
        <v>4.4220000000000002E-2</v>
      </c>
      <c r="I2417" s="156">
        <v>111</v>
      </c>
      <c r="J2417" s="156">
        <v>39.63964</v>
      </c>
      <c r="K2417" s="267">
        <v>58.55856</v>
      </c>
    </row>
    <row r="2418" spans="1:11">
      <c r="A2418" s="155" t="s">
        <v>9894</v>
      </c>
      <c r="B2418" s="156" t="s">
        <v>19743</v>
      </c>
      <c r="C2418" s="156">
        <v>2.3017259999999999</v>
      </c>
      <c r="D2418" s="157">
        <v>4.2899999999999999E-5</v>
      </c>
      <c r="E2418" s="156">
        <v>51188</v>
      </c>
      <c r="F2418" s="156">
        <v>0.45384600000000003</v>
      </c>
      <c r="G2418" s="156">
        <v>230.45</v>
      </c>
      <c r="H2418" s="156">
        <v>6.7069000000000004E-2</v>
      </c>
      <c r="I2418" s="156">
        <v>40</v>
      </c>
      <c r="J2418" s="156">
        <v>45</v>
      </c>
      <c r="K2418" s="267">
        <v>52.5</v>
      </c>
    </row>
    <row r="2419" spans="1:11">
      <c r="A2419" s="155" t="s">
        <v>9898</v>
      </c>
      <c r="B2419" s="156" t="s">
        <v>19743</v>
      </c>
      <c r="C2419" s="156">
        <v>2.4349240000000001</v>
      </c>
      <c r="D2419" s="157">
        <v>1.6999999999999999E-7</v>
      </c>
      <c r="E2419" s="156">
        <v>138</v>
      </c>
      <c r="F2419" s="156">
        <v>0.66666700000000001</v>
      </c>
      <c r="G2419" s="156">
        <v>1039.6669999999999</v>
      </c>
      <c r="H2419" s="156">
        <v>0.36326599999999998</v>
      </c>
      <c r="I2419" s="156">
        <v>3</v>
      </c>
      <c r="J2419" s="156">
        <v>33.333329999999997</v>
      </c>
      <c r="K2419" s="267">
        <v>66.666669999999996</v>
      </c>
    </row>
    <row r="2420" spans="1:11">
      <c r="A2420" s="155" t="s">
        <v>21632</v>
      </c>
      <c r="B2420" s="156" t="s">
        <v>19740</v>
      </c>
      <c r="C2420" s="156">
        <v>2.1971569999999998</v>
      </c>
      <c r="D2420" s="156">
        <v>1.08E-4</v>
      </c>
      <c r="E2420" s="156">
        <v>52232</v>
      </c>
      <c r="F2420" s="156">
        <v>0.2</v>
      </c>
      <c r="G2420" s="156">
        <v>230.97139999999999</v>
      </c>
      <c r="H2420" s="156">
        <v>5.8592999999999999E-2</v>
      </c>
      <c r="I2420" s="156">
        <v>35</v>
      </c>
      <c r="J2420" s="156">
        <v>57.142859999999999</v>
      </c>
      <c r="K2420" s="267">
        <v>42.857140000000001</v>
      </c>
    </row>
    <row r="2421" spans="1:11">
      <c r="A2421" s="155" t="s">
        <v>9905</v>
      </c>
      <c r="B2421" s="156" t="s">
        <v>19743</v>
      </c>
      <c r="C2421" s="156">
        <v>2.198985</v>
      </c>
      <c r="D2421" s="157">
        <v>2E-8</v>
      </c>
      <c r="E2421" s="156">
        <v>66</v>
      </c>
      <c r="F2421" s="156">
        <v>0.9</v>
      </c>
      <c r="G2421" s="156">
        <v>2000.6</v>
      </c>
      <c r="H2421" s="156">
        <v>0.50494700000000003</v>
      </c>
      <c r="I2421" s="156">
        <v>5</v>
      </c>
      <c r="J2421" s="156">
        <v>20</v>
      </c>
      <c r="K2421" s="267">
        <v>80</v>
      </c>
    </row>
    <row r="2422" spans="1:11">
      <c r="A2422" s="155" t="s">
        <v>9908</v>
      </c>
      <c r="B2422" s="156" t="s">
        <v>19743</v>
      </c>
      <c r="C2422" s="156">
        <v>2.1756350000000002</v>
      </c>
      <c r="D2422" s="157">
        <v>7.3499999999999999E-6</v>
      </c>
      <c r="E2422" s="156">
        <v>12134</v>
      </c>
      <c r="F2422" s="156">
        <v>0.367647</v>
      </c>
      <c r="G2422" s="156">
        <v>781.17650000000003</v>
      </c>
      <c r="H2422" s="156">
        <v>0.19226599999999999</v>
      </c>
      <c r="I2422" s="156">
        <v>17</v>
      </c>
      <c r="J2422" s="156">
        <v>11.764709999999999</v>
      </c>
      <c r="K2422" s="267">
        <v>82.352940000000004</v>
      </c>
    </row>
    <row r="2423" spans="1:11">
      <c r="A2423" s="155" t="s">
        <v>9916</v>
      </c>
      <c r="B2423" s="156" t="s">
        <v>19743</v>
      </c>
      <c r="C2423" s="156">
        <v>2.2241620000000002</v>
      </c>
      <c r="D2423" s="156">
        <v>3.5199999999999999E-4</v>
      </c>
      <c r="E2423" s="156">
        <v>119828</v>
      </c>
      <c r="F2423" s="156">
        <v>0.25490200000000002</v>
      </c>
      <c r="G2423" s="156">
        <v>661.72220000000004</v>
      </c>
      <c r="H2423" s="156">
        <v>0.17307700000000001</v>
      </c>
      <c r="I2423" s="156">
        <v>18</v>
      </c>
      <c r="J2423" s="156">
        <v>33.333329999999997</v>
      </c>
      <c r="K2423" s="267">
        <v>66.666669999999996</v>
      </c>
    </row>
    <row r="2424" spans="1:11">
      <c r="A2424" s="155" t="s">
        <v>9919</v>
      </c>
      <c r="B2424" s="156" t="s">
        <v>19743</v>
      </c>
      <c r="C2424" s="156">
        <v>2.3715739999999998</v>
      </c>
      <c r="D2424" s="157">
        <v>4.4299999999999999E-6</v>
      </c>
      <c r="E2424" s="156">
        <v>7228</v>
      </c>
      <c r="F2424" s="156">
        <v>0.4</v>
      </c>
      <c r="G2424" s="156">
        <v>843.8</v>
      </c>
      <c r="H2424" s="156">
        <v>0.26746999999999999</v>
      </c>
      <c r="I2424" s="156">
        <v>5</v>
      </c>
      <c r="J2424" s="156">
        <v>20</v>
      </c>
      <c r="K2424" s="267">
        <v>80</v>
      </c>
    </row>
    <row r="2425" spans="1:11">
      <c r="A2425" s="155" t="s">
        <v>9924</v>
      </c>
      <c r="B2425" s="156" t="s">
        <v>19743</v>
      </c>
      <c r="C2425" s="156">
        <v>2.194315</v>
      </c>
      <c r="D2425" s="157">
        <v>4.8999999999999997E-7</v>
      </c>
      <c r="E2425" s="156">
        <v>760</v>
      </c>
      <c r="F2425" s="156">
        <v>0.64285700000000001</v>
      </c>
      <c r="G2425" s="156">
        <v>993.375</v>
      </c>
      <c r="H2425" s="156">
        <v>0.249529</v>
      </c>
      <c r="I2425" s="156">
        <v>8</v>
      </c>
      <c r="J2425" s="156">
        <v>0</v>
      </c>
      <c r="K2425" s="267">
        <v>100</v>
      </c>
    </row>
    <row r="2426" spans="1:11">
      <c r="A2426" s="155" t="s">
        <v>25107</v>
      </c>
      <c r="B2426" s="156" t="s">
        <v>19740</v>
      </c>
      <c r="C2426" s="156">
        <v>3.2028430000000001</v>
      </c>
      <c r="D2426" s="156" t="s">
        <v>25675</v>
      </c>
      <c r="E2426" s="156">
        <v>0</v>
      </c>
      <c r="F2426" s="156" t="s">
        <v>25675</v>
      </c>
      <c r="G2426" s="156">
        <v>10</v>
      </c>
      <c r="H2426" s="156">
        <v>0</v>
      </c>
      <c r="I2426" s="156">
        <v>1</v>
      </c>
      <c r="J2426" s="156">
        <v>100</v>
      </c>
      <c r="K2426" s="267">
        <v>0</v>
      </c>
    </row>
    <row r="2427" spans="1:11">
      <c r="A2427" s="155" t="s">
        <v>21968</v>
      </c>
      <c r="B2427" s="156" t="s">
        <v>19740</v>
      </c>
      <c r="C2427" s="156">
        <v>2.252589</v>
      </c>
      <c r="D2427" s="156">
        <v>1.5899999999999999E-4</v>
      </c>
      <c r="E2427" s="156">
        <v>136268</v>
      </c>
      <c r="F2427" s="156">
        <v>0.36502200000000001</v>
      </c>
      <c r="G2427" s="156">
        <v>226.9057</v>
      </c>
      <c r="H2427" s="156">
        <v>6.2167E-2</v>
      </c>
      <c r="I2427" s="156">
        <v>53</v>
      </c>
      <c r="J2427" s="156">
        <v>52.830190000000002</v>
      </c>
      <c r="K2427" s="267">
        <v>45.28302</v>
      </c>
    </row>
    <row r="2428" spans="1:11">
      <c r="A2428" s="155" t="s">
        <v>9942</v>
      </c>
      <c r="B2428" s="156" t="s">
        <v>19743</v>
      </c>
      <c r="C2428" s="156">
        <v>2.1705580000000002</v>
      </c>
      <c r="D2428" s="157">
        <v>8.5900000000000008E-6</v>
      </c>
      <c r="E2428" s="156">
        <v>15972</v>
      </c>
      <c r="F2428" s="156">
        <v>0.33695700000000001</v>
      </c>
      <c r="G2428" s="156">
        <v>480.83330000000001</v>
      </c>
      <c r="H2428" s="156">
        <v>0.117938</v>
      </c>
      <c r="I2428" s="156">
        <v>24</v>
      </c>
      <c r="J2428" s="156">
        <v>25</v>
      </c>
      <c r="K2428" s="267">
        <v>70.833330000000004</v>
      </c>
    </row>
    <row r="2429" spans="1:11">
      <c r="A2429" s="155" t="s">
        <v>9947</v>
      </c>
      <c r="B2429" s="156" t="s">
        <v>19743</v>
      </c>
      <c r="C2429" s="156">
        <v>2.2531979999999998</v>
      </c>
      <c r="D2429" s="157">
        <v>8.0199999999999998E-5</v>
      </c>
      <c r="E2429" s="156">
        <v>23242</v>
      </c>
      <c r="F2429" s="156">
        <v>0.37362600000000001</v>
      </c>
      <c r="G2429" s="156">
        <v>487.42860000000002</v>
      </c>
      <c r="H2429" s="156">
        <v>0.13198699999999999</v>
      </c>
      <c r="I2429" s="156">
        <v>14</v>
      </c>
      <c r="J2429" s="156">
        <v>35.714289999999998</v>
      </c>
      <c r="K2429" s="267">
        <v>64.285709999999995</v>
      </c>
    </row>
    <row r="2430" spans="1:11">
      <c r="A2430" s="155" t="s">
        <v>9708</v>
      </c>
      <c r="B2430" s="156" t="s">
        <v>19743</v>
      </c>
      <c r="C2430" s="156">
        <v>2.2816239999999999</v>
      </c>
      <c r="D2430" s="157">
        <v>4.8400000000000002E-6</v>
      </c>
      <c r="E2430" s="156">
        <v>4430</v>
      </c>
      <c r="F2430" s="156">
        <v>0.61904800000000004</v>
      </c>
      <c r="G2430" s="156">
        <v>1223</v>
      </c>
      <c r="H2430" s="156">
        <v>0.34257700000000002</v>
      </c>
      <c r="I2430" s="156">
        <v>7</v>
      </c>
      <c r="J2430" s="156">
        <v>14.28571</v>
      </c>
      <c r="K2430" s="267">
        <v>85.714290000000005</v>
      </c>
    </row>
    <row r="2431" spans="1:11">
      <c r="A2431" s="155" t="s">
        <v>9711</v>
      </c>
      <c r="B2431" s="156" t="s">
        <v>19743</v>
      </c>
      <c r="C2431" s="156">
        <v>2.9725890000000001</v>
      </c>
      <c r="D2431" s="157">
        <v>1.03E-5</v>
      </c>
      <c r="E2431" s="156">
        <v>3500</v>
      </c>
      <c r="F2431" s="156">
        <v>0.35897400000000002</v>
      </c>
      <c r="G2431" s="156">
        <v>45</v>
      </c>
      <c r="H2431" s="156">
        <v>0.105092</v>
      </c>
      <c r="I2431" s="156">
        <v>13</v>
      </c>
      <c r="J2431" s="156">
        <v>7.6923079999999997</v>
      </c>
      <c r="K2431" s="267">
        <v>92.307689999999994</v>
      </c>
    </row>
    <row r="2432" spans="1:11">
      <c r="A2432" s="155" t="s">
        <v>9714</v>
      </c>
      <c r="B2432" s="156" t="s">
        <v>19743</v>
      </c>
      <c r="C2432" s="156">
        <v>3.2280199999999999</v>
      </c>
      <c r="D2432" s="156" t="s">
        <v>25675</v>
      </c>
      <c r="E2432" s="156">
        <v>0</v>
      </c>
      <c r="F2432" s="156" t="s">
        <v>25675</v>
      </c>
      <c r="G2432" s="156">
        <v>24</v>
      </c>
      <c r="H2432" s="156">
        <v>0</v>
      </c>
      <c r="I2432" s="156">
        <v>1</v>
      </c>
      <c r="J2432" s="156">
        <v>0</v>
      </c>
      <c r="K2432" s="267">
        <v>100</v>
      </c>
    </row>
    <row r="2433" spans="1:11">
      <c r="A2433" s="155" t="s">
        <v>9716</v>
      </c>
      <c r="B2433" s="156" t="s">
        <v>19743</v>
      </c>
      <c r="C2433" s="156">
        <v>2.1939090000000001</v>
      </c>
      <c r="D2433" s="157">
        <v>1.48E-6</v>
      </c>
      <c r="E2433" s="156">
        <v>3668</v>
      </c>
      <c r="F2433" s="156">
        <v>0.58333299999999999</v>
      </c>
      <c r="G2433" s="156">
        <v>1177.222</v>
      </c>
      <c r="H2433" s="156">
        <v>0.29563600000000001</v>
      </c>
      <c r="I2433" s="156">
        <v>9</v>
      </c>
      <c r="J2433" s="156">
        <v>11.11111</v>
      </c>
      <c r="K2433" s="267">
        <v>88.888890000000004</v>
      </c>
    </row>
    <row r="2434" spans="1:11">
      <c r="A2434" s="155" t="s">
        <v>9721</v>
      </c>
      <c r="B2434" s="156" t="s">
        <v>19743</v>
      </c>
      <c r="C2434" s="156">
        <v>4.9096450000000003</v>
      </c>
      <c r="D2434" s="156" t="s">
        <v>25675</v>
      </c>
      <c r="E2434" s="156">
        <v>0</v>
      </c>
      <c r="F2434" s="156" t="s">
        <v>25675</v>
      </c>
      <c r="G2434" s="156">
        <v>2</v>
      </c>
      <c r="H2434" s="156">
        <v>0</v>
      </c>
      <c r="I2434" s="156">
        <v>1</v>
      </c>
      <c r="J2434" s="156">
        <v>0</v>
      </c>
      <c r="K2434" s="267">
        <v>100</v>
      </c>
    </row>
    <row r="2435" spans="1:11">
      <c r="A2435" s="155" t="s">
        <v>9723</v>
      </c>
      <c r="B2435" s="156" t="s">
        <v>19743</v>
      </c>
      <c r="C2435" s="156">
        <v>2.4751270000000001</v>
      </c>
      <c r="D2435" s="156" t="s">
        <v>25675</v>
      </c>
      <c r="E2435" s="156">
        <v>0</v>
      </c>
      <c r="F2435" s="156" t="s">
        <v>25675</v>
      </c>
      <c r="G2435" s="156">
        <v>2682</v>
      </c>
      <c r="H2435" s="156">
        <v>0</v>
      </c>
      <c r="I2435" s="156">
        <v>1</v>
      </c>
      <c r="J2435" s="156">
        <v>0</v>
      </c>
      <c r="K2435" s="267">
        <v>100</v>
      </c>
    </row>
    <row r="2436" spans="1:11">
      <c r="A2436" s="155" t="s">
        <v>9727</v>
      </c>
      <c r="B2436" s="156" t="s">
        <v>19743</v>
      </c>
      <c r="C2436" s="156">
        <v>3.1130960000000001</v>
      </c>
      <c r="D2436" s="157">
        <v>1.6E-7</v>
      </c>
      <c r="E2436" s="156">
        <v>74</v>
      </c>
      <c r="F2436" s="156" t="s">
        <v>25675</v>
      </c>
      <c r="G2436" s="156">
        <v>63</v>
      </c>
      <c r="H2436" s="156">
        <v>0.50819700000000001</v>
      </c>
      <c r="I2436" s="156">
        <v>2</v>
      </c>
      <c r="J2436" s="156">
        <v>0</v>
      </c>
      <c r="K2436" s="267">
        <v>100</v>
      </c>
    </row>
    <row r="2437" spans="1:11">
      <c r="A2437" s="155" t="s">
        <v>9736</v>
      </c>
      <c r="B2437" s="156" t="s">
        <v>19743</v>
      </c>
      <c r="C2437" s="156">
        <v>2.5055839999999998</v>
      </c>
      <c r="D2437" s="157">
        <v>1.1199999999999999E-5</v>
      </c>
      <c r="E2437" s="156">
        <v>9968</v>
      </c>
      <c r="F2437" s="156">
        <v>0.155556</v>
      </c>
      <c r="G2437" s="156">
        <v>388.7</v>
      </c>
      <c r="H2437" s="156">
        <v>0.15412699999999999</v>
      </c>
      <c r="I2437" s="156">
        <v>10</v>
      </c>
      <c r="J2437" s="156">
        <v>40</v>
      </c>
      <c r="K2437" s="267">
        <v>60</v>
      </c>
    </row>
    <row r="2438" spans="1:11">
      <c r="A2438" s="155" t="s">
        <v>9740</v>
      </c>
      <c r="B2438" s="156" t="s">
        <v>19743</v>
      </c>
      <c r="C2438" s="156">
        <v>2.4676140000000002</v>
      </c>
      <c r="D2438" s="157">
        <v>6.3E-7</v>
      </c>
      <c r="E2438" s="156">
        <v>914</v>
      </c>
      <c r="F2438" s="156">
        <v>0.33333299999999999</v>
      </c>
      <c r="G2438" s="156">
        <v>923.33330000000001</v>
      </c>
      <c r="H2438" s="156">
        <v>0.33996300000000002</v>
      </c>
      <c r="I2438" s="156">
        <v>3</v>
      </c>
      <c r="J2438" s="156">
        <v>0</v>
      </c>
      <c r="K2438" s="267">
        <v>100</v>
      </c>
    </row>
    <row r="2439" spans="1:11">
      <c r="A2439" s="155" t="s">
        <v>23760</v>
      </c>
      <c r="B2439" s="156" t="s">
        <v>19740</v>
      </c>
      <c r="C2439" s="156">
        <v>2.5801020000000001</v>
      </c>
      <c r="D2439" s="157">
        <v>6.4399999999999993E-5</v>
      </c>
      <c r="E2439" s="156">
        <v>55920</v>
      </c>
      <c r="F2439" s="156">
        <v>0.30678800000000001</v>
      </c>
      <c r="G2439" s="156">
        <v>96.590360000000004</v>
      </c>
      <c r="H2439" s="156">
        <v>4.6438E-2</v>
      </c>
      <c r="I2439" s="156">
        <v>83</v>
      </c>
      <c r="J2439" s="156">
        <v>69.879519999999999</v>
      </c>
      <c r="K2439" s="267">
        <v>27.710840000000001</v>
      </c>
    </row>
    <row r="2440" spans="1:11">
      <c r="A2440" s="155" t="s">
        <v>9745</v>
      </c>
      <c r="B2440" s="156" t="s">
        <v>19743</v>
      </c>
      <c r="C2440" s="156">
        <v>2.1807110000000001</v>
      </c>
      <c r="D2440" s="157">
        <v>3.8099999999999999E-6</v>
      </c>
      <c r="E2440" s="156">
        <v>5004</v>
      </c>
      <c r="F2440" s="156">
        <v>0.44871800000000001</v>
      </c>
      <c r="G2440" s="156">
        <v>729.38459999999998</v>
      </c>
      <c r="H2440" s="156">
        <v>0.18040700000000001</v>
      </c>
      <c r="I2440" s="156">
        <v>13</v>
      </c>
      <c r="J2440" s="156">
        <v>0</v>
      </c>
      <c r="K2440" s="267">
        <v>100</v>
      </c>
    </row>
    <row r="2441" spans="1:11">
      <c r="A2441" s="155" t="s">
        <v>9747</v>
      </c>
      <c r="B2441" s="156" t="s">
        <v>19743</v>
      </c>
      <c r="C2441" s="156">
        <v>3.1817259999999998</v>
      </c>
      <c r="D2441" s="156" t="s">
        <v>25675</v>
      </c>
      <c r="E2441" s="156">
        <v>0</v>
      </c>
      <c r="F2441" s="156" t="s">
        <v>25675</v>
      </c>
      <c r="G2441" s="156">
        <v>13</v>
      </c>
      <c r="H2441" s="156">
        <v>0</v>
      </c>
      <c r="I2441" s="156">
        <v>1</v>
      </c>
      <c r="J2441" s="156">
        <v>100</v>
      </c>
      <c r="K2441" s="267">
        <v>0</v>
      </c>
    </row>
    <row r="2442" spans="1:11">
      <c r="A2442" s="155" t="s">
        <v>9750</v>
      </c>
      <c r="B2442" s="156" t="s">
        <v>19743</v>
      </c>
      <c r="C2442" s="156">
        <v>2.1815229999999999</v>
      </c>
      <c r="D2442" s="156">
        <v>1.5899999999999999E-4</v>
      </c>
      <c r="E2442" s="156">
        <v>59556</v>
      </c>
      <c r="F2442" s="156">
        <v>0.31052600000000002</v>
      </c>
      <c r="G2442" s="156">
        <v>535.65</v>
      </c>
      <c r="H2442" s="156">
        <v>0.132858</v>
      </c>
      <c r="I2442" s="156">
        <v>20</v>
      </c>
      <c r="J2442" s="156">
        <v>15</v>
      </c>
      <c r="K2442" s="267">
        <v>85</v>
      </c>
    </row>
    <row r="2443" spans="1:11">
      <c r="A2443" s="155" t="s">
        <v>23810</v>
      </c>
      <c r="B2443" s="156" t="s">
        <v>19740</v>
      </c>
      <c r="C2443" s="156">
        <v>2.285482</v>
      </c>
      <c r="D2443" s="157">
        <v>2.6100000000000001E-5</v>
      </c>
      <c r="E2443" s="156">
        <v>45206</v>
      </c>
      <c r="F2443" s="156">
        <v>0.38461499999999998</v>
      </c>
      <c r="G2443" s="156">
        <v>654</v>
      </c>
      <c r="H2443" s="156">
        <v>0.185229</v>
      </c>
      <c r="I2443" s="156">
        <v>14</v>
      </c>
      <c r="J2443" s="156">
        <v>21.428570000000001</v>
      </c>
      <c r="K2443" s="267">
        <v>78.571430000000007</v>
      </c>
    </row>
    <row r="2444" spans="1:11">
      <c r="A2444" s="155" t="s">
        <v>23867</v>
      </c>
      <c r="B2444" s="156" t="s">
        <v>19740</v>
      </c>
      <c r="C2444" s="156">
        <v>2.156142</v>
      </c>
      <c r="D2444" s="157">
        <v>7.3899999999999994E-5</v>
      </c>
      <c r="E2444" s="156">
        <v>52192</v>
      </c>
      <c r="F2444" s="156">
        <v>0.31265300000000001</v>
      </c>
      <c r="G2444" s="156">
        <v>304.83999999999997</v>
      </c>
      <c r="H2444" s="156">
        <v>7.3971999999999996E-2</v>
      </c>
      <c r="I2444" s="156">
        <v>50</v>
      </c>
      <c r="J2444" s="156">
        <v>46</v>
      </c>
      <c r="K2444" s="267">
        <v>54</v>
      </c>
    </row>
    <row r="2445" spans="1:11">
      <c r="A2445" s="155" t="s">
        <v>9759</v>
      </c>
      <c r="B2445" s="156" t="s">
        <v>19743</v>
      </c>
      <c r="C2445" s="156">
        <v>2.2030460000000001</v>
      </c>
      <c r="D2445" s="157">
        <v>1.48E-6</v>
      </c>
      <c r="E2445" s="156">
        <v>1540</v>
      </c>
      <c r="F2445" s="156">
        <v>0.66666700000000001</v>
      </c>
      <c r="G2445" s="156">
        <v>1293</v>
      </c>
      <c r="H2445" s="156">
        <v>0.32792300000000002</v>
      </c>
      <c r="I2445" s="156">
        <v>6</v>
      </c>
      <c r="J2445" s="156">
        <v>0</v>
      </c>
      <c r="K2445" s="267">
        <v>100</v>
      </c>
    </row>
    <row r="2446" spans="1:11">
      <c r="A2446" s="155" t="s">
        <v>9764</v>
      </c>
      <c r="B2446" s="156" t="s">
        <v>19743</v>
      </c>
      <c r="C2446" s="156">
        <v>2.124873</v>
      </c>
      <c r="D2446" s="156">
        <v>1.8599999999999999E-4</v>
      </c>
      <c r="E2446" s="156">
        <v>150518</v>
      </c>
      <c r="F2446" s="156">
        <v>0.162797</v>
      </c>
      <c r="G2446" s="156">
        <v>212.84440000000001</v>
      </c>
      <c r="H2446" s="156">
        <v>5.0268E-2</v>
      </c>
      <c r="I2446" s="156">
        <v>90</v>
      </c>
      <c r="J2446" s="156">
        <v>28.88889</v>
      </c>
      <c r="K2446" s="267">
        <v>71.111109999999996</v>
      </c>
    </row>
    <row r="2447" spans="1:11">
      <c r="A2447" s="155" t="s">
        <v>9768</v>
      </c>
      <c r="B2447" s="156" t="s">
        <v>19743</v>
      </c>
      <c r="C2447" s="156">
        <v>2.1709640000000001</v>
      </c>
      <c r="D2447" s="156">
        <v>1.92E-4</v>
      </c>
      <c r="E2447" s="156">
        <v>119600</v>
      </c>
      <c r="F2447" s="156">
        <v>0.117409</v>
      </c>
      <c r="G2447" s="156">
        <v>261.9744</v>
      </c>
      <c r="H2447" s="156">
        <v>6.4491000000000007E-2</v>
      </c>
      <c r="I2447" s="156">
        <v>39</v>
      </c>
      <c r="J2447" s="156">
        <v>20.512820000000001</v>
      </c>
      <c r="K2447" s="267">
        <v>76.923079999999999</v>
      </c>
    </row>
    <row r="2448" spans="1:11">
      <c r="A2448" s="155" t="s">
        <v>9771</v>
      </c>
      <c r="B2448" s="156" t="s">
        <v>19743</v>
      </c>
      <c r="C2448" s="156">
        <v>2.3179699999999999</v>
      </c>
      <c r="D2448" s="157">
        <v>1.01E-5</v>
      </c>
      <c r="E2448" s="156">
        <v>10672</v>
      </c>
      <c r="F2448" s="156">
        <v>0.4</v>
      </c>
      <c r="G2448" s="156">
        <v>1249.8330000000001</v>
      </c>
      <c r="H2448" s="156">
        <v>0.36841600000000002</v>
      </c>
      <c r="I2448" s="156">
        <v>6</v>
      </c>
      <c r="J2448" s="156">
        <v>33.333329999999997</v>
      </c>
      <c r="K2448" s="267">
        <v>66.666669999999996</v>
      </c>
    </row>
    <row r="2449" spans="1:11">
      <c r="A2449" s="155" t="s">
        <v>9776</v>
      </c>
      <c r="B2449" s="156" t="s">
        <v>19743</v>
      </c>
      <c r="C2449" s="156">
        <v>2.3354309999999998</v>
      </c>
      <c r="D2449" s="157">
        <v>1.11E-5</v>
      </c>
      <c r="E2449" s="156">
        <v>18230</v>
      </c>
      <c r="F2449" s="156">
        <v>0.36111100000000002</v>
      </c>
      <c r="G2449" s="156">
        <v>813</v>
      </c>
      <c r="H2449" s="156">
        <v>0.24565999999999999</v>
      </c>
      <c r="I2449" s="156">
        <v>9</v>
      </c>
      <c r="J2449" s="156">
        <v>0</v>
      </c>
      <c r="K2449" s="267">
        <v>100</v>
      </c>
    </row>
    <row r="2450" spans="1:11">
      <c r="A2450" s="155" t="s">
        <v>25103</v>
      </c>
      <c r="B2450" s="156" t="s">
        <v>19740</v>
      </c>
      <c r="C2450" s="156">
        <v>2.3571569999999999</v>
      </c>
      <c r="D2450" s="157">
        <v>1.8500000000000001E-6</v>
      </c>
      <c r="E2450" s="156">
        <v>3406</v>
      </c>
      <c r="F2450" s="156">
        <v>0.5</v>
      </c>
      <c r="G2450" s="156">
        <v>1346</v>
      </c>
      <c r="H2450" s="156">
        <v>0.41910599999999998</v>
      </c>
      <c r="I2450" s="156">
        <v>4</v>
      </c>
      <c r="J2450" s="156">
        <v>0</v>
      </c>
      <c r="K2450" s="267">
        <v>100</v>
      </c>
    </row>
    <row r="2451" spans="1:11">
      <c r="A2451" s="155" t="s">
        <v>9780</v>
      </c>
      <c r="B2451" s="156" t="s">
        <v>19743</v>
      </c>
      <c r="C2451" s="156">
        <v>2.2314720000000001</v>
      </c>
      <c r="D2451" s="157">
        <v>4.95E-6</v>
      </c>
      <c r="E2451" s="156">
        <v>6012</v>
      </c>
      <c r="F2451" s="156">
        <v>0.56044000000000005</v>
      </c>
      <c r="G2451" s="156">
        <v>709.85709999999995</v>
      </c>
      <c r="H2451" s="156">
        <v>0.187248</v>
      </c>
      <c r="I2451" s="156">
        <v>14</v>
      </c>
      <c r="J2451" s="156">
        <v>21.428570000000001</v>
      </c>
      <c r="K2451" s="267">
        <v>71.428569999999993</v>
      </c>
    </row>
    <row r="2452" spans="1:11">
      <c r="A2452" s="155" t="s">
        <v>9785</v>
      </c>
      <c r="B2452" s="156" t="s">
        <v>19743</v>
      </c>
      <c r="C2452" s="156">
        <v>2.1681219999999999</v>
      </c>
      <c r="D2452" s="157">
        <v>9.3700000000000001E-6</v>
      </c>
      <c r="E2452" s="156">
        <v>8256</v>
      </c>
      <c r="F2452" s="156">
        <v>0.52727299999999999</v>
      </c>
      <c r="G2452" s="156">
        <v>1195.818</v>
      </c>
      <c r="H2452" s="156">
        <v>0.29152099999999997</v>
      </c>
      <c r="I2452" s="156">
        <v>11</v>
      </c>
      <c r="J2452" s="156">
        <v>27.272729999999999</v>
      </c>
      <c r="K2452" s="267">
        <v>72.727270000000004</v>
      </c>
    </row>
    <row r="2453" spans="1:11">
      <c r="A2453" s="155" t="s">
        <v>23524</v>
      </c>
      <c r="B2453" s="156" t="s">
        <v>19740</v>
      </c>
      <c r="C2453" s="156">
        <v>2.3199999999999998</v>
      </c>
      <c r="D2453" s="157">
        <v>3.5499999999999999E-6</v>
      </c>
      <c r="E2453" s="156">
        <v>7926</v>
      </c>
      <c r="F2453" s="156">
        <v>0.24359</v>
      </c>
      <c r="G2453" s="156">
        <v>521.61540000000002</v>
      </c>
      <c r="H2453" s="156">
        <v>0.15407299999999999</v>
      </c>
      <c r="I2453" s="156">
        <v>13</v>
      </c>
      <c r="J2453" s="156">
        <v>38.461539999999999</v>
      </c>
      <c r="K2453" s="267">
        <v>61.538460000000001</v>
      </c>
    </row>
    <row r="2454" spans="1:11">
      <c r="A2454" s="155" t="s">
        <v>23581</v>
      </c>
      <c r="B2454" s="156" t="s">
        <v>19743</v>
      </c>
      <c r="C2454" s="156">
        <v>2.1447720000000001</v>
      </c>
      <c r="D2454" s="157">
        <v>4.4799999999999998E-5</v>
      </c>
      <c r="E2454" s="156">
        <v>48284</v>
      </c>
      <c r="F2454" s="156">
        <v>0.25320100000000001</v>
      </c>
      <c r="G2454" s="156">
        <v>377.07889999999998</v>
      </c>
      <c r="H2454" s="156">
        <v>9.0038000000000007E-2</v>
      </c>
      <c r="I2454" s="156">
        <v>38</v>
      </c>
      <c r="J2454" s="156">
        <v>39.473680000000002</v>
      </c>
      <c r="K2454" s="267">
        <v>60.526319999999998</v>
      </c>
    </row>
    <row r="2455" spans="1:11">
      <c r="A2455" s="155" t="s">
        <v>9793</v>
      </c>
      <c r="B2455" s="156" t="s">
        <v>19743</v>
      </c>
      <c r="C2455" s="156">
        <v>2.3295430000000001</v>
      </c>
      <c r="D2455" s="157">
        <v>9.8600000000000005E-6</v>
      </c>
      <c r="E2455" s="156">
        <v>12952</v>
      </c>
      <c r="F2455" s="156">
        <v>0.2</v>
      </c>
      <c r="G2455" s="156">
        <v>488.3</v>
      </c>
      <c r="H2455" s="156">
        <v>0.14587600000000001</v>
      </c>
      <c r="I2455" s="156">
        <v>10</v>
      </c>
      <c r="J2455" s="156">
        <v>10</v>
      </c>
      <c r="K2455" s="267">
        <v>80</v>
      </c>
    </row>
    <row r="2456" spans="1:11">
      <c r="A2456" s="155" t="s">
        <v>9796</v>
      </c>
      <c r="B2456" s="156" t="s">
        <v>19743</v>
      </c>
      <c r="C2456" s="156">
        <v>3.279188</v>
      </c>
      <c r="D2456" s="157">
        <v>1.6999999999999999E-7</v>
      </c>
      <c r="E2456" s="156">
        <v>28</v>
      </c>
      <c r="F2456" s="156" t="s">
        <v>25675</v>
      </c>
      <c r="G2456" s="156">
        <v>20</v>
      </c>
      <c r="H2456" s="156">
        <v>0.51351400000000003</v>
      </c>
      <c r="I2456" s="156">
        <v>2</v>
      </c>
      <c r="J2456" s="156">
        <v>0</v>
      </c>
      <c r="K2456" s="267">
        <v>100</v>
      </c>
    </row>
    <row r="2457" spans="1:11">
      <c r="A2457" s="155" t="s">
        <v>9798</v>
      </c>
      <c r="B2457" s="156" t="s">
        <v>19743</v>
      </c>
      <c r="C2457" s="156">
        <v>2.5035530000000001</v>
      </c>
      <c r="D2457" s="156">
        <v>1.66E-4</v>
      </c>
      <c r="E2457" s="156">
        <v>88508</v>
      </c>
      <c r="F2457" s="156">
        <v>0.19345699999999999</v>
      </c>
      <c r="G2457" s="156">
        <v>125.97369999999999</v>
      </c>
      <c r="H2457" s="156">
        <v>5.1000999999999998E-2</v>
      </c>
      <c r="I2457" s="156">
        <v>38</v>
      </c>
      <c r="J2457" s="156">
        <v>23.68421</v>
      </c>
      <c r="K2457" s="267">
        <v>71.052629999999994</v>
      </c>
    </row>
    <row r="2458" spans="1:11">
      <c r="A2458" s="155" t="s">
        <v>24570</v>
      </c>
      <c r="B2458" s="156" t="s">
        <v>19740</v>
      </c>
      <c r="C2458" s="156">
        <v>2.2241620000000002</v>
      </c>
      <c r="D2458" s="156">
        <v>1.013E-3</v>
      </c>
      <c r="E2458" s="156">
        <v>457036</v>
      </c>
      <c r="F2458" s="156">
        <v>0.12968499999999999</v>
      </c>
      <c r="G2458" s="156">
        <v>140.79069999999999</v>
      </c>
      <c r="H2458" s="156">
        <v>3.7502000000000001E-2</v>
      </c>
      <c r="I2458" s="156">
        <v>86</v>
      </c>
      <c r="J2458" s="156">
        <v>31.395350000000001</v>
      </c>
      <c r="K2458" s="267">
        <v>65.116280000000003</v>
      </c>
    </row>
    <row r="2459" spans="1:11">
      <c r="A2459" s="155" t="s">
        <v>25143</v>
      </c>
      <c r="B2459" s="156" t="s">
        <v>19740</v>
      </c>
      <c r="C2459" s="156">
        <v>2.8747210000000001</v>
      </c>
      <c r="D2459" s="157">
        <v>1.47E-5</v>
      </c>
      <c r="E2459" s="156">
        <v>5042</v>
      </c>
      <c r="F2459" s="156">
        <v>2.2221999999999999E-2</v>
      </c>
      <c r="G2459" s="156">
        <v>96.2</v>
      </c>
      <c r="H2459" s="156">
        <v>0.113167</v>
      </c>
      <c r="I2459" s="156">
        <v>10</v>
      </c>
      <c r="J2459" s="156">
        <v>10</v>
      </c>
      <c r="K2459" s="267">
        <v>80</v>
      </c>
    </row>
    <row r="2460" spans="1:11">
      <c r="A2460" s="155" t="s">
        <v>9803</v>
      </c>
      <c r="B2460" s="156" t="s">
        <v>19743</v>
      </c>
      <c r="C2460" s="156">
        <v>2.9147210000000001</v>
      </c>
      <c r="D2460" s="157">
        <v>4.9999999999999998E-8</v>
      </c>
      <c r="E2460" s="156">
        <v>128</v>
      </c>
      <c r="F2460" s="156" t="s">
        <v>25675</v>
      </c>
      <c r="G2460" s="156">
        <v>385</v>
      </c>
      <c r="H2460" s="156">
        <v>0.51131800000000005</v>
      </c>
      <c r="I2460" s="156">
        <v>2</v>
      </c>
      <c r="J2460" s="156">
        <v>50</v>
      </c>
      <c r="K2460" s="267">
        <v>50</v>
      </c>
    </row>
    <row r="2461" spans="1:11">
      <c r="A2461" s="155" t="s">
        <v>9808</v>
      </c>
      <c r="B2461" s="156" t="s">
        <v>19743</v>
      </c>
      <c r="C2461" s="156">
        <v>2.3047719999999998</v>
      </c>
      <c r="D2461" s="157">
        <v>1.3699999999999999E-5</v>
      </c>
      <c r="E2461" s="156">
        <v>13254</v>
      </c>
      <c r="F2461" s="156">
        <v>0.21818199999999999</v>
      </c>
      <c r="G2461" s="156">
        <v>511.63639999999998</v>
      </c>
      <c r="H2461" s="156">
        <v>0.14810200000000001</v>
      </c>
      <c r="I2461" s="156">
        <v>11</v>
      </c>
      <c r="J2461" s="156">
        <v>9.0909089999999999</v>
      </c>
      <c r="K2461" s="267">
        <v>81.818179999999998</v>
      </c>
    </row>
    <row r="2462" spans="1:11">
      <c r="A2462" s="155" t="s">
        <v>9811</v>
      </c>
      <c r="B2462" s="156" t="s">
        <v>19743</v>
      </c>
      <c r="C2462" s="156">
        <v>2.2428430000000001</v>
      </c>
      <c r="D2462" s="157">
        <v>2.5700000000000001E-5</v>
      </c>
      <c r="E2462" s="156">
        <v>9138</v>
      </c>
      <c r="F2462" s="156">
        <v>0.32142900000000002</v>
      </c>
      <c r="G2462" s="156">
        <v>856.75</v>
      </c>
      <c r="H2462" s="156">
        <v>0.22819</v>
      </c>
      <c r="I2462" s="156">
        <v>8</v>
      </c>
      <c r="J2462" s="156">
        <v>0</v>
      </c>
      <c r="K2462" s="267">
        <v>100</v>
      </c>
    </row>
    <row r="2463" spans="1:11">
      <c r="A2463" s="155" t="s">
        <v>9813</v>
      </c>
      <c r="B2463" s="156" t="s">
        <v>19743</v>
      </c>
      <c r="C2463" s="156">
        <v>2.2858879999999999</v>
      </c>
      <c r="D2463" s="157">
        <v>1.01E-5</v>
      </c>
      <c r="E2463" s="156">
        <v>15638</v>
      </c>
      <c r="F2463" s="156">
        <v>0.16176499999999999</v>
      </c>
      <c r="G2463" s="156">
        <v>370.52940000000001</v>
      </c>
      <c r="H2463" s="156">
        <v>0.104564</v>
      </c>
      <c r="I2463" s="156">
        <v>17</v>
      </c>
      <c r="J2463" s="156">
        <v>29.411760000000001</v>
      </c>
      <c r="K2463" s="267">
        <v>70.588239999999999</v>
      </c>
    </row>
    <row r="2464" spans="1:11">
      <c r="A2464" s="155" t="s">
        <v>9817</v>
      </c>
      <c r="B2464" s="156" t="s">
        <v>19743</v>
      </c>
      <c r="C2464" s="156">
        <v>2.1480199999999998</v>
      </c>
      <c r="D2464" s="157">
        <v>1.95E-5</v>
      </c>
      <c r="E2464" s="156">
        <v>28042</v>
      </c>
      <c r="F2464" s="156">
        <v>0.41935499999999998</v>
      </c>
      <c r="G2464" s="156">
        <v>549.40629999999999</v>
      </c>
      <c r="H2464" s="156">
        <v>0.131437</v>
      </c>
      <c r="I2464" s="156">
        <v>32</v>
      </c>
      <c r="J2464" s="156">
        <v>12.5</v>
      </c>
      <c r="K2464" s="267">
        <v>84.375</v>
      </c>
    </row>
    <row r="2465" spans="1:11">
      <c r="A2465" s="155" t="s">
        <v>9572</v>
      </c>
      <c r="B2465" s="156" t="s">
        <v>19743</v>
      </c>
      <c r="C2465" s="156">
        <v>2.209543</v>
      </c>
      <c r="D2465" s="157">
        <v>9.3700000000000001E-6</v>
      </c>
      <c r="E2465" s="156">
        <v>12740</v>
      </c>
      <c r="F2465" s="156">
        <v>0.49166700000000002</v>
      </c>
      <c r="G2465" s="156">
        <v>642.375</v>
      </c>
      <c r="H2465" s="156">
        <v>0.164712</v>
      </c>
      <c r="I2465" s="156">
        <v>16</v>
      </c>
      <c r="J2465" s="156">
        <v>18.75</v>
      </c>
      <c r="K2465" s="267">
        <v>81.25</v>
      </c>
    </row>
    <row r="2466" spans="1:11">
      <c r="A2466" s="155" t="s">
        <v>9577</v>
      </c>
      <c r="B2466" s="156" t="s">
        <v>19743</v>
      </c>
      <c r="C2466" s="156">
        <v>2.9478170000000001</v>
      </c>
      <c r="D2466" s="157">
        <v>7.0000000000000005E-8</v>
      </c>
      <c r="E2466" s="156">
        <v>84</v>
      </c>
      <c r="F2466" s="156" t="s">
        <v>25675</v>
      </c>
      <c r="G2466" s="156">
        <v>338</v>
      </c>
      <c r="H2466" s="156">
        <v>0.50983400000000001</v>
      </c>
      <c r="I2466" s="156">
        <v>2</v>
      </c>
      <c r="J2466" s="156">
        <v>0</v>
      </c>
      <c r="K2466" s="267">
        <v>100</v>
      </c>
    </row>
    <row r="2467" spans="1:11">
      <c r="A2467" s="155" t="s">
        <v>9582</v>
      </c>
      <c r="B2467" s="156" t="s">
        <v>19743</v>
      </c>
      <c r="C2467" s="156">
        <v>2.1754310000000001</v>
      </c>
      <c r="D2467" s="157">
        <v>6.1699999999999995E-5</v>
      </c>
      <c r="E2467" s="156">
        <v>54180</v>
      </c>
      <c r="F2467" s="156">
        <v>0.118519</v>
      </c>
      <c r="G2467" s="156">
        <v>202.3091</v>
      </c>
      <c r="H2467" s="156">
        <v>5.0250999999999997E-2</v>
      </c>
      <c r="I2467" s="156">
        <v>55</v>
      </c>
      <c r="J2467" s="156">
        <v>29.090910000000001</v>
      </c>
      <c r="K2467" s="267">
        <v>70.909090000000006</v>
      </c>
    </row>
    <row r="2468" spans="1:11">
      <c r="A2468" s="155" t="s">
        <v>9592</v>
      </c>
      <c r="B2468" s="156" t="s">
        <v>19743</v>
      </c>
      <c r="C2468" s="156">
        <v>3.0085280000000001</v>
      </c>
      <c r="D2468" s="157">
        <v>1.6300000000000001E-6</v>
      </c>
      <c r="E2468" s="156">
        <v>644</v>
      </c>
      <c r="F2468" s="156">
        <v>0.33333299999999999</v>
      </c>
      <c r="G2468" s="156">
        <v>140.66669999999999</v>
      </c>
      <c r="H2468" s="156">
        <v>0.34479900000000002</v>
      </c>
      <c r="I2468" s="156">
        <v>3</v>
      </c>
      <c r="J2468" s="156">
        <v>33.333329999999997</v>
      </c>
      <c r="K2468" s="267">
        <v>66.666669999999996</v>
      </c>
    </row>
    <row r="2469" spans="1:11">
      <c r="A2469" s="155" t="s">
        <v>9594</v>
      </c>
      <c r="B2469" s="156" t="s">
        <v>19743</v>
      </c>
      <c r="C2469" s="156">
        <v>2.899492</v>
      </c>
      <c r="D2469" s="157">
        <v>8.1699999999999997E-6</v>
      </c>
      <c r="E2469" s="156">
        <v>8078</v>
      </c>
      <c r="F2469" s="156" t="s">
        <v>25675</v>
      </c>
      <c r="G2469" s="156">
        <v>219.5</v>
      </c>
      <c r="H2469" s="156">
        <v>0.26230500000000001</v>
      </c>
      <c r="I2469" s="156">
        <v>4</v>
      </c>
      <c r="J2469" s="156">
        <v>25</v>
      </c>
      <c r="K2469" s="267">
        <v>75</v>
      </c>
    </row>
    <row r="2470" spans="1:11">
      <c r="A2470" s="155" t="s">
        <v>9598</v>
      </c>
      <c r="B2470" s="156" t="s">
        <v>19743</v>
      </c>
      <c r="C2470" s="156">
        <v>2.207919</v>
      </c>
      <c r="D2470" s="157">
        <v>2.9000000000000002E-6</v>
      </c>
      <c r="E2470" s="156">
        <v>1980</v>
      </c>
      <c r="F2470" s="156">
        <v>0.6</v>
      </c>
      <c r="G2470" s="156">
        <v>1344.8</v>
      </c>
      <c r="H2470" s="156">
        <v>0.342974</v>
      </c>
      <c r="I2470" s="156">
        <v>5</v>
      </c>
      <c r="J2470" s="156">
        <v>0</v>
      </c>
      <c r="K2470" s="267">
        <v>100</v>
      </c>
    </row>
    <row r="2471" spans="1:11">
      <c r="A2471" s="155" t="s">
        <v>23639</v>
      </c>
      <c r="B2471" s="156" t="s">
        <v>19740</v>
      </c>
      <c r="C2471" s="156">
        <v>2.1508630000000002</v>
      </c>
      <c r="D2471" s="157">
        <v>1.4600000000000001E-5</v>
      </c>
      <c r="E2471" s="156">
        <v>33138</v>
      </c>
      <c r="F2471" s="156">
        <v>0.40322599999999997</v>
      </c>
      <c r="G2471" s="156">
        <v>531.09379999999999</v>
      </c>
      <c r="H2471" s="156">
        <v>0.12754399999999999</v>
      </c>
      <c r="I2471" s="156">
        <v>32</v>
      </c>
      <c r="J2471" s="156">
        <v>34.375</v>
      </c>
      <c r="K2471" s="267">
        <v>62.5</v>
      </c>
    </row>
    <row r="2472" spans="1:11">
      <c r="A2472" s="155" t="s">
        <v>23523</v>
      </c>
      <c r="B2472" s="156" t="s">
        <v>19053</v>
      </c>
      <c r="C2472" s="156">
        <v>2.3989850000000001</v>
      </c>
      <c r="D2472" s="157">
        <v>2.7399999999999999E-5</v>
      </c>
      <c r="E2472" s="156">
        <v>23690</v>
      </c>
      <c r="F2472" s="156">
        <v>0.33103399999999999</v>
      </c>
      <c r="G2472" s="156">
        <v>152.69999999999999</v>
      </c>
      <c r="H2472" s="156">
        <v>5.0945999999999998E-2</v>
      </c>
      <c r="I2472" s="156">
        <v>30</v>
      </c>
      <c r="J2472" s="156">
        <v>30</v>
      </c>
      <c r="K2472" s="267">
        <v>56.666670000000003</v>
      </c>
    </row>
    <row r="2473" spans="1:11">
      <c r="A2473" s="155" t="s">
        <v>9607</v>
      </c>
      <c r="B2473" s="156" t="s">
        <v>19743</v>
      </c>
      <c r="C2473" s="156">
        <v>2.2298480000000001</v>
      </c>
      <c r="D2473" s="157">
        <v>2.4000000000000001E-5</v>
      </c>
      <c r="E2473" s="156">
        <v>27262</v>
      </c>
      <c r="F2473" s="156">
        <v>0.44761899999999999</v>
      </c>
      <c r="G2473" s="156">
        <v>652.38099999999997</v>
      </c>
      <c r="H2473" s="156">
        <v>0.17199600000000001</v>
      </c>
      <c r="I2473" s="156">
        <v>21</v>
      </c>
      <c r="J2473" s="156">
        <v>23.809519999999999</v>
      </c>
      <c r="K2473" s="267">
        <v>76.190479999999994</v>
      </c>
    </row>
    <row r="2474" spans="1:11">
      <c r="A2474" s="155" t="s">
        <v>9610</v>
      </c>
      <c r="B2474" s="156" t="s">
        <v>19743</v>
      </c>
      <c r="C2474" s="156">
        <v>2.2710659999999998</v>
      </c>
      <c r="D2474" s="157">
        <v>1.8199999999999999E-5</v>
      </c>
      <c r="E2474" s="156">
        <v>14956</v>
      </c>
      <c r="F2474" s="156">
        <v>0.466667</v>
      </c>
      <c r="G2474" s="156">
        <v>1099.2</v>
      </c>
      <c r="H2474" s="156">
        <v>0.30488199999999999</v>
      </c>
      <c r="I2474" s="156">
        <v>10</v>
      </c>
      <c r="J2474" s="156">
        <v>10</v>
      </c>
      <c r="K2474" s="267">
        <v>90</v>
      </c>
    </row>
    <row r="2475" spans="1:11">
      <c r="A2475" s="155" t="s">
        <v>23765</v>
      </c>
      <c r="B2475" s="156" t="s">
        <v>19740</v>
      </c>
      <c r="C2475" s="156">
        <v>2.011574</v>
      </c>
      <c r="D2475" s="156">
        <v>2.8700000000000002E-3</v>
      </c>
      <c r="E2475" s="156">
        <v>1924590</v>
      </c>
      <c r="F2475" s="156">
        <v>5.4538000000000003E-2</v>
      </c>
      <c r="G2475" s="156">
        <v>106.1217</v>
      </c>
      <c r="H2475" s="156">
        <v>2.3592999999999999E-2</v>
      </c>
      <c r="I2475" s="156">
        <v>378</v>
      </c>
      <c r="J2475" s="156">
        <v>32.275129999999997</v>
      </c>
      <c r="K2475" s="267">
        <v>65.873019999999997</v>
      </c>
    </row>
    <row r="2476" spans="1:11">
      <c r="A2476" s="155" t="s">
        <v>9616</v>
      </c>
      <c r="B2476" s="156" t="s">
        <v>19743</v>
      </c>
      <c r="C2476" s="156">
        <v>2.455838</v>
      </c>
      <c r="D2476" s="157">
        <v>3.63E-6</v>
      </c>
      <c r="E2476" s="156">
        <v>3606</v>
      </c>
      <c r="F2476" s="156">
        <v>0.17777799999999999</v>
      </c>
      <c r="G2476" s="156">
        <v>308.5</v>
      </c>
      <c r="H2476" s="156">
        <v>0.111748</v>
      </c>
      <c r="I2476" s="156">
        <v>10</v>
      </c>
      <c r="J2476" s="156">
        <v>30</v>
      </c>
      <c r="K2476" s="267">
        <v>60</v>
      </c>
    </row>
    <row r="2477" spans="1:11">
      <c r="A2477" s="155" t="s">
        <v>9620</v>
      </c>
      <c r="B2477" s="156" t="s">
        <v>19743</v>
      </c>
      <c r="C2477" s="156">
        <v>2.8075130000000001</v>
      </c>
      <c r="D2477" s="157">
        <v>8.8200000000000003E-6</v>
      </c>
      <c r="E2477" s="156">
        <v>5940</v>
      </c>
      <c r="F2477" s="156">
        <v>0.25</v>
      </c>
      <c r="G2477" s="156">
        <v>198.4444</v>
      </c>
      <c r="H2477" s="156">
        <v>0.17272100000000001</v>
      </c>
      <c r="I2477" s="156">
        <v>9</v>
      </c>
      <c r="J2477" s="156">
        <v>33.333329999999997</v>
      </c>
      <c r="K2477" s="267">
        <v>66.666669999999996</v>
      </c>
    </row>
    <row r="2478" spans="1:11">
      <c r="A2478" s="155" t="s">
        <v>9624</v>
      </c>
      <c r="B2478" s="156" t="s">
        <v>19743</v>
      </c>
      <c r="C2478" s="156">
        <v>2.4527920000000001</v>
      </c>
      <c r="D2478" s="157">
        <v>2.5299999999999999E-6</v>
      </c>
      <c r="E2478" s="156">
        <v>1380</v>
      </c>
      <c r="F2478" s="156">
        <v>0.33333299999999999</v>
      </c>
      <c r="G2478" s="156">
        <v>736.5</v>
      </c>
      <c r="H2478" s="156">
        <v>0.26483800000000002</v>
      </c>
      <c r="I2478" s="156">
        <v>4</v>
      </c>
      <c r="J2478" s="156">
        <v>0</v>
      </c>
      <c r="K2478" s="267">
        <v>75</v>
      </c>
    </row>
    <row r="2479" spans="1:11">
      <c r="A2479" s="155" t="s">
        <v>9629</v>
      </c>
      <c r="B2479" s="156" t="s">
        <v>19743</v>
      </c>
      <c r="C2479" s="156">
        <v>2.6659899999999999</v>
      </c>
      <c r="D2479" s="157">
        <v>2.6599999999999999E-5</v>
      </c>
      <c r="E2479" s="156">
        <v>20166</v>
      </c>
      <c r="F2479" s="156">
        <v>0.59384599999999998</v>
      </c>
      <c r="G2479" s="156">
        <v>119.92310000000001</v>
      </c>
      <c r="H2479" s="156">
        <v>6.8210999999999994E-2</v>
      </c>
      <c r="I2479" s="156">
        <v>26</v>
      </c>
      <c r="J2479" s="156">
        <v>57.692309999999999</v>
      </c>
      <c r="K2479" s="267">
        <v>42.307690000000001</v>
      </c>
    </row>
    <row r="2480" spans="1:11">
      <c r="A2480" s="155" t="s">
        <v>9634</v>
      </c>
      <c r="B2480" s="156" t="s">
        <v>19743</v>
      </c>
      <c r="C2480" s="156">
        <v>2.1524869999999998</v>
      </c>
      <c r="D2480" s="157">
        <v>7.7600000000000002E-6</v>
      </c>
      <c r="E2480" s="156">
        <v>25430</v>
      </c>
      <c r="F2480" s="156">
        <v>0.44444400000000001</v>
      </c>
      <c r="G2480" s="156">
        <v>832.42110000000002</v>
      </c>
      <c r="H2480" s="156">
        <v>0.19962099999999999</v>
      </c>
      <c r="I2480" s="156">
        <v>19</v>
      </c>
      <c r="J2480" s="156">
        <v>15.78947</v>
      </c>
      <c r="K2480" s="267">
        <v>78.947370000000006</v>
      </c>
    </row>
    <row r="2481" spans="1:11">
      <c r="A2481" s="155" t="s">
        <v>9638</v>
      </c>
      <c r="B2481" s="156" t="s">
        <v>19743</v>
      </c>
      <c r="C2481" s="156">
        <v>2.16934</v>
      </c>
      <c r="D2481" s="157">
        <v>1.2799999999999999E-5</v>
      </c>
      <c r="E2481" s="156">
        <v>17386</v>
      </c>
      <c r="F2481" s="156">
        <v>0.41991299999999998</v>
      </c>
      <c r="G2481" s="156">
        <v>566.04549999999995</v>
      </c>
      <c r="H2481" s="156">
        <v>0.138601</v>
      </c>
      <c r="I2481" s="156">
        <v>22</v>
      </c>
      <c r="J2481" s="156">
        <v>27.272729999999999</v>
      </c>
      <c r="K2481" s="267">
        <v>72.727270000000004</v>
      </c>
    </row>
    <row r="2482" spans="1:11">
      <c r="A2482" s="155" t="s">
        <v>9643</v>
      </c>
      <c r="B2482" s="156" t="s">
        <v>19743</v>
      </c>
      <c r="C2482" s="156">
        <v>2.1646700000000001</v>
      </c>
      <c r="D2482" s="157">
        <v>9.98E-5</v>
      </c>
      <c r="E2482" s="156">
        <v>67372</v>
      </c>
      <c r="F2482" s="156">
        <v>0.27526899999999999</v>
      </c>
      <c r="G2482" s="156">
        <v>449.87099999999998</v>
      </c>
      <c r="H2482" s="156">
        <v>0.10977000000000001</v>
      </c>
      <c r="I2482" s="156">
        <v>31</v>
      </c>
      <c r="J2482" s="156">
        <v>35.483870000000003</v>
      </c>
      <c r="K2482" s="267">
        <v>64.516130000000004</v>
      </c>
    </row>
    <row r="2483" spans="1:11">
      <c r="A2483" s="155" t="s">
        <v>9649</v>
      </c>
      <c r="B2483" s="156" t="s">
        <v>19743</v>
      </c>
      <c r="C2483" s="156">
        <v>3.1311680000000002</v>
      </c>
      <c r="D2483" s="157">
        <v>1.6999999999999999E-7</v>
      </c>
      <c r="E2483" s="156">
        <v>14</v>
      </c>
      <c r="F2483" s="156" t="s">
        <v>25675</v>
      </c>
      <c r="G2483" s="156">
        <v>16</v>
      </c>
      <c r="H2483" s="156">
        <v>0.34883700000000001</v>
      </c>
      <c r="I2483" s="156">
        <v>3</v>
      </c>
      <c r="J2483" s="156">
        <v>0</v>
      </c>
      <c r="K2483" s="267">
        <v>100</v>
      </c>
    </row>
    <row r="2484" spans="1:11">
      <c r="A2484" s="155" t="s">
        <v>9654</v>
      </c>
      <c r="B2484" s="156" t="s">
        <v>19743</v>
      </c>
      <c r="C2484" s="156">
        <v>2.30599</v>
      </c>
      <c r="D2484" s="157">
        <v>1.7200000000000001E-5</v>
      </c>
      <c r="E2484" s="156">
        <v>14010</v>
      </c>
      <c r="F2484" s="156">
        <v>0.4</v>
      </c>
      <c r="G2484" s="156">
        <v>785.7</v>
      </c>
      <c r="H2484" s="156">
        <v>0.22747500000000001</v>
      </c>
      <c r="I2484" s="156">
        <v>10</v>
      </c>
      <c r="J2484" s="156">
        <v>40</v>
      </c>
      <c r="K2484" s="267">
        <v>60</v>
      </c>
    </row>
    <row r="2485" spans="1:11">
      <c r="A2485" s="155" t="s">
        <v>23469</v>
      </c>
      <c r="B2485" s="156" t="s">
        <v>19740</v>
      </c>
      <c r="C2485" s="156">
        <v>2.9989849999999998</v>
      </c>
      <c r="D2485" s="157">
        <v>1.8E-7</v>
      </c>
      <c r="E2485" s="156">
        <v>132</v>
      </c>
      <c r="F2485" s="156">
        <v>0.4</v>
      </c>
      <c r="G2485" s="156">
        <v>98</v>
      </c>
      <c r="H2485" s="156">
        <v>0.248223</v>
      </c>
      <c r="I2485" s="156">
        <v>5</v>
      </c>
      <c r="J2485" s="156">
        <v>60</v>
      </c>
      <c r="K2485" s="267">
        <v>20</v>
      </c>
    </row>
    <row r="2486" spans="1:11">
      <c r="A2486" s="155" t="s">
        <v>9658</v>
      </c>
      <c r="B2486" s="156" t="s">
        <v>19743</v>
      </c>
      <c r="C2486" s="156">
        <v>2.3019289999999999</v>
      </c>
      <c r="D2486" s="157">
        <v>1.5800000000000001E-5</v>
      </c>
      <c r="E2486" s="156">
        <v>10434</v>
      </c>
      <c r="F2486" s="156">
        <v>0.4</v>
      </c>
      <c r="G2486" s="156">
        <v>779.7</v>
      </c>
      <c r="H2486" s="156">
        <v>0.22415199999999999</v>
      </c>
      <c r="I2486" s="156">
        <v>10</v>
      </c>
      <c r="J2486" s="156">
        <v>0</v>
      </c>
      <c r="K2486" s="267">
        <v>100</v>
      </c>
    </row>
    <row r="2487" spans="1:11">
      <c r="A2487" s="155" t="s">
        <v>9666</v>
      </c>
      <c r="B2487" s="156" t="s">
        <v>19743</v>
      </c>
      <c r="C2487" s="156">
        <v>2.154315</v>
      </c>
      <c r="D2487" s="156">
        <v>1.2300000000000001E-4</v>
      </c>
      <c r="E2487" s="156">
        <v>82270</v>
      </c>
      <c r="F2487" s="156">
        <v>0.34782600000000002</v>
      </c>
      <c r="G2487" s="156">
        <v>608.41669999999999</v>
      </c>
      <c r="H2487" s="156">
        <v>0.14643</v>
      </c>
      <c r="I2487" s="156">
        <v>24</v>
      </c>
      <c r="J2487" s="156">
        <v>41.666670000000003</v>
      </c>
      <c r="K2487" s="267">
        <v>58.333329999999997</v>
      </c>
    </row>
    <row r="2488" spans="1:11">
      <c r="A2488" s="155" t="s">
        <v>9669</v>
      </c>
      <c r="B2488" s="156" t="s">
        <v>19743</v>
      </c>
      <c r="C2488" s="156">
        <v>3.0099490000000002</v>
      </c>
      <c r="D2488" s="157">
        <v>6.7000000000000004E-7</v>
      </c>
      <c r="E2488" s="156">
        <v>418</v>
      </c>
      <c r="F2488" s="156" t="s">
        <v>25675</v>
      </c>
      <c r="G2488" s="156">
        <v>83.2</v>
      </c>
      <c r="H2488" s="156">
        <v>0.21978600000000001</v>
      </c>
      <c r="I2488" s="156">
        <v>5</v>
      </c>
      <c r="J2488" s="156">
        <v>40</v>
      </c>
      <c r="K2488" s="267">
        <v>60</v>
      </c>
    </row>
    <row r="2489" spans="1:11">
      <c r="A2489" s="155" t="s">
        <v>9671</v>
      </c>
      <c r="B2489" s="156" t="s">
        <v>19743</v>
      </c>
      <c r="C2489" s="156">
        <v>2.1309640000000001</v>
      </c>
      <c r="D2489" s="157">
        <v>3.79E-5</v>
      </c>
      <c r="E2489" s="156">
        <v>60802</v>
      </c>
      <c r="F2489" s="156">
        <v>0.24596799999999999</v>
      </c>
      <c r="G2489" s="156">
        <v>449.46879999999999</v>
      </c>
      <c r="H2489" s="156">
        <v>0.105435</v>
      </c>
      <c r="I2489" s="156">
        <v>32</v>
      </c>
      <c r="J2489" s="156">
        <v>21.875</v>
      </c>
      <c r="K2489" s="267">
        <v>78.125</v>
      </c>
    </row>
    <row r="2490" spans="1:11">
      <c r="A2490" s="155" t="s">
        <v>9676</v>
      </c>
      <c r="B2490" s="156" t="s">
        <v>19743</v>
      </c>
      <c r="C2490" s="156">
        <v>2.257056</v>
      </c>
      <c r="D2490" s="156">
        <v>1.274E-3</v>
      </c>
      <c r="E2490" s="156">
        <v>392374</v>
      </c>
      <c r="F2490" s="156">
        <v>0.22564100000000001</v>
      </c>
      <c r="G2490" s="156">
        <v>251.875</v>
      </c>
      <c r="H2490" s="156">
        <v>6.9159999999999999E-2</v>
      </c>
      <c r="I2490" s="156">
        <v>40</v>
      </c>
      <c r="J2490" s="156">
        <v>40</v>
      </c>
      <c r="K2490" s="267">
        <v>57.5</v>
      </c>
    </row>
    <row r="2491" spans="1:11">
      <c r="A2491" s="155" t="s">
        <v>23529</v>
      </c>
      <c r="B2491" s="156" t="s">
        <v>19740</v>
      </c>
      <c r="C2491" s="156">
        <v>2.1620300000000001</v>
      </c>
      <c r="D2491" s="157">
        <v>4.35E-5</v>
      </c>
      <c r="E2491" s="156">
        <v>44374</v>
      </c>
      <c r="F2491" s="156">
        <v>0.176923</v>
      </c>
      <c r="G2491" s="156">
        <v>238.5538</v>
      </c>
      <c r="H2491" s="156">
        <v>5.8469E-2</v>
      </c>
      <c r="I2491" s="156">
        <v>65</v>
      </c>
      <c r="J2491" s="156">
        <v>41.538460000000001</v>
      </c>
      <c r="K2491" s="267">
        <v>58.461539999999999</v>
      </c>
    </row>
    <row r="2492" spans="1:11">
      <c r="A2492" s="155" t="s">
        <v>23588</v>
      </c>
      <c r="B2492" s="156" t="s">
        <v>19740</v>
      </c>
      <c r="C2492" s="156">
        <v>2.158782</v>
      </c>
      <c r="D2492" s="157">
        <v>7.8200000000000003E-5</v>
      </c>
      <c r="E2492" s="156">
        <v>68518</v>
      </c>
      <c r="F2492" s="156">
        <v>0.39750400000000002</v>
      </c>
      <c r="G2492" s="156">
        <v>436.79410000000001</v>
      </c>
      <c r="H2492" s="156">
        <v>0.10594099999999999</v>
      </c>
      <c r="I2492" s="156">
        <v>34</v>
      </c>
      <c r="J2492" s="156">
        <v>47.058819999999997</v>
      </c>
      <c r="K2492" s="267">
        <v>50</v>
      </c>
    </row>
    <row r="2493" spans="1:11">
      <c r="A2493" s="155" t="s">
        <v>9685</v>
      </c>
      <c r="B2493" s="156" t="s">
        <v>19743</v>
      </c>
      <c r="C2493" s="156">
        <v>2.114112</v>
      </c>
      <c r="D2493" s="156">
        <v>7.1500000000000003E-4</v>
      </c>
      <c r="E2493" s="156">
        <v>479184</v>
      </c>
      <c r="F2493" s="156">
        <v>0.12026100000000001</v>
      </c>
      <c r="G2493" s="156">
        <v>219.15889999999999</v>
      </c>
      <c r="H2493" s="156">
        <v>5.1345000000000002E-2</v>
      </c>
      <c r="I2493" s="156">
        <v>107</v>
      </c>
      <c r="J2493" s="156">
        <v>17.757010000000001</v>
      </c>
      <c r="K2493" s="267">
        <v>81.308409999999995</v>
      </c>
    </row>
    <row r="2494" spans="1:11">
      <c r="A2494" s="155" t="s">
        <v>23434</v>
      </c>
      <c r="B2494" s="156" t="s">
        <v>19740</v>
      </c>
      <c r="C2494" s="156">
        <v>2.1886290000000002</v>
      </c>
      <c r="D2494" s="157">
        <v>7.08E-6</v>
      </c>
      <c r="E2494" s="156">
        <v>12854</v>
      </c>
      <c r="F2494" s="156">
        <v>0.4</v>
      </c>
      <c r="G2494" s="156">
        <v>943.72730000000001</v>
      </c>
      <c r="H2494" s="156">
        <v>0.23552000000000001</v>
      </c>
      <c r="I2494" s="156">
        <v>11</v>
      </c>
      <c r="J2494" s="156">
        <v>27.272729999999999</v>
      </c>
      <c r="K2494" s="267">
        <v>72.727270000000004</v>
      </c>
    </row>
    <row r="2495" spans="1:11">
      <c r="A2495" s="155" t="s">
        <v>23496</v>
      </c>
      <c r="B2495" s="156" t="s">
        <v>19740</v>
      </c>
      <c r="C2495" s="156">
        <v>2.1287310000000002</v>
      </c>
      <c r="D2495" s="156">
        <v>1.26E-4</v>
      </c>
      <c r="E2495" s="156">
        <v>154230</v>
      </c>
      <c r="F2495" s="156">
        <v>0.25519500000000001</v>
      </c>
      <c r="G2495" s="156">
        <v>360.625</v>
      </c>
      <c r="H2495" s="156">
        <v>8.4908999999999998E-2</v>
      </c>
      <c r="I2495" s="156">
        <v>56</v>
      </c>
      <c r="J2495" s="156">
        <v>28.571429999999999</v>
      </c>
      <c r="K2495" s="267">
        <v>69.642859999999999</v>
      </c>
    </row>
    <row r="2496" spans="1:11">
      <c r="A2496" s="155" t="s">
        <v>9692</v>
      </c>
      <c r="B2496" s="156" t="s">
        <v>19743</v>
      </c>
      <c r="C2496" s="156">
        <v>2.2464970000000002</v>
      </c>
      <c r="D2496" s="157">
        <v>4.0099999999999997E-6</v>
      </c>
      <c r="E2496" s="156">
        <v>7044</v>
      </c>
      <c r="F2496" s="156">
        <v>0.33333299999999999</v>
      </c>
      <c r="G2496" s="156">
        <v>1072.5</v>
      </c>
      <c r="H2496" s="156">
        <v>0.28733500000000001</v>
      </c>
      <c r="I2496" s="156">
        <v>6</v>
      </c>
      <c r="J2496" s="156">
        <v>0</v>
      </c>
      <c r="K2496" s="267">
        <v>100</v>
      </c>
    </row>
    <row r="2497" spans="1:11">
      <c r="A2497" s="155" t="s">
        <v>9697</v>
      </c>
      <c r="B2497" s="156" t="s">
        <v>19743</v>
      </c>
      <c r="C2497" s="156">
        <v>2.1673100000000001</v>
      </c>
      <c r="D2497" s="157">
        <v>3.0300000000000001E-5</v>
      </c>
      <c r="E2497" s="156">
        <v>46108</v>
      </c>
      <c r="F2497" s="156">
        <v>0.32411099999999998</v>
      </c>
      <c r="G2497" s="156">
        <v>625.91300000000001</v>
      </c>
      <c r="H2497" s="156">
        <v>0.15298700000000001</v>
      </c>
      <c r="I2497" s="156">
        <v>23</v>
      </c>
      <c r="J2497" s="156">
        <v>30.43478</v>
      </c>
      <c r="K2497" s="267">
        <v>65.217389999999995</v>
      </c>
    </row>
    <row r="2498" spans="1:11">
      <c r="A2498" s="155" t="s">
        <v>23661</v>
      </c>
      <c r="B2498" s="156" t="s">
        <v>19740</v>
      </c>
      <c r="C2498" s="156">
        <v>2.1195940000000002</v>
      </c>
      <c r="D2498" s="156">
        <v>1.812E-3</v>
      </c>
      <c r="E2498" s="156">
        <v>766030</v>
      </c>
      <c r="F2498" s="156">
        <v>0.14007500000000001</v>
      </c>
      <c r="G2498" s="156">
        <v>218</v>
      </c>
      <c r="H2498" s="156">
        <v>5.1265999999999999E-2</v>
      </c>
      <c r="I2498" s="156">
        <v>90</v>
      </c>
      <c r="J2498" s="156">
        <v>33.333329999999997</v>
      </c>
      <c r="K2498" s="267">
        <v>65.55556</v>
      </c>
    </row>
    <row r="2499" spans="1:11">
      <c r="A2499" s="155" t="s">
        <v>9704</v>
      </c>
      <c r="B2499" s="156" t="s">
        <v>19743</v>
      </c>
      <c r="C2499" s="156">
        <v>2.1803050000000002</v>
      </c>
      <c r="D2499" s="157">
        <v>4.1300000000000003E-6</v>
      </c>
      <c r="E2499" s="156">
        <v>9844</v>
      </c>
      <c r="F2499" s="156">
        <v>0.53333299999999995</v>
      </c>
      <c r="G2499" s="156">
        <v>1263</v>
      </c>
      <c r="H2499" s="156">
        <v>0.31200600000000001</v>
      </c>
      <c r="I2499" s="156">
        <v>10</v>
      </c>
      <c r="J2499" s="156">
        <v>30</v>
      </c>
      <c r="K2499" s="267">
        <v>70</v>
      </c>
    </row>
    <row r="2500" spans="1:11">
      <c r="A2500" s="155" t="s">
        <v>9439</v>
      </c>
      <c r="B2500" s="156" t="s">
        <v>19743</v>
      </c>
      <c r="C2500" s="156">
        <v>2.39066</v>
      </c>
      <c r="D2500" s="157">
        <v>3.1200000000000002E-6</v>
      </c>
      <c r="E2500" s="156">
        <v>2614</v>
      </c>
      <c r="F2500" s="156">
        <v>0.30555599999999999</v>
      </c>
      <c r="G2500" s="156">
        <v>452.11110000000002</v>
      </c>
      <c r="H2500" s="156">
        <v>0.147231</v>
      </c>
      <c r="I2500" s="156">
        <v>9</v>
      </c>
      <c r="J2500" s="156">
        <v>33.333329999999997</v>
      </c>
      <c r="K2500" s="267">
        <v>66.666669999999996</v>
      </c>
    </row>
    <row r="2501" spans="1:11">
      <c r="A2501" s="155" t="s">
        <v>9444</v>
      </c>
      <c r="B2501" s="156" t="s">
        <v>19743</v>
      </c>
      <c r="C2501" s="156">
        <v>2.198782</v>
      </c>
      <c r="D2501" s="157">
        <v>8.6400000000000003E-6</v>
      </c>
      <c r="E2501" s="156">
        <v>11636</v>
      </c>
      <c r="F2501" s="156">
        <v>0.51515200000000005</v>
      </c>
      <c r="G2501" s="156">
        <v>702.16669999999999</v>
      </c>
      <c r="H2501" s="156">
        <v>0.17740400000000001</v>
      </c>
      <c r="I2501" s="156">
        <v>12</v>
      </c>
      <c r="J2501" s="156">
        <v>8.3333329999999997</v>
      </c>
      <c r="K2501" s="267">
        <v>91.666669999999996</v>
      </c>
    </row>
    <row r="2502" spans="1:11">
      <c r="A2502" s="155" t="s">
        <v>23723</v>
      </c>
      <c r="B2502" s="156" t="s">
        <v>19053</v>
      </c>
      <c r="C2502" s="156">
        <v>2.2759390000000002</v>
      </c>
      <c r="D2502" s="156">
        <v>1.2E-4</v>
      </c>
      <c r="E2502" s="156">
        <v>82540</v>
      </c>
      <c r="F2502" s="156">
        <v>0.13070999999999999</v>
      </c>
      <c r="G2502" s="156">
        <v>149.38810000000001</v>
      </c>
      <c r="H2502" s="156">
        <v>4.2314999999999998E-2</v>
      </c>
      <c r="I2502" s="156">
        <v>67</v>
      </c>
      <c r="J2502" s="156">
        <v>31.34328</v>
      </c>
      <c r="K2502" s="267">
        <v>67.164180000000002</v>
      </c>
    </row>
    <row r="2503" spans="1:11">
      <c r="A2503" s="155" t="s">
        <v>9449</v>
      </c>
      <c r="B2503" s="156" t="s">
        <v>19743</v>
      </c>
      <c r="C2503" s="156">
        <v>2.2324869999999999</v>
      </c>
      <c r="D2503" s="156">
        <v>1.3100000000000001E-4</v>
      </c>
      <c r="E2503" s="156">
        <v>120524</v>
      </c>
      <c r="F2503" s="156">
        <v>0.12631600000000001</v>
      </c>
      <c r="G2503" s="156">
        <v>160.11840000000001</v>
      </c>
      <c r="H2503" s="156">
        <v>4.2858E-2</v>
      </c>
      <c r="I2503" s="156">
        <v>76</v>
      </c>
      <c r="J2503" s="156">
        <v>31.578949999999999</v>
      </c>
      <c r="K2503" s="267">
        <v>67.105260000000001</v>
      </c>
    </row>
    <row r="2504" spans="1:11">
      <c r="A2504" s="155" t="s">
        <v>9455</v>
      </c>
      <c r="B2504" s="156" t="s">
        <v>19743</v>
      </c>
      <c r="C2504" s="156">
        <v>3.1535030000000002</v>
      </c>
      <c r="D2504" s="156" t="s">
        <v>25675</v>
      </c>
      <c r="E2504" s="156">
        <v>0</v>
      </c>
      <c r="F2504" s="156" t="s">
        <v>25675</v>
      </c>
      <c r="G2504" s="156">
        <v>214</v>
      </c>
      <c r="H2504" s="156">
        <v>0</v>
      </c>
      <c r="I2504" s="156">
        <v>1</v>
      </c>
      <c r="J2504" s="156">
        <v>0</v>
      </c>
      <c r="K2504" s="267">
        <v>0</v>
      </c>
    </row>
    <row r="2505" spans="1:11">
      <c r="A2505" s="155" t="s">
        <v>9457</v>
      </c>
      <c r="B2505" s="156" t="s">
        <v>19743</v>
      </c>
      <c r="C2505" s="156">
        <v>2.1831469999999999</v>
      </c>
      <c r="D2505" s="157">
        <v>2.1600000000000001E-6</v>
      </c>
      <c r="E2505" s="156">
        <v>4462</v>
      </c>
      <c r="F2505" s="156">
        <v>0.64285700000000001</v>
      </c>
      <c r="G2505" s="156">
        <v>1416.5</v>
      </c>
      <c r="H2505" s="156">
        <v>0.350966</v>
      </c>
      <c r="I2505" s="156">
        <v>8</v>
      </c>
      <c r="J2505" s="156">
        <v>0</v>
      </c>
      <c r="K2505" s="267">
        <v>100</v>
      </c>
    </row>
    <row r="2506" spans="1:11">
      <c r="A2506" s="155" t="s">
        <v>9460</v>
      </c>
      <c r="B2506" s="156" t="s">
        <v>19743</v>
      </c>
      <c r="C2506" s="156">
        <v>2.2361420000000001</v>
      </c>
      <c r="D2506" s="156">
        <v>5.5400000000000002E-4</v>
      </c>
      <c r="E2506" s="156">
        <v>229610</v>
      </c>
      <c r="F2506" s="156">
        <v>0.135577</v>
      </c>
      <c r="G2506" s="156">
        <v>203.84620000000001</v>
      </c>
      <c r="H2506" s="156">
        <v>5.4801999999999997E-2</v>
      </c>
      <c r="I2506" s="156">
        <v>65</v>
      </c>
      <c r="J2506" s="156">
        <v>18.461539999999999</v>
      </c>
      <c r="K2506" s="267">
        <v>78.461539999999999</v>
      </c>
    </row>
    <row r="2507" spans="1:11">
      <c r="A2507" s="155" t="s">
        <v>9463</v>
      </c>
      <c r="B2507" s="156" t="s">
        <v>19743</v>
      </c>
      <c r="C2507" s="156">
        <v>2.500102</v>
      </c>
      <c r="D2507" s="157">
        <v>2.8099999999999999E-5</v>
      </c>
      <c r="E2507" s="156">
        <v>23592</v>
      </c>
      <c r="F2507" s="156">
        <v>0.139706</v>
      </c>
      <c r="G2507" s="156">
        <v>247.05879999999999</v>
      </c>
      <c r="H2507" s="156">
        <v>9.6922999999999995E-2</v>
      </c>
      <c r="I2507" s="156">
        <v>17</v>
      </c>
      <c r="J2507" s="156">
        <v>29.411760000000001</v>
      </c>
      <c r="K2507" s="267">
        <v>70.588239999999999</v>
      </c>
    </row>
    <row r="2508" spans="1:11">
      <c r="A2508" s="155" t="s">
        <v>9466</v>
      </c>
      <c r="B2508" s="156" t="s">
        <v>19743</v>
      </c>
      <c r="C2508" s="156">
        <v>2.3896449999999998</v>
      </c>
      <c r="D2508" s="157">
        <v>2.83E-5</v>
      </c>
      <c r="E2508" s="156">
        <v>24348</v>
      </c>
      <c r="F2508" s="156">
        <v>0.25833299999999998</v>
      </c>
      <c r="G2508" s="156">
        <v>245.875</v>
      </c>
      <c r="H2508" s="156">
        <v>8.0721000000000001E-2</v>
      </c>
      <c r="I2508" s="156">
        <v>16</v>
      </c>
      <c r="J2508" s="156">
        <v>31.25</v>
      </c>
      <c r="K2508" s="267">
        <v>68.75</v>
      </c>
    </row>
    <row r="2509" spans="1:11">
      <c r="A2509" s="155" t="s">
        <v>9470</v>
      </c>
      <c r="B2509" s="156" t="s">
        <v>19743</v>
      </c>
      <c r="C2509" s="156">
        <v>2.4631470000000002</v>
      </c>
      <c r="D2509" s="156">
        <v>4.0700000000000003E-4</v>
      </c>
      <c r="E2509" s="156">
        <v>114226</v>
      </c>
      <c r="F2509" s="156">
        <v>0.35714299999999999</v>
      </c>
      <c r="G2509" s="156">
        <v>369.875</v>
      </c>
      <c r="H2509" s="156">
        <v>0.13553899999999999</v>
      </c>
      <c r="I2509" s="156">
        <v>8</v>
      </c>
      <c r="J2509" s="156">
        <v>25</v>
      </c>
      <c r="K2509" s="267">
        <v>75</v>
      </c>
    </row>
    <row r="2510" spans="1:11">
      <c r="A2510" s="155" t="s">
        <v>9473</v>
      </c>
      <c r="B2510" s="156" t="s">
        <v>19743</v>
      </c>
      <c r="C2510" s="156">
        <v>2.917157</v>
      </c>
      <c r="D2510" s="157">
        <v>7.7800000000000001E-6</v>
      </c>
      <c r="E2510" s="156">
        <v>6700</v>
      </c>
      <c r="F2510" s="156" t="s">
        <v>25675</v>
      </c>
      <c r="G2510" s="156">
        <v>271.33330000000001</v>
      </c>
      <c r="H2510" s="156">
        <v>0.34393600000000002</v>
      </c>
      <c r="I2510" s="156">
        <v>3</v>
      </c>
      <c r="J2510" s="156">
        <v>0</v>
      </c>
      <c r="K2510" s="267">
        <v>100</v>
      </c>
    </row>
    <row r="2511" spans="1:11">
      <c r="A2511" s="155" t="s">
        <v>9480</v>
      </c>
      <c r="B2511" s="156" t="s">
        <v>19743</v>
      </c>
      <c r="C2511" s="156">
        <v>2.1748219999999998</v>
      </c>
      <c r="D2511" s="157">
        <v>3.82E-5</v>
      </c>
      <c r="E2511" s="156">
        <v>45070</v>
      </c>
      <c r="F2511" s="156">
        <v>0.28836000000000001</v>
      </c>
      <c r="G2511" s="156">
        <v>438.67860000000002</v>
      </c>
      <c r="H2511" s="156">
        <v>0.108262</v>
      </c>
      <c r="I2511" s="156">
        <v>28</v>
      </c>
      <c r="J2511" s="156">
        <v>60.714289999999998</v>
      </c>
      <c r="K2511" s="267">
        <v>39.285710000000002</v>
      </c>
    </row>
    <row r="2512" spans="1:11">
      <c r="A2512" s="155" t="s">
        <v>9485</v>
      </c>
      <c r="B2512" s="156" t="s">
        <v>19743</v>
      </c>
      <c r="C2512" s="156">
        <v>2.3250760000000001</v>
      </c>
      <c r="D2512" s="156">
        <v>1.6000000000000001E-4</v>
      </c>
      <c r="E2512" s="156">
        <v>64874</v>
      </c>
      <c r="F2512" s="156">
        <v>8.1277000000000002E-2</v>
      </c>
      <c r="G2512" s="156">
        <v>119.6604</v>
      </c>
      <c r="H2512" s="156">
        <v>3.6133999999999999E-2</v>
      </c>
      <c r="I2512" s="156">
        <v>53</v>
      </c>
      <c r="J2512" s="156">
        <v>26.415089999999999</v>
      </c>
      <c r="K2512" s="267">
        <v>67.924530000000004</v>
      </c>
    </row>
    <row r="2513" spans="1:11">
      <c r="A2513" s="155" t="s">
        <v>9488</v>
      </c>
      <c r="B2513" s="156" t="s">
        <v>19743</v>
      </c>
      <c r="C2513" s="156">
        <v>2.0903550000000002</v>
      </c>
      <c r="D2513" s="156">
        <v>1.2932000000000001E-2</v>
      </c>
      <c r="E2513" s="156">
        <v>3994552</v>
      </c>
      <c r="F2513" s="156">
        <v>1.1029000000000001E-2</v>
      </c>
      <c r="G2513" s="156">
        <v>45.868510000000001</v>
      </c>
      <c r="H2513" s="156">
        <v>1.1029000000000001E-2</v>
      </c>
      <c r="I2513" s="156">
        <v>289</v>
      </c>
      <c r="J2513" s="156">
        <v>12.45675</v>
      </c>
      <c r="K2513" s="267">
        <v>86.159170000000003</v>
      </c>
    </row>
    <row r="2514" spans="1:11">
      <c r="A2514" s="155" t="s">
        <v>9493</v>
      </c>
      <c r="B2514" s="156" t="s">
        <v>19743</v>
      </c>
      <c r="C2514" s="156">
        <v>2.1547209999999999</v>
      </c>
      <c r="D2514" s="157">
        <v>9.9599999999999995E-5</v>
      </c>
      <c r="E2514" s="156">
        <v>75370</v>
      </c>
      <c r="F2514" s="156">
        <v>0.29538500000000001</v>
      </c>
      <c r="G2514" s="156">
        <v>464.61540000000002</v>
      </c>
      <c r="H2514" s="156">
        <v>0.11199099999999999</v>
      </c>
      <c r="I2514" s="156">
        <v>26</v>
      </c>
      <c r="J2514" s="156">
        <v>19.23077</v>
      </c>
      <c r="K2514" s="267">
        <v>73.076920000000001</v>
      </c>
    </row>
    <row r="2515" spans="1:11">
      <c r="A2515" s="155" t="s">
        <v>23556</v>
      </c>
      <c r="B2515" s="156" t="s">
        <v>19740</v>
      </c>
      <c r="C2515" s="156">
        <v>2.149848</v>
      </c>
      <c r="D2515" s="157">
        <v>8.92E-5</v>
      </c>
      <c r="E2515" s="156">
        <v>105920</v>
      </c>
      <c r="F2515" s="156">
        <v>0.28115899999999999</v>
      </c>
      <c r="G2515" s="156">
        <v>336.34780000000001</v>
      </c>
      <c r="H2515" s="156">
        <v>8.0949999999999994E-2</v>
      </c>
      <c r="I2515" s="156">
        <v>46</v>
      </c>
      <c r="J2515" s="156">
        <v>43.478259999999999</v>
      </c>
      <c r="K2515" s="267">
        <v>52.173909999999999</v>
      </c>
    </row>
    <row r="2516" spans="1:11">
      <c r="A2516" s="155" t="s">
        <v>9496</v>
      </c>
      <c r="B2516" s="156" t="s">
        <v>19743</v>
      </c>
      <c r="C2516" s="156">
        <v>2.4004059999999998</v>
      </c>
      <c r="D2516" s="157">
        <v>4.7E-7</v>
      </c>
      <c r="E2516" s="156">
        <v>210</v>
      </c>
      <c r="F2516" s="156">
        <v>0.466667</v>
      </c>
      <c r="G2516" s="156">
        <v>545.33330000000001</v>
      </c>
      <c r="H2516" s="156">
        <v>0.18159600000000001</v>
      </c>
      <c r="I2516" s="156">
        <v>6</v>
      </c>
      <c r="J2516" s="156">
        <v>33.333329999999997</v>
      </c>
      <c r="K2516" s="267">
        <v>66.666669999999996</v>
      </c>
    </row>
    <row r="2517" spans="1:11">
      <c r="A2517" s="155" t="s">
        <v>9499</v>
      </c>
      <c r="B2517" s="156" t="s">
        <v>19743</v>
      </c>
      <c r="C2517" s="156">
        <v>2.1591879999999999</v>
      </c>
      <c r="D2517" s="157">
        <v>1.3900000000000001E-5</v>
      </c>
      <c r="E2517" s="156">
        <v>21242</v>
      </c>
      <c r="F2517" s="156">
        <v>0.40615400000000002</v>
      </c>
      <c r="G2517" s="156">
        <v>653.5385</v>
      </c>
      <c r="H2517" s="156">
        <v>0.15812699999999999</v>
      </c>
      <c r="I2517" s="156">
        <v>26</v>
      </c>
      <c r="J2517" s="156">
        <v>34.615380000000002</v>
      </c>
      <c r="K2517" s="267">
        <v>65.384619999999998</v>
      </c>
    </row>
    <row r="2518" spans="1:11">
      <c r="A2518" s="155" t="s">
        <v>9511</v>
      </c>
      <c r="B2518" s="156" t="s">
        <v>19743</v>
      </c>
      <c r="C2518" s="156">
        <v>2.6603050000000001</v>
      </c>
      <c r="D2518" s="157">
        <v>8.5199999999999997E-5</v>
      </c>
      <c r="E2518" s="156">
        <v>34238</v>
      </c>
      <c r="F2518" s="156">
        <v>2.5989000000000002E-2</v>
      </c>
      <c r="G2518" s="156">
        <v>55.066670000000002</v>
      </c>
      <c r="H2518" s="156">
        <v>3.1739999999999997E-2</v>
      </c>
      <c r="I2518" s="156">
        <v>60</v>
      </c>
      <c r="J2518" s="156">
        <v>28.33333</v>
      </c>
      <c r="K2518" s="267">
        <v>70</v>
      </c>
    </row>
    <row r="2519" spans="1:11">
      <c r="A2519" s="155" t="s">
        <v>9516</v>
      </c>
      <c r="B2519" s="156" t="s">
        <v>19743</v>
      </c>
      <c r="C2519" s="156">
        <v>2.30802</v>
      </c>
      <c r="D2519" s="157">
        <v>7.0000000000000005E-8</v>
      </c>
      <c r="E2519" s="156">
        <v>72</v>
      </c>
      <c r="F2519" s="156">
        <v>0.86666699999999997</v>
      </c>
      <c r="G2519" s="156">
        <v>1383</v>
      </c>
      <c r="H2519" s="156">
        <v>0.40110200000000001</v>
      </c>
      <c r="I2519" s="156">
        <v>6</v>
      </c>
      <c r="J2519" s="156">
        <v>0</v>
      </c>
      <c r="K2519" s="267">
        <v>100</v>
      </c>
    </row>
    <row r="2520" spans="1:11">
      <c r="A2520" s="155" t="s">
        <v>9518</v>
      </c>
      <c r="B2520" s="156" t="s">
        <v>19743</v>
      </c>
      <c r="C2520" s="156">
        <v>2.2176650000000002</v>
      </c>
      <c r="D2520" s="157">
        <v>5.7699999999999998E-6</v>
      </c>
      <c r="E2520" s="156">
        <v>11156</v>
      </c>
      <c r="F2520" s="156">
        <v>0.3</v>
      </c>
      <c r="G2520" s="156">
        <v>1191.2</v>
      </c>
      <c r="H2520" s="156">
        <v>0.30743399999999999</v>
      </c>
      <c r="I2520" s="156">
        <v>5</v>
      </c>
      <c r="J2520" s="156">
        <v>20</v>
      </c>
      <c r="K2520" s="267">
        <v>80</v>
      </c>
    </row>
    <row r="2521" spans="1:11">
      <c r="A2521" s="155" t="s">
        <v>9523</v>
      </c>
      <c r="B2521" s="156" t="s">
        <v>19743</v>
      </c>
      <c r="C2521" s="156">
        <v>3.0034519999999998</v>
      </c>
      <c r="D2521" s="157">
        <v>4.5000000000000001E-6</v>
      </c>
      <c r="E2521" s="156">
        <v>1992</v>
      </c>
      <c r="F2521" s="156" t="s">
        <v>25675</v>
      </c>
      <c r="G2521" s="156">
        <v>142.33330000000001</v>
      </c>
      <c r="H2521" s="156">
        <v>0.33731100000000003</v>
      </c>
      <c r="I2521" s="156">
        <v>3</v>
      </c>
      <c r="J2521" s="156">
        <v>33.333329999999997</v>
      </c>
      <c r="K2521" s="267">
        <v>66.666669999999996</v>
      </c>
    </row>
    <row r="2522" spans="1:11">
      <c r="A2522" s="155" t="s">
        <v>9528</v>
      </c>
      <c r="B2522" s="156" t="s">
        <v>19743</v>
      </c>
      <c r="C2522" s="156">
        <v>2.8907609999999999</v>
      </c>
      <c r="D2522" s="157">
        <v>2.4899999999999999E-5</v>
      </c>
      <c r="E2522" s="156">
        <v>23524</v>
      </c>
      <c r="F2522" s="156">
        <v>0.74712599999999996</v>
      </c>
      <c r="G2522" s="156">
        <v>55.566670000000002</v>
      </c>
      <c r="H2522" s="156">
        <v>7.5601000000000002E-2</v>
      </c>
      <c r="I2522" s="156">
        <v>30</v>
      </c>
      <c r="J2522" s="156">
        <v>6.6666670000000003</v>
      </c>
      <c r="K2522" s="267">
        <v>83.333330000000004</v>
      </c>
    </row>
    <row r="2523" spans="1:11">
      <c r="A2523" s="155" t="s">
        <v>9533</v>
      </c>
      <c r="B2523" s="156" t="s">
        <v>19743</v>
      </c>
      <c r="C2523" s="156">
        <v>2.643046</v>
      </c>
      <c r="D2523" s="157">
        <v>1.5500000000000001E-5</v>
      </c>
      <c r="E2523" s="156">
        <v>9684</v>
      </c>
      <c r="F2523" s="156">
        <v>0.25</v>
      </c>
      <c r="G2523" s="156">
        <v>224.4444</v>
      </c>
      <c r="H2523" s="156">
        <v>0.11826399999999999</v>
      </c>
      <c r="I2523" s="156">
        <v>9</v>
      </c>
      <c r="J2523" s="156">
        <v>0</v>
      </c>
      <c r="K2523" s="267">
        <v>100</v>
      </c>
    </row>
    <row r="2524" spans="1:11">
      <c r="A2524" s="155" t="s">
        <v>9538</v>
      </c>
      <c r="B2524" s="156" t="s">
        <v>19743</v>
      </c>
      <c r="C2524" s="156">
        <v>2.1713710000000002</v>
      </c>
      <c r="D2524" s="157">
        <v>9.4300000000000002E-5</v>
      </c>
      <c r="E2524" s="156">
        <v>38102</v>
      </c>
      <c r="F2524" s="156">
        <v>0.49090899999999998</v>
      </c>
      <c r="G2524" s="156">
        <v>1055.2729999999999</v>
      </c>
      <c r="H2524" s="156">
        <v>0.25811699999999999</v>
      </c>
      <c r="I2524" s="156">
        <v>11</v>
      </c>
      <c r="J2524" s="156">
        <v>9.0909089999999999</v>
      </c>
      <c r="K2524" s="267">
        <v>81.818179999999998</v>
      </c>
    </row>
    <row r="2525" spans="1:11">
      <c r="A2525" s="155" t="s">
        <v>9542</v>
      </c>
      <c r="B2525" s="156" t="s">
        <v>19743</v>
      </c>
      <c r="C2525" s="156">
        <v>2.1681219999999999</v>
      </c>
      <c r="D2525" s="157">
        <v>9.02E-6</v>
      </c>
      <c r="E2525" s="156">
        <v>16042</v>
      </c>
      <c r="F2525" s="156">
        <v>0.4</v>
      </c>
      <c r="G2525" s="156">
        <v>699</v>
      </c>
      <c r="H2525" s="156">
        <v>0.170905</v>
      </c>
      <c r="I2525" s="156">
        <v>21</v>
      </c>
      <c r="J2525" s="156">
        <v>38.095239999999997</v>
      </c>
      <c r="K2525" s="267">
        <v>61.904760000000003</v>
      </c>
    </row>
    <row r="2526" spans="1:11">
      <c r="A2526" s="155" t="s">
        <v>9547</v>
      </c>
      <c r="B2526" s="156" t="s">
        <v>19743</v>
      </c>
      <c r="C2526" s="156">
        <v>2.17401</v>
      </c>
      <c r="D2526" s="157">
        <v>4.9300000000000002E-6</v>
      </c>
      <c r="E2526" s="156">
        <v>6420</v>
      </c>
      <c r="F2526" s="156">
        <v>0.5</v>
      </c>
      <c r="G2526" s="156">
        <v>830.625</v>
      </c>
      <c r="H2526" s="156">
        <v>0.203934</v>
      </c>
      <c r="I2526" s="156">
        <v>16</v>
      </c>
      <c r="J2526" s="156">
        <v>18.75</v>
      </c>
      <c r="K2526" s="267">
        <v>75</v>
      </c>
    </row>
    <row r="2527" spans="1:11">
      <c r="A2527" s="155" t="s">
        <v>9557</v>
      </c>
      <c r="B2527" s="156" t="s">
        <v>19743</v>
      </c>
      <c r="C2527" s="156">
        <v>2.9025379999999998</v>
      </c>
      <c r="D2527" s="157">
        <v>5.2100000000000001E-6</v>
      </c>
      <c r="E2527" s="156">
        <v>3058</v>
      </c>
      <c r="F2527" s="156">
        <v>0.16666700000000001</v>
      </c>
      <c r="G2527" s="156">
        <v>205.25</v>
      </c>
      <c r="H2527" s="156">
        <v>0.26250000000000001</v>
      </c>
      <c r="I2527" s="156">
        <v>4</v>
      </c>
      <c r="J2527" s="156">
        <v>0</v>
      </c>
      <c r="K2527" s="267">
        <v>100</v>
      </c>
    </row>
    <row r="2528" spans="1:11">
      <c r="A2528" s="155" t="s">
        <v>9560</v>
      </c>
      <c r="B2528" s="156" t="s">
        <v>19743</v>
      </c>
      <c r="C2528" s="156">
        <v>2.1882229999999998</v>
      </c>
      <c r="D2528" s="157">
        <v>3.3800000000000002E-5</v>
      </c>
      <c r="E2528" s="156">
        <v>30420</v>
      </c>
      <c r="F2528" s="156">
        <v>0.33064500000000002</v>
      </c>
      <c r="G2528" s="156">
        <v>335.40629999999999</v>
      </c>
      <c r="H2528" s="156">
        <v>8.4187999999999999E-2</v>
      </c>
      <c r="I2528" s="156">
        <v>32</v>
      </c>
      <c r="J2528" s="156">
        <v>40.625</v>
      </c>
      <c r="K2528" s="267">
        <v>53.125</v>
      </c>
    </row>
    <row r="2529" spans="1:11">
      <c r="A2529" s="155" t="s">
        <v>9565</v>
      </c>
      <c r="B2529" s="156" t="s">
        <v>19743</v>
      </c>
      <c r="C2529" s="156">
        <v>2.3780709999999998</v>
      </c>
      <c r="D2529" s="157">
        <v>3.8500000000000004E-6</v>
      </c>
      <c r="E2529" s="156">
        <v>2514</v>
      </c>
      <c r="F2529" s="156">
        <v>0.235294</v>
      </c>
      <c r="G2529" s="156">
        <v>274.58819999999997</v>
      </c>
      <c r="H2529" s="156">
        <v>8.8094000000000006E-2</v>
      </c>
      <c r="I2529" s="156">
        <v>17</v>
      </c>
      <c r="J2529" s="156">
        <v>47.058819999999997</v>
      </c>
      <c r="K2529" s="267">
        <v>52.941180000000003</v>
      </c>
    </row>
    <row r="2530" spans="1:11">
      <c r="A2530" s="155" t="s">
        <v>23671</v>
      </c>
      <c r="B2530" s="156" t="s">
        <v>19740</v>
      </c>
      <c r="C2530" s="156">
        <v>2.1411169999999999</v>
      </c>
      <c r="D2530" s="156">
        <v>4.2200000000000001E-4</v>
      </c>
      <c r="E2530" s="156">
        <v>331434</v>
      </c>
      <c r="F2530" s="156">
        <v>0.16386200000000001</v>
      </c>
      <c r="G2530" s="156">
        <v>163.8817</v>
      </c>
      <c r="H2530" s="156">
        <v>3.9448999999999998E-2</v>
      </c>
      <c r="I2530" s="156">
        <v>93</v>
      </c>
      <c r="J2530" s="156">
        <v>31.1828</v>
      </c>
      <c r="K2530" s="267">
        <v>65.591399999999993</v>
      </c>
    </row>
    <row r="2531" spans="1:11">
      <c r="A2531" s="155" t="s">
        <v>9332</v>
      </c>
      <c r="B2531" s="156" t="s">
        <v>19743</v>
      </c>
      <c r="C2531" s="156">
        <v>2.7220300000000002</v>
      </c>
      <c r="D2531" s="157">
        <v>9.5600000000000006E-5</v>
      </c>
      <c r="E2531" s="156">
        <v>59822</v>
      </c>
      <c r="F2531" s="156">
        <v>0.46088200000000001</v>
      </c>
      <c r="G2531" s="156">
        <v>74.315790000000007</v>
      </c>
      <c r="H2531" s="156">
        <v>5.0160000000000003E-2</v>
      </c>
      <c r="I2531" s="156">
        <v>38</v>
      </c>
      <c r="J2531" s="156">
        <v>2.6315789999999999</v>
      </c>
      <c r="K2531" s="267">
        <v>89.473680000000002</v>
      </c>
    </row>
    <row r="2532" spans="1:11">
      <c r="A2532" s="155" t="s">
        <v>9339</v>
      </c>
      <c r="B2532" s="156" t="s">
        <v>19743</v>
      </c>
      <c r="C2532" s="156">
        <v>2.9699490000000002</v>
      </c>
      <c r="D2532" s="157">
        <v>1.1799999999999999E-6</v>
      </c>
      <c r="E2532" s="156">
        <v>774</v>
      </c>
      <c r="F2532" s="156">
        <v>0.14285700000000001</v>
      </c>
      <c r="G2532" s="156">
        <v>99.142859999999999</v>
      </c>
      <c r="H2532" s="156">
        <v>0.188027</v>
      </c>
      <c r="I2532" s="156">
        <v>7</v>
      </c>
      <c r="J2532" s="156">
        <v>14.28571</v>
      </c>
      <c r="K2532" s="267">
        <v>85.714290000000005</v>
      </c>
    </row>
    <row r="2533" spans="1:11">
      <c r="A2533" s="155" t="s">
        <v>9341</v>
      </c>
      <c r="B2533" s="156" t="s">
        <v>19743</v>
      </c>
      <c r="C2533" s="156">
        <v>2.3616239999999999</v>
      </c>
      <c r="D2533" s="157">
        <v>1.11E-5</v>
      </c>
      <c r="E2533" s="156">
        <v>11830</v>
      </c>
      <c r="F2533" s="156">
        <v>0.5</v>
      </c>
      <c r="G2533" s="156">
        <v>1335</v>
      </c>
      <c r="H2533" s="156">
        <v>0.41710900000000001</v>
      </c>
      <c r="I2533" s="156">
        <v>4</v>
      </c>
      <c r="J2533" s="156">
        <v>25</v>
      </c>
      <c r="K2533" s="267">
        <v>75</v>
      </c>
    </row>
    <row r="2534" spans="1:11">
      <c r="A2534" s="155" t="s">
        <v>9346</v>
      </c>
      <c r="B2534" s="156" t="s">
        <v>19743</v>
      </c>
      <c r="C2534" s="156">
        <v>2.1947209999999999</v>
      </c>
      <c r="D2534" s="157">
        <v>9.8499999999999995E-5</v>
      </c>
      <c r="E2534" s="156">
        <v>41682</v>
      </c>
      <c r="F2534" s="156">
        <v>0.57777800000000001</v>
      </c>
      <c r="G2534" s="156">
        <v>1114.0999999999999</v>
      </c>
      <c r="H2534" s="156">
        <v>0.28018100000000001</v>
      </c>
      <c r="I2534" s="156">
        <v>10</v>
      </c>
      <c r="J2534" s="156">
        <v>0</v>
      </c>
      <c r="K2534" s="267">
        <v>100</v>
      </c>
    </row>
    <row r="2535" spans="1:11">
      <c r="A2535" s="155" t="s">
        <v>9351</v>
      </c>
      <c r="B2535" s="156" t="s">
        <v>19743</v>
      </c>
      <c r="C2535" s="156">
        <v>2.355127</v>
      </c>
      <c r="D2535" s="157">
        <v>1.9999999999999999E-6</v>
      </c>
      <c r="E2535" s="156">
        <v>2314</v>
      </c>
      <c r="F2535" s="156">
        <v>0.466667</v>
      </c>
      <c r="G2535" s="156">
        <v>785.83330000000001</v>
      </c>
      <c r="H2535" s="156">
        <v>0.24321699999999999</v>
      </c>
      <c r="I2535" s="156">
        <v>6</v>
      </c>
      <c r="J2535" s="156">
        <v>33.333329999999997</v>
      </c>
      <c r="K2535" s="267">
        <v>66.666669999999996</v>
      </c>
    </row>
    <row r="2536" spans="1:11">
      <c r="A2536" s="155" t="s">
        <v>9356</v>
      </c>
      <c r="B2536" s="156" t="s">
        <v>19743</v>
      </c>
      <c r="C2536" s="156">
        <v>2.2475130000000001</v>
      </c>
      <c r="D2536" s="157">
        <v>2.4300000000000001E-5</v>
      </c>
      <c r="E2536" s="156">
        <v>45582</v>
      </c>
      <c r="F2536" s="156">
        <v>0.41176499999999999</v>
      </c>
      <c r="G2536" s="156">
        <v>708.11109999999996</v>
      </c>
      <c r="H2536" s="156">
        <v>0.19059400000000001</v>
      </c>
      <c r="I2536" s="156">
        <v>18</v>
      </c>
      <c r="J2536" s="156">
        <v>11.11111</v>
      </c>
      <c r="K2536" s="267">
        <v>83.333330000000004</v>
      </c>
    </row>
    <row r="2537" spans="1:11">
      <c r="A2537" s="155" t="s">
        <v>9361</v>
      </c>
      <c r="B2537" s="156" t="s">
        <v>19743</v>
      </c>
      <c r="C2537" s="156">
        <v>2.8791880000000001</v>
      </c>
      <c r="D2537" s="157">
        <v>6.0399999999999998E-6</v>
      </c>
      <c r="E2537" s="156">
        <v>5606</v>
      </c>
      <c r="F2537" s="156">
        <v>0.16666700000000001</v>
      </c>
      <c r="G2537" s="156">
        <v>247.25</v>
      </c>
      <c r="H2537" s="156">
        <v>0.26820699999999997</v>
      </c>
      <c r="I2537" s="156">
        <v>4</v>
      </c>
      <c r="J2537" s="156">
        <v>0</v>
      </c>
      <c r="K2537" s="267">
        <v>100</v>
      </c>
    </row>
    <row r="2538" spans="1:11">
      <c r="A2538" s="155" t="s">
        <v>9363</v>
      </c>
      <c r="B2538" s="156" t="s">
        <v>19743</v>
      </c>
      <c r="C2538" s="156">
        <v>2.098274</v>
      </c>
      <c r="D2538" s="156">
        <v>8.1300000000000003E-4</v>
      </c>
      <c r="E2538" s="156">
        <v>609062</v>
      </c>
      <c r="F2538" s="156">
        <v>7.6769000000000004E-2</v>
      </c>
      <c r="G2538" s="156">
        <v>148.57239999999999</v>
      </c>
      <c r="H2538" s="156">
        <v>3.4542000000000003E-2</v>
      </c>
      <c r="I2538" s="156">
        <v>152</v>
      </c>
      <c r="J2538" s="156">
        <v>26.973680000000002</v>
      </c>
      <c r="K2538" s="267">
        <v>71.710530000000006</v>
      </c>
    </row>
    <row r="2539" spans="1:11">
      <c r="A2539" s="155" t="s">
        <v>9368</v>
      </c>
      <c r="B2539" s="156" t="s">
        <v>19743</v>
      </c>
      <c r="C2539" s="156">
        <v>2.9011170000000002</v>
      </c>
      <c r="D2539" s="157">
        <v>2.9799999999999998E-6</v>
      </c>
      <c r="E2539" s="156">
        <v>1790</v>
      </c>
      <c r="F2539" s="156">
        <v>0.107143</v>
      </c>
      <c r="G2539" s="156">
        <v>118.25</v>
      </c>
      <c r="H2539" s="156">
        <v>0.14169699999999999</v>
      </c>
      <c r="I2539" s="156">
        <v>8</v>
      </c>
      <c r="J2539" s="156">
        <v>25</v>
      </c>
      <c r="K2539" s="267">
        <v>75</v>
      </c>
    </row>
    <row r="2540" spans="1:11">
      <c r="A2540" s="155" t="s">
        <v>23735</v>
      </c>
      <c r="B2540" s="156" t="s">
        <v>19740</v>
      </c>
      <c r="C2540" s="156">
        <v>2.2306599999999999</v>
      </c>
      <c r="D2540" s="156">
        <v>1.65E-4</v>
      </c>
      <c r="E2540" s="156">
        <v>146052</v>
      </c>
      <c r="F2540" s="156">
        <v>0.35634500000000002</v>
      </c>
      <c r="G2540" s="156">
        <v>146.09020000000001</v>
      </c>
      <c r="H2540" s="156">
        <v>3.9719999999999998E-2</v>
      </c>
      <c r="I2540" s="156">
        <v>133</v>
      </c>
      <c r="J2540" s="156">
        <v>36.842109999999998</v>
      </c>
      <c r="K2540" s="267">
        <v>60.902259999999998</v>
      </c>
    </row>
    <row r="2541" spans="1:11">
      <c r="A2541" s="155" t="s">
        <v>9377</v>
      </c>
      <c r="B2541" s="156" t="s">
        <v>19743</v>
      </c>
      <c r="C2541" s="156">
        <v>2.3675130000000002</v>
      </c>
      <c r="D2541" s="157">
        <v>1.06E-5</v>
      </c>
      <c r="E2541" s="156">
        <v>5232</v>
      </c>
      <c r="F2541" s="156">
        <v>0.27500000000000002</v>
      </c>
      <c r="G2541" s="156">
        <v>277.125</v>
      </c>
      <c r="H2541" s="156">
        <v>8.7734000000000006E-2</v>
      </c>
      <c r="I2541" s="156">
        <v>16</v>
      </c>
      <c r="J2541" s="156">
        <v>18.75</v>
      </c>
      <c r="K2541" s="267">
        <v>81.25</v>
      </c>
    </row>
    <row r="2542" spans="1:11">
      <c r="A2542" s="155" t="s">
        <v>9382</v>
      </c>
      <c r="B2542" s="156" t="s">
        <v>19743</v>
      </c>
      <c r="C2542" s="156">
        <v>2.2178680000000002</v>
      </c>
      <c r="D2542" s="157">
        <v>3.7E-7</v>
      </c>
      <c r="E2542" s="156">
        <v>234</v>
      </c>
      <c r="F2542" s="156">
        <v>0.8</v>
      </c>
      <c r="G2542" s="156">
        <v>1239.5999999999999</v>
      </c>
      <c r="H2542" s="156">
        <v>0.32014500000000001</v>
      </c>
      <c r="I2542" s="156">
        <v>5</v>
      </c>
      <c r="J2542" s="156">
        <v>20</v>
      </c>
      <c r="K2542" s="267">
        <v>80</v>
      </c>
    </row>
    <row r="2543" spans="1:11">
      <c r="A2543" s="155" t="s">
        <v>9385</v>
      </c>
      <c r="B2543" s="156" t="s">
        <v>19743</v>
      </c>
      <c r="C2543" s="156">
        <v>2.2639589999999998</v>
      </c>
      <c r="D2543" s="157">
        <v>5.2100000000000001E-6</v>
      </c>
      <c r="E2543" s="156">
        <v>7878</v>
      </c>
      <c r="F2543" s="156">
        <v>0.55555600000000005</v>
      </c>
      <c r="G2543" s="156">
        <v>1247.778</v>
      </c>
      <c r="H2543" s="156">
        <v>0.34229500000000002</v>
      </c>
      <c r="I2543" s="156">
        <v>9</v>
      </c>
      <c r="J2543" s="156">
        <v>11.11111</v>
      </c>
      <c r="K2543" s="267">
        <v>88.888890000000004</v>
      </c>
    </row>
    <row r="2544" spans="1:11">
      <c r="A2544" s="155" t="s">
        <v>9390</v>
      </c>
      <c r="B2544" s="156" t="s">
        <v>19743</v>
      </c>
      <c r="C2544" s="156">
        <v>2.2280199999999999</v>
      </c>
      <c r="D2544" s="157">
        <v>3.4999999999999998E-7</v>
      </c>
      <c r="E2544" s="156">
        <v>646</v>
      </c>
      <c r="F2544" s="156">
        <v>0.6</v>
      </c>
      <c r="G2544" s="156">
        <v>1148.8</v>
      </c>
      <c r="H2544" s="156">
        <v>0.300261</v>
      </c>
      <c r="I2544" s="156">
        <v>5</v>
      </c>
      <c r="J2544" s="156">
        <v>0</v>
      </c>
      <c r="K2544" s="267">
        <v>100</v>
      </c>
    </row>
    <row r="2545" spans="1:11">
      <c r="A2545" s="155" t="s">
        <v>9394</v>
      </c>
      <c r="B2545" s="156" t="s">
        <v>19743</v>
      </c>
      <c r="C2545" s="156">
        <v>2.3070050000000002</v>
      </c>
      <c r="D2545" s="157">
        <v>9.6299999999999996E-5</v>
      </c>
      <c r="E2545" s="156">
        <v>22702</v>
      </c>
      <c r="F2545" s="156">
        <v>0.5</v>
      </c>
      <c r="G2545" s="156">
        <v>1198.75</v>
      </c>
      <c r="H2545" s="156">
        <v>0.34864000000000001</v>
      </c>
      <c r="I2545" s="156">
        <v>8</v>
      </c>
      <c r="J2545" s="156">
        <v>12.5</v>
      </c>
      <c r="K2545" s="267">
        <v>87.5</v>
      </c>
    </row>
    <row r="2546" spans="1:11">
      <c r="A2546" s="155" t="s">
        <v>9399</v>
      </c>
      <c r="B2546" s="156" t="s">
        <v>19743</v>
      </c>
      <c r="C2546" s="156">
        <v>2.2064970000000002</v>
      </c>
      <c r="D2546" s="157">
        <v>7.1099999999999997E-6</v>
      </c>
      <c r="E2546" s="156">
        <v>6856</v>
      </c>
      <c r="F2546" s="156">
        <v>0.42857099999999998</v>
      </c>
      <c r="G2546" s="156">
        <v>885.5</v>
      </c>
      <c r="H2546" s="156">
        <v>0.225688</v>
      </c>
      <c r="I2546" s="156">
        <v>8</v>
      </c>
      <c r="J2546" s="156">
        <v>37.5</v>
      </c>
      <c r="K2546" s="267">
        <v>50</v>
      </c>
    </row>
    <row r="2547" spans="1:11">
      <c r="A2547" s="155" t="s">
        <v>9404</v>
      </c>
      <c r="B2547" s="156" t="s">
        <v>19743</v>
      </c>
      <c r="C2547" s="156">
        <v>2.2950249999999999</v>
      </c>
      <c r="D2547" s="157">
        <v>7.5800000000000003E-6</v>
      </c>
      <c r="E2547" s="156">
        <v>10420</v>
      </c>
      <c r="F2547" s="156">
        <v>0.47619</v>
      </c>
      <c r="G2547" s="156">
        <v>873.14290000000005</v>
      </c>
      <c r="H2547" s="156">
        <v>0.24954100000000001</v>
      </c>
      <c r="I2547" s="156">
        <v>7</v>
      </c>
      <c r="J2547" s="156">
        <v>42.857140000000001</v>
      </c>
      <c r="K2547" s="267">
        <v>57.142859999999999</v>
      </c>
    </row>
    <row r="2548" spans="1:11">
      <c r="A2548" s="155" t="s">
        <v>9409</v>
      </c>
      <c r="B2548" s="156" t="s">
        <v>19743</v>
      </c>
      <c r="C2548" s="156">
        <v>2.1488320000000001</v>
      </c>
      <c r="D2548" s="157">
        <v>6.4900000000000005E-5</v>
      </c>
      <c r="E2548" s="156">
        <v>77578</v>
      </c>
      <c r="F2548" s="156">
        <v>0.27777800000000002</v>
      </c>
      <c r="G2548" s="156">
        <v>385.44439999999997</v>
      </c>
      <c r="H2548" s="156">
        <v>9.2410999999999993E-2</v>
      </c>
      <c r="I2548" s="156">
        <v>36</v>
      </c>
      <c r="J2548" s="156">
        <v>13.88889</v>
      </c>
      <c r="K2548" s="267">
        <v>80.55556</v>
      </c>
    </row>
    <row r="2549" spans="1:11">
      <c r="A2549" s="155" t="s">
        <v>9414</v>
      </c>
      <c r="B2549" s="156" t="s">
        <v>19743</v>
      </c>
      <c r="C2549" s="156">
        <v>2.2848730000000002</v>
      </c>
      <c r="D2549" s="157">
        <v>5.8799999999999999E-5</v>
      </c>
      <c r="E2549" s="156">
        <v>60892</v>
      </c>
      <c r="F2549" s="156">
        <v>0.40740700000000002</v>
      </c>
      <c r="G2549" s="156">
        <v>328.1071</v>
      </c>
      <c r="H2549" s="156">
        <v>9.2868999999999993E-2</v>
      </c>
      <c r="I2549" s="156">
        <v>28</v>
      </c>
      <c r="J2549" s="156">
        <v>28.571429999999999</v>
      </c>
      <c r="K2549" s="267">
        <v>71.428569999999993</v>
      </c>
    </row>
    <row r="2550" spans="1:11">
      <c r="A2550" s="155" t="s">
        <v>25586</v>
      </c>
      <c r="B2550" s="156" t="s">
        <v>19740</v>
      </c>
      <c r="C2550" s="156">
        <v>2.1727919999999998</v>
      </c>
      <c r="D2550" s="157">
        <v>9.2900000000000008E-6</v>
      </c>
      <c r="E2550" s="156">
        <v>18520</v>
      </c>
      <c r="F2550" s="156">
        <v>0.54545500000000002</v>
      </c>
      <c r="G2550" s="156">
        <v>1123</v>
      </c>
      <c r="H2550" s="156">
        <v>0.27517799999999998</v>
      </c>
      <c r="I2550" s="156">
        <v>11</v>
      </c>
      <c r="J2550" s="156">
        <v>36.363639999999997</v>
      </c>
      <c r="K2550" s="267">
        <v>54.545450000000002</v>
      </c>
    </row>
    <row r="2551" spans="1:11">
      <c r="A2551" s="155" t="s">
        <v>9422</v>
      </c>
      <c r="B2551" s="156" t="s">
        <v>19743</v>
      </c>
      <c r="C2551" s="156">
        <v>2.2148219999999998</v>
      </c>
      <c r="D2551" s="157">
        <v>1.47E-5</v>
      </c>
      <c r="E2551" s="156">
        <v>6906</v>
      </c>
      <c r="F2551" s="156">
        <v>0.45454499999999998</v>
      </c>
      <c r="G2551" s="156">
        <v>655.16669999999999</v>
      </c>
      <c r="H2551" s="156">
        <v>0.168683</v>
      </c>
      <c r="I2551" s="156">
        <v>12</v>
      </c>
      <c r="J2551" s="156">
        <v>25</v>
      </c>
      <c r="K2551" s="267">
        <v>75</v>
      </c>
    </row>
    <row r="2552" spans="1:11">
      <c r="A2552" s="155" t="s">
        <v>9427</v>
      </c>
      <c r="B2552" s="156" t="s">
        <v>19743</v>
      </c>
      <c r="C2552" s="156">
        <v>2.1640609999999998</v>
      </c>
      <c r="D2552" s="157">
        <v>8.3299999999999999E-6</v>
      </c>
      <c r="E2552" s="156">
        <v>9830</v>
      </c>
      <c r="F2552" s="156">
        <v>0.43840600000000002</v>
      </c>
      <c r="G2552" s="156">
        <v>641</v>
      </c>
      <c r="H2552" s="156">
        <v>0.155885</v>
      </c>
      <c r="I2552" s="156">
        <v>24</v>
      </c>
      <c r="J2552" s="156">
        <v>16.66667</v>
      </c>
      <c r="K2552" s="267">
        <v>79.166669999999996</v>
      </c>
    </row>
    <row r="2553" spans="1:11">
      <c r="A2553" s="155" t="s">
        <v>25184</v>
      </c>
      <c r="B2553" s="156" t="s">
        <v>19740</v>
      </c>
      <c r="C2553" s="156">
        <v>2.2400000000000002</v>
      </c>
      <c r="D2553" s="157">
        <v>4.8399999999999997E-5</v>
      </c>
      <c r="E2553" s="156">
        <v>77568</v>
      </c>
      <c r="F2553" s="156">
        <v>0.241758</v>
      </c>
      <c r="G2553" s="156">
        <v>617.71429999999998</v>
      </c>
      <c r="H2553" s="156">
        <v>0.16455400000000001</v>
      </c>
      <c r="I2553" s="156">
        <v>14</v>
      </c>
      <c r="J2553" s="156">
        <v>35.714289999999998</v>
      </c>
      <c r="K2553" s="267">
        <v>57.142859999999999</v>
      </c>
    </row>
    <row r="2554" spans="1:11">
      <c r="A2554" s="155" t="s">
        <v>9434</v>
      </c>
      <c r="B2554" s="156" t="s">
        <v>19743</v>
      </c>
      <c r="C2554" s="156">
        <v>2.200812</v>
      </c>
      <c r="D2554" s="157">
        <v>1E-8</v>
      </c>
      <c r="E2554" s="156">
        <v>26</v>
      </c>
      <c r="F2554" s="156">
        <v>0.9</v>
      </c>
      <c r="G2554" s="156">
        <v>1987.8</v>
      </c>
      <c r="H2554" s="156">
        <v>0.50285899999999994</v>
      </c>
      <c r="I2554" s="156">
        <v>5</v>
      </c>
      <c r="J2554" s="156">
        <v>20</v>
      </c>
      <c r="K2554" s="267">
        <v>80</v>
      </c>
    </row>
    <row r="2555" spans="1:11">
      <c r="A2555" s="155" t="s">
        <v>9436</v>
      </c>
      <c r="B2555" s="156" t="s">
        <v>19743</v>
      </c>
      <c r="C2555" s="156">
        <v>2.6489340000000001</v>
      </c>
      <c r="D2555" s="157">
        <v>1.56E-5</v>
      </c>
      <c r="E2555" s="156">
        <v>15782</v>
      </c>
      <c r="F2555" s="156">
        <v>0.14516100000000001</v>
      </c>
      <c r="G2555" s="156">
        <v>129.59379999999999</v>
      </c>
      <c r="H2555" s="156">
        <v>7.1276000000000006E-2</v>
      </c>
      <c r="I2555" s="156">
        <v>32</v>
      </c>
      <c r="J2555" s="156">
        <v>15.625</v>
      </c>
      <c r="K2555" s="267">
        <v>81.25</v>
      </c>
    </row>
    <row r="2556" spans="1:11">
      <c r="A2556" s="155" t="s">
        <v>9224</v>
      </c>
      <c r="B2556" s="156" t="s">
        <v>19743</v>
      </c>
      <c r="C2556" s="156">
        <v>3.1143149999999999</v>
      </c>
      <c r="D2556" s="157">
        <v>2.8200000000000001E-6</v>
      </c>
      <c r="E2556" s="156">
        <v>272</v>
      </c>
      <c r="F2556" s="156" t="s">
        <v>25675</v>
      </c>
      <c r="G2556" s="156">
        <v>59.5</v>
      </c>
      <c r="H2556" s="156">
        <v>0.5</v>
      </c>
      <c r="I2556" s="156">
        <v>2</v>
      </c>
      <c r="J2556" s="156">
        <v>0</v>
      </c>
      <c r="K2556" s="267">
        <v>100</v>
      </c>
    </row>
    <row r="2557" spans="1:11">
      <c r="A2557" s="155" t="s">
        <v>9229</v>
      </c>
      <c r="B2557" s="156" t="s">
        <v>19743</v>
      </c>
      <c r="C2557" s="156">
        <v>2.2036549999999999</v>
      </c>
      <c r="D2557" s="157">
        <v>3.1200000000000002E-6</v>
      </c>
      <c r="E2557" s="156">
        <v>4176</v>
      </c>
      <c r="F2557" s="156">
        <v>0.58241799999999999</v>
      </c>
      <c r="G2557" s="156">
        <v>737.35709999999995</v>
      </c>
      <c r="H2557" s="156">
        <v>0.18743199999999999</v>
      </c>
      <c r="I2557" s="156">
        <v>14</v>
      </c>
      <c r="J2557" s="156">
        <v>21.428570000000001</v>
      </c>
      <c r="K2557" s="267">
        <v>78.571430000000007</v>
      </c>
    </row>
    <row r="2558" spans="1:11">
      <c r="A2558" s="155" t="s">
        <v>9246</v>
      </c>
      <c r="B2558" s="156" t="s">
        <v>19743</v>
      </c>
      <c r="C2558" s="156">
        <v>2.2820299999999998</v>
      </c>
      <c r="D2558" s="157">
        <v>8.3100000000000001E-6</v>
      </c>
      <c r="E2558" s="156">
        <v>13456</v>
      </c>
      <c r="F2558" s="156">
        <v>0.52727299999999999</v>
      </c>
      <c r="G2558" s="156">
        <v>944.18179999999995</v>
      </c>
      <c r="H2558" s="156">
        <v>0.26519399999999999</v>
      </c>
      <c r="I2558" s="156">
        <v>11</v>
      </c>
      <c r="J2558" s="156">
        <v>0</v>
      </c>
      <c r="K2558" s="267">
        <v>100</v>
      </c>
    </row>
    <row r="2559" spans="1:11">
      <c r="A2559" s="155" t="s">
        <v>9251</v>
      </c>
      <c r="B2559" s="156" t="s">
        <v>19743</v>
      </c>
      <c r="C2559" s="156">
        <v>2.4215230000000001</v>
      </c>
      <c r="D2559" s="157">
        <v>2.1299999999999999E-6</v>
      </c>
      <c r="E2559" s="156">
        <v>3580</v>
      </c>
      <c r="F2559" s="156">
        <v>0.5</v>
      </c>
      <c r="G2559" s="156">
        <v>630.125</v>
      </c>
      <c r="H2559" s="156">
        <v>0.215944</v>
      </c>
      <c r="I2559" s="156">
        <v>8</v>
      </c>
      <c r="J2559" s="156">
        <v>25</v>
      </c>
      <c r="K2559" s="267">
        <v>62.5</v>
      </c>
    </row>
    <row r="2560" spans="1:11">
      <c r="A2560" s="155" t="s">
        <v>9256</v>
      </c>
      <c r="B2560" s="156" t="s">
        <v>19743</v>
      </c>
      <c r="C2560" s="156">
        <v>2.2560410000000002</v>
      </c>
      <c r="D2560" s="156">
        <v>2.2720000000000001E-3</v>
      </c>
      <c r="E2560" s="156">
        <v>691624</v>
      </c>
      <c r="F2560" s="156">
        <v>4.9347000000000002E-2</v>
      </c>
      <c r="G2560" s="156">
        <v>166.5283</v>
      </c>
      <c r="H2560" s="156">
        <v>4.5906000000000002E-2</v>
      </c>
      <c r="I2560" s="156">
        <v>53</v>
      </c>
      <c r="J2560" s="156">
        <v>11.32075</v>
      </c>
      <c r="K2560" s="267">
        <v>84.905659999999997</v>
      </c>
    </row>
    <row r="2561" spans="1:11">
      <c r="A2561" s="155" t="s">
        <v>9261</v>
      </c>
      <c r="B2561" s="156" t="s">
        <v>19743</v>
      </c>
      <c r="C2561" s="156">
        <v>3.0245690000000001</v>
      </c>
      <c r="D2561" s="157">
        <v>1.9999999999999999E-6</v>
      </c>
      <c r="E2561" s="156">
        <v>1312</v>
      </c>
      <c r="F2561" s="156">
        <v>0.80303000000000002</v>
      </c>
      <c r="G2561" s="156">
        <v>54.25</v>
      </c>
      <c r="H2561" s="156">
        <v>0.177288</v>
      </c>
      <c r="I2561" s="156">
        <v>12</v>
      </c>
      <c r="J2561" s="156">
        <v>8.3333329999999997</v>
      </c>
      <c r="K2561" s="267">
        <v>83.333330000000004</v>
      </c>
    </row>
    <row r="2562" spans="1:11">
      <c r="A2562" s="155" t="s">
        <v>9268</v>
      </c>
      <c r="B2562" s="156" t="s">
        <v>19743</v>
      </c>
      <c r="C2562" s="156">
        <v>2.3386800000000001</v>
      </c>
      <c r="D2562" s="157">
        <v>2E-8</v>
      </c>
      <c r="E2562" s="156">
        <v>14</v>
      </c>
      <c r="F2562" s="156">
        <v>0.8</v>
      </c>
      <c r="G2562" s="156">
        <v>1069.1669999999999</v>
      </c>
      <c r="H2562" s="156">
        <v>0.323598</v>
      </c>
      <c r="I2562" s="156">
        <v>6</v>
      </c>
      <c r="J2562" s="156">
        <v>0</v>
      </c>
      <c r="K2562" s="267">
        <v>83.333330000000004</v>
      </c>
    </row>
    <row r="2563" spans="1:11">
      <c r="A2563" s="155" t="s">
        <v>25619</v>
      </c>
      <c r="B2563" s="156" t="s">
        <v>19053</v>
      </c>
      <c r="C2563" s="156">
        <v>2.3841619999999999</v>
      </c>
      <c r="D2563" s="157">
        <v>2.3799999999999999E-5</v>
      </c>
      <c r="E2563" s="156">
        <v>17834</v>
      </c>
      <c r="F2563" s="156">
        <v>0.38461499999999998</v>
      </c>
      <c r="G2563" s="156">
        <v>299.78570000000002</v>
      </c>
      <c r="H2563" s="156">
        <v>9.7026000000000001E-2</v>
      </c>
      <c r="I2563" s="156">
        <v>14</v>
      </c>
      <c r="J2563" s="156">
        <v>28.571429999999999</v>
      </c>
      <c r="K2563" s="267">
        <v>64.285709999999995</v>
      </c>
    </row>
    <row r="2564" spans="1:11">
      <c r="A2564" s="155" t="s">
        <v>9273</v>
      </c>
      <c r="B2564" s="156" t="s">
        <v>19743</v>
      </c>
      <c r="C2564" s="156">
        <v>2.1727919999999998</v>
      </c>
      <c r="D2564" s="157">
        <v>2.51E-5</v>
      </c>
      <c r="E2564" s="156">
        <v>52366</v>
      </c>
      <c r="F2564" s="156">
        <v>0.27651500000000001</v>
      </c>
      <c r="G2564" s="156">
        <v>366.09089999999998</v>
      </c>
      <c r="H2564" s="156">
        <v>9.0104000000000004E-2</v>
      </c>
      <c r="I2564" s="156">
        <v>33</v>
      </c>
      <c r="J2564" s="156">
        <v>54.545450000000002</v>
      </c>
      <c r="K2564" s="267">
        <v>45.454549999999998</v>
      </c>
    </row>
    <row r="2565" spans="1:11">
      <c r="A2565" s="155" t="s">
        <v>9277</v>
      </c>
      <c r="B2565" s="156" t="s">
        <v>19743</v>
      </c>
      <c r="C2565" s="156">
        <v>2.3579699999999999</v>
      </c>
      <c r="D2565" s="157">
        <v>6.0399999999999998E-5</v>
      </c>
      <c r="E2565" s="156">
        <v>25940</v>
      </c>
      <c r="F2565" s="156">
        <v>0.20333300000000001</v>
      </c>
      <c r="G2565" s="156">
        <v>206.72</v>
      </c>
      <c r="H2565" s="156">
        <v>6.4777000000000001E-2</v>
      </c>
      <c r="I2565" s="156">
        <v>25</v>
      </c>
      <c r="J2565" s="156">
        <v>36</v>
      </c>
      <c r="K2565" s="267">
        <v>64</v>
      </c>
    </row>
    <row r="2566" spans="1:11">
      <c r="A2566" s="155" t="s">
        <v>9282</v>
      </c>
      <c r="B2566" s="156" t="s">
        <v>19743</v>
      </c>
      <c r="C2566" s="156">
        <v>2.1736040000000001</v>
      </c>
      <c r="D2566" s="157">
        <v>2.72E-5</v>
      </c>
      <c r="E2566" s="156">
        <v>18594</v>
      </c>
      <c r="F2566" s="156">
        <v>0.32051299999999999</v>
      </c>
      <c r="G2566" s="156">
        <v>776.92309999999998</v>
      </c>
      <c r="H2566" s="156">
        <v>0.19051599999999999</v>
      </c>
      <c r="I2566" s="156">
        <v>13</v>
      </c>
      <c r="J2566" s="156">
        <v>15.38462</v>
      </c>
      <c r="K2566" s="267">
        <v>76.923079999999999</v>
      </c>
    </row>
    <row r="2567" spans="1:11">
      <c r="A2567" s="155" t="s">
        <v>9286</v>
      </c>
      <c r="B2567" s="156" t="s">
        <v>19743</v>
      </c>
      <c r="C2567" s="156">
        <v>2.2138070000000001</v>
      </c>
      <c r="D2567" s="156">
        <v>1.6899999999999999E-4</v>
      </c>
      <c r="E2567" s="156">
        <v>224300</v>
      </c>
      <c r="F2567" s="156">
        <v>0.36244399999999999</v>
      </c>
      <c r="G2567" s="156">
        <v>197.74529999999999</v>
      </c>
      <c r="H2567" s="156">
        <v>5.2131999999999998E-2</v>
      </c>
      <c r="I2567" s="156">
        <v>106</v>
      </c>
      <c r="J2567" s="156">
        <v>48.113210000000002</v>
      </c>
      <c r="K2567" s="267">
        <v>50</v>
      </c>
    </row>
    <row r="2568" spans="1:11">
      <c r="A2568" s="155" t="s">
        <v>9291</v>
      </c>
      <c r="B2568" s="156" t="s">
        <v>19743</v>
      </c>
      <c r="C2568" s="156">
        <v>2.1246700000000001</v>
      </c>
      <c r="D2568" s="157">
        <v>4.6199999999999998E-5</v>
      </c>
      <c r="E2568" s="156">
        <v>69982</v>
      </c>
      <c r="F2568" s="156">
        <v>0.28309200000000001</v>
      </c>
      <c r="G2568" s="156">
        <v>430.80430000000001</v>
      </c>
      <c r="H2568" s="156">
        <v>0.100702</v>
      </c>
      <c r="I2568" s="156">
        <v>46</v>
      </c>
      <c r="J2568" s="156">
        <v>23.913039999999999</v>
      </c>
      <c r="K2568" s="267">
        <v>73.913039999999995</v>
      </c>
    </row>
    <row r="2569" spans="1:11">
      <c r="A2569" s="155" t="s">
        <v>9296</v>
      </c>
      <c r="B2569" s="156" t="s">
        <v>19743</v>
      </c>
      <c r="C2569" s="156">
        <v>2.441827</v>
      </c>
      <c r="D2569" s="157">
        <v>1.4100000000000001E-5</v>
      </c>
      <c r="E2569" s="156">
        <v>12920</v>
      </c>
      <c r="F2569" s="156">
        <v>0.274725</v>
      </c>
      <c r="G2569" s="156">
        <v>385.3571</v>
      </c>
      <c r="H2569" s="156">
        <v>0.13713400000000001</v>
      </c>
      <c r="I2569" s="156">
        <v>14</v>
      </c>
      <c r="J2569" s="156">
        <v>7.1428570000000002</v>
      </c>
      <c r="K2569" s="267">
        <v>92.857140000000001</v>
      </c>
    </row>
    <row r="2570" spans="1:11">
      <c r="A2570" s="155" t="s">
        <v>21422</v>
      </c>
      <c r="B2570" s="156" t="s">
        <v>19740</v>
      </c>
      <c r="C2570" s="156">
        <v>2.2379699999999998</v>
      </c>
      <c r="D2570" s="157">
        <v>7.3499999999999998E-5</v>
      </c>
      <c r="E2570" s="156">
        <v>100822</v>
      </c>
      <c r="F2570" s="156">
        <v>0.406028</v>
      </c>
      <c r="G2570" s="156">
        <v>308.85419999999999</v>
      </c>
      <c r="H2570" s="156">
        <v>8.2841999999999999E-2</v>
      </c>
      <c r="I2570" s="156">
        <v>48</v>
      </c>
      <c r="J2570" s="156">
        <v>50</v>
      </c>
      <c r="K2570" s="267">
        <v>45.833329999999997</v>
      </c>
    </row>
    <row r="2571" spans="1:11">
      <c r="A2571" s="155" t="s">
        <v>21477</v>
      </c>
      <c r="B2571" s="156" t="s">
        <v>19740</v>
      </c>
      <c r="C2571" s="156">
        <v>2.455635</v>
      </c>
      <c r="D2571" s="157">
        <v>8.4400000000000005E-6</v>
      </c>
      <c r="E2571" s="156">
        <v>6066</v>
      </c>
      <c r="F2571" s="156">
        <v>0.78181800000000001</v>
      </c>
      <c r="G2571" s="156">
        <v>292.09089999999998</v>
      </c>
      <c r="H2571" s="156">
        <v>0.106061</v>
      </c>
      <c r="I2571" s="156">
        <v>11</v>
      </c>
      <c r="J2571" s="156">
        <v>54.545450000000002</v>
      </c>
      <c r="K2571" s="267">
        <v>45.454549999999998</v>
      </c>
    </row>
    <row r="2572" spans="1:11">
      <c r="A2572" s="155" t="s">
        <v>21530</v>
      </c>
      <c r="B2572" s="156" t="s">
        <v>19740</v>
      </c>
      <c r="C2572" s="156">
        <v>2.136244</v>
      </c>
      <c r="D2572" s="157">
        <v>7.7600000000000002E-5</v>
      </c>
      <c r="E2572" s="156">
        <v>142028</v>
      </c>
      <c r="F2572" s="156">
        <v>0.315884</v>
      </c>
      <c r="G2572" s="156">
        <v>257.6404</v>
      </c>
      <c r="H2572" s="156">
        <v>6.1592000000000001E-2</v>
      </c>
      <c r="I2572" s="156">
        <v>89</v>
      </c>
      <c r="J2572" s="156">
        <v>60.674160000000001</v>
      </c>
      <c r="K2572" s="267">
        <v>37.078650000000003</v>
      </c>
    </row>
    <row r="2573" spans="1:11">
      <c r="A2573" s="155" t="s">
        <v>9307</v>
      </c>
      <c r="B2573" s="156" t="s">
        <v>19743</v>
      </c>
      <c r="C2573" s="156">
        <v>2.370152</v>
      </c>
      <c r="D2573" s="156">
        <v>1.15E-4</v>
      </c>
      <c r="E2573" s="156">
        <v>28310</v>
      </c>
      <c r="F2573" s="156">
        <v>0.25</v>
      </c>
      <c r="G2573" s="156">
        <v>553.77779999999996</v>
      </c>
      <c r="H2573" s="156">
        <v>0.175955</v>
      </c>
      <c r="I2573" s="156">
        <v>9</v>
      </c>
      <c r="J2573" s="156">
        <v>22.22222</v>
      </c>
      <c r="K2573" s="267">
        <v>77.777780000000007</v>
      </c>
    </row>
    <row r="2574" spans="1:11">
      <c r="A2574" s="155" t="s">
        <v>9310</v>
      </c>
      <c r="B2574" s="156" t="s">
        <v>19743</v>
      </c>
      <c r="C2574" s="156">
        <v>2.698477</v>
      </c>
      <c r="D2574" s="157">
        <v>2.6699999999999998E-5</v>
      </c>
      <c r="E2574" s="156">
        <v>20232</v>
      </c>
      <c r="F2574" s="156">
        <v>0.167742</v>
      </c>
      <c r="G2574" s="156">
        <v>105.3871</v>
      </c>
      <c r="H2574" s="156">
        <v>6.6449999999999995E-2</v>
      </c>
      <c r="I2574" s="156">
        <v>31</v>
      </c>
      <c r="J2574" s="156">
        <v>25.806450000000002</v>
      </c>
      <c r="K2574" s="267">
        <v>74.193550000000002</v>
      </c>
    </row>
    <row r="2575" spans="1:11">
      <c r="A2575" s="155" t="s">
        <v>9315</v>
      </c>
      <c r="B2575" s="156" t="s">
        <v>19743</v>
      </c>
      <c r="C2575" s="156">
        <v>2.4473099999999999</v>
      </c>
      <c r="D2575" s="157">
        <v>4.0500000000000002E-6</v>
      </c>
      <c r="E2575" s="156">
        <v>4444</v>
      </c>
      <c r="F2575" s="156">
        <v>0.3</v>
      </c>
      <c r="G2575" s="156">
        <v>843</v>
      </c>
      <c r="H2575" s="156">
        <v>0.30222399999999999</v>
      </c>
      <c r="I2575" s="156">
        <v>5</v>
      </c>
      <c r="J2575" s="156">
        <v>20</v>
      </c>
      <c r="K2575" s="267">
        <v>80</v>
      </c>
    </row>
    <row r="2576" spans="1:11">
      <c r="A2576" s="155" t="s">
        <v>21172</v>
      </c>
      <c r="B2576" s="156" t="s">
        <v>19740</v>
      </c>
      <c r="C2576" s="156">
        <v>2.4249749999999999</v>
      </c>
      <c r="D2576" s="157">
        <v>4.3800000000000004E-6</v>
      </c>
      <c r="E2576" s="156">
        <v>3612</v>
      </c>
      <c r="F2576" s="156">
        <v>0.19444400000000001</v>
      </c>
      <c r="G2576" s="156">
        <v>385.77780000000001</v>
      </c>
      <c r="H2576" s="156">
        <v>0.132996</v>
      </c>
      <c r="I2576" s="156">
        <v>9</v>
      </c>
      <c r="J2576" s="156">
        <v>22.22222</v>
      </c>
      <c r="K2576" s="267">
        <v>77.777780000000007</v>
      </c>
    </row>
    <row r="2577" spans="1:11">
      <c r="A2577" s="155" t="s">
        <v>9324</v>
      </c>
      <c r="B2577" s="156" t="s">
        <v>19743</v>
      </c>
      <c r="C2577" s="156">
        <v>2.1772589999999998</v>
      </c>
      <c r="D2577" s="157">
        <v>5.3999999999999998E-5</v>
      </c>
      <c r="E2577" s="156">
        <v>69296</v>
      </c>
      <c r="F2577" s="156">
        <v>0.32411099999999998</v>
      </c>
      <c r="G2577" s="156">
        <v>529.69569999999999</v>
      </c>
      <c r="H2577" s="156">
        <v>0.13095100000000001</v>
      </c>
      <c r="I2577" s="156">
        <v>23</v>
      </c>
      <c r="J2577" s="156">
        <v>21.739129999999999</v>
      </c>
      <c r="K2577" s="267">
        <v>69.565219999999997</v>
      </c>
    </row>
    <row r="2578" spans="1:11">
      <c r="A2578" s="155" t="s">
        <v>21227</v>
      </c>
      <c r="B2578" s="156" t="s">
        <v>19740</v>
      </c>
      <c r="C2578" s="156">
        <v>2.3610150000000001</v>
      </c>
      <c r="D2578" s="157">
        <v>2.1399999999999998E-5</v>
      </c>
      <c r="E2578" s="156">
        <v>33168</v>
      </c>
      <c r="F2578" s="156">
        <v>0.49224499999999999</v>
      </c>
      <c r="G2578" s="156">
        <v>164.5</v>
      </c>
      <c r="H2578" s="156">
        <v>5.2138999999999998E-2</v>
      </c>
      <c r="I2578" s="156">
        <v>50</v>
      </c>
      <c r="J2578" s="156">
        <v>62</v>
      </c>
      <c r="K2578" s="267">
        <v>34</v>
      </c>
    </row>
    <row r="2579" spans="1:11">
      <c r="A2579" s="155" t="s">
        <v>21297</v>
      </c>
      <c r="B2579" s="156" t="s">
        <v>19740</v>
      </c>
      <c r="C2579" s="156">
        <v>2.2998980000000002</v>
      </c>
      <c r="D2579" s="157">
        <v>4.1300000000000001E-5</v>
      </c>
      <c r="E2579" s="156">
        <v>50100</v>
      </c>
      <c r="F2579" s="156">
        <v>0.413105</v>
      </c>
      <c r="G2579" s="156">
        <v>334.1481</v>
      </c>
      <c r="H2579" s="156">
        <v>9.6769999999999995E-2</v>
      </c>
      <c r="I2579" s="156">
        <v>27</v>
      </c>
      <c r="J2579" s="156">
        <v>44.44444</v>
      </c>
      <c r="K2579" s="267">
        <v>55.55556</v>
      </c>
    </row>
    <row r="2580" spans="1:11">
      <c r="A2580" s="155" t="s">
        <v>9087</v>
      </c>
      <c r="B2580" s="156" t="s">
        <v>19743</v>
      </c>
      <c r="C2580" s="156">
        <v>2.2292390000000002</v>
      </c>
      <c r="D2580" s="157">
        <v>4.9799999999999998E-5</v>
      </c>
      <c r="E2580" s="156">
        <v>53542</v>
      </c>
      <c r="F2580" s="156">
        <v>0.20325199999999999</v>
      </c>
      <c r="G2580" s="156">
        <v>332.78570000000002</v>
      </c>
      <c r="H2580" s="156">
        <v>8.8002999999999998E-2</v>
      </c>
      <c r="I2580" s="156">
        <v>42</v>
      </c>
      <c r="J2580" s="156">
        <v>21.428570000000001</v>
      </c>
      <c r="K2580" s="267">
        <v>78.571430000000007</v>
      </c>
    </row>
    <row r="2581" spans="1:11">
      <c r="A2581" s="155" t="s">
        <v>21363</v>
      </c>
      <c r="B2581" s="156" t="s">
        <v>19740</v>
      </c>
      <c r="C2581" s="156">
        <v>2.4592890000000001</v>
      </c>
      <c r="D2581" s="157">
        <v>2.3800000000000001E-6</v>
      </c>
      <c r="E2581" s="156">
        <v>5304</v>
      </c>
      <c r="F2581" s="156" t="s">
        <v>25675</v>
      </c>
      <c r="G2581" s="156">
        <v>1398.5</v>
      </c>
      <c r="H2581" s="156">
        <v>0.509293</v>
      </c>
      <c r="I2581" s="156">
        <v>2</v>
      </c>
      <c r="J2581" s="156">
        <v>0</v>
      </c>
      <c r="K2581" s="267">
        <v>100</v>
      </c>
    </row>
    <row r="2582" spans="1:11">
      <c r="A2582" s="155" t="s">
        <v>9091</v>
      </c>
      <c r="B2582" s="156" t="s">
        <v>19743</v>
      </c>
      <c r="C2582" s="156">
        <v>2.1656849999999999</v>
      </c>
      <c r="D2582" s="157">
        <v>4.0500000000000002E-5</v>
      </c>
      <c r="E2582" s="156">
        <v>57298</v>
      </c>
      <c r="F2582" s="156">
        <v>0.25146200000000002</v>
      </c>
      <c r="G2582" s="156">
        <v>682.21050000000002</v>
      </c>
      <c r="H2582" s="156">
        <v>0.16602800000000001</v>
      </c>
      <c r="I2582" s="156">
        <v>19</v>
      </c>
      <c r="J2582" s="156">
        <v>36.842109999999998</v>
      </c>
      <c r="K2582" s="267">
        <v>63.157890000000002</v>
      </c>
    </row>
    <row r="2583" spans="1:11">
      <c r="A2583" s="155" t="s">
        <v>9096</v>
      </c>
      <c r="B2583" s="156" t="s">
        <v>19743</v>
      </c>
      <c r="C2583" s="156">
        <v>3.9985789999999999</v>
      </c>
      <c r="D2583" s="156" t="s">
        <v>25675</v>
      </c>
      <c r="E2583" s="156">
        <v>0</v>
      </c>
      <c r="F2583" s="156" t="s">
        <v>25675</v>
      </c>
      <c r="G2583" s="156">
        <v>3</v>
      </c>
      <c r="H2583" s="156">
        <v>0</v>
      </c>
      <c r="I2583" s="156">
        <v>1</v>
      </c>
      <c r="J2583" s="156">
        <v>0</v>
      </c>
      <c r="K2583" s="267">
        <v>100</v>
      </c>
    </row>
    <row r="2584" spans="1:11">
      <c r="A2584" s="155" t="s">
        <v>21427</v>
      </c>
      <c r="B2584" s="156" t="s">
        <v>19740</v>
      </c>
      <c r="C2584" s="156">
        <v>2.1512690000000001</v>
      </c>
      <c r="D2584" s="157">
        <v>7.3100000000000001E-5</v>
      </c>
      <c r="E2584" s="156">
        <v>72818</v>
      </c>
      <c r="F2584" s="156">
        <v>0.235816</v>
      </c>
      <c r="G2584" s="156">
        <v>331.08330000000001</v>
      </c>
      <c r="H2584" s="156">
        <v>7.9759999999999998E-2</v>
      </c>
      <c r="I2584" s="156">
        <v>48</v>
      </c>
      <c r="J2584" s="156">
        <v>39.583329999999997</v>
      </c>
      <c r="K2584" s="267">
        <v>60.416670000000003</v>
      </c>
    </row>
    <row r="2585" spans="1:11">
      <c r="A2585" s="155" t="s">
        <v>9104</v>
      </c>
      <c r="B2585" s="156" t="s">
        <v>19743</v>
      </c>
      <c r="C2585" s="156">
        <v>2.289949</v>
      </c>
      <c r="D2585" s="157">
        <v>4.9799999999999998E-5</v>
      </c>
      <c r="E2585" s="156">
        <v>43526</v>
      </c>
      <c r="F2585" s="156">
        <v>0.228904</v>
      </c>
      <c r="G2585" s="156">
        <v>186.53030000000001</v>
      </c>
      <c r="H2585" s="156">
        <v>5.3643000000000003E-2</v>
      </c>
      <c r="I2585" s="156">
        <v>66</v>
      </c>
      <c r="J2585" s="156">
        <v>36.363639999999997</v>
      </c>
      <c r="K2585" s="267">
        <v>60.606059999999999</v>
      </c>
    </row>
    <row r="2586" spans="1:11">
      <c r="A2586" s="155" t="s">
        <v>9113</v>
      </c>
      <c r="B2586" s="156" t="s">
        <v>19743</v>
      </c>
      <c r="C2586" s="156">
        <v>2.3189850000000001</v>
      </c>
      <c r="D2586" s="157">
        <v>2.6E-7</v>
      </c>
      <c r="E2586" s="156">
        <v>308</v>
      </c>
      <c r="F2586" s="156">
        <v>0.8</v>
      </c>
      <c r="G2586" s="156">
        <v>1561.8</v>
      </c>
      <c r="H2586" s="156">
        <v>0.46057199999999998</v>
      </c>
      <c r="I2586" s="156">
        <v>5</v>
      </c>
      <c r="J2586" s="156">
        <v>20</v>
      </c>
      <c r="K2586" s="267">
        <v>80</v>
      </c>
    </row>
    <row r="2587" spans="1:11">
      <c r="A2587" s="155" t="s">
        <v>21482</v>
      </c>
      <c r="B2587" s="156" t="s">
        <v>19740</v>
      </c>
      <c r="C2587" s="156">
        <v>2.1447720000000001</v>
      </c>
      <c r="D2587" s="157">
        <v>4.4499999999999997E-5</v>
      </c>
      <c r="E2587" s="156">
        <v>38710</v>
      </c>
      <c r="F2587" s="156">
        <v>0.50476200000000004</v>
      </c>
      <c r="G2587" s="156">
        <v>1008.4</v>
      </c>
      <c r="H2587" s="156">
        <v>0.23958199999999999</v>
      </c>
      <c r="I2587" s="156">
        <v>15</v>
      </c>
      <c r="J2587" s="156">
        <v>20</v>
      </c>
      <c r="K2587" s="267">
        <v>80</v>
      </c>
    </row>
    <row r="2588" spans="1:11">
      <c r="A2588" s="155" t="s">
        <v>9122</v>
      </c>
      <c r="B2588" s="156" t="s">
        <v>19743</v>
      </c>
      <c r="C2588" s="156">
        <v>2.4450759999999998</v>
      </c>
      <c r="D2588" s="157">
        <v>2.79E-6</v>
      </c>
      <c r="E2588" s="156">
        <v>2386</v>
      </c>
      <c r="F2588" s="156">
        <v>0.3</v>
      </c>
      <c r="G2588" s="156">
        <v>608.20000000000005</v>
      </c>
      <c r="H2588" s="156">
        <v>0.21629300000000001</v>
      </c>
      <c r="I2588" s="156">
        <v>5</v>
      </c>
      <c r="J2588" s="156">
        <v>20</v>
      </c>
      <c r="K2588" s="267">
        <v>80</v>
      </c>
    </row>
    <row r="2589" spans="1:11">
      <c r="A2589" s="155" t="s">
        <v>21535</v>
      </c>
      <c r="B2589" s="156" t="s">
        <v>19740</v>
      </c>
      <c r="C2589" s="156">
        <v>2.1520809999999999</v>
      </c>
      <c r="D2589" s="156">
        <v>1.44E-4</v>
      </c>
      <c r="E2589" s="156">
        <v>123840</v>
      </c>
      <c r="F2589" s="156">
        <v>0.16653100000000001</v>
      </c>
      <c r="G2589" s="156">
        <v>294.12</v>
      </c>
      <c r="H2589" s="156">
        <v>7.1021000000000001E-2</v>
      </c>
      <c r="I2589" s="156">
        <v>50</v>
      </c>
      <c r="J2589" s="156">
        <v>38</v>
      </c>
      <c r="K2589" s="267">
        <v>60</v>
      </c>
    </row>
    <row r="2590" spans="1:11">
      <c r="A2590" s="155" t="s">
        <v>9129</v>
      </c>
      <c r="B2590" s="156" t="s">
        <v>19743</v>
      </c>
      <c r="C2590" s="156">
        <v>3.056041</v>
      </c>
      <c r="D2590" s="157">
        <v>2.6E-7</v>
      </c>
      <c r="E2590" s="156">
        <v>130</v>
      </c>
      <c r="F2590" s="156" t="s">
        <v>25675</v>
      </c>
      <c r="G2590" s="156">
        <v>167.5</v>
      </c>
      <c r="H2590" s="156">
        <v>0.50607899999999995</v>
      </c>
      <c r="I2590" s="156">
        <v>2</v>
      </c>
      <c r="J2590" s="156">
        <v>0</v>
      </c>
      <c r="K2590" s="267">
        <v>100</v>
      </c>
    </row>
    <row r="2591" spans="1:11">
      <c r="A2591" s="155" t="s">
        <v>9132</v>
      </c>
      <c r="B2591" s="156" t="s">
        <v>19743</v>
      </c>
      <c r="C2591" s="156">
        <v>2.2871069999999998</v>
      </c>
      <c r="D2591" s="157">
        <v>5.5500000000000002E-6</v>
      </c>
      <c r="E2591" s="156">
        <v>12138</v>
      </c>
      <c r="F2591" s="156">
        <v>0.35897400000000002</v>
      </c>
      <c r="G2591" s="156">
        <v>629.15380000000005</v>
      </c>
      <c r="H2591" s="156">
        <v>0.17835999999999999</v>
      </c>
      <c r="I2591" s="156">
        <v>13</v>
      </c>
      <c r="J2591" s="156">
        <v>23.076920000000001</v>
      </c>
      <c r="K2591" s="267">
        <v>76.923079999999999</v>
      </c>
    </row>
    <row r="2592" spans="1:11">
      <c r="A2592" s="155" t="s">
        <v>9135</v>
      </c>
      <c r="B2592" s="156" t="s">
        <v>19743</v>
      </c>
      <c r="C2592" s="156">
        <v>2.223147</v>
      </c>
      <c r="D2592" s="157">
        <v>3.1E-7</v>
      </c>
      <c r="E2592" s="156">
        <v>396</v>
      </c>
      <c r="F2592" s="156">
        <v>0.5</v>
      </c>
      <c r="G2592" s="156">
        <v>714.11109999999996</v>
      </c>
      <c r="H2592" s="156">
        <v>0.18567600000000001</v>
      </c>
      <c r="I2592" s="156">
        <v>9</v>
      </c>
      <c r="J2592" s="156">
        <v>44.44444</v>
      </c>
      <c r="K2592" s="267">
        <v>55.55556</v>
      </c>
    </row>
    <row r="2593" spans="1:11">
      <c r="A2593" s="155" t="s">
        <v>9144</v>
      </c>
      <c r="B2593" s="156" t="s">
        <v>19743</v>
      </c>
      <c r="C2593" s="156">
        <v>2.2824369999999998</v>
      </c>
      <c r="D2593" s="157">
        <v>1.5400000000000002E-5</v>
      </c>
      <c r="E2593" s="156">
        <v>13866</v>
      </c>
      <c r="F2593" s="156">
        <v>0.41666700000000001</v>
      </c>
      <c r="G2593" s="156">
        <v>578.66669999999999</v>
      </c>
      <c r="H2593" s="156">
        <v>0.16250100000000001</v>
      </c>
      <c r="I2593" s="156">
        <v>9</v>
      </c>
      <c r="J2593" s="156">
        <v>0</v>
      </c>
      <c r="K2593" s="267">
        <v>100</v>
      </c>
    </row>
    <row r="2594" spans="1:11">
      <c r="A2594" s="155" t="s">
        <v>21585</v>
      </c>
      <c r="B2594" s="156" t="s">
        <v>19740</v>
      </c>
      <c r="C2594" s="156">
        <v>2.158782</v>
      </c>
      <c r="D2594" s="157">
        <v>6.2600000000000004E-5</v>
      </c>
      <c r="E2594" s="156">
        <v>92354</v>
      </c>
      <c r="F2594" s="156">
        <v>0.22938700000000001</v>
      </c>
      <c r="G2594" s="156">
        <v>303.5</v>
      </c>
      <c r="H2594" s="156">
        <v>7.3736999999999997E-2</v>
      </c>
      <c r="I2594" s="156">
        <v>44</v>
      </c>
      <c r="J2594" s="156">
        <v>36.363639999999997</v>
      </c>
      <c r="K2594" s="267">
        <v>63.636360000000003</v>
      </c>
    </row>
    <row r="2595" spans="1:11">
      <c r="A2595" s="155" t="s">
        <v>9149</v>
      </c>
      <c r="B2595" s="156" t="s">
        <v>19743</v>
      </c>
      <c r="C2595" s="156">
        <v>2.1622340000000002</v>
      </c>
      <c r="D2595" s="157">
        <v>2.9500000000000001E-6</v>
      </c>
      <c r="E2595" s="156">
        <v>10514</v>
      </c>
      <c r="F2595" s="156">
        <v>0.51282099999999997</v>
      </c>
      <c r="G2595" s="156">
        <v>803.84619999999995</v>
      </c>
      <c r="H2595" s="156">
        <v>0.19477700000000001</v>
      </c>
      <c r="I2595" s="156">
        <v>13</v>
      </c>
      <c r="J2595" s="156">
        <v>15.38462</v>
      </c>
      <c r="K2595" s="267">
        <v>84.615380000000002</v>
      </c>
    </row>
    <row r="2596" spans="1:11">
      <c r="A2596" s="155" t="s">
        <v>9152</v>
      </c>
      <c r="B2596" s="156" t="s">
        <v>19743</v>
      </c>
      <c r="C2596" s="156">
        <v>3.0219290000000001</v>
      </c>
      <c r="D2596" s="157">
        <v>2.2000000000000001E-7</v>
      </c>
      <c r="E2596" s="156">
        <v>162</v>
      </c>
      <c r="F2596" s="156" t="s">
        <v>25675</v>
      </c>
      <c r="G2596" s="156">
        <v>199.5</v>
      </c>
      <c r="H2596" s="156">
        <v>0.511598</v>
      </c>
      <c r="I2596" s="156">
        <v>2</v>
      </c>
      <c r="J2596" s="156">
        <v>0</v>
      </c>
      <c r="K2596" s="267">
        <v>100</v>
      </c>
    </row>
    <row r="2597" spans="1:11">
      <c r="A2597" s="155" t="s">
        <v>21175</v>
      </c>
      <c r="B2597" s="156" t="s">
        <v>19740</v>
      </c>
      <c r="C2597" s="156">
        <v>2.1760410000000001</v>
      </c>
      <c r="D2597" s="157">
        <v>7.9400000000000002E-6</v>
      </c>
      <c r="E2597" s="156">
        <v>8222</v>
      </c>
      <c r="F2597" s="156">
        <v>0.53333299999999995</v>
      </c>
      <c r="G2597" s="156">
        <v>708.0625</v>
      </c>
      <c r="H2597" s="156">
        <v>0.174486</v>
      </c>
      <c r="I2597" s="156">
        <v>16</v>
      </c>
      <c r="J2597" s="156">
        <v>50</v>
      </c>
      <c r="K2597" s="267">
        <v>43.75</v>
      </c>
    </row>
    <row r="2598" spans="1:11">
      <c r="A2598" s="155" t="s">
        <v>9161</v>
      </c>
      <c r="B2598" s="156" t="s">
        <v>19743</v>
      </c>
      <c r="C2598" s="156">
        <v>2.1634519999999999</v>
      </c>
      <c r="D2598" s="156">
        <v>3.8400000000000001E-4</v>
      </c>
      <c r="E2598" s="156">
        <v>62874</v>
      </c>
      <c r="F2598" s="156">
        <v>0.61818200000000001</v>
      </c>
      <c r="G2598" s="156">
        <v>1271.4549999999999</v>
      </c>
      <c r="H2598" s="156">
        <v>0.30835899999999999</v>
      </c>
      <c r="I2598" s="156">
        <v>11</v>
      </c>
      <c r="J2598" s="156">
        <v>9.0909089999999999</v>
      </c>
      <c r="K2598" s="267">
        <v>90.909090000000006</v>
      </c>
    </row>
    <row r="2599" spans="1:11">
      <c r="A2599" s="155" t="s">
        <v>9164</v>
      </c>
      <c r="B2599" s="156" t="s">
        <v>19743</v>
      </c>
      <c r="C2599" s="156">
        <v>2.2757360000000002</v>
      </c>
      <c r="D2599" s="157">
        <v>2.5700000000000001E-5</v>
      </c>
      <c r="E2599" s="156">
        <v>41294</v>
      </c>
      <c r="F2599" s="156">
        <v>0.24</v>
      </c>
      <c r="G2599" s="156">
        <v>436.8</v>
      </c>
      <c r="H2599" s="156">
        <v>0.122376</v>
      </c>
      <c r="I2599" s="156">
        <v>25</v>
      </c>
      <c r="J2599" s="156">
        <v>20</v>
      </c>
      <c r="K2599" s="267">
        <v>80</v>
      </c>
    </row>
    <row r="2600" spans="1:11">
      <c r="A2600" s="155" t="s">
        <v>21232</v>
      </c>
      <c r="B2600" s="156" t="s">
        <v>19740</v>
      </c>
      <c r="C2600" s="156">
        <v>2.080406</v>
      </c>
      <c r="D2600" s="156">
        <v>1.5610000000000001E-3</v>
      </c>
      <c r="E2600" s="156">
        <v>882132</v>
      </c>
      <c r="F2600" s="156">
        <v>7.9077999999999996E-2</v>
      </c>
      <c r="G2600" s="156">
        <v>113.1159</v>
      </c>
      <c r="H2600" s="156">
        <v>2.6526000000000001E-2</v>
      </c>
      <c r="I2600" s="156">
        <v>276</v>
      </c>
      <c r="J2600" s="156">
        <v>40.579709999999999</v>
      </c>
      <c r="K2600" s="267">
        <v>56.159419999999997</v>
      </c>
    </row>
    <row r="2601" spans="1:11">
      <c r="A2601" s="155" t="s">
        <v>9167</v>
      </c>
      <c r="B2601" s="156" t="s">
        <v>19743</v>
      </c>
      <c r="C2601" s="156">
        <v>2.2972589999999999</v>
      </c>
      <c r="D2601" s="157">
        <v>5.8499999999999999E-5</v>
      </c>
      <c r="E2601" s="156">
        <v>47502</v>
      </c>
      <c r="F2601" s="156">
        <v>0.29230800000000001</v>
      </c>
      <c r="G2601" s="156">
        <v>355.38459999999998</v>
      </c>
      <c r="H2601" s="156">
        <v>0.102394</v>
      </c>
      <c r="I2601" s="156">
        <v>26</v>
      </c>
      <c r="J2601" s="156">
        <v>34.615380000000002</v>
      </c>
      <c r="K2601" s="267">
        <v>65.384619999999998</v>
      </c>
    </row>
    <row r="2602" spans="1:11">
      <c r="A2602" s="155" t="s">
        <v>9169</v>
      </c>
      <c r="B2602" s="156" t="s">
        <v>19743</v>
      </c>
      <c r="C2602" s="156">
        <v>2.3717769999999998</v>
      </c>
      <c r="D2602" s="157">
        <v>8.8000000000000004E-7</v>
      </c>
      <c r="E2602" s="156">
        <v>646</v>
      </c>
      <c r="F2602" s="156">
        <v>0.5</v>
      </c>
      <c r="G2602" s="156">
        <v>814.6</v>
      </c>
      <c r="H2602" s="156">
        <v>0.258932</v>
      </c>
      <c r="I2602" s="156">
        <v>5</v>
      </c>
      <c r="J2602" s="156">
        <v>40</v>
      </c>
      <c r="K2602" s="267">
        <v>60</v>
      </c>
    </row>
    <row r="2603" spans="1:11">
      <c r="A2603" s="155" t="s">
        <v>21302</v>
      </c>
      <c r="B2603" s="156" t="s">
        <v>19740</v>
      </c>
      <c r="C2603" s="156">
        <v>2.2694420000000002</v>
      </c>
      <c r="D2603" s="157">
        <v>1.9899999999999999E-5</v>
      </c>
      <c r="E2603" s="156">
        <v>32386</v>
      </c>
      <c r="F2603" s="156">
        <v>0.38095200000000001</v>
      </c>
      <c r="G2603" s="156">
        <v>497.71429999999998</v>
      </c>
      <c r="H2603" s="156">
        <v>0.137959</v>
      </c>
      <c r="I2603" s="156">
        <v>21</v>
      </c>
      <c r="J2603" s="156">
        <v>47.619050000000001</v>
      </c>
      <c r="K2603" s="267">
        <v>47.619050000000001</v>
      </c>
    </row>
    <row r="2604" spans="1:11">
      <c r="A2604" s="155" t="s">
        <v>9176</v>
      </c>
      <c r="B2604" s="156" t="s">
        <v>19743</v>
      </c>
      <c r="C2604" s="156">
        <v>2.34335</v>
      </c>
      <c r="D2604" s="157">
        <v>5.3299999999999998E-6</v>
      </c>
      <c r="E2604" s="156">
        <v>1852</v>
      </c>
      <c r="F2604" s="156">
        <v>0.5</v>
      </c>
      <c r="G2604" s="156">
        <v>1432</v>
      </c>
      <c r="H2604" s="156">
        <v>0.436585</v>
      </c>
      <c r="I2604" s="156">
        <v>5</v>
      </c>
      <c r="J2604" s="156">
        <v>0</v>
      </c>
      <c r="K2604" s="267">
        <v>100</v>
      </c>
    </row>
    <row r="2605" spans="1:11">
      <c r="A2605" s="155" t="s">
        <v>9183</v>
      </c>
      <c r="B2605" s="156" t="s">
        <v>19743</v>
      </c>
      <c r="C2605" s="156">
        <v>2.196142</v>
      </c>
      <c r="D2605" s="157">
        <v>1.6399999999999999E-5</v>
      </c>
      <c r="E2605" s="156">
        <v>20042</v>
      </c>
      <c r="F2605" s="156">
        <v>0.253695</v>
      </c>
      <c r="G2605" s="156">
        <v>419.6207</v>
      </c>
      <c r="H2605" s="156">
        <v>0.10620599999999999</v>
      </c>
      <c r="I2605" s="156">
        <v>29</v>
      </c>
      <c r="J2605" s="156">
        <v>20.68966</v>
      </c>
      <c r="K2605" s="267">
        <v>75.862070000000003</v>
      </c>
    </row>
    <row r="2606" spans="1:11">
      <c r="A2606" s="155" t="s">
        <v>9188</v>
      </c>
      <c r="B2606" s="156" t="s">
        <v>19743</v>
      </c>
      <c r="C2606" s="156">
        <v>2.4213200000000001</v>
      </c>
      <c r="D2606" s="157">
        <v>1.1E-5</v>
      </c>
      <c r="E2606" s="156">
        <v>4488</v>
      </c>
      <c r="F2606" s="156">
        <v>0.33333299999999999</v>
      </c>
      <c r="G2606" s="156">
        <v>984</v>
      </c>
      <c r="H2606" s="156">
        <v>0.33698800000000001</v>
      </c>
      <c r="I2606" s="156">
        <v>3</v>
      </c>
      <c r="J2606" s="156">
        <v>0</v>
      </c>
      <c r="K2606" s="267">
        <v>66.666669999999996</v>
      </c>
    </row>
    <row r="2607" spans="1:11">
      <c r="A2607" s="155" t="s">
        <v>9191</v>
      </c>
      <c r="B2607" s="156" t="s">
        <v>19743</v>
      </c>
      <c r="C2607" s="156">
        <v>2.1658879999999998</v>
      </c>
      <c r="D2607" s="157">
        <v>5.7200000000000001E-5</v>
      </c>
      <c r="E2607" s="156">
        <v>56568</v>
      </c>
      <c r="F2607" s="156">
        <v>0.32019700000000001</v>
      </c>
      <c r="G2607" s="156">
        <v>512.82759999999996</v>
      </c>
      <c r="H2607" s="156">
        <v>0.125141</v>
      </c>
      <c r="I2607" s="156">
        <v>29</v>
      </c>
      <c r="J2607" s="156">
        <v>20.68966</v>
      </c>
      <c r="K2607" s="267">
        <v>75.862070000000003</v>
      </c>
    </row>
    <row r="2608" spans="1:11">
      <c r="A2608" s="155" t="s">
        <v>9196</v>
      </c>
      <c r="B2608" s="156" t="s">
        <v>19743</v>
      </c>
      <c r="C2608" s="156">
        <v>2.1912690000000001</v>
      </c>
      <c r="D2608" s="157">
        <v>5.4799999999999997E-5</v>
      </c>
      <c r="E2608" s="156">
        <v>58496</v>
      </c>
      <c r="F2608" s="156">
        <v>0.39770100000000003</v>
      </c>
      <c r="G2608" s="156">
        <v>277.9667</v>
      </c>
      <c r="H2608" s="156">
        <v>6.9930000000000006E-2</v>
      </c>
      <c r="I2608" s="156">
        <v>30</v>
      </c>
      <c r="J2608" s="156">
        <v>20</v>
      </c>
      <c r="K2608" s="267">
        <v>60</v>
      </c>
    </row>
    <row r="2609" spans="1:11">
      <c r="A2609" s="155" t="s">
        <v>21550</v>
      </c>
      <c r="B2609" s="156" t="s">
        <v>19740</v>
      </c>
      <c r="C2609" s="156">
        <v>2.3652790000000001</v>
      </c>
      <c r="D2609" s="156">
        <v>2.24E-4</v>
      </c>
      <c r="E2609" s="156">
        <v>103320</v>
      </c>
      <c r="F2609" s="156">
        <v>0.28655000000000003</v>
      </c>
      <c r="G2609" s="156">
        <v>290.42110000000002</v>
      </c>
      <c r="H2609" s="156">
        <v>9.2030000000000001E-2</v>
      </c>
      <c r="I2609" s="156">
        <v>19</v>
      </c>
      <c r="J2609" s="156">
        <v>36.842109999999998</v>
      </c>
      <c r="K2609" s="267">
        <v>57.894739999999999</v>
      </c>
    </row>
    <row r="2610" spans="1:11">
      <c r="A2610" s="155" t="s">
        <v>21412</v>
      </c>
      <c r="B2610" s="156" t="s">
        <v>19740</v>
      </c>
      <c r="C2610" s="156">
        <v>2.8239589999999999</v>
      </c>
      <c r="D2610" s="156">
        <v>1.05E-4</v>
      </c>
      <c r="E2610" s="156">
        <v>40412</v>
      </c>
      <c r="F2610" s="156">
        <v>0.12292400000000001</v>
      </c>
      <c r="G2610" s="156">
        <v>46.255809999999997</v>
      </c>
      <c r="H2610" s="156">
        <v>4.5953000000000001E-2</v>
      </c>
      <c r="I2610" s="156">
        <v>43</v>
      </c>
      <c r="J2610" s="156">
        <v>48.837209999999999</v>
      </c>
      <c r="K2610" s="267">
        <v>51.162790000000001</v>
      </c>
    </row>
    <row r="2611" spans="1:11">
      <c r="A2611" s="155" t="s">
        <v>21192</v>
      </c>
      <c r="B2611" s="156" t="s">
        <v>19740</v>
      </c>
      <c r="C2611" s="156">
        <v>2.1108630000000002</v>
      </c>
      <c r="D2611" s="156">
        <v>1.08E-4</v>
      </c>
      <c r="E2611" s="156">
        <v>138858</v>
      </c>
      <c r="F2611" s="156">
        <v>0.229575</v>
      </c>
      <c r="G2611" s="156">
        <v>290.98910000000001</v>
      </c>
      <c r="H2611" s="156">
        <v>6.7687999999999998E-2</v>
      </c>
      <c r="I2611" s="156">
        <v>92</v>
      </c>
      <c r="J2611" s="156">
        <v>35.869570000000003</v>
      </c>
      <c r="K2611" s="267">
        <v>60.869570000000003</v>
      </c>
    </row>
    <row r="2612" spans="1:11">
      <c r="A2612" s="155" t="s">
        <v>9205</v>
      </c>
      <c r="B2612" s="156" t="s">
        <v>19743</v>
      </c>
      <c r="C2612" s="156">
        <v>2.8361420000000002</v>
      </c>
      <c r="D2612" s="157">
        <v>2.0999999999999999E-5</v>
      </c>
      <c r="E2612" s="156">
        <v>10384</v>
      </c>
      <c r="F2612" s="156">
        <v>0.113636</v>
      </c>
      <c r="G2612" s="156">
        <v>64.060609999999997</v>
      </c>
      <c r="H2612" s="156">
        <v>6.7486000000000004E-2</v>
      </c>
      <c r="I2612" s="156">
        <v>33</v>
      </c>
      <c r="J2612" s="156">
        <v>27.272729999999999</v>
      </c>
      <c r="K2612" s="267">
        <v>60.606059999999999</v>
      </c>
    </row>
    <row r="2613" spans="1:11">
      <c r="A2613" s="155" t="s">
        <v>9208</v>
      </c>
      <c r="B2613" s="156" t="s">
        <v>19743</v>
      </c>
      <c r="C2613" s="156">
        <v>2.1803050000000002</v>
      </c>
      <c r="D2613" s="157">
        <v>4.32E-5</v>
      </c>
      <c r="E2613" s="156">
        <v>35206</v>
      </c>
      <c r="F2613" s="156">
        <v>0.33684199999999997</v>
      </c>
      <c r="G2613" s="156">
        <v>528.1</v>
      </c>
      <c r="H2613" s="156">
        <v>0.13088</v>
      </c>
      <c r="I2613" s="156">
        <v>20</v>
      </c>
      <c r="J2613" s="156">
        <v>20</v>
      </c>
      <c r="K2613" s="267">
        <v>75</v>
      </c>
    </row>
    <row r="2614" spans="1:11">
      <c r="A2614" s="155" t="s">
        <v>9211</v>
      </c>
      <c r="B2614" s="156" t="s">
        <v>19743</v>
      </c>
      <c r="C2614" s="156">
        <v>2.1904569999999999</v>
      </c>
      <c r="D2614" s="157">
        <v>7.7200000000000006E-6</v>
      </c>
      <c r="E2614" s="156">
        <v>9692</v>
      </c>
      <c r="F2614" s="156">
        <v>0.42857099999999998</v>
      </c>
      <c r="G2614" s="156">
        <v>1123</v>
      </c>
      <c r="H2614" s="156">
        <v>0.28061000000000003</v>
      </c>
      <c r="I2614" s="156">
        <v>7</v>
      </c>
      <c r="J2614" s="156">
        <v>42.857140000000001</v>
      </c>
      <c r="K2614" s="267">
        <v>57.142859999999999</v>
      </c>
    </row>
    <row r="2615" spans="1:11">
      <c r="A2615" s="155" t="s">
        <v>8959</v>
      </c>
      <c r="B2615" s="156" t="s">
        <v>19743</v>
      </c>
      <c r="C2615" s="156">
        <v>2.3865989999999999</v>
      </c>
      <c r="D2615" s="157">
        <v>1.0900000000000001E-5</v>
      </c>
      <c r="E2615" s="156">
        <v>10336</v>
      </c>
      <c r="F2615" s="156">
        <v>0.32631599999999999</v>
      </c>
      <c r="G2615" s="156">
        <v>266.35000000000002</v>
      </c>
      <c r="H2615" s="156">
        <v>8.7111999999999995E-2</v>
      </c>
      <c r="I2615" s="156">
        <v>20</v>
      </c>
      <c r="J2615" s="156">
        <v>60</v>
      </c>
      <c r="K2615" s="267">
        <v>40</v>
      </c>
    </row>
    <row r="2616" spans="1:11">
      <c r="A2616" s="155" t="s">
        <v>8964</v>
      </c>
      <c r="B2616" s="156" t="s">
        <v>19743</v>
      </c>
      <c r="C2616" s="156">
        <v>2.2148219999999998</v>
      </c>
      <c r="D2616" s="156">
        <v>1.4200000000000001E-4</v>
      </c>
      <c r="E2616" s="156">
        <v>133912</v>
      </c>
      <c r="F2616" s="156">
        <v>0.22559899999999999</v>
      </c>
      <c r="G2616" s="156">
        <v>177.13560000000001</v>
      </c>
      <c r="H2616" s="156">
        <v>4.6306E-2</v>
      </c>
      <c r="I2616" s="156">
        <v>59</v>
      </c>
      <c r="J2616" s="156">
        <v>32.203389999999999</v>
      </c>
      <c r="K2616" s="267">
        <v>57.627119999999998</v>
      </c>
    </row>
    <row r="2617" spans="1:11">
      <c r="A2617" s="155" t="s">
        <v>8969</v>
      </c>
      <c r="B2617" s="156" t="s">
        <v>19743</v>
      </c>
      <c r="C2617" s="156">
        <v>2.1583760000000001</v>
      </c>
      <c r="D2617" s="157">
        <v>4.1300000000000003E-6</v>
      </c>
      <c r="E2617" s="156">
        <v>7908</v>
      </c>
      <c r="F2617" s="156">
        <v>0.51515200000000005</v>
      </c>
      <c r="G2617" s="156">
        <v>1191.75</v>
      </c>
      <c r="H2617" s="156">
        <v>0.28716900000000001</v>
      </c>
      <c r="I2617" s="156">
        <v>12</v>
      </c>
      <c r="J2617" s="156">
        <v>16.66667</v>
      </c>
      <c r="K2617" s="267">
        <v>83.333330000000004</v>
      </c>
    </row>
    <row r="2618" spans="1:11">
      <c r="A2618" s="155" t="s">
        <v>8971</v>
      </c>
      <c r="B2618" s="156" t="s">
        <v>19743</v>
      </c>
      <c r="C2618" s="156">
        <v>3.4816240000000001</v>
      </c>
      <c r="D2618" s="156" t="s">
        <v>25675</v>
      </c>
      <c r="E2618" s="156">
        <v>0</v>
      </c>
      <c r="F2618" s="156" t="s">
        <v>25675</v>
      </c>
      <c r="G2618" s="156">
        <v>7</v>
      </c>
      <c r="H2618" s="156">
        <v>0</v>
      </c>
      <c r="I2618" s="156">
        <v>1</v>
      </c>
      <c r="J2618" s="156">
        <v>0</v>
      </c>
      <c r="K2618" s="267">
        <v>100</v>
      </c>
    </row>
    <row r="2619" spans="1:11">
      <c r="A2619" s="155" t="s">
        <v>8977</v>
      </c>
      <c r="B2619" s="156" t="s">
        <v>19743</v>
      </c>
      <c r="C2619" s="156">
        <v>2.2891370000000002</v>
      </c>
      <c r="D2619" s="157">
        <v>5.8100000000000003E-6</v>
      </c>
      <c r="E2619" s="156">
        <v>7948</v>
      </c>
      <c r="F2619" s="156">
        <v>0.385714</v>
      </c>
      <c r="G2619" s="156">
        <v>526.14290000000005</v>
      </c>
      <c r="H2619" s="156">
        <v>0.14976999999999999</v>
      </c>
      <c r="I2619" s="156">
        <v>21</v>
      </c>
      <c r="J2619" s="156">
        <v>14.28571</v>
      </c>
      <c r="K2619" s="267">
        <v>80.952380000000005</v>
      </c>
    </row>
    <row r="2620" spans="1:11">
      <c r="A2620" s="155" t="s">
        <v>8980</v>
      </c>
      <c r="B2620" s="156" t="s">
        <v>19743</v>
      </c>
      <c r="C2620" s="156">
        <v>2.1441620000000001</v>
      </c>
      <c r="D2620" s="156">
        <v>1.5699999999999999E-4</v>
      </c>
      <c r="E2620" s="156">
        <v>120736</v>
      </c>
      <c r="F2620" s="156">
        <v>9.2327999999999993E-2</v>
      </c>
      <c r="G2620" s="156">
        <v>148.86410000000001</v>
      </c>
      <c r="H2620" s="156">
        <v>3.6096999999999997E-2</v>
      </c>
      <c r="I2620" s="156">
        <v>103</v>
      </c>
      <c r="J2620" s="156">
        <v>35.922330000000002</v>
      </c>
      <c r="K2620" s="267">
        <v>61.165050000000001</v>
      </c>
    </row>
    <row r="2621" spans="1:11">
      <c r="A2621" s="155" t="s">
        <v>8985</v>
      </c>
      <c r="B2621" s="156" t="s">
        <v>19743</v>
      </c>
      <c r="C2621" s="156">
        <v>2.4787819999999998</v>
      </c>
      <c r="D2621" s="157">
        <v>6.2600000000000004E-5</v>
      </c>
      <c r="E2621" s="156">
        <v>53198</v>
      </c>
      <c r="F2621" s="156">
        <v>0.26745099999999999</v>
      </c>
      <c r="G2621" s="156">
        <v>128.54900000000001</v>
      </c>
      <c r="H2621" s="156">
        <v>4.9518E-2</v>
      </c>
      <c r="I2621" s="156">
        <v>51</v>
      </c>
      <c r="J2621" s="156">
        <v>39.215690000000002</v>
      </c>
      <c r="K2621" s="267">
        <v>56.862749999999998</v>
      </c>
    </row>
    <row r="2622" spans="1:11">
      <c r="A2622" s="155" t="s">
        <v>8988</v>
      </c>
      <c r="B2622" s="156" t="s">
        <v>19743</v>
      </c>
      <c r="C2622" s="156">
        <v>2.1776650000000002</v>
      </c>
      <c r="D2622" s="157">
        <v>5.9599999999999999E-5</v>
      </c>
      <c r="E2622" s="156">
        <v>33340</v>
      </c>
      <c r="F2622" s="156">
        <v>0.461538</v>
      </c>
      <c r="G2622" s="156">
        <v>956.07690000000002</v>
      </c>
      <c r="H2622" s="156">
        <v>0.23566100000000001</v>
      </c>
      <c r="I2622" s="156">
        <v>13</v>
      </c>
      <c r="J2622" s="156">
        <v>38.461539999999999</v>
      </c>
      <c r="K2622" s="267">
        <v>61.538460000000001</v>
      </c>
    </row>
    <row r="2623" spans="1:11">
      <c r="A2623" s="155" t="s">
        <v>8990</v>
      </c>
      <c r="B2623" s="156" t="s">
        <v>19743</v>
      </c>
      <c r="C2623" s="156">
        <v>2.2996949999999998</v>
      </c>
      <c r="D2623" s="157">
        <v>2.0200000000000001E-6</v>
      </c>
      <c r="E2623" s="156">
        <v>5864</v>
      </c>
      <c r="F2623" s="156">
        <v>0.6</v>
      </c>
      <c r="G2623" s="156">
        <v>1244</v>
      </c>
      <c r="H2623" s="156">
        <v>0.35644700000000001</v>
      </c>
      <c r="I2623" s="156">
        <v>5</v>
      </c>
      <c r="J2623" s="156">
        <v>0</v>
      </c>
      <c r="K2623" s="267">
        <v>100</v>
      </c>
    </row>
    <row r="2624" spans="1:11">
      <c r="A2624" s="155" t="s">
        <v>8993</v>
      </c>
      <c r="B2624" s="156" t="s">
        <v>19743</v>
      </c>
      <c r="C2624" s="156">
        <v>2.187411</v>
      </c>
      <c r="D2624" s="157">
        <v>1.68E-6</v>
      </c>
      <c r="E2624" s="156">
        <v>4386</v>
      </c>
      <c r="F2624" s="156">
        <v>0.49090899999999998</v>
      </c>
      <c r="G2624" s="156">
        <v>989.18179999999995</v>
      </c>
      <c r="H2624" s="156">
        <v>0.24667900000000001</v>
      </c>
      <c r="I2624" s="156">
        <v>11</v>
      </c>
      <c r="J2624" s="156">
        <v>9.0909089999999999</v>
      </c>
      <c r="K2624" s="267">
        <v>90.909090000000006</v>
      </c>
    </row>
    <row r="2625" spans="1:11">
      <c r="A2625" s="155" t="s">
        <v>21255</v>
      </c>
      <c r="B2625" s="156" t="s">
        <v>19740</v>
      </c>
      <c r="C2625" s="156">
        <v>2.16</v>
      </c>
      <c r="D2625" s="157">
        <v>1.66E-5</v>
      </c>
      <c r="E2625" s="156">
        <v>36288</v>
      </c>
      <c r="F2625" s="156">
        <v>0.36781599999999998</v>
      </c>
      <c r="G2625" s="156">
        <v>562.93330000000003</v>
      </c>
      <c r="H2625" s="156">
        <v>0.13646900000000001</v>
      </c>
      <c r="I2625" s="156">
        <v>30</v>
      </c>
      <c r="J2625" s="156">
        <v>40</v>
      </c>
      <c r="K2625" s="267">
        <v>56.666670000000003</v>
      </c>
    </row>
    <row r="2626" spans="1:11">
      <c r="A2626" s="155" t="s">
        <v>8997</v>
      </c>
      <c r="B2626" s="156" t="s">
        <v>19743</v>
      </c>
      <c r="C2626" s="156">
        <v>2.5193910000000002</v>
      </c>
      <c r="D2626" s="156">
        <v>1.66E-4</v>
      </c>
      <c r="E2626" s="156">
        <v>110160</v>
      </c>
      <c r="F2626" s="156">
        <v>0.122243</v>
      </c>
      <c r="G2626" s="156">
        <v>74.373739999999998</v>
      </c>
      <c r="H2626" s="156">
        <v>3.1884000000000003E-2</v>
      </c>
      <c r="I2626" s="156">
        <v>99</v>
      </c>
      <c r="J2626" s="156">
        <v>20.202020000000001</v>
      </c>
      <c r="K2626" s="267">
        <v>76.767679999999999</v>
      </c>
    </row>
    <row r="2627" spans="1:11">
      <c r="A2627" s="155" t="s">
        <v>9000</v>
      </c>
      <c r="B2627" s="156" t="s">
        <v>19743</v>
      </c>
      <c r="C2627" s="156">
        <v>2.1884260000000002</v>
      </c>
      <c r="D2627" s="157">
        <v>2.9799999999999999E-5</v>
      </c>
      <c r="E2627" s="156">
        <v>36442</v>
      </c>
      <c r="F2627" s="156">
        <v>0.27920200000000001</v>
      </c>
      <c r="G2627" s="156">
        <v>331.92590000000001</v>
      </c>
      <c r="H2627" s="156">
        <v>8.3085000000000006E-2</v>
      </c>
      <c r="I2627" s="156">
        <v>27</v>
      </c>
      <c r="J2627" s="156">
        <v>22.22222</v>
      </c>
      <c r="K2627" s="267">
        <v>77.777780000000007</v>
      </c>
    </row>
    <row r="2628" spans="1:11">
      <c r="A2628" s="155" t="s">
        <v>9005</v>
      </c>
      <c r="B2628" s="156" t="s">
        <v>19743</v>
      </c>
      <c r="C2628" s="156">
        <v>2.1325889999999998</v>
      </c>
      <c r="D2628" s="157">
        <v>5.4599999999999999E-5</v>
      </c>
      <c r="E2628" s="156">
        <v>97440</v>
      </c>
      <c r="F2628" s="156">
        <v>0.25754500000000002</v>
      </c>
      <c r="G2628" s="156">
        <v>307.21129999999999</v>
      </c>
      <c r="H2628" s="156">
        <v>7.2937000000000002E-2</v>
      </c>
      <c r="I2628" s="156">
        <v>71</v>
      </c>
      <c r="J2628" s="156">
        <v>36.619720000000001</v>
      </c>
      <c r="K2628" s="267">
        <v>63.380279999999999</v>
      </c>
    </row>
    <row r="2629" spans="1:11">
      <c r="A2629" s="155" t="s">
        <v>23605</v>
      </c>
      <c r="B2629" s="156" t="s">
        <v>19740</v>
      </c>
      <c r="C2629" s="156">
        <v>2.843655</v>
      </c>
      <c r="D2629" s="157">
        <v>1.5099999999999999E-5</v>
      </c>
      <c r="E2629" s="156">
        <v>8462</v>
      </c>
      <c r="F2629" s="156">
        <v>0.29344700000000001</v>
      </c>
      <c r="G2629" s="156">
        <v>93.259259999999998</v>
      </c>
      <c r="H2629" s="156">
        <v>9.1285000000000005E-2</v>
      </c>
      <c r="I2629" s="156">
        <v>27</v>
      </c>
      <c r="J2629" s="156">
        <v>48.148150000000001</v>
      </c>
      <c r="K2629" s="267">
        <v>48.148150000000001</v>
      </c>
    </row>
    <row r="2630" spans="1:11">
      <c r="A2630" s="155" t="s">
        <v>9016</v>
      </c>
      <c r="B2630" s="156" t="s">
        <v>19743</v>
      </c>
      <c r="C2630" s="156">
        <v>2.1691370000000001</v>
      </c>
      <c r="D2630" s="157">
        <v>3.4600000000000001E-5</v>
      </c>
      <c r="E2630" s="156">
        <v>49066</v>
      </c>
      <c r="F2630" s="156">
        <v>0.16935500000000001</v>
      </c>
      <c r="G2630" s="156">
        <v>333.5625</v>
      </c>
      <c r="H2630" s="156">
        <v>8.1776000000000001E-2</v>
      </c>
      <c r="I2630" s="156">
        <v>32</v>
      </c>
      <c r="J2630" s="156">
        <v>25</v>
      </c>
      <c r="K2630" s="267">
        <v>71.875</v>
      </c>
    </row>
    <row r="2631" spans="1:11">
      <c r="A2631" s="155" t="s">
        <v>9021</v>
      </c>
      <c r="B2631" s="156" t="s">
        <v>19743</v>
      </c>
      <c r="C2631" s="156">
        <v>2.3628429999999998</v>
      </c>
      <c r="D2631" s="157">
        <v>2.3099999999999999E-5</v>
      </c>
      <c r="E2631" s="156">
        <v>15902</v>
      </c>
      <c r="F2631" s="156">
        <v>0.222222</v>
      </c>
      <c r="G2631" s="156">
        <v>547.77779999999996</v>
      </c>
      <c r="H2631" s="156">
        <v>0.172098</v>
      </c>
      <c r="I2631" s="156">
        <v>9</v>
      </c>
      <c r="J2631" s="156">
        <v>0</v>
      </c>
      <c r="K2631" s="267">
        <v>100</v>
      </c>
    </row>
    <row r="2632" spans="1:11">
      <c r="A2632" s="155" t="s">
        <v>9026</v>
      </c>
      <c r="B2632" s="156" t="s">
        <v>19743</v>
      </c>
      <c r="C2632" s="156">
        <v>2.5072079999999999</v>
      </c>
      <c r="D2632" s="157">
        <v>1.0900000000000001E-5</v>
      </c>
      <c r="E2632" s="156">
        <v>7666</v>
      </c>
      <c r="F2632" s="156">
        <v>0.4</v>
      </c>
      <c r="G2632" s="156">
        <v>682.6</v>
      </c>
      <c r="H2632" s="156">
        <v>0.27165600000000001</v>
      </c>
      <c r="I2632" s="156">
        <v>5</v>
      </c>
      <c r="J2632" s="156">
        <v>0</v>
      </c>
      <c r="K2632" s="267">
        <v>100</v>
      </c>
    </row>
    <row r="2633" spans="1:11">
      <c r="A2633" s="155" t="s">
        <v>21319</v>
      </c>
      <c r="B2633" s="156" t="s">
        <v>19740</v>
      </c>
      <c r="C2633" s="156">
        <v>2.2152280000000002</v>
      </c>
      <c r="D2633" s="156">
        <v>8.5599999999999999E-4</v>
      </c>
      <c r="E2633" s="156">
        <v>419692</v>
      </c>
      <c r="F2633" s="156">
        <v>9.4350000000000003E-2</v>
      </c>
      <c r="G2633" s="156">
        <v>210.2167</v>
      </c>
      <c r="H2633" s="156">
        <v>5.5058000000000003E-2</v>
      </c>
      <c r="I2633" s="156">
        <v>60</v>
      </c>
      <c r="J2633" s="156">
        <v>15</v>
      </c>
      <c r="K2633" s="267">
        <v>81.666669999999996</v>
      </c>
    </row>
    <row r="2634" spans="1:11">
      <c r="A2634" s="155" t="s">
        <v>21387</v>
      </c>
      <c r="B2634" s="156" t="s">
        <v>19740</v>
      </c>
      <c r="C2634" s="156">
        <v>2.3419289999999999</v>
      </c>
      <c r="D2634" s="157">
        <v>4.5300000000000003E-5</v>
      </c>
      <c r="E2634" s="156">
        <v>36172</v>
      </c>
      <c r="F2634" s="156">
        <v>0.27526899999999999</v>
      </c>
      <c r="G2634" s="156">
        <v>181.3871</v>
      </c>
      <c r="H2634" s="156">
        <v>5.5819000000000001E-2</v>
      </c>
      <c r="I2634" s="156">
        <v>31</v>
      </c>
      <c r="J2634" s="156">
        <v>38.709679999999999</v>
      </c>
      <c r="K2634" s="267">
        <v>61.290320000000001</v>
      </c>
    </row>
    <row r="2635" spans="1:11">
      <c r="A2635" s="155" t="s">
        <v>9031</v>
      </c>
      <c r="B2635" s="156" t="s">
        <v>19743</v>
      </c>
      <c r="C2635" s="156">
        <v>2.4491369999999999</v>
      </c>
      <c r="D2635" s="157">
        <v>7.2300000000000002E-6</v>
      </c>
      <c r="E2635" s="156">
        <v>9158</v>
      </c>
      <c r="F2635" s="156">
        <v>0.19047600000000001</v>
      </c>
      <c r="G2635" s="156">
        <v>427.28570000000002</v>
      </c>
      <c r="H2635" s="156">
        <v>0.15299199999999999</v>
      </c>
      <c r="I2635" s="156">
        <v>7</v>
      </c>
      <c r="J2635" s="156">
        <v>71.428569999999993</v>
      </c>
      <c r="K2635" s="267">
        <v>28.571429999999999</v>
      </c>
    </row>
    <row r="2636" spans="1:11">
      <c r="A2636" s="155" t="s">
        <v>9038</v>
      </c>
      <c r="B2636" s="156" t="s">
        <v>19743</v>
      </c>
      <c r="C2636" s="156">
        <v>2.1465990000000001</v>
      </c>
      <c r="D2636" s="157">
        <v>3.3899999999999997E-5</v>
      </c>
      <c r="E2636" s="156">
        <v>23442</v>
      </c>
      <c r="F2636" s="156">
        <v>0.40217399999999998</v>
      </c>
      <c r="G2636" s="156">
        <v>719.875</v>
      </c>
      <c r="H2636" s="156">
        <v>0.17164399999999999</v>
      </c>
      <c r="I2636" s="156">
        <v>24</v>
      </c>
      <c r="J2636" s="156">
        <v>12.5</v>
      </c>
      <c r="K2636" s="267">
        <v>87.5</v>
      </c>
    </row>
    <row r="2637" spans="1:11">
      <c r="A2637" s="155" t="s">
        <v>9041</v>
      </c>
      <c r="B2637" s="156" t="s">
        <v>19743</v>
      </c>
      <c r="C2637" s="156">
        <v>2.8156349999999999</v>
      </c>
      <c r="D2637" s="157">
        <v>6.1999999999999999E-7</v>
      </c>
      <c r="E2637" s="156">
        <v>254</v>
      </c>
      <c r="F2637" s="156">
        <v>0.16666700000000001</v>
      </c>
      <c r="G2637" s="156">
        <v>295</v>
      </c>
      <c r="H2637" s="156">
        <v>0.25475799999999998</v>
      </c>
      <c r="I2637" s="156">
        <v>4</v>
      </c>
      <c r="J2637" s="156">
        <v>0</v>
      </c>
      <c r="K2637" s="267">
        <v>100</v>
      </c>
    </row>
    <row r="2638" spans="1:11">
      <c r="A2638" s="155" t="s">
        <v>21447</v>
      </c>
      <c r="B2638" s="156" t="s">
        <v>19740</v>
      </c>
      <c r="C2638" s="156">
        <v>2.2921830000000001</v>
      </c>
      <c r="D2638" s="157">
        <v>5.8E-5</v>
      </c>
      <c r="E2638" s="156">
        <v>72502</v>
      </c>
      <c r="F2638" s="156">
        <v>0.23894599999999999</v>
      </c>
      <c r="G2638" s="156">
        <v>182.93879999999999</v>
      </c>
      <c r="H2638" s="156">
        <v>5.2728999999999998E-2</v>
      </c>
      <c r="I2638" s="156">
        <v>49</v>
      </c>
      <c r="J2638" s="156">
        <v>46.938780000000001</v>
      </c>
      <c r="K2638" s="267">
        <v>53.061219999999999</v>
      </c>
    </row>
    <row r="2639" spans="1:11">
      <c r="A2639" s="155" t="s">
        <v>9061</v>
      </c>
      <c r="B2639" s="156" t="s">
        <v>19743</v>
      </c>
      <c r="C2639" s="156">
        <v>2.2067009999999998</v>
      </c>
      <c r="D2639" s="157">
        <v>2.5399999999999998E-6</v>
      </c>
      <c r="E2639" s="156">
        <v>4202</v>
      </c>
      <c r="F2639" s="156">
        <v>0.40659299999999998</v>
      </c>
      <c r="G2639" s="156">
        <v>704.35709999999995</v>
      </c>
      <c r="H2639" s="156">
        <v>0.179866</v>
      </c>
      <c r="I2639" s="156">
        <v>14</v>
      </c>
      <c r="J2639" s="156">
        <v>35.714289999999998</v>
      </c>
      <c r="K2639" s="267">
        <v>64.285709999999995</v>
      </c>
    </row>
    <row r="2640" spans="1:11">
      <c r="A2640" s="155" t="s">
        <v>21497</v>
      </c>
      <c r="B2640" s="156" t="s">
        <v>19740</v>
      </c>
      <c r="C2640" s="156">
        <v>2.3786800000000001</v>
      </c>
      <c r="D2640" s="157">
        <v>6.3400000000000003E-6</v>
      </c>
      <c r="E2640" s="156">
        <v>14540</v>
      </c>
      <c r="F2640" s="156">
        <v>0.61818200000000001</v>
      </c>
      <c r="G2640" s="156">
        <v>380.5455</v>
      </c>
      <c r="H2640" s="156">
        <v>0.12275700000000001</v>
      </c>
      <c r="I2640" s="156">
        <v>11</v>
      </c>
      <c r="J2640" s="156">
        <v>90.909090000000006</v>
      </c>
      <c r="K2640" s="267">
        <v>9.0909089999999999</v>
      </c>
    </row>
    <row r="2641" spans="1:11">
      <c r="A2641" s="155" t="s">
        <v>9068</v>
      </c>
      <c r="B2641" s="156" t="s">
        <v>19743</v>
      </c>
      <c r="C2641" s="156">
        <v>2.1926899999999998</v>
      </c>
      <c r="D2641" s="156">
        <v>2.0900000000000001E-4</v>
      </c>
      <c r="E2641" s="156">
        <v>144852</v>
      </c>
      <c r="F2641" s="156">
        <v>0.183499</v>
      </c>
      <c r="G2641" s="156">
        <v>324.94740000000002</v>
      </c>
      <c r="H2641" s="156">
        <v>8.2183000000000006E-2</v>
      </c>
      <c r="I2641" s="156">
        <v>38</v>
      </c>
      <c r="J2641" s="156">
        <v>21.052630000000001</v>
      </c>
      <c r="K2641" s="267">
        <v>73.684209999999993</v>
      </c>
    </row>
    <row r="2642" spans="1:11">
      <c r="A2642" s="155" t="s">
        <v>9072</v>
      </c>
      <c r="B2642" s="156" t="s">
        <v>19743</v>
      </c>
      <c r="C2642" s="156">
        <v>3.2609140000000001</v>
      </c>
      <c r="D2642" s="156" t="s">
        <v>25675</v>
      </c>
      <c r="E2642" s="156">
        <v>0</v>
      </c>
      <c r="F2642" s="156" t="s">
        <v>25675</v>
      </c>
      <c r="G2642" s="156">
        <v>4</v>
      </c>
      <c r="H2642" s="156">
        <v>0</v>
      </c>
      <c r="I2642" s="156">
        <v>1</v>
      </c>
      <c r="J2642" s="156">
        <v>0</v>
      </c>
      <c r="K2642" s="267">
        <v>100</v>
      </c>
    </row>
    <row r="2643" spans="1:11">
      <c r="A2643" s="155" t="s">
        <v>9074</v>
      </c>
      <c r="B2643" s="156" t="s">
        <v>19743</v>
      </c>
      <c r="C2643" s="156">
        <v>2.155939</v>
      </c>
      <c r="D2643" s="156">
        <v>1.3999999999999999E-4</v>
      </c>
      <c r="E2643" s="156">
        <v>100920</v>
      </c>
      <c r="F2643" s="156">
        <v>0.135907</v>
      </c>
      <c r="G2643" s="156">
        <v>214.45160000000001</v>
      </c>
      <c r="H2643" s="156">
        <v>5.2139999999999999E-2</v>
      </c>
      <c r="I2643" s="156">
        <v>62</v>
      </c>
      <c r="J2643" s="156">
        <v>22.580649999999999</v>
      </c>
      <c r="K2643" s="267">
        <v>72.580650000000006</v>
      </c>
    </row>
    <row r="2644" spans="1:11">
      <c r="A2644" s="155" t="s">
        <v>21653</v>
      </c>
      <c r="B2644" s="156" t="s">
        <v>19740</v>
      </c>
      <c r="C2644" s="156">
        <v>2.1195940000000002</v>
      </c>
      <c r="D2644" s="156">
        <v>1.3999999999999999E-4</v>
      </c>
      <c r="E2644" s="156">
        <v>188808</v>
      </c>
      <c r="F2644" s="156">
        <v>0.20955199999999999</v>
      </c>
      <c r="G2644" s="156">
        <v>241.4796</v>
      </c>
      <c r="H2644" s="156">
        <v>5.6819000000000001E-2</v>
      </c>
      <c r="I2644" s="156">
        <v>98</v>
      </c>
      <c r="J2644" s="156">
        <v>28.571429999999999</v>
      </c>
      <c r="K2644" s="267">
        <v>69.38776</v>
      </c>
    </row>
    <row r="2645" spans="1:11">
      <c r="A2645" s="155" t="s">
        <v>9079</v>
      </c>
      <c r="B2645" s="156" t="s">
        <v>19743</v>
      </c>
      <c r="C2645" s="156">
        <v>2.1713710000000002</v>
      </c>
      <c r="D2645" s="157">
        <v>5.9399999999999999E-6</v>
      </c>
      <c r="E2645" s="156">
        <v>9656</v>
      </c>
      <c r="F2645" s="156">
        <v>0.375</v>
      </c>
      <c r="G2645" s="156">
        <v>664.05880000000002</v>
      </c>
      <c r="H2645" s="156">
        <v>0.16264000000000001</v>
      </c>
      <c r="I2645" s="156">
        <v>17</v>
      </c>
      <c r="J2645" s="156">
        <v>11.764709999999999</v>
      </c>
      <c r="K2645" s="267">
        <v>88.235290000000006</v>
      </c>
    </row>
    <row r="2646" spans="1:11">
      <c r="A2646" s="155" t="s">
        <v>8823</v>
      </c>
      <c r="B2646" s="156" t="s">
        <v>19743</v>
      </c>
      <c r="C2646" s="156">
        <v>3.299086</v>
      </c>
      <c r="D2646" s="156" t="s">
        <v>25675</v>
      </c>
      <c r="E2646" s="156">
        <v>0</v>
      </c>
      <c r="F2646" s="156" t="s">
        <v>25675</v>
      </c>
      <c r="G2646" s="156">
        <v>112</v>
      </c>
      <c r="H2646" s="156">
        <v>0</v>
      </c>
      <c r="I2646" s="156">
        <v>1</v>
      </c>
      <c r="J2646" s="156">
        <v>0</v>
      </c>
      <c r="K2646" s="267">
        <v>100</v>
      </c>
    </row>
    <row r="2647" spans="1:11">
      <c r="A2647" s="155" t="s">
        <v>8826</v>
      </c>
      <c r="B2647" s="156" t="s">
        <v>19743</v>
      </c>
      <c r="C2647" s="156">
        <v>2.6379700000000001</v>
      </c>
      <c r="D2647" s="156" t="s">
        <v>25675</v>
      </c>
      <c r="E2647" s="156">
        <v>0</v>
      </c>
      <c r="F2647" s="156">
        <v>1</v>
      </c>
      <c r="G2647" s="156">
        <v>989</v>
      </c>
      <c r="H2647" s="156">
        <v>0.51137500000000002</v>
      </c>
      <c r="I2647" s="156">
        <v>2</v>
      </c>
      <c r="J2647" s="156">
        <v>0</v>
      </c>
      <c r="K2647" s="267">
        <v>100</v>
      </c>
    </row>
    <row r="2648" spans="1:11">
      <c r="A2648" s="155" t="s">
        <v>21700</v>
      </c>
      <c r="B2648" s="156" t="s">
        <v>19740</v>
      </c>
      <c r="C2648" s="156">
        <v>2.263147</v>
      </c>
      <c r="D2648" s="157">
        <v>5.3499999999999999E-5</v>
      </c>
      <c r="E2648" s="156">
        <v>66254</v>
      </c>
      <c r="F2648" s="156">
        <v>0.17682899999999999</v>
      </c>
      <c r="G2648" s="156">
        <v>283.58539999999999</v>
      </c>
      <c r="H2648" s="156">
        <v>7.8454999999999997E-2</v>
      </c>
      <c r="I2648" s="156">
        <v>41</v>
      </c>
      <c r="J2648" s="156">
        <v>51.21951</v>
      </c>
      <c r="K2648" s="267">
        <v>48.78049</v>
      </c>
    </row>
    <row r="2649" spans="1:11">
      <c r="A2649" s="155" t="s">
        <v>8830</v>
      </c>
      <c r="B2649" s="156" t="s">
        <v>19743</v>
      </c>
      <c r="C2649" s="156">
        <v>2.937462</v>
      </c>
      <c r="D2649" s="157">
        <v>8.67E-6</v>
      </c>
      <c r="E2649" s="156">
        <v>3660</v>
      </c>
      <c r="F2649" s="156">
        <v>0.14166699999999999</v>
      </c>
      <c r="G2649" s="156">
        <v>55.125</v>
      </c>
      <c r="H2649" s="156">
        <v>9.3697000000000003E-2</v>
      </c>
      <c r="I2649" s="156">
        <v>16</v>
      </c>
      <c r="J2649" s="156">
        <v>18.75</v>
      </c>
      <c r="K2649" s="267">
        <v>68.75</v>
      </c>
    </row>
    <row r="2650" spans="1:11">
      <c r="A2650" s="155" t="s">
        <v>8833</v>
      </c>
      <c r="B2650" s="156" t="s">
        <v>19743</v>
      </c>
      <c r="C2650" s="156">
        <v>2.4444669999999999</v>
      </c>
      <c r="D2650" s="157">
        <v>1.84E-5</v>
      </c>
      <c r="E2650" s="156">
        <v>10966</v>
      </c>
      <c r="F2650" s="156">
        <v>0.484848</v>
      </c>
      <c r="G2650" s="156">
        <v>410.91669999999999</v>
      </c>
      <c r="H2650" s="156">
        <v>0.146726</v>
      </c>
      <c r="I2650" s="156">
        <v>12</v>
      </c>
      <c r="J2650" s="156">
        <v>16.66667</v>
      </c>
      <c r="K2650" s="267">
        <v>75</v>
      </c>
    </row>
    <row r="2651" spans="1:11">
      <c r="A2651" s="155" t="s">
        <v>25302</v>
      </c>
      <c r="B2651" s="156" t="s">
        <v>19053</v>
      </c>
      <c r="C2651" s="156">
        <v>3.0901519999999998</v>
      </c>
      <c r="D2651" s="156" t="s">
        <v>25675</v>
      </c>
      <c r="E2651" s="156">
        <v>0</v>
      </c>
      <c r="F2651" s="156" t="s">
        <v>25675</v>
      </c>
      <c r="G2651" s="156">
        <v>289</v>
      </c>
      <c r="H2651" s="156">
        <v>0</v>
      </c>
      <c r="I2651" s="156">
        <v>1</v>
      </c>
      <c r="J2651" s="156">
        <v>0</v>
      </c>
      <c r="K2651" s="267">
        <v>100</v>
      </c>
    </row>
    <row r="2652" spans="1:11">
      <c r="A2652" s="155" t="s">
        <v>8838</v>
      </c>
      <c r="B2652" s="156" t="s">
        <v>19743</v>
      </c>
      <c r="C2652" s="156">
        <v>2.160406</v>
      </c>
      <c r="D2652" s="157">
        <v>6.9800000000000003E-5</v>
      </c>
      <c r="E2652" s="156">
        <v>77036</v>
      </c>
      <c r="F2652" s="156">
        <v>0.28095199999999998</v>
      </c>
      <c r="G2652" s="156">
        <v>559.52380000000005</v>
      </c>
      <c r="H2652" s="156">
        <v>0.135544</v>
      </c>
      <c r="I2652" s="156">
        <v>21</v>
      </c>
      <c r="J2652" s="156">
        <v>33.333329999999997</v>
      </c>
      <c r="K2652" s="267">
        <v>61.904760000000003</v>
      </c>
    </row>
    <row r="2653" spans="1:11">
      <c r="A2653" s="155" t="s">
        <v>8843</v>
      </c>
      <c r="B2653" s="156" t="s">
        <v>19743</v>
      </c>
      <c r="C2653" s="156">
        <v>2.2771569999999999</v>
      </c>
      <c r="D2653" s="156">
        <v>1.47E-4</v>
      </c>
      <c r="E2653" s="156">
        <v>61220</v>
      </c>
      <c r="F2653" s="156">
        <v>0.20588200000000001</v>
      </c>
      <c r="G2653" s="156">
        <v>423.2353</v>
      </c>
      <c r="H2653" s="156">
        <v>0.118687</v>
      </c>
      <c r="I2653" s="156">
        <v>17</v>
      </c>
      <c r="J2653" s="156">
        <v>29.411760000000001</v>
      </c>
      <c r="K2653" s="267">
        <v>64.705879999999993</v>
      </c>
    </row>
    <row r="2654" spans="1:11">
      <c r="A2654" s="155" t="s">
        <v>8849</v>
      </c>
      <c r="B2654" s="156" t="s">
        <v>19743</v>
      </c>
      <c r="C2654" s="156">
        <v>2.1593909999999998</v>
      </c>
      <c r="D2654" s="157">
        <v>1.9899999999999999E-5</v>
      </c>
      <c r="E2654" s="156">
        <v>16822</v>
      </c>
      <c r="F2654" s="156">
        <v>0.5</v>
      </c>
      <c r="G2654" s="156">
        <v>927</v>
      </c>
      <c r="H2654" s="156">
        <v>0.223913</v>
      </c>
      <c r="I2654" s="156">
        <v>16</v>
      </c>
      <c r="J2654" s="156">
        <v>12.5</v>
      </c>
      <c r="K2654" s="267">
        <v>87.5</v>
      </c>
    </row>
    <row r="2655" spans="1:11">
      <c r="A2655" s="155" t="s">
        <v>8852</v>
      </c>
      <c r="B2655" s="156" t="s">
        <v>19743</v>
      </c>
      <c r="C2655" s="156">
        <v>2.1780710000000001</v>
      </c>
      <c r="D2655" s="156">
        <v>1.207E-3</v>
      </c>
      <c r="E2655" s="156">
        <v>609090</v>
      </c>
      <c r="F2655" s="156">
        <v>6.2551999999999996E-2</v>
      </c>
      <c r="G2655" s="156">
        <v>141.53639999999999</v>
      </c>
      <c r="H2655" s="156">
        <v>3.5920000000000001E-2</v>
      </c>
      <c r="I2655" s="156">
        <v>110</v>
      </c>
      <c r="J2655" s="156">
        <v>19.090910000000001</v>
      </c>
      <c r="K2655" s="267">
        <v>80</v>
      </c>
    </row>
    <row r="2656" spans="1:11">
      <c r="A2656" s="155" t="s">
        <v>8857</v>
      </c>
      <c r="B2656" s="156" t="s">
        <v>19743</v>
      </c>
      <c r="C2656" s="156">
        <v>2.3181729999999998</v>
      </c>
      <c r="D2656" s="156" t="s">
        <v>25675</v>
      </c>
      <c r="E2656" s="156">
        <v>0</v>
      </c>
      <c r="F2656" s="156">
        <v>1</v>
      </c>
      <c r="G2656" s="156">
        <v>2228</v>
      </c>
      <c r="H2656" s="156">
        <v>0.65490899999999996</v>
      </c>
      <c r="I2656" s="156">
        <v>4</v>
      </c>
      <c r="J2656" s="156">
        <v>0</v>
      </c>
      <c r="K2656" s="267">
        <v>100</v>
      </c>
    </row>
    <row r="2657" spans="1:11">
      <c r="A2657" s="155" t="s">
        <v>8859</v>
      </c>
      <c r="B2657" s="156" t="s">
        <v>19743</v>
      </c>
      <c r="C2657" s="156">
        <v>2.2024370000000002</v>
      </c>
      <c r="D2657" s="157">
        <v>2.7699999999999999E-5</v>
      </c>
      <c r="E2657" s="156">
        <v>26820</v>
      </c>
      <c r="F2657" s="156">
        <v>0.42222199999999999</v>
      </c>
      <c r="G2657" s="156">
        <v>739.5</v>
      </c>
      <c r="H2657" s="156">
        <v>0.1875</v>
      </c>
      <c r="I2657" s="156">
        <v>10</v>
      </c>
      <c r="J2657" s="156">
        <v>10</v>
      </c>
      <c r="K2657" s="267">
        <v>90</v>
      </c>
    </row>
    <row r="2658" spans="1:11">
      <c r="A2658" s="155" t="s">
        <v>8862</v>
      </c>
      <c r="B2658" s="156" t="s">
        <v>19743</v>
      </c>
      <c r="C2658" s="156">
        <v>2.1941120000000001</v>
      </c>
      <c r="D2658" s="157">
        <v>2.57E-6</v>
      </c>
      <c r="E2658" s="156">
        <v>2266</v>
      </c>
      <c r="F2658" s="156">
        <v>0.66666700000000001</v>
      </c>
      <c r="G2658" s="156">
        <v>891.91669999999999</v>
      </c>
      <c r="H2658" s="156">
        <v>0.22404299999999999</v>
      </c>
      <c r="I2658" s="156">
        <v>12</v>
      </c>
      <c r="J2658" s="156">
        <v>16.66667</v>
      </c>
      <c r="K2658" s="267">
        <v>75</v>
      </c>
    </row>
    <row r="2659" spans="1:11">
      <c r="A2659" s="155" t="s">
        <v>21829</v>
      </c>
      <c r="B2659" s="156" t="s">
        <v>19053</v>
      </c>
      <c r="C2659" s="156">
        <v>2.1731980000000002</v>
      </c>
      <c r="D2659" s="157">
        <v>1.2099999999999999E-5</v>
      </c>
      <c r="E2659" s="156">
        <v>16974</v>
      </c>
      <c r="F2659" s="156">
        <v>0.50326800000000005</v>
      </c>
      <c r="G2659" s="156">
        <v>723</v>
      </c>
      <c r="H2659" s="156">
        <v>0.17755399999999999</v>
      </c>
      <c r="I2659" s="156">
        <v>18</v>
      </c>
      <c r="J2659" s="156">
        <v>33.333329999999997</v>
      </c>
      <c r="K2659" s="267">
        <v>44.44444</v>
      </c>
    </row>
    <row r="2660" spans="1:11">
      <c r="A2660" s="155" t="s">
        <v>8874</v>
      </c>
      <c r="B2660" s="156" t="s">
        <v>19743</v>
      </c>
      <c r="C2660" s="156">
        <v>2.2069040000000002</v>
      </c>
      <c r="D2660" s="157">
        <v>1.4000000000000001E-7</v>
      </c>
      <c r="E2660" s="156">
        <v>148</v>
      </c>
      <c r="F2660" s="156">
        <v>0.80952400000000002</v>
      </c>
      <c r="G2660" s="156">
        <v>1176</v>
      </c>
      <c r="H2660" s="156">
        <v>0.29977100000000001</v>
      </c>
      <c r="I2660" s="156">
        <v>7</v>
      </c>
      <c r="J2660" s="156">
        <v>14.28571</v>
      </c>
      <c r="K2660" s="267">
        <v>85.714290000000005</v>
      </c>
    </row>
    <row r="2661" spans="1:11">
      <c r="A2661" s="155" t="s">
        <v>21887</v>
      </c>
      <c r="B2661" s="156" t="s">
        <v>19740</v>
      </c>
      <c r="C2661" s="156">
        <v>2.252183</v>
      </c>
      <c r="D2661" s="157">
        <v>9.0100000000000001E-6</v>
      </c>
      <c r="E2661" s="156">
        <v>6680</v>
      </c>
      <c r="F2661" s="156">
        <v>0.35897400000000002</v>
      </c>
      <c r="G2661" s="156">
        <v>489.69229999999999</v>
      </c>
      <c r="H2661" s="156">
        <v>0.132186</v>
      </c>
      <c r="I2661" s="156">
        <v>13</v>
      </c>
      <c r="J2661" s="156">
        <v>69.230770000000007</v>
      </c>
      <c r="K2661" s="267">
        <v>30.76923</v>
      </c>
    </row>
    <row r="2662" spans="1:11">
      <c r="A2662" s="155" t="s">
        <v>8879</v>
      </c>
      <c r="B2662" s="156" t="s">
        <v>19743</v>
      </c>
      <c r="C2662" s="156">
        <v>2.1423350000000001</v>
      </c>
      <c r="D2662" s="156">
        <v>1.83E-4</v>
      </c>
      <c r="E2662" s="156">
        <v>123564</v>
      </c>
      <c r="F2662" s="156">
        <v>0.263214</v>
      </c>
      <c r="G2662" s="156">
        <v>434.75</v>
      </c>
      <c r="H2662" s="156">
        <v>0.10367899999999999</v>
      </c>
      <c r="I2662" s="156">
        <v>44</v>
      </c>
      <c r="J2662" s="156">
        <v>27.272729999999999</v>
      </c>
      <c r="K2662" s="267">
        <v>70.454549999999998</v>
      </c>
    </row>
    <row r="2663" spans="1:11">
      <c r="A2663" s="155" t="s">
        <v>8884</v>
      </c>
      <c r="B2663" s="156" t="s">
        <v>19743</v>
      </c>
      <c r="C2663" s="156">
        <v>2.1638579999999998</v>
      </c>
      <c r="D2663" s="157">
        <v>2.8200000000000001E-5</v>
      </c>
      <c r="E2663" s="156">
        <v>38470</v>
      </c>
      <c r="F2663" s="156">
        <v>0.4</v>
      </c>
      <c r="G2663" s="156">
        <v>843.93330000000003</v>
      </c>
      <c r="H2663" s="156">
        <v>0.204788</v>
      </c>
      <c r="I2663" s="156">
        <v>15</v>
      </c>
      <c r="J2663" s="156">
        <v>6.6666670000000003</v>
      </c>
      <c r="K2663" s="267">
        <v>93.333330000000004</v>
      </c>
    </row>
    <row r="2664" spans="1:11">
      <c r="A2664" s="155" t="s">
        <v>8889</v>
      </c>
      <c r="B2664" s="156" t="s">
        <v>19743</v>
      </c>
      <c r="C2664" s="156">
        <v>2.2919800000000001</v>
      </c>
      <c r="D2664" s="157">
        <v>2.8700000000000001E-6</v>
      </c>
      <c r="E2664" s="156">
        <v>1994</v>
      </c>
      <c r="F2664" s="156">
        <v>0.5</v>
      </c>
      <c r="G2664" s="156">
        <v>1122.8</v>
      </c>
      <c r="H2664" s="156">
        <v>0.318525</v>
      </c>
      <c r="I2664" s="156">
        <v>5</v>
      </c>
      <c r="J2664" s="156">
        <v>0</v>
      </c>
      <c r="K2664" s="267">
        <v>100</v>
      </c>
    </row>
    <row r="2665" spans="1:11">
      <c r="A2665" s="155" t="s">
        <v>8892</v>
      </c>
      <c r="B2665" s="156" t="s">
        <v>19743</v>
      </c>
      <c r="C2665" s="156">
        <v>2.1506599999999998</v>
      </c>
      <c r="D2665" s="156">
        <v>1.93E-4</v>
      </c>
      <c r="E2665" s="156">
        <v>133674</v>
      </c>
      <c r="F2665" s="156">
        <v>0.24421799999999999</v>
      </c>
      <c r="G2665" s="156">
        <v>324.9787</v>
      </c>
      <c r="H2665" s="156">
        <v>7.8232999999999997E-2</v>
      </c>
      <c r="I2665" s="156">
        <v>47</v>
      </c>
      <c r="J2665" s="156">
        <v>21.276599999999998</v>
      </c>
      <c r="K2665" s="267">
        <v>74.468090000000004</v>
      </c>
    </row>
    <row r="2666" spans="1:11">
      <c r="A2666" s="155" t="s">
        <v>8897</v>
      </c>
      <c r="B2666" s="156" t="s">
        <v>19743</v>
      </c>
      <c r="C2666" s="156">
        <v>2.154112</v>
      </c>
      <c r="D2666" s="156">
        <v>7.7700000000000002E-4</v>
      </c>
      <c r="E2666" s="156">
        <v>325972</v>
      </c>
      <c r="F2666" s="156">
        <v>0.16134799999999999</v>
      </c>
      <c r="G2666" s="156">
        <v>313.3125</v>
      </c>
      <c r="H2666" s="156">
        <v>7.5869000000000006E-2</v>
      </c>
      <c r="I2666" s="156">
        <v>48</v>
      </c>
      <c r="J2666" s="156">
        <v>27.08333</v>
      </c>
      <c r="K2666" s="267">
        <v>70.833330000000004</v>
      </c>
    </row>
    <row r="2667" spans="1:11">
      <c r="A2667" s="155" t="s">
        <v>8907</v>
      </c>
      <c r="B2667" s="156" t="s">
        <v>19743</v>
      </c>
      <c r="C2667" s="156">
        <v>2.6464970000000001</v>
      </c>
      <c r="D2667" s="157">
        <v>6.9999999999999997E-7</v>
      </c>
      <c r="E2667" s="156">
        <v>1798</v>
      </c>
      <c r="F2667" s="156">
        <v>0.2</v>
      </c>
      <c r="G2667" s="156">
        <v>412.6</v>
      </c>
      <c r="H2667" s="156">
        <v>0.216029</v>
      </c>
      <c r="I2667" s="156">
        <v>5</v>
      </c>
      <c r="J2667" s="156">
        <v>0</v>
      </c>
      <c r="K2667" s="267">
        <v>80</v>
      </c>
    </row>
    <row r="2668" spans="1:11">
      <c r="A2668" s="155" t="s">
        <v>8909</v>
      </c>
      <c r="B2668" s="156" t="s">
        <v>19743</v>
      </c>
      <c r="C2668" s="156">
        <v>2.296853</v>
      </c>
      <c r="D2668" s="157">
        <v>1.6200000000000001E-5</v>
      </c>
      <c r="E2668" s="156">
        <v>10778</v>
      </c>
      <c r="F2668" s="156">
        <v>0.43636399999999997</v>
      </c>
      <c r="G2668" s="156">
        <v>753.27269999999999</v>
      </c>
      <c r="H2668" s="156">
        <v>0.215776</v>
      </c>
      <c r="I2668" s="156">
        <v>11</v>
      </c>
      <c r="J2668" s="156">
        <v>27.272729999999999</v>
      </c>
      <c r="K2668" s="267">
        <v>72.727270000000004</v>
      </c>
    </row>
    <row r="2669" spans="1:11">
      <c r="A2669" s="155" t="s">
        <v>8913</v>
      </c>
      <c r="B2669" s="156" t="s">
        <v>19743</v>
      </c>
      <c r="C2669" s="156">
        <v>2.142944</v>
      </c>
      <c r="D2669" s="157">
        <v>8.7100000000000003E-5</v>
      </c>
      <c r="E2669" s="156">
        <v>82194</v>
      </c>
      <c r="F2669" s="156">
        <v>0.21173500000000001</v>
      </c>
      <c r="G2669" s="156">
        <v>347.40820000000002</v>
      </c>
      <c r="H2669" s="156">
        <v>8.2992999999999997E-2</v>
      </c>
      <c r="I2669" s="156">
        <v>49</v>
      </c>
      <c r="J2669" s="156">
        <v>10.204079999999999</v>
      </c>
      <c r="K2669" s="267">
        <v>85.714290000000005</v>
      </c>
    </row>
    <row r="2670" spans="1:11">
      <c r="A2670" s="155" t="s">
        <v>8920</v>
      </c>
      <c r="B2670" s="156" t="s">
        <v>19743</v>
      </c>
      <c r="C2670" s="156">
        <v>2.3195939999999999</v>
      </c>
      <c r="D2670" s="157">
        <v>3.5300000000000001E-6</v>
      </c>
      <c r="E2670" s="156">
        <v>2152</v>
      </c>
      <c r="F2670" s="156">
        <v>0.53571400000000002</v>
      </c>
      <c r="G2670" s="156">
        <v>907.875</v>
      </c>
      <c r="H2670" s="156">
        <v>0.26852300000000001</v>
      </c>
      <c r="I2670" s="156">
        <v>8</v>
      </c>
      <c r="J2670" s="156">
        <v>37.5</v>
      </c>
      <c r="K2670" s="267">
        <v>62.5</v>
      </c>
    </row>
    <row r="2671" spans="1:11">
      <c r="A2671" s="155" t="s">
        <v>8923</v>
      </c>
      <c r="B2671" s="156" t="s">
        <v>19743</v>
      </c>
      <c r="C2671" s="156">
        <v>2.944569</v>
      </c>
      <c r="D2671" s="157">
        <v>1.1999999999999999E-6</v>
      </c>
      <c r="E2671" s="156">
        <v>1524</v>
      </c>
      <c r="F2671" s="156" t="s">
        <v>25675</v>
      </c>
      <c r="G2671" s="156">
        <v>243.33330000000001</v>
      </c>
      <c r="H2671" s="156">
        <v>0.34968700000000003</v>
      </c>
      <c r="I2671" s="156">
        <v>3</v>
      </c>
      <c r="J2671" s="156">
        <v>33.333329999999997</v>
      </c>
      <c r="K2671" s="267">
        <v>66.666669999999996</v>
      </c>
    </row>
    <row r="2672" spans="1:11">
      <c r="A2672" s="155" t="s">
        <v>8928</v>
      </c>
      <c r="B2672" s="156" t="s">
        <v>19743</v>
      </c>
      <c r="C2672" s="156">
        <v>2.1683249999999998</v>
      </c>
      <c r="D2672" s="157">
        <v>7.3999999999999996E-5</v>
      </c>
      <c r="E2672" s="156">
        <v>59992</v>
      </c>
      <c r="F2672" s="156">
        <v>0.188552</v>
      </c>
      <c r="G2672" s="156">
        <v>247.03639999999999</v>
      </c>
      <c r="H2672" s="156">
        <v>6.0876E-2</v>
      </c>
      <c r="I2672" s="156">
        <v>55</v>
      </c>
      <c r="J2672" s="156">
        <v>23.63636</v>
      </c>
      <c r="K2672" s="267">
        <v>74.545450000000002</v>
      </c>
    </row>
    <row r="2673" spans="1:11">
      <c r="A2673" s="155" t="s">
        <v>8933</v>
      </c>
      <c r="B2673" s="156" t="s">
        <v>19743</v>
      </c>
      <c r="C2673" s="156">
        <v>2.1833499999999999</v>
      </c>
      <c r="D2673" s="157">
        <v>2.3999999999999999E-6</v>
      </c>
      <c r="E2673" s="156">
        <v>5032</v>
      </c>
      <c r="F2673" s="156">
        <v>0.57777800000000001</v>
      </c>
      <c r="G2673" s="156">
        <v>1248.8</v>
      </c>
      <c r="H2673" s="156">
        <v>0.309722</v>
      </c>
      <c r="I2673" s="156">
        <v>10</v>
      </c>
      <c r="J2673" s="156">
        <v>0</v>
      </c>
      <c r="K2673" s="267">
        <v>80</v>
      </c>
    </row>
    <row r="2674" spans="1:11">
      <c r="A2674" s="155" t="s">
        <v>21996</v>
      </c>
      <c r="B2674" s="156" t="s">
        <v>19053</v>
      </c>
      <c r="C2674" s="156">
        <v>2.1752280000000002</v>
      </c>
      <c r="D2674" s="156">
        <v>3.0800000000000001E-4</v>
      </c>
      <c r="E2674" s="156">
        <v>82722</v>
      </c>
      <c r="F2674" s="156">
        <v>0.34615400000000002</v>
      </c>
      <c r="G2674" s="156">
        <v>787.4615</v>
      </c>
      <c r="H2674" s="156">
        <v>0.19346099999999999</v>
      </c>
      <c r="I2674" s="156">
        <v>13</v>
      </c>
      <c r="J2674" s="156">
        <v>23.076920000000001</v>
      </c>
      <c r="K2674" s="267">
        <v>76.923079999999999</v>
      </c>
    </row>
    <row r="2675" spans="1:11">
      <c r="A2675" s="155" t="s">
        <v>8940</v>
      </c>
      <c r="B2675" s="156" t="s">
        <v>19743</v>
      </c>
      <c r="C2675" s="156">
        <v>2.462132</v>
      </c>
      <c r="D2675" s="157">
        <v>7.8399999999999995E-5</v>
      </c>
      <c r="E2675" s="156">
        <v>39842</v>
      </c>
      <c r="F2675" s="156">
        <v>8.5713999999999999E-2</v>
      </c>
      <c r="G2675" s="156">
        <v>135.4571</v>
      </c>
      <c r="H2675" s="156">
        <v>5.0781E-2</v>
      </c>
      <c r="I2675" s="156">
        <v>35</v>
      </c>
      <c r="J2675" s="156">
        <v>20</v>
      </c>
      <c r="K2675" s="267">
        <v>74.285709999999995</v>
      </c>
    </row>
    <row r="2676" spans="1:11">
      <c r="A2676" s="155" t="s">
        <v>8943</v>
      </c>
      <c r="B2676" s="156" t="s">
        <v>19743</v>
      </c>
      <c r="C2676" s="156">
        <v>2.8375629999999998</v>
      </c>
      <c r="D2676" s="157">
        <v>1.9400000000000001E-5</v>
      </c>
      <c r="E2676" s="156">
        <v>10302</v>
      </c>
      <c r="F2676" s="156">
        <v>0.30065399999999998</v>
      </c>
      <c r="G2676" s="156">
        <v>95.277780000000007</v>
      </c>
      <c r="H2676" s="156">
        <v>9.5893000000000006E-2</v>
      </c>
      <c r="I2676" s="156">
        <v>18</v>
      </c>
      <c r="J2676" s="156">
        <v>50</v>
      </c>
      <c r="K2676" s="267">
        <v>38.888890000000004</v>
      </c>
    </row>
    <row r="2677" spans="1:11">
      <c r="A2677" s="155" t="s">
        <v>21417</v>
      </c>
      <c r="B2677" s="156" t="s">
        <v>19740</v>
      </c>
      <c r="C2677" s="156">
        <v>2.3849749999999998</v>
      </c>
      <c r="D2677" s="157">
        <v>1.7200000000000001E-5</v>
      </c>
      <c r="E2677" s="156">
        <v>10482</v>
      </c>
      <c r="F2677" s="156">
        <v>0.62055300000000002</v>
      </c>
      <c r="G2677" s="156">
        <v>207.91300000000001</v>
      </c>
      <c r="H2677" s="156">
        <v>6.7931000000000005E-2</v>
      </c>
      <c r="I2677" s="156">
        <v>23</v>
      </c>
      <c r="J2677" s="156">
        <v>65.217389999999995</v>
      </c>
      <c r="K2677" s="267">
        <v>34.782609999999998</v>
      </c>
    </row>
    <row r="2678" spans="1:11">
      <c r="A2678" s="155" t="s">
        <v>21658</v>
      </c>
      <c r="B2678" s="156" t="s">
        <v>19740</v>
      </c>
      <c r="C2678" s="156">
        <v>2.185584</v>
      </c>
      <c r="D2678" s="156">
        <v>2.14E-4</v>
      </c>
      <c r="E2678" s="156">
        <v>169418</v>
      </c>
      <c r="F2678" s="156">
        <v>0.19775999999999999</v>
      </c>
      <c r="G2678" s="156">
        <v>148.75790000000001</v>
      </c>
      <c r="H2678" s="156">
        <v>3.7842000000000001E-2</v>
      </c>
      <c r="I2678" s="156">
        <v>95</v>
      </c>
      <c r="J2678" s="156">
        <v>50.526319999999998</v>
      </c>
      <c r="K2678" s="267">
        <v>49.473680000000002</v>
      </c>
    </row>
    <row r="2679" spans="1:11">
      <c r="A2679" s="155" t="s">
        <v>8691</v>
      </c>
      <c r="B2679" s="156" t="s">
        <v>19743</v>
      </c>
      <c r="C2679" s="156">
        <v>2.439594</v>
      </c>
      <c r="D2679" s="157">
        <v>1.95E-6</v>
      </c>
      <c r="E2679" s="156">
        <v>638</v>
      </c>
      <c r="F2679" s="156">
        <v>0.66666700000000001</v>
      </c>
      <c r="G2679" s="156">
        <v>1001</v>
      </c>
      <c r="H2679" s="156">
        <v>0.35196899999999998</v>
      </c>
      <c r="I2679" s="156">
        <v>3</v>
      </c>
      <c r="J2679" s="156">
        <v>0</v>
      </c>
      <c r="K2679" s="267">
        <v>100</v>
      </c>
    </row>
    <row r="2680" spans="1:11">
      <c r="A2680" s="155" t="s">
        <v>8698</v>
      </c>
      <c r="B2680" s="156" t="s">
        <v>19743</v>
      </c>
      <c r="C2680" s="156">
        <v>2.3443649999999998</v>
      </c>
      <c r="D2680" s="157">
        <v>2.9E-5</v>
      </c>
      <c r="E2680" s="156">
        <v>14116</v>
      </c>
      <c r="F2680" s="156">
        <v>0.36111100000000002</v>
      </c>
      <c r="G2680" s="156">
        <v>530.77779999999996</v>
      </c>
      <c r="H2680" s="156">
        <v>0.161971</v>
      </c>
      <c r="I2680" s="156">
        <v>9</v>
      </c>
      <c r="J2680" s="156">
        <v>0</v>
      </c>
      <c r="K2680" s="267">
        <v>88.888890000000004</v>
      </c>
    </row>
    <row r="2681" spans="1:11">
      <c r="A2681" s="155" t="s">
        <v>8702</v>
      </c>
      <c r="B2681" s="156" t="s">
        <v>19743</v>
      </c>
      <c r="C2681" s="156">
        <v>2.4698479999999998</v>
      </c>
      <c r="D2681" s="157">
        <v>8.9999999999999999E-8</v>
      </c>
      <c r="E2681" s="156">
        <v>26</v>
      </c>
      <c r="F2681" s="156">
        <v>0.66666700000000001</v>
      </c>
      <c r="G2681" s="156">
        <v>915.66669999999999</v>
      </c>
      <c r="H2681" s="156">
        <v>0.33875899999999998</v>
      </c>
      <c r="I2681" s="156">
        <v>3</v>
      </c>
      <c r="J2681" s="156">
        <v>0</v>
      </c>
      <c r="K2681" s="267">
        <v>100</v>
      </c>
    </row>
    <row r="2682" spans="1:11">
      <c r="A2682" s="155" t="s">
        <v>8707</v>
      </c>
      <c r="B2682" s="156" t="s">
        <v>19743</v>
      </c>
      <c r="C2682" s="156">
        <v>2.4034520000000001</v>
      </c>
      <c r="D2682" s="157">
        <v>4.1300000000000003E-6</v>
      </c>
      <c r="E2682" s="156">
        <v>3534</v>
      </c>
      <c r="F2682" s="156">
        <v>0.31111100000000003</v>
      </c>
      <c r="G2682" s="156">
        <v>379.9</v>
      </c>
      <c r="H2682" s="156">
        <v>0.12654899999999999</v>
      </c>
      <c r="I2682" s="156">
        <v>10</v>
      </c>
      <c r="J2682" s="156">
        <v>30</v>
      </c>
      <c r="K2682" s="267">
        <v>70</v>
      </c>
    </row>
    <row r="2683" spans="1:11">
      <c r="A2683" s="155" t="s">
        <v>21706</v>
      </c>
      <c r="B2683" s="156" t="s">
        <v>19740</v>
      </c>
      <c r="C2683" s="156">
        <v>2.1053809999999999</v>
      </c>
      <c r="D2683" s="156">
        <v>4.7899999999999999E-4</v>
      </c>
      <c r="E2683" s="156">
        <v>405592</v>
      </c>
      <c r="F2683" s="156">
        <v>0.11448999999999999</v>
      </c>
      <c r="G2683" s="156">
        <v>187.60769999999999</v>
      </c>
      <c r="H2683" s="156">
        <v>4.3751999999999999E-2</v>
      </c>
      <c r="I2683" s="156">
        <v>130</v>
      </c>
      <c r="J2683" s="156">
        <v>30</v>
      </c>
      <c r="K2683" s="267">
        <v>66.923079999999999</v>
      </c>
    </row>
    <row r="2684" spans="1:11">
      <c r="A2684" s="155" t="s">
        <v>25339</v>
      </c>
      <c r="B2684" s="156" t="s">
        <v>19740</v>
      </c>
      <c r="C2684" s="156">
        <v>3.058071</v>
      </c>
      <c r="D2684" s="157">
        <v>4.9999999999999998E-7</v>
      </c>
      <c r="E2684" s="156">
        <v>258</v>
      </c>
      <c r="F2684" s="156" t="s">
        <v>25675</v>
      </c>
      <c r="G2684" s="156">
        <v>69.666669999999996</v>
      </c>
      <c r="H2684" s="156">
        <v>0.34856199999999998</v>
      </c>
      <c r="I2684" s="156">
        <v>3</v>
      </c>
      <c r="J2684" s="156">
        <v>33.333329999999997</v>
      </c>
      <c r="K2684" s="267">
        <v>66.666669999999996</v>
      </c>
    </row>
    <row r="2685" spans="1:11">
      <c r="A2685" s="155" t="s">
        <v>21368</v>
      </c>
      <c r="B2685" s="156" t="s">
        <v>19053</v>
      </c>
      <c r="C2685" s="156">
        <v>2.4073099999999998</v>
      </c>
      <c r="D2685" s="157">
        <v>9.4700000000000008E-6</v>
      </c>
      <c r="E2685" s="156">
        <v>10110</v>
      </c>
      <c r="F2685" s="156">
        <v>0.3</v>
      </c>
      <c r="G2685" s="156">
        <v>675</v>
      </c>
      <c r="H2685" s="156">
        <v>0.226519</v>
      </c>
      <c r="I2685" s="156">
        <v>5</v>
      </c>
      <c r="J2685" s="156">
        <v>0</v>
      </c>
      <c r="K2685" s="267">
        <v>80</v>
      </c>
    </row>
    <row r="2686" spans="1:11">
      <c r="A2686" s="155" t="s">
        <v>8717</v>
      </c>
      <c r="B2686" s="156" t="s">
        <v>19743</v>
      </c>
      <c r="C2686" s="156">
        <v>2.3135029999999999</v>
      </c>
      <c r="D2686" s="156">
        <v>1.12E-4</v>
      </c>
      <c r="E2686" s="156">
        <v>126240</v>
      </c>
      <c r="F2686" s="156">
        <v>0.45993000000000001</v>
      </c>
      <c r="G2686" s="156">
        <v>182.90479999999999</v>
      </c>
      <c r="H2686" s="156">
        <v>5.4193999999999999E-2</v>
      </c>
      <c r="I2686" s="156">
        <v>42</v>
      </c>
      <c r="J2686" s="156">
        <v>9.5238099999999992</v>
      </c>
      <c r="K2686" s="267">
        <v>83.333330000000004</v>
      </c>
    </row>
    <row r="2687" spans="1:11">
      <c r="A2687" s="155" t="s">
        <v>8720</v>
      </c>
      <c r="B2687" s="156" t="s">
        <v>19743</v>
      </c>
      <c r="C2687" s="156">
        <v>2.1760410000000001</v>
      </c>
      <c r="D2687" s="157">
        <v>6.7599999999999997E-6</v>
      </c>
      <c r="E2687" s="156">
        <v>13516</v>
      </c>
      <c r="F2687" s="156">
        <v>0.409524</v>
      </c>
      <c r="G2687" s="156">
        <v>882.13329999999996</v>
      </c>
      <c r="H2687" s="156">
        <v>0.217114</v>
      </c>
      <c r="I2687" s="156">
        <v>15</v>
      </c>
      <c r="J2687" s="156">
        <v>33.333329999999997</v>
      </c>
      <c r="K2687" s="267">
        <v>66.666669999999996</v>
      </c>
    </row>
    <row r="2688" spans="1:11">
      <c r="A2688" s="155" t="s">
        <v>8724</v>
      </c>
      <c r="B2688" s="156" t="s">
        <v>19743</v>
      </c>
      <c r="C2688" s="156">
        <v>2.1394920000000002</v>
      </c>
      <c r="D2688" s="156">
        <v>2.0000000000000001E-4</v>
      </c>
      <c r="E2688" s="156">
        <v>114594</v>
      </c>
      <c r="F2688" s="156">
        <v>0.31159399999999998</v>
      </c>
      <c r="G2688" s="156">
        <v>639.41669999999999</v>
      </c>
      <c r="H2688" s="156">
        <v>0.151393</v>
      </c>
      <c r="I2688" s="156">
        <v>24</v>
      </c>
      <c r="J2688" s="156">
        <v>16.66667</v>
      </c>
      <c r="K2688" s="267">
        <v>83.333330000000004</v>
      </c>
    </row>
    <row r="2689" spans="1:11">
      <c r="A2689" s="155" t="s">
        <v>8731</v>
      </c>
      <c r="B2689" s="156" t="s">
        <v>19743</v>
      </c>
      <c r="C2689" s="156">
        <v>2.1372589999999998</v>
      </c>
      <c r="D2689" s="156">
        <v>1.5300000000000001E-4</v>
      </c>
      <c r="E2689" s="156">
        <v>78306</v>
      </c>
      <c r="F2689" s="156">
        <v>0.37930999999999998</v>
      </c>
      <c r="G2689" s="156">
        <v>585.63329999999996</v>
      </c>
      <c r="H2689" s="156">
        <v>0.138374</v>
      </c>
      <c r="I2689" s="156">
        <v>30</v>
      </c>
      <c r="J2689" s="156">
        <v>26.66667</v>
      </c>
      <c r="K2689" s="267">
        <v>70</v>
      </c>
    </row>
    <row r="2690" spans="1:11">
      <c r="A2690" s="155" t="s">
        <v>8736</v>
      </c>
      <c r="B2690" s="156" t="s">
        <v>19743</v>
      </c>
      <c r="C2690" s="156">
        <v>2.7390859999999999</v>
      </c>
      <c r="D2690" s="157">
        <v>7.3699999999999997E-6</v>
      </c>
      <c r="E2690" s="156">
        <v>4130</v>
      </c>
      <c r="F2690" s="156">
        <v>0.157143</v>
      </c>
      <c r="G2690" s="156">
        <v>114.9524</v>
      </c>
      <c r="H2690" s="156">
        <v>7.9145999999999994E-2</v>
      </c>
      <c r="I2690" s="156">
        <v>21</v>
      </c>
      <c r="J2690" s="156">
        <v>19.047619999999998</v>
      </c>
      <c r="K2690" s="267">
        <v>76.190479999999994</v>
      </c>
    </row>
    <row r="2691" spans="1:11">
      <c r="A2691" s="155" t="s">
        <v>8743</v>
      </c>
      <c r="B2691" s="156" t="s">
        <v>19743</v>
      </c>
      <c r="C2691" s="156">
        <v>3.0219290000000001</v>
      </c>
      <c r="D2691" s="157">
        <v>3.8399999999999997E-6</v>
      </c>
      <c r="E2691" s="156">
        <v>1748</v>
      </c>
      <c r="F2691" s="156" t="s">
        <v>25675</v>
      </c>
      <c r="G2691" s="156">
        <v>134.66669999999999</v>
      </c>
      <c r="H2691" s="156">
        <v>0.341858</v>
      </c>
      <c r="I2691" s="156">
        <v>3</v>
      </c>
      <c r="J2691" s="156">
        <v>0</v>
      </c>
      <c r="K2691" s="267">
        <v>100</v>
      </c>
    </row>
    <row r="2692" spans="1:11">
      <c r="A2692" s="155" t="s">
        <v>8746</v>
      </c>
      <c r="B2692" s="156" t="s">
        <v>19743</v>
      </c>
      <c r="C2692" s="156">
        <v>3.0844670000000001</v>
      </c>
      <c r="D2692" s="157">
        <v>3.54E-6</v>
      </c>
      <c r="E2692" s="156">
        <v>712</v>
      </c>
      <c r="F2692" s="156" t="s">
        <v>25675</v>
      </c>
      <c r="G2692" s="156">
        <v>46.25</v>
      </c>
      <c r="H2692" s="156">
        <v>0.26005699999999998</v>
      </c>
      <c r="I2692" s="156">
        <v>4</v>
      </c>
      <c r="J2692" s="156">
        <v>0</v>
      </c>
      <c r="K2692" s="267">
        <v>100</v>
      </c>
    </row>
    <row r="2693" spans="1:11">
      <c r="A2693" s="155" t="s">
        <v>8751</v>
      </c>
      <c r="B2693" s="156" t="s">
        <v>19743</v>
      </c>
      <c r="C2693" s="156">
        <v>2.383553</v>
      </c>
      <c r="D2693" s="157">
        <v>2.1500000000000001E-5</v>
      </c>
      <c r="E2693" s="156">
        <v>16790</v>
      </c>
      <c r="F2693" s="156">
        <v>0.14616799999999999</v>
      </c>
      <c r="G2693" s="156">
        <v>159.29409999999999</v>
      </c>
      <c r="H2693" s="156">
        <v>5.2045000000000001E-2</v>
      </c>
      <c r="I2693" s="156">
        <v>34</v>
      </c>
      <c r="J2693" s="156">
        <v>23.529409999999999</v>
      </c>
      <c r="K2693" s="267">
        <v>76.470590000000001</v>
      </c>
    </row>
    <row r="2694" spans="1:11">
      <c r="A2694" s="155" t="s">
        <v>8755</v>
      </c>
      <c r="B2694" s="156" t="s">
        <v>19743</v>
      </c>
      <c r="C2694" s="156">
        <v>3.0225379999999999</v>
      </c>
      <c r="D2694" s="157">
        <v>4.4399999999999998E-6</v>
      </c>
      <c r="E2694" s="156">
        <v>1946</v>
      </c>
      <c r="F2694" s="156">
        <v>0.79666700000000001</v>
      </c>
      <c r="G2694" s="156">
        <v>37.92</v>
      </c>
      <c r="H2694" s="156">
        <v>0.16541500000000001</v>
      </c>
      <c r="I2694" s="156">
        <v>25</v>
      </c>
      <c r="J2694" s="156">
        <v>4</v>
      </c>
      <c r="K2694" s="267">
        <v>96</v>
      </c>
    </row>
    <row r="2695" spans="1:11">
      <c r="A2695" s="155" t="s">
        <v>8760</v>
      </c>
      <c r="B2695" s="156" t="s">
        <v>19743</v>
      </c>
      <c r="C2695" s="156">
        <v>2.2607110000000001</v>
      </c>
      <c r="D2695" s="156">
        <v>1.7899999999999999E-4</v>
      </c>
      <c r="E2695" s="156">
        <v>72358</v>
      </c>
      <c r="F2695" s="156">
        <v>0.12681200000000001</v>
      </c>
      <c r="G2695" s="156">
        <v>270.83330000000001</v>
      </c>
      <c r="H2695" s="156">
        <v>7.4187000000000003E-2</v>
      </c>
      <c r="I2695" s="156">
        <v>24</v>
      </c>
      <c r="J2695" s="156">
        <v>8.3333329999999997</v>
      </c>
      <c r="K2695" s="267">
        <v>83.333330000000004</v>
      </c>
    </row>
    <row r="2696" spans="1:11">
      <c r="A2696" s="155" t="s">
        <v>8765</v>
      </c>
      <c r="B2696" s="156" t="s">
        <v>19743</v>
      </c>
      <c r="C2696" s="156">
        <v>2.4134009999999999</v>
      </c>
      <c r="D2696" s="157">
        <v>7.7000000000000004E-7</v>
      </c>
      <c r="E2696" s="156">
        <v>1374</v>
      </c>
      <c r="F2696" s="156">
        <v>0.5</v>
      </c>
      <c r="G2696" s="156">
        <v>779</v>
      </c>
      <c r="H2696" s="156">
        <v>0.26282100000000003</v>
      </c>
      <c r="I2696" s="156">
        <v>4</v>
      </c>
      <c r="J2696" s="156">
        <v>25</v>
      </c>
      <c r="K2696" s="267">
        <v>75</v>
      </c>
    </row>
    <row r="2697" spans="1:11">
      <c r="A2697" s="155" t="s">
        <v>8770</v>
      </c>
      <c r="B2697" s="156" t="s">
        <v>19743</v>
      </c>
      <c r="C2697" s="156">
        <v>2.3118780000000001</v>
      </c>
      <c r="D2697" s="157">
        <v>1.98E-5</v>
      </c>
      <c r="E2697" s="156">
        <v>20516</v>
      </c>
      <c r="F2697" s="156">
        <v>0.19480500000000001</v>
      </c>
      <c r="G2697" s="156">
        <v>308</v>
      </c>
      <c r="H2697" s="156">
        <v>9.0747999999999995E-2</v>
      </c>
      <c r="I2697" s="156">
        <v>22</v>
      </c>
      <c r="J2697" s="156">
        <v>22.727270000000001</v>
      </c>
      <c r="K2697" s="267">
        <v>72.727270000000004</v>
      </c>
    </row>
    <row r="2698" spans="1:11">
      <c r="A2698" s="155" t="s">
        <v>21540</v>
      </c>
      <c r="B2698" s="156" t="s">
        <v>19740</v>
      </c>
      <c r="C2698" s="156">
        <v>2.2596949999999998</v>
      </c>
      <c r="D2698" s="156">
        <v>4.2200000000000001E-4</v>
      </c>
      <c r="E2698" s="156">
        <v>289736</v>
      </c>
      <c r="F2698" s="156">
        <v>0.31649300000000002</v>
      </c>
      <c r="G2698" s="156">
        <v>162.2989</v>
      </c>
      <c r="H2698" s="156">
        <v>4.5242999999999998E-2</v>
      </c>
      <c r="I2698" s="156">
        <v>87</v>
      </c>
      <c r="J2698" s="156">
        <v>56.321840000000002</v>
      </c>
      <c r="K2698" s="267">
        <v>40.229889999999997</v>
      </c>
    </row>
    <row r="2699" spans="1:11">
      <c r="A2699" s="155" t="s">
        <v>21590</v>
      </c>
      <c r="B2699" s="156" t="s">
        <v>19740</v>
      </c>
      <c r="C2699" s="156">
        <v>2.1307610000000001</v>
      </c>
      <c r="D2699" s="156">
        <v>1.4200000000000001E-4</v>
      </c>
      <c r="E2699" s="156">
        <v>231478</v>
      </c>
      <c r="F2699" s="156">
        <v>0.39185300000000001</v>
      </c>
      <c r="G2699" s="156">
        <v>245.1071</v>
      </c>
      <c r="H2699" s="156">
        <v>5.8193000000000002E-2</v>
      </c>
      <c r="I2699" s="156">
        <v>84</v>
      </c>
      <c r="J2699" s="156">
        <v>57.142859999999999</v>
      </c>
      <c r="K2699" s="267">
        <v>38.095239999999997</v>
      </c>
    </row>
    <row r="2700" spans="1:11">
      <c r="A2700" s="155" t="s">
        <v>8777</v>
      </c>
      <c r="B2700" s="156" t="s">
        <v>19743</v>
      </c>
      <c r="C2700" s="156">
        <v>2.3983759999999998</v>
      </c>
      <c r="D2700" s="157">
        <v>3.5099999999999999E-6</v>
      </c>
      <c r="E2700" s="156">
        <v>1408</v>
      </c>
      <c r="F2700" s="156">
        <v>0.4</v>
      </c>
      <c r="G2700" s="156">
        <v>756.4</v>
      </c>
      <c r="H2700" s="156">
        <v>0.24898000000000001</v>
      </c>
      <c r="I2700" s="156">
        <v>5</v>
      </c>
      <c r="J2700" s="156">
        <v>0</v>
      </c>
      <c r="K2700" s="267">
        <v>100</v>
      </c>
    </row>
    <row r="2701" spans="1:11">
      <c r="A2701" s="155" t="s">
        <v>8780</v>
      </c>
      <c r="B2701" s="156" t="s">
        <v>19743</v>
      </c>
      <c r="C2701" s="156">
        <v>2.451168</v>
      </c>
      <c r="D2701" s="157">
        <v>3.9000000000000002E-7</v>
      </c>
      <c r="E2701" s="156">
        <v>264</v>
      </c>
      <c r="F2701" s="156">
        <v>0.66666700000000001</v>
      </c>
      <c r="G2701" s="156">
        <v>990</v>
      </c>
      <c r="H2701" s="156">
        <v>0.35624299999999998</v>
      </c>
      <c r="I2701" s="156">
        <v>3</v>
      </c>
      <c r="J2701" s="156">
        <v>33.333329999999997</v>
      </c>
      <c r="K2701" s="267">
        <v>66.666669999999996</v>
      </c>
    </row>
    <row r="2702" spans="1:11">
      <c r="A2702" s="155" t="s">
        <v>8783</v>
      </c>
      <c r="B2702" s="156" t="s">
        <v>19743</v>
      </c>
      <c r="C2702" s="156">
        <v>2.629645</v>
      </c>
      <c r="D2702" s="157">
        <v>7.7000000000000004E-7</v>
      </c>
      <c r="E2702" s="156">
        <v>890</v>
      </c>
      <c r="F2702" s="156">
        <v>0.4</v>
      </c>
      <c r="G2702" s="156">
        <v>554.6</v>
      </c>
      <c r="H2702" s="156">
        <v>0.28285700000000003</v>
      </c>
      <c r="I2702" s="156">
        <v>5</v>
      </c>
      <c r="J2702" s="156">
        <v>0</v>
      </c>
      <c r="K2702" s="267">
        <v>100</v>
      </c>
    </row>
    <row r="2703" spans="1:11">
      <c r="A2703" s="155" t="s">
        <v>8786</v>
      </c>
      <c r="B2703" s="156" t="s">
        <v>19743</v>
      </c>
      <c r="C2703" s="156">
        <v>3.071269</v>
      </c>
      <c r="D2703" s="157">
        <v>3.3999999999999997E-7</v>
      </c>
      <c r="E2703" s="156">
        <v>96</v>
      </c>
      <c r="F2703" s="156" t="s">
        <v>25675</v>
      </c>
      <c r="G2703" s="156">
        <v>89.5</v>
      </c>
      <c r="H2703" s="156">
        <v>0.50862099999999999</v>
      </c>
      <c r="I2703" s="156">
        <v>2</v>
      </c>
      <c r="J2703" s="156">
        <v>0</v>
      </c>
      <c r="K2703" s="267">
        <v>100</v>
      </c>
    </row>
    <row r="2704" spans="1:11">
      <c r="A2704" s="155" t="s">
        <v>8793</v>
      </c>
      <c r="B2704" s="156" t="s">
        <v>19743</v>
      </c>
      <c r="C2704" s="156">
        <v>2.1624370000000002</v>
      </c>
      <c r="D2704" s="156">
        <v>2.4899999999999998E-4</v>
      </c>
      <c r="E2704" s="156">
        <v>228636</v>
      </c>
      <c r="F2704" s="156">
        <v>0.13386899999999999</v>
      </c>
      <c r="G2704" s="156">
        <v>120.8173</v>
      </c>
      <c r="H2704" s="156">
        <v>2.9883E-2</v>
      </c>
      <c r="I2704" s="156">
        <v>104</v>
      </c>
      <c r="J2704" s="156">
        <v>22.115379999999998</v>
      </c>
      <c r="K2704" s="267">
        <v>74.038460000000001</v>
      </c>
    </row>
    <row r="2705" spans="1:11">
      <c r="A2705" s="155" t="s">
        <v>21180</v>
      </c>
      <c r="B2705" s="156" t="s">
        <v>19053</v>
      </c>
      <c r="C2705" s="156">
        <v>2.3559389999999998</v>
      </c>
      <c r="D2705" s="157">
        <v>3.54E-5</v>
      </c>
      <c r="E2705" s="156">
        <v>33144</v>
      </c>
      <c r="F2705" s="156">
        <v>0.45990500000000001</v>
      </c>
      <c r="G2705" s="156">
        <v>130.14680000000001</v>
      </c>
      <c r="H2705" s="156">
        <v>4.1780999999999999E-2</v>
      </c>
      <c r="I2705" s="156">
        <v>109</v>
      </c>
      <c r="J2705" s="156">
        <v>32.11009</v>
      </c>
      <c r="K2705" s="267">
        <v>66.055049999999994</v>
      </c>
    </row>
    <row r="2706" spans="1:11">
      <c r="A2706" s="155" t="s">
        <v>8799</v>
      </c>
      <c r="B2706" s="156" t="s">
        <v>19743</v>
      </c>
      <c r="C2706" s="156">
        <v>2.2763450000000001</v>
      </c>
      <c r="D2706" s="157">
        <v>1.59E-5</v>
      </c>
      <c r="E2706" s="156">
        <v>21028</v>
      </c>
      <c r="F2706" s="156">
        <v>0.182336</v>
      </c>
      <c r="G2706" s="156">
        <v>287.03699999999998</v>
      </c>
      <c r="H2706" s="156">
        <v>8.0337000000000006E-2</v>
      </c>
      <c r="I2706" s="156">
        <v>27</v>
      </c>
      <c r="J2706" s="156">
        <v>7.4074070000000001</v>
      </c>
      <c r="K2706" s="267">
        <v>88.888890000000004</v>
      </c>
    </row>
    <row r="2707" spans="1:11">
      <c r="A2707" s="155" t="s">
        <v>21237</v>
      </c>
      <c r="B2707" s="156" t="s">
        <v>19743</v>
      </c>
      <c r="C2707" s="156">
        <v>2.2359390000000001</v>
      </c>
      <c r="D2707" s="157">
        <v>5.6400000000000002E-5</v>
      </c>
      <c r="E2707" s="156">
        <v>68066</v>
      </c>
      <c r="F2707" s="156">
        <v>0.17514099999999999</v>
      </c>
      <c r="G2707" s="156">
        <v>203.9</v>
      </c>
      <c r="H2707" s="156">
        <v>5.4646E-2</v>
      </c>
      <c r="I2707" s="156">
        <v>60</v>
      </c>
      <c r="J2707" s="156">
        <v>28.33333</v>
      </c>
      <c r="K2707" s="267">
        <v>68.333330000000004</v>
      </c>
    </row>
    <row r="2708" spans="1:11">
      <c r="A2708" s="155" t="s">
        <v>8806</v>
      </c>
      <c r="B2708" s="156" t="s">
        <v>19743</v>
      </c>
      <c r="C2708" s="156">
        <v>3.083046</v>
      </c>
      <c r="D2708" s="157">
        <v>6.3E-7</v>
      </c>
      <c r="E2708" s="156">
        <v>228</v>
      </c>
      <c r="F2708" s="156" t="s">
        <v>25675</v>
      </c>
      <c r="G2708" s="156">
        <v>64.333330000000004</v>
      </c>
      <c r="H2708" s="156">
        <v>0.34420299999999998</v>
      </c>
      <c r="I2708" s="156">
        <v>3</v>
      </c>
      <c r="J2708" s="156">
        <v>33.333329999999997</v>
      </c>
      <c r="K2708" s="267">
        <v>66.666669999999996</v>
      </c>
    </row>
    <row r="2709" spans="1:11">
      <c r="A2709" s="155" t="s">
        <v>21307</v>
      </c>
      <c r="B2709" s="156" t="s">
        <v>19740</v>
      </c>
      <c r="C2709" s="156">
        <v>2.4069039999999999</v>
      </c>
      <c r="D2709" s="157">
        <v>4.9300000000000002E-6</v>
      </c>
      <c r="E2709" s="156">
        <v>5174</v>
      </c>
      <c r="F2709" s="156">
        <v>0.41904799999999998</v>
      </c>
      <c r="G2709" s="156">
        <v>205.619</v>
      </c>
      <c r="H2709" s="156">
        <v>6.9145999999999999E-2</v>
      </c>
      <c r="I2709" s="156">
        <v>21</v>
      </c>
      <c r="J2709" s="156">
        <v>42.857140000000001</v>
      </c>
      <c r="K2709" s="267">
        <v>38.095239999999997</v>
      </c>
    </row>
    <row r="2710" spans="1:11">
      <c r="A2710" s="155" t="s">
        <v>8819</v>
      </c>
      <c r="B2710" s="156" t="s">
        <v>19743</v>
      </c>
      <c r="C2710" s="156">
        <v>3.0014210000000001</v>
      </c>
      <c r="D2710" s="157">
        <v>1.2899999999999999E-6</v>
      </c>
      <c r="E2710" s="156">
        <v>520</v>
      </c>
      <c r="F2710" s="156">
        <v>0.155556</v>
      </c>
      <c r="G2710" s="156">
        <v>55.2</v>
      </c>
      <c r="H2710" s="156">
        <v>0.14691699999999999</v>
      </c>
      <c r="I2710" s="156">
        <v>10</v>
      </c>
      <c r="J2710" s="156">
        <v>20</v>
      </c>
      <c r="K2710" s="267">
        <v>70</v>
      </c>
    </row>
    <row r="2711" spans="1:11">
      <c r="A2711" s="155" t="s">
        <v>8565</v>
      </c>
      <c r="B2711" s="156" t="s">
        <v>19743</v>
      </c>
      <c r="C2711" s="156">
        <v>2.2960410000000002</v>
      </c>
      <c r="D2711" s="156">
        <v>2.4600000000000002E-4</v>
      </c>
      <c r="E2711" s="156">
        <v>83586</v>
      </c>
      <c r="F2711" s="156">
        <v>0.171429</v>
      </c>
      <c r="G2711" s="156">
        <v>387.71429999999998</v>
      </c>
      <c r="H2711" s="156">
        <v>0.111499</v>
      </c>
      <c r="I2711" s="156">
        <v>21</v>
      </c>
      <c r="J2711" s="156">
        <v>23.809519999999999</v>
      </c>
      <c r="K2711" s="267">
        <v>76.190479999999994</v>
      </c>
    </row>
    <row r="2712" spans="1:11">
      <c r="A2712" s="155" t="s">
        <v>8570</v>
      </c>
      <c r="B2712" s="156" t="s">
        <v>19743</v>
      </c>
      <c r="C2712" s="156">
        <v>2.167513</v>
      </c>
      <c r="D2712" s="157">
        <v>4.4799999999999998E-5</v>
      </c>
      <c r="E2712" s="156">
        <v>37104</v>
      </c>
      <c r="F2712" s="156">
        <v>0.466667</v>
      </c>
      <c r="G2712" s="156">
        <v>740.85709999999995</v>
      </c>
      <c r="H2712" s="156">
        <v>0.18086199999999999</v>
      </c>
      <c r="I2712" s="156">
        <v>21</v>
      </c>
      <c r="J2712" s="156">
        <v>19.047619999999998</v>
      </c>
      <c r="K2712" s="267">
        <v>80.952380000000005</v>
      </c>
    </row>
    <row r="2713" spans="1:11">
      <c r="A2713" s="155" t="s">
        <v>22773</v>
      </c>
      <c r="B2713" s="156" t="s">
        <v>19740</v>
      </c>
      <c r="C2713" s="156">
        <v>2.1947209999999999</v>
      </c>
      <c r="D2713" s="157">
        <v>3.0300000000000001E-5</v>
      </c>
      <c r="E2713" s="156">
        <v>13180</v>
      </c>
      <c r="F2713" s="156">
        <v>0.35555599999999998</v>
      </c>
      <c r="G2713" s="156">
        <v>730</v>
      </c>
      <c r="H2713" s="156">
        <v>0.18343799999999999</v>
      </c>
      <c r="I2713" s="156">
        <v>10</v>
      </c>
      <c r="J2713" s="156">
        <v>10</v>
      </c>
      <c r="K2713" s="267">
        <v>90</v>
      </c>
    </row>
    <row r="2714" spans="1:11">
      <c r="A2714" s="155" t="s">
        <v>22835</v>
      </c>
      <c r="B2714" s="156" t="s">
        <v>19740</v>
      </c>
      <c r="C2714" s="156">
        <v>2.2605080000000002</v>
      </c>
      <c r="D2714" s="156">
        <v>1.5699999999999999E-4</v>
      </c>
      <c r="E2714" s="156">
        <v>143700</v>
      </c>
      <c r="F2714" s="156">
        <v>0.16611300000000001</v>
      </c>
      <c r="G2714" s="156">
        <v>283.88369999999998</v>
      </c>
      <c r="H2714" s="156">
        <v>7.8337000000000004E-2</v>
      </c>
      <c r="I2714" s="156">
        <v>43</v>
      </c>
      <c r="J2714" s="156">
        <v>23.25581</v>
      </c>
      <c r="K2714" s="267">
        <v>74.418599999999998</v>
      </c>
    </row>
    <row r="2715" spans="1:11">
      <c r="A2715" s="155" t="s">
        <v>8579</v>
      </c>
      <c r="B2715" s="156" t="s">
        <v>19743</v>
      </c>
      <c r="C2715" s="156">
        <v>2.9736039999999999</v>
      </c>
      <c r="D2715" s="157">
        <v>1.1000000000000001E-7</v>
      </c>
      <c r="E2715" s="156">
        <v>74</v>
      </c>
      <c r="F2715" s="156" t="s">
        <v>25675</v>
      </c>
      <c r="G2715" s="156">
        <v>187.66669999999999</v>
      </c>
      <c r="H2715" s="156">
        <v>0.34313700000000003</v>
      </c>
      <c r="I2715" s="156">
        <v>3</v>
      </c>
      <c r="J2715" s="156">
        <v>0</v>
      </c>
      <c r="K2715" s="267">
        <v>100</v>
      </c>
    </row>
    <row r="2716" spans="1:11">
      <c r="A2716" s="155" t="s">
        <v>22899</v>
      </c>
      <c r="B2716" s="156" t="s">
        <v>19740</v>
      </c>
      <c r="C2716" s="156">
        <v>2.3616239999999999</v>
      </c>
      <c r="D2716" s="157">
        <v>5.0599999999999997E-5</v>
      </c>
      <c r="E2716" s="156">
        <v>46808</v>
      </c>
      <c r="F2716" s="156">
        <v>0.19642899999999999</v>
      </c>
      <c r="G2716" s="156">
        <v>131.69390000000001</v>
      </c>
      <c r="H2716" s="156">
        <v>4.1940999999999999E-2</v>
      </c>
      <c r="I2716" s="156">
        <v>49</v>
      </c>
      <c r="J2716" s="156">
        <v>38.775509999999997</v>
      </c>
      <c r="K2716" s="267">
        <v>57.142859999999999</v>
      </c>
    </row>
    <row r="2717" spans="1:11">
      <c r="A2717" s="155" t="s">
        <v>8586</v>
      </c>
      <c r="B2717" s="156" t="s">
        <v>19743</v>
      </c>
      <c r="C2717" s="156">
        <v>2.2227410000000001</v>
      </c>
      <c r="D2717" s="157">
        <v>3.4199999999999998E-5</v>
      </c>
      <c r="E2717" s="156">
        <v>22650</v>
      </c>
      <c r="F2717" s="156">
        <v>0.63636400000000004</v>
      </c>
      <c r="G2717" s="156">
        <v>530.08330000000001</v>
      </c>
      <c r="H2717" s="156">
        <v>0.13797100000000001</v>
      </c>
      <c r="I2717" s="156">
        <v>12</v>
      </c>
      <c r="J2717" s="156">
        <v>0</v>
      </c>
      <c r="K2717" s="267">
        <v>91.666669999999996</v>
      </c>
    </row>
    <row r="2718" spans="1:11">
      <c r="A2718" s="155" t="s">
        <v>8594</v>
      </c>
      <c r="B2718" s="156" t="s">
        <v>19743</v>
      </c>
      <c r="C2718" s="156">
        <v>2.5829439999999999</v>
      </c>
      <c r="D2718" s="157">
        <v>7.0999999999999998E-7</v>
      </c>
      <c r="E2718" s="156">
        <v>894</v>
      </c>
      <c r="F2718" s="156">
        <v>0.2</v>
      </c>
      <c r="G2718" s="156">
        <v>555.6</v>
      </c>
      <c r="H2718" s="156">
        <v>0.25259300000000001</v>
      </c>
      <c r="I2718" s="156">
        <v>5</v>
      </c>
      <c r="J2718" s="156">
        <v>40</v>
      </c>
      <c r="K2718" s="267">
        <v>60</v>
      </c>
    </row>
    <row r="2719" spans="1:11">
      <c r="A2719" s="155" t="s">
        <v>22780</v>
      </c>
      <c r="B2719" s="156" t="s">
        <v>19740</v>
      </c>
      <c r="C2719" s="156">
        <v>2.1476139999999999</v>
      </c>
      <c r="D2719" s="156">
        <v>2.5300000000000002E-4</v>
      </c>
      <c r="E2719" s="156">
        <v>150170</v>
      </c>
      <c r="F2719" s="156">
        <v>0.110443</v>
      </c>
      <c r="G2719" s="156">
        <v>160.17500000000001</v>
      </c>
      <c r="H2719" s="156">
        <v>3.8726999999999998E-2</v>
      </c>
      <c r="I2719" s="156">
        <v>80</v>
      </c>
      <c r="J2719" s="156">
        <v>22.5</v>
      </c>
      <c r="K2719" s="267">
        <v>77.5</v>
      </c>
    </row>
    <row r="2720" spans="1:11">
      <c r="A2720" s="155" t="s">
        <v>8600</v>
      </c>
      <c r="B2720" s="156" t="s">
        <v>19743</v>
      </c>
      <c r="C2720" s="156">
        <v>2.3356349999999999</v>
      </c>
      <c r="D2720" s="157">
        <v>1.5500000000000001E-5</v>
      </c>
      <c r="E2720" s="156">
        <v>7738</v>
      </c>
      <c r="F2720" s="156">
        <v>0.18571399999999999</v>
      </c>
      <c r="G2720" s="156">
        <v>240.8571</v>
      </c>
      <c r="H2720" s="156">
        <v>7.3039000000000007E-2</v>
      </c>
      <c r="I2720" s="156">
        <v>21</v>
      </c>
      <c r="J2720" s="156">
        <v>33.333329999999997</v>
      </c>
      <c r="K2720" s="267">
        <v>66.666669999999996</v>
      </c>
    </row>
    <row r="2721" spans="1:11">
      <c r="A2721" s="155" t="s">
        <v>8603</v>
      </c>
      <c r="B2721" s="156" t="s">
        <v>19743</v>
      </c>
      <c r="C2721" s="156">
        <v>2.4345180000000002</v>
      </c>
      <c r="D2721" s="157">
        <v>3.49E-6</v>
      </c>
      <c r="E2721" s="156">
        <v>2422</v>
      </c>
      <c r="F2721" s="156">
        <v>0.19780200000000001</v>
      </c>
      <c r="G2721" s="156">
        <v>245.5</v>
      </c>
      <c r="H2721" s="156">
        <v>8.5995000000000002E-2</v>
      </c>
      <c r="I2721" s="156">
        <v>14</v>
      </c>
      <c r="J2721" s="156">
        <v>42.857140000000001</v>
      </c>
      <c r="K2721" s="267">
        <v>57.142859999999999</v>
      </c>
    </row>
    <row r="2722" spans="1:11">
      <c r="A2722" s="155" t="s">
        <v>8608</v>
      </c>
      <c r="B2722" s="156" t="s">
        <v>19743</v>
      </c>
      <c r="C2722" s="156">
        <v>2.1959390000000001</v>
      </c>
      <c r="D2722" s="157">
        <v>1.66E-5</v>
      </c>
      <c r="E2722" s="156">
        <v>24216</v>
      </c>
      <c r="F2722" s="156">
        <v>0.55128200000000005</v>
      </c>
      <c r="G2722" s="156">
        <v>706.07690000000002</v>
      </c>
      <c r="H2722" s="156">
        <v>0.17794299999999999</v>
      </c>
      <c r="I2722" s="156">
        <v>13</v>
      </c>
      <c r="J2722" s="156">
        <v>30.76923</v>
      </c>
      <c r="K2722" s="267">
        <v>69.230770000000007</v>
      </c>
    </row>
    <row r="2723" spans="1:11">
      <c r="A2723" s="155" t="s">
        <v>8616</v>
      </c>
      <c r="B2723" s="156" t="s">
        <v>19743</v>
      </c>
      <c r="C2723" s="156">
        <v>2.997563</v>
      </c>
      <c r="D2723" s="157">
        <v>1.4999999999999999E-7</v>
      </c>
      <c r="E2723" s="156">
        <v>238</v>
      </c>
      <c r="F2723" s="156" t="s">
        <v>25675</v>
      </c>
      <c r="G2723" s="156">
        <v>254.5</v>
      </c>
      <c r="H2723" s="156">
        <v>0.513158</v>
      </c>
      <c r="I2723" s="156">
        <v>2</v>
      </c>
      <c r="J2723" s="156">
        <v>100</v>
      </c>
      <c r="K2723" s="267">
        <v>0</v>
      </c>
    </row>
    <row r="2724" spans="1:11">
      <c r="A2724" s="155" t="s">
        <v>8619</v>
      </c>
      <c r="B2724" s="156" t="s">
        <v>19743</v>
      </c>
      <c r="C2724" s="156">
        <v>2.1731980000000002</v>
      </c>
      <c r="D2724" s="157">
        <v>6.9199999999999998E-6</v>
      </c>
      <c r="E2724" s="156">
        <v>9424</v>
      </c>
      <c r="F2724" s="156">
        <v>0.49090899999999998</v>
      </c>
      <c r="G2724" s="156">
        <v>1125.7270000000001</v>
      </c>
      <c r="H2724" s="156">
        <v>0.27604899999999999</v>
      </c>
      <c r="I2724" s="156">
        <v>11</v>
      </c>
      <c r="J2724" s="156">
        <v>18.181819999999998</v>
      </c>
      <c r="K2724" s="267">
        <v>72.727270000000004</v>
      </c>
    </row>
    <row r="2725" spans="1:11">
      <c r="A2725" s="155" t="s">
        <v>22604</v>
      </c>
      <c r="B2725" s="156" t="s">
        <v>19740</v>
      </c>
      <c r="C2725" s="156">
        <v>2.1370559999999998</v>
      </c>
      <c r="D2725" s="157">
        <v>8.3900000000000006E-5</v>
      </c>
      <c r="E2725" s="156">
        <v>80926</v>
      </c>
      <c r="F2725" s="156">
        <v>0.234343</v>
      </c>
      <c r="G2725" s="156">
        <v>363.01819999999998</v>
      </c>
      <c r="H2725" s="156">
        <v>8.6227999999999999E-2</v>
      </c>
      <c r="I2725" s="156">
        <v>55</v>
      </c>
      <c r="J2725" s="156">
        <v>29.090910000000001</v>
      </c>
      <c r="K2725" s="267">
        <v>67.272729999999996</v>
      </c>
    </row>
    <row r="2726" spans="1:11">
      <c r="A2726" s="155" t="s">
        <v>8626</v>
      </c>
      <c r="B2726" s="156" t="s">
        <v>19743</v>
      </c>
      <c r="C2726" s="156">
        <v>2.1553300000000002</v>
      </c>
      <c r="D2726" s="157">
        <v>1.2799999999999999E-5</v>
      </c>
      <c r="E2726" s="156">
        <v>23138</v>
      </c>
      <c r="F2726" s="156">
        <v>0.42246</v>
      </c>
      <c r="G2726" s="156">
        <v>500.32350000000002</v>
      </c>
      <c r="H2726" s="156">
        <v>0.12088</v>
      </c>
      <c r="I2726" s="156">
        <v>34</v>
      </c>
      <c r="J2726" s="156">
        <v>26.470590000000001</v>
      </c>
      <c r="K2726" s="267">
        <v>73.529409999999999</v>
      </c>
    </row>
    <row r="2727" spans="1:11">
      <c r="A2727" s="155" t="s">
        <v>8631</v>
      </c>
      <c r="B2727" s="156" t="s">
        <v>19743</v>
      </c>
      <c r="C2727" s="156">
        <v>2.1618270000000002</v>
      </c>
      <c r="D2727" s="156">
        <v>1.03E-4</v>
      </c>
      <c r="E2727" s="156">
        <v>79814</v>
      </c>
      <c r="F2727" s="156">
        <v>0.18551999999999999</v>
      </c>
      <c r="G2727" s="156">
        <v>301.34620000000001</v>
      </c>
      <c r="H2727" s="156">
        <v>7.3589000000000002E-2</v>
      </c>
      <c r="I2727" s="156">
        <v>52</v>
      </c>
      <c r="J2727" s="156">
        <v>32.692309999999999</v>
      </c>
      <c r="K2727" s="267">
        <v>67.307689999999994</v>
      </c>
    </row>
    <row r="2728" spans="1:11">
      <c r="A2728" s="155" t="s">
        <v>8636</v>
      </c>
      <c r="B2728" s="156" t="s">
        <v>19743</v>
      </c>
      <c r="C2728" s="156">
        <v>2.383756</v>
      </c>
      <c r="D2728" s="157">
        <v>2.5599999999999999E-5</v>
      </c>
      <c r="E2728" s="156">
        <v>15276</v>
      </c>
      <c r="F2728" s="156">
        <v>0.224638</v>
      </c>
      <c r="G2728" s="156">
        <v>230.70830000000001</v>
      </c>
      <c r="H2728" s="156">
        <v>7.5023999999999993E-2</v>
      </c>
      <c r="I2728" s="156">
        <v>24</v>
      </c>
      <c r="J2728" s="156">
        <v>29.16667</v>
      </c>
      <c r="K2728" s="267">
        <v>70.833330000000004</v>
      </c>
    </row>
    <row r="2729" spans="1:11">
      <c r="A2729" s="155" t="s">
        <v>8641</v>
      </c>
      <c r="B2729" s="156" t="s">
        <v>19743</v>
      </c>
      <c r="C2729" s="156">
        <v>2.3076140000000001</v>
      </c>
      <c r="D2729" s="157">
        <v>8.0399999999999993E-6</v>
      </c>
      <c r="E2729" s="156">
        <v>10912</v>
      </c>
      <c r="F2729" s="156">
        <v>0.27142899999999998</v>
      </c>
      <c r="G2729" s="156">
        <v>316.1429</v>
      </c>
      <c r="H2729" s="156">
        <v>9.2277999999999999E-2</v>
      </c>
      <c r="I2729" s="156">
        <v>21</v>
      </c>
      <c r="J2729" s="156">
        <v>28.571429999999999</v>
      </c>
      <c r="K2729" s="267">
        <v>61.904760000000003</v>
      </c>
    </row>
    <row r="2730" spans="1:11">
      <c r="A2730" s="155" t="s">
        <v>8644</v>
      </c>
      <c r="B2730" s="156" t="s">
        <v>19743</v>
      </c>
      <c r="C2730" s="156">
        <v>2.1376650000000001</v>
      </c>
      <c r="D2730" s="157">
        <v>1.1E-5</v>
      </c>
      <c r="E2730" s="156">
        <v>28582</v>
      </c>
      <c r="F2730" s="156">
        <v>0.44663999999999998</v>
      </c>
      <c r="G2730" s="156">
        <v>840.1739</v>
      </c>
      <c r="H2730" s="156">
        <v>0.19820099999999999</v>
      </c>
      <c r="I2730" s="156">
        <v>23</v>
      </c>
      <c r="J2730" s="156">
        <v>17.391300000000001</v>
      </c>
      <c r="K2730" s="267">
        <v>78.260869999999997</v>
      </c>
    </row>
    <row r="2731" spans="1:11">
      <c r="A2731" s="155" t="s">
        <v>8649</v>
      </c>
      <c r="B2731" s="156" t="s">
        <v>19743</v>
      </c>
      <c r="C2731" s="156">
        <v>2.160609</v>
      </c>
      <c r="D2731" s="157">
        <v>5.6899999999999997E-6</v>
      </c>
      <c r="E2731" s="156">
        <v>8236</v>
      </c>
      <c r="F2731" s="156">
        <v>0.57142899999999996</v>
      </c>
      <c r="G2731" s="156">
        <v>1005.2</v>
      </c>
      <c r="H2731" s="156">
        <v>0.24321300000000001</v>
      </c>
      <c r="I2731" s="156">
        <v>15</v>
      </c>
      <c r="J2731" s="156">
        <v>20</v>
      </c>
      <c r="K2731" s="267">
        <v>80</v>
      </c>
    </row>
    <row r="2732" spans="1:11">
      <c r="A2732" s="155" t="s">
        <v>8657</v>
      </c>
      <c r="B2732" s="156" t="s">
        <v>19743</v>
      </c>
      <c r="C2732" s="156">
        <v>3.0529950000000001</v>
      </c>
      <c r="D2732" s="157">
        <v>2E-8</v>
      </c>
      <c r="E2732" s="156">
        <v>16</v>
      </c>
      <c r="F2732" s="156" t="s">
        <v>25675</v>
      </c>
      <c r="G2732" s="156">
        <v>127</v>
      </c>
      <c r="H2732" s="156">
        <v>0.52282200000000001</v>
      </c>
      <c r="I2732" s="156">
        <v>2</v>
      </c>
      <c r="J2732" s="156">
        <v>50</v>
      </c>
      <c r="K2732" s="267">
        <v>50</v>
      </c>
    </row>
    <row r="2733" spans="1:11">
      <c r="A2733" s="155" t="s">
        <v>8667</v>
      </c>
      <c r="B2733" s="156" t="s">
        <v>19743</v>
      </c>
      <c r="C2733" s="156">
        <v>3.151878</v>
      </c>
      <c r="D2733" s="157">
        <v>9.7000000000000003E-7</v>
      </c>
      <c r="E2733" s="156">
        <v>184</v>
      </c>
      <c r="F2733" s="156" t="s">
        <v>25675</v>
      </c>
      <c r="G2733" s="156">
        <v>108.5</v>
      </c>
      <c r="H2733" s="156">
        <v>0.502336</v>
      </c>
      <c r="I2733" s="156">
        <v>2</v>
      </c>
      <c r="J2733" s="156">
        <v>0</v>
      </c>
      <c r="K2733" s="267">
        <v>50</v>
      </c>
    </row>
    <row r="2734" spans="1:11">
      <c r="A2734" s="155" t="s">
        <v>8670</v>
      </c>
      <c r="B2734" s="156" t="s">
        <v>19743</v>
      </c>
      <c r="C2734" s="156">
        <v>3.0568529999999998</v>
      </c>
      <c r="D2734" s="156" t="s">
        <v>25675</v>
      </c>
      <c r="E2734" s="156">
        <v>0</v>
      </c>
      <c r="F2734" s="156">
        <v>1</v>
      </c>
      <c r="G2734" s="156">
        <v>160.5</v>
      </c>
      <c r="H2734" s="156">
        <v>0.51278000000000001</v>
      </c>
      <c r="I2734" s="156">
        <v>2</v>
      </c>
      <c r="J2734" s="156">
        <v>50</v>
      </c>
      <c r="K2734" s="267">
        <v>50</v>
      </c>
    </row>
    <row r="2735" spans="1:11">
      <c r="A2735" s="155" t="s">
        <v>8672</v>
      </c>
      <c r="B2735" s="156" t="s">
        <v>19743</v>
      </c>
      <c r="C2735" s="156">
        <v>2.1646700000000001</v>
      </c>
      <c r="D2735" s="157">
        <v>7.8800000000000004E-5</v>
      </c>
      <c r="E2735" s="156">
        <v>77962</v>
      </c>
      <c r="F2735" s="156">
        <v>0.26384200000000002</v>
      </c>
      <c r="G2735" s="156">
        <v>245.9333</v>
      </c>
      <c r="H2735" s="156">
        <v>6.0511000000000002E-2</v>
      </c>
      <c r="I2735" s="156">
        <v>60</v>
      </c>
      <c r="J2735" s="156">
        <v>30</v>
      </c>
      <c r="K2735" s="267">
        <v>66.666669999999996</v>
      </c>
    </row>
    <row r="2736" spans="1:11">
      <c r="A2736" s="155" t="s">
        <v>22664</v>
      </c>
      <c r="B2736" s="156" t="s">
        <v>19740</v>
      </c>
      <c r="C2736" s="156">
        <v>2.1667010000000002</v>
      </c>
      <c r="D2736" s="157">
        <v>5.7000000000000003E-5</v>
      </c>
      <c r="E2736" s="156">
        <v>81522</v>
      </c>
      <c r="F2736" s="156">
        <v>0.376471</v>
      </c>
      <c r="G2736" s="156">
        <v>367.25709999999998</v>
      </c>
      <c r="H2736" s="156">
        <v>8.9838000000000001E-2</v>
      </c>
      <c r="I2736" s="156">
        <v>35</v>
      </c>
      <c r="J2736" s="156">
        <v>60</v>
      </c>
      <c r="K2736" s="267">
        <v>37.142859999999999</v>
      </c>
    </row>
    <row r="2737" spans="1:11">
      <c r="A2737" s="155" t="s">
        <v>8683</v>
      </c>
      <c r="B2737" s="156" t="s">
        <v>19743</v>
      </c>
      <c r="C2737" s="156">
        <v>3.299086</v>
      </c>
      <c r="D2737" s="156" t="s">
        <v>25675</v>
      </c>
      <c r="E2737" s="156">
        <v>0</v>
      </c>
      <c r="F2737" s="156" t="s">
        <v>25675</v>
      </c>
      <c r="G2737" s="156">
        <v>112</v>
      </c>
      <c r="H2737" s="156">
        <v>0</v>
      </c>
      <c r="I2737" s="156">
        <v>1</v>
      </c>
      <c r="J2737" s="156">
        <v>0</v>
      </c>
      <c r="K2737" s="267">
        <v>100</v>
      </c>
    </row>
    <row r="2738" spans="1:11">
      <c r="A2738" s="155" t="s">
        <v>8685</v>
      </c>
      <c r="B2738" s="156" t="s">
        <v>19743</v>
      </c>
      <c r="C2738" s="156">
        <v>2.689543</v>
      </c>
      <c r="D2738" s="157">
        <v>5.3199999999999999E-5</v>
      </c>
      <c r="E2738" s="156">
        <v>40548</v>
      </c>
      <c r="F2738" s="156">
        <v>0.48235299999999998</v>
      </c>
      <c r="G2738" s="156">
        <v>99.942859999999996</v>
      </c>
      <c r="H2738" s="156">
        <v>6.0281000000000001E-2</v>
      </c>
      <c r="I2738" s="156">
        <v>35</v>
      </c>
      <c r="J2738" s="156">
        <v>11.428570000000001</v>
      </c>
      <c r="K2738" s="267">
        <v>88.571430000000007</v>
      </c>
    </row>
    <row r="2739" spans="1:11">
      <c r="A2739" s="155" t="s">
        <v>8688</v>
      </c>
      <c r="B2739" s="156" t="s">
        <v>19743</v>
      </c>
      <c r="C2739" s="156">
        <v>2.4544160000000002</v>
      </c>
      <c r="D2739" s="157">
        <v>4.1900000000000002E-5</v>
      </c>
      <c r="E2739" s="156">
        <v>15984</v>
      </c>
      <c r="F2739" s="156">
        <v>0.25</v>
      </c>
      <c r="G2739" s="156">
        <v>375.5</v>
      </c>
      <c r="H2739" s="156">
        <v>0.136157</v>
      </c>
      <c r="I2739" s="156">
        <v>8</v>
      </c>
      <c r="J2739" s="156">
        <v>25</v>
      </c>
      <c r="K2739" s="267">
        <v>75</v>
      </c>
    </row>
    <row r="2740" spans="1:11">
      <c r="A2740" s="155" t="s">
        <v>22719</v>
      </c>
      <c r="B2740" s="156" t="s">
        <v>19740</v>
      </c>
      <c r="C2740" s="156">
        <v>2.1398980000000001</v>
      </c>
      <c r="D2740" s="157">
        <v>1.6099999999999998E-5</v>
      </c>
      <c r="E2740" s="156">
        <v>23226</v>
      </c>
      <c r="F2740" s="156">
        <v>0.50638799999999995</v>
      </c>
      <c r="G2740" s="156">
        <v>443.33330000000001</v>
      </c>
      <c r="H2740" s="156">
        <v>0.10538</v>
      </c>
      <c r="I2740" s="156">
        <v>42</v>
      </c>
      <c r="J2740" s="156">
        <v>45.238100000000003</v>
      </c>
      <c r="K2740" s="267">
        <v>52.380949999999999</v>
      </c>
    </row>
    <row r="2741" spans="1:11">
      <c r="A2741" s="155" t="s">
        <v>8428</v>
      </c>
      <c r="B2741" s="156" t="s">
        <v>19743</v>
      </c>
      <c r="C2741" s="156">
        <v>2.2402030000000002</v>
      </c>
      <c r="D2741" s="157">
        <v>9.3100000000000006E-6</v>
      </c>
      <c r="E2741" s="156">
        <v>19986</v>
      </c>
      <c r="F2741" s="156">
        <v>0.443077</v>
      </c>
      <c r="G2741" s="156">
        <v>530.88459999999998</v>
      </c>
      <c r="H2741" s="156">
        <v>0.14191000000000001</v>
      </c>
      <c r="I2741" s="156">
        <v>26</v>
      </c>
      <c r="J2741" s="156">
        <v>11.538460000000001</v>
      </c>
      <c r="K2741" s="267">
        <v>84.615380000000002</v>
      </c>
    </row>
    <row r="2742" spans="1:11">
      <c r="A2742" s="155" t="s">
        <v>8431</v>
      </c>
      <c r="B2742" s="156" t="s">
        <v>19743</v>
      </c>
      <c r="C2742" s="156">
        <v>2.3224369999999999</v>
      </c>
      <c r="D2742" s="157">
        <v>6.3899999999999995E-5</v>
      </c>
      <c r="E2742" s="156">
        <v>36064</v>
      </c>
      <c r="F2742" s="156">
        <v>0.26666699999999999</v>
      </c>
      <c r="G2742" s="156">
        <v>724.3</v>
      </c>
      <c r="H2742" s="156">
        <v>0.21432799999999999</v>
      </c>
      <c r="I2742" s="156">
        <v>10</v>
      </c>
      <c r="J2742" s="156">
        <v>20</v>
      </c>
      <c r="K2742" s="267">
        <v>80</v>
      </c>
    </row>
    <row r="2743" spans="1:11">
      <c r="A2743" s="155" t="s">
        <v>8438</v>
      </c>
      <c r="B2743" s="156" t="s">
        <v>19743</v>
      </c>
      <c r="C2743" s="156">
        <v>2.1673100000000001</v>
      </c>
      <c r="D2743" s="157">
        <v>6.2000000000000003E-5</v>
      </c>
      <c r="E2743" s="156">
        <v>73854</v>
      </c>
      <c r="F2743" s="156">
        <v>0.32436999999999999</v>
      </c>
      <c r="G2743" s="156">
        <v>346.57139999999998</v>
      </c>
      <c r="H2743" s="156">
        <v>8.4861000000000006E-2</v>
      </c>
      <c r="I2743" s="156">
        <v>35</v>
      </c>
      <c r="J2743" s="156">
        <v>25.714289999999998</v>
      </c>
      <c r="K2743" s="267">
        <v>74.285709999999995</v>
      </c>
    </row>
    <row r="2744" spans="1:11">
      <c r="A2744" s="155" t="s">
        <v>8443</v>
      </c>
      <c r="B2744" s="156" t="s">
        <v>19743</v>
      </c>
      <c r="C2744" s="156">
        <v>2.108832</v>
      </c>
      <c r="D2744" s="156">
        <v>3.2139999999999998E-3</v>
      </c>
      <c r="E2744" s="156">
        <v>1558488</v>
      </c>
      <c r="F2744" s="156">
        <v>4.1444000000000002E-2</v>
      </c>
      <c r="G2744" s="156">
        <v>94.964290000000005</v>
      </c>
      <c r="H2744" s="156">
        <v>2.2571000000000001E-2</v>
      </c>
      <c r="I2744" s="156">
        <v>196</v>
      </c>
      <c r="J2744" s="156">
        <v>13.265309999999999</v>
      </c>
      <c r="K2744" s="267">
        <v>85.204080000000005</v>
      </c>
    </row>
    <row r="2745" spans="1:11">
      <c r="A2745" s="155" t="s">
        <v>8448</v>
      </c>
      <c r="B2745" s="156" t="s">
        <v>19743</v>
      </c>
      <c r="C2745" s="156">
        <v>2.4073099999999998</v>
      </c>
      <c r="D2745" s="157">
        <v>1.3200000000000001E-6</v>
      </c>
      <c r="E2745" s="156">
        <v>2860</v>
      </c>
      <c r="F2745" s="156">
        <v>0.36111100000000002</v>
      </c>
      <c r="G2745" s="156">
        <v>469.33330000000001</v>
      </c>
      <c r="H2745" s="156">
        <v>0.157336</v>
      </c>
      <c r="I2745" s="156">
        <v>9</v>
      </c>
      <c r="J2745" s="156">
        <v>33.333329999999997</v>
      </c>
      <c r="K2745" s="267">
        <v>66.666669999999996</v>
      </c>
    </row>
    <row r="2746" spans="1:11">
      <c r="A2746" s="155" t="s">
        <v>8453</v>
      </c>
      <c r="B2746" s="156" t="s">
        <v>19743</v>
      </c>
      <c r="C2746" s="156">
        <v>2.1790859999999999</v>
      </c>
      <c r="D2746" s="157">
        <v>5.6999999999999996E-6</v>
      </c>
      <c r="E2746" s="156">
        <v>8762</v>
      </c>
      <c r="F2746" s="156">
        <v>0.52500000000000002</v>
      </c>
      <c r="G2746" s="156">
        <v>863.25</v>
      </c>
      <c r="H2746" s="156">
        <v>0.213253</v>
      </c>
      <c r="I2746" s="156">
        <v>16</v>
      </c>
      <c r="J2746" s="156">
        <v>18.75</v>
      </c>
      <c r="K2746" s="267">
        <v>75</v>
      </c>
    </row>
    <row r="2747" spans="1:11">
      <c r="A2747" s="155" t="s">
        <v>8456</v>
      </c>
      <c r="B2747" s="156" t="s">
        <v>19743</v>
      </c>
      <c r="C2747" s="156">
        <v>2.2058879999999998</v>
      </c>
      <c r="D2747" s="156">
        <v>2.13E-4</v>
      </c>
      <c r="E2747" s="156">
        <v>31030</v>
      </c>
      <c r="F2747" s="156">
        <v>0.66666700000000001</v>
      </c>
      <c r="G2747" s="156">
        <v>1348.5</v>
      </c>
      <c r="H2747" s="156">
        <v>0.34361199999999997</v>
      </c>
      <c r="I2747" s="156">
        <v>6</v>
      </c>
      <c r="J2747" s="156">
        <v>0</v>
      </c>
      <c r="K2747" s="267">
        <v>100</v>
      </c>
    </row>
    <row r="2748" spans="1:11">
      <c r="A2748" s="155" t="s">
        <v>8459</v>
      </c>
      <c r="B2748" s="156" t="s">
        <v>19743</v>
      </c>
      <c r="C2748" s="156">
        <v>2.2004060000000001</v>
      </c>
      <c r="D2748" s="157">
        <v>6.4400000000000002E-6</v>
      </c>
      <c r="E2748" s="156">
        <v>13504</v>
      </c>
      <c r="F2748" s="156">
        <v>0.461538</v>
      </c>
      <c r="G2748" s="156">
        <v>565.07140000000004</v>
      </c>
      <c r="H2748" s="156">
        <v>0.143092</v>
      </c>
      <c r="I2748" s="156">
        <v>14</v>
      </c>
      <c r="J2748" s="156">
        <v>14.28571</v>
      </c>
      <c r="K2748" s="267">
        <v>85.714290000000005</v>
      </c>
    </row>
    <row r="2749" spans="1:11">
      <c r="A2749" s="155" t="s">
        <v>8462</v>
      </c>
      <c r="B2749" s="156" t="s">
        <v>19743</v>
      </c>
      <c r="C2749" s="156">
        <v>2.2781729999999998</v>
      </c>
      <c r="D2749" s="157">
        <v>8.2000000000000001E-5</v>
      </c>
      <c r="E2749" s="156">
        <v>29302</v>
      </c>
      <c r="F2749" s="156">
        <v>0.30719000000000002</v>
      </c>
      <c r="G2749" s="156">
        <v>370.05560000000003</v>
      </c>
      <c r="H2749" s="156">
        <v>0.10349700000000001</v>
      </c>
      <c r="I2749" s="156">
        <v>18</v>
      </c>
      <c r="J2749" s="156">
        <v>33.333329999999997</v>
      </c>
      <c r="K2749" s="267">
        <v>66.666669999999996</v>
      </c>
    </row>
    <row r="2750" spans="1:11">
      <c r="A2750" s="155" t="s">
        <v>22591</v>
      </c>
      <c r="B2750" s="156" t="s">
        <v>19740</v>
      </c>
      <c r="C2750" s="156">
        <v>2.747817</v>
      </c>
      <c r="D2750" s="157">
        <v>6.8100000000000002E-5</v>
      </c>
      <c r="E2750" s="156">
        <v>49678</v>
      </c>
      <c r="F2750" s="156">
        <v>0.12784300000000001</v>
      </c>
      <c r="G2750" s="156">
        <v>65.745099999999994</v>
      </c>
      <c r="H2750" s="156">
        <v>4.9657E-2</v>
      </c>
      <c r="I2750" s="156">
        <v>51</v>
      </c>
      <c r="J2750" s="156">
        <v>21.568629999999999</v>
      </c>
      <c r="K2750" s="267">
        <v>74.509799999999998</v>
      </c>
    </row>
    <row r="2751" spans="1:11">
      <c r="A2751" s="155" t="s">
        <v>8466</v>
      </c>
      <c r="B2751" s="156" t="s">
        <v>19743</v>
      </c>
      <c r="C2751" s="156">
        <v>2.1805080000000001</v>
      </c>
      <c r="D2751" s="157">
        <v>1.38E-5</v>
      </c>
      <c r="E2751" s="156">
        <v>10390</v>
      </c>
      <c r="F2751" s="156">
        <v>0.52777799999999997</v>
      </c>
      <c r="G2751" s="156">
        <v>1260.778</v>
      </c>
      <c r="H2751" s="156">
        <v>0.31145699999999998</v>
      </c>
      <c r="I2751" s="156">
        <v>9</v>
      </c>
      <c r="J2751" s="156">
        <v>0</v>
      </c>
      <c r="K2751" s="267">
        <v>100</v>
      </c>
    </row>
    <row r="2752" spans="1:11">
      <c r="A2752" s="155" t="s">
        <v>8470</v>
      </c>
      <c r="B2752" s="156" t="s">
        <v>19743</v>
      </c>
      <c r="C2752" s="156">
        <v>2.1443650000000001</v>
      </c>
      <c r="D2752" s="156">
        <v>3.7100000000000002E-4</v>
      </c>
      <c r="E2752" s="156">
        <v>155258</v>
      </c>
      <c r="F2752" s="156">
        <v>0.40340900000000002</v>
      </c>
      <c r="G2752" s="156">
        <v>491.8485</v>
      </c>
      <c r="H2752" s="156">
        <v>0.117211</v>
      </c>
      <c r="I2752" s="156">
        <v>33</v>
      </c>
      <c r="J2752" s="156">
        <v>45.454549999999998</v>
      </c>
      <c r="K2752" s="267">
        <v>51.515149999999998</v>
      </c>
    </row>
    <row r="2753" spans="1:11">
      <c r="A2753" s="155" t="s">
        <v>22840</v>
      </c>
      <c r="B2753" s="156" t="s">
        <v>19740</v>
      </c>
      <c r="C2753" s="156">
        <v>2.1634519999999999</v>
      </c>
      <c r="D2753" s="157">
        <v>2.2399999999999999E-5</v>
      </c>
      <c r="E2753" s="156">
        <v>28642</v>
      </c>
      <c r="F2753" s="156">
        <v>0.53076900000000005</v>
      </c>
      <c r="G2753" s="156">
        <v>390.5</v>
      </c>
      <c r="H2753" s="156">
        <v>9.5452999999999996E-2</v>
      </c>
      <c r="I2753" s="156">
        <v>40</v>
      </c>
      <c r="J2753" s="156">
        <v>60</v>
      </c>
      <c r="K2753" s="267">
        <v>40</v>
      </c>
    </row>
    <row r="2754" spans="1:11">
      <c r="A2754" s="155" t="s">
        <v>8477</v>
      </c>
      <c r="B2754" s="156" t="s">
        <v>19743</v>
      </c>
      <c r="C2754" s="156">
        <v>2.125076</v>
      </c>
      <c r="D2754" s="156">
        <v>9.3499999999999996E-4</v>
      </c>
      <c r="E2754" s="156">
        <v>416328</v>
      </c>
      <c r="F2754" s="156">
        <v>0.11347500000000001</v>
      </c>
      <c r="G2754" s="156">
        <v>198.21279999999999</v>
      </c>
      <c r="H2754" s="156">
        <v>4.6901999999999999E-2</v>
      </c>
      <c r="I2754" s="156">
        <v>94</v>
      </c>
      <c r="J2754" s="156">
        <v>28.723400000000002</v>
      </c>
      <c r="K2754" s="267">
        <v>69.148939999999996</v>
      </c>
    </row>
    <row r="2755" spans="1:11">
      <c r="A2755" s="155" t="s">
        <v>8485</v>
      </c>
      <c r="B2755" s="156" t="s">
        <v>19743</v>
      </c>
      <c r="C2755" s="156">
        <v>2.1977669999999998</v>
      </c>
      <c r="D2755" s="157">
        <v>1.03E-5</v>
      </c>
      <c r="E2755" s="156">
        <v>17056</v>
      </c>
      <c r="F2755" s="156">
        <v>0.287582</v>
      </c>
      <c r="G2755" s="156">
        <v>438.44439999999997</v>
      </c>
      <c r="H2755" s="156">
        <v>0.110844</v>
      </c>
      <c r="I2755" s="156">
        <v>18</v>
      </c>
      <c r="J2755" s="156">
        <v>5.5555560000000002</v>
      </c>
      <c r="K2755" s="267">
        <v>83.333330000000004</v>
      </c>
    </row>
    <row r="2756" spans="1:11">
      <c r="A2756" s="155" t="s">
        <v>8489</v>
      </c>
      <c r="B2756" s="156" t="s">
        <v>19743</v>
      </c>
      <c r="C2756" s="156">
        <v>2.160406</v>
      </c>
      <c r="D2756" s="157">
        <v>5.5300000000000002E-5</v>
      </c>
      <c r="E2756" s="156">
        <v>51096</v>
      </c>
      <c r="F2756" s="156">
        <v>0.36333300000000002</v>
      </c>
      <c r="G2756" s="156">
        <v>529.20000000000005</v>
      </c>
      <c r="H2756" s="156">
        <v>0.12822900000000001</v>
      </c>
      <c r="I2756" s="156">
        <v>25</v>
      </c>
      <c r="J2756" s="156">
        <v>4</v>
      </c>
      <c r="K2756" s="267">
        <v>84</v>
      </c>
    </row>
    <row r="2757" spans="1:11">
      <c r="A2757" s="155" t="s">
        <v>8492</v>
      </c>
      <c r="B2757" s="156" t="s">
        <v>19743</v>
      </c>
      <c r="C2757" s="156">
        <v>2.3648729999999998</v>
      </c>
      <c r="D2757" s="157">
        <v>1.7E-5</v>
      </c>
      <c r="E2757" s="156">
        <v>11272</v>
      </c>
      <c r="F2757" s="156">
        <v>0.269231</v>
      </c>
      <c r="G2757" s="156">
        <v>347.38459999999998</v>
      </c>
      <c r="H2757" s="156">
        <v>0.109388</v>
      </c>
      <c r="I2757" s="156">
        <v>13</v>
      </c>
      <c r="J2757" s="156">
        <v>0</v>
      </c>
      <c r="K2757" s="267">
        <v>100</v>
      </c>
    </row>
    <row r="2758" spans="1:11">
      <c r="A2758" s="155" t="s">
        <v>8497</v>
      </c>
      <c r="B2758" s="156" t="s">
        <v>19743</v>
      </c>
      <c r="C2758" s="156">
        <v>2.1417259999999998</v>
      </c>
      <c r="D2758" s="156">
        <v>1.37E-4</v>
      </c>
      <c r="E2758" s="156">
        <v>116900</v>
      </c>
      <c r="F2758" s="156">
        <v>0.25133699999999998</v>
      </c>
      <c r="G2758" s="156">
        <v>511.47059999999999</v>
      </c>
      <c r="H2758" s="156">
        <v>0.12154</v>
      </c>
      <c r="I2758" s="156">
        <v>34</v>
      </c>
      <c r="J2758" s="156">
        <v>14.705880000000001</v>
      </c>
      <c r="K2758" s="267">
        <v>79.411760000000001</v>
      </c>
    </row>
    <row r="2759" spans="1:11">
      <c r="A2759" s="155" t="s">
        <v>8502</v>
      </c>
      <c r="B2759" s="156" t="s">
        <v>19743</v>
      </c>
      <c r="C2759" s="156">
        <v>2.3991880000000001</v>
      </c>
      <c r="D2759" s="157">
        <v>1.6999999999999999E-7</v>
      </c>
      <c r="E2759" s="156">
        <v>88</v>
      </c>
      <c r="F2759" s="156">
        <v>0.66666700000000001</v>
      </c>
      <c r="G2759" s="156">
        <v>1046.3330000000001</v>
      </c>
      <c r="H2759" s="156">
        <v>0.34819699999999998</v>
      </c>
      <c r="I2759" s="156">
        <v>3</v>
      </c>
      <c r="J2759" s="156">
        <v>33.333329999999997</v>
      </c>
      <c r="K2759" s="267">
        <v>66.666669999999996</v>
      </c>
    </row>
    <row r="2760" spans="1:11">
      <c r="A2760" s="155" t="s">
        <v>8504</v>
      </c>
      <c r="B2760" s="156" t="s">
        <v>19743</v>
      </c>
      <c r="C2760" s="156">
        <v>3.0391879999999998</v>
      </c>
      <c r="D2760" s="156" t="s">
        <v>25675</v>
      </c>
      <c r="E2760" s="156">
        <v>0</v>
      </c>
      <c r="F2760" s="156" t="s">
        <v>25675</v>
      </c>
      <c r="G2760" s="156">
        <v>509</v>
      </c>
      <c r="H2760" s="156">
        <v>0</v>
      </c>
      <c r="I2760" s="156">
        <v>1</v>
      </c>
      <c r="J2760" s="156">
        <v>0</v>
      </c>
      <c r="K2760" s="267">
        <v>100</v>
      </c>
    </row>
    <row r="2761" spans="1:11">
      <c r="A2761" s="155" t="s">
        <v>8506</v>
      </c>
      <c r="B2761" s="156" t="s">
        <v>19743</v>
      </c>
      <c r="C2761" s="156">
        <v>2.8339089999999998</v>
      </c>
      <c r="D2761" s="157">
        <v>7.9300000000000003E-5</v>
      </c>
      <c r="E2761" s="156">
        <v>28626</v>
      </c>
      <c r="F2761" s="156">
        <v>6.8376000000000006E-2</v>
      </c>
      <c r="G2761" s="156">
        <v>55.888890000000004</v>
      </c>
      <c r="H2761" s="156">
        <v>5.7196999999999998E-2</v>
      </c>
      <c r="I2761" s="156">
        <v>27</v>
      </c>
      <c r="J2761" s="156">
        <v>37.037039999999998</v>
      </c>
      <c r="K2761" s="267">
        <v>59.259259999999998</v>
      </c>
    </row>
    <row r="2762" spans="1:11">
      <c r="A2762" s="155" t="s">
        <v>8509</v>
      </c>
      <c r="B2762" s="156" t="s">
        <v>19743</v>
      </c>
      <c r="C2762" s="156">
        <v>3.9770560000000001</v>
      </c>
      <c r="D2762" s="156" t="s">
        <v>25675</v>
      </c>
      <c r="E2762" s="156">
        <v>0</v>
      </c>
      <c r="F2762" s="156" t="s">
        <v>25675</v>
      </c>
      <c r="G2762" s="156">
        <v>4</v>
      </c>
      <c r="H2762" s="156">
        <v>0</v>
      </c>
      <c r="I2762" s="156">
        <v>1</v>
      </c>
      <c r="J2762" s="156">
        <v>0</v>
      </c>
      <c r="K2762" s="267">
        <v>100</v>
      </c>
    </row>
    <row r="2763" spans="1:11">
      <c r="A2763" s="155" t="s">
        <v>8517</v>
      </c>
      <c r="B2763" s="156" t="s">
        <v>19743</v>
      </c>
      <c r="C2763" s="156">
        <v>2.2251780000000001</v>
      </c>
      <c r="D2763" s="157">
        <v>8.7899999999999995E-5</v>
      </c>
      <c r="E2763" s="156">
        <v>93368</v>
      </c>
      <c r="F2763" s="156">
        <v>0.15986400000000001</v>
      </c>
      <c r="G2763" s="156">
        <v>277.46940000000001</v>
      </c>
      <c r="H2763" s="156">
        <v>7.3263999999999996E-2</v>
      </c>
      <c r="I2763" s="156">
        <v>49</v>
      </c>
      <c r="J2763" s="156">
        <v>26.530609999999999</v>
      </c>
      <c r="K2763" s="267">
        <v>71.428569999999993</v>
      </c>
    </row>
    <row r="2764" spans="1:11">
      <c r="A2764" s="155" t="s">
        <v>22904</v>
      </c>
      <c r="B2764" s="156" t="s">
        <v>19740</v>
      </c>
      <c r="C2764" s="156">
        <v>2.2661929999999999</v>
      </c>
      <c r="D2764" s="157">
        <v>5.5699999999999999E-5</v>
      </c>
      <c r="E2764" s="156">
        <v>41446</v>
      </c>
      <c r="F2764" s="156">
        <v>0.38405800000000001</v>
      </c>
      <c r="G2764" s="156">
        <v>387.04169999999999</v>
      </c>
      <c r="H2764" s="156">
        <v>0.10680000000000001</v>
      </c>
      <c r="I2764" s="156">
        <v>24</v>
      </c>
      <c r="J2764" s="156">
        <v>58.333329999999997</v>
      </c>
      <c r="K2764" s="267">
        <v>41.666670000000003</v>
      </c>
    </row>
    <row r="2765" spans="1:11">
      <c r="A2765" s="155" t="s">
        <v>24207</v>
      </c>
      <c r="B2765" s="156" t="s">
        <v>19053</v>
      </c>
      <c r="C2765" s="156">
        <v>2.2316750000000001</v>
      </c>
      <c r="D2765" s="157">
        <v>6.2899999999999999E-6</v>
      </c>
      <c r="E2765" s="156">
        <v>6742</v>
      </c>
      <c r="F2765" s="156">
        <v>0.54411799999999999</v>
      </c>
      <c r="G2765" s="156">
        <v>836.17650000000003</v>
      </c>
      <c r="H2765" s="156">
        <v>0.22062699999999999</v>
      </c>
      <c r="I2765" s="156">
        <v>17</v>
      </c>
      <c r="J2765" s="156">
        <v>11.764709999999999</v>
      </c>
      <c r="K2765" s="267">
        <v>88.235290000000006</v>
      </c>
    </row>
    <row r="2766" spans="1:11">
      <c r="A2766" s="155" t="s">
        <v>8527</v>
      </c>
      <c r="B2766" s="156" t="s">
        <v>19743</v>
      </c>
      <c r="C2766" s="156">
        <v>3.0901519999999998</v>
      </c>
      <c r="D2766" s="156" t="s">
        <v>25675</v>
      </c>
      <c r="E2766" s="156">
        <v>0</v>
      </c>
      <c r="F2766" s="156" t="s">
        <v>25675</v>
      </c>
      <c r="G2766" s="156">
        <v>289</v>
      </c>
      <c r="H2766" s="156">
        <v>0</v>
      </c>
      <c r="I2766" s="156">
        <v>1</v>
      </c>
      <c r="J2766" s="156">
        <v>0</v>
      </c>
      <c r="K2766" s="267">
        <v>100</v>
      </c>
    </row>
    <row r="2767" spans="1:11">
      <c r="A2767" s="155" t="s">
        <v>8531</v>
      </c>
      <c r="B2767" s="156" t="s">
        <v>19743</v>
      </c>
      <c r="C2767" s="156">
        <v>2.396954</v>
      </c>
      <c r="D2767" s="157">
        <v>1.3E-7</v>
      </c>
      <c r="E2767" s="156">
        <v>182</v>
      </c>
      <c r="F2767" s="156">
        <v>0.5</v>
      </c>
      <c r="G2767" s="156">
        <v>987.75</v>
      </c>
      <c r="H2767" s="156">
        <v>0.32438400000000001</v>
      </c>
      <c r="I2767" s="156">
        <v>4</v>
      </c>
      <c r="J2767" s="156">
        <v>0</v>
      </c>
      <c r="K2767" s="267">
        <v>100</v>
      </c>
    </row>
    <row r="2768" spans="1:11">
      <c r="A2768" s="155" t="s">
        <v>8535</v>
      </c>
      <c r="B2768" s="156" t="s">
        <v>19743</v>
      </c>
      <c r="C2768" s="156">
        <v>2.1926899999999998</v>
      </c>
      <c r="D2768" s="157">
        <v>7.0999999999999998E-7</v>
      </c>
      <c r="E2768" s="156">
        <v>1308</v>
      </c>
      <c r="F2768" s="156">
        <v>0.71111100000000005</v>
      </c>
      <c r="G2768" s="156">
        <v>1138.9000000000001</v>
      </c>
      <c r="H2768" s="156">
        <v>0.285582</v>
      </c>
      <c r="I2768" s="156">
        <v>10</v>
      </c>
      <c r="J2768" s="156">
        <v>40</v>
      </c>
      <c r="K2768" s="267">
        <v>60</v>
      </c>
    </row>
    <row r="2769" spans="1:11">
      <c r="A2769" s="155" t="s">
        <v>8538</v>
      </c>
      <c r="B2769" s="156" t="s">
        <v>19743</v>
      </c>
      <c r="C2769" s="156">
        <v>2.4002029999999999</v>
      </c>
      <c r="D2769" s="157">
        <v>3.5599999999999998E-6</v>
      </c>
      <c r="E2769" s="156">
        <v>2254</v>
      </c>
      <c r="F2769" s="156">
        <v>0.33333299999999999</v>
      </c>
      <c r="G2769" s="156">
        <v>1250.6669999999999</v>
      </c>
      <c r="H2769" s="156">
        <v>0.41265099999999999</v>
      </c>
      <c r="I2769" s="156">
        <v>3</v>
      </c>
      <c r="J2769" s="156">
        <v>0</v>
      </c>
      <c r="K2769" s="267">
        <v>100</v>
      </c>
    </row>
    <row r="2770" spans="1:11">
      <c r="A2770" s="155" t="s">
        <v>8543</v>
      </c>
      <c r="B2770" s="156" t="s">
        <v>19743</v>
      </c>
      <c r="C2770" s="156">
        <v>2.1756350000000002</v>
      </c>
      <c r="D2770" s="157">
        <v>1.9199999999999998E-6</v>
      </c>
      <c r="E2770" s="156">
        <v>3112</v>
      </c>
      <c r="F2770" s="156">
        <v>0.61538499999999996</v>
      </c>
      <c r="G2770" s="156">
        <v>1048</v>
      </c>
      <c r="H2770" s="156">
        <v>0.25781100000000001</v>
      </c>
      <c r="I2770" s="156">
        <v>13</v>
      </c>
      <c r="J2770" s="156">
        <v>23.076920000000001</v>
      </c>
      <c r="K2770" s="267">
        <v>76.923079999999999</v>
      </c>
    </row>
    <row r="2771" spans="1:11">
      <c r="A2771" s="155" t="s">
        <v>8548</v>
      </c>
      <c r="B2771" s="156" t="s">
        <v>19743</v>
      </c>
      <c r="C2771" s="156">
        <v>2.1059899999999998</v>
      </c>
      <c r="D2771" s="156">
        <v>5.7799999999999995E-4</v>
      </c>
      <c r="E2771" s="156">
        <v>410968</v>
      </c>
      <c r="F2771" s="156">
        <v>0.138381</v>
      </c>
      <c r="G2771" s="156">
        <v>221.06899999999999</v>
      </c>
      <c r="H2771" s="156">
        <v>5.1435000000000002E-2</v>
      </c>
      <c r="I2771" s="156">
        <v>116</v>
      </c>
      <c r="J2771" s="156">
        <v>24.137930000000001</v>
      </c>
      <c r="K2771" s="267">
        <v>73.275859999999994</v>
      </c>
    </row>
    <row r="2772" spans="1:11">
      <c r="A2772" s="155" t="s">
        <v>8556</v>
      </c>
      <c r="B2772" s="156" t="s">
        <v>19743</v>
      </c>
      <c r="C2772" s="156">
        <v>2.312487</v>
      </c>
      <c r="D2772" s="157">
        <v>2.7099999999999999E-6</v>
      </c>
      <c r="E2772" s="156">
        <v>8580</v>
      </c>
      <c r="F2772" s="156">
        <v>0.238095</v>
      </c>
      <c r="G2772" s="156">
        <v>762.85709999999995</v>
      </c>
      <c r="H2772" s="156">
        <v>0.22356200000000001</v>
      </c>
      <c r="I2772" s="156">
        <v>7</v>
      </c>
      <c r="J2772" s="156">
        <v>14.28571</v>
      </c>
      <c r="K2772" s="267">
        <v>85.714290000000005</v>
      </c>
    </row>
    <row r="2773" spans="1:11">
      <c r="A2773" s="155" t="s">
        <v>8560</v>
      </c>
      <c r="B2773" s="156" t="s">
        <v>19743</v>
      </c>
      <c r="C2773" s="156">
        <v>2.468426</v>
      </c>
      <c r="D2773" s="157">
        <v>1.4999999999999999E-7</v>
      </c>
      <c r="E2773" s="156">
        <v>554</v>
      </c>
      <c r="F2773" s="156" t="s">
        <v>25675</v>
      </c>
      <c r="G2773" s="156">
        <v>1405.5</v>
      </c>
      <c r="H2773" s="156">
        <v>0.51845699999999995</v>
      </c>
      <c r="I2773" s="156">
        <v>2</v>
      </c>
      <c r="J2773" s="156">
        <v>0</v>
      </c>
      <c r="K2773" s="267">
        <v>100</v>
      </c>
    </row>
    <row r="2774" spans="1:11">
      <c r="A2774" s="155" t="s">
        <v>8564</v>
      </c>
      <c r="B2774" s="156" t="s">
        <v>19743</v>
      </c>
      <c r="C2774" s="156">
        <v>3.1851780000000001</v>
      </c>
      <c r="D2774" s="156" t="s">
        <v>25675</v>
      </c>
      <c r="E2774" s="156">
        <v>0</v>
      </c>
      <c r="F2774" s="156" t="s">
        <v>25675</v>
      </c>
      <c r="G2774" s="156">
        <v>115</v>
      </c>
      <c r="H2774" s="156">
        <v>0</v>
      </c>
      <c r="I2774" s="156">
        <v>1</v>
      </c>
      <c r="J2774" s="156">
        <v>0</v>
      </c>
      <c r="K2774" s="267">
        <v>100</v>
      </c>
    </row>
    <row r="2775" spans="1:11">
      <c r="A2775" s="155" t="s">
        <v>8291</v>
      </c>
      <c r="B2775" s="156" t="s">
        <v>19743</v>
      </c>
      <c r="C2775" s="156">
        <v>2.3636550000000001</v>
      </c>
      <c r="D2775" s="156" t="s">
        <v>25675</v>
      </c>
      <c r="E2775" s="156">
        <v>0</v>
      </c>
      <c r="F2775" s="156">
        <v>1</v>
      </c>
      <c r="G2775" s="156">
        <v>1767.3330000000001</v>
      </c>
      <c r="H2775" s="156">
        <v>0.55367599999999995</v>
      </c>
      <c r="I2775" s="156">
        <v>3</v>
      </c>
      <c r="J2775" s="156">
        <v>0</v>
      </c>
      <c r="K2775" s="267">
        <v>100</v>
      </c>
    </row>
    <row r="2776" spans="1:11">
      <c r="A2776" s="155" t="s">
        <v>8295</v>
      </c>
      <c r="B2776" s="156" t="s">
        <v>19743</v>
      </c>
      <c r="C2776" s="156">
        <v>2.5863960000000001</v>
      </c>
      <c r="D2776" s="156">
        <v>1.27E-4</v>
      </c>
      <c r="E2776" s="156">
        <v>83260</v>
      </c>
      <c r="F2776" s="156">
        <v>0.14017099999999999</v>
      </c>
      <c r="G2776" s="156">
        <v>72.21978</v>
      </c>
      <c r="H2776" s="156">
        <v>3.5640999999999999E-2</v>
      </c>
      <c r="I2776" s="156">
        <v>91</v>
      </c>
      <c r="J2776" s="156">
        <v>24.175820000000002</v>
      </c>
      <c r="K2776" s="267">
        <v>72.527469999999994</v>
      </c>
    </row>
    <row r="2777" spans="1:11">
      <c r="A2777" s="155" t="s">
        <v>8300</v>
      </c>
      <c r="B2777" s="156" t="s">
        <v>19743</v>
      </c>
      <c r="C2777" s="156">
        <v>2.3740100000000002</v>
      </c>
      <c r="D2777" s="157">
        <v>9.6800000000000005E-6</v>
      </c>
      <c r="E2777" s="156">
        <v>8124</v>
      </c>
      <c r="F2777" s="156">
        <v>0.13405800000000001</v>
      </c>
      <c r="G2777" s="156">
        <v>214.08330000000001</v>
      </c>
      <c r="H2777" s="156">
        <v>6.8770999999999999E-2</v>
      </c>
      <c r="I2777" s="156">
        <v>24</v>
      </c>
      <c r="J2777" s="156">
        <v>25</v>
      </c>
      <c r="K2777" s="267">
        <v>75</v>
      </c>
    </row>
    <row r="2778" spans="1:11">
      <c r="A2778" s="155" t="s">
        <v>8308</v>
      </c>
      <c r="B2778" s="156" t="s">
        <v>19743</v>
      </c>
      <c r="C2778" s="156">
        <v>2.223147</v>
      </c>
      <c r="D2778" s="157">
        <v>2.8200000000000001E-6</v>
      </c>
      <c r="E2778" s="156">
        <v>8052</v>
      </c>
      <c r="F2778" s="156">
        <v>0.37179499999999999</v>
      </c>
      <c r="G2778" s="156">
        <v>617</v>
      </c>
      <c r="H2778" s="156">
        <v>0.16067699999999999</v>
      </c>
      <c r="I2778" s="156">
        <v>13</v>
      </c>
      <c r="J2778" s="156">
        <v>38.461539999999999</v>
      </c>
      <c r="K2778" s="267">
        <v>61.538460000000001</v>
      </c>
    </row>
    <row r="2779" spans="1:11">
      <c r="A2779" s="155" t="s">
        <v>8318</v>
      </c>
      <c r="B2779" s="156" t="s">
        <v>19743</v>
      </c>
      <c r="C2779" s="156">
        <v>2.832487</v>
      </c>
      <c r="D2779" s="157">
        <v>4.9100000000000004E-6</v>
      </c>
      <c r="E2779" s="156">
        <v>4872</v>
      </c>
      <c r="F2779" s="156">
        <v>0.67023200000000005</v>
      </c>
      <c r="G2779" s="156">
        <v>102.9118</v>
      </c>
      <c r="H2779" s="156">
        <v>0.102853</v>
      </c>
      <c r="I2779" s="156">
        <v>34</v>
      </c>
      <c r="J2779" s="156">
        <v>88.235290000000006</v>
      </c>
      <c r="K2779" s="267">
        <v>11.764709999999999</v>
      </c>
    </row>
    <row r="2780" spans="1:11">
      <c r="A2780" s="155" t="s">
        <v>22965</v>
      </c>
      <c r="B2780" s="156" t="s">
        <v>19740</v>
      </c>
      <c r="C2780" s="156">
        <v>2.2375630000000002</v>
      </c>
      <c r="D2780" s="157">
        <v>1.8899999999999999E-5</v>
      </c>
      <c r="E2780" s="156">
        <v>23834</v>
      </c>
      <c r="F2780" s="156">
        <v>0.40394099999999999</v>
      </c>
      <c r="G2780" s="156">
        <v>396.7586</v>
      </c>
      <c r="H2780" s="156">
        <v>0.10574600000000001</v>
      </c>
      <c r="I2780" s="156">
        <v>29</v>
      </c>
      <c r="J2780" s="156">
        <v>55.172409999999999</v>
      </c>
      <c r="K2780" s="267">
        <v>44.827590000000001</v>
      </c>
    </row>
    <row r="2781" spans="1:11">
      <c r="A2781" s="155" t="s">
        <v>22556</v>
      </c>
      <c r="B2781" s="156" t="s">
        <v>19740</v>
      </c>
      <c r="C2781" s="156">
        <v>2.2397969999999998</v>
      </c>
      <c r="D2781" s="157">
        <v>5.6499999999999998E-5</v>
      </c>
      <c r="E2781" s="156">
        <v>75014</v>
      </c>
      <c r="F2781" s="156">
        <v>0.180733</v>
      </c>
      <c r="G2781" s="156">
        <v>223.69569999999999</v>
      </c>
      <c r="H2781" s="156">
        <v>6.0486999999999999E-2</v>
      </c>
      <c r="I2781" s="156">
        <v>69</v>
      </c>
      <c r="J2781" s="156">
        <v>43.478259999999999</v>
      </c>
      <c r="K2781" s="267">
        <v>53.623190000000001</v>
      </c>
    </row>
    <row r="2782" spans="1:11">
      <c r="A2782" s="155" t="s">
        <v>8329</v>
      </c>
      <c r="B2782" s="156" t="s">
        <v>19743</v>
      </c>
      <c r="C2782" s="156">
        <v>2.410355</v>
      </c>
      <c r="D2782" s="157">
        <v>1.6799999999999998E-5</v>
      </c>
      <c r="E2782" s="156">
        <v>12048</v>
      </c>
      <c r="F2782" s="156">
        <v>0.38095200000000001</v>
      </c>
      <c r="G2782" s="156">
        <v>492.8571</v>
      </c>
      <c r="H2782" s="156">
        <v>0.16572200000000001</v>
      </c>
      <c r="I2782" s="156">
        <v>7</v>
      </c>
      <c r="J2782" s="156">
        <v>28.571429999999999</v>
      </c>
      <c r="K2782" s="267">
        <v>71.428569999999993</v>
      </c>
    </row>
    <row r="2783" spans="1:11">
      <c r="A2783" s="155" t="s">
        <v>8337</v>
      </c>
      <c r="B2783" s="156" t="s">
        <v>19743</v>
      </c>
      <c r="C2783" s="156">
        <v>2.2028430000000001</v>
      </c>
      <c r="D2783" s="157">
        <v>8.6000000000000002E-7</v>
      </c>
      <c r="E2783" s="156">
        <v>1424</v>
      </c>
      <c r="F2783" s="156">
        <v>0.64285700000000001</v>
      </c>
      <c r="G2783" s="156">
        <v>940.25</v>
      </c>
      <c r="H2783" s="156">
        <v>0.23858199999999999</v>
      </c>
      <c r="I2783" s="156">
        <v>8</v>
      </c>
      <c r="J2783" s="156">
        <v>50</v>
      </c>
      <c r="K2783" s="267">
        <v>50</v>
      </c>
    </row>
    <row r="2784" spans="1:11">
      <c r="A2784" s="155" t="s">
        <v>22990</v>
      </c>
      <c r="B2784" s="156" t="s">
        <v>19740</v>
      </c>
      <c r="C2784" s="156">
        <v>2.182944</v>
      </c>
      <c r="D2784" s="157">
        <v>6.6199999999999996E-5</v>
      </c>
      <c r="E2784" s="156">
        <v>53884</v>
      </c>
      <c r="F2784" s="156">
        <v>0.45454499999999998</v>
      </c>
      <c r="G2784" s="156">
        <v>455.4545</v>
      </c>
      <c r="H2784" s="156">
        <v>0.11326899999999999</v>
      </c>
      <c r="I2784" s="156">
        <v>22</v>
      </c>
      <c r="J2784" s="156">
        <v>31.818180000000002</v>
      </c>
      <c r="K2784" s="267">
        <v>68.181820000000002</v>
      </c>
    </row>
    <row r="2785" spans="1:11">
      <c r="A2785" s="155" t="s">
        <v>8342</v>
      </c>
      <c r="B2785" s="156" t="s">
        <v>19743</v>
      </c>
      <c r="C2785" s="156">
        <v>2.6188829999999998</v>
      </c>
      <c r="D2785" s="157">
        <v>2.1E-7</v>
      </c>
      <c r="E2785" s="156">
        <v>238</v>
      </c>
      <c r="F2785" s="156">
        <v>0.4</v>
      </c>
      <c r="G2785" s="156">
        <v>418.66669999999999</v>
      </c>
      <c r="H2785" s="156">
        <v>0.20810500000000001</v>
      </c>
      <c r="I2785" s="156">
        <v>6</v>
      </c>
      <c r="J2785" s="156">
        <v>16.66667</v>
      </c>
      <c r="K2785" s="267">
        <v>66.666669999999996</v>
      </c>
    </row>
    <row r="2786" spans="1:11">
      <c r="A2786" s="155" t="s">
        <v>8347</v>
      </c>
      <c r="B2786" s="156" t="s">
        <v>19743</v>
      </c>
      <c r="C2786" s="156">
        <v>2.3559389999999998</v>
      </c>
      <c r="D2786" s="157">
        <v>2.2699999999999999E-6</v>
      </c>
      <c r="E2786" s="156">
        <v>4558</v>
      </c>
      <c r="F2786" s="156">
        <v>0.4</v>
      </c>
      <c r="G2786" s="156">
        <v>931.66669999999999</v>
      </c>
      <c r="H2786" s="156">
        <v>0.28879899999999997</v>
      </c>
      <c r="I2786" s="156">
        <v>6</v>
      </c>
      <c r="J2786" s="156">
        <v>16.66667</v>
      </c>
      <c r="K2786" s="267">
        <v>83.333330000000004</v>
      </c>
    </row>
    <row r="2787" spans="1:11">
      <c r="A2787" s="155" t="s">
        <v>23042</v>
      </c>
      <c r="B2787" s="156" t="s">
        <v>19740</v>
      </c>
      <c r="C2787" s="156">
        <v>2.1928930000000002</v>
      </c>
      <c r="D2787" s="157">
        <v>8.6399999999999999E-5</v>
      </c>
      <c r="E2787" s="156">
        <v>36776</v>
      </c>
      <c r="F2787" s="156">
        <v>0.44444400000000001</v>
      </c>
      <c r="G2787" s="156">
        <v>929.4</v>
      </c>
      <c r="H2787" s="156">
        <v>0.23304900000000001</v>
      </c>
      <c r="I2787" s="156">
        <v>10</v>
      </c>
      <c r="J2787" s="156">
        <v>40</v>
      </c>
      <c r="K2787" s="267">
        <v>60</v>
      </c>
    </row>
    <row r="2788" spans="1:11">
      <c r="A2788" s="155" t="s">
        <v>8351</v>
      </c>
      <c r="B2788" s="156" t="s">
        <v>19743</v>
      </c>
      <c r="C2788" s="156">
        <v>2.196142</v>
      </c>
      <c r="D2788" s="157">
        <v>6.6200000000000001E-6</v>
      </c>
      <c r="E2788" s="156">
        <v>9732</v>
      </c>
      <c r="F2788" s="156">
        <v>0.36363600000000001</v>
      </c>
      <c r="G2788" s="156">
        <v>568.75</v>
      </c>
      <c r="H2788" s="156">
        <v>0.14344299999999999</v>
      </c>
      <c r="I2788" s="156">
        <v>12</v>
      </c>
      <c r="J2788" s="156">
        <v>8.3333329999999997</v>
      </c>
      <c r="K2788" s="267">
        <v>91.666669999999996</v>
      </c>
    </row>
    <row r="2789" spans="1:11">
      <c r="A2789" s="155" t="s">
        <v>8354</v>
      </c>
      <c r="B2789" s="156" t="s">
        <v>19743</v>
      </c>
      <c r="C2789" s="156">
        <v>3.0251779999999999</v>
      </c>
      <c r="D2789" s="157">
        <v>8.8999999999999995E-7</v>
      </c>
      <c r="E2789" s="156">
        <v>1056</v>
      </c>
      <c r="F2789" s="156" t="s">
        <v>25675</v>
      </c>
      <c r="G2789" s="156">
        <v>199</v>
      </c>
      <c r="H2789" s="156">
        <v>0.51832500000000004</v>
      </c>
      <c r="I2789" s="156">
        <v>2</v>
      </c>
      <c r="J2789" s="156">
        <v>50</v>
      </c>
      <c r="K2789" s="267">
        <v>50</v>
      </c>
    </row>
    <row r="2790" spans="1:11">
      <c r="A2790" s="155" t="s">
        <v>8356</v>
      </c>
      <c r="B2790" s="156" t="s">
        <v>19743</v>
      </c>
      <c r="C2790" s="156">
        <v>2.423756</v>
      </c>
      <c r="D2790" s="157">
        <v>3.3000000000000002E-6</v>
      </c>
      <c r="E2790" s="156">
        <v>2082</v>
      </c>
      <c r="F2790" s="156" t="s">
        <v>25675</v>
      </c>
      <c r="G2790" s="156">
        <v>1461.5</v>
      </c>
      <c r="H2790" s="156">
        <v>0.50102899999999995</v>
      </c>
      <c r="I2790" s="156">
        <v>2</v>
      </c>
      <c r="J2790" s="156">
        <v>0</v>
      </c>
      <c r="K2790" s="267">
        <v>100</v>
      </c>
    </row>
    <row r="2791" spans="1:11">
      <c r="A2791" s="155" t="s">
        <v>23097</v>
      </c>
      <c r="B2791" s="156" t="s">
        <v>19740</v>
      </c>
      <c r="C2791" s="156">
        <v>2.2375630000000002</v>
      </c>
      <c r="D2791" s="157">
        <v>1.2300000000000001E-5</v>
      </c>
      <c r="E2791" s="156">
        <v>14614</v>
      </c>
      <c r="F2791" s="156">
        <v>0.35087699999999999</v>
      </c>
      <c r="G2791" s="156">
        <v>707.68420000000003</v>
      </c>
      <c r="H2791" s="156">
        <v>0.18840000000000001</v>
      </c>
      <c r="I2791" s="156">
        <v>19</v>
      </c>
      <c r="J2791" s="156">
        <v>10.52632</v>
      </c>
      <c r="K2791" s="267">
        <v>89.473680000000002</v>
      </c>
    </row>
    <row r="2792" spans="1:11">
      <c r="A2792" s="155" t="s">
        <v>8374</v>
      </c>
      <c r="B2792" s="156" t="s">
        <v>19743</v>
      </c>
      <c r="C2792" s="156">
        <v>2.2004060000000001</v>
      </c>
      <c r="D2792" s="157">
        <v>3.0199999999999999E-6</v>
      </c>
      <c r="E2792" s="156">
        <v>5486</v>
      </c>
      <c r="F2792" s="156">
        <v>0.38888899999999998</v>
      </c>
      <c r="G2792" s="156">
        <v>802.11109999999996</v>
      </c>
      <c r="H2792" s="156">
        <v>0.20291200000000001</v>
      </c>
      <c r="I2792" s="156">
        <v>9</v>
      </c>
      <c r="J2792" s="156">
        <v>22.22222</v>
      </c>
      <c r="K2792" s="267">
        <v>66.666669999999996</v>
      </c>
    </row>
    <row r="2793" spans="1:11">
      <c r="A2793" s="155" t="s">
        <v>23159</v>
      </c>
      <c r="B2793" s="156" t="s">
        <v>19740</v>
      </c>
      <c r="C2793" s="156">
        <v>2.074112</v>
      </c>
      <c r="D2793" s="156">
        <v>1.026E-3</v>
      </c>
      <c r="E2793" s="156">
        <v>1105130</v>
      </c>
      <c r="F2793" s="156">
        <v>0.180671</v>
      </c>
      <c r="G2793" s="156">
        <v>156.79669999999999</v>
      </c>
      <c r="H2793" s="156">
        <v>3.6219000000000001E-2</v>
      </c>
      <c r="I2793" s="156">
        <v>241</v>
      </c>
      <c r="J2793" s="156">
        <v>38.17427</v>
      </c>
      <c r="K2793" s="267">
        <v>59.751040000000003</v>
      </c>
    </row>
    <row r="2794" spans="1:11">
      <c r="A2794" s="155" t="s">
        <v>8381</v>
      </c>
      <c r="B2794" s="156" t="s">
        <v>19743</v>
      </c>
      <c r="C2794" s="156">
        <v>2.1370559999999998</v>
      </c>
      <c r="D2794" s="157">
        <v>5.02E-5</v>
      </c>
      <c r="E2794" s="156">
        <v>83136</v>
      </c>
      <c r="F2794" s="156">
        <v>0.37373699999999999</v>
      </c>
      <c r="G2794" s="156">
        <v>366.77780000000001</v>
      </c>
      <c r="H2794" s="156">
        <v>8.6934999999999998E-2</v>
      </c>
      <c r="I2794" s="156">
        <v>45</v>
      </c>
      <c r="J2794" s="156">
        <v>33.333329999999997</v>
      </c>
      <c r="K2794" s="267">
        <v>55.55556</v>
      </c>
    </row>
    <row r="2795" spans="1:11">
      <c r="A2795" s="155" t="s">
        <v>23221</v>
      </c>
      <c r="B2795" s="156" t="s">
        <v>19740</v>
      </c>
      <c r="C2795" s="156">
        <v>2.2931979999999998</v>
      </c>
      <c r="D2795" s="156">
        <v>2.12E-4</v>
      </c>
      <c r="E2795" s="156">
        <v>126802</v>
      </c>
      <c r="F2795" s="156">
        <v>0.17189299999999999</v>
      </c>
      <c r="G2795" s="156">
        <v>187</v>
      </c>
      <c r="H2795" s="156">
        <v>5.3865000000000003E-2</v>
      </c>
      <c r="I2795" s="156">
        <v>42</v>
      </c>
      <c r="J2795" s="156">
        <v>28.571429999999999</v>
      </c>
      <c r="K2795" s="267">
        <v>66.666669999999996</v>
      </c>
    </row>
    <row r="2796" spans="1:11">
      <c r="A2796" s="155" t="s">
        <v>8386</v>
      </c>
      <c r="B2796" s="156" t="s">
        <v>19743</v>
      </c>
      <c r="C2796" s="156">
        <v>2.2010149999999999</v>
      </c>
      <c r="D2796" s="157">
        <v>4.3099999999999997E-5</v>
      </c>
      <c r="E2796" s="156">
        <v>21312</v>
      </c>
      <c r="F2796" s="156">
        <v>0.6</v>
      </c>
      <c r="G2796" s="156">
        <v>1967.8</v>
      </c>
      <c r="H2796" s="156">
        <v>0.49800100000000003</v>
      </c>
      <c r="I2796" s="156">
        <v>5</v>
      </c>
      <c r="J2796" s="156">
        <v>0</v>
      </c>
      <c r="K2796" s="267">
        <v>100</v>
      </c>
    </row>
    <row r="2797" spans="1:11">
      <c r="A2797" s="155" t="s">
        <v>8391</v>
      </c>
      <c r="B2797" s="156" t="s">
        <v>19743</v>
      </c>
      <c r="C2797" s="156">
        <v>2.881624</v>
      </c>
      <c r="D2797" s="157">
        <v>9.6199999999999994E-6</v>
      </c>
      <c r="E2797" s="156">
        <v>8626</v>
      </c>
      <c r="F2797" s="156">
        <v>0.78632500000000005</v>
      </c>
      <c r="G2797" s="156">
        <v>65.666669999999996</v>
      </c>
      <c r="H2797" s="156">
        <v>8.2242999999999997E-2</v>
      </c>
      <c r="I2797" s="156">
        <v>27</v>
      </c>
      <c r="J2797" s="156">
        <v>14.81481</v>
      </c>
      <c r="K2797" s="267">
        <v>85.185190000000006</v>
      </c>
    </row>
    <row r="2798" spans="1:11">
      <c r="A2798" s="155" t="s">
        <v>23835</v>
      </c>
      <c r="B2798" s="156" t="s">
        <v>19740</v>
      </c>
      <c r="C2798" s="156">
        <v>2.140914</v>
      </c>
      <c r="D2798" s="156">
        <v>4.9700000000000005E-4</v>
      </c>
      <c r="E2798" s="156">
        <v>284946</v>
      </c>
      <c r="F2798" s="156">
        <v>0.29740299999999997</v>
      </c>
      <c r="G2798" s="156">
        <v>266.44639999999998</v>
      </c>
      <c r="H2798" s="156">
        <v>6.3592999999999997E-2</v>
      </c>
      <c r="I2798" s="156">
        <v>56</v>
      </c>
      <c r="J2798" s="156">
        <v>35.714289999999998</v>
      </c>
      <c r="K2798" s="267">
        <v>64.285709999999995</v>
      </c>
    </row>
    <row r="2799" spans="1:11">
      <c r="A2799" s="155" t="s">
        <v>8396</v>
      </c>
      <c r="B2799" s="156" t="s">
        <v>19743</v>
      </c>
      <c r="C2799" s="156">
        <v>2.2940100000000001</v>
      </c>
      <c r="D2799" s="157">
        <v>9.4E-7</v>
      </c>
      <c r="E2799" s="156">
        <v>4622</v>
      </c>
      <c r="F2799" s="156">
        <v>0.7</v>
      </c>
      <c r="G2799" s="156">
        <v>1840.2</v>
      </c>
      <c r="H2799" s="156">
        <v>0.52308100000000002</v>
      </c>
      <c r="I2799" s="156">
        <v>5</v>
      </c>
      <c r="J2799" s="156">
        <v>0</v>
      </c>
      <c r="K2799" s="267">
        <v>100</v>
      </c>
    </row>
    <row r="2800" spans="1:11">
      <c r="A2800" s="155" t="s">
        <v>8401</v>
      </c>
      <c r="B2800" s="156" t="s">
        <v>19743</v>
      </c>
      <c r="C2800" s="156">
        <v>2.1644670000000001</v>
      </c>
      <c r="D2800" s="157">
        <v>6.5000000000000002E-7</v>
      </c>
      <c r="E2800" s="156">
        <v>1568</v>
      </c>
      <c r="F2800" s="156">
        <v>0.67948699999999995</v>
      </c>
      <c r="G2800" s="156">
        <v>1160.615</v>
      </c>
      <c r="H2800" s="156">
        <v>0.28170299999999998</v>
      </c>
      <c r="I2800" s="156">
        <v>13</v>
      </c>
      <c r="J2800" s="156">
        <v>15.38462</v>
      </c>
      <c r="K2800" s="267">
        <v>84.615380000000002</v>
      </c>
    </row>
    <row r="2801" spans="1:11">
      <c r="A2801" s="155" t="s">
        <v>8406</v>
      </c>
      <c r="B2801" s="156" t="s">
        <v>19743</v>
      </c>
      <c r="C2801" s="156">
        <v>2.4361419999999998</v>
      </c>
      <c r="D2801" s="157">
        <v>9.1999999999999998E-7</v>
      </c>
      <c r="E2801" s="156">
        <v>420</v>
      </c>
      <c r="F2801" s="156">
        <v>0.5</v>
      </c>
      <c r="G2801" s="156">
        <v>842.25</v>
      </c>
      <c r="H2801" s="156">
        <v>0.29428700000000002</v>
      </c>
      <c r="I2801" s="156">
        <v>4</v>
      </c>
      <c r="J2801" s="156">
        <v>25</v>
      </c>
      <c r="K2801" s="267">
        <v>75</v>
      </c>
    </row>
    <row r="2802" spans="1:11">
      <c r="A2802" s="155" t="s">
        <v>8411</v>
      </c>
      <c r="B2802" s="156" t="s">
        <v>19743</v>
      </c>
      <c r="C2802" s="156">
        <v>2.4134009999999999</v>
      </c>
      <c r="D2802" s="157">
        <v>3.4400000000000001E-6</v>
      </c>
      <c r="E2802" s="156">
        <v>5090</v>
      </c>
      <c r="F2802" s="156">
        <v>0.16666700000000001</v>
      </c>
      <c r="G2802" s="156">
        <v>760</v>
      </c>
      <c r="H2802" s="156">
        <v>0.25763200000000003</v>
      </c>
      <c r="I2802" s="156">
        <v>4</v>
      </c>
      <c r="J2802" s="156">
        <v>50</v>
      </c>
      <c r="K2802" s="267">
        <v>50</v>
      </c>
    </row>
    <row r="2803" spans="1:11">
      <c r="A2803" s="155" t="s">
        <v>8414</v>
      </c>
      <c r="B2803" s="156" t="s">
        <v>19743</v>
      </c>
      <c r="C2803" s="156">
        <v>2.1957360000000001</v>
      </c>
      <c r="D2803" s="157">
        <v>1.8E-5</v>
      </c>
      <c r="E2803" s="156">
        <v>21794</v>
      </c>
      <c r="F2803" s="156">
        <v>0.35714299999999999</v>
      </c>
      <c r="G2803" s="156">
        <v>807.5</v>
      </c>
      <c r="H2803" s="156">
        <v>0.20316400000000001</v>
      </c>
      <c r="I2803" s="156">
        <v>8</v>
      </c>
      <c r="J2803" s="156">
        <v>12.5</v>
      </c>
      <c r="K2803" s="267">
        <v>87.5</v>
      </c>
    </row>
    <row r="2804" spans="1:11">
      <c r="A2804" s="155" t="s">
        <v>8417</v>
      </c>
      <c r="B2804" s="156" t="s">
        <v>19743</v>
      </c>
      <c r="C2804" s="156">
        <v>2.1553300000000002</v>
      </c>
      <c r="D2804" s="157">
        <v>3.5500000000000002E-5</v>
      </c>
      <c r="E2804" s="156">
        <v>34706</v>
      </c>
      <c r="F2804" s="156">
        <v>0.39743600000000001</v>
      </c>
      <c r="G2804" s="156">
        <v>464.47500000000002</v>
      </c>
      <c r="H2804" s="156">
        <v>0.112382</v>
      </c>
      <c r="I2804" s="156">
        <v>40</v>
      </c>
      <c r="J2804" s="156">
        <v>32.5</v>
      </c>
      <c r="K2804" s="267">
        <v>60</v>
      </c>
    </row>
    <row r="2805" spans="1:11">
      <c r="A2805" s="155" t="s">
        <v>8422</v>
      </c>
      <c r="B2805" s="156" t="s">
        <v>19743</v>
      </c>
      <c r="C2805" s="156">
        <v>2.4483250000000001</v>
      </c>
      <c r="D2805" s="157">
        <v>5.7000000000000005E-7</v>
      </c>
      <c r="E2805" s="156">
        <v>280</v>
      </c>
      <c r="F2805" s="156">
        <v>0.5</v>
      </c>
      <c r="G2805" s="156">
        <v>611.4</v>
      </c>
      <c r="H2805" s="156">
        <v>0.21945400000000001</v>
      </c>
      <c r="I2805" s="156">
        <v>5</v>
      </c>
      <c r="J2805" s="156">
        <v>40</v>
      </c>
      <c r="K2805" s="267">
        <v>60</v>
      </c>
    </row>
    <row r="2806" spans="1:11">
      <c r="A2806" s="155" t="s">
        <v>8169</v>
      </c>
      <c r="B2806" s="156" t="s">
        <v>19743</v>
      </c>
      <c r="C2806" s="156">
        <v>2.1301519999999998</v>
      </c>
      <c r="D2806" s="157">
        <v>3.93E-5</v>
      </c>
      <c r="E2806" s="156">
        <v>68108</v>
      </c>
      <c r="F2806" s="156">
        <v>0.32051299999999999</v>
      </c>
      <c r="G2806" s="156">
        <v>500.82499999999999</v>
      </c>
      <c r="H2806" s="156">
        <v>0.117758</v>
      </c>
      <c r="I2806" s="156">
        <v>40</v>
      </c>
      <c r="J2806" s="156">
        <v>22.5</v>
      </c>
      <c r="K2806" s="267">
        <v>72.5</v>
      </c>
    </row>
    <row r="2807" spans="1:11">
      <c r="A2807" s="155" t="s">
        <v>8173</v>
      </c>
      <c r="B2807" s="156" t="s">
        <v>19743</v>
      </c>
      <c r="C2807" s="156">
        <v>2.2919800000000001</v>
      </c>
      <c r="D2807" s="157">
        <v>6.7399999999999998E-6</v>
      </c>
      <c r="E2807" s="156">
        <v>8344</v>
      </c>
      <c r="F2807" s="156">
        <v>0.38461499999999998</v>
      </c>
      <c r="G2807" s="156">
        <v>676.23080000000004</v>
      </c>
      <c r="H2807" s="156">
        <v>0.192439</v>
      </c>
      <c r="I2807" s="156">
        <v>13</v>
      </c>
      <c r="J2807" s="156">
        <v>23.076920000000001</v>
      </c>
      <c r="K2807" s="267">
        <v>69.230770000000007</v>
      </c>
    </row>
    <row r="2808" spans="1:11">
      <c r="A2808" s="155" t="s">
        <v>8182</v>
      </c>
      <c r="B2808" s="156" t="s">
        <v>19743</v>
      </c>
      <c r="C2808" s="156">
        <v>2.4732989999999999</v>
      </c>
      <c r="D2808" s="157">
        <v>3.1399999999999998E-5</v>
      </c>
      <c r="E2808" s="156">
        <v>18446</v>
      </c>
      <c r="F2808" s="156">
        <v>0.15384600000000001</v>
      </c>
      <c r="G2808" s="156">
        <v>345.4615</v>
      </c>
      <c r="H2808" s="156">
        <v>0.12983500000000001</v>
      </c>
      <c r="I2808" s="156">
        <v>13</v>
      </c>
      <c r="J2808" s="156">
        <v>23.076920000000001</v>
      </c>
      <c r="K2808" s="267">
        <v>76.923079999999999</v>
      </c>
    </row>
    <row r="2809" spans="1:11">
      <c r="A2809" s="155" t="s">
        <v>8185</v>
      </c>
      <c r="B2809" s="156" t="s">
        <v>19743</v>
      </c>
      <c r="C2809" s="156">
        <v>2.4609139999999998</v>
      </c>
      <c r="D2809" s="157">
        <v>4.7999999999999996E-7</v>
      </c>
      <c r="E2809" s="156">
        <v>236</v>
      </c>
      <c r="F2809" s="156">
        <v>0.66666700000000001</v>
      </c>
      <c r="G2809" s="156">
        <v>951.66669999999999</v>
      </c>
      <c r="H2809" s="156">
        <v>0.34618599999999999</v>
      </c>
      <c r="I2809" s="156">
        <v>3</v>
      </c>
      <c r="J2809" s="156">
        <v>0</v>
      </c>
      <c r="K2809" s="267">
        <v>100</v>
      </c>
    </row>
    <row r="2810" spans="1:11">
      <c r="A2810" s="155" t="s">
        <v>8188</v>
      </c>
      <c r="B2810" s="156" t="s">
        <v>19743</v>
      </c>
      <c r="C2810" s="156">
        <v>2.2501519999999999</v>
      </c>
      <c r="D2810" s="157">
        <v>7.8599999999999993E-6</v>
      </c>
      <c r="E2810" s="156">
        <v>11034</v>
      </c>
      <c r="F2810" s="156">
        <v>0.43333300000000002</v>
      </c>
      <c r="G2810" s="156">
        <v>610.33330000000001</v>
      </c>
      <c r="H2810" s="156">
        <v>0.16495499999999999</v>
      </c>
      <c r="I2810" s="156">
        <v>21</v>
      </c>
      <c r="J2810" s="156">
        <v>23.809519999999999</v>
      </c>
      <c r="K2810" s="267">
        <v>76.190479999999994</v>
      </c>
    </row>
    <row r="2811" spans="1:11">
      <c r="A2811" s="155" t="s">
        <v>8198</v>
      </c>
      <c r="B2811" s="156" t="s">
        <v>19743</v>
      </c>
      <c r="C2811" s="156">
        <v>3.1258880000000002</v>
      </c>
      <c r="D2811" s="157">
        <v>2.6E-7</v>
      </c>
      <c r="E2811" s="156">
        <v>78</v>
      </c>
      <c r="F2811" s="156" t="s">
        <v>25675</v>
      </c>
      <c r="G2811" s="156">
        <v>48.5</v>
      </c>
      <c r="H2811" s="156">
        <v>0.5</v>
      </c>
      <c r="I2811" s="156">
        <v>2</v>
      </c>
      <c r="J2811" s="156">
        <v>50</v>
      </c>
      <c r="K2811" s="267">
        <v>50</v>
      </c>
    </row>
    <row r="2812" spans="1:11">
      <c r="A2812" s="155" t="s">
        <v>8200</v>
      </c>
      <c r="B2812" s="156" t="s">
        <v>19743</v>
      </c>
      <c r="C2812" s="156">
        <v>2.2966500000000001</v>
      </c>
      <c r="D2812" s="157">
        <v>6.1500000000000004E-6</v>
      </c>
      <c r="E2812" s="156">
        <v>17290</v>
      </c>
      <c r="F2812" s="156">
        <v>0.377778</v>
      </c>
      <c r="G2812" s="156">
        <v>837.2</v>
      </c>
      <c r="H2812" s="156">
        <v>0.23999400000000001</v>
      </c>
      <c r="I2812" s="156">
        <v>10</v>
      </c>
      <c r="J2812" s="156">
        <v>20</v>
      </c>
      <c r="K2812" s="267">
        <v>80</v>
      </c>
    </row>
    <row r="2813" spans="1:11">
      <c r="A2813" s="155" t="s">
        <v>8204</v>
      </c>
      <c r="B2813" s="156" t="s">
        <v>19743</v>
      </c>
      <c r="C2813" s="156">
        <v>2.3597969999999999</v>
      </c>
      <c r="D2813" s="157">
        <v>1.7E-6</v>
      </c>
      <c r="E2813" s="156">
        <v>946</v>
      </c>
      <c r="F2813" s="156">
        <v>0.4</v>
      </c>
      <c r="G2813" s="156">
        <v>1018.4</v>
      </c>
      <c r="H2813" s="156">
        <v>0.31788899999999998</v>
      </c>
      <c r="I2813" s="156">
        <v>5</v>
      </c>
      <c r="J2813" s="156">
        <v>0</v>
      </c>
      <c r="K2813" s="267">
        <v>100</v>
      </c>
    </row>
    <row r="2814" spans="1:11">
      <c r="A2814" s="155" t="s">
        <v>8208</v>
      </c>
      <c r="B2814" s="156" t="s">
        <v>19743</v>
      </c>
      <c r="C2814" s="156">
        <v>2.1508630000000002</v>
      </c>
      <c r="D2814" s="157">
        <v>2.4000000000000001E-5</v>
      </c>
      <c r="E2814" s="156">
        <v>30182</v>
      </c>
      <c r="F2814" s="156">
        <v>0.33862399999999998</v>
      </c>
      <c r="G2814" s="156">
        <v>610.07140000000004</v>
      </c>
      <c r="H2814" s="156">
        <v>0.14633499999999999</v>
      </c>
      <c r="I2814" s="156">
        <v>28</v>
      </c>
      <c r="J2814" s="156">
        <v>17.857140000000001</v>
      </c>
      <c r="K2814" s="267">
        <v>71.428569999999993</v>
      </c>
    </row>
    <row r="2815" spans="1:11">
      <c r="A2815" s="155" t="s">
        <v>8213</v>
      </c>
      <c r="B2815" s="156" t="s">
        <v>19743</v>
      </c>
      <c r="C2815" s="156">
        <v>2.2716750000000001</v>
      </c>
      <c r="D2815" s="157">
        <v>4.7999999999999996E-7</v>
      </c>
      <c r="E2815" s="156">
        <v>518</v>
      </c>
      <c r="F2815" s="156">
        <v>0.787879</v>
      </c>
      <c r="G2815" s="156">
        <v>981.66669999999999</v>
      </c>
      <c r="H2815" s="156">
        <v>0.27260899999999999</v>
      </c>
      <c r="I2815" s="156">
        <v>12</v>
      </c>
      <c r="J2815" s="156">
        <v>0</v>
      </c>
      <c r="K2815" s="267">
        <v>100</v>
      </c>
    </row>
    <row r="2816" spans="1:11">
      <c r="A2816" s="155" t="s">
        <v>20009</v>
      </c>
      <c r="B2816" s="156" t="s">
        <v>19740</v>
      </c>
      <c r="C2816" s="156">
        <v>2.2623350000000002</v>
      </c>
      <c r="D2816" s="156">
        <v>1.75E-4</v>
      </c>
      <c r="E2816" s="156">
        <v>49058</v>
      </c>
      <c r="F2816" s="156">
        <v>0.30303000000000002</v>
      </c>
      <c r="G2816" s="156">
        <v>234.29409999999999</v>
      </c>
      <c r="H2816" s="156">
        <v>6.4554E-2</v>
      </c>
      <c r="I2816" s="156">
        <v>34</v>
      </c>
      <c r="J2816" s="156">
        <v>44.117649999999998</v>
      </c>
      <c r="K2816" s="267">
        <v>52.941180000000003</v>
      </c>
    </row>
    <row r="2817" spans="1:11">
      <c r="A2817" s="155" t="s">
        <v>8221</v>
      </c>
      <c r="B2817" s="156" t="s">
        <v>19743</v>
      </c>
      <c r="C2817" s="156">
        <v>2.169543</v>
      </c>
      <c r="D2817" s="156">
        <v>2.2000000000000001E-4</v>
      </c>
      <c r="E2817" s="156">
        <v>98834</v>
      </c>
      <c r="F2817" s="156">
        <v>0.270588</v>
      </c>
      <c r="G2817" s="156">
        <v>382.11430000000001</v>
      </c>
      <c r="H2817" s="156">
        <v>9.3785999999999994E-2</v>
      </c>
      <c r="I2817" s="156">
        <v>35</v>
      </c>
      <c r="J2817" s="156">
        <v>20</v>
      </c>
      <c r="K2817" s="267">
        <v>80</v>
      </c>
    </row>
    <row r="2818" spans="1:11">
      <c r="A2818" s="155" t="s">
        <v>8226</v>
      </c>
      <c r="B2818" s="156" t="s">
        <v>19743</v>
      </c>
      <c r="C2818" s="156">
        <v>2.2769539999999999</v>
      </c>
      <c r="D2818" s="157">
        <v>1.42E-6</v>
      </c>
      <c r="E2818" s="156">
        <v>2616</v>
      </c>
      <c r="F2818" s="156">
        <v>0.66666700000000001</v>
      </c>
      <c r="G2818" s="156">
        <v>952.22220000000004</v>
      </c>
      <c r="H2818" s="156">
        <v>0.26539099999999999</v>
      </c>
      <c r="I2818" s="156">
        <v>9</v>
      </c>
      <c r="J2818" s="156">
        <v>22.22222</v>
      </c>
      <c r="K2818" s="267">
        <v>66.666669999999996</v>
      </c>
    </row>
    <row r="2819" spans="1:11">
      <c r="A2819" s="155" t="s">
        <v>8228</v>
      </c>
      <c r="B2819" s="156" t="s">
        <v>19743</v>
      </c>
      <c r="C2819" s="156">
        <v>3.0290360000000001</v>
      </c>
      <c r="D2819" s="157">
        <v>1.7600000000000001E-6</v>
      </c>
      <c r="E2819" s="156">
        <v>850</v>
      </c>
      <c r="F2819" s="156" t="s">
        <v>25675</v>
      </c>
      <c r="G2819" s="156">
        <v>124</v>
      </c>
      <c r="H2819" s="156">
        <v>0.33791199999999999</v>
      </c>
      <c r="I2819" s="156">
        <v>3</v>
      </c>
      <c r="J2819" s="156">
        <v>66.666669999999996</v>
      </c>
      <c r="K2819" s="267">
        <v>33.333329999999997</v>
      </c>
    </row>
    <row r="2820" spans="1:11">
      <c r="A2820" s="155" t="s">
        <v>8233</v>
      </c>
      <c r="B2820" s="156" t="s">
        <v>19743</v>
      </c>
      <c r="C2820" s="156">
        <v>2.1951269999999998</v>
      </c>
      <c r="D2820" s="157">
        <v>8.5499999999999995E-6</v>
      </c>
      <c r="E2820" s="156">
        <v>8958</v>
      </c>
      <c r="F2820" s="156">
        <v>0.55555600000000005</v>
      </c>
      <c r="G2820" s="156">
        <v>1088.3</v>
      </c>
      <c r="H2820" s="156">
        <v>0.27371699999999999</v>
      </c>
      <c r="I2820" s="156">
        <v>10</v>
      </c>
      <c r="J2820" s="156">
        <v>0</v>
      </c>
      <c r="K2820" s="267">
        <v>90</v>
      </c>
    </row>
    <row r="2821" spans="1:11">
      <c r="A2821" s="155" t="s">
        <v>19897</v>
      </c>
      <c r="B2821" s="156" t="s">
        <v>19740</v>
      </c>
      <c r="C2821" s="156">
        <v>2.2158380000000002</v>
      </c>
      <c r="D2821" s="157">
        <v>5.38E-5</v>
      </c>
      <c r="E2821" s="156">
        <v>132120</v>
      </c>
      <c r="F2821" s="156">
        <v>0.40450599999999998</v>
      </c>
      <c r="G2821" s="156">
        <v>292.42860000000002</v>
      </c>
      <c r="H2821" s="156">
        <v>7.6511999999999997E-2</v>
      </c>
      <c r="I2821" s="156">
        <v>63</v>
      </c>
      <c r="J2821" s="156">
        <v>73.015870000000007</v>
      </c>
      <c r="K2821" s="267">
        <v>20.634920000000001</v>
      </c>
    </row>
    <row r="2822" spans="1:11">
      <c r="A2822" s="155" t="s">
        <v>8240</v>
      </c>
      <c r="B2822" s="156" t="s">
        <v>19743</v>
      </c>
      <c r="C2822" s="156">
        <v>2.185584</v>
      </c>
      <c r="D2822" s="157">
        <v>3.0900000000000001E-6</v>
      </c>
      <c r="E2822" s="156">
        <v>2032</v>
      </c>
      <c r="F2822" s="156">
        <v>0.59090900000000002</v>
      </c>
      <c r="G2822" s="156">
        <v>953.75</v>
      </c>
      <c r="H2822" s="156">
        <v>0.23725099999999999</v>
      </c>
      <c r="I2822" s="156">
        <v>12</v>
      </c>
      <c r="J2822" s="156">
        <v>25</v>
      </c>
      <c r="K2822" s="267">
        <v>75</v>
      </c>
    </row>
    <row r="2823" spans="1:11">
      <c r="A2823" s="155" t="s">
        <v>8243</v>
      </c>
      <c r="B2823" s="156" t="s">
        <v>19743</v>
      </c>
      <c r="C2823" s="156">
        <v>2.1813199999999999</v>
      </c>
      <c r="D2823" s="157">
        <v>2.4000000000000001E-5</v>
      </c>
      <c r="E2823" s="156">
        <v>26888</v>
      </c>
      <c r="F2823" s="156">
        <v>0.243011</v>
      </c>
      <c r="G2823" s="156">
        <v>366.93549999999999</v>
      </c>
      <c r="H2823" s="156">
        <v>9.1208999999999998E-2</v>
      </c>
      <c r="I2823" s="156">
        <v>31</v>
      </c>
      <c r="J2823" s="156">
        <v>12.903230000000001</v>
      </c>
      <c r="K2823" s="267">
        <v>80.645160000000004</v>
      </c>
    </row>
    <row r="2824" spans="1:11">
      <c r="A2824" s="155" t="s">
        <v>8246</v>
      </c>
      <c r="B2824" s="156" t="s">
        <v>19743</v>
      </c>
      <c r="C2824" s="156">
        <v>2.2251780000000001</v>
      </c>
      <c r="D2824" s="157">
        <v>1.39E-6</v>
      </c>
      <c r="E2824" s="156">
        <v>2738</v>
      </c>
      <c r="F2824" s="156">
        <v>0.466667</v>
      </c>
      <c r="G2824" s="156">
        <v>971.83330000000001</v>
      </c>
      <c r="H2824" s="156">
        <v>0.25314799999999998</v>
      </c>
      <c r="I2824" s="156">
        <v>6</v>
      </c>
      <c r="J2824" s="156">
        <v>16.66667</v>
      </c>
      <c r="K2824" s="267">
        <v>83.333330000000004</v>
      </c>
    </row>
    <row r="2825" spans="1:11">
      <c r="A2825" s="155" t="s">
        <v>8249</v>
      </c>
      <c r="B2825" s="156" t="s">
        <v>19743</v>
      </c>
      <c r="C2825" s="156">
        <v>2.17198</v>
      </c>
      <c r="D2825" s="157">
        <v>8.4100000000000008E-6</v>
      </c>
      <c r="E2825" s="156">
        <v>12654</v>
      </c>
      <c r="F2825" s="156">
        <v>0.66666700000000001</v>
      </c>
      <c r="G2825" s="156">
        <v>1355.222</v>
      </c>
      <c r="H2825" s="156">
        <v>0.331675</v>
      </c>
      <c r="I2825" s="156">
        <v>9</v>
      </c>
      <c r="J2825" s="156">
        <v>11.11111</v>
      </c>
      <c r="K2825" s="267">
        <v>88.888890000000004</v>
      </c>
    </row>
    <row r="2826" spans="1:11">
      <c r="A2826" s="155" t="s">
        <v>19949</v>
      </c>
      <c r="B2826" s="156" t="s">
        <v>19740</v>
      </c>
      <c r="C2826" s="156">
        <v>2.1549239999999998</v>
      </c>
      <c r="D2826" s="156">
        <v>1.83E-4</v>
      </c>
      <c r="E2826" s="156">
        <v>52032</v>
      </c>
      <c r="F2826" s="156">
        <v>0.42029</v>
      </c>
      <c r="G2826" s="156">
        <v>622.45830000000001</v>
      </c>
      <c r="H2826" s="156">
        <v>0.14990800000000001</v>
      </c>
      <c r="I2826" s="156">
        <v>24</v>
      </c>
      <c r="J2826" s="156">
        <v>29.16667</v>
      </c>
      <c r="K2826" s="267">
        <v>70.833330000000004</v>
      </c>
    </row>
    <row r="2827" spans="1:11">
      <c r="A2827" s="155" t="s">
        <v>8259</v>
      </c>
      <c r="B2827" s="156" t="s">
        <v>19743</v>
      </c>
      <c r="C2827" s="156">
        <v>2.2647719999999998</v>
      </c>
      <c r="D2827" s="157">
        <v>3.2499999999999997E-5</v>
      </c>
      <c r="E2827" s="156">
        <v>37678</v>
      </c>
      <c r="F2827" s="156">
        <v>0.14106299999999999</v>
      </c>
      <c r="G2827" s="156">
        <v>231.91300000000001</v>
      </c>
      <c r="H2827" s="156">
        <v>6.4361000000000002E-2</v>
      </c>
      <c r="I2827" s="156">
        <v>46</v>
      </c>
      <c r="J2827" s="156">
        <v>39.130429999999997</v>
      </c>
      <c r="K2827" s="267">
        <v>56.521740000000001</v>
      </c>
    </row>
    <row r="2828" spans="1:11">
      <c r="A2828" s="155" t="s">
        <v>8262</v>
      </c>
      <c r="B2828" s="156" t="s">
        <v>19743</v>
      </c>
      <c r="C2828" s="156">
        <v>2.933198</v>
      </c>
      <c r="D2828" s="157">
        <v>2.3599999999999999E-6</v>
      </c>
      <c r="E2828" s="156">
        <v>2006</v>
      </c>
      <c r="F2828" s="156">
        <v>0.33333299999999999</v>
      </c>
      <c r="G2828" s="156">
        <v>177.5</v>
      </c>
      <c r="H2828" s="156">
        <v>0.264158</v>
      </c>
      <c r="I2828" s="156">
        <v>4</v>
      </c>
      <c r="J2828" s="156">
        <v>50</v>
      </c>
      <c r="K2828" s="267">
        <v>50</v>
      </c>
    </row>
    <row r="2829" spans="1:11">
      <c r="A2829" s="155" t="s">
        <v>8264</v>
      </c>
      <c r="B2829" s="156" t="s">
        <v>19743</v>
      </c>
      <c r="C2829" s="156">
        <v>2.225787</v>
      </c>
      <c r="D2829" s="157">
        <v>4.7700000000000001E-5</v>
      </c>
      <c r="E2829" s="156">
        <v>43192</v>
      </c>
      <c r="F2829" s="156">
        <v>0.15795600000000001</v>
      </c>
      <c r="G2829" s="156">
        <v>223.42859999999999</v>
      </c>
      <c r="H2829" s="156">
        <v>5.8805999999999997E-2</v>
      </c>
      <c r="I2829" s="156">
        <v>42</v>
      </c>
      <c r="J2829" s="156">
        <v>16.66667</v>
      </c>
      <c r="K2829" s="267">
        <v>76.190479999999994</v>
      </c>
    </row>
    <row r="2830" spans="1:11">
      <c r="A2830" s="155" t="s">
        <v>8269</v>
      </c>
      <c r="B2830" s="156" t="s">
        <v>19743</v>
      </c>
      <c r="C2830" s="156">
        <v>2.1774619999999998</v>
      </c>
      <c r="D2830" s="157">
        <v>5.0799999999999996E-6</v>
      </c>
      <c r="E2830" s="156">
        <v>7704</v>
      </c>
      <c r="F2830" s="156">
        <v>0.63636400000000004</v>
      </c>
      <c r="G2830" s="156">
        <v>1093.9090000000001</v>
      </c>
      <c r="H2830" s="156">
        <v>0.26963500000000001</v>
      </c>
      <c r="I2830" s="156">
        <v>11</v>
      </c>
      <c r="J2830" s="156">
        <v>0</v>
      </c>
      <c r="K2830" s="267">
        <v>100</v>
      </c>
    </row>
    <row r="2831" spans="1:11">
      <c r="A2831" s="155" t="s">
        <v>8274</v>
      </c>
      <c r="B2831" s="156" t="s">
        <v>19743</v>
      </c>
      <c r="C2831" s="156">
        <v>1.655025</v>
      </c>
      <c r="D2831" s="156">
        <v>6.7989999999999995E-2</v>
      </c>
      <c r="E2831" s="156">
        <v>24963854</v>
      </c>
      <c r="F2831" s="156">
        <v>1.4892000000000001E-2</v>
      </c>
      <c r="G2831" s="156">
        <v>48.449809999999999</v>
      </c>
      <c r="H2831" s="156">
        <v>1.0168E-2</v>
      </c>
      <c r="I2831" s="156">
        <v>1863</v>
      </c>
      <c r="J2831" s="156">
        <v>21.84648</v>
      </c>
      <c r="K2831" s="267">
        <v>76.006439999999998</v>
      </c>
    </row>
    <row r="2832" spans="1:11">
      <c r="A2832" s="155" t="s">
        <v>8281</v>
      </c>
      <c r="B2832" s="156" t="s">
        <v>19743</v>
      </c>
      <c r="C2832" s="156">
        <v>2.0635530000000002</v>
      </c>
      <c r="D2832" s="156">
        <v>3.6970000000000002E-3</v>
      </c>
      <c r="E2832" s="156">
        <v>1775312</v>
      </c>
      <c r="F2832" s="156">
        <v>3.6665000000000003E-2</v>
      </c>
      <c r="G2832" s="156">
        <v>78.1708</v>
      </c>
      <c r="H2832" s="156">
        <v>1.8359E-2</v>
      </c>
      <c r="I2832" s="156">
        <v>363</v>
      </c>
      <c r="J2832" s="156">
        <v>25.61983</v>
      </c>
      <c r="K2832" s="267">
        <v>71.349860000000007</v>
      </c>
    </row>
    <row r="2833" spans="1:11">
      <c r="A2833" s="155" t="s">
        <v>8286</v>
      </c>
      <c r="B2833" s="156" t="s">
        <v>19743</v>
      </c>
      <c r="C2833" s="156">
        <v>2.285482</v>
      </c>
      <c r="D2833" s="157">
        <v>4.1300000000000001E-5</v>
      </c>
      <c r="E2833" s="156">
        <v>39180</v>
      </c>
      <c r="F2833" s="156">
        <v>0.41758200000000001</v>
      </c>
      <c r="G2833" s="156">
        <v>771</v>
      </c>
      <c r="H2833" s="156">
        <v>0.21732699999999999</v>
      </c>
      <c r="I2833" s="156">
        <v>14</v>
      </c>
      <c r="J2833" s="156">
        <v>7.1428570000000002</v>
      </c>
      <c r="K2833" s="267">
        <v>92.857140000000001</v>
      </c>
    </row>
    <row r="2834" spans="1:11">
      <c r="A2834" s="155" t="s">
        <v>8046</v>
      </c>
      <c r="B2834" s="156" t="s">
        <v>19743</v>
      </c>
      <c r="C2834" s="156">
        <v>2.4680200000000001</v>
      </c>
      <c r="D2834" s="157">
        <v>1.03E-5</v>
      </c>
      <c r="E2834" s="156">
        <v>10418</v>
      </c>
      <c r="F2834" s="156" t="s">
        <v>25675</v>
      </c>
      <c r="G2834" s="156">
        <v>911.33330000000001</v>
      </c>
      <c r="H2834" s="156">
        <v>0.33641300000000002</v>
      </c>
      <c r="I2834" s="156">
        <v>3</v>
      </c>
      <c r="J2834" s="156">
        <v>33.333329999999997</v>
      </c>
      <c r="K2834" s="267">
        <v>66.666669999999996</v>
      </c>
    </row>
    <row r="2835" spans="1:11">
      <c r="A2835" s="155" t="s">
        <v>8051</v>
      </c>
      <c r="B2835" s="156" t="s">
        <v>19743</v>
      </c>
      <c r="C2835" s="156">
        <v>2.1374620000000002</v>
      </c>
      <c r="D2835" s="157">
        <v>9.5699999999999999E-6</v>
      </c>
      <c r="E2835" s="156">
        <v>22766</v>
      </c>
      <c r="F2835" s="156">
        <v>0.53216399999999997</v>
      </c>
      <c r="G2835" s="156">
        <v>890.47370000000001</v>
      </c>
      <c r="H2835" s="156">
        <v>0.20991799999999999</v>
      </c>
      <c r="I2835" s="156">
        <v>19</v>
      </c>
      <c r="J2835" s="156">
        <v>15.78947</v>
      </c>
      <c r="K2835" s="267">
        <v>84.210530000000006</v>
      </c>
    </row>
    <row r="2836" spans="1:11">
      <c r="A2836" s="155" t="s">
        <v>8056</v>
      </c>
      <c r="B2836" s="156" t="s">
        <v>19743</v>
      </c>
      <c r="C2836" s="156">
        <v>3.0391879999999998</v>
      </c>
      <c r="D2836" s="157">
        <v>8.5000000000000001E-7</v>
      </c>
      <c r="E2836" s="156">
        <v>202</v>
      </c>
      <c r="F2836" s="156" t="s">
        <v>25675</v>
      </c>
      <c r="G2836" s="156">
        <v>163.5</v>
      </c>
      <c r="H2836" s="156">
        <v>0.50154299999999996</v>
      </c>
      <c r="I2836" s="156">
        <v>2</v>
      </c>
      <c r="J2836" s="156">
        <v>0</v>
      </c>
      <c r="K2836" s="267">
        <v>100</v>
      </c>
    </row>
    <row r="2837" spans="1:11">
      <c r="A2837" s="155" t="s">
        <v>19818</v>
      </c>
      <c r="B2837" s="156" t="s">
        <v>19740</v>
      </c>
      <c r="C2837" s="156">
        <v>2.191878</v>
      </c>
      <c r="D2837" s="157">
        <v>1.7600000000000001E-6</v>
      </c>
      <c r="E2837" s="156">
        <v>4954</v>
      </c>
      <c r="F2837" s="156">
        <v>0.52381</v>
      </c>
      <c r="G2837" s="156">
        <v>1295.4290000000001</v>
      </c>
      <c r="H2837" s="156">
        <v>0.32434400000000002</v>
      </c>
      <c r="I2837" s="156">
        <v>7</v>
      </c>
      <c r="J2837" s="156">
        <v>28.571429999999999</v>
      </c>
      <c r="K2837" s="267">
        <v>71.428569999999993</v>
      </c>
    </row>
    <row r="2838" spans="1:11">
      <c r="A2838" s="155" t="s">
        <v>8061</v>
      </c>
      <c r="B2838" s="156" t="s">
        <v>19743</v>
      </c>
      <c r="C2838" s="156">
        <v>2.2828430000000002</v>
      </c>
      <c r="D2838" s="157">
        <v>7.2200000000000003E-6</v>
      </c>
      <c r="E2838" s="156">
        <v>5724</v>
      </c>
      <c r="F2838" s="156">
        <v>0.32051299999999999</v>
      </c>
      <c r="G2838" s="156">
        <v>707</v>
      </c>
      <c r="H2838" s="156">
        <v>0.19924600000000001</v>
      </c>
      <c r="I2838" s="156">
        <v>13</v>
      </c>
      <c r="J2838" s="156">
        <v>30.76923</v>
      </c>
      <c r="K2838" s="267">
        <v>69.230770000000007</v>
      </c>
    </row>
    <row r="2839" spans="1:11">
      <c r="A2839" s="155" t="s">
        <v>8063</v>
      </c>
      <c r="B2839" s="156" t="s">
        <v>19743</v>
      </c>
      <c r="C2839" s="156">
        <v>2.5419290000000001</v>
      </c>
      <c r="D2839" s="157">
        <v>9.8800000000000003E-6</v>
      </c>
      <c r="E2839" s="156">
        <v>10920</v>
      </c>
      <c r="F2839" s="156">
        <v>0.28571400000000002</v>
      </c>
      <c r="G2839" s="156">
        <v>487.8571</v>
      </c>
      <c r="H2839" s="156">
        <v>0.205207</v>
      </c>
      <c r="I2839" s="156">
        <v>7</v>
      </c>
      <c r="J2839" s="156">
        <v>0</v>
      </c>
      <c r="K2839" s="267">
        <v>100</v>
      </c>
    </row>
    <row r="2840" spans="1:11">
      <c r="A2840" s="155" t="s">
        <v>20061</v>
      </c>
      <c r="B2840" s="156" t="s">
        <v>19740</v>
      </c>
      <c r="C2840" s="156">
        <v>2.1433499999999999</v>
      </c>
      <c r="D2840" s="157">
        <v>6.5099999999999997E-5</v>
      </c>
      <c r="E2840" s="156">
        <v>86224</v>
      </c>
      <c r="F2840" s="156">
        <v>0.40932400000000002</v>
      </c>
      <c r="G2840" s="156">
        <v>318.96969999999999</v>
      </c>
      <c r="H2840" s="156">
        <v>7.6492000000000004E-2</v>
      </c>
      <c r="I2840" s="156">
        <v>66</v>
      </c>
      <c r="J2840" s="156">
        <v>46.969700000000003</v>
      </c>
      <c r="K2840" s="267">
        <v>50</v>
      </c>
    </row>
    <row r="2841" spans="1:11">
      <c r="A2841" s="155" t="s">
        <v>20163</v>
      </c>
      <c r="B2841" s="156" t="s">
        <v>19740</v>
      </c>
      <c r="C2841" s="156">
        <v>2.187411</v>
      </c>
      <c r="D2841" s="156">
        <v>5.8200000000000005E-4</v>
      </c>
      <c r="E2841" s="156">
        <v>453772</v>
      </c>
      <c r="F2841" s="156">
        <v>0.20186799999999999</v>
      </c>
      <c r="G2841" s="156">
        <v>144.6617</v>
      </c>
      <c r="H2841" s="156">
        <v>3.7184000000000002E-2</v>
      </c>
      <c r="I2841" s="156">
        <v>133</v>
      </c>
      <c r="J2841" s="156">
        <v>47.36842</v>
      </c>
      <c r="K2841" s="267">
        <v>49.62406</v>
      </c>
    </row>
    <row r="2842" spans="1:11">
      <c r="A2842" s="155" t="s">
        <v>25115</v>
      </c>
      <c r="B2842" s="156" t="s">
        <v>19740</v>
      </c>
      <c r="C2842" s="156">
        <v>3.0507610000000001</v>
      </c>
      <c r="D2842" s="157">
        <v>4.95E-6</v>
      </c>
      <c r="E2842" s="156">
        <v>1666</v>
      </c>
      <c r="F2842" s="156" t="s">
        <v>25675</v>
      </c>
      <c r="G2842" s="156">
        <v>120.33329999999999</v>
      </c>
      <c r="H2842" s="156">
        <v>0.33901500000000001</v>
      </c>
      <c r="I2842" s="156">
        <v>3</v>
      </c>
      <c r="J2842" s="156">
        <v>33.333329999999997</v>
      </c>
      <c r="K2842" s="267">
        <v>66.666669999999996</v>
      </c>
    </row>
    <row r="2843" spans="1:11">
      <c r="A2843" s="155" t="s">
        <v>8070</v>
      </c>
      <c r="B2843" s="156" t="s">
        <v>19743</v>
      </c>
      <c r="C2843" s="156">
        <v>3.1289340000000001</v>
      </c>
      <c r="D2843" s="157">
        <v>9.9999999999999995E-7</v>
      </c>
      <c r="E2843" s="156">
        <v>304</v>
      </c>
      <c r="F2843" s="156" t="s">
        <v>25675</v>
      </c>
      <c r="G2843" s="156">
        <v>26.33333</v>
      </c>
      <c r="H2843" s="156">
        <v>0.351852</v>
      </c>
      <c r="I2843" s="156">
        <v>3</v>
      </c>
      <c r="J2843" s="156">
        <v>66.666669999999996</v>
      </c>
      <c r="K2843" s="267">
        <v>33.333329999999997</v>
      </c>
    </row>
    <row r="2844" spans="1:11">
      <c r="A2844" s="155" t="s">
        <v>8073</v>
      </c>
      <c r="B2844" s="156" t="s">
        <v>19743</v>
      </c>
      <c r="C2844" s="156">
        <v>1.47533</v>
      </c>
      <c r="D2844" s="156">
        <v>0.23988699999999999</v>
      </c>
      <c r="E2844" s="156">
        <v>54188068</v>
      </c>
      <c r="F2844" s="156">
        <v>1.193E-2</v>
      </c>
      <c r="G2844" s="156">
        <v>43.261740000000003</v>
      </c>
      <c r="H2844" s="156">
        <v>8.9960000000000005E-3</v>
      </c>
      <c r="I2844" s="156">
        <v>2682</v>
      </c>
      <c r="J2844" s="156">
        <v>21.62565</v>
      </c>
      <c r="K2844" s="267">
        <v>76.099930000000001</v>
      </c>
    </row>
    <row r="2845" spans="1:11">
      <c r="A2845" s="155" t="s">
        <v>8078</v>
      </c>
      <c r="B2845" s="156" t="s">
        <v>19743</v>
      </c>
      <c r="C2845" s="156">
        <v>2.3382740000000002</v>
      </c>
      <c r="D2845" s="157">
        <v>2.05E-5</v>
      </c>
      <c r="E2845" s="156">
        <v>16026</v>
      </c>
      <c r="F2845" s="156">
        <v>0.214286</v>
      </c>
      <c r="G2845" s="156">
        <v>234.7586</v>
      </c>
      <c r="H2845" s="156">
        <v>7.1474999999999997E-2</v>
      </c>
      <c r="I2845" s="156">
        <v>29</v>
      </c>
      <c r="J2845" s="156">
        <v>44.827590000000001</v>
      </c>
      <c r="K2845" s="267">
        <v>55.172409999999999</v>
      </c>
    </row>
    <row r="2846" spans="1:11">
      <c r="A2846" s="155" t="s">
        <v>8083</v>
      </c>
      <c r="B2846" s="156" t="s">
        <v>19743</v>
      </c>
      <c r="C2846" s="156">
        <v>2.8312689999999998</v>
      </c>
      <c r="D2846" s="157">
        <v>9.3200000000000006E-6</v>
      </c>
      <c r="E2846" s="156">
        <v>4294</v>
      </c>
      <c r="F2846" s="156">
        <v>0.214286</v>
      </c>
      <c r="G2846" s="156">
        <v>157.375</v>
      </c>
      <c r="H2846" s="156">
        <v>0.14670900000000001</v>
      </c>
      <c r="I2846" s="156">
        <v>8</v>
      </c>
      <c r="J2846" s="156">
        <v>12.5</v>
      </c>
      <c r="K2846" s="267">
        <v>87.5</v>
      </c>
    </row>
    <row r="2847" spans="1:11">
      <c r="A2847" s="155" t="s">
        <v>8088</v>
      </c>
      <c r="B2847" s="156" t="s">
        <v>19743</v>
      </c>
      <c r="C2847" s="156">
        <v>3.017868</v>
      </c>
      <c r="D2847" s="157">
        <v>4.6399999999999996E-6</v>
      </c>
      <c r="E2847" s="156">
        <v>1318</v>
      </c>
      <c r="F2847" s="156">
        <v>0.33333299999999999</v>
      </c>
      <c r="G2847" s="156">
        <v>145.33330000000001</v>
      </c>
      <c r="H2847" s="156">
        <v>0.34037600000000001</v>
      </c>
      <c r="I2847" s="156">
        <v>3</v>
      </c>
      <c r="J2847" s="156">
        <v>0</v>
      </c>
      <c r="K2847" s="267">
        <v>100</v>
      </c>
    </row>
    <row r="2848" spans="1:11">
      <c r="A2848" s="155" t="s">
        <v>8091</v>
      </c>
      <c r="B2848" s="156" t="s">
        <v>19743</v>
      </c>
      <c r="C2848" s="156">
        <v>2.3902540000000001</v>
      </c>
      <c r="D2848" s="157">
        <v>1.43E-5</v>
      </c>
      <c r="E2848" s="156">
        <v>7286</v>
      </c>
      <c r="F2848" s="156">
        <v>0.33333299999999999</v>
      </c>
      <c r="G2848" s="156">
        <v>548.71429999999998</v>
      </c>
      <c r="H2848" s="156">
        <v>0.178979</v>
      </c>
      <c r="I2848" s="156">
        <v>7</v>
      </c>
      <c r="J2848" s="156">
        <v>0</v>
      </c>
      <c r="K2848" s="267">
        <v>100</v>
      </c>
    </row>
    <row r="2849" spans="1:11">
      <c r="A2849" s="155" t="s">
        <v>8096</v>
      </c>
      <c r="B2849" s="156" t="s">
        <v>19743</v>
      </c>
      <c r="C2849" s="156">
        <v>2.109442</v>
      </c>
      <c r="D2849" s="156">
        <v>1.84E-4</v>
      </c>
      <c r="E2849" s="156">
        <v>323412</v>
      </c>
      <c r="F2849" s="156">
        <v>0.41581200000000001</v>
      </c>
      <c r="G2849" s="156">
        <v>212.81950000000001</v>
      </c>
      <c r="H2849" s="156">
        <v>4.9875999999999997E-2</v>
      </c>
      <c r="I2849" s="156">
        <v>133</v>
      </c>
      <c r="J2849" s="156">
        <v>43.609020000000001</v>
      </c>
      <c r="K2849" s="267">
        <v>54.887219999999999</v>
      </c>
    </row>
    <row r="2850" spans="1:11">
      <c r="A2850" s="155" t="s">
        <v>8100</v>
      </c>
      <c r="B2850" s="156" t="s">
        <v>19743</v>
      </c>
      <c r="C2850" s="156">
        <v>2.9819290000000001</v>
      </c>
      <c r="D2850" s="157">
        <v>5.6799999999999998E-6</v>
      </c>
      <c r="E2850" s="156">
        <v>2286</v>
      </c>
      <c r="F2850" s="156" t="s">
        <v>25675</v>
      </c>
      <c r="G2850" s="156">
        <v>97.8</v>
      </c>
      <c r="H2850" s="156">
        <v>0.20907100000000001</v>
      </c>
      <c r="I2850" s="156">
        <v>5</v>
      </c>
      <c r="J2850" s="156">
        <v>40</v>
      </c>
      <c r="K2850" s="267">
        <v>60</v>
      </c>
    </row>
    <row r="2851" spans="1:11">
      <c r="A2851" s="155" t="s">
        <v>8103</v>
      </c>
      <c r="B2851" s="156" t="s">
        <v>19743</v>
      </c>
      <c r="C2851" s="156">
        <v>3.341523</v>
      </c>
      <c r="D2851" s="156" t="s">
        <v>25675</v>
      </c>
      <c r="E2851" s="156">
        <v>0</v>
      </c>
      <c r="F2851" s="156" t="s">
        <v>25675</v>
      </c>
      <c r="G2851" s="156">
        <v>8</v>
      </c>
      <c r="H2851" s="156">
        <v>0</v>
      </c>
      <c r="I2851" s="156">
        <v>1</v>
      </c>
      <c r="J2851" s="156">
        <v>0</v>
      </c>
      <c r="K2851" s="267">
        <v>100</v>
      </c>
    </row>
    <row r="2852" spans="1:11">
      <c r="A2852" s="155" t="s">
        <v>8105</v>
      </c>
      <c r="B2852" s="156" t="s">
        <v>19743</v>
      </c>
      <c r="C2852" s="156">
        <v>2.1734010000000001</v>
      </c>
      <c r="D2852" s="157">
        <v>3.1599999999999998E-6</v>
      </c>
      <c r="E2852" s="156">
        <v>2722</v>
      </c>
      <c r="F2852" s="156">
        <v>0.72222200000000003</v>
      </c>
      <c r="G2852" s="156">
        <v>1434</v>
      </c>
      <c r="H2852" s="156">
        <v>0.35147099999999998</v>
      </c>
      <c r="I2852" s="156">
        <v>9</v>
      </c>
      <c r="J2852" s="156">
        <v>11.11111</v>
      </c>
      <c r="K2852" s="267">
        <v>88.888890000000004</v>
      </c>
    </row>
    <row r="2853" spans="1:11">
      <c r="A2853" s="155" t="s">
        <v>8109</v>
      </c>
      <c r="B2853" s="156" t="s">
        <v>19743</v>
      </c>
      <c r="C2853" s="156">
        <v>2.9815230000000001</v>
      </c>
      <c r="D2853" s="157">
        <v>1.66E-6</v>
      </c>
      <c r="E2853" s="156">
        <v>1042</v>
      </c>
      <c r="F2853" s="156">
        <v>0.32142900000000002</v>
      </c>
      <c r="G2853" s="156">
        <v>65.625</v>
      </c>
      <c r="H2853" s="156">
        <v>0.15906300000000001</v>
      </c>
      <c r="I2853" s="156">
        <v>8</v>
      </c>
      <c r="J2853" s="156">
        <v>0</v>
      </c>
      <c r="K2853" s="267">
        <v>100</v>
      </c>
    </row>
    <row r="2854" spans="1:11">
      <c r="A2854" s="155" t="s">
        <v>20218</v>
      </c>
      <c r="B2854" s="156" t="s">
        <v>19740</v>
      </c>
      <c r="C2854" s="156">
        <v>2.1565479999999999</v>
      </c>
      <c r="D2854" s="157">
        <v>9.8800000000000003E-5</v>
      </c>
      <c r="E2854" s="156">
        <v>120538</v>
      </c>
      <c r="F2854" s="156">
        <v>0.24646499999999999</v>
      </c>
      <c r="G2854" s="156">
        <v>358.57780000000002</v>
      </c>
      <c r="H2854" s="156">
        <v>8.6906999999999998E-2</v>
      </c>
      <c r="I2854" s="156">
        <v>45</v>
      </c>
      <c r="J2854" s="156">
        <v>31.11111</v>
      </c>
      <c r="K2854" s="267">
        <v>68.888890000000004</v>
      </c>
    </row>
    <row r="2855" spans="1:11">
      <c r="A2855" s="155" t="s">
        <v>8114</v>
      </c>
      <c r="B2855" s="156" t="s">
        <v>19743</v>
      </c>
      <c r="C2855" s="156">
        <v>2.205076</v>
      </c>
      <c r="D2855" s="157">
        <v>5.6500000000000001E-6</v>
      </c>
      <c r="E2855" s="156">
        <v>5422</v>
      </c>
      <c r="F2855" s="156">
        <v>0.53333299999999995</v>
      </c>
      <c r="G2855" s="156">
        <v>1354.8330000000001</v>
      </c>
      <c r="H2855" s="156">
        <v>0.34447800000000001</v>
      </c>
      <c r="I2855" s="156">
        <v>6</v>
      </c>
      <c r="J2855" s="156">
        <v>16.66667</v>
      </c>
      <c r="K2855" s="267">
        <v>83.333330000000004</v>
      </c>
    </row>
    <row r="2856" spans="1:11">
      <c r="A2856" s="155" t="s">
        <v>8118</v>
      </c>
      <c r="B2856" s="156" t="s">
        <v>19743</v>
      </c>
      <c r="C2856" s="156">
        <v>2.3336039999999998</v>
      </c>
      <c r="D2856" s="157">
        <v>2.3199999999999998E-6</v>
      </c>
      <c r="E2856" s="156">
        <v>2878</v>
      </c>
      <c r="F2856" s="156">
        <v>0.5</v>
      </c>
      <c r="G2856" s="156">
        <v>1767.5</v>
      </c>
      <c r="H2856" s="156">
        <v>0.52990999999999999</v>
      </c>
      <c r="I2856" s="156">
        <v>4</v>
      </c>
      <c r="J2856" s="156">
        <v>25</v>
      </c>
      <c r="K2856" s="267">
        <v>75</v>
      </c>
    </row>
    <row r="2857" spans="1:11">
      <c r="A2857" s="155" t="s">
        <v>8123</v>
      </c>
      <c r="B2857" s="156" t="s">
        <v>19743</v>
      </c>
      <c r="C2857" s="156">
        <v>2.2361420000000001</v>
      </c>
      <c r="D2857" s="157">
        <v>4.8099999999999997E-6</v>
      </c>
      <c r="E2857" s="156">
        <v>15228</v>
      </c>
      <c r="F2857" s="156">
        <v>0.483516</v>
      </c>
      <c r="G2857" s="156">
        <v>719.64290000000005</v>
      </c>
      <c r="H2857" s="156">
        <v>0.19078500000000001</v>
      </c>
      <c r="I2857" s="156">
        <v>14</v>
      </c>
      <c r="J2857" s="156">
        <v>14.28571</v>
      </c>
      <c r="K2857" s="267">
        <v>85.714290000000005</v>
      </c>
    </row>
    <row r="2858" spans="1:11">
      <c r="A2858" s="155" t="s">
        <v>8134</v>
      </c>
      <c r="B2858" s="156" t="s">
        <v>19743</v>
      </c>
      <c r="C2858" s="156">
        <v>2.2952279999999998</v>
      </c>
      <c r="D2858" s="157">
        <v>8.0000000000000002E-8</v>
      </c>
      <c r="E2858" s="156">
        <v>256</v>
      </c>
      <c r="F2858" s="156">
        <v>0.80952400000000002</v>
      </c>
      <c r="G2858" s="156">
        <v>1480.143</v>
      </c>
      <c r="H2858" s="156">
        <v>0.42205399999999998</v>
      </c>
      <c r="I2858" s="156">
        <v>7</v>
      </c>
      <c r="J2858" s="156">
        <v>14.28571</v>
      </c>
      <c r="K2858" s="267">
        <v>85.714290000000005</v>
      </c>
    </row>
    <row r="2859" spans="1:11">
      <c r="A2859" s="155" t="s">
        <v>8141</v>
      </c>
      <c r="B2859" s="156" t="s">
        <v>19743</v>
      </c>
      <c r="C2859" s="156">
        <v>3.1449750000000001</v>
      </c>
      <c r="D2859" s="156" t="s">
        <v>25675</v>
      </c>
      <c r="E2859" s="156">
        <v>0</v>
      </c>
      <c r="F2859" s="156" t="s">
        <v>25675</v>
      </c>
      <c r="G2859" s="156">
        <v>26</v>
      </c>
      <c r="H2859" s="156">
        <v>0</v>
      </c>
      <c r="I2859" s="156">
        <v>1</v>
      </c>
      <c r="J2859" s="156">
        <v>0</v>
      </c>
      <c r="K2859" s="267">
        <v>100</v>
      </c>
    </row>
    <row r="2860" spans="1:11">
      <c r="A2860" s="155" t="s">
        <v>8143</v>
      </c>
      <c r="B2860" s="156" t="s">
        <v>19743</v>
      </c>
      <c r="C2860" s="156">
        <v>2.1815229999999999</v>
      </c>
      <c r="D2860" s="157">
        <v>6.55E-6</v>
      </c>
      <c r="E2860" s="156">
        <v>8956</v>
      </c>
      <c r="F2860" s="156">
        <v>0.408333</v>
      </c>
      <c r="G2860" s="156">
        <v>695.9375</v>
      </c>
      <c r="H2860" s="156">
        <v>0.172432</v>
      </c>
      <c r="I2860" s="156">
        <v>16</v>
      </c>
      <c r="J2860" s="156">
        <v>25</v>
      </c>
      <c r="K2860" s="267">
        <v>75</v>
      </c>
    </row>
    <row r="2861" spans="1:11">
      <c r="A2861" s="155" t="s">
        <v>8149</v>
      </c>
      <c r="B2861" s="156" t="s">
        <v>19743</v>
      </c>
      <c r="C2861" s="156">
        <v>2.3959389999999998</v>
      </c>
      <c r="D2861" s="157">
        <v>1.11E-5</v>
      </c>
      <c r="E2861" s="156">
        <v>17820</v>
      </c>
      <c r="F2861" s="156">
        <v>0.19047600000000001</v>
      </c>
      <c r="G2861" s="156">
        <v>680</v>
      </c>
      <c r="H2861" s="156">
        <v>0.224355</v>
      </c>
      <c r="I2861" s="156">
        <v>7</v>
      </c>
      <c r="J2861" s="156">
        <v>14.28571</v>
      </c>
      <c r="K2861" s="267">
        <v>85.714290000000005</v>
      </c>
    </row>
    <row r="2862" spans="1:11">
      <c r="A2862" s="155" t="s">
        <v>8157</v>
      </c>
      <c r="B2862" s="156" t="s">
        <v>19743</v>
      </c>
      <c r="C2862" s="156">
        <v>2.2144159999999999</v>
      </c>
      <c r="D2862" s="156">
        <v>1.3899999999999999E-4</v>
      </c>
      <c r="E2862" s="156">
        <v>23438</v>
      </c>
      <c r="F2862" s="156">
        <v>0.5</v>
      </c>
      <c r="G2862" s="156">
        <v>1864.75</v>
      </c>
      <c r="H2862" s="156">
        <v>0.47967599999999999</v>
      </c>
      <c r="I2862" s="156">
        <v>4</v>
      </c>
      <c r="J2862" s="156">
        <v>0</v>
      </c>
      <c r="K2862" s="267">
        <v>100</v>
      </c>
    </row>
    <row r="2863" spans="1:11">
      <c r="A2863" s="155" t="s">
        <v>19839</v>
      </c>
      <c r="B2863" s="156" t="s">
        <v>19740</v>
      </c>
      <c r="C2863" s="156">
        <v>2.1413199999999999</v>
      </c>
      <c r="D2863" s="156">
        <v>2.72E-4</v>
      </c>
      <c r="E2863" s="156">
        <v>174264</v>
      </c>
      <c r="F2863" s="156">
        <v>0.39807300000000001</v>
      </c>
      <c r="G2863" s="156">
        <v>264.3537</v>
      </c>
      <c r="H2863" s="156">
        <v>6.3497999999999999E-2</v>
      </c>
      <c r="I2863" s="156">
        <v>82</v>
      </c>
      <c r="J2863" s="156">
        <v>57.317070000000001</v>
      </c>
      <c r="K2863" s="267">
        <v>40.243899999999996</v>
      </c>
    </row>
    <row r="2864" spans="1:11">
      <c r="A2864" s="155" t="s">
        <v>7907</v>
      </c>
      <c r="B2864" s="156" t="s">
        <v>19743</v>
      </c>
      <c r="C2864" s="156">
        <v>2.676345</v>
      </c>
      <c r="D2864" s="157">
        <v>9.55E-6</v>
      </c>
      <c r="E2864" s="156">
        <v>9092</v>
      </c>
      <c r="F2864" s="156">
        <v>0.16190499999999999</v>
      </c>
      <c r="G2864" s="156">
        <v>187.66669999999999</v>
      </c>
      <c r="H2864" s="156">
        <v>0.10548</v>
      </c>
      <c r="I2864" s="156">
        <v>15</v>
      </c>
      <c r="J2864" s="156">
        <v>33.333329999999997</v>
      </c>
      <c r="K2864" s="267">
        <v>66.666669999999996</v>
      </c>
    </row>
    <row r="2865" spans="1:11">
      <c r="A2865" s="155" t="s">
        <v>19902</v>
      </c>
      <c r="B2865" s="156" t="s">
        <v>19740</v>
      </c>
      <c r="C2865" s="156">
        <v>2.1727919999999998</v>
      </c>
      <c r="D2865" s="157">
        <v>1.2500000000000001E-5</v>
      </c>
      <c r="E2865" s="156">
        <v>15838</v>
      </c>
      <c r="F2865" s="156">
        <v>0.45059300000000002</v>
      </c>
      <c r="G2865" s="156">
        <v>510.6087</v>
      </c>
      <c r="H2865" s="156">
        <v>0.12558</v>
      </c>
      <c r="I2865" s="156">
        <v>23</v>
      </c>
      <c r="J2865" s="156">
        <v>65.217389999999995</v>
      </c>
      <c r="K2865" s="267">
        <v>34.782609999999998</v>
      </c>
    </row>
    <row r="2866" spans="1:11">
      <c r="A2866" s="155" t="s">
        <v>7915</v>
      </c>
      <c r="B2866" s="156" t="s">
        <v>19743</v>
      </c>
      <c r="C2866" s="156">
        <v>2.2582740000000001</v>
      </c>
      <c r="D2866" s="157">
        <v>3.26E-5</v>
      </c>
      <c r="E2866" s="156">
        <v>53572</v>
      </c>
      <c r="F2866" s="156">
        <v>0.3</v>
      </c>
      <c r="G2866" s="156">
        <v>614.8125</v>
      </c>
      <c r="H2866" s="156">
        <v>0.16733600000000001</v>
      </c>
      <c r="I2866" s="156">
        <v>16</v>
      </c>
      <c r="J2866" s="156">
        <v>25</v>
      </c>
      <c r="K2866" s="267">
        <v>75</v>
      </c>
    </row>
    <row r="2867" spans="1:11">
      <c r="A2867" s="155" t="s">
        <v>20011</v>
      </c>
      <c r="B2867" s="156" t="s">
        <v>19740</v>
      </c>
      <c r="C2867" s="156">
        <v>2.4032490000000002</v>
      </c>
      <c r="D2867" s="156">
        <v>1.7100000000000001E-4</v>
      </c>
      <c r="E2867" s="156">
        <v>68708</v>
      </c>
      <c r="F2867" s="156">
        <v>8.0951999999999996E-2</v>
      </c>
      <c r="G2867" s="156">
        <v>108.1944</v>
      </c>
      <c r="H2867" s="156">
        <v>3.6419E-2</v>
      </c>
      <c r="I2867" s="156">
        <v>36</v>
      </c>
      <c r="J2867" s="156">
        <v>36.111109999999996</v>
      </c>
      <c r="K2867" s="267">
        <v>63.888890000000004</v>
      </c>
    </row>
    <row r="2868" spans="1:11">
      <c r="A2868" s="155" t="s">
        <v>20066</v>
      </c>
      <c r="B2868" s="156" t="s">
        <v>19740</v>
      </c>
      <c r="C2868" s="156">
        <v>2.323858</v>
      </c>
      <c r="D2868" s="157">
        <v>7.9699999999999999E-5</v>
      </c>
      <c r="E2868" s="156">
        <v>73250</v>
      </c>
      <c r="F2868" s="156">
        <v>0.40413500000000002</v>
      </c>
      <c r="G2868" s="156">
        <v>159.59649999999999</v>
      </c>
      <c r="H2868" s="156">
        <v>4.8099999999999997E-2</v>
      </c>
      <c r="I2868" s="156">
        <v>57</v>
      </c>
      <c r="J2868" s="156">
        <v>56.140349999999998</v>
      </c>
      <c r="K2868" s="267">
        <v>42.105260000000001</v>
      </c>
    </row>
    <row r="2869" spans="1:11">
      <c r="A2869" s="155" t="s">
        <v>7920</v>
      </c>
      <c r="B2869" s="156" t="s">
        <v>19743</v>
      </c>
      <c r="C2869" s="156">
        <v>2.9941119999999999</v>
      </c>
      <c r="D2869" s="157">
        <v>3.9600000000000002E-6</v>
      </c>
      <c r="E2869" s="156">
        <v>2332</v>
      </c>
      <c r="F2869" s="156">
        <v>0.1</v>
      </c>
      <c r="G2869" s="156">
        <v>91.8</v>
      </c>
      <c r="H2869" s="156">
        <v>0.214588</v>
      </c>
      <c r="I2869" s="156">
        <v>5</v>
      </c>
      <c r="J2869" s="156">
        <v>40</v>
      </c>
      <c r="K2869" s="267">
        <v>60</v>
      </c>
    </row>
    <row r="2870" spans="1:11">
      <c r="A2870" s="155" t="s">
        <v>7925</v>
      </c>
      <c r="B2870" s="156" t="s">
        <v>19743</v>
      </c>
      <c r="C2870" s="156">
        <v>3.104975</v>
      </c>
      <c r="D2870" s="157">
        <v>3.2000000000000001E-7</v>
      </c>
      <c r="E2870" s="156">
        <v>156</v>
      </c>
      <c r="F2870" s="156" t="s">
        <v>25675</v>
      </c>
      <c r="G2870" s="156">
        <v>154</v>
      </c>
      <c r="H2870" s="156">
        <v>0.50830600000000004</v>
      </c>
      <c r="I2870" s="156">
        <v>2</v>
      </c>
      <c r="J2870" s="156">
        <v>0</v>
      </c>
      <c r="K2870" s="267">
        <v>100</v>
      </c>
    </row>
    <row r="2871" spans="1:11">
      <c r="A2871" s="155" t="s">
        <v>7930</v>
      </c>
      <c r="B2871" s="156" t="s">
        <v>19743</v>
      </c>
      <c r="C2871" s="156">
        <v>2.240812</v>
      </c>
      <c r="D2871" s="157">
        <v>7.1899999999999999E-5</v>
      </c>
      <c r="E2871" s="156">
        <v>59082</v>
      </c>
      <c r="F2871" s="156">
        <v>0.34640500000000002</v>
      </c>
      <c r="G2871" s="156">
        <v>687.72220000000004</v>
      </c>
      <c r="H2871" s="156">
        <v>0.183363</v>
      </c>
      <c r="I2871" s="156">
        <v>18</v>
      </c>
      <c r="J2871" s="156">
        <v>11.11111</v>
      </c>
      <c r="K2871" s="267">
        <v>88.888890000000004</v>
      </c>
    </row>
    <row r="2872" spans="1:11">
      <c r="A2872" s="155" t="s">
        <v>7933</v>
      </c>
      <c r="B2872" s="156" t="s">
        <v>19743</v>
      </c>
      <c r="C2872" s="156">
        <v>2.2556349999999998</v>
      </c>
      <c r="D2872" s="157">
        <v>8.0699999999999996E-5</v>
      </c>
      <c r="E2872" s="156">
        <v>47734</v>
      </c>
      <c r="F2872" s="156">
        <v>0.28421099999999999</v>
      </c>
      <c r="G2872" s="156">
        <v>412.4</v>
      </c>
      <c r="H2872" s="156">
        <v>0.112204</v>
      </c>
      <c r="I2872" s="156">
        <v>20</v>
      </c>
      <c r="J2872" s="156">
        <v>10</v>
      </c>
      <c r="K2872" s="267">
        <v>85</v>
      </c>
    </row>
    <row r="2873" spans="1:11">
      <c r="A2873" s="155" t="s">
        <v>7936</v>
      </c>
      <c r="B2873" s="156" t="s">
        <v>19743</v>
      </c>
      <c r="C2873" s="156">
        <v>2.381726</v>
      </c>
      <c r="D2873" s="157">
        <v>1.3900000000000001E-5</v>
      </c>
      <c r="E2873" s="156">
        <v>14232</v>
      </c>
      <c r="F2873" s="156">
        <v>0.21323500000000001</v>
      </c>
      <c r="G2873" s="156">
        <v>357.2353</v>
      </c>
      <c r="H2873" s="156">
        <v>0.11591</v>
      </c>
      <c r="I2873" s="156">
        <v>17</v>
      </c>
      <c r="J2873" s="156">
        <v>47.058819999999997</v>
      </c>
      <c r="K2873" s="267">
        <v>52.941180000000003</v>
      </c>
    </row>
    <row r="2874" spans="1:11">
      <c r="A2874" s="155" t="s">
        <v>7939</v>
      </c>
      <c r="B2874" s="156" t="s">
        <v>19743</v>
      </c>
      <c r="C2874" s="156">
        <v>2.4534009999999999</v>
      </c>
      <c r="D2874" s="157">
        <v>6.37E-6</v>
      </c>
      <c r="E2874" s="156">
        <v>7374</v>
      </c>
      <c r="F2874" s="156">
        <v>0.2</v>
      </c>
      <c r="G2874" s="156">
        <v>604.33330000000001</v>
      </c>
      <c r="H2874" s="156">
        <v>0.21791199999999999</v>
      </c>
      <c r="I2874" s="156">
        <v>6</v>
      </c>
      <c r="J2874" s="156">
        <v>50</v>
      </c>
      <c r="K2874" s="267">
        <v>50</v>
      </c>
    </row>
    <row r="2875" spans="1:11">
      <c r="A2875" s="155" t="s">
        <v>7942</v>
      </c>
      <c r="B2875" s="156" t="s">
        <v>19743</v>
      </c>
      <c r="C2875" s="156">
        <v>2.3671069999999999</v>
      </c>
      <c r="D2875" s="157">
        <v>9.55E-6</v>
      </c>
      <c r="E2875" s="156">
        <v>18988</v>
      </c>
      <c r="F2875" s="156">
        <v>0.60507200000000005</v>
      </c>
      <c r="G2875" s="156">
        <v>190.75</v>
      </c>
      <c r="H2875" s="156">
        <v>6.0904E-2</v>
      </c>
      <c r="I2875" s="156">
        <v>24</v>
      </c>
      <c r="J2875" s="156">
        <v>45.833329999999997</v>
      </c>
      <c r="K2875" s="267">
        <v>45.833329999999997</v>
      </c>
    </row>
    <row r="2876" spans="1:11">
      <c r="A2876" s="155" t="s">
        <v>7945</v>
      </c>
      <c r="B2876" s="156" t="s">
        <v>19743</v>
      </c>
      <c r="C2876" s="156">
        <v>2.3709639999999998</v>
      </c>
      <c r="D2876" s="157">
        <v>1.63E-5</v>
      </c>
      <c r="E2876" s="156">
        <v>11220</v>
      </c>
      <c r="F2876" s="156">
        <v>0.21052599999999999</v>
      </c>
      <c r="G2876" s="156">
        <v>229.35</v>
      </c>
      <c r="H2876" s="156">
        <v>7.3180999999999996E-2</v>
      </c>
      <c r="I2876" s="156">
        <v>20</v>
      </c>
      <c r="J2876" s="156">
        <v>20</v>
      </c>
      <c r="K2876" s="267">
        <v>75</v>
      </c>
    </row>
    <row r="2877" spans="1:11">
      <c r="A2877" s="155" t="s">
        <v>7952</v>
      </c>
      <c r="B2877" s="156" t="s">
        <v>19743</v>
      </c>
      <c r="C2877" s="156">
        <v>2.4231470000000002</v>
      </c>
      <c r="D2877" s="157">
        <v>1.9899999999999999E-5</v>
      </c>
      <c r="E2877" s="156">
        <v>18418</v>
      </c>
      <c r="F2877" s="156">
        <v>0.57692299999999996</v>
      </c>
      <c r="G2877" s="156">
        <v>273.5385</v>
      </c>
      <c r="H2877" s="156">
        <v>9.4141000000000002E-2</v>
      </c>
      <c r="I2877" s="156">
        <v>13</v>
      </c>
      <c r="J2877" s="156">
        <v>46.153849999999998</v>
      </c>
      <c r="K2877" s="267">
        <v>53.846150000000002</v>
      </c>
    </row>
    <row r="2878" spans="1:11">
      <c r="A2878" s="155" t="s">
        <v>7962</v>
      </c>
      <c r="B2878" s="156" t="s">
        <v>19743</v>
      </c>
      <c r="C2878" s="156">
        <v>2.158782</v>
      </c>
      <c r="D2878" s="157">
        <v>2.6699999999999998E-5</v>
      </c>
      <c r="E2878" s="156">
        <v>39006</v>
      </c>
      <c r="F2878" s="156">
        <v>0.32183899999999999</v>
      </c>
      <c r="G2878" s="156">
        <v>465.4</v>
      </c>
      <c r="H2878" s="156">
        <v>0.11274199999999999</v>
      </c>
      <c r="I2878" s="156">
        <v>30</v>
      </c>
      <c r="J2878" s="156">
        <v>40</v>
      </c>
      <c r="K2878" s="267">
        <v>60</v>
      </c>
    </row>
    <row r="2879" spans="1:11">
      <c r="A2879" s="155" t="s">
        <v>7965</v>
      </c>
      <c r="B2879" s="156" t="s">
        <v>19743</v>
      </c>
      <c r="C2879" s="156">
        <v>2.160406</v>
      </c>
      <c r="D2879" s="156">
        <v>1.2899999999999999E-4</v>
      </c>
      <c r="E2879" s="156">
        <v>137696</v>
      </c>
      <c r="F2879" s="156">
        <v>0.21812599999999999</v>
      </c>
      <c r="G2879" s="156">
        <v>219.33330000000001</v>
      </c>
      <c r="H2879" s="156">
        <v>5.3601000000000003E-2</v>
      </c>
      <c r="I2879" s="156">
        <v>63</v>
      </c>
      <c r="J2879" s="156">
        <v>19.047619999999998</v>
      </c>
      <c r="K2879" s="267">
        <v>79.365080000000006</v>
      </c>
    </row>
    <row r="2880" spans="1:11">
      <c r="A2880" s="155" t="s">
        <v>19844</v>
      </c>
      <c r="B2880" s="156" t="s">
        <v>19740</v>
      </c>
      <c r="C2880" s="156">
        <v>2.1443650000000001</v>
      </c>
      <c r="D2880" s="156">
        <v>2.1699999999999999E-4</v>
      </c>
      <c r="E2880" s="156">
        <v>188338</v>
      </c>
      <c r="F2880" s="156">
        <v>0.14785200000000001</v>
      </c>
      <c r="G2880" s="156">
        <v>204.0385</v>
      </c>
      <c r="H2880" s="156">
        <v>4.9141999999999998E-2</v>
      </c>
      <c r="I2880" s="156">
        <v>78</v>
      </c>
      <c r="J2880" s="156">
        <v>20.512820000000001</v>
      </c>
      <c r="K2880" s="267">
        <v>74.358969999999999</v>
      </c>
    </row>
    <row r="2881" spans="1:11">
      <c r="A2881" s="155" t="s">
        <v>7972</v>
      </c>
      <c r="B2881" s="156" t="s">
        <v>19743</v>
      </c>
      <c r="C2881" s="156">
        <v>2.1660910000000002</v>
      </c>
      <c r="D2881" s="157">
        <v>5.5400000000000003E-6</v>
      </c>
      <c r="E2881" s="156">
        <v>16054</v>
      </c>
      <c r="F2881" s="156">
        <v>0.44761899999999999</v>
      </c>
      <c r="G2881" s="156">
        <v>743.66669999999999</v>
      </c>
      <c r="H2881" s="156">
        <v>0.181117</v>
      </c>
      <c r="I2881" s="156">
        <v>21</v>
      </c>
      <c r="J2881" s="156">
        <v>23.809519999999999</v>
      </c>
      <c r="K2881" s="267">
        <v>76.190479999999994</v>
      </c>
    </row>
    <row r="2882" spans="1:11">
      <c r="A2882" s="155" t="s">
        <v>7977</v>
      </c>
      <c r="B2882" s="156" t="s">
        <v>19743</v>
      </c>
      <c r="C2882" s="156">
        <v>2.1870050000000001</v>
      </c>
      <c r="D2882" s="157">
        <v>8.14E-5</v>
      </c>
      <c r="E2882" s="156">
        <v>47084</v>
      </c>
      <c r="F2882" s="156">
        <v>0.375</v>
      </c>
      <c r="G2882" s="156">
        <v>590.0625</v>
      </c>
      <c r="H2882" s="156">
        <v>0.14727899999999999</v>
      </c>
      <c r="I2882" s="156">
        <v>16</v>
      </c>
      <c r="J2882" s="156">
        <v>25</v>
      </c>
      <c r="K2882" s="267">
        <v>75</v>
      </c>
    </row>
    <row r="2883" spans="1:11">
      <c r="A2883" s="155" t="s">
        <v>19961</v>
      </c>
      <c r="B2883" s="156" t="s">
        <v>19740</v>
      </c>
      <c r="C2883" s="156">
        <v>2.1334010000000001</v>
      </c>
      <c r="D2883" s="157">
        <v>7.0699999999999997E-5</v>
      </c>
      <c r="E2883" s="156">
        <v>139826</v>
      </c>
      <c r="F2883" s="156">
        <v>0.479273</v>
      </c>
      <c r="G2883" s="156">
        <v>216.7706</v>
      </c>
      <c r="H2883" s="156">
        <v>5.1945999999999999E-2</v>
      </c>
      <c r="I2883" s="156">
        <v>109</v>
      </c>
      <c r="J2883" s="156">
        <v>39.449539999999999</v>
      </c>
      <c r="K2883" s="267">
        <v>58.715600000000002</v>
      </c>
    </row>
    <row r="2884" spans="1:11">
      <c r="A2884" s="155" t="s">
        <v>7984</v>
      </c>
      <c r="B2884" s="156" t="s">
        <v>19743</v>
      </c>
      <c r="C2884" s="156">
        <v>3.1163449999999999</v>
      </c>
      <c r="D2884" s="157">
        <v>8.9999999999999999E-8</v>
      </c>
      <c r="E2884" s="156">
        <v>14</v>
      </c>
      <c r="F2884" s="156" t="s">
        <v>25675</v>
      </c>
      <c r="G2884" s="156">
        <v>35</v>
      </c>
      <c r="H2884" s="156">
        <v>0.35416700000000001</v>
      </c>
      <c r="I2884" s="156">
        <v>3</v>
      </c>
      <c r="J2884" s="156">
        <v>33.333329999999997</v>
      </c>
      <c r="K2884" s="267">
        <v>66.666669999999996</v>
      </c>
    </row>
    <row r="2885" spans="1:11">
      <c r="A2885" s="155" t="s">
        <v>7986</v>
      </c>
      <c r="B2885" s="156" t="s">
        <v>19743</v>
      </c>
      <c r="C2885" s="156">
        <v>2.8611170000000001</v>
      </c>
      <c r="D2885" s="157">
        <v>6.9999999999999999E-6</v>
      </c>
      <c r="E2885" s="156">
        <v>5648</v>
      </c>
      <c r="F2885" s="156">
        <v>0.27920200000000001</v>
      </c>
      <c r="G2885" s="156">
        <v>82.074070000000006</v>
      </c>
      <c r="H2885" s="156">
        <v>9.3649999999999997E-2</v>
      </c>
      <c r="I2885" s="156">
        <v>27</v>
      </c>
      <c r="J2885" s="156">
        <v>25.925930000000001</v>
      </c>
      <c r="K2885" s="267">
        <v>74.074070000000006</v>
      </c>
    </row>
    <row r="2886" spans="1:11">
      <c r="A2886" s="155" t="s">
        <v>7988</v>
      </c>
      <c r="B2886" s="156" t="s">
        <v>19743</v>
      </c>
      <c r="C2886" s="156">
        <v>2.1344159999999999</v>
      </c>
      <c r="D2886" s="157">
        <v>5.7000000000000003E-5</v>
      </c>
      <c r="E2886" s="156">
        <v>64542</v>
      </c>
      <c r="F2886" s="156">
        <v>0.36363600000000001</v>
      </c>
      <c r="G2886" s="156">
        <v>628.47829999999999</v>
      </c>
      <c r="H2886" s="156">
        <v>0.147842</v>
      </c>
      <c r="I2886" s="156">
        <v>23</v>
      </c>
      <c r="J2886" s="156">
        <v>21.739129999999999</v>
      </c>
      <c r="K2886" s="267">
        <v>73.913039999999995</v>
      </c>
    </row>
    <row r="2887" spans="1:11">
      <c r="A2887" s="155" t="s">
        <v>23002</v>
      </c>
      <c r="B2887" s="156" t="s">
        <v>19740</v>
      </c>
      <c r="C2887" s="156">
        <v>2.1386799999999999</v>
      </c>
      <c r="D2887" s="156">
        <v>1.37E-4</v>
      </c>
      <c r="E2887" s="156">
        <v>131860</v>
      </c>
      <c r="F2887" s="156">
        <v>0.57183499999999998</v>
      </c>
      <c r="G2887" s="156">
        <v>448.05259999999998</v>
      </c>
      <c r="H2887" s="156">
        <v>0.106394</v>
      </c>
      <c r="I2887" s="156">
        <v>38</v>
      </c>
      <c r="J2887" s="156">
        <v>44.736840000000001</v>
      </c>
      <c r="K2887" s="267">
        <v>50</v>
      </c>
    </row>
    <row r="2888" spans="1:11">
      <c r="A2888" s="155" t="s">
        <v>7993</v>
      </c>
      <c r="B2888" s="156" t="s">
        <v>19743</v>
      </c>
      <c r="C2888" s="156">
        <v>2.4668019999999999</v>
      </c>
      <c r="D2888" s="157">
        <v>4.0000000000000001E-8</v>
      </c>
      <c r="E2888" s="156">
        <v>18</v>
      </c>
      <c r="F2888" s="156">
        <v>0.66666700000000001</v>
      </c>
      <c r="G2888" s="156">
        <v>941</v>
      </c>
      <c r="H2888" s="156">
        <v>0.34608299999999997</v>
      </c>
      <c r="I2888" s="156">
        <v>3</v>
      </c>
      <c r="J2888" s="156">
        <v>33.333329999999997</v>
      </c>
      <c r="K2888" s="267">
        <v>66.666669999999996</v>
      </c>
    </row>
    <row r="2889" spans="1:11">
      <c r="A2889" s="155" t="s">
        <v>7996</v>
      </c>
      <c r="B2889" s="156" t="s">
        <v>19743</v>
      </c>
      <c r="C2889" s="156">
        <v>2.238985</v>
      </c>
      <c r="D2889" s="157">
        <v>4.7899999999999999E-5</v>
      </c>
      <c r="E2889" s="156">
        <v>35700</v>
      </c>
      <c r="F2889" s="156">
        <v>0.33333299999999999</v>
      </c>
      <c r="G2889" s="156">
        <v>688.72220000000004</v>
      </c>
      <c r="H2889" s="156">
        <v>0.18315600000000001</v>
      </c>
      <c r="I2889" s="156">
        <v>18</v>
      </c>
      <c r="J2889" s="156">
        <v>27.77778</v>
      </c>
      <c r="K2889" s="267">
        <v>72.222219999999993</v>
      </c>
    </row>
    <row r="2890" spans="1:11">
      <c r="A2890" s="155" t="s">
        <v>7999</v>
      </c>
      <c r="B2890" s="156" t="s">
        <v>19743</v>
      </c>
      <c r="C2890" s="156">
        <v>2.3555329999999999</v>
      </c>
      <c r="D2890" s="157">
        <v>2.7999999999999999E-6</v>
      </c>
      <c r="E2890" s="156">
        <v>1312</v>
      </c>
      <c r="F2890" s="156">
        <v>0.6</v>
      </c>
      <c r="G2890" s="156">
        <v>860.2</v>
      </c>
      <c r="H2890" s="156">
        <v>0.26639800000000002</v>
      </c>
      <c r="I2890" s="156">
        <v>5</v>
      </c>
      <c r="J2890" s="156">
        <v>0</v>
      </c>
      <c r="K2890" s="267">
        <v>100</v>
      </c>
    </row>
    <row r="2891" spans="1:11">
      <c r="A2891" s="155" t="s">
        <v>8001</v>
      </c>
      <c r="B2891" s="156" t="s">
        <v>19743</v>
      </c>
      <c r="C2891" s="156">
        <v>3.0103550000000001</v>
      </c>
      <c r="D2891" s="157">
        <v>4.2300000000000002E-6</v>
      </c>
      <c r="E2891" s="156">
        <v>2398</v>
      </c>
      <c r="F2891" s="156" t="s">
        <v>25675</v>
      </c>
      <c r="G2891" s="156">
        <v>113</v>
      </c>
      <c r="H2891" s="156">
        <v>0.260465</v>
      </c>
      <c r="I2891" s="156">
        <v>4</v>
      </c>
      <c r="J2891" s="156">
        <v>25</v>
      </c>
      <c r="K2891" s="267">
        <v>75</v>
      </c>
    </row>
    <row r="2892" spans="1:11">
      <c r="A2892" s="155" t="s">
        <v>8004</v>
      </c>
      <c r="B2892" s="156" t="s">
        <v>19743</v>
      </c>
      <c r="C2892" s="156">
        <v>2.3262939999999999</v>
      </c>
      <c r="D2892" s="157">
        <v>3.01E-6</v>
      </c>
      <c r="E2892" s="156">
        <v>1692</v>
      </c>
      <c r="F2892" s="156">
        <v>0.57142899999999996</v>
      </c>
      <c r="G2892" s="156">
        <v>987.71429999999998</v>
      </c>
      <c r="H2892" s="156">
        <v>0.29400799999999999</v>
      </c>
      <c r="I2892" s="156">
        <v>7</v>
      </c>
      <c r="J2892" s="156">
        <v>28.571429999999999</v>
      </c>
      <c r="K2892" s="267">
        <v>71.428569999999993</v>
      </c>
    </row>
    <row r="2893" spans="1:11">
      <c r="A2893" s="155" t="s">
        <v>8009</v>
      </c>
      <c r="B2893" s="156" t="s">
        <v>19743</v>
      </c>
      <c r="C2893" s="156">
        <v>2.169746</v>
      </c>
      <c r="D2893" s="157">
        <v>2.8600000000000001E-6</v>
      </c>
      <c r="E2893" s="156">
        <v>3444</v>
      </c>
      <c r="F2893" s="156">
        <v>0.49473699999999998</v>
      </c>
      <c r="G2893" s="156">
        <v>731.9</v>
      </c>
      <c r="H2893" s="156">
        <v>0.17899200000000001</v>
      </c>
      <c r="I2893" s="156">
        <v>20</v>
      </c>
      <c r="J2893" s="156">
        <v>20</v>
      </c>
      <c r="K2893" s="267">
        <v>75</v>
      </c>
    </row>
    <row r="2894" spans="1:11">
      <c r="A2894" s="155" t="s">
        <v>8012</v>
      </c>
      <c r="B2894" s="156" t="s">
        <v>19743</v>
      </c>
      <c r="C2894" s="156">
        <v>4.0542129999999998</v>
      </c>
      <c r="D2894" s="156" t="s">
        <v>25675</v>
      </c>
      <c r="E2894" s="156">
        <v>0</v>
      </c>
      <c r="F2894" s="156" t="s">
        <v>25675</v>
      </c>
      <c r="G2894" s="156">
        <v>4</v>
      </c>
      <c r="H2894" s="156">
        <v>0</v>
      </c>
      <c r="I2894" s="156">
        <v>1</v>
      </c>
      <c r="J2894" s="156">
        <v>0</v>
      </c>
      <c r="K2894" s="267">
        <v>100</v>
      </c>
    </row>
    <row r="2895" spans="1:11">
      <c r="A2895" s="155" t="s">
        <v>8016</v>
      </c>
      <c r="B2895" s="156" t="s">
        <v>19743</v>
      </c>
      <c r="C2895" s="156">
        <v>2.4196949999999999</v>
      </c>
      <c r="D2895" s="157">
        <v>4.3999999999999999E-5</v>
      </c>
      <c r="E2895" s="156">
        <v>6402</v>
      </c>
      <c r="F2895" s="156" t="s">
        <v>25675</v>
      </c>
      <c r="G2895" s="156">
        <v>1457.5</v>
      </c>
      <c r="H2895" s="156">
        <v>0.5</v>
      </c>
      <c r="I2895" s="156">
        <v>2</v>
      </c>
      <c r="J2895" s="156">
        <v>0</v>
      </c>
      <c r="K2895" s="267">
        <v>100</v>
      </c>
    </row>
    <row r="2896" spans="1:11">
      <c r="A2896" s="155" t="s">
        <v>8022</v>
      </c>
      <c r="B2896" s="156" t="s">
        <v>19743</v>
      </c>
      <c r="C2896" s="156">
        <v>2.1147209999999999</v>
      </c>
      <c r="D2896" s="156">
        <v>1.76E-4</v>
      </c>
      <c r="E2896" s="156">
        <v>164048</v>
      </c>
      <c r="F2896" s="156">
        <v>0.15268699999999999</v>
      </c>
      <c r="G2896" s="156">
        <v>206.10169999999999</v>
      </c>
      <c r="H2896" s="156">
        <v>4.8425999999999997E-2</v>
      </c>
      <c r="I2896" s="156">
        <v>118</v>
      </c>
      <c r="J2896" s="156">
        <v>35.593220000000002</v>
      </c>
      <c r="K2896" s="267">
        <v>63.55932</v>
      </c>
    </row>
    <row r="2897" spans="1:11">
      <c r="A2897" s="155" t="s">
        <v>20016</v>
      </c>
      <c r="B2897" s="156" t="s">
        <v>19740</v>
      </c>
      <c r="C2897" s="156">
        <v>2.172183</v>
      </c>
      <c r="D2897" s="157">
        <v>2.9600000000000001E-5</v>
      </c>
      <c r="E2897" s="156">
        <v>37478</v>
      </c>
      <c r="F2897" s="156">
        <v>0.293103</v>
      </c>
      <c r="G2897" s="156">
        <v>407.4828</v>
      </c>
      <c r="H2897" s="156">
        <v>0.10016799999999999</v>
      </c>
      <c r="I2897" s="156">
        <v>29</v>
      </c>
      <c r="J2897" s="156">
        <v>48.275860000000002</v>
      </c>
      <c r="K2897" s="267">
        <v>48.275860000000002</v>
      </c>
    </row>
    <row r="2898" spans="1:11">
      <c r="A2898" s="155" t="s">
        <v>8028</v>
      </c>
      <c r="B2898" s="156" t="s">
        <v>19743</v>
      </c>
      <c r="C2898" s="156">
        <v>2.82335</v>
      </c>
      <c r="D2898" s="157">
        <v>6.9700000000000002E-6</v>
      </c>
      <c r="E2898" s="156">
        <v>3082</v>
      </c>
      <c r="F2898" s="156" t="s">
        <v>25675</v>
      </c>
      <c r="G2898" s="156">
        <v>575</v>
      </c>
      <c r="H2898" s="156">
        <v>0.50043599999999999</v>
      </c>
      <c r="I2898" s="156">
        <v>2</v>
      </c>
      <c r="J2898" s="156">
        <v>0</v>
      </c>
      <c r="K2898" s="267">
        <v>100</v>
      </c>
    </row>
    <row r="2899" spans="1:11">
      <c r="A2899" s="155" t="s">
        <v>8033</v>
      </c>
      <c r="B2899" s="156" t="s">
        <v>19743</v>
      </c>
      <c r="C2899" s="156">
        <v>2.1977669999999998</v>
      </c>
      <c r="D2899" s="157">
        <v>1.42E-5</v>
      </c>
      <c r="E2899" s="156">
        <v>22306</v>
      </c>
      <c r="F2899" s="156">
        <v>0.33781499999999998</v>
      </c>
      <c r="G2899" s="156">
        <v>374.02859999999998</v>
      </c>
      <c r="H2899" s="156">
        <v>9.4931000000000001E-2</v>
      </c>
      <c r="I2899" s="156">
        <v>35</v>
      </c>
      <c r="J2899" s="156">
        <v>45.714289999999998</v>
      </c>
      <c r="K2899" s="267">
        <v>54.285710000000002</v>
      </c>
    </row>
    <row r="2900" spans="1:11">
      <c r="A2900" s="155" t="s">
        <v>8037</v>
      </c>
      <c r="B2900" s="156" t="s">
        <v>19743</v>
      </c>
      <c r="C2900" s="156">
        <v>2.1910660000000002</v>
      </c>
      <c r="D2900" s="157">
        <v>1.2500000000000001E-5</v>
      </c>
      <c r="E2900" s="156">
        <v>9850</v>
      </c>
      <c r="F2900" s="156">
        <v>0.41666700000000001</v>
      </c>
      <c r="G2900" s="156">
        <v>1080.1110000000001</v>
      </c>
      <c r="H2900" s="156">
        <v>0.27023000000000003</v>
      </c>
      <c r="I2900" s="156">
        <v>9</v>
      </c>
      <c r="J2900" s="156">
        <v>0</v>
      </c>
      <c r="K2900" s="267">
        <v>100</v>
      </c>
    </row>
    <row r="2901" spans="1:11">
      <c r="A2901" s="155" t="s">
        <v>8039</v>
      </c>
      <c r="B2901" s="156" t="s">
        <v>19743</v>
      </c>
      <c r="C2901" s="156">
        <v>2.3342130000000001</v>
      </c>
      <c r="D2901" s="156" t="s">
        <v>25675</v>
      </c>
      <c r="E2901" s="156">
        <v>0</v>
      </c>
      <c r="F2901" s="156">
        <v>1</v>
      </c>
      <c r="G2901" s="156">
        <v>1816.25</v>
      </c>
      <c r="H2901" s="156">
        <v>0.54673400000000005</v>
      </c>
      <c r="I2901" s="156">
        <v>4</v>
      </c>
      <c r="J2901" s="156">
        <v>0</v>
      </c>
      <c r="K2901" s="267">
        <v>100</v>
      </c>
    </row>
    <row r="2902" spans="1:11">
      <c r="A2902" s="155" t="s">
        <v>20071</v>
      </c>
      <c r="B2902" s="156" t="s">
        <v>19740</v>
      </c>
      <c r="C2902" s="156">
        <v>2.361421</v>
      </c>
      <c r="D2902" s="157">
        <v>3.65E-5</v>
      </c>
      <c r="E2902" s="156">
        <v>33906</v>
      </c>
      <c r="F2902" s="156">
        <v>0.18181800000000001</v>
      </c>
      <c r="G2902" s="156">
        <v>346.5</v>
      </c>
      <c r="H2902" s="156">
        <v>0.10893600000000001</v>
      </c>
      <c r="I2902" s="156">
        <v>12</v>
      </c>
      <c r="J2902" s="156">
        <v>33.333329999999997</v>
      </c>
      <c r="K2902" s="267">
        <v>58.333329999999997</v>
      </c>
    </row>
    <row r="2903" spans="1:11">
      <c r="A2903" s="155" t="s">
        <v>8043</v>
      </c>
      <c r="B2903" s="156" t="s">
        <v>19743</v>
      </c>
      <c r="C2903" s="156">
        <v>2.2605080000000002</v>
      </c>
      <c r="D2903" s="157">
        <v>2.44E-5</v>
      </c>
      <c r="E2903" s="156">
        <v>22120</v>
      </c>
      <c r="F2903" s="156">
        <v>0.35135100000000002</v>
      </c>
      <c r="G2903" s="156">
        <v>337.45949999999999</v>
      </c>
      <c r="H2903" s="156">
        <v>9.2880000000000004E-2</v>
      </c>
      <c r="I2903" s="156">
        <v>37</v>
      </c>
      <c r="J2903" s="156">
        <v>35.13514</v>
      </c>
      <c r="K2903" s="267">
        <v>59.45946</v>
      </c>
    </row>
    <row r="2904" spans="1:11">
      <c r="A2904" s="155" t="s">
        <v>7769</v>
      </c>
      <c r="B2904" s="156" t="s">
        <v>19743</v>
      </c>
      <c r="C2904" s="156">
        <v>3.1336040000000001</v>
      </c>
      <c r="D2904" s="157">
        <v>4.8999999999999997E-7</v>
      </c>
      <c r="E2904" s="156">
        <v>202</v>
      </c>
      <c r="F2904" s="156" t="s">
        <v>25675</v>
      </c>
      <c r="G2904" s="156">
        <v>23.33333</v>
      </c>
      <c r="H2904" s="156">
        <v>0.33333299999999999</v>
      </c>
      <c r="I2904" s="156">
        <v>3</v>
      </c>
      <c r="J2904" s="156">
        <v>0</v>
      </c>
      <c r="K2904" s="267">
        <v>100</v>
      </c>
    </row>
    <row r="2905" spans="1:11">
      <c r="A2905" s="155" t="s">
        <v>7771</v>
      </c>
      <c r="B2905" s="156" t="s">
        <v>19743</v>
      </c>
      <c r="C2905" s="156">
        <v>2.3681220000000001</v>
      </c>
      <c r="D2905" s="157">
        <v>2.7099999999999999E-6</v>
      </c>
      <c r="E2905" s="156">
        <v>1982</v>
      </c>
      <c r="F2905" s="156">
        <v>0.53571400000000002</v>
      </c>
      <c r="G2905" s="156">
        <v>815.25</v>
      </c>
      <c r="H2905" s="156">
        <v>0.25750200000000001</v>
      </c>
      <c r="I2905" s="156">
        <v>8</v>
      </c>
      <c r="J2905" s="156">
        <v>0</v>
      </c>
      <c r="K2905" s="267">
        <v>100</v>
      </c>
    </row>
    <row r="2906" spans="1:11">
      <c r="A2906" s="155" t="s">
        <v>7774</v>
      </c>
      <c r="B2906" s="156" t="s">
        <v>19743</v>
      </c>
      <c r="C2906" s="156">
        <v>2.3027410000000001</v>
      </c>
      <c r="D2906" s="157">
        <v>5.0699999999999999E-5</v>
      </c>
      <c r="E2906" s="156">
        <v>47668</v>
      </c>
      <c r="F2906" s="156">
        <v>0.23685300000000001</v>
      </c>
      <c r="G2906" s="156">
        <v>146.47139999999999</v>
      </c>
      <c r="H2906" s="156">
        <v>4.3135E-2</v>
      </c>
      <c r="I2906" s="156">
        <v>70</v>
      </c>
      <c r="J2906" s="156">
        <v>48.571429999999999</v>
      </c>
      <c r="K2906" s="267">
        <v>50</v>
      </c>
    </row>
    <row r="2907" spans="1:11">
      <c r="A2907" s="155" t="s">
        <v>7779</v>
      </c>
      <c r="B2907" s="156" t="s">
        <v>19743</v>
      </c>
      <c r="C2907" s="156">
        <v>2.1699489999999999</v>
      </c>
      <c r="D2907" s="156">
        <v>4.2200000000000001E-4</v>
      </c>
      <c r="E2907" s="156">
        <v>102340</v>
      </c>
      <c r="F2907" s="156">
        <v>0.31578899999999999</v>
      </c>
      <c r="G2907" s="156">
        <v>750.57889999999998</v>
      </c>
      <c r="H2907" s="156">
        <v>0.18359300000000001</v>
      </c>
      <c r="I2907" s="156">
        <v>19</v>
      </c>
      <c r="J2907" s="156">
        <v>10.52632</v>
      </c>
      <c r="K2907" s="267">
        <v>89.473680000000002</v>
      </c>
    </row>
    <row r="2908" spans="1:11">
      <c r="A2908" s="155" t="s">
        <v>7784</v>
      </c>
      <c r="B2908" s="156" t="s">
        <v>19743</v>
      </c>
      <c r="C2908" s="156">
        <v>2.2064970000000002</v>
      </c>
      <c r="D2908" s="157">
        <v>9.9999999999999995E-8</v>
      </c>
      <c r="E2908" s="156">
        <v>24</v>
      </c>
      <c r="F2908" s="156">
        <v>0.9</v>
      </c>
      <c r="G2908" s="156">
        <v>1603.8</v>
      </c>
      <c r="H2908" s="156">
        <v>0.40850700000000001</v>
      </c>
      <c r="I2908" s="156">
        <v>5</v>
      </c>
      <c r="J2908" s="156">
        <v>0</v>
      </c>
      <c r="K2908" s="267">
        <v>100</v>
      </c>
    </row>
    <row r="2909" spans="1:11">
      <c r="A2909" s="155" t="s">
        <v>7787</v>
      </c>
      <c r="B2909" s="156" t="s">
        <v>19743</v>
      </c>
      <c r="C2909" s="156">
        <v>2.1504569999999998</v>
      </c>
      <c r="D2909" s="157">
        <v>3.2700000000000002E-5</v>
      </c>
      <c r="E2909" s="156">
        <v>38354</v>
      </c>
      <c r="F2909" s="156">
        <v>0.27564100000000002</v>
      </c>
      <c r="G2909" s="156">
        <v>459.07499999999999</v>
      </c>
      <c r="H2909" s="156">
        <v>0.11040800000000001</v>
      </c>
      <c r="I2909" s="156">
        <v>40</v>
      </c>
      <c r="J2909" s="156">
        <v>32.5</v>
      </c>
      <c r="K2909" s="267">
        <v>62.5</v>
      </c>
    </row>
    <row r="2910" spans="1:11">
      <c r="A2910" s="155" t="s">
        <v>7792</v>
      </c>
      <c r="B2910" s="156" t="s">
        <v>19743</v>
      </c>
      <c r="C2910" s="156">
        <v>2.1508630000000002</v>
      </c>
      <c r="D2910" s="157">
        <v>8.7499999999999992E-6</v>
      </c>
      <c r="E2910" s="156">
        <v>15760</v>
      </c>
      <c r="F2910" s="156">
        <v>0.466667</v>
      </c>
      <c r="G2910" s="156">
        <v>902.4375</v>
      </c>
      <c r="H2910" s="156">
        <v>0.215946</v>
      </c>
      <c r="I2910" s="156">
        <v>16</v>
      </c>
      <c r="J2910" s="156">
        <v>18.75</v>
      </c>
      <c r="K2910" s="267">
        <v>81.25</v>
      </c>
    </row>
    <row r="2911" spans="1:11">
      <c r="A2911" s="155" t="s">
        <v>20168</v>
      </c>
      <c r="B2911" s="156" t="s">
        <v>19740</v>
      </c>
      <c r="C2911" s="156">
        <v>2.1957360000000001</v>
      </c>
      <c r="D2911" s="157">
        <v>1.84E-5</v>
      </c>
      <c r="E2911" s="156">
        <v>28136</v>
      </c>
      <c r="F2911" s="156">
        <v>0.30769200000000002</v>
      </c>
      <c r="G2911" s="156">
        <v>504.92590000000001</v>
      </c>
      <c r="H2911" s="156">
        <v>0.12779699999999999</v>
      </c>
      <c r="I2911" s="156">
        <v>27</v>
      </c>
      <c r="J2911" s="156">
        <v>25.925930000000001</v>
      </c>
      <c r="K2911" s="267">
        <v>70.370369999999994</v>
      </c>
    </row>
    <row r="2912" spans="1:11">
      <c r="A2912" s="155" t="s">
        <v>7799</v>
      </c>
      <c r="B2912" s="156" t="s">
        <v>19743</v>
      </c>
      <c r="C2912" s="156">
        <v>2.230051</v>
      </c>
      <c r="D2912" s="157">
        <v>1.17E-5</v>
      </c>
      <c r="E2912" s="156">
        <v>20508</v>
      </c>
      <c r="F2912" s="156">
        <v>0.26704499999999998</v>
      </c>
      <c r="G2912" s="156">
        <v>340.18180000000001</v>
      </c>
      <c r="H2912" s="156">
        <v>8.9709999999999998E-2</v>
      </c>
      <c r="I2912" s="156">
        <v>33</v>
      </c>
      <c r="J2912" s="156">
        <v>33.333329999999997</v>
      </c>
      <c r="K2912" s="267">
        <v>66.666669999999996</v>
      </c>
    </row>
    <row r="2913" spans="1:11">
      <c r="A2913" s="155" t="s">
        <v>7806</v>
      </c>
      <c r="B2913" s="156" t="s">
        <v>19743</v>
      </c>
      <c r="C2913" s="156">
        <v>2.638782</v>
      </c>
      <c r="D2913" s="157">
        <v>4.4999999999999998E-7</v>
      </c>
      <c r="E2913" s="156">
        <v>232</v>
      </c>
      <c r="F2913" s="156">
        <v>0.4</v>
      </c>
      <c r="G2913" s="156">
        <v>407.2</v>
      </c>
      <c r="H2913" s="156">
        <v>0.210114</v>
      </c>
      <c r="I2913" s="156">
        <v>5</v>
      </c>
      <c r="J2913" s="156">
        <v>0</v>
      </c>
      <c r="K2913" s="267">
        <v>100</v>
      </c>
    </row>
    <row r="2914" spans="1:11">
      <c r="A2914" s="155" t="s">
        <v>7808</v>
      </c>
      <c r="B2914" s="156" t="s">
        <v>19743</v>
      </c>
      <c r="C2914" s="156">
        <v>2.1884260000000002</v>
      </c>
      <c r="D2914" s="157">
        <v>1.81E-6</v>
      </c>
      <c r="E2914" s="156">
        <v>1674</v>
      </c>
      <c r="F2914" s="156">
        <v>0.66666700000000001</v>
      </c>
      <c r="G2914" s="156">
        <v>1077.2</v>
      </c>
      <c r="H2914" s="156">
        <v>0.268897</v>
      </c>
      <c r="I2914" s="156">
        <v>10</v>
      </c>
      <c r="J2914" s="156">
        <v>0</v>
      </c>
      <c r="K2914" s="267">
        <v>90</v>
      </c>
    </row>
    <row r="2915" spans="1:11">
      <c r="A2915" s="155" t="s">
        <v>7811</v>
      </c>
      <c r="B2915" s="156" t="s">
        <v>19743</v>
      </c>
      <c r="C2915" s="156">
        <v>2.4720810000000002</v>
      </c>
      <c r="D2915" s="157">
        <v>8.0900000000000005E-6</v>
      </c>
      <c r="E2915" s="156">
        <v>6134</v>
      </c>
      <c r="F2915" s="156">
        <v>0.33333299999999999</v>
      </c>
      <c r="G2915" s="156">
        <v>907</v>
      </c>
      <c r="H2915" s="156">
        <v>0.33679999999999999</v>
      </c>
      <c r="I2915" s="156">
        <v>3</v>
      </c>
      <c r="J2915" s="156">
        <v>0</v>
      </c>
      <c r="K2915" s="267">
        <v>100</v>
      </c>
    </row>
    <row r="2916" spans="1:11">
      <c r="A2916" s="155" t="s">
        <v>20230</v>
      </c>
      <c r="B2916" s="156" t="s">
        <v>19740</v>
      </c>
      <c r="C2916" s="156">
        <v>2.1857869999999999</v>
      </c>
      <c r="D2916" s="157">
        <v>1.6099999999999998E-5</v>
      </c>
      <c r="E2916" s="156">
        <v>13044</v>
      </c>
      <c r="F2916" s="156">
        <v>0.44444400000000001</v>
      </c>
      <c r="G2916" s="156">
        <v>813.44439999999997</v>
      </c>
      <c r="H2916" s="156">
        <v>0.20229900000000001</v>
      </c>
      <c r="I2916" s="156">
        <v>9</v>
      </c>
      <c r="J2916" s="156">
        <v>33.333329999999997</v>
      </c>
      <c r="K2916" s="267">
        <v>66.666669999999996</v>
      </c>
    </row>
    <row r="2917" spans="1:11">
      <c r="A2917" s="155" t="s">
        <v>7816</v>
      </c>
      <c r="B2917" s="156" t="s">
        <v>19743</v>
      </c>
      <c r="C2917" s="156">
        <v>2.4704570000000001</v>
      </c>
      <c r="D2917" s="157">
        <v>3.6699999999999998E-5</v>
      </c>
      <c r="E2917" s="156">
        <v>17908</v>
      </c>
      <c r="F2917" s="156">
        <v>0.15441199999999999</v>
      </c>
      <c r="G2917" s="156">
        <v>249.64709999999999</v>
      </c>
      <c r="H2917" s="156">
        <v>9.3303999999999998E-2</v>
      </c>
      <c r="I2917" s="156">
        <v>17</v>
      </c>
      <c r="J2917" s="156">
        <v>17.64706</v>
      </c>
      <c r="K2917" s="267">
        <v>82.352940000000004</v>
      </c>
    </row>
    <row r="2918" spans="1:11">
      <c r="A2918" s="155" t="s">
        <v>7819</v>
      </c>
      <c r="B2918" s="156" t="s">
        <v>19743</v>
      </c>
      <c r="C2918" s="156">
        <v>2.374619</v>
      </c>
      <c r="D2918" s="157">
        <v>3.0299999999999998E-6</v>
      </c>
      <c r="E2918" s="156">
        <v>2082</v>
      </c>
      <c r="F2918" s="156">
        <v>0.2</v>
      </c>
      <c r="G2918" s="156">
        <v>679.5</v>
      </c>
      <c r="H2918" s="156">
        <v>0.21643299999999999</v>
      </c>
      <c r="I2918" s="156">
        <v>6</v>
      </c>
      <c r="J2918" s="156">
        <v>0</v>
      </c>
      <c r="K2918" s="267">
        <v>100</v>
      </c>
    </row>
    <row r="2919" spans="1:11">
      <c r="A2919" s="155" t="s">
        <v>7827</v>
      </c>
      <c r="B2919" s="156" t="s">
        <v>19743</v>
      </c>
      <c r="C2919" s="156">
        <v>2.799188</v>
      </c>
      <c r="D2919" s="157">
        <v>3.9999999999999998E-7</v>
      </c>
      <c r="E2919" s="156">
        <v>770</v>
      </c>
      <c r="F2919" s="156" t="s">
        <v>25675</v>
      </c>
      <c r="G2919" s="156">
        <v>442.33330000000001</v>
      </c>
      <c r="H2919" s="156">
        <v>0.35391600000000001</v>
      </c>
      <c r="I2919" s="156">
        <v>3</v>
      </c>
      <c r="J2919" s="156">
        <v>66.666669999999996</v>
      </c>
      <c r="K2919" s="267">
        <v>33.333329999999997</v>
      </c>
    </row>
    <row r="2920" spans="1:11">
      <c r="A2920" s="155" t="s">
        <v>19849</v>
      </c>
      <c r="B2920" s="156" t="s">
        <v>19740</v>
      </c>
      <c r="C2920" s="156">
        <v>2.1313710000000001</v>
      </c>
      <c r="D2920" s="157">
        <v>9.87E-5</v>
      </c>
      <c r="E2920" s="156">
        <v>139014</v>
      </c>
      <c r="F2920" s="156">
        <v>0.42907099999999998</v>
      </c>
      <c r="G2920" s="156">
        <v>329.7593</v>
      </c>
      <c r="H2920" s="156">
        <v>7.7865000000000004E-2</v>
      </c>
      <c r="I2920" s="156">
        <v>54</v>
      </c>
      <c r="J2920" s="156">
        <v>33.333329999999997</v>
      </c>
      <c r="K2920" s="267">
        <v>66.666669999999996</v>
      </c>
    </row>
    <row r="2921" spans="1:11">
      <c r="A2921" s="155" t="s">
        <v>7831</v>
      </c>
      <c r="B2921" s="156" t="s">
        <v>19743</v>
      </c>
      <c r="C2921" s="156">
        <v>2.167513</v>
      </c>
      <c r="D2921" s="157">
        <v>5.2599999999999998E-5</v>
      </c>
      <c r="E2921" s="156">
        <v>36422</v>
      </c>
      <c r="F2921" s="156">
        <v>0.39766099999999999</v>
      </c>
      <c r="G2921" s="156">
        <v>686.47370000000001</v>
      </c>
      <c r="H2921" s="156">
        <v>0.167379</v>
      </c>
      <c r="I2921" s="156">
        <v>19</v>
      </c>
      <c r="J2921" s="156">
        <v>15.78947</v>
      </c>
      <c r="K2921" s="267">
        <v>84.210530000000006</v>
      </c>
    </row>
    <row r="2922" spans="1:11">
      <c r="A2922" s="155" t="s">
        <v>7837</v>
      </c>
      <c r="B2922" s="156" t="s">
        <v>19743</v>
      </c>
      <c r="C2922" s="156">
        <v>2.5595940000000001</v>
      </c>
      <c r="D2922" s="156">
        <v>6.0700000000000001E-4</v>
      </c>
      <c r="E2922" s="156">
        <v>950916</v>
      </c>
      <c r="F2922" s="156">
        <v>0.20379700000000001</v>
      </c>
      <c r="G2922" s="156">
        <v>102.1</v>
      </c>
      <c r="H2922" s="156">
        <v>4.6989000000000003E-2</v>
      </c>
      <c r="I2922" s="156">
        <v>80</v>
      </c>
      <c r="J2922" s="156">
        <v>45</v>
      </c>
      <c r="K2922" s="267">
        <v>52.5</v>
      </c>
    </row>
    <row r="2923" spans="1:11">
      <c r="A2923" s="155" t="s">
        <v>19907</v>
      </c>
      <c r="B2923" s="156" t="s">
        <v>19740</v>
      </c>
      <c r="C2923" s="156">
        <v>2.2763450000000001</v>
      </c>
      <c r="D2923" s="156">
        <v>1.63E-4</v>
      </c>
      <c r="E2923" s="156">
        <v>109386</v>
      </c>
      <c r="F2923" s="156">
        <v>0.37913200000000002</v>
      </c>
      <c r="G2923" s="156">
        <v>147.48330000000001</v>
      </c>
      <c r="H2923" s="156">
        <v>4.2231999999999999E-2</v>
      </c>
      <c r="I2923" s="156">
        <v>120</v>
      </c>
      <c r="J2923" s="156">
        <v>34.166670000000003</v>
      </c>
      <c r="K2923" s="267">
        <v>64.166669999999996</v>
      </c>
    </row>
    <row r="2924" spans="1:11">
      <c r="A2924" s="155" t="s">
        <v>7844</v>
      </c>
      <c r="B2924" s="156" t="s">
        <v>19743</v>
      </c>
      <c r="C2924" s="156">
        <v>2.3376649999999999</v>
      </c>
      <c r="D2924" s="157">
        <v>1.3400000000000001E-6</v>
      </c>
      <c r="E2924" s="156">
        <v>6304</v>
      </c>
      <c r="F2924" s="156">
        <v>0.6</v>
      </c>
      <c r="G2924" s="156">
        <v>1122.2</v>
      </c>
      <c r="H2924" s="156">
        <v>0.33944299999999999</v>
      </c>
      <c r="I2924" s="156">
        <v>5</v>
      </c>
      <c r="J2924" s="156">
        <v>0</v>
      </c>
      <c r="K2924" s="267">
        <v>80</v>
      </c>
    </row>
    <row r="2925" spans="1:11">
      <c r="A2925" s="155" t="s">
        <v>19966</v>
      </c>
      <c r="B2925" s="156" t="s">
        <v>19740</v>
      </c>
      <c r="C2925" s="156">
        <v>2.1336040000000001</v>
      </c>
      <c r="D2925" s="156">
        <v>1.2300000000000001E-4</v>
      </c>
      <c r="E2925" s="156">
        <v>135562</v>
      </c>
      <c r="F2925" s="156">
        <v>0.24509800000000001</v>
      </c>
      <c r="G2925" s="156">
        <v>324.75</v>
      </c>
      <c r="H2925" s="156">
        <v>7.6823000000000002E-2</v>
      </c>
      <c r="I2925" s="156">
        <v>52</v>
      </c>
      <c r="J2925" s="156">
        <v>38.461539999999999</v>
      </c>
      <c r="K2925" s="267">
        <v>53.846150000000002</v>
      </c>
    </row>
    <row r="2926" spans="1:11">
      <c r="A2926" s="155" t="s">
        <v>7849</v>
      </c>
      <c r="B2926" s="156" t="s">
        <v>19743</v>
      </c>
      <c r="C2926" s="156">
        <v>2.3961420000000002</v>
      </c>
      <c r="D2926" s="157">
        <v>3.0300000000000001E-5</v>
      </c>
      <c r="E2926" s="156">
        <v>19206</v>
      </c>
      <c r="F2926" s="156">
        <v>0.19943</v>
      </c>
      <c r="G2926" s="156">
        <v>179.37039999999999</v>
      </c>
      <c r="H2926" s="156">
        <v>5.9414000000000002E-2</v>
      </c>
      <c r="I2926" s="156">
        <v>27</v>
      </c>
      <c r="J2926" s="156">
        <v>37.037039999999998</v>
      </c>
      <c r="K2926" s="267">
        <v>62.962960000000002</v>
      </c>
    </row>
    <row r="2927" spans="1:11">
      <c r="A2927" s="155" t="s">
        <v>7852</v>
      </c>
      <c r="B2927" s="156" t="s">
        <v>19743</v>
      </c>
      <c r="C2927" s="156">
        <v>3.0810149999999998</v>
      </c>
      <c r="D2927" s="157">
        <v>5.5000000000000003E-7</v>
      </c>
      <c r="E2927" s="156">
        <v>174</v>
      </c>
      <c r="F2927" s="156" t="s">
        <v>25675</v>
      </c>
      <c r="G2927" s="156">
        <v>36</v>
      </c>
      <c r="H2927" s="156">
        <v>0.29411799999999999</v>
      </c>
      <c r="I2927" s="156">
        <v>4</v>
      </c>
      <c r="J2927" s="156">
        <v>50</v>
      </c>
      <c r="K2927" s="267">
        <v>50</v>
      </c>
    </row>
    <row r="2928" spans="1:11">
      <c r="A2928" s="155" t="s">
        <v>7856</v>
      </c>
      <c r="B2928" s="156" t="s">
        <v>19743</v>
      </c>
      <c r="C2928" s="156">
        <v>2.8586800000000001</v>
      </c>
      <c r="D2928" s="157">
        <v>1.72E-6</v>
      </c>
      <c r="E2928" s="156">
        <v>1228</v>
      </c>
      <c r="F2928" s="156">
        <v>0.1</v>
      </c>
      <c r="G2928" s="156">
        <v>210</v>
      </c>
      <c r="H2928" s="156">
        <v>0.22564699999999999</v>
      </c>
      <c r="I2928" s="156">
        <v>5</v>
      </c>
      <c r="J2928" s="156">
        <v>40</v>
      </c>
      <c r="K2928" s="267">
        <v>60</v>
      </c>
    </row>
    <row r="2929" spans="1:11">
      <c r="A2929" s="155" t="s">
        <v>7860</v>
      </c>
      <c r="B2929" s="156" t="s">
        <v>19743</v>
      </c>
      <c r="C2929" s="156">
        <v>2.240812</v>
      </c>
      <c r="D2929" s="157">
        <v>9.6500000000000001E-5</v>
      </c>
      <c r="E2929" s="156">
        <v>57114</v>
      </c>
      <c r="F2929" s="156">
        <v>0.23692299999999999</v>
      </c>
      <c r="G2929" s="156">
        <v>464.0385</v>
      </c>
      <c r="H2929" s="156">
        <v>0.124097</v>
      </c>
      <c r="I2929" s="156">
        <v>26</v>
      </c>
      <c r="J2929" s="156">
        <v>42.307690000000001</v>
      </c>
      <c r="K2929" s="267">
        <v>57.692309999999999</v>
      </c>
    </row>
    <row r="2930" spans="1:11">
      <c r="A2930" s="155" t="s">
        <v>7863</v>
      </c>
      <c r="B2930" s="156" t="s">
        <v>19743</v>
      </c>
      <c r="C2930" s="156">
        <v>2.281218</v>
      </c>
      <c r="D2930" s="157">
        <v>1.8300000000000001E-5</v>
      </c>
      <c r="E2930" s="156">
        <v>21556</v>
      </c>
      <c r="F2930" s="156">
        <v>0.26666699999999999</v>
      </c>
      <c r="G2930" s="156">
        <v>945</v>
      </c>
      <c r="H2930" s="156">
        <v>0.26468700000000001</v>
      </c>
      <c r="I2930" s="156">
        <v>6</v>
      </c>
      <c r="J2930" s="156">
        <v>0</v>
      </c>
      <c r="K2930" s="267">
        <v>100</v>
      </c>
    </row>
    <row r="2931" spans="1:11">
      <c r="A2931" s="155" t="s">
        <v>7872</v>
      </c>
      <c r="B2931" s="156" t="s">
        <v>19743</v>
      </c>
      <c r="C2931" s="156">
        <v>2.2688320000000002</v>
      </c>
      <c r="D2931" s="157">
        <v>2.4300000000000001E-5</v>
      </c>
      <c r="E2931" s="156">
        <v>17064</v>
      </c>
      <c r="F2931" s="156">
        <v>0.45812799999999998</v>
      </c>
      <c r="G2931" s="156">
        <v>401.55169999999998</v>
      </c>
      <c r="H2931" s="156">
        <v>0.111471</v>
      </c>
      <c r="I2931" s="156">
        <v>29</v>
      </c>
      <c r="J2931" s="156">
        <v>27.586210000000001</v>
      </c>
      <c r="K2931" s="267">
        <v>68.965519999999998</v>
      </c>
    </row>
    <row r="2932" spans="1:11">
      <c r="A2932" s="155" t="s">
        <v>20021</v>
      </c>
      <c r="B2932" s="156" t="s">
        <v>19740</v>
      </c>
      <c r="C2932" s="156">
        <v>2.2377669999999998</v>
      </c>
      <c r="D2932" s="157">
        <v>3.5200000000000002E-5</v>
      </c>
      <c r="E2932" s="156">
        <v>42472</v>
      </c>
      <c r="F2932" s="156">
        <v>0.25925900000000002</v>
      </c>
      <c r="G2932" s="156">
        <v>343.25</v>
      </c>
      <c r="H2932" s="156">
        <v>9.1484999999999997E-2</v>
      </c>
      <c r="I2932" s="156">
        <v>28</v>
      </c>
      <c r="J2932" s="156">
        <v>46.428570000000001</v>
      </c>
      <c r="K2932" s="267">
        <v>53.571429999999999</v>
      </c>
    </row>
    <row r="2933" spans="1:11">
      <c r="A2933" s="155" t="s">
        <v>7879</v>
      </c>
      <c r="B2933" s="156" t="s">
        <v>19743</v>
      </c>
      <c r="C2933" s="156">
        <v>2.2012179999999999</v>
      </c>
      <c r="D2933" s="157">
        <v>5.0999999999999999E-7</v>
      </c>
      <c r="E2933" s="156">
        <v>2668</v>
      </c>
      <c r="F2933" s="156">
        <v>0.66666700000000001</v>
      </c>
      <c r="G2933" s="156">
        <v>1734.5</v>
      </c>
      <c r="H2933" s="156">
        <v>0.43855899999999998</v>
      </c>
      <c r="I2933" s="156">
        <v>4</v>
      </c>
      <c r="J2933" s="156">
        <v>0</v>
      </c>
      <c r="K2933" s="267">
        <v>100</v>
      </c>
    </row>
    <row r="2934" spans="1:11">
      <c r="A2934" s="155" t="s">
        <v>20076</v>
      </c>
      <c r="B2934" s="156" t="s">
        <v>19740</v>
      </c>
      <c r="C2934" s="156">
        <v>2.4452790000000002</v>
      </c>
      <c r="D2934" s="157">
        <v>2.7700000000000002E-6</v>
      </c>
      <c r="E2934" s="156">
        <v>1588</v>
      </c>
      <c r="F2934" s="156">
        <v>0.26666699999999999</v>
      </c>
      <c r="G2934" s="156">
        <v>538.16669999999999</v>
      </c>
      <c r="H2934" s="156">
        <v>0.19221199999999999</v>
      </c>
      <c r="I2934" s="156">
        <v>6</v>
      </c>
      <c r="J2934" s="156">
        <v>16.66667</v>
      </c>
      <c r="K2934" s="267">
        <v>83.333330000000004</v>
      </c>
    </row>
    <row r="2935" spans="1:11">
      <c r="A2935" s="155" t="s">
        <v>7884</v>
      </c>
      <c r="B2935" s="156" t="s">
        <v>19743</v>
      </c>
      <c r="C2935" s="156">
        <v>2.325685</v>
      </c>
      <c r="D2935" s="157">
        <v>1.1999999999999999E-7</v>
      </c>
      <c r="E2935" s="156">
        <v>684</v>
      </c>
      <c r="F2935" s="156">
        <v>0.53333299999999995</v>
      </c>
      <c r="G2935" s="156">
        <v>1055.8330000000001</v>
      </c>
      <c r="H2935" s="156">
        <v>0.31502999999999998</v>
      </c>
      <c r="I2935" s="156">
        <v>6</v>
      </c>
      <c r="J2935" s="156">
        <v>16.66667</v>
      </c>
      <c r="K2935" s="267">
        <v>83.333330000000004</v>
      </c>
    </row>
    <row r="2936" spans="1:11">
      <c r="A2936" s="155" t="s">
        <v>7888</v>
      </c>
      <c r="B2936" s="156" t="s">
        <v>19743</v>
      </c>
      <c r="C2936" s="156">
        <v>2.145381</v>
      </c>
      <c r="D2936" s="156">
        <v>2.7500000000000002E-4</v>
      </c>
      <c r="E2936" s="156">
        <v>164834</v>
      </c>
      <c r="F2936" s="156">
        <v>8.2063999999999998E-2</v>
      </c>
      <c r="G2936" s="156">
        <v>157.77010000000001</v>
      </c>
      <c r="H2936" s="156">
        <v>3.8115000000000003E-2</v>
      </c>
      <c r="I2936" s="156">
        <v>87</v>
      </c>
      <c r="J2936" s="156">
        <v>19.540230000000001</v>
      </c>
      <c r="K2936" s="267">
        <v>77.011489999999995</v>
      </c>
    </row>
    <row r="2937" spans="1:11">
      <c r="A2937" s="155" t="s">
        <v>7894</v>
      </c>
      <c r="B2937" s="156" t="s">
        <v>19743</v>
      </c>
      <c r="C2937" s="156">
        <v>2.8824369999999999</v>
      </c>
      <c r="D2937" s="157">
        <v>6.2500000000000003E-6</v>
      </c>
      <c r="E2937" s="156">
        <v>7162</v>
      </c>
      <c r="F2937" s="156">
        <v>0.16666700000000001</v>
      </c>
      <c r="G2937" s="156">
        <v>231</v>
      </c>
      <c r="H2937" s="156">
        <v>0.26463799999999998</v>
      </c>
      <c r="I2937" s="156">
        <v>4</v>
      </c>
      <c r="J2937" s="156">
        <v>25</v>
      </c>
      <c r="K2937" s="267">
        <v>75</v>
      </c>
    </row>
    <row r="2938" spans="1:11">
      <c r="A2938" s="155" t="s">
        <v>7898</v>
      </c>
      <c r="B2938" s="156" t="s">
        <v>19743</v>
      </c>
      <c r="C2938" s="156">
        <v>2.158782</v>
      </c>
      <c r="D2938" s="157">
        <v>7.7700000000000005E-5</v>
      </c>
      <c r="E2938" s="156">
        <v>97114</v>
      </c>
      <c r="F2938" s="156">
        <v>0.20918400000000001</v>
      </c>
      <c r="G2938" s="156">
        <v>300.40820000000002</v>
      </c>
      <c r="H2938" s="156">
        <v>7.3039000000000007E-2</v>
      </c>
      <c r="I2938" s="156">
        <v>49</v>
      </c>
      <c r="J2938" s="156">
        <v>22.448979999999999</v>
      </c>
      <c r="K2938" s="267">
        <v>77.551019999999994</v>
      </c>
    </row>
    <row r="2939" spans="1:11">
      <c r="A2939" s="155" t="s">
        <v>7901</v>
      </c>
      <c r="B2939" s="156" t="s">
        <v>19743</v>
      </c>
      <c r="C2939" s="156">
        <v>2.1744159999999999</v>
      </c>
      <c r="D2939" s="157">
        <v>2.23E-5</v>
      </c>
      <c r="E2939" s="156">
        <v>35594</v>
      </c>
      <c r="F2939" s="156">
        <v>0.44871800000000001</v>
      </c>
      <c r="G2939" s="156">
        <v>814.69230000000005</v>
      </c>
      <c r="H2939" s="156">
        <v>0.20021900000000001</v>
      </c>
      <c r="I2939" s="156">
        <v>13</v>
      </c>
      <c r="J2939" s="156">
        <v>7.6923079999999997</v>
      </c>
      <c r="K2939" s="267">
        <v>84.615380000000002</v>
      </c>
    </row>
    <row r="2940" spans="1:11">
      <c r="A2940" s="155" t="s">
        <v>7904</v>
      </c>
      <c r="B2940" s="156" t="s">
        <v>19743</v>
      </c>
      <c r="C2940" s="156">
        <v>2.2073100000000001</v>
      </c>
      <c r="D2940" s="157">
        <v>3.1700000000000001E-6</v>
      </c>
      <c r="E2940" s="156">
        <v>4926</v>
      </c>
      <c r="F2940" s="156">
        <v>0.58088200000000001</v>
      </c>
      <c r="G2940" s="156">
        <v>504.11759999999998</v>
      </c>
      <c r="H2940" s="156">
        <v>0.12889700000000001</v>
      </c>
      <c r="I2940" s="156">
        <v>17</v>
      </c>
      <c r="J2940" s="156">
        <v>23.529409999999999</v>
      </c>
      <c r="K2940" s="267">
        <v>76.470590000000001</v>
      </c>
    </row>
    <row r="2941" spans="1:11">
      <c r="A2941" s="155" t="s">
        <v>7638</v>
      </c>
      <c r="B2941" s="156" t="s">
        <v>19743</v>
      </c>
      <c r="C2941" s="156">
        <v>2.1358380000000001</v>
      </c>
      <c r="D2941" s="156">
        <v>4.2000000000000002E-4</v>
      </c>
      <c r="E2941" s="156">
        <v>302378</v>
      </c>
      <c r="F2941" s="156">
        <v>0.112821</v>
      </c>
      <c r="G2941" s="156">
        <v>199.3956</v>
      </c>
      <c r="H2941" s="156">
        <v>4.7753999999999998E-2</v>
      </c>
      <c r="I2941" s="156">
        <v>91</v>
      </c>
      <c r="J2941" s="156">
        <v>18.681319999999999</v>
      </c>
      <c r="K2941" s="267">
        <v>80.21978</v>
      </c>
    </row>
    <row r="2942" spans="1:11">
      <c r="A2942" s="155" t="s">
        <v>7642</v>
      </c>
      <c r="B2942" s="156" t="s">
        <v>19743</v>
      </c>
      <c r="C2942" s="156">
        <v>2.151675</v>
      </c>
      <c r="D2942" s="157">
        <v>2.55E-5</v>
      </c>
      <c r="E2942" s="156">
        <v>37426</v>
      </c>
      <c r="F2942" s="156">
        <v>0.30952400000000002</v>
      </c>
      <c r="G2942" s="156">
        <v>540.28570000000002</v>
      </c>
      <c r="H2942" s="156">
        <v>0.129689</v>
      </c>
      <c r="I2942" s="156">
        <v>28</v>
      </c>
      <c r="J2942" s="156">
        <v>39.285710000000002</v>
      </c>
      <c r="K2942" s="267">
        <v>57.142859999999999</v>
      </c>
    </row>
    <row r="2943" spans="1:11">
      <c r="A2943" s="155" t="s">
        <v>7647</v>
      </c>
      <c r="B2943" s="156" t="s">
        <v>19743</v>
      </c>
      <c r="C2943" s="156">
        <v>2.9488319999999999</v>
      </c>
      <c r="D2943" s="157">
        <v>2.69E-5</v>
      </c>
      <c r="E2943" s="156">
        <v>7400</v>
      </c>
      <c r="F2943" s="156">
        <v>6.6667000000000004E-2</v>
      </c>
      <c r="G2943" s="156">
        <v>53.6</v>
      </c>
      <c r="H2943" s="156">
        <v>9.7248000000000001E-2</v>
      </c>
      <c r="I2943" s="156">
        <v>15</v>
      </c>
      <c r="J2943" s="156">
        <v>26.66667</v>
      </c>
      <c r="K2943" s="267">
        <v>73.333330000000004</v>
      </c>
    </row>
    <row r="2944" spans="1:11">
      <c r="A2944" s="155" t="s">
        <v>7652</v>
      </c>
      <c r="B2944" s="156" t="s">
        <v>19743</v>
      </c>
      <c r="C2944" s="156">
        <v>2.3242639999999999</v>
      </c>
      <c r="D2944" s="157">
        <v>1.1E-5</v>
      </c>
      <c r="E2944" s="156">
        <v>5962</v>
      </c>
      <c r="F2944" s="156">
        <v>0.5</v>
      </c>
      <c r="G2944" s="156">
        <v>1187.2</v>
      </c>
      <c r="H2944" s="156">
        <v>0.351912</v>
      </c>
      <c r="I2944" s="156">
        <v>5</v>
      </c>
      <c r="J2944" s="156">
        <v>0</v>
      </c>
      <c r="K2944" s="267">
        <v>100</v>
      </c>
    </row>
    <row r="2945" spans="1:11">
      <c r="A2945" s="155" t="s">
        <v>20173</v>
      </c>
      <c r="B2945" s="156" t="s">
        <v>19740</v>
      </c>
      <c r="C2945" s="156">
        <v>2.414822</v>
      </c>
      <c r="D2945" s="157">
        <v>5.5500000000000002E-6</v>
      </c>
      <c r="E2945" s="156">
        <v>1518</v>
      </c>
      <c r="F2945" s="156">
        <v>0.4</v>
      </c>
      <c r="G2945" s="156">
        <v>573.5</v>
      </c>
      <c r="H2945" s="156">
        <v>0.19453899999999999</v>
      </c>
      <c r="I2945" s="156">
        <v>6</v>
      </c>
      <c r="J2945" s="156">
        <v>50</v>
      </c>
      <c r="K2945" s="267">
        <v>50</v>
      </c>
    </row>
    <row r="2946" spans="1:11">
      <c r="A2946" s="155" t="s">
        <v>7657</v>
      </c>
      <c r="B2946" s="156" t="s">
        <v>19743</v>
      </c>
      <c r="C2946" s="156">
        <v>2.3264969999999998</v>
      </c>
      <c r="D2946" s="157">
        <v>3.9700000000000003E-5</v>
      </c>
      <c r="E2946" s="156">
        <v>46308</v>
      </c>
      <c r="F2946" s="156">
        <v>0.42391299999999998</v>
      </c>
      <c r="G2946" s="156">
        <v>274.625</v>
      </c>
      <c r="H2946" s="156">
        <v>8.2482E-2</v>
      </c>
      <c r="I2946" s="156">
        <v>24</v>
      </c>
      <c r="J2946" s="156">
        <v>50</v>
      </c>
      <c r="K2946" s="267">
        <v>50</v>
      </c>
    </row>
    <row r="2947" spans="1:11">
      <c r="A2947" s="155" t="s">
        <v>20235</v>
      </c>
      <c r="B2947" s="156" t="s">
        <v>19740</v>
      </c>
      <c r="C2947" s="156">
        <v>2.7019289999999998</v>
      </c>
      <c r="D2947" s="157">
        <v>1.2099999999999999E-5</v>
      </c>
      <c r="E2947" s="156">
        <v>10614</v>
      </c>
      <c r="F2947" s="156">
        <v>0.305419</v>
      </c>
      <c r="G2947" s="156">
        <v>95.137929999999997</v>
      </c>
      <c r="H2947" s="156">
        <v>5.9513999999999997E-2</v>
      </c>
      <c r="I2947" s="156">
        <v>29</v>
      </c>
      <c r="J2947" s="156">
        <v>68.965519999999998</v>
      </c>
      <c r="K2947" s="267">
        <v>31.034479999999999</v>
      </c>
    </row>
    <row r="2948" spans="1:11">
      <c r="A2948" s="155" t="s">
        <v>7662</v>
      </c>
      <c r="B2948" s="156" t="s">
        <v>19743</v>
      </c>
      <c r="C2948" s="156">
        <v>2.4079190000000001</v>
      </c>
      <c r="D2948" s="157">
        <v>4.9899999999999997E-6</v>
      </c>
      <c r="E2948" s="156">
        <v>6520</v>
      </c>
      <c r="F2948" s="156">
        <v>0.466667</v>
      </c>
      <c r="G2948" s="156">
        <v>868.66669999999999</v>
      </c>
      <c r="H2948" s="156">
        <v>0.29183500000000001</v>
      </c>
      <c r="I2948" s="156">
        <v>6</v>
      </c>
      <c r="J2948" s="156">
        <v>0</v>
      </c>
      <c r="K2948" s="267">
        <v>100</v>
      </c>
    </row>
    <row r="2949" spans="1:11">
      <c r="A2949" s="155" t="s">
        <v>19854</v>
      </c>
      <c r="B2949" s="156" t="s">
        <v>19740</v>
      </c>
      <c r="C2949" s="156">
        <v>2.7405080000000002</v>
      </c>
      <c r="D2949" s="157">
        <v>2.3499999999999999E-5</v>
      </c>
      <c r="E2949" s="156">
        <v>12356</v>
      </c>
      <c r="F2949" s="156">
        <v>0.12381</v>
      </c>
      <c r="G2949" s="156">
        <v>137.0667</v>
      </c>
      <c r="H2949" s="156">
        <v>9.5978999999999995E-2</v>
      </c>
      <c r="I2949" s="156">
        <v>15</v>
      </c>
      <c r="J2949" s="156">
        <v>26.66667</v>
      </c>
      <c r="K2949" s="267">
        <v>73.333330000000004</v>
      </c>
    </row>
    <row r="2950" spans="1:11">
      <c r="A2950" s="155" t="s">
        <v>19912</v>
      </c>
      <c r="B2950" s="156" t="s">
        <v>19740</v>
      </c>
      <c r="C2950" s="156">
        <v>2.2016239999999998</v>
      </c>
      <c r="D2950" s="157">
        <v>7.4499999999999995E-5</v>
      </c>
      <c r="E2950" s="156">
        <v>98660</v>
      </c>
      <c r="F2950" s="156">
        <v>0.20791000000000001</v>
      </c>
      <c r="G2950" s="156">
        <v>202.6</v>
      </c>
      <c r="H2950" s="156">
        <v>5.1922000000000003E-2</v>
      </c>
      <c r="I2950" s="156">
        <v>60</v>
      </c>
      <c r="J2950" s="156">
        <v>41.666670000000003</v>
      </c>
      <c r="K2950" s="267">
        <v>53.333329999999997</v>
      </c>
    </row>
    <row r="2951" spans="1:11">
      <c r="A2951" s="155" t="s">
        <v>7674</v>
      </c>
      <c r="B2951" s="156" t="s">
        <v>19743</v>
      </c>
      <c r="C2951" s="156">
        <v>2.4188830000000001</v>
      </c>
      <c r="D2951" s="157">
        <v>1.15E-5</v>
      </c>
      <c r="E2951" s="156">
        <v>12078</v>
      </c>
      <c r="F2951" s="156">
        <v>0.19444400000000001</v>
      </c>
      <c r="G2951" s="156">
        <v>360.44439999999997</v>
      </c>
      <c r="H2951" s="156">
        <v>0.123187</v>
      </c>
      <c r="I2951" s="156">
        <v>9</v>
      </c>
      <c r="J2951" s="156">
        <v>0</v>
      </c>
      <c r="K2951" s="267">
        <v>100</v>
      </c>
    </row>
    <row r="2952" spans="1:11">
      <c r="A2952" s="155" t="s">
        <v>7676</v>
      </c>
      <c r="B2952" s="156" t="s">
        <v>19743</v>
      </c>
      <c r="C2952" s="156">
        <v>2.1348220000000002</v>
      </c>
      <c r="D2952" s="156">
        <v>1.2400000000000001E-4</v>
      </c>
      <c r="E2952" s="156">
        <v>116194</v>
      </c>
      <c r="F2952" s="156">
        <v>0.25375399999999998</v>
      </c>
      <c r="G2952" s="156">
        <v>466.6216</v>
      </c>
      <c r="H2952" s="156">
        <v>0.110254</v>
      </c>
      <c r="I2952" s="156">
        <v>37</v>
      </c>
      <c r="J2952" s="156">
        <v>24.32432</v>
      </c>
      <c r="K2952" s="267">
        <v>75.67568</v>
      </c>
    </row>
    <row r="2953" spans="1:11">
      <c r="A2953" s="155" t="s">
        <v>7681</v>
      </c>
      <c r="B2953" s="156" t="s">
        <v>19743</v>
      </c>
      <c r="C2953" s="156">
        <v>2.1638579999999998</v>
      </c>
      <c r="D2953" s="157">
        <v>1.9400000000000001E-5</v>
      </c>
      <c r="E2953" s="156">
        <v>22826</v>
      </c>
      <c r="F2953" s="156">
        <v>0.53571400000000002</v>
      </c>
      <c r="G2953" s="156">
        <v>1407.75</v>
      </c>
      <c r="H2953" s="156">
        <v>0.34094200000000002</v>
      </c>
      <c r="I2953" s="156">
        <v>8</v>
      </c>
      <c r="J2953" s="156">
        <v>0</v>
      </c>
      <c r="K2953" s="267">
        <v>100</v>
      </c>
    </row>
    <row r="2954" spans="1:11">
      <c r="A2954" s="155" t="s">
        <v>7684</v>
      </c>
      <c r="B2954" s="156" t="s">
        <v>19743</v>
      </c>
      <c r="C2954" s="156">
        <v>3.0391879999999998</v>
      </c>
      <c r="D2954" s="156" t="s">
        <v>25675</v>
      </c>
      <c r="E2954" s="156">
        <v>0</v>
      </c>
      <c r="F2954" s="156" t="s">
        <v>25675</v>
      </c>
      <c r="G2954" s="156">
        <v>509</v>
      </c>
      <c r="H2954" s="156">
        <v>0</v>
      </c>
      <c r="I2954" s="156">
        <v>1</v>
      </c>
      <c r="J2954" s="156">
        <v>0</v>
      </c>
      <c r="K2954" s="267">
        <v>100</v>
      </c>
    </row>
    <row r="2955" spans="1:11">
      <c r="A2955" s="155" t="s">
        <v>7686</v>
      </c>
      <c r="B2955" s="156" t="s">
        <v>19743</v>
      </c>
      <c r="C2955" s="156">
        <v>3.078376</v>
      </c>
      <c r="D2955" s="156" t="s">
        <v>25675</v>
      </c>
      <c r="E2955" s="156">
        <v>0</v>
      </c>
      <c r="F2955" s="156" t="s">
        <v>25675</v>
      </c>
      <c r="G2955" s="156">
        <v>167</v>
      </c>
      <c r="H2955" s="156">
        <v>0</v>
      </c>
      <c r="I2955" s="156">
        <v>1</v>
      </c>
      <c r="J2955" s="156">
        <v>0</v>
      </c>
      <c r="K2955" s="267">
        <v>100</v>
      </c>
    </row>
    <row r="2956" spans="1:11">
      <c r="A2956" s="155" t="s">
        <v>7688</v>
      </c>
      <c r="B2956" s="156" t="s">
        <v>19743</v>
      </c>
      <c r="C2956" s="156">
        <v>2.147411</v>
      </c>
      <c r="D2956" s="156">
        <v>2.12E-4</v>
      </c>
      <c r="E2956" s="156">
        <v>167580</v>
      </c>
      <c r="F2956" s="156">
        <v>0.16999500000000001</v>
      </c>
      <c r="G2956" s="156">
        <v>276.23809999999997</v>
      </c>
      <c r="H2956" s="156">
        <v>6.6546999999999995E-2</v>
      </c>
      <c r="I2956" s="156">
        <v>63</v>
      </c>
      <c r="J2956" s="156">
        <v>22.22222</v>
      </c>
      <c r="K2956" s="267">
        <v>77.777780000000007</v>
      </c>
    </row>
    <row r="2957" spans="1:11">
      <c r="A2957" s="155" t="s">
        <v>7693</v>
      </c>
      <c r="B2957" s="156" t="s">
        <v>19743</v>
      </c>
      <c r="C2957" s="156">
        <v>2.1823350000000001</v>
      </c>
      <c r="D2957" s="157">
        <v>2.3700000000000002E-6</v>
      </c>
      <c r="E2957" s="156">
        <v>3640</v>
      </c>
      <c r="F2957" s="156">
        <v>0.64444400000000002</v>
      </c>
      <c r="G2957" s="156">
        <v>1198.8</v>
      </c>
      <c r="H2957" s="156">
        <v>0.29695300000000002</v>
      </c>
      <c r="I2957" s="156">
        <v>10</v>
      </c>
      <c r="J2957" s="156">
        <v>10</v>
      </c>
      <c r="K2957" s="267">
        <v>80</v>
      </c>
    </row>
    <row r="2958" spans="1:11">
      <c r="A2958" s="155" t="s">
        <v>19971</v>
      </c>
      <c r="B2958" s="156" t="s">
        <v>19740</v>
      </c>
      <c r="C2958" s="156">
        <v>2.1551269999999998</v>
      </c>
      <c r="D2958" s="156">
        <v>2.3699999999999999E-4</v>
      </c>
      <c r="E2958" s="156">
        <v>153282</v>
      </c>
      <c r="F2958" s="156">
        <v>0.43809500000000001</v>
      </c>
      <c r="G2958" s="156">
        <v>429.91669999999999</v>
      </c>
      <c r="H2958" s="156">
        <v>0.103963</v>
      </c>
      <c r="I2958" s="156">
        <v>36</v>
      </c>
      <c r="J2958" s="156">
        <v>58.333329999999997</v>
      </c>
      <c r="K2958" s="267">
        <v>41.666670000000003</v>
      </c>
    </row>
    <row r="2959" spans="1:11">
      <c r="A2959" s="155" t="s">
        <v>20026</v>
      </c>
      <c r="B2959" s="156" t="s">
        <v>19740</v>
      </c>
      <c r="C2959" s="156">
        <v>2.2659899999999999</v>
      </c>
      <c r="D2959" s="157">
        <v>8.5099999999999995E-5</v>
      </c>
      <c r="E2959" s="156">
        <v>91524</v>
      </c>
      <c r="F2959" s="156">
        <v>0.30769200000000002</v>
      </c>
      <c r="G2959" s="156">
        <v>220.61539999999999</v>
      </c>
      <c r="H2959" s="156">
        <v>6.1492999999999999E-2</v>
      </c>
      <c r="I2959" s="156">
        <v>52</v>
      </c>
      <c r="J2959" s="156">
        <v>34.615380000000002</v>
      </c>
      <c r="K2959" s="267">
        <v>61.538460000000001</v>
      </c>
    </row>
    <row r="2960" spans="1:11">
      <c r="A2960" s="155" t="s">
        <v>20081</v>
      </c>
      <c r="B2960" s="156" t="s">
        <v>19740</v>
      </c>
      <c r="C2960" s="156">
        <v>2.1691370000000001</v>
      </c>
      <c r="D2960" s="156">
        <v>1.4100000000000001E-4</v>
      </c>
      <c r="E2960" s="156">
        <v>159302</v>
      </c>
      <c r="F2960" s="156">
        <v>0.36182700000000001</v>
      </c>
      <c r="G2960" s="156">
        <v>179.8955</v>
      </c>
      <c r="H2960" s="156">
        <v>4.4528999999999999E-2</v>
      </c>
      <c r="I2960" s="156">
        <v>67</v>
      </c>
      <c r="J2960" s="156">
        <v>53.731340000000003</v>
      </c>
      <c r="K2960" s="267">
        <v>41.791040000000002</v>
      </c>
    </row>
    <row r="2961" spans="1:11">
      <c r="A2961" s="155" t="s">
        <v>7704</v>
      </c>
      <c r="B2961" s="156" t="s">
        <v>19743</v>
      </c>
      <c r="C2961" s="156">
        <v>3.0075129999999999</v>
      </c>
      <c r="D2961" s="157">
        <v>1.5799999999999999E-6</v>
      </c>
      <c r="E2961" s="156">
        <v>1040</v>
      </c>
      <c r="F2961" s="156" t="s">
        <v>25675</v>
      </c>
      <c r="G2961" s="156">
        <v>146.33330000000001</v>
      </c>
      <c r="H2961" s="156">
        <v>0.34115800000000002</v>
      </c>
      <c r="I2961" s="156">
        <v>3</v>
      </c>
      <c r="J2961" s="156">
        <v>66.666669999999996</v>
      </c>
      <c r="K2961" s="267">
        <v>33.333329999999997</v>
      </c>
    </row>
    <row r="2962" spans="1:11">
      <c r="A2962" s="155" t="s">
        <v>7708</v>
      </c>
      <c r="B2962" s="156" t="s">
        <v>19743</v>
      </c>
      <c r="C2962" s="156">
        <v>2.3045689999999999</v>
      </c>
      <c r="D2962" s="157">
        <v>3.5099999999999999E-5</v>
      </c>
      <c r="E2962" s="156">
        <v>31940</v>
      </c>
      <c r="F2962" s="156">
        <v>0.25714300000000001</v>
      </c>
      <c r="G2962" s="156">
        <v>401.38099999999997</v>
      </c>
      <c r="H2962" s="156">
        <v>0.116769</v>
      </c>
      <c r="I2962" s="156">
        <v>21</v>
      </c>
      <c r="J2962" s="156">
        <v>9.5238099999999992</v>
      </c>
      <c r="K2962" s="267">
        <v>85.714290000000005</v>
      </c>
    </row>
    <row r="2963" spans="1:11">
      <c r="A2963" s="155" t="s">
        <v>7711</v>
      </c>
      <c r="B2963" s="156" t="s">
        <v>19743</v>
      </c>
      <c r="C2963" s="156">
        <v>3.1244670000000001</v>
      </c>
      <c r="D2963" s="157">
        <v>2E-8</v>
      </c>
      <c r="E2963" s="156">
        <v>8</v>
      </c>
      <c r="F2963" s="156" t="s">
        <v>25675</v>
      </c>
      <c r="G2963" s="156">
        <v>67</v>
      </c>
      <c r="H2963" s="156">
        <v>0.51968499999999995</v>
      </c>
      <c r="I2963" s="156">
        <v>2</v>
      </c>
      <c r="J2963" s="156">
        <v>50</v>
      </c>
      <c r="K2963" s="267">
        <v>50</v>
      </c>
    </row>
    <row r="2964" spans="1:11">
      <c r="A2964" s="155" t="s">
        <v>7715</v>
      </c>
      <c r="B2964" s="156" t="s">
        <v>19743</v>
      </c>
      <c r="C2964" s="156">
        <v>2.3510659999999999</v>
      </c>
      <c r="D2964" s="157">
        <v>1.84E-6</v>
      </c>
      <c r="E2964" s="156">
        <v>2822</v>
      </c>
      <c r="F2964" s="156">
        <v>0.466667</v>
      </c>
      <c r="G2964" s="156">
        <v>978.33330000000001</v>
      </c>
      <c r="H2964" s="156">
        <v>0.30148900000000001</v>
      </c>
      <c r="I2964" s="156">
        <v>6</v>
      </c>
      <c r="J2964" s="156">
        <v>0</v>
      </c>
      <c r="K2964" s="267">
        <v>100</v>
      </c>
    </row>
    <row r="2965" spans="1:11">
      <c r="A2965" s="155" t="s">
        <v>7721</v>
      </c>
      <c r="B2965" s="156" t="s">
        <v>19743</v>
      </c>
      <c r="C2965" s="156">
        <v>3.3573599999999999</v>
      </c>
      <c r="D2965" s="156" t="s">
        <v>25675</v>
      </c>
      <c r="E2965" s="156">
        <v>0</v>
      </c>
      <c r="F2965" s="156" t="s">
        <v>25675</v>
      </c>
      <c r="G2965" s="156">
        <v>9</v>
      </c>
      <c r="H2965" s="156">
        <v>0</v>
      </c>
      <c r="I2965" s="156">
        <v>1</v>
      </c>
      <c r="J2965" s="156">
        <v>0</v>
      </c>
      <c r="K2965" s="267">
        <v>100</v>
      </c>
    </row>
    <row r="2966" spans="1:11">
      <c r="A2966" s="155" t="s">
        <v>7723</v>
      </c>
      <c r="B2966" s="156" t="s">
        <v>19743</v>
      </c>
      <c r="C2966" s="156">
        <v>3.0458880000000002</v>
      </c>
      <c r="D2966" s="157">
        <v>2.79E-6</v>
      </c>
      <c r="E2966" s="156">
        <v>700</v>
      </c>
      <c r="F2966" s="156" t="s">
        <v>25675</v>
      </c>
      <c r="G2966" s="156">
        <v>54.75</v>
      </c>
      <c r="H2966" s="156">
        <v>0.26874999999999999</v>
      </c>
      <c r="I2966" s="156">
        <v>4</v>
      </c>
      <c r="J2966" s="156">
        <v>0</v>
      </c>
      <c r="K2966" s="267">
        <v>100</v>
      </c>
    </row>
    <row r="2967" spans="1:11">
      <c r="A2967" s="155" t="s">
        <v>7725</v>
      </c>
      <c r="B2967" s="156" t="s">
        <v>19743</v>
      </c>
      <c r="C2967" s="156">
        <v>3.067005</v>
      </c>
      <c r="D2967" s="157">
        <v>3.8099999999999999E-6</v>
      </c>
      <c r="E2967" s="156">
        <v>968</v>
      </c>
      <c r="F2967" s="156" t="s">
        <v>25675</v>
      </c>
      <c r="G2967" s="156">
        <v>42.4</v>
      </c>
      <c r="H2967" s="156">
        <v>0.209091</v>
      </c>
      <c r="I2967" s="156">
        <v>5</v>
      </c>
      <c r="J2967" s="156">
        <v>20</v>
      </c>
      <c r="K2967" s="267">
        <v>60</v>
      </c>
    </row>
    <row r="2968" spans="1:11">
      <c r="A2968" s="155" t="s">
        <v>7727</v>
      </c>
      <c r="B2968" s="156" t="s">
        <v>19743</v>
      </c>
      <c r="C2968" s="156">
        <v>2.8996949999999999</v>
      </c>
      <c r="D2968" s="157">
        <v>4.0000000000000001E-8</v>
      </c>
      <c r="E2968" s="156">
        <v>74</v>
      </c>
      <c r="F2968" s="156" t="s">
        <v>25675</v>
      </c>
      <c r="G2968" s="156">
        <v>460</v>
      </c>
      <c r="H2968" s="156">
        <v>0.51689200000000002</v>
      </c>
      <c r="I2968" s="156">
        <v>2</v>
      </c>
      <c r="J2968" s="156">
        <v>50</v>
      </c>
      <c r="K2968" s="267">
        <v>50</v>
      </c>
    </row>
    <row r="2969" spans="1:11">
      <c r="A2969" s="155" t="s">
        <v>7729</v>
      </c>
      <c r="B2969" s="156" t="s">
        <v>19743</v>
      </c>
      <c r="C2969" s="156">
        <v>2.4393910000000001</v>
      </c>
      <c r="D2969" s="157">
        <v>2.6400000000000001E-6</v>
      </c>
      <c r="E2969" s="156">
        <v>1904</v>
      </c>
      <c r="F2969" s="156">
        <v>0.33333299999999999</v>
      </c>
      <c r="G2969" s="156">
        <v>363.55560000000003</v>
      </c>
      <c r="H2969" s="156">
        <v>0.12841900000000001</v>
      </c>
      <c r="I2969" s="156">
        <v>9</v>
      </c>
      <c r="J2969" s="156">
        <v>44.44444</v>
      </c>
      <c r="K2969" s="267">
        <v>55.55556</v>
      </c>
    </row>
    <row r="2970" spans="1:11">
      <c r="A2970" s="155" t="s">
        <v>21217</v>
      </c>
      <c r="B2970" s="156" t="s">
        <v>19740</v>
      </c>
      <c r="C2970" s="156">
        <v>2.3151269999999999</v>
      </c>
      <c r="D2970" s="157">
        <v>2.3300000000000001E-5</v>
      </c>
      <c r="E2970" s="156">
        <v>41634</v>
      </c>
      <c r="F2970" s="156">
        <v>0.685859</v>
      </c>
      <c r="G2970" s="156">
        <v>179.88890000000001</v>
      </c>
      <c r="H2970" s="156">
        <v>5.3364000000000002E-2</v>
      </c>
      <c r="I2970" s="156">
        <v>45</v>
      </c>
      <c r="J2970" s="156">
        <v>84.44444</v>
      </c>
      <c r="K2970" s="267">
        <v>15.55556</v>
      </c>
    </row>
    <row r="2971" spans="1:11">
      <c r="A2971" s="155" t="s">
        <v>7739</v>
      </c>
      <c r="B2971" s="156" t="s">
        <v>19743</v>
      </c>
      <c r="C2971" s="156">
        <v>2.2298480000000001</v>
      </c>
      <c r="D2971" s="157">
        <v>2.69E-5</v>
      </c>
      <c r="E2971" s="156">
        <v>34420</v>
      </c>
      <c r="F2971" s="156">
        <v>0.26666699999999999</v>
      </c>
      <c r="G2971" s="156">
        <v>445.22579999999999</v>
      </c>
      <c r="H2971" s="156">
        <v>0.117558</v>
      </c>
      <c r="I2971" s="156">
        <v>31</v>
      </c>
      <c r="J2971" s="156">
        <v>19.354839999999999</v>
      </c>
      <c r="K2971" s="267">
        <v>70.967740000000006</v>
      </c>
    </row>
    <row r="2972" spans="1:11">
      <c r="A2972" s="155" t="s">
        <v>25079</v>
      </c>
      <c r="B2972" s="156" t="s">
        <v>19740</v>
      </c>
      <c r="C2972" s="156">
        <v>2.2381730000000002</v>
      </c>
      <c r="D2972" s="157">
        <v>3.1099999999999997E-5</v>
      </c>
      <c r="E2972" s="156">
        <v>37540</v>
      </c>
      <c r="F2972" s="156">
        <v>0.35947699999999999</v>
      </c>
      <c r="G2972" s="156">
        <v>687.11109999999996</v>
      </c>
      <c r="H2972" s="156">
        <v>0.18297099999999999</v>
      </c>
      <c r="I2972" s="156">
        <v>18</v>
      </c>
      <c r="J2972" s="156">
        <v>11.11111</v>
      </c>
      <c r="K2972" s="267">
        <v>88.888890000000004</v>
      </c>
    </row>
    <row r="2973" spans="1:11">
      <c r="A2973" s="155" t="s">
        <v>7744</v>
      </c>
      <c r="B2973" s="156" t="s">
        <v>19743</v>
      </c>
      <c r="C2973" s="156">
        <v>2.3754309999999998</v>
      </c>
      <c r="D2973" s="157">
        <v>4.1699999999999999E-6</v>
      </c>
      <c r="E2973" s="156">
        <v>7304</v>
      </c>
      <c r="F2973" s="156">
        <v>0.34545500000000001</v>
      </c>
      <c r="G2973" s="156">
        <v>398.5455</v>
      </c>
      <c r="H2973" s="156">
        <v>0.127494</v>
      </c>
      <c r="I2973" s="156">
        <v>11</v>
      </c>
      <c r="J2973" s="156">
        <v>27.272729999999999</v>
      </c>
      <c r="K2973" s="267">
        <v>72.727270000000004</v>
      </c>
    </row>
    <row r="2974" spans="1:11">
      <c r="A2974" s="155" t="s">
        <v>7748</v>
      </c>
      <c r="B2974" s="156" t="s">
        <v>19743</v>
      </c>
      <c r="C2974" s="156">
        <v>2.1843650000000001</v>
      </c>
      <c r="D2974" s="157">
        <v>9.7600000000000001E-5</v>
      </c>
      <c r="E2974" s="156">
        <v>57968</v>
      </c>
      <c r="F2974" s="156">
        <v>0.319048</v>
      </c>
      <c r="G2974" s="156">
        <v>512</v>
      </c>
      <c r="H2974" s="156">
        <v>0.127446</v>
      </c>
      <c r="I2974" s="156">
        <v>21</v>
      </c>
      <c r="J2974" s="156">
        <v>33.333329999999997</v>
      </c>
      <c r="K2974" s="267">
        <v>66.666669999999996</v>
      </c>
    </row>
    <row r="2975" spans="1:11">
      <c r="A2975" s="155" t="s">
        <v>7752</v>
      </c>
      <c r="B2975" s="156" t="s">
        <v>19743</v>
      </c>
      <c r="C2975" s="156">
        <v>2.2554310000000002</v>
      </c>
      <c r="D2975" s="157">
        <v>9.0099999999999995E-5</v>
      </c>
      <c r="E2975" s="156">
        <v>65146</v>
      </c>
      <c r="F2975" s="156">
        <v>0.24</v>
      </c>
      <c r="G2975" s="156">
        <v>418.69229999999999</v>
      </c>
      <c r="H2975" s="156">
        <v>0.11429300000000001</v>
      </c>
      <c r="I2975" s="156">
        <v>26</v>
      </c>
      <c r="J2975" s="156">
        <v>30.76923</v>
      </c>
      <c r="K2975" s="267">
        <v>69.230770000000007</v>
      </c>
    </row>
    <row r="2976" spans="1:11">
      <c r="A2976" s="155" t="s">
        <v>7755</v>
      </c>
      <c r="B2976" s="156" t="s">
        <v>19743</v>
      </c>
      <c r="C2976" s="156">
        <v>2.9370560000000001</v>
      </c>
      <c r="D2976" s="157">
        <v>8.9700000000000005E-6</v>
      </c>
      <c r="E2976" s="156">
        <v>2432</v>
      </c>
      <c r="F2976" s="156">
        <v>0.2</v>
      </c>
      <c r="G2976" s="156">
        <v>70</v>
      </c>
      <c r="H2976" s="156">
        <v>0.11613999999999999</v>
      </c>
      <c r="I2976" s="156">
        <v>10</v>
      </c>
      <c r="J2976" s="156">
        <v>30</v>
      </c>
      <c r="K2976" s="267">
        <v>70</v>
      </c>
    </row>
    <row r="2977" spans="1:11">
      <c r="A2977" s="155" t="s">
        <v>7758</v>
      </c>
      <c r="B2977" s="156" t="s">
        <v>19743</v>
      </c>
      <c r="C2977" s="156">
        <v>2.3005080000000002</v>
      </c>
      <c r="D2977" s="157">
        <v>8.3499999999999997E-5</v>
      </c>
      <c r="E2977" s="156">
        <v>27848</v>
      </c>
      <c r="F2977" s="156">
        <v>0.71428599999999998</v>
      </c>
      <c r="G2977" s="156">
        <v>1424.4290000000001</v>
      </c>
      <c r="H2977" s="156">
        <v>0.40939500000000001</v>
      </c>
      <c r="I2977" s="156">
        <v>7</v>
      </c>
      <c r="J2977" s="156">
        <v>0</v>
      </c>
      <c r="K2977" s="267">
        <v>85.714290000000005</v>
      </c>
    </row>
    <row r="2978" spans="1:11">
      <c r="A2978" s="155" t="s">
        <v>7761</v>
      </c>
      <c r="B2978" s="156" t="s">
        <v>19743</v>
      </c>
      <c r="C2978" s="156">
        <v>2.4627409999999998</v>
      </c>
      <c r="D2978" s="157">
        <v>2.8999999999999998E-7</v>
      </c>
      <c r="E2978" s="156">
        <v>138</v>
      </c>
      <c r="F2978" s="156">
        <v>0.4</v>
      </c>
      <c r="G2978" s="156">
        <v>567</v>
      </c>
      <c r="H2978" s="156">
        <v>0.207237</v>
      </c>
      <c r="I2978" s="156">
        <v>5</v>
      </c>
      <c r="J2978" s="156">
        <v>0</v>
      </c>
      <c r="K2978" s="267">
        <v>100</v>
      </c>
    </row>
    <row r="2979" spans="1:11">
      <c r="A2979" s="155" t="s">
        <v>7766</v>
      </c>
      <c r="B2979" s="156" t="s">
        <v>19743</v>
      </c>
      <c r="C2979" s="156">
        <v>2.3204060000000002</v>
      </c>
      <c r="D2979" s="157">
        <v>6.8800000000000002E-6</v>
      </c>
      <c r="E2979" s="156">
        <v>11342</v>
      </c>
      <c r="F2979" s="156">
        <v>0.309091</v>
      </c>
      <c r="G2979" s="156">
        <v>600.45450000000005</v>
      </c>
      <c r="H2979" s="156">
        <v>0.17743900000000001</v>
      </c>
      <c r="I2979" s="156">
        <v>11</v>
      </c>
      <c r="J2979" s="156">
        <v>36.363639999999997</v>
      </c>
      <c r="K2979" s="267">
        <v>63.636360000000003</v>
      </c>
    </row>
    <row r="2980" spans="1:11">
      <c r="A2980" s="155" t="s">
        <v>25123</v>
      </c>
      <c r="B2980" s="156" t="s">
        <v>19740</v>
      </c>
      <c r="C2980" s="156">
        <v>3.1327919999999998</v>
      </c>
      <c r="D2980" s="156" t="s">
        <v>25675</v>
      </c>
      <c r="E2980" s="156">
        <v>0</v>
      </c>
      <c r="F2980" s="156" t="s">
        <v>25675</v>
      </c>
      <c r="G2980" s="156">
        <v>146</v>
      </c>
      <c r="H2980" s="156">
        <v>0</v>
      </c>
      <c r="I2980" s="156">
        <v>1</v>
      </c>
      <c r="J2980" s="156">
        <v>0</v>
      </c>
      <c r="K2980" s="267">
        <v>100</v>
      </c>
    </row>
    <row r="2981" spans="1:11">
      <c r="A2981" s="155" t="s">
        <v>7568</v>
      </c>
      <c r="B2981" s="156" t="s">
        <v>19743</v>
      </c>
      <c r="C2981" s="156">
        <v>2.281015</v>
      </c>
      <c r="D2981" s="157">
        <v>2.2000000000000001E-6</v>
      </c>
      <c r="E2981" s="156">
        <v>3450</v>
      </c>
      <c r="F2981" s="156">
        <v>0.4</v>
      </c>
      <c r="G2981" s="156">
        <v>1050.8</v>
      </c>
      <c r="H2981" s="156">
        <v>0.29393000000000002</v>
      </c>
      <c r="I2981" s="156">
        <v>5</v>
      </c>
      <c r="J2981" s="156">
        <v>60</v>
      </c>
      <c r="K2981" s="267">
        <v>40</v>
      </c>
    </row>
    <row r="2982" spans="1:11">
      <c r="A2982" s="155" t="s">
        <v>7573</v>
      </c>
      <c r="B2982" s="156" t="s">
        <v>19743</v>
      </c>
      <c r="C2982" s="156">
        <v>2.1746189999999999</v>
      </c>
      <c r="D2982" s="157">
        <v>1.2500000000000001E-5</v>
      </c>
      <c r="E2982" s="156">
        <v>18188</v>
      </c>
      <c r="F2982" s="156">
        <v>0.36594199999999999</v>
      </c>
      <c r="G2982" s="156">
        <v>559.91669999999999</v>
      </c>
      <c r="H2982" s="156">
        <v>0.13791100000000001</v>
      </c>
      <c r="I2982" s="156">
        <v>24</v>
      </c>
      <c r="J2982" s="156">
        <v>12.5</v>
      </c>
      <c r="K2982" s="267">
        <v>87.5</v>
      </c>
    </row>
    <row r="2983" spans="1:11">
      <c r="A2983" s="155" t="s">
        <v>21348</v>
      </c>
      <c r="B2983" s="156" t="s">
        <v>19740</v>
      </c>
      <c r="C2983" s="156">
        <v>2.4544160000000002</v>
      </c>
      <c r="D2983" s="157">
        <v>6.0999999999999999E-5</v>
      </c>
      <c r="E2983" s="156">
        <v>39026</v>
      </c>
      <c r="F2983" s="156">
        <v>0.483516</v>
      </c>
      <c r="G2983" s="156">
        <v>328.21429999999998</v>
      </c>
      <c r="H2983" s="156">
        <v>0.119238</v>
      </c>
      <c r="I2983" s="156">
        <v>14</v>
      </c>
      <c r="J2983" s="156">
        <v>71.428569999999993</v>
      </c>
      <c r="K2983" s="267">
        <v>28.571429999999999</v>
      </c>
    </row>
    <row r="2984" spans="1:11">
      <c r="A2984" s="155" t="s">
        <v>7578</v>
      </c>
      <c r="B2984" s="156" t="s">
        <v>19743</v>
      </c>
      <c r="C2984" s="156">
        <v>2.471066</v>
      </c>
      <c r="D2984" s="157">
        <v>1.1000000000000001E-7</v>
      </c>
      <c r="E2984" s="156">
        <v>50</v>
      </c>
      <c r="F2984" s="156">
        <v>0.5</v>
      </c>
      <c r="G2984" s="156">
        <v>686.5</v>
      </c>
      <c r="H2984" s="156">
        <v>0.25511</v>
      </c>
      <c r="I2984" s="156">
        <v>4</v>
      </c>
      <c r="J2984" s="156">
        <v>0</v>
      </c>
      <c r="K2984" s="267">
        <v>100</v>
      </c>
    </row>
    <row r="2985" spans="1:11">
      <c r="A2985" s="155" t="s">
        <v>21244</v>
      </c>
      <c r="B2985" s="156" t="s">
        <v>19740</v>
      </c>
      <c r="C2985" s="156">
        <v>2.2509640000000002</v>
      </c>
      <c r="D2985" s="156">
        <v>9.2400000000000002E-4</v>
      </c>
      <c r="E2985" s="156">
        <v>450384</v>
      </c>
      <c r="F2985" s="156">
        <v>0.32129600000000003</v>
      </c>
      <c r="G2985" s="156">
        <v>170.8519</v>
      </c>
      <c r="H2985" s="156">
        <v>4.7024000000000003E-2</v>
      </c>
      <c r="I2985" s="156">
        <v>81</v>
      </c>
      <c r="J2985" s="156">
        <v>54.320990000000002</v>
      </c>
      <c r="K2985" s="267">
        <v>43.209879999999998</v>
      </c>
    </row>
    <row r="2986" spans="1:11">
      <c r="A2986" s="155" t="s">
        <v>7583</v>
      </c>
      <c r="B2986" s="156" t="s">
        <v>19743</v>
      </c>
      <c r="C2986" s="156">
        <v>2.1530960000000001</v>
      </c>
      <c r="D2986" s="157">
        <v>5.0899999999999997E-5</v>
      </c>
      <c r="E2986" s="156">
        <v>52152</v>
      </c>
      <c r="F2986" s="156">
        <v>0.31981999999999999</v>
      </c>
      <c r="G2986" s="156">
        <v>421.16219999999998</v>
      </c>
      <c r="H2986" s="156">
        <v>0.101509</v>
      </c>
      <c r="I2986" s="156">
        <v>37</v>
      </c>
      <c r="J2986" s="156">
        <v>13.51351</v>
      </c>
      <c r="K2986" s="267">
        <v>86.486490000000003</v>
      </c>
    </row>
    <row r="2987" spans="1:11">
      <c r="A2987" s="155" t="s">
        <v>7590</v>
      </c>
      <c r="B2987" s="156" t="s">
        <v>19743</v>
      </c>
      <c r="C2987" s="156">
        <v>2.1177670000000002</v>
      </c>
      <c r="D2987" s="156">
        <v>3.57E-4</v>
      </c>
      <c r="E2987" s="156">
        <v>303492</v>
      </c>
      <c r="F2987" s="156">
        <v>0.155003</v>
      </c>
      <c r="G2987" s="156">
        <v>165.8</v>
      </c>
      <c r="H2987" s="156">
        <v>3.9296999999999999E-2</v>
      </c>
      <c r="I2987" s="156">
        <v>135</v>
      </c>
      <c r="J2987" s="156">
        <v>31.851849999999999</v>
      </c>
      <c r="K2987" s="267">
        <v>65.925929999999994</v>
      </c>
    </row>
    <row r="2988" spans="1:11">
      <c r="A2988" s="155" t="s">
        <v>7595</v>
      </c>
      <c r="B2988" s="156" t="s">
        <v>19743</v>
      </c>
      <c r="C2988" s="156">
        <v>2.2852790000000001</v>
      </c>
      <c r="D2988" s="157">
        <v>2.34E-6</v>
      </c>
      <c r="E2988" s="156">
        <v>1850</v>
      </c>
      <c r="F2988" s="156">
        <v>0.71111100000000005</v>
      </c>
      <c r="G2988" s="156">
        <v>1042.5</v>
      </c>
      <c r="H2988" s="156">
        <v>0.294159</v>
      </c>
      <c r="I2988" s="156">
        <v>10</v>
      </c>
      <c r="J2988" s="156">
        <v>20</v>
      </c>
      <c r="K2988" s="267">
        <v>80</v>
      </c>
    </row>
    <row r="2989" spans="1:11">
      <c r="A2989" s="155" t="s">
        <v>7598</v>
      </c>
      <c r="B2989" s="156" t="s">
        <v>19743</v>
      </c>
      <c r="C2989" s="156">
        <v>2.352284</v>
      </c>
      <c r="D2989" s="157">
        <v>1.9000000000000001E-7</v>
      </c>
      <c r="E2989" s="156">
        <v>320</v>
      </c>
      <c r="F2989" s="156">
        <v>0.5</v>
      </c>
      <c r="G2989" s="156">
        <v>982.2</v>
      </c>
      <c r="H2989" s="156">
        <v>0.30240099999999998</v>
      </c>
      <c r="I2989" s="156">
        <v>5</v>
      </c>
      <c r="J2989" s="156">
        <v>0</v>
      </c>
      <c r="K2989" s="267">
        <v>100</v>
      </c>
    </row>
    <row r="2990" spans="1:11">
      <c r="A2990" s="155" t="s">
        <v>23840</v>
      </c>
      <c r="B2990" s="156" t="s">
        <v>19740</v>
      </c>
      <c r="C2990" s="156">
        <v>2.1303550000000002</v>
      </c>
      <c r="D2990" s="157">
        <v>5.5800000000000001E-5</v>
      </c>
      <c r="E2990" s="156">
        <v>65498</v>
      </c>
      <c r="F2990" s="156">
        <v>0.32583499999999999</v>
      </c>
      <c r="G2990" s="156">
        <v>403.01889999999997</v>
      </c>
      <c r="H2990" s="156">
        <v>9.4917000000000001E-2</v>
      </c>
      <c r="I2990" s="156">
        <v>53</v>
      </c>
      <c r="J2990" s="156">
        <v>39.622639999999997</v>
      </c>
      <c r="K2990" s="267">
        <v>60.377360000000003</v>
      </c>
    </row>
    <row r="2991" spans="1:11">
      <c r="A2991" s="155" t="s">
        <v>7602</v>
      </c>
      <c r="B2991" s="156" t="s">
        <v>19743</v>
      </c>
      <c r="C2991" s="156">
        <v>2.3086289999999998</v>
      </c>
      <c r="D2991" s="156">
        <v>1.2799999999999999E-4</v>
      </c>
      <c r="E2991" s="156">
        <v>41676</v>
      </c>
      <c r="F2991" s="156">
        <v>0.41666700000000001</v>
      </c>
      <c r="G2991" s="156">
        <v>1042.8889999999999</v>
      </c>
      <c r="H2991" s="156">
        <v>0.302869</v>
      </c>
      <c r="I2991" s="156">
        <v>9</v>
      </c>
      <c r="J2991" s="156">
        <v>11.11111</v>
      </c>
      <c r="K2991" s="267">
        <v>88.888890000000004</v>
      </c>
    </row>
    <row r="2992" spans="1:11">
      <c r="A2992" s="155" t="s">
        <v>21467</v>
      </c>
      <c r="B2992" s="156" t="s">
        <v>19740</v>
      </c>
      <c r="C2992" s="156">
        <v>2.7870050000000002</v>
      </c>
      <c r="D2992" s="157">
        <v>1.4899999999999999E-6</v>
      </c>
      <c r="E2992" s="156">
        <v>1042</v>
      </c>
      <c r="F2992" s="156">
        <v>0.155556</v>
      </c>
      <c r="G2992" s="156">
        <v>154.30000000000001</v>
      </c>
      <c r="H2992" s="156">
        <v>0.119643</v>
      </c>
      <c r="I2992" s="156">
        <v>10</v>
      </c>
      <c r="J2992" s="156">
        <v>40</v>
      </c>
      <c r="K2992" s="267">
        <v>60</v>
      </c>
    </row>
    <row r="2993" spans="1:11">
      <c r="A2993" s="155" t="s">
        <v>7607</v>
      </c>
      <c r="B2993" s="156" t="s">
        <v>19743</v>
      </c>
      <c r="C2993" s="156">
        <v>3.1122839999999998</v>
      </c>
      <c r="D2993" s="157">
        <v>7.0000000000000005E-8</v>
      </c>
      <c r="E2993" s="156">
        <v>28</v>
      </c>
      <c r="F2993" s="156" t="s">
        <v>25675</v>
      </c>
      <c r="G2993" s="156">
        <v>42</v>
      </c>
      <c r="H2993" s="156">
        <v>0.51898699999999998</v>
      </c>
      <c r="I2993" s="156">
        <v>2</v>
      </c>
      <c r="J2993" s="156">
        <v>0</v>
      </c>
      <c r="K2993" s="267">
        <v>50</v>
      </c>
    </row>
    <row r="2994" spans="1:11">
      <c r="A2994" s="155" t="s">
        <v>21335</v>
      </c>
      <c r="B2994" s="156" t="s">
        <v>19740</v>
      </c>
      <c r="C2994" s="156">
        <v>2.1279189999999999</v>
      </c>
      <c r="D2994" s="156">
        <v>3.5799999999999997E-4</v>
      </c>
      <c r="E2994" s="156">
        <v>270266</v>
      </c>
      <c r="F2994" s="156">
        <v>0.15759400000000001</v>
      </c>
      <c r="G2994" s="156">
        <v>266.27940000000001</v>
      </c>
      <c r="H2994" s="156">
        <v>6.2780000000000002E-2</v>
      </c>
      <c r="I2994" s="156">
        <v>68</v>
      </c>
      <c r="J2994" s="156">
        <v>27.941179999999999</v>
      </c>
      <c r="K2994" s="267">
        <v>67.647059999999996</v>
      </c>
    </row>
    <row r="2995" spans="1:11">
      <c r="A2995" s="155" t="s">
        <v>21568</v>
      </c>
      <c r="B2995" s="156" t="s">
        <v>19740</v>
      </c>
      <c r="C2995" s="156">
        <v>2.2799999999999998</v>
      </c>
      <c r="D2995" s="156">
        <v>1.3200000000000001E-4</v>
      </c>
      <c r="E2995" s="156">
        <v>73772</v>
      </c>
      <c r="F2995" s="156">
        <v>8.2516999999999993E-2</v>
      </c>
      <c r="G2995" s="156">
        <v>127.28789999999999</v>
      </c>
      <c r="H2995" s="156">
        <v>3.6141E-2</v>
      </c>
      <c r="I2995" s="156">
        <v>66</v>
      </c>
      <c r="J2995" s="156">
        <v>27.272729999999999</v>
      </c>
      <c r="K2995" s="267">
        <v>72.727270000000004</v>
      </c>
    </row>
    <row r="2996" spans="1:11">
      <c r="A2996" s="155" t="s">
        <v>7618</v>
      </c>
      <c r="B2996" s="156" t="s">
        <v>19743</v>
      </c>
      <c r="C2996" s="156">
        <v>2.4024369999999999</v>
      </c>
      <c r="D2996" s="157">
        <v>7.4499999999999998E-6</v>
      </c>
      <c r="E2996" s="156">
        <v>4200</v>
      </c>
      <c r="F2996" s="156">
        <v>0.26666699999999999</v>
      </c>
      <c r="G2996" s="156">
        <v>517.83330000000001</v>
      </c>
      <c r="H2996" s="156">
        <v>0.17266899999999999</v>
      </c>
      <c r="I2996" s="156">
        <v>6</v>
      </c>
      <c r="J2996" s="156">
        <v>33.333329999999997</v>
      </c>
      <c r="K2996" s="267">
        <v>66.666669999999996</v>
      </c>
    </row>
    <row r="2997" spans="1:11">
      <c r="A2997" s="155" t="s">
        <v>7624</v>
      </c>
      <c r="B2997" s="156" t="s">
        <v>19743</v>
      </c>
      <c r="C2997" s="156">
        <v>2.2205080000000001</v>
      </c>
      <c r="D2997" s="157">
        <v>1.3200000000000001E-5</v>
      </c>
      <c r="E2997" s="156">
        <v>7976</v>
      </c>
      <c r="F2997" s="156">
        <v>0.35</v>
      </c>
      <c r="G2997" s="156">
        <v>402.1875</v>
      </c>
      <c r="H2997" s="156">
        <v>0.104464</v>
      </c>
      <c r="I2997" s="156">
        <v>16</v>
      </c>
      <c r="J2997" s="156">
        <v>12.5</v>
      </c>
      <c r="K2997" s="267">
        <v>87.5</v>
      </c>
    </row>
    <row r="2998" spans="1:11">
      <c r="A2998" s="155" t="s">
        <v>7627</v>
      </c>
      <c r="B2998" s="156" t="s">
        <v>19743</v>
      </c>
      <c r="C2998" s="156">
        <v>3.0513710000000001</v>
      </c>
      <c r="D2998" s="157">
        <v>5.4000000000000002E-7</v>
      </c>
      <c r="E2998" s="156">
        <v>350</v>
      </c>
      <c r="F2998" s="156">
        <v>0.33333299999999999</v>
      </c>
      <c r="G2998" s="156">
        <v>109</v>
      </c>
      <c r="H2998" s="156">
        <v>0.344974</v>
      </c>
      <c r="I2998" s="156">
        <v>3</v>
      </c>
      <c r="J2998" s="156">
        <v>33.333329999999997</v>
      </c>
      <c r="K2998" s="267">
        <v>66.666669999999996</v>
      </c>
    </row>
    <row r="2999" spans="1:11">
      <c r="A2999" s="155" t="s">
        <v>7629</v>
      </c>
      <c r="B2999" s="156" t="s">
        <v>19743</v>
      </c>
      <c r="C2999" s="156">
        <v>2.1685279999999998</v>
      </c>
      <c r="D2999" s="157">
        <v>2.5599999999999999E-5</v>
      </c>
      <c r="E2999" s="156">
        <v>18544</v>
      </c>
      <c r="F2999" s="156">
        <v>0.484848</v>
      </c>
      <c r="G2999" s="156">
        <v>1032.1669999999999</v>
      </c>
      <c r="H2999" s="156">
        <v>0.25162499999999999</v>
      </c>
      <c r="I2999" s="156">
        <v>12</v>
      </c>
      <c r="J2999" s="156">
        <v>16.66667</v>
      </c>
      <c r="K2999" s="267">
        <v>83.333330000000004</v>
      </c>
    </row>
    <row r="3000" spans="1:11">
      <c r="A3000" s="155" t="s">
        <v>7634</v>
      </c>
      <c r="B3000" s="156" t="s">
        <v>19743</v>
      </c>
      <c r="C3000" s="156">
        <v>2.1658879999999998</v>
      </c>
      <c r="D3000" s="156">
        <v>1.18E-4</v>
      </c>
      <c r="E3000" s="156">
        <v>44994</v>
      </c>
      <c r="F3000" s="156">
        <v>0.50909099999999996</v>
      </c>
      <c r="G3000" s="156">
        <v>1039.9090000000001</v>
      </c>
      <c r="H3000" s="156">
        <v>0.25269000000000003</v>
      </c>
      <c r="I3000" s="156">
        <v>11</v>
      </c>
      <c r="J3000" s="156">
        <v>0</v>
      </c>
      <c r="K3000" s="267">
        <v>100</v>
      </c>
    </row>
    <row r="3001" spans="1:11">
      <c r="A3001" s="155" t="s">
        <v>7636</v>
      </c>
      <c r="B3001" s="156" t="s">
        <v>19743</v>
      </c>
      <c r="C3001" s="156">
        <v>2.448731</v>
      </c>
      <c r="D3001" s="157">
        <v>2.3499999999999999E-6</v>
      </c>
      <c r="E3001" s="156">
        <v>2984</v>
      </c>
      <c r="F3001" s="156">
        <v>0.16666700000000001</v>
      </c>
      <c r="G3001" s="156">
        <v>761.5</v>
      </c>
      <c r="H3001" s="156">
        <v>0.27207700000000001</v>
      </c>
      <c r="I3001" s="156">
        <v>4</v>
      </c>
      <c r="J3001" s="156">
        <v>25</v>
      </c>
      <c r="K3001" s="267">
        <v>75</v>
      </c>
    </row>
    <row r="3002" spans="1:11">
      <c r="A3002" s="155" t="s">
        <v>21167</v>
      </c>
      <c r="B3002" s="156" t="s">
        <v>19740</v>
      </c>
      <c r="C3002" s="156">
        <v>2.0862940000000001</v>
      </c>
      <c r="D3002" s="156">
        <v>4.37E-4</v>
      </c>
      <c r="E3002" s="156">
        <v>414166</v>
      </c>
      <c r="F3002" s="156">
        <v>0.18061099999999999</v>
      </c>
      <c r="G3002" s="156">
        <v>165.40539999999999</v>
      </c>
      <c r="H3002" s="156">
        <v>3.8244E-2</v>
      </c>
      <c r="I3002" s="156">
        <v>185</v>
      </c>
      <c r="J3002" s="156">
        <v>43.78378</v>
      </c>
      <c r="K3002" s="267">
        <v>52.972969999999997</v>
      </c>
    </row>
    <row r="3003" spans="1:11">
      <c r="A3003" s="155" t="s">
        <v>7429</v>
      </c>
      <c r="B3003" s="156" t="s">
        <v>19743</v>
      </c>
      <c r="C3003" s="156">
        <v>2.2905579999999999</v>
      </c>
      <c r="D3003" s="157">
        <v>1.84E-6</v>
      </c>
      <c r="E3003" s="156">
        <v>3704</v>
      </c>
      <c r="F3003" s="156">
        <v>0.541126</v>
      </c>
      <c r="G3003" s="156">
        <v>467</v>
      </c>
      <c r="H3003" s="156">
        <v>0.13312399999999999</v>
      </c>
      <c r="I3003" s="156">
        <v>22</v>
      </c>
      <c r="J3003" s="156">
        <v>31.818180000000002</v>
      </c>
      <c r="K3003" s="267">
        <v>68.181820000000002</v>
      </c>
    </row>
    <row r="3004" spans="1:11">
      <c r="A3004" s="155" t="s">
        <v>7434</v>
      </c>
      <c r="B3004" s="156" t="s">
        <v>19743</v>
      </c>
      <c r="C3004" s="156">
        <v>2.30599</v>
      </c>
      <c r="D3004" s="157">
        <v>4.6300000000000001E-5</v>
      </c>
      <c r="E3004" s="156">
        <v>23164</v>
      </c>
      <c r="F3004" s="156">
        <v>0.5</v>
      </c>
      <c r="G3004" s="156">
        <v>1039.222</v>
      </c>
      <c r="H3004" s="156">
        <v>0.30162899999999998</v>
      </c>
      <c r="I3004" s="156">
        <v>9</v>
      </c>
      <c r="J3004" s="156">
        <v>11.11111</v>
      </c>
      <c r="K3004" s="267">
        <v>88.888890000000004</v>
      </c>
    </row>
    <row r="3005" spans="1:11">
      <c r="A3005" s="155" t="s">
        <v>7441</v>
      </c>
      <c r="B3005" s="156" t="s">
        <v>19743</v>
      </c>
      <c r="C3005" s="156">
        <v>2.0948220000000002</v>
      </c>
      <c r="D3005" s="156">
        <v>5.2300000000000003E-4</v>
      </c>
      <c r="E3005" s="156">
        <v>572452</v>
      </c>
      <c r="F3005" s="156">
        <v>0.13507</v>
      </c>
      <c r="G3005" s="156">
        <v>179.04490000000001</v>
      </c>
      <c r="H3005" s="156">
        <v>4.1494000000000003E-2</v>
      </c>
      <c r="I3005" s="156">
        <v>156</v>
      </c>
      <c r="J3005" s="156">
        <v>32.692309999999999</v>
      </c>
      <c r="K3005" s="267">
        <v>65.384619999999998</v>
      </c>
    </row>
    <row r="3006" spans="1:11">
      <c r="A3006" s="155" t="s">
        <v>7445</v>
      </c>
      <c r="B3006" s="156" t="s">
        <v>19743</v>
      </c>
      <c r="C3006" s="156">
        <v>2.30335</v>
      </c>
      <c r="D3006" s="157">
        <v>2.9200000000000002E-5</v>
      </c>
      <c r="E3006" s="156">
        <v>24942</v>
      </c>
      <c r="F3006" s="156">
        <v>0.21978</v>
      </c>
      <c r="G3006" s="156">
        <v>375.57139999999998</v>
      </c>
      <c r="H3006" s="156">
        <v>0.108463</v>
      </c>
      <c r="I3006" s="156">
        <v>14</v>
      </c>
      <c r="J3006" s="156">
        <v>7.1428570000000002</v>
      </c>
      <c r="K3006" s="267">
        <v>92.857140000000001</v>
      </c>
    </row>
    <row r="3007" spans="1:11">
      <c r="A3007" s="155" t="s">
        <v>7448</v>
      </c>
      <c r="B3007" s="156" t="s">
        <v>19743</v>
      </c>
      <c r="C3007" s="156">
        <v>2.3130959999999998</v>
      </c>
      <c r="D3007" s="157">
        <v>7.9699999999999999E-5</v>
      </c>
      <c r="E3007" s="156">
        <v>47238</v>
      </c>
      <c r="F3007" s="156">
        <v>0.13447000000000001</v>
      </c>
      <c r="G3007" s="156">
        <v>186.303</v>
      </c>
      <c r="H3007" s="156">
        <v>5.4850999999999997E-2</v>
      </c>
      <c r="I3007" s="156">
        <v>33</v>
      </c>
      <c r="J3007" s="156">
        <v>36.363639999999997</v>
      </c>
      <c r="K3007" s="267">
        <v>60.606059999999999</v>
      </c>
    </row>
    <row r="3008" spans="1:11">
      <c r="A3008" s="155" t="s">
        <v>7453</v>
      </c>
      <c r="B3008" s="156" t="s">
        <v>19743</v>
      </c>
      <c r="C3008" s="156">
        <v>2.2091370000000001</v>
      </c>
      <c r="D3008" s="157">
        <v>6.69E-5</v>
      </c>
      <c r="E3008" s="156">
        <v>33022</v>
      </c>
      <c r="F3008" s="156">
        <v>0.26666699999999999</v>
      </c>
      <c r="G3008" s="156">
        <v>779</v>
      </c>
      <c r="H3008" s="156">
        <v>0.19938600000000001</v>
      </c>
      <c r="I3008" s="156">
        <v>10</v>
      </c>
      <c r="J3008" s="156">
        <v>10</v>
      </c>
      <c r="K3008" s="267">
        <v>90</v>
      </c>
    </row>
    <row r="3009" spans="1:11">
      <c r="A3009" s="155" t="s">
        <v>7458</v>
      </c>
      <c r="B3009" s="156" t="s">
        <v>19743</v>
      </c>
      <c r="C3009" s="156">
        <v>2.1709640000000001</v>
      </c>
      <c r="D3009" s="157">
        <v>4.99E-5</v>
      </c>
      <c r="E3009" s="156">
        <v>25898</v>
      </c>
      <c r="F3009" s="156">
        <v>0.58181799999999995</v>
      </c>
      <c r="G3009" s="156">
        <v>978.36360000000002</v>
      </c>
      <c r="H3009" s="156">
        <v>0.23918600000000001</v>
      </c>
      <c r="I3009" s="156">
        <v>11</v>
      </c>
      <c r="J3009" s="156">
        <v>18.181819999999998</v>
      </c>
      <c r="K3009" s="267">
        <v>81.818179999999998</v>
      </c>
    </row>
    <row r="3010" spans="1:11">
      <c r="A3010" s="155" t="s">
        <v>21287</v>
      </c>
      <c r="B3010" s="156" t="s">
        <v>19740</v>
      </c>
      <c r="C3010" s="156">
        <v>2.1991879999999999</v>
      </c>
      <c r="D3010" s="157">
        <v>3.5599999999999998E-5</v>
      </c>
      <c r="E3010" s="156">
        <v>60096</v>
      </c>
      <c r="F3010" s="156">
        <v>0.46115299999999998</v>
      </c>
      <c r="G3010" s="156">
        <v>193.2807</v>
      </c>
      <c r="H3010" s="156">
        <v>4.9419999999999999E-2</v>
      </c>
      <c r="I3010" s="156">
        <v>57</v>
      </c>
      <c r="J3010" s="156">
        <v>66.666669999999996</v>
      </c>
      <c r="K3010" s="267">
        <v>33.333329999999997</v>
      </c>
    </row>
    <row r="3011" spans="1:11">
      <c r="A3011" s="155" t="s">
        <v>7464</v>
      </c>
      <c r="B3011" s="156" t="s">
        <v>19743</v>
      </c>
      <c r="C3011" s="156">
        <v>2.1413199999999999</v>
      </c>
      <c r="D3011" s="157">
        <v>1.63E-5</v>
      </c>
      <c r="E3011" s="156">
        <v>44314</v>
      </c>
      <c r="F3011" s="156">
        <v>0.38359799999999999</v>
      </c>
      <c r="G3011" s="156">
        <v>686.78570000000002</v>
      </c>
      <c r="H3011" s="156">
        <v>0.16289999999999999</v>
      </c>
      <c r="I3011" s="156">
        <v>28</v>
      </c>
      <c r="J3011" s="156">
        <v>21.428570000000001</v>
      </c>
      <c r="K3011" s="267">
        <v>75</v>
      </c>
    </row>
    <row r="3012" spans="1:11">
      <c r="A3012" s="155" t="s">
        <v>7472</v>
      </c>
      <c r="B3012" s="156" t="s">
        <v>19743</v>
      </c>
      <c r="C3012" s="156">
        <v>2.1683249999999998</v>
      </c>
      <c r="D3012" s="157">
        <v>1.6500000000000001E-5</v>
      </c>
      <c r="E3012" s="156">
        <v>31442</v>
      </c>
      <c r="F3012" s="156">
        <v>0.58974400000000005</v>
      </c>
      <c r="G3012" s="156">
        <v>1116.154</v>
      </c>
      <c r="H3012" s="156">
        <v>0.27210000000000001</v>
      </c>
      <c r="I3012" s="156">
        <v>13</v>
      </c>
      <c r="J3012" s="156">
        <v>0</v>
      </c>
      <c r="K3012" s="267">
        <v>100</v>
      </c>
    </row>
    <row r="3013" spans="1:11">
      <c r="A3013" s="155" t="s">
        <v>7475</v>
      </c>
      <c r="B3013" s="156" t="s">
        <v>19743</v>
      </c>
      <c r="C3013" s="156">
        <v>2.1841620000000002</v>
      </c>
      <c r="D3013" s="157">
        <v>4.3900000000000003E-5</v>
      </c>
      <c r="E3013" s="156">
        <v>29790</v>
      </c>
      <c r="F3013" s="156">
        <v>0.312253</v>
      </c>
      <c r="G3013" s="156">
        <v>483.04349999999999</v>
      </c>
      <c r="H3013" s="156">
        <v>0.120299</v>
      </c>
      <c r="I3013" s="156">
        <v>23</v>
      </c>
      <c r="J3013" s="156">
        <v>13.043480000000001</v>
      </c>
      <c r="K3013" s="267">
        <v>82.608699999999999</v>
      </c>
    </row>
    <row r="3014" spans="1:11">
      <c r="A3014" s="155" t="s">
        <v>7478</v>
      </c>
      <c r="B3014" s="156" t="s">
        <v>19743</v>
      </c>
      <c r="C3014" s="156">
        <v>2.147411</v>
      </c>
      <c r="D3014" s="156">
        <v>2.7599999999999999E-4</v>
      </c>
      <c r="E3014" s="156">
        <v>160520</v>
      </c>
      <c r="F3014" s="156">
        <v>0.12156599999999999</v>
      </c>
      <c r="G3014" s="156">
        <v>195.22030000000001</v>
      </c>
      <c r="H3014" s="156">
        <v>4.6961999999999997E-2</v>
      </c>
      <c r="I3014" s="156">
        <v>59</v>
      </c>
      <c r="J3014" s="156">
        <v>10.16949</v>
      </c>
      <c r="K3014" s="267">
        <v>86.44068</v>
      </c>
    </row>
    <row r="3015" spans="1:11">
      <c r="A3015" s="155" t="s">
        <v>7483</v>
      </c>
      <c r="B3015" s="156" t="s">
        <v>19743</v>
      </c>
      <c r="C3015" s="156">
        <v>2.1583760000000001</v>
      </c>
      <c r="D3015" s="157">
        <v>1.8300000000000001E-5</v>
      </c>
      <c r="E3015" s="156">
        <v>32938</v>
      </c>
      <c r="F3015" s="156">
        <v>0.410053</v>
      </c>
      <c r="G3015" s="156">
        <v>466.92860000000002</v>
      </c>
      <c r="H3015" s="156">
        <v>0.11292099999999999</v>
      </c>
      <c r="I3015" s="156">
        <v>28</v>
      </c>
      <c r="J3015" s="156">
        <v>46.428570000000001</v>
      </c>
      <c r="K3015" s="267">
        <v>53.571429999999999</v>
      </c>
    </row>
    <row r="3016" spans="1:11">
      <c r="A3016" s="155" t="s">
        <v>7486</v>
      </c>
      <c r="B3016" s="156" t="s">
        <v>19743</v>
      </c>
      <c r="C3016" s="156">
        <v>2.3847719999999999</v>
      </c>
      <c r="D3016" s="157">
        <v>8.3999999999999992E-6</v>
      </c>
      <c r="E3016" s="156">
        <v>3212</v>
      </c>
      <c r="F3016" s="156">
        <v>0.33333299999999999</v>
      </c>
      <c r="G3016" s="156">
        <v>1015.75</v>
      </c>
      <c r="H3016" s="156">
        <v>0.32895999999999997</v>
      </c>
      <c r="I3016" s="156">
        <v>4</v>
      </c>
      <c r="J3016" s="156">
        <v>0</v>
      </c>
      <c r="K3016" s="267">
        <v>100</v>
      </c>
    </row>
    <row r="3017" spans="1:11">
      <c r="A3017" s="155" t="s">
        <v>7491</v>
      </c>
      <c r="B3017" s="156" t="s">
        <v>19743</v>
      </c>
      <c r="C3017" s="156">
        <v>2.3411170000000001</v>
      </c>
      <c r="D3017" s="156">
        <v>1.3999999999999999E-4</v>
      </c>
      <c r="E3017" s="156">
        <v>51824</v>
      </c>
      <c r="F3017" s="156">
        <v>0.66666700000000001</v>
      </c>
      <c r="G3017" s="156">
        <v>1177</v>
      </c>
      <c r="H3017" s="156">
        <v>0.35770000000000002</v>
      </c>
      <c r="I3017" s="156">
        <v>6</v>
      </c>
      <c r="J3017" s="156">
        <v>0</v>
      </c>
      <c r="K3017" s="267">
        <v>83.333330000000004</v>
      </c>
    </row>
    <row r="3018" spans="1:11">
      <c r="A3018" s="155" t="s">
        <v>21353</v>
      </c>
      <c r="B3018" s="156" t="s">
        <v>19740</v>
      </c>
      <c r="C3018" s="156">
        <v>2.1870050000000001</v>
      </c>
      <c r="D3018" s="157">
        <v>9.9999999999999995E-7</v>
      </c>
      <c r="E3018" s="156">
        <v>958</v>
      </c>
      <c r="F3018" s="156">
        <v>0.90476199999999996</v>
      </c>
      <c r="G3018" s="156">
        <v>1712</v>
      </c>
      <c r="H3018" s="156">
        <v>0.42608299999999999</v>
      </c>
      <c r="I3018" s="156">
        <v>7</v>
      </c>
      <c r="J3018" s="156">
        <v>0</v>
      </c>
      <c r="K3018" s="267">
        <v>100</v>
      </c>
    </row>
    <row r="3019" spans="1:11">
      <c r="A3019" s="155" t="s">
        <v>21249</v>
      </c>
      <c r="B3019" s="156" t="s">
        <v>19740</v>
      </c>
      <c r="C3019" s="156">
        <v>2.1258880000000002</v>
      </c>
      <c r="D3019" s="156">
        <v>1.4799999999999999E-4</v>
      </c>
      <c r="E3019" s="156">
        <v>177662</v>
      </c>
      <c r="F3019" s="156">
        <v>0.18543399999999999</v>
      </c>
      <c r="G3019" s="156">
        <v>238.74119999999999</v>
      </c>
      <c r="H3019" s="156">
        <v>5.6397000000000003E-2</v>
      </c>
      <c r="I3019" s="156">
        <v>85</v>
      </c>
      <c r="J3019" s="156">
        <v>35.294119999999999</v>
      </c>
      <c r="K3019" s="267">
        <v>60</v>
      </c>
    </row>
    <row r="3020" spans="1:11">
      <c r="A3020" s="155" t="s">
        <v>21472</v>
      </c>
      <c r="B3020" s="156" t="s">
        <v>19740</v>
      </c>
      <c r="C3020" s="156">
        <v>2.1031469999999999</v>
      </c>
      <c r="D3020" s="156">
        <v>2.5300000000000002E-4</v>
      </c>
      <c r="E3020" s="156">
        <v>298460</v>
      </c>
      <c r="F3020" s="156">
        <v>0.252965</v>
      </c>
      <c r="G3020" s="156">
        <v>185.50409999999999</v>
      </c>
      <c r="H3020" s="156">
        <v>4.3069999999999997E-2</v>
      </c>
      <c r="I3020" s="156">
        <v>123</v>
      </c>
      <c r="J3020" s="156">
        <v>52.845529999999997</v>
      </c>
      <c r="K3020" s="267">
        <v>45.528460000000003</v>
      </c>
    </row>
    <row r="3021" spans="1:11">
      <c r="A3021" s="155" t="s">
        <v>25163</v>
      </c>
      <c r="B3021" s="156" t="s">
        <v>19740</v>
      </c>
      <c r="C3021" s="156">
        <v>3.1189849999999999</v>
      </c>
      <c r="D3021" s="157">
        <v>1.1999999999999999E-7</v>
      </c>
      <c r="E3021" s="156">
        <v>18</v>
      </c>
      <c r="F3021" s="156" t="s">
        <v>25675</v>
      </c>
      <c r="G3021" s="156">
        <v>28</v>
      </c>
      <c r="H3021" s="156">
        <v>0.5</v>
      </c>
      <c r="I3021" s="156">
        <v>2</v>
      </c>
      <c r="J3021" s="156">
        <v>50</v>
      </c>
      <c r="K3021" s="267">
        <v>50</v>
      </c>
    </row>
    <row r="3022" spans="1:11">
      <c r="A3022" s="155" t="s">
        <v>7499</v>
      </c>
      <c r="B3022" s="156" t="s">
        <v>19743</v>
      </c>
      <c r="C3022" s="156">
        <v>2.178477</v>
      </c>
      <c r="D3022" s="157">
        <v>2.4700000000000001E-5</v>
      </c>
      <c r="E3022" s="156">
        <v>29398</v>
      </c>
      <c r="F3022" s="156">
        <v>0.35930699999999999</v>
      </c>
      <c r="G3022" s="156">
        <v>498.90910000000002</v>
      </c>
      <c r="H3022" s="156">
        <v>0.12334000000000001</v>
      </c>
      <c r="I3022" s="156">
        <v>22</v>
      </c>
      <c r="J3022" s="156">
        <v>31.818180000000002</v>
      </c>
      <c r="K3022" s="267">
        <v>68.181820000000002</v>
      </c>
    </row>
    <row r="3023" spans="1:11">
      <c r="A3023" s="155" t="s">
        <v>7502</v>
      </c>
      <c r="B3023" s="156" t="s">
        <v>19743</v>
      </c>
      <c r="C3023" s="156">
        <v>2.1638579999999998</v>
      </c>
      <c r="D3023" s="156">
        <v>7.1100000000000004E-4</v>
      </c>
      <c r="E3023" s="156">
        <v>376414</v>
      </c>
      <c r="F3023" s="156">
        <v>6.5146999999999997E-2</v>
      </c>
      <c r="G3023" s="156">
        <v>112.79040000000001</v>
      </c>
      <c r="H3023" s="156">
        <v>2.844E-2</v>
      </c>
      <c r="I3023" s="156">
        <v>167</v>
      </c>
      <c r="J3023" s="156">
        <v>27.544910000000002</v>
      </c>
      <c r="K3023" s="267">
        <v>71.257490000000004</v>
      </c>
    </row>
    <row r="3024" spans="1:11">
      <c r="A3024" s="155" t="s">
        <v>7507</v>
      </c>
      <c r="B3024" s="156" t="s">
        <v>19743</v>
      </c>
      <c r="C3024" s="156">
        <v>2.1703549999999998</v>
      </c>
      <c r="D3024" s="157">
        <v>8.5799999999999992E-6</v>
      </c>
      <c r="E3024" s="156">
        <v>7692</v>
      </c>
      <c r="F3024" s="156">
        <v>0.61111099999999996</v>
      </c>
      <c r="G3024" s="156">
        <v>1262.3330000000001</v>
      </c>
      <c r="H3024" s="156">
        <v>0.308564</v>
      </c>
      <c r="I3024" s="156">
        <v>9</v>
      </c>
      <c r="J3024" s="156">
        <v>22.22222</v>
      </c>
      <c r="K3024" s="267">
        <v>77.777780000000007</v>
      </c>
    </row>
    <row r="3025" spans="1:11">
      <c r="A3025" s="155" t="s">
        <v>7512</v>
      </c>
      <c r="B3025" s="156" t="s">
        <v>19743</v>
      </c>
      <c r="C3025" s="156">
        <v>2.9807109999999999</v>
      </c>
      <c r="D3025" s="157">
        <v>1.1000000000000001E-7</v>
      </c>
      <c r="E3025" s="156">
        <v>336</v>
      </c>
      <c r="F3025" s="156" t="s">
        <v>25675</v>
      </c>
      <c r="G3025" s="156">
        <v>291</v>
      </c>
      <c r="H3025" s="156">
        <v>0.51601399999999997</v>
      </c>
      <c r="I3025" s="156">
        <v>2</v>
      </c>
      <c r="J3025" s="156">
        <v>50</v>
      </c>
      <c r="K3025" s="267">
        <v>50</v>
      </c>
    </row>
    <row r="3026" spans="1:11">
      <c r="A3026" s="155" t="s">
        <v>7514</v>
      </c>
      <c r="B3026" s="156" t="s">
        <v>19743</v>
      </c>
      <c r="C3026" s="156">
        <v>2.1486290000000001</v>
      </c>
      <c r="D3026" s="157">
        <v>8.4400000000000005E-5</v>
      </c>
      <c r="E3026" s="156">
        <v>104768</v>
      </c>
      <c r="F3026" s="156">
        <v>0.31623899999999999</v>
      </c>
      <c r="G3026" s="156">
        <v>549</v>
      </c>
      <c r="H3026" s="156">
        <v>0.131299</v>
      </c>
      <c r="I3026" s="156">
        <v>27</v>
      </c>
      <c r="J3026" s="156">
        <v>14.81481</v>
      </c>
      <c r="K3026" s="267">
        <v>85.185190000000006</v>
      </c>
    </row>
    <row r="3027" spans="1:11">
      <c r="A3027" s="155" t="s">
        <v>7519</v>
      </c>
      <c r="B3027" s="156" t="s">
        <v>19743</v>
      </c>
      <c r="C3027" s="156">
        <v>3.2018270000000002</v>
      </c>
      <c r="D3027" s="157">
        <v>2.1E-7</v>
      </c>
      <c r="E3027" s="156">
        <v>78</v>
      </c>
      <c r="F3027" s="156" t="s">
        <v>25675</v>
      </c>
      <c r="G3027" s="156">
        <v>57</v>
      </c>
      <c r="H3027" s="156">
        <v>0.51851899999999995</v>
      </c>
      <c r="I3027" s="156">
        <v>2</v>
      </c>
      <c r="J3027" s="156">
        <v>50</v>
      </c>
      <c r="K3027" s="267">
        <v>50</v>
      </c>
    </row>
    <row r="3028" spans="1:11">
      <c r="A3028" s="155" t="s">
        <v>7522</v>
      </c>
      <c r="B3028" s="156" t="s">
        <v>19743</v>
      </c>
      <c r="C3028" s="156">
        <v>2.4209139999999998</v>
      </c>
      <c r="D3028" s="157">
        <v>2.5100000000000001E-6</v>
      </c>
      <c r="E3028" s="156">
        <v>4810</v>
      </c>
      <c r="F3028" s="156">
        <v>0.33333299999999999</v>
      </c>
      <c r="G3028" s="156">
        <v>1086</v>
      </c>
      <c r="H3028" s="156">
        <v>0.371168</v>
      </c>
      <c r="I3028" s="156">
        <v>3</v>
      </c>
      <c r="J3028" s="156">
        <v>33.333329999999997</v>
      </c>
      <c r="K3028" s="267">
        <v>66.666669999999996</v>
      </c>
    </row>
    <row r="3029" spans="1:11">
      <c r="A3029" s="155" t="s">
        <v>7525</v>
      </c>
      <c r="B3029" s="156" t="s">
        <v>19743</v>
      </c>
      <c r="C3029" s="156">
        <v>2.1715740000000001</v>
      </c>
      <c r="D3029" s="157">
        <v>6.97E-5</v>
      </c>
      <c r="E3029" s="156">
        <v>87366</v>
      </c>
      <c r="F3029" s="156">
        <v>0.20769199999999999</v>
      </c>
      <c r="G3029" s="156">
        <v>317.52499999999998</v>
      </c>
      <c r="H3029" s="156">
        <v>7.8254000000000004E-2</v>
      </c>
      <c r="I3029" s="156">
        <v>40</v>
      </c>
      <c r="J3029" s="156">
        <v>15</v>
      </c>
      <c r="K3029" s="267">
        <v>80</v>
      </c>
    </row>
    <row r="3030" spans="1:11">
      <c r="A3030" s="155" t="s">
        <v>21523</v>
      </c>
      <c r="B3030" s="156" t="s">
        <v>19740</v>
      </c>
      <c r="C3030" s="156">
        <v>2.2247720000000002</v>
      </c>
      <c r="D3030" s="156">
        <v>1.11E-4</v>
      </c>
      <c r="E3030" s="156">
        <v>71208</v>
      </c>
      <c r="F3030" s="156">
        <v>0.18604699999999999</v>
      </c>
      <c r="G3030" s="156">
        <v>217.1163</v>
      </c>
      <c r="H3030" s="156">
        <v>5.7139000000000002E-2</v>
      </c>
      <c r="I3030" s="156">
        <v>43</v>
      </c>
      <c r="J3030" s="156">
        <v>34.883719999999997</v>
      </c>
      <c r="K3030" s="267">
        <v>58.139530000000001</v>
      </c>
    </row>
    <row r="3031" spans="1:11">
      <c r="A3031" s="155" t="s">
        <v>7536</v>
      </c>
      <c r="B3031" s="156" t="s">
        <v>19743</v>
      </c>
      <c r="C3031" s="156">
        <v>2.2558379999999998</v>
      </c>
      <c r="D3031" s="157">
        <v>2.3999999999999998E-7</v>
      </c>
      <c r="E3031" s="156">
        <v>896</v>
      </c>
      <c r="F3031" s="156">
        <v>0.75555600000000001</v>
      </c>
      <c r="G3031" s="156">
        <v>1219.2</v>
      </c>
      <c r="H3031" s="156">
        <v>0.33130399999999999</v>
      </c>
      <c r="I3031" s="156">
        <v>10</v>
      </c>
      <c r="J3031" s="156">
        <v>20</v>
      </c>
      <c r="K3031" s="267">
        <v>80</v>
      </c>
    </row>
    <row r="3032" spans="1:11">
      <c r="A3032" s="155" t="s">
        <v>7541</v>
      </c>
      <c r="B3032" s="156" t="s">
        <v>19743</v>
      </c>
      <c r="C3032" s="156">
        <v>2.3287309999999999</v>
      </c>
      <c r="D3032" s="157">
        <v>6.3799999999999999E-6</v>
      </c>
      <c r="E3032" s="156">
        <v>9026</v>
      </c>
      <c r="F3032" s="156">
        <v>0.52777799999999997</v>
      </c>
      <c r="G3032" s="156">
        <v>833.44439999999997</v>
      </c>
      <c r="H3032" s="156">
        <v>0.24968399999999999</v>
      </c>
      <c r="I3032" s="156">
        <v>9</v>
      </c>
      <c r="J3032" s="156">
        <v>33.333329999999997</v>
      </c>
      <c r="K3032" s="267">
        <v>66.666669999999996</v>
      </c>
    </row>
    <row r="3033" spans="1:11">
      <c r="A3033" s="155" t="s">
        <v>7545</v>
      </c>
      <c r="B3033" s="156" t="s">
        <v>19743</v>
      </c>
      <c r="C3033" s="156">
        <v>3.0184769999999999</v>
      </c>
      <c r="D3033" s="157">
        <v>7.1999999999999999E-7</v>
      </c>
      <c r="E3033" s="156">
        <v>582</v>
      </c>
      <c r="F3033" s="156" t="s">
        <v>25675</v>
      </c>
      <c r="G3033" s="156">
        <v>107.5</v>
      </c>
      <c r="H3033" s="156">
        <v>0.26102900000000001</v>
      </c>
      <c r="I3033" s="156">
        <v>4</v>
      </c>
      <c r="J3033" s="156">
        <v>75</v>
      </c>
      <c r="K3033" s="267">
        <v>25</v>
      </c>
    </row>
    <row r="3034" spans="1:11">
      <c r="A3034" s="155" t="s">
        <v>21573</v>
      </c>
      <c r="B3034" s="156" t="s">
        <v>19740</v>
      </c>
      <c r="C3034" s="156">
        <v>2.2732990000000002</v>
      </c>
      <c r="D3034" s="157">
        <v>3.7599999999999999E-5</v>
      </c>
      <c r="E3034" s="156">
        <v>40774</v>
      </c>
      <c r="F3034" s="156">
        <v>0.34420299999999998</v>
      </c>
      <c r="G3034" s="156">
        <v>477.75</v>
      </c>
      <c r="H3034" s="156">
        <v>0.13322600000000001</v>
      </c>
      <c r="I3034" s="156">
        <v>24</v>
      </c>
      <c r="J3034" s="156">
        <v>20.83333</v>
      </c>
      <c r="K3034" s="267">
        <v>79.166669999999996</v>
      </c>
    </row>
    <row r="3035" spans="1:11">
      <c r="A3035" s="155" t="s">
        <v>7549</v>
      </c>
      <c r="B3035" s="156" t="s">
        <v>19743</v>
      </c>
      <c r="C3035" s="156">
        <v>2.497665</v>
      </c>
      <c r="D3035" s="157">
        <v>2.6E-7</v>
      </c>
      <c r="E3035" s="156">
        <v>1418</v>
      </c>
      <c r="F3035" s="156">
        <v>0.5</v>
      </c>
      <c r="G3035" s="156">
        <v>966.25</v>
      </c>
      <c r="H3035" s="156">
        <v>0.37543700000000002</v>
      </c>
      <c r="I3035" s="156">
        <v>4</v>
      </c>
      <c r="J3035" s="156">
        <v>50</v>
      </c>
      <c r="K3035" s="267">
        <v>50</v>
      </c>
    </row>
    <row r="3036" spans="1:11">
      <c r="A3036" s="155" t="s">
        <v>7552</v>
      </c>
      <c r="B3036" s="156" t="s">
        <v>19743</v>
      </c>
      <c r="C3036" s="156">
        <v>2.2286290000000002</v>
      </c>
      <c r="D3036" s="157">
        <v>4.0000000000000001E-8</v>
      </c>
      <c r="E3036" s="156">
        <v>14</v>
      </c>
      <c r="F3036" s="156">
        <v>0.8</v>
      </c>
      <c r="G3036" s="156">
        <v>1160</v>
      </c>
      <c r="H3036" s="156">
        <v>0.303427</v>
      </c>
      <c r="I3036" s="156">
        <v>5</v>
      </c>
      <c r="J3036" s="156">
        <v>20</v>
      </c>
      <c r="K3036" s="267">
        <v>80</v>
      </c>
    </row>
    <row r="3037" spans="1:11">
      <c r="A3037" s="155" t="s">
        <v>24631</v>
      </c>
      <c r="B3037" s="156" t="s">
        <v>19053</v>
      </c>
      <c r="C3037" s="156">
        <v>2.2670050000000002</v>
      </c>
      <c r="D3037" s="157">
        <v>2.4700000000000001E-5</v>
      </c>
      <c r="E3037" s="156">
        <v>36340</v>
      </c>
      <c r="F3037" s="156">
        <v>0.39047599999999999</v>
      </c>
      <c r="G3037" s="156">
        <v>619.26670000000001</v>
      </c>
      <c r="H3037" s="156">
        <v>0.171097</v>
      </c>
      <c r="I3037" s="156">
        <v>15</v>
      </c>
      <c r="J3037" s="156">
        <v>20</v>
      </c>
      <c r="K3037" s="267">
        <v>80</v>
      </c>
    </row>
    <row r="3038" spans="1:11">
      <c r="A3038" s="155" t="s">
        <v>7558</v>
      </c>
      <c r="B3038" s="156" t="s">
        <v>19743</v>
      </c>
      <c r="C3038" s="156">
        <v>2.1390859999999998</v>
      </c>
      <c r="D3038" s="157">
        <v>7.9400000000000006E-5</v>
      </c>
      <c r="E3038" s="156">
        <v>72676</v>
      </c>
      <c r="F3038" s="156">
        <v>0.27104499999999998</v>
      </c>
      <c r="G3038" s="156">
        <v>405.46809999999999</v>
      </c>
      <c r="H3038" s="156">
        <v>9.6355999999999997E-2</v>
      </c>
      <c r="I3038" s="156">
        <v>47</v>
      </c>
      <c r="J3038" s="156">
        <v>17.021280000000001</v>
      </c>
      <c r="K3038" s="267">
        <v>78.723399999999998</v>
      </c>
    </row>
    <row r="3039" spans="1:11">
      <c r="A3039" s="155" t="s">
        <v>7563</v>
      </c>
      <c r="B3039" s="156" t="s">
        <v>19743</v>
      </c>
      <c r="C3039" s="156">
        <v>2.5997970000000001</v>
      </c>
      <c r="D3039" s="157">
        <v>1.06E-6</v>
      </c>
      <c r="E3039" s="156">
        <v>3574</v>
      </c>
      <c r="F3039" s="156">
        <v>0.33333299999999999</v>
      </c>
      <c r="G3039" s="156">
        <v>778.66669999999999</v>
      </c>
      <c r="H3039" s="156">
        <v>0.368006</v>
      </c>
      <c r="I3039" s="156">
        <v>3</v>
      </c>
      <c r="J3039" s="156">
        <v>0</v>
      </c>
      <c r="K3039" s="267">
        <v>100</v>
      </c>
    </row>
    <row r="3040" spans="1:11">
      <c r="A3040" s="155" t="s">
        <v>7300</v>
      </c>
      <c r="B3040" s="156" t="s">
        <v>19743</v>
      </c>
      <c r="C3040" s="156">
        <v>2.3557359999999998</v>
      </c>
      <c r="D3040" s="157">
        <v>2.9900000000000002E-6</v>
      </c>
      <c r="E3040" s="156">
        <v>3526</v>
      </c>
      <c r="F3040" s="156">
        <v>0.41666700000000001</v>
      </c>
      <c r="G3040" s="156">
        <v>619.66669999999999</v>
      </c>
      <c r="H3040" s="156">
        <v>0.19187199999999999</v>
      </c>
      <c r="I3040" s="156">
        <v>9</v>
      </c>
      <c r="J3040" s="156">
        <v>0</v>
      </c>
      <c r="K3040" s="267">
        <v>100</v>
      </c>
    </row>
    <row r="3041" spans="1:11">
      <c r="A3041" s="155" t="s">
        <v>7305</v>
      </c>
      <c r="B3041" s="156" t="s">
        <v>19743</v>
      </c>
      <c r="C3041" s="156">
        <v>2.16934</v>
      </c>
      <c r="D3041" s="157">
        <v>1.59E-6</v>
      </c>
      <c r="E3041" s="156">
        <v>2080</v>
      </c>
      <c r="F3041" s="156">
        <v>0.730769</v>
      </c>
      <c r="G3041" s="156">
        <v>1044.846</v>
      </c>
      <c r="H3041" s="156">
        <v>0.25508900000000001</v>
      </c>
      <c r="I3041" s="156">
        <v>13</v>
      </c>
      <c r="J3041" s="156">
        <v>7.6923079999999997</v>
      </c>
      <c r="K3041" s="267">
        <v>92.307689999999994</v>
      </c>
    </row>
    <row r="3042" spans="1:11">
      <c r="A3042" s="155" t="s">
        <v>7308</v>
      </c>
      <c r="B3042" s="156" t="s">
        <v>19743</v>
      </c>
      <c r="C3042" s="156">
        <v>2.4481220000000001</v>
      </c>
      <c r="D3042" s="157">
        <v>7.7000000000000004E-7</v>
      </c>
      <c r="E3042" s="156">
        <v>2628</v>
      </c>
      <c r="F3042" s="156">
        <v>0.66666700000000001</v>
      </c>
      <c r="G3042" s="156">
        <v>998</v>
      </c>
      <c r="H3042" s="156">
        <v>0.35617399999999999</v>
      </c>
      <c r="I3042" s="156">
        <v>3</v>
      </c>
      <c r="J3042" s="156">
        <v>33.333329999999997</v>
      </c>
      <c r="K3042" s="267">
        <v>66.666669999999996</v>
      </c>
    </row>
    <row r="3043" spans="1:11">
      <c r="A3043" s="155" t="s">
        <v>7313</v>
      </c>
      <c r="B3043" s="156" t="s">
        <v>19743</v>
      </c>
      <c r="C3043" s="156">
        <v>2.1445690000000002</v>
      </c>
      <c r="D3043" s="157">
        <v>3.4999999999999997E-5</v>
      </c>
      <c r="E3043" s="156">
        <v>48824</v>
      </c>
      <c r="F3043" s="156">
        <v>0.36666700000000002</v>
      </c>
      <c r="G3043" s="156">
        <v>610.67999999999995</v>
      </c>
      <c r="H3043" s="156">
        <v>0.14546899999999999</v>
      </c>
      <c r="I3043" s="156">
        <v>25</v>
      </c>
      <c r="J3043" s="156">
        <v>44</v>
      </c>
      <c r="K3043" s="267">
        <v>56</v>
      </c>
    </row>
    <row r="3044" spans="1:11">
      <c r="A3044" s="155" t="s">
        <v>21222</v>
      </c>
      <c r="B3044" s="156" t="s">
        <v>19740</v>
      </c>
      <c r="C3044" s="156">
        <v>2.12934</v>
      </c>
      <c r="D3044" s="156">
        <v>1.3899999999999999E-4</v>
      </c>
      <c r="E3044" s="156">
        <v>195720</v>
      </c>
      <c r="F3044" s="156">
        <v>0.32535900000000001</v>
      </c>
      <c r="G3044" s="156">
        <v>287.88310000000001</v>
      </c>
      <c r="H3044" s="156">
        <v>6.8122000000000002E-2</v>
      </c>
      <c r="I3044" s="156">
        <v>77</v>
      </c>
      <c r="J3044" s="156">
        <v>57.142859999999999</v>
      </c>
      <c r="K3044" s="267">
        <v>40.259740000000001</v>
      </c>
    </row>
    <row r="3045" spans="1:11">
      <c r="A3045" s="155" t="s">
        <v>21292</v>
      </c>
      <c r="B3045" s="156" t="s">
        <v>19740</v>
      </c>
      <c r="C3045" s="156">
        <v>2.3689339999999999</v>
      </c>
      <c r="D3045" s="157">
        <v>5.6400000000000002E-5</v>
      </c>
      <c r="E3045" s="156">
        <v>33536</v>
      </c>
      <c r="F3045" s="156">
        <v>0.11264399999999999</v>
      </c>
      <c r="G3045" s="156">
        <v>165.76669999999999</v>
      </c>
      <c r="H3045" s="156">
        <v>5.3003000000000002E-2</v>
      </c>
      <c r="I3045" s="156">
        <v>30</v>
      </c>
      <c r="J3045" s="156">
        <v>40</v>
      </c>
      <c r="K3045" s="267">
        <v>60</v>
      </c>
    </row>
    <row r="3046" spans="1:11">
      <c r="A3046" s="155" t="s">
        <v>7318</v>
      </c>
      <c r="B3046" s="156" t="s">
        <v>19743</v>
      </c>
      <c r="C3046" s="156">
        <v>2.2249750000000001</v>
      </c>
      <c r="D3046" s="157">
        <v>3.3999999999999997E-7</v>
      </c>
      <c r="E3046" s="156">
        <v>1404</v>
      </c>
      <c r="F3046" s="156">
        <v>0.8</v>
      </c>
      <c r="G3046" s="156">
        <v>990.5</v>
      </c>
      <c r="H3046" s="156">
        <v>0.25794299999999998</v>
      </c>
      <c r="I3046" s="156">
        <v>6</v>
      </c>
      <c r="J3046" s="156">
        <v>66.666669999999996</v>
      </c>
      <c r="K3046" s="267">
        <v>33.333329999999997</v>
      </c>
    </row>
    <row r="3047" spans="1:11">
      <c r="A3047" s="155" t="s">
        <v>7320</v>
      </c>
      <c r="B3047" s="156" t="s">
        <v>19743</v>
      </c>
      <c r="C3047" s="156">
        <v>2.1734010000000001</v>
      </c>
      <c r="D3047" s="157">
        <v>3.7100000000000001E-5</v>
      </c>
      <c r="E3047" s="156">
        <v>23160</v>
      </c>
      <c r="F3047" s="156">
        <v>0.45454499999999998</v>
      </c>
      <c r="G3047" s="156">
        <v>996.08330000000001</v>
      </c>
      <c r="H3047" s="156">
        <v>0.24413799999999999</v>
      </c>
      <c r="I3047" s="156">
        <v>12</v>
      </c>
      <c r="J3047" s="156">
        <v>25</v>
      </c>
      <c r="K3047" s="267">
        <v>75</v>
      </c>
    </row>
    <row r="3048" spans="1:11">
      <c r="A3048" s="155" t="s">
        <v>7322</v>
      </c>
      <c r="B3048" s="156" t="s">
        <v>19743</v>
      </c>
      <c r="C3048" s="156">
        <v>2.2972589999999999</v>
      </c>
      <c r="D3048" s="157">
        <v>8.8999999999999995E-6</v>
      </c>
      <c r="E3048" s="156">
        <v>4886</v>
      </c>
      <c r="F3048" s="156">
        <v>0.40659299999999998</v>
      </c>
      <c r="G3048" s="156">
        <v>399.8571</v>
      </c>
      <c r="H3048" s="156">
        <v>0.114539</v>
      </c>
      <c r="I3048" s="156">
        <v>14</v>
      </c>
      <c r="J3048" s="156">
        <v>21.428570000000001</v>
      </c>
      <c r="K3048" s="267">
        <v>71.428569999999993</v>
      </c>
    </row>
    <row r="3049" spans="1:11">
      <c r="A3049" s="155" t="s">
        <v>7325</v>
      </c>
      <c r="B3049" s="156" t="s">
        <v>19743</v>
      </c>
      <c r="C3049" s="156">
        <v>3.0485280000000001</v>
      </c>
      <c r="D3049" s="157">
        <v>1.0499999999999999E-6</v>
      </c>
      <c r="E3049" s="156">
        <v>304</v>
      </c>
      <c r="F3049" s="156">
        <v>0.107143</v>
      </c>
      <c r="G3049" s="156">
        <v>31.625</v>
      </c>
      <c r="H3049" s="156">
        <v>0.158163</v>
      </c>
      <c r="I3049" s="156">
        <v>8</v>
      </c>
      <c r="J3049" s="156">
        <v>25</v>
      </c>
      <c r="K3049" s="267">
        <v>75</v>
      </c>
    </row>
    <row r="3050" spans="1:11">
      <c r="A3050" s="155" t="s">
        <v>7328</v>
      </c>
      <c r="B3050" s="156" t="s">
        <v>19743</v>
      </c>
      <c r="C3050" s="156">
        <v>2.2785790000000001</v>
      </c>
      <c r="D3050" s="157">
        <v>3.1499999999999999E-6</v>
      </c>
      <c r="E3050" s="156">
        <v>6874</v>
      </c>
      <c r="F3050" s="156">
        <v>0.483516</v>
      </c>
      <c r="G3050" s="156">
        <v>662.07140000000004</v>
      </c>
      <c r="H3050" s="156">
        <v>0.18566199999999999</v>
      </c>
      <c r="I3050" s="156">
        <v>14</v>
      </c>
      <c r="J3050" s="156">
        <v>14.28571</v>
      </c>
      <c r="K3050" s="267">
        <v>78.571430000000007</v>
      </c>
    </row>
    <row r="3051" spans="1:11">
      <c r="A3051" s="155" t="s">
        <v>21638</v>
      </c>
      <c r="B3051" s="156" t="s">
        <v>19740</v>
      </c>
      <c r="C3051" s="156">
        <v>2.1494420000000001</v>
      </c>
      <c r="D3051" s="157">
        <v>9.8800000000000003E-5</v>
      </c>
      <c r="E3051" s="156">
        <v>107088</v>
      </c>
      <c r="F3051" s="156">
        <v>0.18588199999999999</v>
      </c>
      <c r="G3051" s="156">
        <v>290.74509999999998</v>
      </c>
      <c r="H3051" s="156">
        <v>6.9924E-2</v>
      </c>
      <c r="I3051" s="156">
        <v>51</v>
      </c>
      <c r="J3051" s="156">
        <v>17.64706</v>
      </c>
      <c r="K3051" s="267">
        <v>80.392160000000004</v>
      </c>
    </row>
    <row r="3052" spans="1:11">
      <c r="A3052" s="155" t="s">
        <v>7333</v>
      </c>
      <c r="B3052" s="156" t="s">
        <v>19743</v>
      </c>
      <c r="C3052" s="156">
        <v>2.1703549999999998</v>
      </c>
      <c r="D3052" s="157">
        <v>2.7199999999999998E-6</v>
      </c>
      <c r="E3052" s="156">
        <v>4008</v>
      </c>
      <c r="F3052" s="156">
        <v>0.56363600000000003</v>
      </c>
      <c r="G3052" s="156">
        <v>1102.9090000000001</v>
      </c>
      <c r="H3052" s="156">
        <v>0.269594</v>
      </c>
      <c r="I3052" s="156">
        <v>11</v>
      </c>
      <c r="J3052" s="156">
        <v>18.181819999999998</v>
      </c>
      <c r="K3052" s="267">
        <v>81.818179999999998</v>
      </c>
    </row>
    <row r="3053" spans="1:11">
      <c r="A3053" s="155" t="s">
        <v>7338</v>
      </c>
      <c r="B3053" s="156" t="s">
        <v>19743</v>
      </c>
      <c r="C3053" s="156">
        <v>2.5593910000000002</v>
      </c>
      <c r="D3053" s="156">
        <v>1.84E-4</v>
      </c>
      <c r="E3053" s="156">
        <v>71004</v>
      </c>
      <c r="F3053" s="156">
        <v>0.10391400000000001</v>
      </c>
      <c r="G3053" s="156">
        <v>123.41030000000001</v>
      </c>
      <c r="H3053" s="156">
        <v>5.5312E-2</v>
      </c>
      <c r="I3053" s="156">
        <v>39</v>
      </c>
      <c r="J3053" s="156">
        <v>41.025640000000003</v>
      </c>
      <c r="K3053" s="267">
        <v>53.846150000000002</v>
      </c>
    </row>
    <row r="3054" spans="1:11">
      <c r="A3054" s="155" t="s">
        <v>7341</v>
      </c>
      <c r="B3054" s="156" t="s">
        <v>19743</v>
      </c>
      <c r="C3054" s="156">
        <v>2.2986800000000001</v>
      </c>
      <c r="D3054" s="157">
        <v>3.0800000000000003E-5</v>
      </c>
      <c r="E3054" s="156">
        <v>20372</v>
      </c>
      <c r="F3054" s="156">
        <v>0.39047599999999999</v>
      </c>
      <c r="G3054" s="156">
        <v>522.33330000000001</v>
      </c>
      <c r="H3054" s="156">
        <v>0.15076999999999999</v>
      </c>
      <c r="I3054" s="156">
        <v>15</v>
      </c>
      <c r="J3054" s="156">
        <v>13.33333</v>
      </c>
      <c r="K3054" s="267">
        <v>80</v>
      </c>
    </row>
    <row r="3055" spans="1:11">
      <c r="A3055" s="155" t="s">
        <v>7350</v>
      </c>
      <c r="B3055" s="156" t="s">
        <v>19743</v>
      </c>
      <c r="C3055" s="156">
        <v>2.4749240000000001</v>
      </c>
      <c r="D3055" s="156" t="s">
        <v>25675</v>
      </c>
      <c r="E3055" s="156">
        <v>0</v>
      </c>
      <c r="F3055" s="156">
        <v>1</v>
      </c>
      <c r="G3055" s="156">
        <v>1346</v>
      </c>
      <c r="H3055" s="156">
        <v>0.50186399999999998</v>
      </c>
      <c r="I3055" s="156">
        <v>2</v>
      </c>
      <c r="J3055" s="156">
        <v>0</v>
      </c>
      <c r="K3055" s="267">
        <v>100</v>
      </c>
    </row>
    <row r="3056" spans="1:11">
      <c r="A3056" s="155" t="s">
        <v>7353</v>
      </c>
      <c r="B3056" s="156" t="s">
        <v>19743</v>
      </c>
      <c r="C3056" s="156">
        <v>2.3185790000000002</v>
      </c>
      <c r="D3056" s="157">
        <v>1.5099999999999999E-5</v>
      </c>
      <c r="E3056" s="156">
        <v>16102</v>
      </c>
      <c r="F3056" s="156">
        <v>0.23333300000000001</v>
      </c>
      <c r="G3056" s="156">
        <v>275.80950000000001</v>
      </c>
      <c r="H3056" s="156">
        <v>8.1745999999999999E-2</v>
      </c>
      <c r="I3056" s="156">
        <v>21</v>
      </c>
      <c r="J3056" s="156">
        <v>23.809519999999999</v>
      </c>
      <c r="K3056" s="267">
        <v>76.190479999999994</v>
      </c>
    </row>
    <row r="3057" spans="1:11">
      <c r="A3057" s="155" t="s">
        <v>7356</v>
      </c>
      <c r="B3057" s="156" t="s">
        <v>19743</v>
      </c>
      <c r="C3057" s="156">
        <v>2.2418269999999998</v>
      </c>
      <c r="D3057" s="157">
        <v>9.6199999999999994E-5</v>
      </c>
      <c r="E3057" s="156">
        <v>37990</v>
      </c>
      <c r="F3057" s="156">
        <v>0.51282099999999997</v>
      </c>
      <c r="G3057" s="156">
        <v>1005.538</v>
      </c>
      <c r="H3057" s="156">
        <v>0.26855299999999999</v>
      </c>
      <c r="I3057" s="156">
        <v>13</v>
      </c>
      <c r="J3057" s="156">
        <v>0</v>
      </c>
      <c r="K3057" s="267">
        <v>100</v>
      </c>
    </row>
    <row r="3058" spans="1:11">
      <c r="A3058" s="155" t="s">
        <v>7361</v>
      </c>
      <c r="B3058" s="156" t="s">
        <v>19743</v>
      </c>
      <c r="C3058" s="156">
        <v>2.2473100000000001</v>
      </c>
      <c r="D3058" s="156">
        <v>1.11E-4</v>
      </c>
      <c r="E3058" s="156">
        <v>35694</v>
      </c>
      <c r="F3058" s="156">
        <v>0.55555600000000005</v>
      </c>
      <c r="G3058" s="156">
        <v>770.11109999999996</v>
      </c>
      <c r="H3058" s="156">
        <v>0.20640900000000001</v>
      </c>
      <c r="I3058" s="156">
        <v>9</v>
      </c>
      <c r="J3058" s="156">
        <v>0</v>
      </c>
      <c r="K3058" s="267">
        <v>100</v>
      </c>
    </row>
    <row r="3059" spans="1:11">
      <c r="A3059" s="155" t="s">
        <v>7366</v>
      </c>
      <c r="B3059" s="156" t="s">
        <v>19743</v>
      </c>
      <c r="C3059" s="156">
        <v>2.2558379999999998</v>
      </c>
      <c r="D3059" s="157">
        <v>8.7800000000000006E-6</v>
      </c>
      <c r="E3059" s="156">
        <v>4560</v>
      </c>
      <c r="F3059" s="156">
        <v>0.42222199999999999</v>
      </c>
      <c r="G3059" s="156">
        <v>728.7</v>
      </c>
      <c r="H3059" s="156">
        <v>0.19742599999999999</v>
      </c>
      <c r="I3059" s="156">
        <v>10</v>
      </c>
      <c r="J3059" s="156">
        <v>10</v>
      </c>
      <c r="K3059" s="267">
        <v>90</v>
      </c>
    </row>
    <row r="3060" spans="1:11">
      <c r="A3060" s="155" t="s">
        <v>7370</v>
      </c>
      <c r="B3060" s="156" t="s">
        <v>19743</v>
      </c>
      <c r="C3060" s="156">
        <v>3.1098479999999999</v>
      </c>
      <c r="D3060" s="157">
        <v>4.0000000000000001E-8</v>
      </c>
      <c r="E3060" s="156">
        <v>50</v>
      </c>
      <c r="F3060" s="156" t="s">
        <v>25675</v>
      </c>
      <c r="G3060" s="156">
        <v>92</v>
      </c>
      <c r="H3060" s="156">
        <v>0.52</v>
      </c>
      <c r="I3060" s="156">
        <v>2</v>
      </c>
      <c r="J3060" s="156">
        <v>0</v>
      </c>
      <c r="K3060" s="267">
        <v>100</v>
      </c>
    </row>
    <row r="3061" spans="1:11">
      <c r="A3061" s="155" t="s">
        <v>25425</v>
      </c>
      <c r="B3061" s="156" t="s">
        <v>19740</v>
      </c>
      <c r="C3061" s="156">
        <v>2.8174619999999999</v>
      </c>
      <c r="D3061" s="157">
        <v>1.9099999999999999E-6</v>
      </c>
      <c r="E3061" s="156">
        <v>1820</v>
      </c>
      <c r="F3061" s="156">
        <v>0.14285700000000001</v>
      </c>
      <c r="G3061" s="156">
        <v>189.125</v>
      </c>
      <c r="H3061" s="156">
        <v>0.16050200000000001</v>
      </c>
      <c r="I3061" s="156">
        <v>8</v>
      </c>
      <c r="J3061" s="156">
        <v>50</v>
      </c>
      <c r="K3061" s="267">
        <v>50</v>
      </c>
    </row>
    <row r="3062" spans="1:11">
      <c r="A3062" s="155" t="s">
        <v>7377</v>
      </c>
      <c r="B3062" s="156" t="s">
        <v>19743</v>
      </c>
      <c r="C3062" s="156">
        <v>2.174213</v>
      </c>
      <c r="D3062" s="157">
        <v>2.7800000000000001E-6</v>
      </c>
      <c r="E3062" s="156">
        <v>6172</v>
      </c>
      <c r="F3062" s="156">
        <v>0.61818200000000001</v>
      </c>
      <c r="G3062" s="156">
        <v>1235.0909999999999</v>
      </c>
      <c r="H3062" s="156">
        <v>0.30338799999999999</v>
      </c>
      <c r="I3062" s="156">
        <v>11</v>
      </c>
      <c r="J3062" s="156">
        <v>18.181819999999998</v>
      </c>
      <c r="K3062" s="267">
        <v>81.818179999999998</v>
      </c>
    </row>
    <row r="3063" spans="1:11">
      <c r="A3063" s="155" t="s">
        <v>7382</v>
      </c>
      <c r="B3063" s="156" t="s">
        <v>19743</v>
      </c>
      <c r="C3063" s="156">
        <v>2.4704570000000001</v>
      </c>
      <c r="D3063" s="156">
        <v>4.8799999999999999E-4</v>
      </c>
      <c r="E3063" s="156">
        <v>83638</v>
      </c>
      <c r="F3063" s="156" t="s">
        <v>25675</v>
      </c>
      <c r="G3063" s="156">
        <v>676.25</v>
      </c>
      <c r="H3063" s="156">
        <v>0.25120900000000002</v>
      </c>
      <c r="I3063" s="156">
        <v>4</v>
      </c>
      <c r="J3063" s="156">
        <v>0</v>
      </c>
      <c r="K3063" s="267">
        <v>100</v>
      </c>
    </row>
    <row r="3064" spans="1:11">
      <c r="A3064" s="155" t="s">
        <v>7387</v>
      </c>
      <c r="B3064" s="156" t="s">
        <v>19743</v>
      </c>
      <c r="C3064" s="156">
        <v>2.1488320000000001</v>
      </c>
      <c r="D3064" s="157">
        <v>1.36E-5</v>
      </c>
      <c r="E3064" s="156">
        <v>26886</v>
      </c>
      <c r="F3064" s="156">
        <v>0.38528099999999998</v>
      </c>
      <c r="G3064" s="156">
        <v>763.86360000000002</v>
      </c>
      <c r="H3064" s="156">
        <v>0.18252399999999999</v>
      </c>
      <c r="I3064" s="156">
        <v>22</v>
      </c>
      <c r="J3064" s="156">
        <v>9.0909089999999999</v>
      </c>
      <c r="K3064" s="267">
        <v>90.909090000000006</v>
      </c>
    </row>
    <row r="3065" spans="1:11">
      <c r="A3065" s="155" t="s">
        <v>7392</v>
      </c>
      <c r="B3065" s="156" t="s">
        <v>19743</v>
      </c>
      <c r="C3065" s="156">
        <v>2.1356350000000002</v>
      </c>
      <c r="D3065" s="157">
        <v>9.3300000000000005E-5</v>
      </c>
      <c r="E3065" s="156">
        <v>78182</v>
      </c>
      <c r="F3065" s="156">
        <v>0.24923100000000001</v>
      </c>
      <c r="G3065" s="156">
        <v>529.65380000000005</v>
      </c>
      <c r="H3065" s="156">
        <v>0.124918</v>
      </c>
      <c r="I3065" s="156">
        <v>26</v>
      </c>
      <c r="J3065" s="156">
        <v>15.38462</v>
      </c>
      <c r="K3065" s="267">
        <v>84.615380000000002</v>
      </c>
    </row>
    <row r="3066" spans="1:11">
      <c r="A3066" s="155" t="s">
        <v>25457</v>
      </c>
      <c r="B3066" s="156" t="s">
        <v>19740</v>
      </c>
      <c r="C3066" s="156">
        <v>2.1080199999999998</v>
      </c>
      <c r="D3066" s="156">
        <v>2.5999999999999998E-4</v>
      </c>
      <c r="E3066" s="156">
        <v>234400</v>
      </c>
      <c r="F3066" s="156">
        <v>0.17774599999999999</v>
      </c>
      <c r="G3066" s="156">
        <v>235.2336</v>
      </c>
      <c r="H3066" s="156">
        <v>5.4744000000000001E-2</v>
      </c>
      <c r="I3066" s="156">
        <v>107</v>
      </c>
      <c r="J3066" s="156">
        <v>31.775700000000001</v>
      </c>
      <c r="K3066" s="267">
        <v>65.420559999999995</v>
      </c>
    </row>
    <row r="3067" spans="1:11">
      <c r="A3067" s="155" t="s">
        <v>7399</v>
      </c>
      <c r="B3067" s="156" t="s">
        <v>19743</v>
      </c>
      <c r="C3067" s="156">
        <v>2.1756350000000002</v>
      </c>
      <c r="D3067" s="157">
        <v>3.2000000000000001E-7</v>
      </c>
      <c r="E3067" s="156">
        <v>704</v>
      </c>
      <c r="F3067" s="156">
        <v>0.83333299999999999</v>
      </c>
      <c r="G3067" s="156">
        <v>1465</v>
      </c>
      <c r="H3067" s="156">
        <v>0.35986200000000002</v>
      </c>
      <c r="I3067" s="156">
        <v>9</v>
      </c>
      <c r="J3067" s="156">
        <v>11.11111</v>
      </c>
      <c r="K3067" s="267">
        <v>88.888890000000004</v>
      </c>
    </row>
    <row r="3068" spans="1:11">
      <c r="A3068" s="155" t="s">
        <v>7404</v>
      </c>
      <c r="B3068" s="156" t="s">
        <v>19743</v>
      </c>
      <c r="C3068" s="156">
        <v>2.9461930000000001</v>
      </c>
      <c r="D3068" s="157">
        <v>1.24E-5</v>
      </c>
      <c r="E3068" s="156">
        <v>4658</v>
      </c>
      <c r="F3068" s="156">
        <v>0.4</v>
      </c>
      <c r="G3068" s="156">
        <v>112.33329999999999</v>
      </c>
      <c r="H3068" s="156">
        <v>0.17977499999999999</v>
      </c>
      <c r="I3068" s="156">
        <v>6</v>
      </c>
      <c r="J3068" s="156">
        <v>50</v>
      </c>
      <c r="K3068" s="267">
        <v>50</v>
      </c>
    </row>
    <row r="3069" spans="1:11">
      <c r="A3069" s="155" t="s">
        <v>7409</v>
      </c>
      <c r="B3069" s="156" t="s">
        <v>19743</v>
      </c>
      <c r="C3069" s="156">
        <v>3.1851780000000001</v>
      </c>
      <c r="D3069" s="156" t="s">
        <v>25675</v>
      </c>
      <c r="E3069" s="156">
        <v>0</v>
      </c>
      <c r="F3069" s="156" t="s">
        <v>25675</v>
      </c>
      <c r="G3069" s="156">
        <v>115</v>
      </c>
      <c r="H3069" s="156">
        <v>0</v>
      </c>
      <c r="I3069" s="156">
        <v>1</v>
      </c>
      <c r="J3069" s="156">
        <v>0</v>
      </c>
      <c r="K3069" s="267">
        <v>100</v>
      </c>
    </row>
    <row r="3070" spans="1:11">
      <c r="A3070" s="155" t="s">
        <v>7411</v>
      </c>
      <c r="B3070" s="156" t="s">
        <v>19743</v>
      </c>
      <c r="C3070" s="156">
        <v>2.4408120000000002</v>
      </c>
      <c r="D3070" s="157">
        <v>2.43E-6</v>
      </c>
      <c r="E3070" s="156">
        <v>4986</v>
      </c>
      <c r="F3070" s="156">
        <v>0.3</v>
      </c>
      <c r="G3070" s="156">
        <v>628.4</v>
      </c>
      <c r="H3070" s="156">
        <v>0.22245000000000001</v>
      </c>
      <c r="I3070" s="156">
        <v>5</v>
      </c>
      <c r="J3070" s="156">
        <v>40</v>
      </c>
      <c r="K3070" s="267">
        <v>60</v>
      </c>
    </row>
    <row r="3071" spans="1:11">
      <c r="A3071" s="155" t="s">
        <v>7415</v>
      </c>
      <c r="B3071" s="156" t="s">
        <v>19743</v>
      </c>
      <c r="C3071" s="156">
        <v>2.3494419999999998</v>
      </c>
      <c r="D3071" s="156">
        <v>1.08E-4</v>
      </c>
      <c r="E3071" s="156">
        <v>83680</v>
      </c>
      <c r="F3071" s="156">
        <v>0.12682599999999999</v>
      </c>
      <c r="G3071" s="156">
        <v>114.01690000000001</v>
      </c>
      <c r="H3071" s="156">
        <v>3.5872000000000001E-2</v>
      </c>
      <c r="I3071" s="156">
        <v>59</v>
      </c>
      <c r="J3071" s="156">
        <v>25.423729999999999</v>
      </c>
      <c r="K3071" s="267">
        <v>74.576269999999994</v>
      </c>
    </row>
    <row r="3072" spans="1:11">
      <c r="A3072" s="155" t="s">
        <v>7418</v>
      </c>
      <c r="B3072" s="156" t="s">
        <v>19743</v>
      </c>
      <c r="C3072" s="156">
        <v>3.1888320000000001</v>
      </c>
      <c r="D3072" s="156" t="s">
        <v>25675</v>
      </c>
      <c r="E3072" s="156">
        <v>0</v>
      </c>
      <c r="F3072" s="156" t="s">
        <v>25675</v>
      </c>
      <c r="G3072" s="156">
        <v>9</v>
      </c>
      <c r="H3072" s="156">
        <v>0</v>
      </c>
      <c r="I3072" s="156">
        <v>1</v>
      </c>
      <c r="J3072" s="156">
        <v>100</v>
      </c>
      <c r="K3072" s="267">
        <v>0</v>
      </c>
    </row>
    <row r="3073" spans="1:11">
      <c r="A3073" s="155" t="s">
        <v>7420</v>
      </c>
      <c r="B3073" s="156" t="s">
        <v>19743</v>
      </c>
      <c r="C3073" s="156">
        <v>2.2921830000000001</v>
      </c>
      <c r="D3073" s="157">
        <v>2.0599999999999999E-5</v>
      </c>
      <c r="E3073" s="156">
        <v>19940</v>
      </c>
      <c r="F3073" s="156">
        <v>0.44444400000000001</v>
      </c>
      <c r="G3073" s="156">
        <v>1016.8</v>
      </c>
      <c r="H3073" s="156">
        <v>0.289493</v>
      </c>
      <c r="I3073" s="156">
        <v>10</v>
      </c>
      <c r="J3073" s="156">
        <v>10</v>
      </c>
      <c r="K3073" s="267">
        <v>90</v>
      </c>
    </row>
    <row r="3074" spans="1:11">
      <c r="A3074" s="155" t="s">
        <v>7422</v>
      </c>
      <c r="B3074" s="156" t="s">
        <v>19743</v>
      </c>
      <c r="C3074" s="156">
        <v>2.1504569999999998</v>
      </c>
      <c r="D3074" s="157">
        <v>5.7299999999999997E-5</v>
      </c>
      <c r="E3074" s="156">
        <v>57036</v>
      </c>
      <c r="F3074" s="156">
        <v>0.22942000000000001</v>
      </c>
      <c r="G3074" s="156">
        <v>374.9744</v>
      </c>
      <c r="H3074" s="156">
        <v>9.0196999999999999E-2</v>
      </c>
      <c r="I3074" s="156">
        <v>39</v>
      </c>
      <c r="J3074" s="156">
        <v>12.820510000000001</v>
      </c>
      <c r="K3074" s="267">
        <v>79.487179999999995</v>
      </c>
    </row>
    <row r="3075" spans="1:11">
      <c r="A3075" s="155" t="s">
        <v>21690</v>
      </c>
      <c r="B3075" s="156" t="s">
        <v>19740</v>
      </c>
      <c r="C3075" s="156">
        <v>2.0751270000000002</v>
      </c>
      <c r="D3075" s="156">
        <v>2.3029999999999999E-3</v>
      </c>
      <c r="E3075" s="156">
        <v>1328140</v>
      </c>
      <c r="F3075" s="156">
        <v>3.9093000000000003E-2</v>
      </c>
      <c r="G3075" s="156">
        <v>85.392619999999994</v>
      </c>
      <c r="H3075" s="156">
        <v>2.0004000000000001E-2</v>
      </c>
      <c r="I3075" s="156">
        <v>298</v>
      </c>
      <c r="J3075" s="156">
        <v>28.187919999999998</v>
      </c>
      <c r="K3075" s="267">
        <v>70.469800000000006</v>
      </c>
    </row>
    <row r="3076" spans="1:11">
      <c r="A3076" s="155" t="s">
        <v>7179</v>
      </c>
      <c r="B3076" s="156" t="s">
        <v>19743</v>
      </c>
      <c r="C3076" s="156">
        <v>2.3396949999999999</v>
      </c>
      <c r="D3076" s="157">
        <v>1.4999999999999999E-7</v>
      </c>
      <c r="E3076" s="156">
        <v>158</v>
      </c>
      <c r="F3076" s="156">
        <v>0.7</v>
      </c>
      <c r="G3076" s="156">
        <v>1445</v>
      </c>
      <c r="H3076" s="156">
        <v>0.43894300000000003</v>
      </c>
      <c r="I3076" s="156">
        <v>5</v>
      </c>
      <c r="J3076" s="156">
        <v>0</v>
      </c>
      <c r="K3076" s="267">
        <v>100</v>
      </c>
    </row>
    <row r="3077" spans="1:11">
      <c r="A3077" s="155" t="s">
        <v>7182</v>
      </c>
      <c r="B3077" s="156" t="s">
        <v>19743</v>
      </c>
      <c r="C3077" s="156">
        <v>2.1482230000000002</v>
      </c>
      <c r="D3077" s="156">
        <v>1.2300000000000001E-4</v>
      </c>
      <c r="E3077" s="156">
        <v>121976</v>
      </c>
      <c r="F3077" s="156">
        <v>0.22323200000000001</v>
      </c>
      <c r="G3077" s="156">
        <v>362.42219999999998</v>
      </c>
      <c r="H3077" s="156">
        <v>8.7073999999999999E-2</v>
      </c>
      <c r="I3077" s="156">
        <v>45</v>
      </c>
      <c r="J3077" s="156">
        <v>15.55556</v>
      </c>
      <c r="K3077" s="267">
        <v>82.222219999999993</v>
      </c>
    </row>
    <row r="3078" spans="1:11">
      <c r="A3078" s="155" t="s">
        <v>7190</v>
      </c>
      <c r="B3078" s="156" t="s">
        <v>19743</v>
      </c>
      <c r="C3078" s="156">
        <v>2.227411</v>
      </c>
      <c r="D3078" s="157">
        <v>7.5599999999999994E-5</v>
      </c>
      <c r="E3078" s="156">
        <v>64586</v>
      </c>
      <c r="F3078" s="156">
        <v>0.31</v>
      </c>
      <c r="G3078" s="156">
        <v>490.12</v>
      </c>
      <c r="H3078" s="156">
        <v>0.12887699999999999</v>
      </c>
      <c r="I3078" s="156">
        <v>25</v>
      </c>
      <c r="J3078" s="156">
        <v>24</v>
      </c>
      <c r="K3078" s="267">
        <v>76</v>
      </c>
    </row>
    <row r="3079" spans="1:11">
      <c r="A3079" s="155" t="s">
        <v>7193</v>
      </c>
      <c r="B3079" s="156" t="s">
        <v>19743</v>
      </c>
      <c r="C3079" s="156">
        <v>2.3063959999999999</v>
      </c>
      <c r="D3079" s="156">
        <v>1.95E-4</v>
      </c>
      <c r="E3079" s="156">
        <v>80180</v>
      </c>
      <c r="F3079" s="156">
        <v>0.16809099999999999</v>
      </c>
      <c r="G3079" s="156">
        <v>225.2593</v>
      </c>
      <c r="H3079" s="156">
        <v>6.5618999999999997E-2</v>
      </c>
      <c r="I3079" s="156">
        <v>27</v>
      </c>
      <c r="J3079" s="156">
        <v>40.740740000000002</v>
      </c>
      <c r="K3079" s="267">
        <v>59.259259999999998</v>
      </c>
    </row>
    <row r="3080" spans="1:11">
      <c r="A3080" s="155" t="s">
        <v>7198</v>
      </c>
      <c r="B3080" s="156" t="s">
        <v>19743</v>
      </c>
      <c r="C3080" s="156">
        <v>2.3171569999999999</v>
      </c>
      <c r="D3080" s="157">
        <v>1.27E-5</v>
      </c>
      <c r="E3080" s="156">
        <v>16462</v>
      </c>
      <c r="F3080" s="156">
        <v>0.295238</v>
      </c>
      <c r="G3080" s="156">
        <v>519.79999999999995</v>
      </c>
      <c r="H3080" s="156">
        <v>0.153198</v>
      </c>
      <c r="I3080" s="156">
        <v>15</v>
      </c>
      <c r="J3080" s="156">
        <v>6.6666670000000003</v>
      </c>
      <c r="K3080" s="267">
        <v>86.666669999999996</v>
      </c>
    </row>
    <row r="3081" spans="1:11">
      <c r="A3081" s="155" t="s">
        <v>7201</v>
      </c>
      <c r="B3081" s="156" t="s">
        <v>19743</v>
      </c>
      <c r="C3081" s="156">
        <v>2.3571569999999999</v>
      </c>
      <c r="D3081" s="157">
        <v>2E-8</v>
      </c>
      <c r="E3081" s="156">
        <v>20</v>
      </c>
      <c r="F3081" s="156">
        <v>0.83333299999999999</v>
      </c>
      <c r="G3081" s="156">
        <v>1366</v>
      </c>
      <c r="H3081" s="156">
        <v>0.42396</v>
      </c>
      <c r="I3081" s="156">
        <v>4</v>
      </c>
      <c r="J3081" s="156">
        <v>25</v>
      </c>
      <c r="K3081" s="267">
        <v>75</v>
      </c>
    </row>
    <row r="3082" spans="1:11">
      <c r="A3082" s="155" t="s">
        <v>7204</v>
      </c>
      <c r="B3082" s="156" t="s">
        <v>19743</v>
      </c>
      <c r="C3082" s="156">
        <v>3.0436550000000002</v>
      </c>
      <c r="D3082" s="157">
        <v>1.73E-6</v>
      </c>
      <c r="E3082" s="156">
        <v>558</v>
      </c>
      <c r="F3082" s="156">
        <v>0.2</v>
      </c>
      <c r="G3082" s="156">
        <v>68.400000000000006</v>
      </c>
      <c r="H3082" s="156">
        <v>0.25</v>
      </c>
      <c r="I3082" s="156">
        <v>5</v>
      </c>
      <c r="J3082" s="156">
        <v>40</v>
      </c>
      <c r="K3082" s="267">
        <v>60</v>
      </c>
    </row>
    <row r="3083" spans="1:11">
      <c r="A3083" s="155" t="s">
        <v>7207</v>
      </c>
      <c r="B3083" s="156" t="s">
        <v>19743</v>
      </c>
      <c r="C3083" s="156">
        <v>2.1991879999999999</v>
      </c>
      <c r="D3083" s="156">
        <v>1.0900000000000001E-4</v>
      </c>
      <c r="E3083" s="156">
        <v>72160</v>
      </c>
      <c r="F3083" s="156">
        <v>0.183838</v>
      </c>
      <c r="G3083" s="156">
        <v>143.6</v>
      </c>
      <c r="H3083" s="156">
        <v>3.6679999999999997E-2</v>
      </c>
      <c r="I3083" s="156">
        <v>55</v>
      </c>
      <c r="J3083" s="156">
        <v>50.909089999999999</v>
      </c>
      <c r="K3083" s="267">
        <v>45.454549999999998</v>
      </c>
    </row>
    <row r="3084" spans="1:11">
      <c r="A3084" s="155" t="s">
        <v>7212</v>
      </c>
      <c r="B3084" s="156" t="s">
        <v>19743</v>
      </c>
      <c r="C3084" s="156">
        <v>2.9413200000000002</v>
      </c>
      <c r="D3084" s="157">
        <v>3.2100000000000002E-6</v>
      </c>
      <c r="E3084" s="156">
        <v>2352</v>
      </c>
      <c r="F3084" s="156">
        <v>0.2</v>
      </c>
      <c r="G3084" s="156">
        <v>137.4</v>
      </c>
      <c r="H3084" s="156">
        <v>0.22677700000000001</v>
      </c>
      <c r="I3084" s="156">
        <v>5</v>
      </c>
      <c r="J3084" s="156">
        <v>60</v>
      </c>
      <c r="K3084" s="267">
        <v>40</v>
      </c>
    </row>
    <row r="3085" spans="1:11">
      <c r="A3085" s="155" t="s">
        <v>7214</v>
      </c>
      <c r="B3085" s="156" t="s">
        <v>19743</v>
      </c>
      <c r="C3085" s="156">
        <v>2.3354309999999998</v>
      </c>
      <c r="D3085" s="157">
        <v>2.69E-5</v>
      </c>
      <c r="E3085" s="156">
        <v>15274</v>
      </c>
      <c r="F3085" s="156">
        <v>0.21978</v>
      </c>
      <c r="G3085" s="156">
        <v>430.5</v>
      </c>
      <c r="H3085" s="156">
        <v>0.12989999999999999</v>
      </c>
      <c r="I3085" s="156">
        <v>14</v>
      </c>
      <c r="J3085" s="156">
        <v>14.28571</v>
      </c>
      <c r="K3085" s="267">
        <v>85.714290000000005</v>
      </c>
    </row>
    <row r="3086" spans="1:11">
      <c r="A3086" s="155" t="s">
        <v>7219</v>
      </c>
      <c r="B3086" s="156" t="s">
        <v>19743</v>
      </c>
      <c r="C3086" s="156">
        <v>2.7262940000000002</v>
      </c>
      <c r="D3086" s="156" t="s">
        <v>25675</v>
      </c>
      <c r="E3086" s="156">
        <v>0</v>
      </c>
      <c r="F3086" s="156">
        <v>1</v>
      </c>
      <c r="G3086" s="156">
        <v>669</v>
      </c>
      <c r="H3086" s="156">
        <v>0.42774899999999999</v>
      </c>
      <c r="I3086" s="156">
        <v>3</v>
      </c>
      <c r="J3086" s="156">
        <v>0</v>
      </c>
      <c r="K3086" s="267">
        <v>100</v>
      </c>
    </row>
    <row r="3087" spans="1:11">
      <c r="A3087" s="155" t="s">
        <v>7223</v>
      </c>
      <c r="B3087" s="156" t="s">
        <v>19743</v>
      </c>
      <c r="C3087" s="156">
        <v>2.3455840000000001</v>
      </c>
      <c r="D3087" s="157">
        <v>3.6399999999999997E-5</v>
      </c>
      <c r="E3087" s="156">
        <v>34036</v>
      </c>
      <c r="F3087" s="156">
        <v>0.20833299999999999</v>
      </c>
      <c r="G3087" s="156">
        <v>395.5</v>
      </c>
      <c r="H3087" s="156">
        <v>0.121076</v>
      </c>
      <c r="I3087" s="156">
        <v>16</v>
      </c>
      <c r="J3087" s="156">
        <v>25</v>
      </c>
      <c r="K3087" s="267">
        <v>68.75</v>
      </c>
    </row>
    <row r="3088" spans="1:11">
      <c r="A3088" s="155" t="s">
        <v>21870</v>
      </c>
      <c r="B3088" s="156" t="s">
        <v>19740</v>
      </c>
      <c r="C3088" s="156">
        <v>2.3285279999999999</v>
      </c>
      <c r="D3088" s="157">
        <v>6.0000000000000002E-5</v>
      </c>
      <c r="E3088" s="156">
        <v>61564</v>
      </c>
      <c r="F3088" s="156">
        <v>0.43942300000000001</v>
      </c>
      <c r="G3088" s="156">
        <v>117.0462</v>
      </c>
      <c r="H3088" s="156">
        <v>3.5663E-2</v>
      </c>
      <c r="I3088" s="156">
        <v>65</v>
      </c>
      <c r="J3088" s="156">
        <v>61.538460000000001</v>
      </c>
      <c r="K3088" s="267">
        <v>33.846150000000002</v>
      </c>
    </row>
    <row r="3089" spans="1:11">
      <c r="A3089" s="155" t="s">
        <v>21761</v>
      </c>
      <c r="B3089" s="156" t="s">
        <v>19740</v>
      </c>
      <c r="C3089" s="156">
        <v>2.158782</v>
      </c>
      <c r="D3089" s="156">
        <v>2.1100000000000001E-4</v>
      </c>
      <c r="E3089" s="156">
        <v>109462</v>
      </c>
      <c r="F3089" s="156">
        <v>0.48847000000000002</v>
      </c>
      <c r="G3089" s="156">
        <v>332.98149999999998</v>
      </c>
      <c r="H3089" s="156">
        <v>8.1210000000000004E-2</v>
      </c>
      <c r="I3089" s="156">
        <v>54</v>
      </c>
      <c r="J3089" s="156">
        <v>68.518519999999995</v>
      </c>
      <c r="K3089" s="267">
        <v>27.77778</v>
      </c>
    </row>
    <row r="3090" spans="1:11">
      <c r="A3090" s="155" t="s">
        <v>21980</v>
      </c>
      <c r="B3090" s="156" t="s">
        <v>19740</v>
      </c>
      <c r="C3090" s="156">
        <v>2.138274</v>
      </c>
      <c r="D3090" s="156">
        <v>2.32E-4</v>
      </c>
      <c r="E3090" s="156">
        <v>198968</v>
      </c>
      <c r="F3090" s="156">
        <v>0.34603200000000001</v>
      </c>
      <c r="G3090" s="156">
        <v>390.83330000000001</v>
      </c>
      <c r="H3090" s="156">
        <v>9.2645000000000005E-2</v>
      </c>
      <c r="I3090" s="156">
        <v>36</v>
      </c>
      <c r="J3090" s="156">
        <v>52.77778</v>
      </c>
      <c r="K3090" s="267">
        <v>47.22222</v>
      </c>
    </row>
    <row r="3091" spans="1:11">
      <c r="A3091" s="155" t="s">
        <v>7238</v>
      </c>
      <c r="B3091" s="156" t="s">
        <v>19743</v>
      </c>
      <c r="C3091" s="156">
        <v>2.2830460000000001</v>
      </c>
      <c r="D3091" s="157">
        <v>5.0999999999999999E-7</v>
      </c>
      <c r="E3091" s="156">
        <v>844</v>
      </c>
      <c r="F3091" s="156">
        <v>0.67857100000000004</v>
      </c>
      <c r="G3091" s="156">
        <v>1175</v>
      </c>
      <c r="H3091" s="156">
        <v>0.32987100000000003</v>
      </c>
      <c r="I3091" s="156">
        <v>8</v>
      </c>
      <c r="J3091" s="156">
        <v>12.5</v>
      </c>
      <c r="K3091" s="267">
        <v>87.5</v>
      </c>
    </row>
    <row r="3092" spans="1:11">
      <c r="A3092" s="155" t="s">
        <v>7244</v>
      </c>
      <c r="B3092" s="156" t="s">
        <v>19743</v>
      </c>
      <c r="C3092" s="156">
        <v>2.3007110000000002</v>
      </c>
      <c r="D3092" s="157">
        <v>3.1999999999999999E-6</v>
      </c>
      <c r="E3092" s="156">
        <v>6072</v>
      </c>
      <c r="F3092" s="156">
        <v>0.52381</v>
      </c>
      <c r="G3092" s="156">
        <v>1058</v>
      </c>
      <c r="H3092" s="156">
        <v>0.303674</v>
      </c>
      <c r="I3092" s="156">
        <v>7</v>
      </c>
      <c r="J3092" s="156">
        <v>14.28571</v>
      </c>
      <c r="K3092" s="267">
        <v>85.714290000000005</v>
      </c>
    </row>
    <row r="3093" spans="1:11">
      <c r="A3093" s="155" t="s">
        <v>7248</v>
      </c>
      <c r="B3093" s="156" t="s">
        <v>19743</v>
      </c>
      <c r="C3093" s="156">
        <v>2.3007110000000002</v>
      </c>
      <c r="D3093" s="157">
        <v>2.58E-5</v>
      </c>
      <c r="E3093" s="156">
        <v>15126</v>
      </c>
      <c r="F3093" s="156">
        <v>0.377778</v>
      </c>
      <c r="G3093" s="156">
        <v>706.9</v>
      </c>
      <c r="H3093" s="156">
        <v>0.204012</v>
      </c>
      <c r="I3093" s="156">
        <v>10</v>
      </c>
      <c r="J3093" s="156">
        <v>30</v>
      </c>
      <c r="K3093" s="267">
        <v>70</v>
      </c>
    </row>
    <row r="3094" spans="1:11">
      <c r="A3094" s="155" t="s">
        <v>7251</v>
      </c>
      <c r="B3094" s="156" t="s">
        <v>19743</v>
      </c>
      <c r="C3094" s="156">
        <v>2.9630459999999998</v>
      </c>
      <c r="D3094" s="157">
        <v>1.6500000000000001E-5</v>
      </c>
      <c r="E3094" s="156">
        <v>5506</v>
      </c>
      <c r="F3094" s="156">
        <v>4.4443999999999997E-2</v>
      </c>
      <c r="G3094" s="156">
        <v>68.5</v>
      </c>
      <c r="H3094" s="156">
        <v>0.129389</v>
      </c>
      <c r="I3094" s="156">
        <v>10</v>
      </c>
      <c r="J3094" s="156">
        <v>30</v>
      </c>
      <c r="K3094" s="267">
        <v>60</v>
      </c>
    </row>
    <row r="3095" spans="1:11">
      <c r="A3095" s="155" t="s">
        <v>7256</v>
      </c>
      <c r="B3095" s="156" t="s">
        <v>19743</v>
      </c>
      <c r="C3095" s="156">
        <v>2.1947209999999999</v>
      </c>
      <c r="D3095" s="157">
        <v>1.19E-6</v>
      </c>
      <c r="E3095" s="156">
        <v>1642</v>
      </c>
      <c r="F3095" s="156">
        <v>0.66666700000000001</v>
      </c>
      <c r="G3095" s="156">
        <v>1218.222</v>
      </c>
      <c r="H3095" s="156">
        <v>0.30647099999999999</v>
      </c>
      <c r="I3095" s="156">
        <v>9</v>
      </c>
      <c r="J3095" s="156">
        <v>0</v>
      </c>
      <c r="K3095" s="267">
        <v>88.888890000000004</v>
      </c>
    </row>
    <row r="3096" spans="1:11">
      <c r="A3096" s="155" t="s">
        <v>7259</v>
      </c>
      <c r="B3096" s="156" t="s">
        <v>19743</v>
      </c>
      <c r="C3096" s="156">
        <v>2.4292389999999999</v>
      </c>
      <c r="D3096" s="157">
        <v>1.6200000000000001E-5</v>
      </c>
      <c r="E3096" s="156">
        <v>14010</v>
      </c>
      <c r="F3096" s="156">
        <v>0.127273</v>
      </c>
      <c r="G3096" s="156">
        <v>311.4545</v>
      </c>
      <c r="H3096" s="156">
        <v>0.108168</v>
      </c>
      <c r="I3096" s="156">
        <v>11</v>
      </c>
      <c r="J3096" s="156">
        <v>27.272729999999999</v>
      </c>
      <c r="K3096" s="267">
        <v>72.727270000000004</v>
      </c>
    </row>
    <row r="3097" spans="1:11">
      <c r="A3097" s="155" t="s">
        <v>7263</v>
      </c>
      <c r="B3097" s="156" t="s">
        <v>19743</v>
      </c>
      <c r="C3097" s="156">
        <v>2.154112</v>
      </c>
      <c r="D3097" s="157">
        <v>5.2299999999999997E-5</v>
      </c>
      <c r="E3097" s="156">
        <v>138460</v>
      </c>
      <c r="F3097" s="156">
        <v>0.59903799999999996</v>
      </c>
      <c r="G3097" s="156">
        <v>299.36919999999998</v>
      </c>
      <c r="H3097" s="156">
        <v>7.2697999999999999E-2</v>
      </c>
      <c r="I3097" s="156">
        <v>65</v>
      </c>
      <c r="J3097" s="156">
        <v>29.23077</v>
      </c>
      <c r="K3097" s="267">
        <v>69.230770000000007</v>
      </c>
    </row>
    <row r="3098" spans="1:11">
      <c r="A3098" s="155" t="s">
        <v>7268</v>
      </c>
      <c r="B3098" s="156" t="s">
        <v>19743</v>
      </c>
      <c r="C3098" s="156">
        <v>2.185381</v>
      </c>
      <c r="D3098" s="156">
        <v>5.2779999999999997E-3</v>
      </c>
      <c r="E3098" s="156">
        <v>2052382</v>
      </c>
      <c r="F3098" s="156">
        <v>4.6072000000000002E-2</v>
      </c>
      <c r="G3098" s="156">
        <v>142.90430000000001</v>
      </c>
      <c r="H3098" s="156">
        <v>3.6693000000000003E-2</v>
      </c>
      <c r="I3098" s="156">
        <v>115</v>
      </c>
      <c r="J3098" s="156">
        <v>21.739129999999999</v>
      </c>
      <c r="K3098" s="267">
        <v>76.521739999999994</v>
      </c>
    </row>
    <row r="3099" spans="1:11">
      <c r="A3099" s="155" t="s">
        <v>7271</v>
      </c>
      <c r="B3099" s="156" t="s">
        <v>19743</v>
      </c>
      <c r="C3099" s="156">
        <v>2.365685</v>
      </c>
      <c r="D3099" s="157">
        <v>2.1100000000000001E-6</v>
      </c>
      <c r="E3099" s="156">
        <v>3140</v>
      </c>
      <c r="F3099" s="156">
        <v>0.32142900000000002</v>
      </c>
      <c r="G3099" s="156">
        <v>576.125</v>
      </c>
      <c r="H3099" s="156">
        <v>0.18151400000000001</v>
      </c>
      <c r="I3099" s="156">
        <v>8</v>
      </c>
      <c r="J3099" s="156">
        <v>12.5</v>
      </c>
      <c r="K3099" s="267">
        <v>87.5</v>
      </c>
    </row>
    <row r="3100" spans="1:11">
      <c r="A3100" s="155" t="s">
        <v>7276</v>
      </c>
      <c r="B3100" s="156" t="s">
        <v>19743</v>
      </c>
      <c r="C3100" s="156">
        <v>2.3463959999999999</v>
      </c>
      <c r="D3100" s="157">
        <v>9.9000000000000005E-7</v>
      </c>
      <c r="E3100" s="156">
        <v>874</v>
      </c>
      <c r="F3100" s="156">
        <v>0.6</v>
      </c>
      <c r="G3100" s="156">
        <v>1115.2</v>
      </c>
      <c r="H3100" s="156">
        <v>0.34093499999999999</v>
      </c>
      <c r="I3100" s="156">
        <v>5</v>
      </c>
      <c r="J3100" s="156">
        <v>20</v>
      </c>
      <c r="K3100" s="267">
        <v>80</v>
      </c>
    </row>
    <row r="3101" spans="1:11">
      <c r="A3101" s="155" t="s">
        <v>22033</v>
      </c>
      <c r="B3101" s="156" t="s">
        <v>19740</v>
      </c>
      <c r="C3101" s="156">
        <v>2.1143149999999999</v>
      </c>
      <c r="D3101" s="156">
        <v>1.24E-3</v>
      </c>
      <c r="E3101" s="156">
        <v>703190</v>
      </c>
      <c r="F3101" s="156">
        <v>5.6277000000000001E-2</v>
      </c>
      <c r="G3101" s="156">
        <v>113.1104</v>
      </c>
      <c r="H3101" s="156">
        <v>2.6825999999999999E-2</v>
      </c>
      <c r="I3101" s="156">
        <v>154</v>
      </c>
      <c r="J3101" s="156">
        <v>24.675319999999999</v>
      </c>
      <c r="K3101" s="267">
        <v>72.727270000000004</v>
      </c>
    </row>
    <row r="3102" spans="1:11">
      <c r="A3102" s="155" t="s">
        <v>7282</v>
      </c>
      <c r="B3102" s="156" t="s">
        <v>19743</v>
      </c>
      <c r="C3102" s="156">
        <v>2.1847720000000002</v>
      </c>
      <c r="D3102" s="157">
        <v>1.63E-5</v>
      </c>
      <c r="E3102" s="156">
        <v>13824</v>
      </c>
      <c r="F3102" s="156">
        <v>0.51515200000000005</v>
      </c>
      <c r="G3102" s="156">
        <v>687.83330000000001</v>
      </c>
      <c r="H3102" s="156">
        <v>0.170933</v>
      </c>
      <c r="I3102" s="156">
        <v>12</v>
      </c>
      <c r="J3102" s="156">
        <v>33.333329999999997</v>
      </c>
      <c r="K3102" s="267">
        <v>66.666669999999996</v>
      </c>
    </row>
    <row r="3103" spans="1:11">
      <c r="A3103" s="155" t="s">
        <v>7285</v>
      </c>
      <c r="B3103" s="156" t="s">
        <v>19743</v>
      </c>
      <c r="C3103" s="156">
        <v>2.185584</v>
      </c>
      <c r="D3103" s="156">
        <v>1.5799999999999999E-4</v>
      </c>
      <c r="E3103" s="156">
        <v>101936</v>
      </c>
      <c r="F3103" s="156">
        <v>0.15096200000000001</v>
      </c>
      <c r="G3103" s="156">
        <v>184.0154</v>
      </c>
      <c r="H3103" s="156">
        <v>4.6469000000000003E-2</v>
      </c>
      <c r="I3103" s="156">
        <v>65</v>
      </c>
      <c r="J3103" s="156">
        <v>33.846150000000002</v>
      </c>
      <c r="K3103" s="267">
        <v>56.923079999999999</v>
      </c>
    </row>
    <row r="3104" spans="1:11">
      <c r="A3104" s="155" t="s">
        <v>7290</v>
      </c>
      <c r="B3104" s="156" t="s">
        <v>19743</v>
      </c>
      <c r="C3104" s="156">
        <v>3.0077159999999998</v>
      </c>
      <c r="D3104" s="157">
        <v>9.1200000000000008E-6</v>
      </c>
      <c r="E3104" s="156">
        <v>2184</v>
      </c>
      <c r="F3104" s="156" t="s">
        <v>25675</v>
      </c>
      <c r="G3104" s="156">
        <v>95.25</v>
      </c>
      <c r="H3104" s="156">
        <v>0.25892900000000002</v>
      </c>
      <c r="I3104" s="156">
        <v>4</v>
      </c>
      <c r="J3104" s="156">
        <v>25</v>
      </c>
      <c r="K3104" s="267">
        <v>50</v>
      </c>
    </row>
    <row r="3105" spans="1:11">
      <c r="A3105" s="155" t="s">
        <v>7292</v>
      </c>
      <c r="B3105" s="156" t="s">
        <v>19743</v>
      </c>
      <c r="C3105" s="156">
        <v>2.225584</v>
      </c>
      <c r="D3105" s="156">
        <v>4.8760000000000001E-3</v>
      </c>
      <c r="E3105" s="156">
        <v>1885332</v>
      </c>
      <c r="F3105" s="156">
        <v>1.7316000000000002E-2</v>
      </c>
      <c r="G3105" s="156">
        <v>57.8797</v>
      </c>
      <c r="H3105" s="156">
        <v>1.5734000000000001E-2</v>
      </c>
      <c r="I3105" s="156">
        <v>133</v>
      </c>
      <c r="J3105" s="156">
        <v>13.53383</v>
      </c>
      <c r="K3105" s="267">
        <v>84.210530000000006</v>
      </c>
    </row>
    <row r="3106" spans="1:11">
      <c r="A3106" s="155" t="s">
        <v>7297</v>
      </c>
      <c r="B3106" s="156" t="s">
        <v>19743</v>
      </c>
      <c r="C3106" s="156">
        <v>2.4162439999999998</v>
      </c>
      <c r="D3106" s="157">
        <v>3.18E-5</v>
      </c>
      <c r="E3106" s="156">
        <v>13118</v>
      </c>
      <c r="F3106" s="156">
        <v>0.19047600000000001</v>
      </c>
      <c r="G3106" s="156">
        <v>473.1429</v>
      </c>
      <c r="H3106" s="156">
        <v>0.16061700000000001</v>
      </c>
      <c r="I3106" s="156">
        <v>7</v>
      </c>
      <c r="J3106" s="156">
        <v>0</v>
      </c>
      <c r="K3106" s="267">
        <v>100</v>
      </c>
    </row>
    <row r="3107" spans="1:11">
      <c r="A3107" s="155" t="s">
        <v>21643</v>
      </c>
      <c r="B3107" s="156" t="s">
        <v>19740</v>
      </c>
      <c r="C3107" s="156">
        <v>2.2138070000000001</v>
      </c>
      <c r="D3107" s="157">
        <v>5.3300000000000001E-5</v>
      </c>
      <c r="E3107" s="156">
        <v>92926</v>
      </c>
      <c r="F3107" s="156">
        <v>0.483483</v>
      </c>
      <c r="G3107" s="156">
        <v>373.6216</v>
      </c>
      <c r="H3107" s="156">
        <v>9.6842999999999999E-2</v>
      </c>
      <c r="I3107" s="156">
        <v>37</v>
      </c>
      <c r="J3107" s="156">
        <v>48.648650000000004</v>
      </c>
      <c r="K3107" s="267">
        <v>48.648650000000004</v>
      </c>
    </row>
    <row r="3108" spans="1:11">
      <c r="A3108" s="155" t="s">
        <v>7050</v>
      </c>
      <c r="B3108" s="156" t="s">
        <v>19743</v>
      </c>
      <c r="C3108" s="156">
        <v>2.3756349999999999</v>
      </c>
      <c r="D3108" s="157">
        <v>3.8000000000000001E-7</v>
      </c>
      <c r="E3108" s="156">
        <v>222</v>
      </c>
      <c r="F3108" s="156">
        <v>0.5</v>
      </c>
      <c r="G3108" s="156">
        <v>1183.25</v>
      </c>
      <c r="H3108" s="156">
        <v>0.37779400000000002</v>
      </c>
      <c r="I3108" s="156">
        <v>4</v>
      </c>
      <c r="J3108" s="156">
        <v>0</v>
      </c>
      <c r="K3108" s="267">
        <v>100</v>
      </c>
    </row>
    <row r="3109" spans="1:11">
      <c r="A3109" s="155" t="s">
        <v>7055</v>
      </c>
      <c r="B3109" s="156" t="s">
        <v>19743</v>
      </c>
      <c r="C3109" s="156">
        <v>2.1687310000000002</v>
      </c>
      <c r="D3109" s="157">
        <v>1.55E-6</v>
      </c>
      <c r="E3109" s="156">
        <v>5780</v>
      </c>
      <c r="F3109" s="156">
        <v>0.61538499999999996</v>
      </c>
      <c r="G3109" s="156">
        <v>1069.923</v>
      </c>
      <c r="H3109" s="156">
        <v>0.26095699999999999</v>
      </c>
      <c r="I3109" s="156">
        <v>13</v>
      </c>
      <c r="J3109" s="156">
        <v>30.76923</v>
      </c>
      <c r="K3109" s="267">
        <v>69.230770000000007</v>
      </c>
    </row>
    <row r="3110" spans="1:11">
      <c r="A3110" s="155" t="s">
        <v>7060</v>
      </c>
      <c r="B3110" s="156" t="s">
        <v>19743</v>
      </c>
      <c r="C3110" s="156">
        <v>2.3930959999999999</v>
      </c>
      <c r="D3110" s="157">
        <v>6.8999999999999996E-7</v>
      </c>
      <c r="E3110" s="156">
        <v>660</v>
      </c>
      <c r="F3110" s="156">
        <v>0.466667</v>
      </c>
      <c r="G3110" s="156">
        <v>553.1</v>
      </c>
      <c r="H3110" s="156">
        <v>0.18182100000000001</v>
      </c>
      <c r="I3110" s="156">
        <v>10</v>
      </c>
      <c r="J3110" s="156">
        <v>50</v>
      </c>
      <c r="K3110" s="267">
        <v>50</v>
      </c>
    </row>
    <row r="3111" spans="1:11">
      <c r="A3111" s="155" t="s">
        <v>7065</v>
      </c>
      <c r="B3111" s="156" t="s">
        <v>19743</v>
      </c>
      <c r="C3111" s="156">
        <v>2.160406</v>
      </c>
      <c r="D3111" s="157">
        <v>4.07E-5</v>
      </c>
      <c r="E3111" s="156">
        <v>57110</v>
      </c>
      <c r="F3111" s="156">
        <v>0.18826100000000001</v>
      </c>
      <c r="G3111" s="156">
        <v>339.51159999999999</v>
      </c>
      <c r="H3111" s="156">
        <v>8.2621E-2</v>
      </c>
      <c r="I3111" s="156">
        <v>43</v>
      </c>
      <c r="J3111" s="156">
        <v>32.558140000000002</v>
      </c>
      <c r="K3111" s="267">
        <v>65.116280000000003</v>
      </c>
    </row>
    <row r="3112" spans="1:11">
      <c r="A3112" s="155" t="s">
        <v>7070</v>
      </c>
      <c r="B3112" s="156" t="s">
        <v>19743</v>
      </c>
      <c r="C3112" s="156">
        <v>2.2938070000000002</v>
      </c>
      <c r="D3112" s="157">
        <v>2.5000000000000001E-5</v>
      </c>
      <c r="E3112" s="156">
        <v>20788</v>
      </c>
      <c r="F3112" s="156">
        <v>0.36190499999999998</v>
      </c>
      <c r="G3112" s="156">
        <v>658.33330000000001</v>
      </c>
      <c r="H3112" s="156">
        <v>0.188418</v>
      </c>
      <c r="I3112" s="156">
        <v>15</v>
      </c>
      <c r="J3112" s="156">
        <v>33.333329999999997</v>
      </c>
      <c r="K3112" s="267">
        <v>66.666669999999996</v>
      </c>
    </row>
    <row r="3113" spans="1:11">
      <c r="A3113" s="155" t="s">
        <v>7078</v>
      </c>
      <c r="B3113" s="156" t="s">
        <v>19743</v>
      </c>
      <c r="C3113" s="156">
        <v>3.1949239999999999</v>
      </c>
      <c r="D3113" s="156" t="s">
        <v>25675</v>
      </c>
      <c r="E3113" s="156">
        <v>0</v>
      </c>
      <c r="F3113" s="156" t="s">
        <v>25675</v>
      </c>
      <c r="G3113" s="156">
        <v>9</v>
      </c>
      <c r="H3113" s="156">
        <v>0</v>
      </c>
      <c r="I3113" s="156">
        <v>1</v>
      </c>
      <c r="J3113" s="156">
        <v>0</v>
      </c>
      <c r="K3113" s="267">
        <v>100</v>
      </c>
    </row>
    <row r="3114" spans="1:11">
      <c r="A3114" s="155" t="s">
        <v>7081</v>
      </c>
      <c r="B3114" s="156" t="s">
        <v>19743</v>
      </c>
      <c r="C3114" s="156">
        <v>2.124873</v>
      </c>
      <c r="D3114" s="156">
        <v>1.12E-4</v>
      </c>
      <c r="E3114" s="156">
        <v>162936</v>
      </c>
      <c r="F3114" s="156">
        <v>0.22938800000000001</v>
      </c>
      <c r="G3114" s="156">
        <v>389.62</v>
      </c>
      <c r="H3114" s="156">
        <v>9.1203000000000006E-2</v>
      </c>
      <c r="I3114" s="156">
        <v>50</v>
      </c>
      <c r="J3114" s="156">
        <v>18</v>
      </c>
      <c r="K3114" s="267">
        <v>80</v>
      </c>
    </row>
    <row r="3115" spans="1:11">
      <c r="A3115" s="155" t="s">
        <v>7084</v>
      </c>
      <c r="B3115" s="156" t="s">
        <v>19743</v>
      </c>
      <c r="C3115" s="156">
        <v>2.669645</v>
      </c>
      <c r="D3115" s="157">
        <v>2.3499999999999999E-6</v>
      </c>
      <c r="E3115" s="156">
        <v>1460</v>
      </c>
      <c r="F3115" s="156">
        <v>0.33333299999999999</v>
      </c>
      <c r="G3115" s="156">
        <v>622</v>
      </c>
      <c r="H3115" s="156">
        <v>0.34082600000000002</v>
      </c>
      <c r="I3115" s="156">
        <v>3</v>
      </c>
      <c r="J3115" s="156">
        <v>0</v>
      </c>
      <c r="K3115" s="267">
        <v>100</v>
      </c>
    </row>
    <row r="3116" spans="1:11">
      <c r="A3116" s="155" t="s">
        <v>7086</v>
      </c>
      <c r="B3116" s="156" t="s">
        <v>19743</v>
      </c>
      <c r="C3116" s="156">
        <v>2.2290359999999998</v>
      </c>
      <c r="D3116" s="157">
        <v>2.9499999999999999E-5</v>
      </c>
      <c r="E3116" s="156">
        <v>32166</v>
      </c>
      <c r="F3116" s="156">
        <v>0.38421100000000002</v>
      </c>
      <c r="G3116" s="156">
        <v>715.95</v>
      </c>
      <c r="H3116" s="156">
        <v>0.18854399999999999</v>
      </c>
      <c r="I3116" s="156">
        <v>20</v>
      </c>
      <c r="J3116" s="156">
        <v>5</v>
      </c>
      <c r="K3116" s="267">
        <v>90</v>
      </c>
    </row>
    <row r="3117" spans="1:11">
      <c r="A3117" s="155" t="s">
        <v>7088</v>
      </c>
      <c r="B3117" s="156" t="s">
        <v>19743</v>
      </c>
      <c r="C3117" s="156">
        <v>2.3662939999999999</v>
      </c>
      <c r="D3117" s="157">
        <v>3.9700000000000003E-5</v>
      </c>
      <c r="E3117" s="156">
        <v>52542</v>
      </c>
      <c r="F3117" s="156">
        <v>0.73846199999999995</v>
      </c>
      <c r="G3117" s="156">
        <v>174.38460000000001</v>
      </c>
      <c r="H3117" s="156">
        <v>5.5501000000000002E-2</v>
      </c>
      <c r="I3117" s="156">
        <v>26</v>
      </c>
      <c r="J3117" s="156">
        <v>15.38462</v>
      </c>
      <c r="K3117" s="267">
        <v>84.615380000000002</v>
      </c>
    </row>
    <row r="3118" spans="1:11">
      <c r="A3118" s="155" t="s">
        <v>7091</v>
      </c>
      <c r="B3118" s="156" t="s">
        <v>19743</v>
      </c>
      <c r="C3118" s="156">
        <v>2.2936040000000002</v>
      </c>
      <c r="D3118" s="157">
        <v>9.2099999999999999E-6</v>
      </c>
      <c r="E3118" s="156">
        <v>12780</v>
      </c>
      <c r="F3118" s="156">
        <v>0.40909099999999998</v>
      </c>
      <c r="G3118" s="156">
        <v>738.08330000000001</v>
      </c>
      <c r="H3118" s="156">
        <v>0.21088100000000001</v>
      </c>
      <c r="I3118" s="156">
        <v>12</v>
      </c>
      <c r="J3118" s="156">
        <v>0</v>
      </c>
      <c r="K3118" s="267">
        <v>100</v>
      </c>
    </row>
    <row r="3119" spans="1:11">
      <c r="A3119" s="155" t="s">
        <v>7094</v>
      </c>
      <c r="B3119" s="156" t="s">
        <v>19743</v>
      </c>
      <c r="C3119" s="156">
        <v>2.2312690000000002</v>
      </c>
      <c r="D3119" s="156">
        <v>2.2000000000000001E-4</v>
      </c>
      <c r="E3119" s="156">
        <v>182856</v>
      </c>
      <c r="F3119" s="156">
        <v>0.16836200000000001</v>
      </c>
      <c r="G3119" s="156">
        <v>183.7833</v>
      </c>
      <c r="H3119" s="156">
        <v>4.8931000000000002E-2</v>
      </c>
      <c r="I3119" s="156">
        <v>60</v>
      </c>
      <c r="J3119" s="156">
        <v>26.66667</v>
      </c>
      <c r="K3119" s="267">
        <v>70</v>
      </c>
    </row>
    <row r="3120" spans="1:11">
      <c r="A3120" s="155" t="s">
        <v>25267</v>
      </c>
      <c r="B3120" s="156" t="s">
        <v>19740</v>
      </c>
      <c r="C3120" s="156">
        <v>3.0387819999999999</v>
      </c>
      <c r="D3120" s="157">
        <v>9.9999999999999995E-8</v>
      </c>
      <c r="E3120" s="156">
        <v>70</v>
      </c>
      <c r="F3120" s="156" t="s">
        <v>25675</v>
      </c>
      <c r="G3120" s="156">
        <v>187</v>
      </c>
      <c r="H3120" s="156">
        <v>0.50543499999999997</v>
      </c>
      <c r="I3120" s="156">
        <v>2</v>
      </c>
      <c r="J3120" s="156">
        <v>0</v>
      </c>
      <c r="K3120" s="267">
        <v>100</v>
      </c>
    </row>
    <row r="3121" spans="1:11">
      <c r="A3121" s="155" t="s">
        <v>7099</v>
      </c>
      <c r="B3121" s="156" t="s">
        <v>19743</v>
      </c>
      <c r="C3121" s="156">
        <v>2.8359390000000002</v>
      </c>
      <c r="D3121" s="157">
        <v>1.9899999999999999E-5</v>
      </c>
      <c r="E3121" s="156">
        <v>7264</v>
      </c>
      <c r="F3121" s="156">
        <v>0.222222</v>
      </c>
      <c r="G3121" s="156">
        <v>154</v>
      </c>
      <c r="H3121" s="156">
        <v>0.145348</v>
      </c>
      <c r="I3121" s="156">
        <v>9</v>
      </c>
      <c r="J3121" s="156">
        <v>44.44444</v>
      </c>
      <c r="K3121" s="267">
        <v>44.44444</v>
      </c>
    </row>
    <row r="3122" spans="1:11">
      <c r="A3122" s="155" t="s">
        <v>7104</v>
      </c>
      <c r="B3122" s="156" t="s">
        <v>19743</v>
      </c>
      <c r="C3122" s="156">
        <v>2.1681219999999999</v>
      </c>
      <c r="D3122" s="156">
        <v>1.6699999999999999E-4</v>
      </c>
      <c r="E3122" s="156">
        <v>101700</v>
      </c>
      <c r="F3122" s="156">
        <v>0.258824</v>
      </c>
      <c r="G3122" s="156">
        <v>387.3143</v>
      </c>
      <c r="H3122" s="156">
        <v>9.4963000000000006E-2</v>
      </c>
      <c r="I3122" s="156">
        <v>35</v>
      </c>
      <c r="J3122" s="156">
        <v>11.428570000000001</v>
      </c>
      <c r="K3122" s="267">
        <v>88.571430000000007</v>
      </c>
    </row>
    <row r="3123" spans="1:11">
      <c r="A3123" s="155" t="s">
        <v>7107</v>
      </c>
      <c r="B3123" s="156" t="s">
        <v>19743</v>
      </c>
      <c r="C3123" s="156">
        <v>2.1234519999999999</v>
      </c>
      <c r="D3123" s="156">
        <v>2.03E-4</v>
      </c>
      <c r="E3123" s="156">
        <v>151382</v>
      </c>
      <c r="F3123" s="156">
        <v>0.21835099999999999</v>
      </c>
      <c r="G3123" s="156">
        <v>440</v>
      </c>
      <c r="H3123" s="156">
        <v>0.102654</v>
      </c>
      <c r="I3123" s="156">
        <v>42</v>
      </c>
      <c r="J3123" s="156">
        <v>19.047619999999998</v>
      </c>
      <c r="K3123" s="267">
        <v>80.952380000000005</v>
      </c>
    </row>
    <row r="3124" spans="1:11">
      <c r="A3124" s="155" t="s">
        <v>21921</v>
      </c>
      <c r="B3124" s="156" t="s">
        <v>19740</v>
      </c>
      <c r="C3124" s="156">
        <v>2.2209140000000001</v>
      </c>
      <c r="D3124" s="157">
        <v>5.6400000000000002E-5</v>
      </c>
      <c r="E3124" s="156">
        <v>61716</v>
      </c>
      <c r="F3124" s="156">
        <v>0.40975600000000001</v>
      </c>
      <c r="G3124" s="156">
        <v>359.29270000000002</v>
      </c>
      <c r="H3124" s="156">
        <v>9.4173000000000007E-2</v>
      </c>
      <c r="I3124" s="156">
        <v>41</v>
      </c>
      <c r="J3124" s="156">
        <v>43.902439999999999</v>
      </c>
      <c r="K3124" s="267">
        <v>48.78049</v>
      </c>
    </row>
    <row r="3125" spans="1:11">
      <c r="A3125" s="155" t="s">
        <v>7112</v>
      </c>
      <c r="B3125" s="156" t="s">
        <v>19743</v>
      </c>
      <c r="C3125" s="156">
        <v>3.0201020000000001</v>
      </c>
      <c r="D3125" s="157">
        <v>3.2100000000000002E-6</v>
      </c>
      <c r="E3125" s="156">
        <v>850</v>
      </c>
      <c r="F3125" s="156" t="s">
        <v>25675</v>
      </c>
      <c r="G3125" s="156">
        <v>92.25</v>
      </c>
      <c r="H3125" s="156">
        <v>0.255602</v>
      </c>
      <c r="I3125" s="156">
        <v>4</v>
      </c>
      <c r="J3125" s="156">
        <v>0</v>
      </c>
      <c r="K3125" s="267">
        <v>100</v>
      </c>
    </row>
    <row r="3126" spans="1:11">
      <c r="A3126" s="155" t="s">
        <v>7115</v>
      </c>
      <c r="B3126" s="156" t="s">
        <v>19743</v>
      </c>
      <c r="C3126" s="156">
        <v>2.154112</v>
      </c>
      <c r="D3126" s="156">
        <v>1.13E-4</v>
      </c>
      <c r="E3126" s="156">
        <v>77404</v>
      </c>
      <c r="F3126" s="156">
        <v>0.221053</v>
      </c>
      <c r="G3126" s="156">
        <v>501.4</v>
      </c>
      <c r="H3126" s="156">
        <v>0.120459</v>
      </c>
      <c r="I3126" s="156">
        <v>20</v>
      </c>
      <c r="J3126" s="156">
        <v>15</v>
      </c>
      <c r="K3126" s="267">
        <v>80</v>
      </c>
    </row>
    <row r="3127" spans="1:11">
      <c r="A3127" s="155" t="s">
        <v>7118</v>
      </c>
      <c r="B3127" s="156" t="s">
        <v>19743</v>
      </c>
      <c r="C3127" s="156">
        <v>2.1711680000000002</v>
      </c>
      <c r="D3127" s="157">
        <v>4.5500000000000001E-5</v>
      </c>
      <c r="E3127" s="156">
        <v>72220</v>
      </c>
      <c r="F3127" s="156">
        <v>0.40793699999999999</v>
      </c>
      <c r="G3127" s="156">
        <v>356.44439999999997</v>
      </c>
      <c r="H3127" s="156">
        <v>8.7707999999999994E-2</v>
      </c>
      <c r="I3127" s="156">
        <v>36</v>
      </c>
      <c r="J3127" s="156">
        <v>52.77778</v>
      </c>
      <c r="K3127" s="267">
        <v>47.22222</v>
      </c>
    </row>
    <row r="3128" spans="1:11">
      <c r="A3128" s="155" t="s">
        <v>7123</v>
      </c>
      <c r="B3128" s="156" t="s">
        <v>19743</v>
      </c>
      <c r="C3128" s="156">
        <v>2.466396</v>
      </c>
      <c r="D3128" s="157">
        <v>6.5000000000000002E-7</v>
      </c>
      <c r="E3128" s="156">
        <v>962</v>
      </c>
      <c r="F3128" s="156">
        <v>0.33333299999999999</v>
      </c>
      <c r="G3128" s="156">
        <v>694.25</v>
      </c>
      <c r="H3128" s="156">
        <v>0.25533499999999998</v>
      </c>
      <c r="I3128" s="156">
        <v>4</v>
      </c>
      <c r="J3128" s="156">
        <v>25</v>
      </c>
      <c r="K3128" s="267">
        <v>75</v>
      </c>
    </row>
    <row r="3129" spans="1:11">
      <c r="A3129" s="155" t="s">
        <v>7125</v>
      </c>
      <c r="B3129" s="156" t="s">
        <v>19743</v>
      </c>
      <c r="C3129" s="156">
        <v>2.4674109999999998</v>
      </c>
      <c r="D3129" s="157">
        <v>3.6600000000000001E-6</v>
      </c>
      <c r="E3129" s="156">
        <v>4826</v>
      </c>
      <c r="F3129" s="156" t="s">
        <v>25675</v>
      </c>
      <c r="G3129" s="156">
        <v>916.66669999999999</v>
      </c>
      <c r="H3129" s="156">
        <v>0.33776</v>
      </c>
      <c r="I3129" s="156">
        <v>3</v>
      </c>
      <c r="J3129" s="156">
        <v>0</v>
      </c>
      <c r="K3129" s="267">
        <v>100</v>
      </c>
    </row>
    <row r="3130" spans="1:11">
      <c r="A3130" s="155" t="s">
        <v>7128</v>
      </c>
      <c r="B3130" s="156" t="s">
        <v>19743</v>
      </c>
      <c r="C3130" s="156">
        <v>2.1845690000000002</v>
      </c>
      <c r="D3130" s="157">
        <v>1.5999999999999999E-5</v>
      </c>
      <c r="E3130" s="156">
        <v>12722</v>
      </c>
      <c r="F3130" s="156">
        <v>0.33333299999999999</v>
      </c>
      <c r="G3130" s="156">
        <v>618.06669999999997</v>
      </c>
      <c r="H3130" s="156">
        <v>0.15378600000000001</v>
      </c>
      <c r="I3130" s="156">
        <v>15</v>
      </c>
      <c r="J3130" s="156">
        <v>33.333329999999997</v>
      </c>
      <c r="K3130" s="267">
        <v>66.666669999999996</v>
      </c>
    </row>
    <row r="3131" spans="1:11">
      <c r="A3131" s="155" t="s">
        <v>7132</v>
      </c>
      <c r="B3131" s="156" t="s">
        <v>19743</v>
      </c>
      <c r="C3131" s="156">
        <v>2.2897460000000001</v>
      </c>
      <c r="D3131" s="156">
        <v>1.27E-4</v>
      </c>
      <c r="E3131" s="156">
        <v>39448</v>
      </c>
      <c r="F3131" s="156">
        <v>0.51111099999999998</v>
      </c>
      <c r="G3131" s="156">
        <v>1045.2</v>
      </c>
      <c r="H3131" s="156">
        <v>0.29651100000000002</v>
      </c>
      <c r="I3131" s="156">
        <v>10</v>
      </c>
      <c r="J3131" s="156">
        <v>10</v>
      </c>
      <c r="K3131" s="267">
        <v>90</v>
      </c>
    </row>
    <row r="3132" spans="1:11">
      <c r="A3132" s="155" t="s">
        <v>7135</v>
      </c>
      <c r="B3132" s="156" t="s">
        <v>19743</v>
      </c>
      <c r="C3132" s="156">
        <v>2.1654819999999999</v>
      </c>
      <c r="D3132" s="157">
        <v>1.9899999999999999E-5</v>
      </c>
      <c r="E3132" s="156">
        <v>21232</v>
      </c>
      <c r="F3132" s="156">
        <v>0.31182799999999999</v>
      </c>
      <c r="G3132" s="156">
        <v>417.87099999999998</v>
      </c>
      <c r="H3132" s="156">
        <v>0.10192</v>
      </c>
      <c r="I3132" s="156">
        <v>31</v>
      </c>
      <c r="J3132" s="156">
        <v>16.12903</v>
      </c>
      <c r="K3132" s="267">
        <v>80.645160000000004</v>
      </c>
    </row>
    <row r="3133" spans="1:11">
      <c r="A3133" s="155" t="s">
        <v>7140</v>
      </c>
      <c r="B3133" s="156" t="s">
        <v>19743</v>
      </c>
      <c r="C3133" s="156">
        <v>3.0586799999999998</v>
      </c>
      <c r="D3133" s="157">
        <v>4.0999999999999999E-7</v>
      </c>
      <c r="E3133" s="156">
        <v>182</v>
      </c>
      <c r="F3133" s="156">
        <v>0.33333299999999999</v>
      </c>
      <c r="G3133" s="156">
        <v>83</v>
      </c>
      <c r="H3133" s="156">
        <v>0.351773</v>
      </c>
      <c r="I3133" s="156">
        <v>3</v>
      </c>
      <c r="J3133" s="156">
        <v>66.666669999999996</v>
      </c>
      <c r="K3133" s="267">
        <v>0</v>
      </c>
    </row>
    <row r="3134" spans="1:11">
      <c r="A3134" s="155" t="s">
        <v>7143</v>
      </c>
      <c r="B3134" s="156" t="s">
        <v>19743</v>
      </c>
      <c r="C3134" s="156">
        <v>2.4627409999999998</v>
      </c>
      <c r="D3134" s="157">
        <v>7.8999999999999995E-7</v>
      </c>
      <c r="E3134" s="156">
        <v>166</v>
      </c>
      <c r="F3134" s="156">
        <v>0.30555599999999999</v>
      </c>
      <c r="G3134" s="156">
        <v>326.33330000000001</v>
      </c>
      <c r="H3134" s="156">
        <v>0.119975</v>
      </c>
      <c r="I3134" s="156">
        <v>9</v>
      </c>
      <c r="J3134" s="156">
        <v>11.11111</v>
      </c>
      <c r="K3134" s="267">
        <v>88.888890000000004</v>
      </c>
    </row>
    <row r="3135" spans="1:11">
      <c r="A3135" s="155" t="s">
        <v>7146</v>
      </c>
      <c r="B3135" s="156" t="s">
        <v>19743</v>
      </c>
      <c r="C3135" s="156">
        <v>2.1807110000000001</v>
      </c>
      <c r="D3135" s="157">
        <v>6.4300000000000003E-6</v>
      </c>
      <c r="E3135" s="156">
        <v>10358</v>
      </c>
      <c r="F3135" s="156">
        <v>0.397059</v>
      </c>
      <c r="G3135" s="156">
        <v>546.76469999999995</v>
      </c>
      <c r="H3135" s="156">
        <v>0.13533800000000001</v>
      </c>
      <c r="I3135" s="156">
        <v>17</v>
      </c>
      <c r="J3135" s="156">
        <v>23.529409999999999</v>
      </c>
      <c r="K3135" s="267">
        <v>76.470590000000001</v>
      </c>
    </row>
    <row r="3136" spans="1:11">
      <c r="A3136" s="155" t="s">
        <v>7150</v>
      </c>
      <c r="B3136" s="156" t="s">
        <v>19743</v>
      </c>
      <c r="C3136" s="156">
        <v>3.3526899999999999</v>
      </c>
      <c r="D3136" s="156" t="s">
        <v>25675</v>
      </c>
      <c r="E3136" s="156">
        <v>0</v>
      </c>
      <c r="F3136" s="156" t="s">
        <v>25675</v>
      </c>
      <c r="G3136" s="156">
        <v>32</v>
      </c>
      <c r="H3136" s="156">
        <v>0</v>
      </c>
      <c r="I3136" s="156">
        <v>1</v>
      </c>
      <c r="J3136" s="156">
        <v>0</v>
      </c>
      <c r="K3136" s="267">
        <v>100</v>
      </c>
    </row>
    <row r="3137" spans="1:11">
      <c r="A3137" s="155" t="s">
        <v>7152</v>
      </c>
      <c r="B3137" s="156" t="s">
        <v>19743</v>
      </c>
      <c r="C3137" s="156">
        <v>2.107208</v>
      </c>
      <c r="D3137" s="156">
        <v>1.4999999999999999E-4</v>
      </c>
      <c r="E3137" s="156">
        <v>207982</v>
      </c>
      <c r="F3137" s="156">
        <v>0.27601799999999999</v>
      </c>
      <c r="G3137" s="156">
        <v>388.88459999999998</v>
      </c>
      <c r="H3137" s="156">
        <v>8.9358000000000007E-2</v>
      </c>
      <c r="I3137" s="156">
        <v>52</v>
      </c>
      <c r="J3137" s="156">
        <v>38.461539999999999</v>
      </c>
      <c r="K3137" s="267">
        <v>48.076920000000001</v>
      </c>
    </row>
    <row r="3138" spans="1:11">
      <c r="A3138" s="155" t="s">
        <v>21815</v>
      </c>
      <c r="B3138" s="156" t="s">
        <v>19740</v>
      </c>
      <c r="C3138" s="156">
        <v>2.1837559999999998</v>
      </c>
      <c r="D3138" s="157">
        <v>4.2400000000000001E-5</v>
      </c>
      <c r="E3138" s="156">
        <v>24780</v>
      </c>
      <c r="F3138" s="156">
        <v>0.44871800000000001</v>
      </c>
      <c r="G3138" s="156">
        <v>866.30769999999995</v>
      </c>
      <c r="H3138" s="156">
        <v>0.21505199999999999</v>
      </c>
      <c r="I3138" s="156">
        <v>13</v>
      </c>
      <c r="J3138" s="156">
        <v>30.76923</v>
      </c>
      <c r="K3138" s="267">
        <v>61.538460000000001</v>
      </c>
    </row>
    <row r="3139" spans="1:11">
      <c r="A3139" s="155" t="s">
        <v>7159</v>
      </c>
      <c r="B3139" s="156" t="s">
        <v>19743</v>
      </c>
      <c r="C3139" s="156">
        <v>2.1839590000000002</v>
      </c>
      <c r="D3139" s="157">
        <v>7.9000000000000006E-6</v>
      </c>
      <c r="E3139" s="156">
        <v>9540</v>
      </c>
      <c r="F3139" s="156">
        <v>0.39766099999999999</v>
      </c>
      <c r="G3139" s="156">
        <v>479.15789999999998</v>
      </c>
      <c r="H3139" s="156">
        <v>0.119223</v>
      </c>
      <c r="I3139" s="156">
        <v>19</v>
      </c>
      <c r="J3139" s="156">
        <v>15.78947</v>
      </c>
      <c r="K3139" s="267">
        <v>84.210530000000006</v>
      </c>
    </row>
    <row r="3140" spans="1:11">
      <c r="A3140" s="155" t="s">
        <v>7162</v>
      </c>
      <c r="B3140" s="156" t="s">
        <v>19743</v>
      </c>
      <c r="C3140" s="156">
        <v>2.3577669999999999</v>
      </c>
      <c r="D3140" s="157">
        <v>1.5500000000000001E-5</v>
      </c>
      <c r="E3140" s="156">
        <v>12662</v>
      </c>
      <c r="F3140" s="156">
        <v>0.3</v>
      </c>
      <c r="G3140" s="156">
        <v>1092</v>
      </c>
      <c r="H3140" s="156">
        <v>0.33942800000000001</v>
      </c>
      <c r="I3140" s="156">
        <v>5</v>
      </c>
      <c r="J3140" s="156">
        <v>40</v>
      </c>
      <c r="K3140" s="267">
        <v>60</v>
      </c>
    </row>
    <row r="3141" spans="1:11">
      <c r="A3141" s="155" t="s">
        <v>25173</v>
      </c>
      <c r="B3141" s="156" t="s">
        <v>19740</v>
      </c>
      <c r="C3141" s="156">
        <v>3.120406</v>
      </c>
      <c r="D3141" s="157">
        <v>2.3300000000000001E-6</v>
      </c>
      <c r="E3141" s="156">
        <v>696</v>
      </c>
      <c r="F3141" s="156" t="s">
        <v>25675</v>
      </c>
      <c r="G3141" s="156">
        <v>21</v>
      </c>
      <c r="H3141" s="156">
        <v>0.25641000000000003</v>
      </c>
      <c r="I3141" s="156">
        <v>4</v>
      </c>
      <c r="J3141" s="156">
        <v>0</v>
      </c>
      <c r="K3141" s="267">
        <v>100</v>
      </c>
    </row>
    <row r="3142" spans="1:11">
      <c r="A3142" s="155" t="s">
        <v>21880</v>
      </c>
      <c r="B3142" s="156" t="s">
        <v>19740</v>
      </c>
      <c r="C3142" s="156">
        <v>2.2428430000000001</v>
      </c>
      <c r="D3142" s="156">
        <v>1.7799999999999999E-4</v>
      </c>
      <c r="E3142" s="156">
        <v>167338</v>
      </c>
      <c r="F3142" s="156">
        <v>0.21901699999999999</v>
      </c>
      <c r="G3142" s="156">
        <v>142.78469999999999</v>
      </c>
      <c r="H3142" s="156">
        <v>3.9496000000000003E-2</v>
      </c>
      <c r="I3142" s="156">
        <v>144</v>
      </c>
      <c r="J3142" s="156">
        <v>36.80556</v>
      </c>
      <c r="K3142" s="267">
        <v>61.111109999999996</v>
      </c>
    </row>
    <row r="3143" spans="1:11">
      <c r="A3143" s="155" t="s">
        <v>7170</v>
      </c>
      <c r="B3143" s="156" t="s">
        <v>19743</v>
      </c>
      <c r="C3143" s="156">
        <v>2.181117</v>
      </c>
      <c r="D3143" s="156">
        <v>1.2999999999999999E-4</v>
      </c>
      <c r="E3143" s="156">
        <v>104986</v>
      </c>
      <c r="F3143" s="156">
        <v>0.13669999999999999</v>
      </c>
      <c r="G3143" s="156">
        <v>252.65450000000001</v>
      </c>
      <c r="H3143" s="156">
        <v>6.3147999999999996E-2</v>
      </c>
      <c r="I3143" s="156">
        <v>55</v>
      </c>
      <c r="J3143" s="156">
        <v>27.272729999999999</v>
      </c>
      <c r="K3143" s="267">
        <v>72.727270000000004</v>
      </c>
    </row>
    <row r="3144" spans="1:11">
      <c r="A3144" s="155" t="s">
        <v>6927</v>
      </c>
      <c r="B3144" s="156" t="s">
        <v>19743</v>
      </c>
      <c r="C3144" s="156">
        <v>2.3204060000000002</v>
      </c>
      <c r="D3144" s="157">
        <v>1.95E-6</v>
      </c>
      <c r="E3144" s="156">
        <v>4180</v>
      </c>
      <c r="F3144" s="156">
        <v>0.66666700000000001</v>
      </c>
      <c r="G3144" s="156">
        <v>1382.1669999999999</v>
      </c>
      <c r="H3144" s="156">
        <v>0.408997</v>
      </c>
      <c r="I3144" s="156">
        <v>6</v>
      </c>
      <c r="J3144" s="156">
        <v>16.66667</v>
      </c>
      <c r="K3144" s="267">
        <v>83.333330000000004</v>
      </c>
    </row>
    <row r="3145" spans="1:11">
      <c r="A3145" s="155" t="s">
        <v>6930</v>
      </c>
      <c r="B3145" s="156" t="s">
        <v>19743</v>
      </c>
      <c r="C3145" s="156">
        <v>2.3689339999999999</v>
      </c>
      <c r="D3145" s="157">
        <v>1.17E-5</v>
      </c>
      <c r="E3145" s="156">
        <v>21794</v>
      </c>
      <c r="F3145" s="156">
        <v>0.38359799999999999</v>
      </c>
      <c r="G3145" s="156">
        <v>262.6071</v>
      </c>
      <c r="H3145" s="156">
        <v>8.3658999999999997E-2</v>
      </c>
      <c r="I3145" s="156">
        <v>28</v>
      </c>
      <c r="J3145" s="156">
        <v>32.142859999999999</v>
      </c>
      <c r="K3145" s="267">
        <v>67.857140000000001</v>
      </c>
    </row>
    <row r="3146" spans="1:11">
      <c r="A3146" s="155" t="s">
        <v>6934</v>
      </c>
      <c r="B3146" s="156" t="s">
        <v>19743</v>
      </c>
      <c r="C3146" s="156">
        <v>2.1863959999999998</v>
      </c>
      <c r="D3146" s="157">
        <v>4.2400000000000001E-5</v>
      </c>
      <c r="E3146" s="156">
        <v>31738</v>
      </c>
      <c r="F3146" s="156">
        <v>0.229437</v>
      </c>
      <c r="G3146" s="156">
        <v>458.4545</v>
      </c>
      <c r="H3146" s="156">
        <v>0.114442</v>
      </c>
      <c r="I3146" s="156">
        <v>22</v>
      </c>
      <c r="J3146" s="156">
        <v>27.272729999999999</v>
      </c>
      <c r="K3146" s="267">
        <v>63.636360000000003</v>
      </c>
    </row>
    <row r="3147" spans="1:11">
      <c r="A3147" s="155" t="s">
        <v>6938</v>
      </c>
      <c r="B3147" s="156" t="s">
        <v>19743</v>
      </c>
      <c r="C3147" s="156">
        <v>2.3526899999999999</v>
      </c>
      <c r="D3147" s="157">
        <v>9.9000000000000005E-7</v>
      </c>
      <c r="E3147" s="156">
        <v>3070</v>
      </c>
      <c r="F3147" s="156">
        <v>0.3</v>
      </c>
      <c r="G3147" s="156">
        <v>1043.5999999999999</v>
      </c>
      <c r="H3147" s="156">
        <v>0.32373600000000002</v>
      </c>
      <c r="I3147" s="156">
        <v>5</v>
      </c>
      <c r="J3147" s="156">
        <v>20</v>
      </c>
      <c r="K3147" s="267">
        <v>80</v>
      </c>
    </row>
    <row r="3148" spans="1:11">
      <c r="A3148" s="155" t="s">
        <v>21926</v>
      </c>
      <c r="B3148" s="156" t="s">
        <v>19740</v>
      </c>
      <c r="C3148" s="156">
        <v>2.1122839999999998</v>
      </c>
      <c r="D3148" s="156">
        <v>7.6000000000000004E-4</v>
      </c>
      <c r="E3148" s="156">
        <v>572812</v>
      </c>
      <c r="F3148" s="156">
        <v>0.109259</v>
      </c>
      <c r="G3148" s="156">
        <v>162.29409999999999</v>
      </c>
      <c r="H3148" s="156">
        <v>3.8205000000000003E-2</v>
      </c>
      <c r="I3148" s="156">
        <v>136</v>
      </c>
      <c r="J3148" s="156">
        <v>27.941179999999999</v>
      </c>
      <c r="K3148" s="267">
        <v>65.441180000000003</v>
      </c>
    </row>
    <row r="3149" spans="1:11">
      <c r="A3149" s="155" t="s">
        <v>6942</v>
      </c>
      <c r="B3149" s="156" t="s">
        <v>19743</v>
      </c>
      <c r="C3149" s="156">
        <v>2.190051</v>
      </c>
      <c r="D3149" s="157">
        <v>8.0099999999999995E-6</v>
      </c>
      <c r="E3149" s="156">
        <v>4816</v>
      </c>
      <c r="F3149" s="156">
        <v>0.58333299999999999</v>
      </c>
      <c r="G3149" s="156">
        <v>1165.778</v>
      </c>
      <c r="H3149" s="156">
        <v>0.29137200000000002</v>
      </c>
      <c r="I3149" s="156">
        <v>9</v>
      </c>
      <c r="J3149" s="156">
        <v>11.11111</v>
      </c>
      <c r="K3149" s="267">
        <v>88.888890000000004</v>
      </c>
    </row>
    <row r="3150" spans="1:11">
      <c r="A3150" s="155" t="s">
        <v>6945</v>
      </c>
      <c r="B3150" s="156" t="s">
        <v>19743</v>
      </c>
      <c r="C3150" s="156">
        <v>4.6322840000000003</v>
      </c>
      <c r="D3150" s="156" t="s">
        <v>25675</v>
      </c>
      <c r="E3150" s="156">
        <v>0</v>
      </c>
      <c r="F3150" s="156" t="s">
        <v>25675</v>
      </c>
      <c r="G3150" s="156">
        <v>3</v>
      </c>
      <c r="H3150" s="156">
        <v>0</v>
      </c>
      <c r="I3150" s="156">
        <v>1</v>
      </c>
      <c r="J3150" s="156">
        <v>0</v>
      </c>
      <c r="K3150" s="267">
        <v>100</v>
      </c>
    </row>
    <row r="3151" spans="1:11">
      <c r="A3151" s="155" t="s">
        <v>6947</v>
      </c>
      <c r="B3151" s="156" t="s">
        <v>19743</v>
      </c>
      <c r="C3151" s="156">
        <v>2.154112</v>
      </c>
      <c r="D3151" s="157">
        <v>1.7900000000000001E-5</v>
      </c>
      <c r="E3151" s="156">
        <v>26340</v>
      </c>
      <c r="F3151" s="156">
        <v>0.33201599999999998</v>
      </c>
      <c r="G3151" s="156">
        <v>564.30430000000001</v>
      </c>
      <c r="H3151" s="156">
        <v>0.135879</v>
      </c>
      <c r="I3151" s="156">
        <v>23</v>
      </c>
      <c r="J3151" s="156">
        <v>26.086960000000001</v>
      </c>
      <c r="K3151" s="267">
        <v>73.913039999999995</v>
      </c>
    </row>
    <row r="3152" spans="1:11">
      <c r="A3152" s="155" t="s">
        <v>6951</v>
      </c>
      <c r="B3152" s="156" t="s">
        <v>19743</v>
      </c>
      <c r="C3152" s="156">
        <v>2.3939089999999998</v>
      </c>
      <c r="D3152" s="157">
        <v>4.4999999999999998E-7</v>
      </c>
      <c r="E3152" s="156">
        <v>302</v>
      </c>
      <c r="F3152" s="156">
        <v>0.66666700000000001</v>
      </c>
      <c r="G3152" s="156">
        <v>1110.5</v>
      </c>
      <c r="H3152" s="156">
        <v>0.36314600000000002</v>
      </c>
      <c r="I3152" s="156">
        <v>4</v>
      </c>
      <c r="J3152" s="156">
        <v>25</v>
      </c>
      <c r="K3152" s="267">
        <v>75</v>
      </c>
    </row>
    <row r="3153" spans="1:11">
      <c r="A3153" s="155" t="s">
        <v>6956</v>
      </c>
      <c r="B3153" s="156" t="s">
        <v>19743</v>
      </c>
      <c r="C3153" s="156">
        <v>2.1502539999999999</v>
      </c>
      <c r="D3153" s="157">
        <v>1.5099999999999999E-5</v>
      </c>
      <c r="E3153" s="156">
        <v>41642</v>
      </c>
      <c r="F3153" s="156">
        <v>0.47435899999999998</v>
      </c>
      <c r="G3153" s="156">
        <v>995.5385</v>
      </c>
      <c r="H3153" s="156">
        <v>0.23788300000000001</v>
      </c>
      <c r="I3153" s="156">
        <v>13</v>
      </c>
      <c r="J3153" s="156">
        <v>23.076920000000001</v>
      </c>
      <c r="K3153" s="267">
        <v>76.923079999999999</v>
      </c>
    </row>
    <row r="3154" spans="1:11">
      <c r="A3154" s="155" t="s">
        <v>6958</v>
      </c>
      <c r="B3154" s="156" t="s">
        <v>19743</v>
      </c>
      <c r="C3154" s="156">
        <v>2.4454820000000002</v>
      </c>
      <c r="D3154" s="157">
        <v>3.5200000000000002E-5</v>
      </c>
      <c r="E3154" s="156">
        <v>13818</v>
      </c>
      <c r="F3154" s="156">
        <v>0.27777800000000002</v>
      </c>
      <c r="G3154" s="156">
        <v>341.22219999999999</v>
      </c>
      <c r="H3154" s="156">
        <v>0.121392</v>
      </c>
      <c r="I3154" s="156">
        <v>9</v>
      </c>
      <c r="J3154" s="156">
        <v>11.11111</v>
      </c>
      <c r="K3154" s="267">
        <v>77.777780000000007</v>
      </c>
    </row>
    <row r="3155" spans="1:11">
      <c r="A3155" s="155" t="s">
        <v>6961</v>
      </c>
      <c r="B3155" s="156" t="s">
        <v>19743</v>
      </c>
      <c r="C3155" s="156">
        <v>2.1610149999999999</v>
      </c>
      <c r="D3155" s="157">
        <v>1.5999999999999999E-5</v>
      </c>
      <c r="E3155" s="156">
        <v>14794</v>
      </c>
      <c r="F3155" s="156">
        <v>0.42391299999999998</v>
      </c>
      <c r="G3155" s="156">
        <v>704.875</v>
      </c>
      <c r="H3155" s="156">
        <v>0.170962</v>
      </c>
      <c r="I3155" s="156">
        <v>24</v>
      </c>
      <c r="J3155" s="156">
        <v>33.333329999999997</v>
      </c>
      <c r="K3155" s="267">
        <v>62.5</v>
      </c>
    </row>
    <row r="3156" spans="1:11">
      <c r="A3156" s="155" t="s">
        <v>6965</v>
      </c>
      <c r="B3156" s="156" t="s">
        <v>19743</v>
      </c>
      <c r="C3156" s="156">
        <v>2.2550249999999998</v>
      </c>
      <c r="D3156" s="157">
        <v>1.1000000000000001E-6</v>
      </c>
      <c r="E3156" s="156">
        <v>1540</v>
      </c>
      <c r="F3156" s="156">
        <v>0.57142899999999996</v>
      </c>
      <c r="G3156" s="156">
        <v>1041.2860000000001</v>
      </c>
      <c r="H3156" s="156">
        <v>0.28165699999999999</v>
      </c>
      <c r="I3156" s="156">
        <v>7</v>
      </c>
      <c r="J3156" s="156">
        <v>42.857140000000001</v>
      </c>
      <c r="K3156" s="267">
        <v>57.142859999999999</v>
      </c>
    </row>
    <row r="3157" spans="1:11">
      <c r="A3157" s="155" t="s">
        <v>6968</v>
      </c>
      <c r="B3157" s="156" t="s">
        <v>19743</v>
      </c>
      <c r="C3157" s="156">
        <v>2.2038579999999999</v>
      </c>
      <c r="D3157" s="157">
        <v>2.9600000000000001E-5</v>
      </c>
      <c r="E3157" s="156">
        <v>39336</v>
      </c>
      <c r="F3157" s="156">
        <v>0.46276600000000001</v>
      </c>
      <c r="G3157" s="156">
        <v>347.79169999999999</v>
      </c>
      <c r="H3157" s="156">
        <v>8.9429999999999996E-2</v>
      </c>
      <c r="I3157" s="156">
        <v>48</v>
      </c>
      <c r="J3157" s="156">
        <v>45.833329999999997</v>
      </c>
      <c r="K3157" s="267">
        <v>52.083329999999997</v>
      </c>
    </row>
    <row r="3158" spans="1:11">
      <c r="A3158" s="155" t="s">
        <v>6972</v>
      </c>
      <c r="B3158" s="156" t="s">
        <v>19743</v>
      </c>
      <c r="C3158" s="156">
        <v>2.3151269999999999</v>
      </c>
      <c r="D3158" s="156">
        <v>1.2799999999999999E-4</v>
      </c>
      <c r="E3158" s="156">
        <v>36390</v>
      </c>
      <c r="F3158" s="156">
        <v>0.28888900000000001</v>
      </c>
      <c r="G3158" s="156">
        <v>687.2</v>
      </c>
      <c r="H3158" s="156">
        <v>0.20167299999999999</v>
      </c>
      <c r="I3158" s="156">
        <v>10</v>
      </c>
      <c r="J3158" s="156">
        <v>30</v>
      </c>
      <c r="K3158" s="267">
        <v>70</v>
      </c>
    </row>
    <row r="3159" spans="1:11">
      <c r="A3159" s="155" t="s">
        <v>22043</v>
      </c>
      <c r="B3159" s="156" t="s">
        <v>19740</v>
      </c>
      <c r="C3159" s="156">
        <v>2.4527920000000001</v>
      </c>
      <c r="D3159" s="157">
        <v>1.06E-5</v>
      </c>
      <c r="E3159" s="156">
        <v>7286</v>
      </c>
      <c r="F3159" s="156">
        <v>0.19444400000000001</v>
      </c>
      <c r="G3159" s="156">
        <v>418.44439999999997</v>
      </c>
      <c r="H3159" s="156">
        <v>0.151146</v>
      </c>
      <c r="I3159" s="156">
        <v>9</v>
      </c>
      <c r="J3159" s="156">
        <v>22.22222</v>
      </c>
      <c r="K3159" s="267">
        <v>66.666669999999996</v>
      </c>
    </row>
    <row r="3160" spans="1:11">
      <c r="A3160" s="155" t="s">
        <v>6976</v>
      </c>
      <c r="B3160" s="156" t="s">
        <v>19743</v>
      </c>
      <c r="C3160" s="156">
        <v>3.1358380000000001</v>
      </c>
      <c r="D3160" s="156" t="s">
        <v>25675</v>
      </c>
      <c r="E3160" s="156">
        <v>0</v>
      </c>
      <c r="F3160" s="156">
        <v>1</v>
      </c>
      <c r="G3160" s="156">
        <v>13.25</v>
      </c>
      <c r="H3160" s="156">
        <v>0.40151500000000001</v>
      </c>
      <c r="I3160" s="156">
        <v>4</v>
      </c>
      <c r="J3160" s="156">
        <v>0</v>
      </c>
      <c r="K3160" s="267">
        <v>100</v>
      </c>
    </row>
    <row r="3161" spans="1:11">
      <c r="A3161" s="155" t="s">
        <v>6979</v>
      </c>
      <c r="B3161" s="156" t="s">
        <v>19743</v>
      </c>
      <c r="C3161" s="156">
        <v>2.2075130000000001</v>
      </c>
      <c r="D3161" s="157">
        <v>1.9800000000000001E-6</v>
      </c>
      <c r="E3161" s="156">
        <v>3336</v>
      </c>
      <c r="F3161" s="156">
        <v>0.6</v>
      </c>
      <c r="G3161" s="156">
        <v>1604.4</v>
      </c>
      <c r="H3161" s="156">
        <v>0.40907700000000002</v>
      </c>
      <c r="I3161" s="156">
        <v>5</v>
      </c>
      <c r="J3161" s="156">
        <v>0</v>
      </c>
      <c r="K3161" s="267">
        <v>100</v>
      </c>
    </row>
    <row r="3162" spans="1:11">
      <c r="A3162" s="155" t="s">
        <v>6984</v>
      </c>
      <c r="B3162" s="156" t="s">
        <v>19743</v>
      </c>
      <c r="C3162" s="156">
        <v>2.194518</v>
      </c>
      <c r="D3162" s="156">
        <v>2.1100000000000001E-4</v>
      </c>
      <c r="E3162" s="156">
        <v>195992</v>
      </c>
      <c r="F3162" s="156">
        <v>0.152338</v>
      </c>
      <c r="G3162" s="156">
        <v>278.57690000000002</v>
      </c>
      <c r="H3162" s="156">
        <v>7.0838999999999999E-2</v>
      </c>
      <c r="I3162" s="156">
        <v>52</v>
      </c>
      <c r="J3162" s="156">
        <v>13.461539999999999</v>
      </c>
      <c r="K3162" s="267">
        <v>86.538460000000001</v>
      </c>
    </row>
    <row r="3163" spans="1:11">
      <c r="A3163" s="155" t="s">
        <v>6989</v>
      </c>
      <c r="B3163" s="156" t="s">
        <v>19743</v>
      </c>
      <c r="C3163" s="156">
        <v>3.0832489999999999</v>
      </c>
      <c r="D3163" s="157">
        <v>2.9999999999999997E-8</v>
      </c>
      <c r="E3163" s="156">
        <v>14</v>
      </c>
      <c r="F3163" s="156" t="s">
        <v>25675</v>
      </c>
      <c r="G3163" s="156">
        <v>78.5</v>
      </c>
      <c r="H3163" s="156">
        <v>0.51666699999999999</v>
      </c>
      <c r="I3163" s="156">
        <v>2</v>
      </c>
      <c r="J3163" s="156">
        <v>0</v>
      </c>
      <c r="K3163" s="267">
        <v>100</v>
      </c>
    </row>
    <row r="3164" spans="1:11">
      <c r="A3164" s="155" t="s">
        <v>6995</v>
      </c>
      <c r="B3164" s="156" t="s">
        <v>19743</v>
      </c>
      <c r="C3164" s="156">
        <v>3.2749239999999999</v>
      </c>
      <c r="D3164" s="156" t="s">
        <v>25675</v>
      </c>
      <c r="E3164" s="156">
        <v>0</v>
      </c>
      <c r="F3164" s="156" t="s">
        <v>25675</v>
      </c>
      <c r="G3164" s="156">
        <v>31</v>
      </c>
      <c r="H3164" s="156">
        <v>0</v>
      </c>
      <c r="I3164" s="156">
        <v>1</v>
      </c>
      <c r="J3164" s="156">
        <v>0</v>
      </c>
      <c r="K3164" s="267">
        <v>100</v>
      </c>
    </row>
    <row r="3165" spans="1:11">
      <c r="A3165" s="155" t="s">
        <v>6997</v>
      </c>
      <c r="B3165" s="156" t="s">
        <v>19743</v>
      </c>
      <c r="C3165" s="156">
        <v>2.9524870000000001</v>
      </c>
      <c r="D3165" s="157">
        <v>3.4999999999999998E-7</v>
      </c>
      <c r="E3165" s="156">
        <v>174</v>
      </c>
      <c r="F3165" s="156" t="s">
        <v>25675</v>
      </c>
      <c r="G3165" s="156">
        <v>330.5</v>
      </c>
      <c r="H3165" s="156">
        <v>0.50614400000000004</v>
      </c>
      <c r="I3165" s="156">
        <v>2</v>
      </c>
      <c r="J3165" s="156">
        <v>0</v>
      </c>
      <c r="K3165" s="267">
        <v>100</v>
      </c>
    </row>
    <row r="3166" spans="1:11">
      <c r="A3166" s="155" t="s">
        <v>6999</v>
      </c>
      <c r="B3166" s="156" t="s">
        <v>19743</v>
      </c>
      <c r="C3166" s="156">
        <v>2.156345</v>
      </c>
      <c r="D3166" s="157">
        <v>2.8399999999999999E-5</v>
      </c>
      <c r="E3166" s="156">
        <v>65572</v>
      </c>
      <c r="F3166" s="156">
        <v>0.40350900000000001</v>
      </c>
      <c r="G3166" s="156">
        <v>328.59649999999999</v>
      </c>
      <c r="H3166" s="156">
        <v>7.9834000000000002E-2</v>
      </c>
      <c r="I3166" s="156">
        <v>57</v>
      </c>
      <c r="J3166" s="156">
        <v>38.596490000000003</v>
      </c>
      <c r="K3166" s="267">
        <v>61.403509999999997</v>
      </c>
    </row>
    <row r="3167" spans="1:11">
      <c r="A3167" s="155" t="s">
        <v>7003</v>
      </c>
      <c r="B3167" s="156" t="s">
        <v>19743</v>
      </c>
      <c r="C3167" s="156">
        <v>2.4990860000000001</v>
      </c>
      <c r="D3167" s="157">
        <v>2.3600000000000001E-5</v>
      </c>
      <c r="E3167" s="156">
        <v>13184</v>
      </c>
      <c r="F3167" s="156">
        <v>0.110294</v>
      </c>
      <c r="G3167" s="156">
        <v>177.1765</v>
      </c>
      <c r="H3167" s="156">
        <v>6.9412000000000001E-2</v>
      </c>
      <c r="I3167" s="156">
        <v>17</v>
      </c>
      <c r="J3167" s="156">
        <v>17.64706</v>
      </c>
      <c r="K3167" s="267">
        <v>82.352940000000004</v>
      </c>
    </row>
    <row r="3168" spans="1:11">
      <c r="A3168" s="155" t="s">
        <v>7006</v>
      </c>
      <c r="B3168" s="156" t="s">
        <v>19743</v>
      </c>
      <c r="C3168" s="156">
        <v>2.2134010000000002</v>
      </c>
      <c r="D3168" s="156">
        <v>1.6799999999999999E-4</v>
      </c>
      <c r="E3168" s="156">
        <v>116102</v>
      </c>
      <c r="F3168" s="156">
        <v>9.9442000000000003E-2</v>
      </c>
      <c r="G3168" s="156">
        <v>155.2474</v>
      </c>
      <c r="H3168" s="156">
        <v>4.0903000000000002E-2</v>
      </c>
      <c r="I3168" s="156">
        <v>97</v>
      </c>
      <c r="J3168" s="156">
        <v>36.082470000000001</v>
      </c>
      <c r="K3168" s="267">
        <v>62.886600000000001</v>
      </c>
    </row>
    <row r="3169" spans="1:11">
      <c r="A3169" s="155" t="s">
        <v>7009</v>
      </c>
      <c r="B3169" s="156" t="s">
        <v>19743</v>
      </c>
      <c r="C3169" s="156">
        <v>2.4046699999999999</v>
      </c>
      <c r="D3169" s="157">
        <v>2.6800000000000001E-5</v>
      </c>
      <c r="E3169" s="156">
        <v>15132</v>
      </c>
      <c r="F3169" s="156">
        <v>0.39166699999999999</v>
      </c>
      <c r="G3169" s="156">
        <v>261.5625</v>
      </c>
      <c r="H3169" s="156">
        <v>8.7870000000000004E-2</v>
      </c>
      <c r="I3169" s="156">
        <v>16</v>
      </c>
      <c r="J3169" s="156">
        <v>50</v>
      </c>
      <c r="K3169" s="267">
        <v>50</v>
      </c>
    </row>
    <row r="3170" spans="1:11">
      <c r="A3170" s="155" t="s">
        <v>7014</v>
      </c>
      <c r="B3170" s="156" t="s">
        <v>19743</v>
      </c>
      <c r="C3170" s="156">
        <v>2.1494420000000001</v>
      </c>
      <c r="D3170" s="157">
        <v>6.6199999999999996E-5</v>
      </c>
      <c r="E3170" s="156">
        <v>65666</v>
      </c>
      <c r="F3170" s="156">
        <v>0.25546200000000002</v>
      </c>
      <c r="G3170" s="156">
        <v>475</v>
      </c>
      <c r="H3170" s="156">
        <v>0.113882</v>
      </c>
      <c r="I3170" s="156">
        <v>35</v>
      </c>
      <c r="J3170" s="156">
        <v>34.285710000000002</v>
      </c>
      <c r="K3170" s="267">
        <v>57.142859999999999</v>
      </c>
    </row>
    <row r="3171" spans="1:11">
      <c r="A3171" s="155" t="s">
        <v>7018</v>
      </c>
      <c r="B3171" s="156" t="s">
        <v>19743</v>
      </c>
      <c r="C3171" s="156">
        <v>2.1717770000000001</v>
      </c>
      <c r="D3171" s="157">
        <v>4.7600000000000002E-6</v>
      </c>
      <c r="E3171" s="156">
        <v>3006</v>
      </c>
      <c r="F3171" s="156">
        <v>0.75757600000000003</v>
      </c>
      <c r="G3171" s="156">
        <v>1207.6669999999999</v>
      </c>
      <c r="H3171" s="156">
        <v>0.29563400000000001</v>
      </c>
      <c r="I3171" s="156">
        <v>12</v>
      </c>
      <c r="J3171" s="156">
        <v>25</v>
      </c>
      <c r="K3171" s="267">
        <v>75</v>
      </c>
    </row>
    <row r="3172" spans="1:11">
      <c r="A3172" s="155" t="s">
        <v>7023</v>
      </c>
      <c r="B3172" s="156" t="s">
        <v>19743</v>
      </c>
      <c r="C3172" s="156">
        <v>2.1689340000000001</v>
      </c>
      <c r="D3172" s="156">
        <v>1.0950000000000001E-3</v>
      </c>
      <c r="E3172" s="156">
        <v>249654</v>
      </c>
      <c r="F3172" s="156">
        <v>0.168293</v>
      </c>
      <c r="G3172" s="156">
        <v>337.36590000000001</v>
      </c>
      <c r="H3172" s="156">
        <v>8.2947999999999994E-2</v>
      </c>
      <c r="I3172" s="156">
        <v>41</v>
      </c>
      <c r="J3172" s="156">
        <v>12.195119999999999</v>
      </c>
      <c r="K3172" s="267">
        <v>82.926829999999995</v>
      </c>
    </row>
    <row r="3173" spans="1:11">
      <c r="A3173" s="155" t="s">
        <v>7026</v>
      </c>
      <c r="B3173" s="156" t="s">
        <v>19743</v>
      </c>
      <c r="C3173" s="156">
        <v>1</v>
      </c>
      <c r="D3173" s="156" t="s">
        <v>25675</v>
      </c>
      <c r="E3173" s="156">
        <v>0</v>
      </c>
      <c r="F3173" s="156" t="s">
        <v>25675</v>
      </c>
      <c r="G3173" s="156">
        <v>1</v>
      </c>
      <c r="H3173" s="156">
        <v>0</v>
      </c>
      <c r="I3173" s="156">
        <v>1</v>
      </c>
      <c r="J3173" s="156">
        <v>0</v>
      </c>
      <c r="K3173" s="267">
        <v>100</v>
      </c>
    </row>
    <row r="3174" spans="1:11">
      <c r="A3174" s="155" t="s">
        <v>7028</v>
      </c>
      <c r="B3174" s="156" t="s">
        <v>19743</v>
      </c>
      <c r="C3174" s="156">
        <v>3.176447</v>
      </c>
      <c r="D3174" s="156" t="s">
        <v>25675</v>
      </c>
      <c r="E3174" s="156">
        <v>0</v>
      </c>
      <c r="F3174" s="156" t="s">
        <v>25675</v>
      </c>
      <c r="G3174" s="156">
        <v>13</v>
      </c>
      <c r="H3174" s="156">
        <v>0</v>
      </c>
      <c r="I3174" s="156">
        <v>1</v>
      </c>
      <c r="J3174" s="156">
        <v>0</v>
      </c>
      <c r="K3174" s="267">
        <v>100</v>
      </c>
    </row>
    <row r="3175" spans="1:11">
      <c r="A3175" s="155" t="s">
        <v>7031</v>
      </c>
      <c r="B3175" s="156" t="s">
        <v>19743</v>
      </c>
      <c r="C3175" s="156">
        <v>2.8952279999999999</v>
      </c>
      <c r="D3175" s="157">
        <v>1.6799999999999998E-5</v>
      </c>
      <c r="E3175" s="156">
        <v>7832</v>
      </c>
      <c r="F3175" s="156">
        <v>0.13333300000000001</v>
      </c>
      <c r="G3175" s="156">
        <v>151.5</v>
      </c>
      <c r="H3175" s="156">
        <v>0.17178599999999999</v>
      </c>
      <c r="I3175" s="156">
        <v>6</v>
      </c>
      <c r="J3175" s="156">
        <v>16.66667</v>
      </c>
      <c r="K3175" s="267">
        <v>83.333330000000004</v>
      </c>
    </row>
    <row r="3176" spans="1:11">
      <c r="A3176" s="155" t="s">
        <v>7034</v>
      </c>
      <c r="B3176" s="156" t="s">
        <v>19743</v>
      </c>
      <c r="C3176" s="156">
        <v>2.174213</v>
      </c>
      <c r="D3176" s="157">
        <v>9.3200000000000002E-5</v>
      </c>
      <c r="E3176" s="156">
        <v>59740</v>
      </c>
      <c r="F3176" s="156">
        <v>0.18018000000000001</v>
      </c>
      <c r="G3176" s="156">
        <v>289.16219999999998</v>
      </c>
      <c r="H3176" s="156">
        <v>7.1432999999999996E-2</v>
      </c>
      <c r="I3176" s="156">
        <v>37</v>
      </c>
      <c r="J3176" s="156">
        <v>27.02703</v>
      </c>
      <c r="K3176" s="267">
        <v>72.972970000000004</v>
      </c>
    </row>
    <row r="3177" spans="1:11">
      <c r="A3177" s="155" t="s">
        <v>25347</v>
      </c>
      <c r="B3177" s="156" t="s">
        <v>19740</v>
      </c>
      <c r="C3177" s="156">
        <v>2.9932989999999999</v>
      </c>
      <c r="D3177" s="157">
        <v>2.3E-6</v>
      </c>
      <c r="E3177" s="156">
        <v>2458</v>
      </c>
      <c r="F3177" s="156" t="s">
        <v>25675</v>
      </c>
      <c r="G3177" s="156">
        <v>286.5</v>
      </c>
      <c r="H3177" s="156">
        <v>0.50891299999999995</v>
      </c>
      <c r="I3177" s="156">
        <v>2</v>
      </c>
      <c r="J3177" s="156">
        <v>0</v>
      </c>
      <c r="K3177" s="267">
        <v>100</v>
      </c>
    </row>
    <row r="3178" spans="1:11">
      <c r="A3178" s="155" t="s">
        <v>7044</v>
      </c>
      <c r="B3178" s="156" t="s">
        <v>19743</v>
      </c>
      <c r="C3178" s="156">
        <v>2.225787</v>
      </c>
      <c r="D3178" s="157">
        <v>4.2700000000000001E-5</v>
      </c>
      <c r="E3178" s="156">
        <v>45118</v>
      </c>
      <c r="F3178" s="156">
        <v>0.58571399999999996</v>
      </c>
      <c r="G3178" s="156">
        <v>560.52380000000005</v>
      </c>
      <c r="H3178" s="156">
        <v>0.14699100000000001</v>
      </c>
      <c r="I3178" s="156">
        <v>21</v>
      </c>
      <c r="J3178" s="156">
        <v>23.809519999999999</v>
      </c>
      <c r="K3178" s="267">
        <v>76.190479999999994</v>
      </c>
    </row>
    <row r="3179" spans="1:11">
      <c r="A3179" s="155" t="s">
        <v>7047</v>
      </c>
      <c r="B3179" s="156" t="s">
        <v>19743</v>
      </c>
      <c r="C3179" s="156">
        <v>2.289949</v>
      </c>
      <c r="D3179" s="157">
        <v>9.0999999999999997E-7</v>
      </c>
      <c r="E3179" s="156">
        <v>4058</v>
      </c>
      <c r="F3179" s="156">
        <v>0.63888900000000004</v>
      </c>
      <c r="G3179" s="156">
        <v>1086.556</v>
      </c>
      <c r="H3179" s="156">
        <v>0.30763200000000002</v>
      </c>
      <c r="I3179" s="156">
        <v>9</v>
      </c>
      <c r="J3179" s="156">
        <v>22.22222</v>
      </c>
      <c r="K3179" s="267">
        <v>77.777780000000007</v>
      </c>
    </row>
    <row r="3180" spans="1:11">
      <c r="A3180" s="155" t="s">
        <v>6804</v>
      </c>
      <c r="B3180" s="156" t="s">
        <v>19743</v>
      </c>
      <c r="C3180" s="156">
        <v>2.111472</v>
      </c>
      <c r="D3180" s="156">
        <v>3.7800000000000003E-4</v>
      </c>
      <c r="E3180" s="156">
        <v>182788</v>
      </c>
      <c r="F3180" s="156">
        <v>0.29411799999999999</v>
      </c>
      <c r="G3180" s="156">
        <v>432.15690000000001</v>
      </c>
      <c r="H3180" s="156">
        <v>9.9754999999999996E-2</v>
      </c>
      <c r="I3180" s="156">
        <v>51</v>
      </c>
      <c r="J3180" s="156">
        <v>25.490200000000002</v>
      </c>
      <c r="K3180" s="267">
        <v>72.549019999999999</v>
      </c>
    </row>
    <row r="3181" spans="1:11">
      <c r="A3181" s="155" t="s">
        <v>6809</v>
      </c>
      <c r="B3181" s="156" t="s">
        <v>19743</v>
      </c>
      <c r="C3181" s="156">
        <v>2.2649750000000002</v>
      </c>
      <c r="D3181" s="157">
        <v>5.0500000000000001E-5</v>
      </c>
      <c r="E3181" s="156">
        <v>31482</v>
      </c>
      <c r="F3181" s="156">
        <v>0.44153199999999998</v>
      </c>
      <c r="G3181" s="156">
        <v>393.75</v>
      </c>
      <c r="H3181" s="156">
        <v>0.10896400000000001</v>
      </c>
      <c r="I3181" s="156">
        <v>32</v>
      </c>
      <c r="J3181" s="156">
        <v>25</v>
      </c>
      <c r="K3181" s="267">
        <v>75</v>
      </c>
    </row>
    <row r="3182" spans="1:11">
      <c r="A3182" s="155" t="s">
        <v>6812</v>
      </c>
      <c r="B3182" s="156" t="s">
        <v>19743</v>
      </c>
      <c r="C3182" s="156">
        <v>2.142944</v>
      </c>
      <c r="D3182" s="156">
        <v>1.9599999999999999E-4</v>
      </c>
      <c r="E3182" s="156">
        <v>112034</v>
      </c>
      <c r="F3182" s="156">
        <v>0.19146299999999999</v>
      </c>
      <c r="G3182" s="156">
        <v>366.6585</v>
      </c>
      <c r="H3182" s="156">
        <v>8.7376999999999996E-2</v>
      </c>
      <c r="I3182" s="156">
        <v>41</v>
      </c>
      <c r="J3182" s="156">
        <v>36.585369999999998</v>
      </c>
      <c r="K3182" s="267">
        <v>60.975610000000003</v>
      </c>
    </row>
    <row r="3183" spans="1:11">
      <c r="A3183" s="155" t="s">
        <v>6817</v>
      </c>
      <c r="B3183" s="156" t="s">
        <v>19743</v>
      </c>
      <c r="C3183" s="156">
        <v>2.2030460000000001</v>
      </c>
      <c r="D3183" s="157">
        <v>5.1699999999999996E-6</v>
      </c>
      <c r="E3183" s="156">
        <v>5752</v>
      </c>
      <c r="F3183" s="156">
        <v>0.67272699999999996</v>
      </c>
      <c r="G3183" s="156">
        <v>783.45450000000005</v>
      </c>
      <c r="H3183" s="156">
        <v>0.19899800000000001</v>
      </c>
      <c r="I3183" s="156">
        <v>11</v>
      </c>
      <c r="J3183" s="156">
        <v>45.454549999999998</v>
      </c>
      <c r="K3183" s="267">
        <v>54.545450000000002</v>
      </c>
    </row>
    <row r="3184" spans="1:11">
      <c r="A3184" s="155" t="s">
        <v>6820</v>
      </c>
      <c r="B3184" s="156" t="s">
        <v>19743</v>
      </c>
      <c r="C3184" s="156">
        <v>2.356954</v>
      </c>
      <c r="D3184" s="157">
        <v>9.7000000000000003E-7</v>
      </c>
      <c r="E3184" s="156">
        <v>1688</v>
      </c>
      <c r="F3184" s="156">
        <v>0.32142900000000002</v>
      </c>
      <c r="G3184" s="156">
        <v>603.125</v>
      </c>
      <c r="H3184" s="156">
        <v>0.18777199999999999</v>
      </c>
      <c r="I3184" s="156">
        <v>8</v>
      </c>
      <c r="J3184" s="156">
        <v>25</v>
      </c>
      <c r="K3184" s="267">
        <v>75</v>
      </c>
    </row>
    <row r="3185" spans="1:11">
      <c r="A3185" s="155" t="s">
        <v>6824</v>
      </c>
      <c r="B3185" s="156" t="s">
        <v>19743</v>
      </c>
      <c r="C3185" s="156">
        <v>2.4676140000000002</v>
      </c>
      <c r="D3185" s="157">
        <v>7.6000000000000003E-7</v>
      </c>
      <c r="E3185" s="156">
        <v>1136</v>
      </c>
      <c r="F3185" s="156">
        <v>0.26666699999999999</v>
      </c>
      <c r="G3185" s="156">
        <v>476.83330000000001</v>
      </c>
      <c r="H3185" s="156">
        <v>0.175957</v>
      </c>
      <c r="I3185" s="156">
        <v>6</v>
      </c>
      <c r="J3185" s="156">
        <v>0</v>
      </c>
      <c r="K3185" s="267">
        <v>100</v>
      </c>
    </row>
    <row r="3186" spans="1:11">
      <c r="A3186" s="155" t="s">
        <v>6829</v>
      </c>
      <c r="B3186" s="156" t="s">
        <v>19743</v>
      </c>
      <c r="C3186" s="156">
        <v>2.417259</v>
      </c>
      <c r="D3186" s="157">
        <v>2E-8</v>
      </c>
      <c r="E3186" s="156">
        <v>12</v>
      </c>
      <c r="F3186" s="156">
        <v>0.66666700000000001</v>
      </c>
      <c r="G3186" s="156">
        <v>1020</v>
      </c>
      <c r="H3186" s="156">
        <v>0.34611500000000001</v>
      </c>
      <c r="I3186" s="156">
        <v>3</v>
      </c>
      <c r="J3186" s="156">
        <v>66.666669999999996</v>
      </c>
      <c r="K3186" s="267">
        <v>33.333329999999997</v>
      </c>
    </row>
    <row r="3187" spans="1:11">
      <c r="A3187" s="155" t="s">
        <v>6832</v>
      </c>
      <c r="B3187" s="156" t="s">
        <v>19743</v>
      </c>
      <c r="C3187" s="156">
        <v>2.459695</v>
      </c>
      <c r="D3187" s="157">
        <v>8.6899999999999998E-5</v>
      </c>
      <c r="E3187" s="156">
        <v>17964</v>
      </c>
      <c r="F3187" s="156">
        <v>0.2</v>
      </c>
      <c r="G3187" s="156">
        <v>484</v>
      </c>
      <c r="H3187" s="156">
        <v>0.17652100000000001</v>
      </c>
      <c r="I3187" s="156">
        <v>6</v>
      </c>
      <c r="J3187" s="156">
        <v>16.66667</v>
      </c>
      <c r="K3187" s="267">
        <v>83.333330000000004</v>
      </c>
    </row>
    <row r="3188" spans="1:11">
      <c r="A3188" s="155" t="s">
        <v>6835</v>
      </c>
      <c r="B3188" s="156" t="s">
        <v>19743</v>
      </c>
      <c r="C3188" s="156">
        <v>2.4318780000000002</v>
      </c>
      <c r="D3188" s="157">
        <v>2.5000000000000002E-6</v>
      </c>
      <c r="E3188" s="156">
        <v>1816</v>
      </c>
      <c r="F3188" s="156">
        <v>0.4</v>
      </c>
      <c r="G3188" s="156">
        <v>638.79999999999995</v>
      </c>
      <c r="H3188" s="156">
        <v>0.221967</v>
      </c>
      <c r="I3188" s="156">
        <v>5</v>
      </c>
      <c r="J3188" s="156">
        <v>40</v>
      </c>
      <c r="K3188" s="267">
        <v>60</v>
      </c>
    </row>
    <row r="3189" spans="1:11">
      <c r="A3189" s="155" t="s">
        <v>6838</v>
      </c>
      <c r="B3189" s="156" t="s">
        <v>19743</v>
      </c>
      <c r="C3189" s="156">
        <v>2.450761</v>
      </c>
      <c r="D3189" s="157">
        <v>6.05E-5</v>
      </c>
      <c r="E3189" s="156">
        <v>18164</v>
      </c>
      <c r="F3189" s="156">
        <v>0.19047600000000001</v>
      </c>
      <c r="G3189" s="156">
        <v>691.14290000000005</v>
      </c>
      <c r="H3189" s="156">
        <v>0.24806400000000001</v>
      </c>
      <c r="I3189" s="156">
        <v>7</v>
      </c>
      <c r="J3189" s="156">
        <v>28.571429999999999</v>
      </c>
      <c r="K3189" s="267">
        <v>71.428569999999993</v>
      </c>
    </row>
    <row r="3190" spans="1:11">
      <c r="A3190" s="155" t="s">
        <v>6846</v>
      </c>
      <c r="B3190" s="156" t="s">
        <v>19743</v>
      </c>
      <c r="C3190" s="156">
        <v>3.0436550000000002</v>
      </c>
      <c r="D3190" s="157">
        <v>3.3999999999999997E-7</v>
      </c>
      <c r="E3190" s="156">
        <v>252</v>
      </c>
      <c r="F3190" s="156">
        <v>0.16666700000000001</v>
      </c>
      <c r="G3190" s="156">
        <v>83.5</v>
      </c>
      <c r="H3190" s="156">
        <v>0.29963899999999999</v>
      </c>
      <c r="I3190" s="156">
        <v>4</v>
      </c>
      <c r="J3190" s="156">
        <v>0</v>
      </c>
      <c r="K3190" s="267">
        <v>100</v>
      </c>
    </row>
    <row r="3191" spans="1:11">
      <c r="A3191" s="155" t="s">
        <v>6849</v>
      </c>
      <c r="B3191" s="156" t="s">
        <v>19743</v>
      </c>
      <c r="C3191" s="156">
        <v>2.1870050000000001</v>
      </c>
      <c r="D3191" s="157">
        <v>3.1099999999999997E-5</v>
      </c>
      <c r="E3191" s="156">
        <v>39412</v>
      </c>
      <c r="F3191" s="156">
        <v>0.37701099999999999</v>
      </c>
      <c r="G3191" s="156">
        <v>285.2</v>
      </c>
      <c r="H3191" s="156">
        <v>7.1371000000000004E-2</v>
      </c>
      <c r="I3191" s="156">
        <v>30</v>
      </c>
      <c r="J3191" s="156">
        <v>10</v>
      </c>
      <c r="K3191" s="267">
        <v>90</v>
      </c>
    </row>
    <row r="3192" spans="1:11">
      <c r="A3192" s="155" t="s">
        <v>21822</v>
      </c>
      <c r="B3192" s="156" t="s">
        <v>19740</v>
      </c>
      <c r="C3192" s="156">
        <v>2.7916750000000001</v>
      </c>
      <c r="D3192" s="157">
        <v>3.54E-5</v>
      </c>
      <c r="E3192" s="156">
        <v>21366</v>
      </c>
      <c r="F3192" s="156">
        <v>0.245614</v>
      </c>
      <c r="G3192" s="156">
        <v>100.7895</v>
      </c>
      <c r="H3192" s="156">
        <v>8.2503999999999994E-2</v>
      </c>
      <c r="I3192" s="156">
        <v>19</v>
      </c>
      <c r="J3192" s="156">
        <v>31.578949999999999</v>
      </c>
      <c r="K3192" s="267">
        <v>63.157890000000002</v>
      </c>
    </row>
    <row r="3193" spans="1:11">
      <c r="A3193" s="155" t="s">
        <v>6856</v>
      </c>
      <c r="B3193" s="156" t="s">
        <v>19743</v>
      </c>
      <c r="C3193" s="156">
        <v>2.1413199999999999</v>
      </c>
      <c r="D3193" s="157">
        <v>1.73E-5</v>
      </c>
      <c r="E3193" s="156">
        <v>27238</v>
      </c>
      <c r="F3193" s="156">
        <v>0.390152</v>
      </c>
      <c r="G3193" s="156">
        <v>552.60609999999997</v>
      </c>
      <c r="H3193" s="156">
        <v>0.13122900000000001</v>
      </c>
      <c r="I3193" s="156">
        <v>33</v>
      </c>
      <c r="J3193" s="156">
        <v>30.30303</v>
      </c>
      <c r="K3193" s="267">
        <v>66.666669999999996</v>
      </c>
    </row>
    <row r="3194" spans="1:11">
      <c r="A3194" s="155" t="s">
        <v>6861</v>
      </c>
      <c r="B3194" s="156" t="s">
        <v>19743</v>
      </c>
      <c r="C3194" s="156">
        <v>2.12731</v>
      </c>
      <c r="D3194" s="156">
        <v>2.0599999999999999E-4</v>
      </c>
      <c r="E3194" s="156">
        <v>242274</v>
      </c>
      <c r="F3194" s="156">
        <v>0.16019800000000001</v>
      </c>
      <c r="G3194" s="156">
        <v>209.90100000000001</v>
      </c>
      <c r="H3194" s="156">
        <v>4.9879E-2</v>
      </c>
      <c r="I3194" s="156">
        <v>101</v>
      </c>
      <c r="J3194" s="156">
        <v>33.66337</v>
      </c>
      <c r="K3194" s="267">
        <v>61.386139999999997</v>
      </c>
    </row>
    <row r="3195" spans="1:11">
      <c r="A3195" s="155" t="s">
        <v>6867</v>
      </c>
      <c r="B3195" s="156" t="s">
        <v>19743</v>
      </c>
      <c r="C3195" s="156">
        <v>2.1689340000000001</v>
      </c>
      <c r="D3195" s="157">
        <v>1.2099999999999999E-5</v>
      </c>
      <c r="E3195" s="156">
        <v>17058</v>
      </c>
      <c r="F3195" s="156">
        <v>0.40909099999999998</v>
      </c>
      <c r="G3195" s="156">
        <v>894.08330000000001</v>
      </c>
      <c r="H3195" s="156">
        <v>0.21817600000000001</v>
      </c>
      <c r="I3195" s="156">
        <v>12</v>
      </c>
      <c r="J3195" s="156">
        <v>16.66667</v>
      </c>
      <c r="K3195" s="267">
        <v>75</v>
      </c>
    </row>
    <row r="3196" spans="1:11">
      <c r="A3196" s="155" t="s">
        <v>6874</v>
      </c>
      <c r="B3196" s="156" t="s">
        <v>19743</v>
      </c>
      <c r="C3196" s="156">
        <v>2.163249</v>
      </c>
      <c r="D3196" s="157">
        <v>6.9400000000000006E-5</v>
      </c>
      <c r="E3196" s="156">
        <v>53922</v>
      </c>
      <c r="F3196" s="156">
        <v>0.25201600000000002</v>
      </c>
      <c r="G3196" s="156">
        <v>422.40629999999999</v>
      </c>
      <c r="H3196" s="156">
        <v>0.102793</v>
      </c>
      <c r="I3196" s="156">
        <v>32</v>
      </c>
      <c r="J3196" s="156">
        <v>37.5</v>
      </c>
      <c r="K3196" s="267">
        <v>62.5</v>
      </c>
    </row>
    <row r="3197" spans="1:11">
      <c r="A3197" s="155" t="s">
        <v>6887</v>
      </c>
      <c r="B3197" s="156" t="s">
        <v>19743</v>
      </c>
      <c r="C3197" s="156">
        <v>2.3829440000000002</v>
      </c>
      <c r="D3197" s="157">
        <v>2.1299999999999999E-6</v>
      </c>
      <c r="E3197" s="156">
        <v>6042</v>
      </c>
      <c r="F3197" s="156">
        <v>0.60474300000000003</v>
      </c>
      <c r="G3197" s="156">
        <v>308.7826</v>
      </c>
      <c r="H3197" s="156">
        <v>0.100548</v>
      </c>
      <c r="I3197" s="156">
        <v>23</v>
      </c>
      <c r="J3197" s="156">
        <v>47.826090000000001</v>
      </c>
      <c r="K3197" s="267">
        <v>47.826090000000001</v>
      </c>
    </row>
    <row r="3198" spans="1:11">
      <c r="A3198" s="155" t="s">
        <v>6891</v>
      </c>
      <c r="B3198" s="156" t="s">
        <v>19743</v>
      </c>
      <c r="C3198" s="156">
        <v>2.1971569999999998</v>
      </c>
      <c r="D3198" s="156">
        <v>4.08E-4</v>
      </c>
      <c r="E3198" s="156">
        <v>69220</v>
      </c>
      <c r="F3198" s="156">
        <v>0.47222199999999998</v>
      </c>
      <c r="G3198" s="156">
        <v>1146.778</v>
      </c>
      <c r="H3198" s="156">
        <v>0.28912399999999999</v>
      </c>
      <c r="I3198" s="156">
        <v>9</v>
      </c>
      <c r="J3198" s="156">
        <v>11.11111</v>
      </c>
      <c r="K3198" s="267">
        <v>88.888890000000004</v>
      </c>
    </row>
    <row r="3199" spans="1:11">
      <c r="A3199" s="155" t="s">
        <v>21933</v>
      </c>
      <c r="B3199" s="156" t="s">
        <v>19740</v>
      </c>
      <c r="C3199" s="156">
        <v>2.1634519999999999</v>
      </c>
      <c r="D3199" s="157">
        <v>5.1999999999999997E-5</v>
      </c>
      <c r="E3199" s="156">
        <v>123394</v>
      </c>
      <c r="F3199" s="156">
        <v>0.540408</v>
      </c>
      <c r="G3199" s="156">
        <v>297.82</v>
      </c>
      <c r="H3199" s="156">
        <v>7.2799000000000003E-2</v>
      </c>
      <c r="I3199" s="156">
        <v>50</v>
      </c>
      <c r="J3199" s="156">
        <v>76</v>
      </c>
      <c r="K3199" s="267">
        <v>22</v>
      </c>
    </row>
    <row r="3200" spans="1:11">
      <c r="A3200" s="155" t="s">
        <v>6903</v>
      </c>
      <c r="B3200" s="156" t="s">
        <v>19743</v>
      </c>
      <c r="C3200" s="156">
        <v>2.2306599999999999</v>
      </c>
      <c r="D3200" s="156" t="s">
        <v>25675</v>
      </c>
      <c r="E3200" s="156">
        <v>0</v>
      </c>
      <c r="F3200" s="156">
        <v>1</v>
      </c>
      <c r="G3200" s="156">
        <v>1867.6669999999999</v>
      </c>
      <c r="H3200" s="156">
        <v>0.48955900000000002</v>
      </c>
      <c r="I3200" s="156">
        <v>3</v>
      </c>
      <c r="J3200" s="156">
        <v>0</v>
      </c>
      <c r="K3200" s="267">
        <v>100</v>
      </c>
    </row>
    <row r="3201" spans="1:11">
      <c r="A3201" s="155" t="s">
        <v>6908</v>
      </c>
      <c r="B3201" s="156" t="s">
        <v>19743</v>
      </c>
      <c r="C3201" s="156">
        <v>2.1774619999999998</v>
      </c>
      <c r="D3201" s="157">
        <v>9.3599999999999998E-5</v>
      </c>
      <c r="E3201" s="156">
        <v>32446</v>
      </c>
      <c r="F3201" s="156">
        <v>0.44444400000000001</v>
      </c>
      <c r="G3201" s="156">
        <v>1073.4000000000001</v>
      </c>
      <c r="H3201" s="156">
        <v>0.26442500000000002</v>
      </c>
      <c r="I3201" s="156">
        <v>10</v>
      </c>
      <c r="J3201" s="156">
        <v>10</v>
      </c>
      <c r="K3201" s="267">
        <v>90</v>
      </c>
    </row>
    <row r="3202" spans="1:11">
      <c r="A3202" s="155" t="s">
        <v>6910</v>
      </c>
      <c r="B3202" s="156" t="s">
        <v>19743</v>
      </c>
      <c r="C3202" s="156">
        <v>2.4745180000000002</v>
      </c>
      <c r="D3202" s="157">
        <v>4.2599999999999999E-5</v>
      </c>
      <c r="E3202" s="156">
        <v>8308</v>
      </c>
      <c r="F3202" s="156" t="s">
        <v>25675</v>
      </c>
      <c r="G3202" s="156">
        <v>1342.5</v>
      </c>
      <c r="H3202" s="156">
        <v>0.50018600000000002</v>
      </c>
      <c r="I3202" s="156">
        <v>2</v>
      </c>
      <c r="J3202" s="156">
        <v>0</v>
      </c>
      <c r="K3202" s="267">
        <v>100</v>
      </c>
    </row>
    <row r="3203" spans="1:11">
      <c r="A3203" s="155" t="s">
        <v>6913</v>
      </c>
      <c r="B3203" s="156" t="s">
        <v>19743</v>
      </c>
      <c r="C3203" s="156">
        <v>2.8540100000000002</v>
      </c>
      <c r="D3203" s="156">
        <v>4.06E-4</v>
      </c>
      <c r="E3203" s="156">
        <v>131628</v>
      </c>
      <c r="F3203" s="156">
        <v>0.33333299999999999</v>
      </c>
      <c r="G3203" s="156">
        <v>375.66669999999999</v>
      </c>
      <c r="H3203" s="156">
        <v>0.35711999999999999</v>
      </c>
      <c r="I3203" s="156">
        <v>3</v>
      </c>
      <c r="J3203" s="156">
        <v>0</v>
      </c>
      <c r="K3203" s="267">
        <v>100</v>
      </c>
    </row>
    <row r="3204" spans="1:11">
      <c r="A3204" s="155" t="s">
        <v>6915</v>
      </c>
      <c r="B3204" s="156" t="s">
        <v>19743</v>
      </c>
      <c r="C3204" s="156">
        <v>3.1403050000000001</v>
      </c>
      <c r="D3204" s="156" t="s">
        <v>25675</v>
      </c>
      <c r="E3204" s="156">
        <v>0</v>
      </c>
      <c r="F3204" s="156" t="s">
        <v>25675</v>
      </c>
      <c r="G3204" s="156">
        <v>41</v>
      </c>
      <c r="H3204" s="156">
        <v>0</v>
      </c>
      <c r="I3204" s="156">
        <v>1</v>
      </c>
      <c r="J3204" s="156">
        <v>0</v>
      </c>
      <c r="K3204" s="267">
        <v>100</v>
      </c>
    </row>
    <row r="3205" spans="1:11">
      <c r="A3205" s="155" t="s">
        <v>6917</v>
      </c>
      <c r="B3205" s="156" t="s">
        <v>19743</v>
      </c>
      <c r="C3205" s="156">
        <v>2.1902539999999999</v>
      </c>
      <c r="D3205" s="157">
        <v>3.54E-5</v>
      </c>
      <c r="E3205" s="156">
        <v>24242</v>
      </c>
      <c r="F3205" s="156">
        <v>0.5</v>
      </c>
      <c r="G3205" s="156">
        <v>766.83330000000001</v>
      </c>
      <c r="H3205" s="156">
        <v>0.19194800000000001</v>
      </c>
      <c r="I3205" s="156">
        <v>12</v>
      </c>
      <c r="J3205" s="156">
        <v>0</v>
      </c>
      <c r="K3205" s="267">
        <v>91.666669999999996</v>
      </c>
    </row>
    <row r="3206" spans="1:11">
      <c r="A3206" s="155" t="s">
        <v>6922</v>
      </c>
      <c r="B3206" s="156" t="s">
        <v>19743</v>
      </c>
      <c r="C3206" s="156">
        <v>2.1080199999999998</v>
      </c>
      <c r="D3206" s="156">
        <v>1.34E-4</v>
      </c>
      <c r="E3206" s="156">
        <v>153992</v>
      </c>
      <c r="F3206" s="156">
        <v>0.26197199999999998</v>
      </c>
      <c r="G3206" s="156">
        <v>308.66199999999998</v>
      </c>
      <c r="H3206" s="156">
        <v>7.1301000000000003E-2</v>
      </c>
      <c r="I3206" s="156">
        <v>71</v>
      </c>
      <c r="J3206" s="156">
        <v>36.619720000000001</v>
      </c>
      <c r="K3206" s="267">
        <v>63.380279999999999</v>
      </c>
    </row>
    <row r="3207" spans="1:11">
      <c r="A3207" s="155" t="s">
        <v>6675</v>
      </c>
      <c r="B3207" s="156" t="s">
        <v>19743</v>
      </c>
      <c r="C3207" s="156">
        <v>2.8775629999999999</v>
      </c>
      <c r="D3207" s="157">
        <v>1.3200000000000001E-6</v>
      </c>
      <c r="E3207" s="156">
        <v>572</v>
      </c>
      <c r="F3207" s="156">
        <v>0.16666700000000001</v>
      </c>
      <c r="G3207" s="156">
        <v>254</v>
      </c>
      <c r="H3207" s="156">
        <v>0.27287400000000001</v>
      </c>
      <c r="I3207" s="156">
        <v>4</v>
      </c>
      <c r="J3207" s="156">
        <v>25</v>
      </c>
      <c r="K3207" s="267">
        <v>75</v>
      </c>
    </row>
    <row r="3208" spans="1:11">
      <c r="A3208" s="155" t="s">
        <v>6680</v>
      </c>
      <c r="B3208" s="156" t="s">
        <v>19743</v>
      </c>
      <c r="C3208" s="156">
        <v>2.3579699999999999</v>
      </c>
      <c r="D3208" s="157">
        <v>7.4699999999999996E-6</v>
      </c>
      <c r="E3208" s="156">
        <v>8868</v>
      </c>
      <c r="F3208" s="156">
        <v>0.71182800000000002</v>
      </c>
      <c r="G3208" s="156">
        <v>235.16130000000001</v>
      </c>
      <c r="H3208" s="156">
        <v>7.3625999999999997E-2</v>
      </c>
      <c r="I3208" s="156">
        <v>31</v>
      </c>
      <c r="J3208" s="156">
        <v>54.838709999999999</v>
      </c>
      <c r="K3208" s="267">
        <v>45.161290000000001</v>
      </c>
    </row>
    <row r="3209" spans="1:11">
      <c r="A3209" s="155" t="s">
        <v>6683</v>
      </c>
      <c r="B3209" s="156" t="s">
        <v>19743</v>
      </c>
      <c r="C3209" s="156">
        <v>2.1468020000000001</v>
      </c>
      <c r="D3209" s="157">
        <v>7.7700000000000001E-6</v>
      </c>
      <c r="E3209" s="156">
        <v>22800</v>
      </c>
      <c r="F3209" s="156">
        <v>0.54970799999999997</v>
      </c>
      <c r="G3209" s="156">
        <v>918</v>
      </c>
      <c r="H3209" s="156">
        <v>0.21872800000000001</v>
      </c>
      <c r="I3209" s="156">
        <v>19</v>
      </c>
      <c r="J3209" s="156">
        <v>15.78947</v>
      </c>
      <c r="K3209" s="267">
        <v>84.210530000000006</v>
      </c>
    </row>
    <row r="3210" spans="1:11">
      <c r="A3210" s="155" t="s">
        <v>6685</v>
      </c>
      <c r="B3210" s="156" t="s">
        <v>19743</v>
      </c>
      <c r="C3210" s="156">
        <v>2.1691370000000001</v>
      </c>
      <c r="D3210" s="156">
        <v>1.521E-3</v>
      </c>
      <c r="E3210" s="156">
        <v>894248</v>
      </c>
      <c r="F3210" s="156">
        <v>6.1249999999999999E-2</v>
      </c>
      <c r="G3210" s="156">
        <v>121.0797</v>
      </c>
      <c r="H3210" s="156">
        <v>3.0523999999999999E-2</v>
      </c>
      <c r="I3210" s="156">
        <v>138</v>
      </c>
      <c r="J3210" s="156">
        <v>25.36232</v>
      </c>
      <c r="K3210" s="267">
        <v>68.840580000000003</v>
      </c>
    </row>
    <row r="3211" spans="1:11">
      <c r="A3211" s="155" t="s">
        <v>23491</v>
      </c>
      <c r="B3211" s="156" t="s">
        <v>19740</v>
      </c>
      <c r="C3211" s="156">
        <v>2.1443650000000001</v>
      </c>
      <c r="D3211" s="156">
        <v>1.529E-3</v>
      </c>
      <c r="E3211" s="156">
        <v>922870</v>
      </c>
      <c r="F3211" s="156">
        <v>9.6930000000000002E-2</v>
      </c>
      <c r="G3211" s="156">
        <v>139.9863</v>
      </c>
      <c r="H3211" s="156">
        <v>3.4308999999999999E-2</v>
      </c>
      <c r="I3211" s="156">
        <v>146</v>
      </c>
      <c r="J3211" s="156">
        <v>30.821919999999999</v>
      </c>
      <c r="K3211" s="267">
        <v>66.438360000000003</v>
      </c>
    </row>
    <row r="3212" spans="1:11">
      <c r="A3212" s="155" t="s">
        <v>6692</v>
      </c>
      <c r="B3212" s="156" t="s">
        <v>19743</v>
      </c>
      <c r="C3212" s="156">
        <v>2.4069039999999999</v>
      </c>
      <c r="D3212" s="156">
        <v>1.3799999999999999E-4</v>
      </c>
      <c r="E3212" s="156">
        <v>22132</v>
      </c>
      <c r="F3212" s="156">
        <v>0.13888900000000001</v>
      </c>
      <c r="G3212" s="156">
        <v>357.33330000000001</v>
      </c>
      <c r="H3212" s="156">
        <v>0.11980200000000001</v>
      </c>
      <c r="I3212" s="156">
        <v>9</v>
      </c>
      <c r="J3212" s="156">
        <v>22.22222</v>
      </c>
      <c r="K3212" s="267">
        <v>77.777780000000007</v>
      </c>
    </row>
    <row r="3213" spans="1:11">
      <c r="A3213" s="155" t="s">
        <v>6695</v>
      </c>
      <c r="B3213" s="156" t="s">
        <v>19743</v>
      </c>
      <c r="C3213" s="156">
        <v>2.8408120000000001</v>
      </c>
      <c r="D3213" s="157">
        <v>1.8899999999999999E-5</v>
      </c>
      <c r="E3213" s="156">
        <v>12334</v>
      </c>
      <c r="F3213" s="156">
        <v>7.1429000000000006E-2</v>
      </c>
      <c r="G3213" s="156">
        <v>149.875</v>
      </c>
      <c r="H3213" s="156">
        <v>0.145874</v>
      </c>
      <c r="I3213" s="156">
        <v>8</v>
      </c>
      <c r="J3213" s="156">
        <v>25</v>
      </c>
      <c r="K3213" s="267">
        <v>75</v>
      </c>
    </row>
    <row r="3214" spans="1:11">
      <c r="A3214" s="155" t="s">
        <v>6700</v>
      </c>
      <c r="B3214" s="156" t="s">
        <v>19743</v>
      </c>
      <c r="C3214" s="156">
        <v>2.1524869999999998</v>
      </c>
      <c r="D3214" s="156">
        <v>1.5100000000000001E-4</v>
      </c>
      <c r="E3214" s="156">
        <v>87244</v>
      </c>
      <c r="F3214" s="156">
        <v>0.30549700000000002</v>
      </c>
      <c r="G3214" s="156">
        <v>382.4545</v>
      </c>
      <c r="H3214" s="156">
        <v>9.2301999999999995E-2</v>
      </c>
      <c r="I3214" s="156">
        <v>44</v>
      </c>
      <c r="J3214" s="156">
        <v>31.818180000000002</v>
      </c>
      <c r="K3214" s="267">
        <v>65.909090000000006</v>
      </c>
    </row>
    <row r="3215" spans="1:11">
      <c r="A3215" s="155" t="s">
        <v>6707</v>
      </c>
      <c r="B3215" s="156" t="s">
        <v>19743</v>
      </c>
      <c r="C3215" s="156">
        <v>2.1236549999999998</v>
      </c>
      <c r="D3215" s="156">
        <v>1.45E-4</v>
      </c>
      <c r="E3215" s="156">
        <v>130112</v>
      </c>
      <c r="F3215" s="156">
        <v>0.16753999999999999</v>
      </c>
      <c r="G3215" s="156">
        <v>207.07839999999999</v>
      </c>
      <c r="H3215" s="156">
        <v>4.8988999999999998E-2</v>
      </c>
      <c r="I3215" s="156">
        <v>102</v>
      </c>
      <c r="J3215" s="156">
        <v>27.450980000000001</v>
      </c>
      <c r="K3215" s="267">
        <v>68.627449999999996</v>
      </c>
    </row>
    <row r="3216" spans="1:11">
      <c r="A3216" s="155" t="s">
        <v>6715</v>
      </c>
      <c r="B3216" s="156" t="s">
        <v>19743</v>
      </c>
      <c r="C3216" s="156">
        <v>2.1348220000000002</v>
      </c>
      <c r="D3216" s="156">
        <v>3.2899999999999997E-4</v>
      </c>
      <c r="E3216" s="156">
        <v>257898</v>
      </c>
      <c r="F3216" s="156">
        <v>0.18925400000000001</v>
      </c>
      <c r="G3216" s="156">
        <v>221.70830000000001</v>
      </c>
      <c r="H3216" s="156">
        <v>5.3034999999999999E-2</v>
      </c>
      <c r="I3216" s="156">
        <v>96</v>
      </c>
      <c r="J3216" s="156">
        <v>36.458329999999997</v>
      </c>
      <c r="K3216" s="267">
        <v>63.541670000000003</v>
      </c>
    </row>
    <row r="3217" spans="1:11">
      <c r="A3217" s="155" t="s">
        <v>6718</v>
      </c>
      <c r="B3217" s="156" t="s">
        <v>19743</v>
      </c>
      <c r="C3217" s="156">
        <v>2.140711</v>
      </c>
      <c r="D3217" s="156">
        <v>1.5300000000000001E-4</v>
      </c>
      <c r="E3217" s="156">
        <v>115930</v>
      </c>
      <c r="F3217" s="156">
        <v>0.22626299999999999</v>
      </c>
      <c r="G3217" s="156">
        <v>356.71109999999999</v>
      </c>
      <c r="H3217" s="156">
        <v>8.4905999999999995E-2</v>
      </c>
      <c r="I3217" s="156">
        <v>45</v>
      </c>
      <c r="J3217" s="156">
        <v>13.33333</v>
      </c>
      <c r="K3217" s="267">
        <v>86.666669999999996</v>
      </c>
    </row>
    <row r="3218" spans="1:11">
      <c r="A3218" s="155" t="s">
        <v>6723</v>
      </c>
      <c r="B3218" s="156" t="s">
        <v>19743</v>
      </c>
      <c r="C3218" s="156">
        <v>2.9336039999999999</v>
      </c>
      <c r="D3218" s="157">
        <v>7.9500000000000001E-6</v>
      </c>
      <c r="E3218" s="156">
        <v>3044</v>
      </c>
      <c r="F3218" s="156" t="s">
        <v>25675</v>
      </c>
      <c r="G3218" s="156">
        <v>241.66669999999999</v>
      </c>
      <c r="H3218" s="156">
        <v>0.34283000000000002</v>
      </c>
      <c r="I3218" s="156">
        <v>3</v>
      </c>
      <c r="J3218" s="156">
        <v>0</v>
      </c>
      <c r="K3218" s="267">
        <v>66.666669999999996</v>
      </c>
    </row>
    <row r="3219" spans="1:11">
      <c r="A3219" s="155" t="s">
        <v>6725</v>
      </c>
      <c r="B3219" s="156" t="s">
        <v>19743</v>
      </c>
      <c r="C3219" s="156">
        <v>2.2117770000000001</v>
      </c>
      <c r="D3219" s="157">
        <v>9.3200000000000002E-5</v>
      </c>
      <c r="E3219" s="156">
        <v>47172</v>
      </c>
      <c r="F3219" s="156">
        <v>0.181287</v>
      </c>
      <c r="G3219" s="156">
        <v>362.36840000000001</v>
      </c>
      <c r="H3219" s="156">
        <v>9.3232999999999996E-2</v>
      </c>
      <c r="I3219" s="156">
        <v>19</v>
      </c>
      <c r="J3219" s="156">
        <v>26.31579</v>
      </c>
      <c r="K3219" s="267">
        <v>73.684209999999993</v>
      </c>
    </row>
    <row r="3220" spans="1:11">
      <c r="A3220" s="155" t="s">
        <v>6730</v>
      </c>
      <c r="B3220" s="156" t="s">
        <v>19743</v>
      </c>
      <c r="C3220" s="156">
        <v>2.1803050000000002</v>
      </c>
      <c r="D3220" s="157">
        <v>3.5099999999999999E-6</v>
      </c>
      <c r="E3220" s="156">
        <v>10700</v>
      </c>
      <c r="F3220" s="156">
        <v>0.42307699999999998</v>
      </c>
      <c r="G3220" s="156">
        <v>699.92309999999998</v>
      </c>
      <c r="H3220" s="156">
        <v>0.17299100000000001</v>
      </c>
      <c r="I3220" s="156">
        <v>13</v>
      </c>
      <c r="J3220" s="156">
        <v>23.076920000000001</v>
      </c>
      <c r="K3220" s="267">
        <v>69.230770000000007</v>
      </c>
    </row>
    <row r="3221" spans="1:11">
      <c r="A3221" s="155" t="s">
        <v>6733</v>
      </c>
      <c r="B3221" s="156" t="s">
        <v>19743</v>
      </c>
      <c r="C3221" s="156">
        <v>2.8846699999999998</v>
      </c>
      <c r="D3221" s="157">
        <v>4.5999999999999999E-7</v>
      </c>
      <c r="E3221" s="156">
        <v>378</v>
      </c>
      <c r="F3221" s="156">
        <v>0.2</v>
      </c>
      <c r="G3221" s="156">
        <v>189.6</v>
      </c>
      <c r="H3221" s="156">
        <v>0.21524499999999999</v>
      </c>
      <c r="I3221" s="156">
        <v>5</v>
      </c>
      <c r="J3221" s="156">
        <v>40</v>
      </c>
      <c r="K3221" s="267">
        <v>60</v>
      </c>
    </row>
    <row r="3222" spans="1:11">
      <c r="A3222" s="155" t="s">
        <v>25490</v>
      </c>
      <c r="B3222" s="156" t="s">
        <v>19740</v>
      </c>
      <c r="C3222" s="156">
        <v>2.2590859999999999</v>
      </c>
      <c r="D3222" s="157">
        <v>9.3999999999999994E-5</v>
      </c>
      <c r="E3222" s="156">
        <v>100772</v>
      </c>
      <c r="F3222" s="156">
        <v>0.27568900000000002</v>
      </c>
      <c r="G3222" s="156">
        <v>220.59649999999999</v>
      </c>
      <c r="H3222" s="156">
        <v>6.0853999999999998E-2</v>
      </c>
      <c r="I3222" s="156">
        <v>57</v>
      </c>
      <c r="J3222" s="156">
        <v>36.842109999999998</v>
      </c>
      <c r="K3222" s="267">
        <v>59.649120000000003</v>
      </c>
    </row>
    <row r="3223" spans="1:11">
      <c r="A3223" s="155" t="s">
        <v>6738</v>
      </c>
      <c r="B3223" s="156" t="s">
        <v>19743</v>
      </c>
      <c r="C3223" s="156">
        <v>2.16</v>
      </c>
      <c r="D3223" s="157">
        <v>4.71E-5</v>
      </c>
      <c r="E3223" s="156">
        <v>68370</v>
      </c>
      <c r="F3223" s="156">
        <v>0.163664</v>
      </c>
      <c r="G3223" s="156">
        <v>367.02699999999999</v>
      </c>
      <c r="H3223" s="156">
        <v>8.9186000000000001E-2</v>
      </c>
      <c r="I3223" s="156">
        <v>37</v>
      </c>
      <c r="J3223" s="156">
        <v>18.91892</v>
      </c>
      <c r="K3223" s="267">
        <v>75.67568</v>
      </c>
    </row>
    <row r="3224" spans="1:11">
      <c r="A3224" s="155" t="s">
        <v>6743</v>
      </c>
      <c r="B3224" s="156" t="s">
        <v>19743</v>
      </c>
      <c r="C3224" s="156">
        <v>2.8300510000000001</v>
      </c>
      <c r="D3224" s="157">
        <v>5.1700000000000003E-5</v>
      </c>
      <c r="E3224" s="156">
        <v>29174</v>
      </c>
      <c r="F3224" s="156">
        <v>0.43902400000000003</v>
      </c>
      <c r="G3224" s="156">
        <v>53.024389999999997</v>
      </c>
      <c r="H3224" s="156">
        <v>5.3594000000000003E-2</v>
      </c>
      <c r="I3224" s="156">
        <v>41</v>
      </c>
      <c r="J3224" s="156">
        <v>12.195119999999999</v>
      </c>
      <c r="K3224" s="267">
        <v>87.804879999999997</v>
      </c>
    </row>
    <row r="3225" spans="1:11">
      <c r="A3225" s="155" t="s">
        <v>23609</v>
      </c>
      <c r="B3225" s="156" t="s">
        <v>19740</v>
      </c>
      <c r="C3225" s="156">
        <v>2.2217259999999999</v>
      </c>
      <c r="D3225" s="157">
        <v>3.82E-5</v>
      </c>
      <c r="E3225" s="156">
        <v>19456</v>
      </c>
      <c r="F3225" s="156">
        <v>0.52747299999999997</v>
      </c>
      <c r="G3225" s="156">
        <v>429.3571</v>
      </c>
      <c r="H3225" s="156">
        <v>0.111619</v>
      </c>
      <c r="I3225" s="156">
        <v>14</v>
      </c>
      <c r="J3225" s="156">
        <v>64.285709999999995</v>
      </c>
      <c r="K3225" s="267">
        <v>35.714289999999998</v>
      </c>
    </row>
    <row r="3226" spans="1:11">
      <c r="A3226" s="155" t="s">
        <v>6746</v>
      </c>
      <c r="B3226" s="156" t="s">
        <v>19743</v>
      </c>
      <c r="C3226" s="156">
        <v>2.2125889999999999</v>
      </c>
      <c r="D3226" s="157">
        <v>5.1199999999999998E-5</v>
      </c>
      <c r="E3226" s="156">
        <v>94708</v>
      </c>
      <c r="F3226" s="156">
        <v>0.48488199999999998</v>
      </c>
      <c r="G3226" s="156">
        <v>189.4211</v>
      </c>
      <c r="H3226" s="156">
        <v>4.9730000000000003E-2</v>
      </c>
      <c r="I3226" s="156">
        <v>95</v>
      </c>
      <c r="J3226" s="156">
        <v>36.842109999999998</v>
      </c>
      <c r="K3226" s="267">
        <v>62.105260000000001</v>
      </c>
    </row>
    <row r="3227" spans="1:11">
      <c r="A3227" s="155" t="s">
        <v>6751</v>
      </c>
      <c r="B3227" s="156" t="s">
        <v>19743</v>
      </c>
      <c r="C3227" s="156">
        <v>2.1484260000000002</v>
      </c>
      <c r="D3227" s="157">
        <v>4.8999999999999998E-5</v>
      </c>
      <c r="E3227" s="156">
        <v>44516</v>
      </c>
      <c r="F3227" s="156">
        <v>0.24668100000000001</v>
      </c>
      <c r="G3227" s="156">
        <v>347.53699999999998</v>
      </c>
      <c r="H3227" s="156">
        <v>8.3682999999999994E-2</v>
      </c>
      <c r="I3227" s="156">
        <v>54</v>
      </c>
      <c r="J3227" s="156">
        <v>18.518519999999999</v>
      </c>
      <c r="K3227" s="267">
        <v>79.629630000000006</v>
      </c>
    </row>
    <row r="3228" spans="1:11">
      <c r="A3228" s="155" t="s">
        <v>6756</v>
      </c>
      <c r="B3228" s="156" t="s">
        <v>19743</v>
      </c>
      <c r="C3228" s="156">
        <v>2.464162</v>
      </c>
      <c r="D3228" s="157">
        <v>4.0000000000000001E-8</v>
      </c>
      <c r="E3228" s="156">
        <v>12</v>
      </c>
      <c r="F3228" s="156">
        <v>0.66666700000000001</v>
      </c>
      <c r="G3228" s="156">
        <v>952</v>
      </c>
      <c r="H3228" s="156">
        <v>0.349358</v>
      </c>
      <c r="I3228" s="156">
        <v>3</v>
      </c>
      <c r="J3228" s="156">
        <v>33.333329999999997</v>
      </c>
      <c r="K3228" s="267">
        <v>66.666669999999996</v>
      </c>
    </row>
    <row r="3229" spans="1:11">
      <c r="A3229" s="155" t="s">
        <v>6764</v>
      </c>
      <c r="B3229" s="156" t="s">
        <v>19743</v>
      </c>
      <c r="C3229" s="156">
        <v>2.4298479999999998</v>
      </c>
      <c r="D3229" s="157">
        <v>5.0800000000000002E-5</v>
      </c>
      <c r="E3229" s="156">
        <v>24564</v>
      </c>
      <c r="F3229" s="156">
        <v>0.10909099999999999</v>
      </c>
      <c r="G3229" s="156">
        <v>310.27269999999999</v>
      </c>
      <c r="H3229" s="156">
        <v>0.108177</v>
      </c>
      <c r="I3229" s="156">
        <v>11</v>
      </c>
      <c r="J3229" s="156">
        <v>18.181819999999998</v>
      </c>
      <c r="K3229" s="267">
        <v>81.818179999999998</v>
      </c>
    </row>
    <row r="3230" spans="1:11">
      <c r="A3230" s="155" t="s">
        <v>6766</v>
      </c>
      <c r="B3230" s="156" t="s">
        <v>19743</v>
      </c>
      <c r="C3230" s="156">
        <v>2.2992889999999999</v>
      </c>
      <c r="D3230" s="156">
        <v>3.4359999999999998E-3</v>
      </c>
      <c r="E3230" s="156">
        <v>2177476</v>
      </c>
      <c r="F3230" s="156">
        <v>2.9118000000000002E-2</v>
      </c>
      <c r="G3230" s="156">
        <v>78.339290000000005</v>
      </c>
      <c r="H3230" s="156">
        <v>2.3363999999999999E-2</v>
      </c>
      <c r="I3230" s="156">
        <v>112</v>
      </c>
      <c r="J3230" s="156">
        <v>10.71429</v>
      </c>
      <c r="K3230" s="267">
        <v>87.5</v>
      </c>
    </row>
    <row r="3231" spans="1:11">
      <c r="A3231" s="155" t="s">
        <v>6771</v>
      </c>
      <c r="B3231" s="156" t="s">
        <v>19743</v>
      </c>
      <c r="C3231" s="156">
        <v>2.1378680000000001</v>
      </c>
      <c r="D3231" s="156">
        <v>1.2300000000000001E-4</v>
      </c>
      <c r="E3231" s="156">
        <v>191310</v>
      </c>
      <c r="F3231" s="156">
        <v>0.50112000000000001</v>
      </c>
      <c r="G3231" s="156">
        <v>204.4615</v>
      </c>
      <c r="H3231" s="156">
        <v>4.9217999999999998E-2</v>
      </c>
      <c r="I3231" s="156">
        <v>104</v>
      </c>
      <c r="J3231" s="156">
        <v>35.576920000000001</v>
      </c>
      <c r="K3231" s="267">
        <v>62.5</v>
      </c>
    </row>
    <row r="3232" spans="1:11">
      <c r="A3232" s="155" t="s">
        <v>6776</v>
      </c>
      <c r="B3232" s="156" t="s">
        <v>19743</v>
      </c>
      <c r="C3232" s="156">
        <v>2.2684259999999998</v>
      </c>
      <c r="D3232" s="157">
        <v>2.72E-5</v>
      </c>
      <c r="E3232" s="156">
        <v>43462</v>
      </c>
      <c r="F3232" s="156">
        <v>0.42957299999999998</v>
      </c>
      <c r="G3232" s="156">
        <v>216.47460000000001</v>
      </c>
      <c r="H3232" s="156">
        <v>6.0637000000000003E-2</v>
      </c>
      <c r="I3232" s="156">
        <v>59</v>
      </c>
      <c r="J3232" s="156">
        <v>57.627119999999998</v>
      </c>
      <c r="K3232" s="267">
        <v>42.372880000000002</v>
      </c>
    </row>
    <row r="3233" spans="1:11">
      <c r="A3233" s="155" t="s">
        <v>6781</v>
      </c>
      <c r="B3233" s="156" t="s">
        <v>19743</v>
      </c>
      <c r="C3233" s="156">
        <v>2.406701</v>
      </c>
      <c r="D3233" s="157">
        <v>9.0899999999999994E-6</v>
      </c>
      <c r="E3233" s="156">
        <v>4290</v>
      </c>
      <c r="F3233" s="156">
        <v>0.31111100000000003</v>
      </c>
      <c r="G3233" s="156">
        <v>358.7</v>
      </c>
      <c r="H3233" s="156">
        <v>0.120168</v>
      </c>
      <c r="I3233" s="156">
        <v>10</v>
      </c>
      <c r="J3233" s="156">
        <v>20</v>
      </c>
      <c r="K3233" s="267">
        <v>80</v>
      </c>
    </row>
    <row r="3234" spans="1:11">
      <c r="A3234" s="155" t="s">
        <v>6786</v>
      </c>
      <c r="B3234" s="156" t="s">
        <v>19743</v>
      </c>
      <c r="C3234" s="156">
        <v>2.9551270000000001</v>
      </c>
      <c r="D3234" s="157">
        <v>1.33E-6</v>
      </c>
      <c r="E3234" s="156">
        <v>616</v>
      </c>
      <c r="F3234" s="156">
        <v>0.16666700000000001</v>
      </c>
      <c r="G3234" s="156">
        <v>158.75</v>
      </c>
      <c r="H3234" s="156">
        <v>0.25900200000000001</v>
      </c>
      <c r="I3234" s="156">
        <v>4</v>
      </c>
      <c r="J3234" s="156">
        <v>25</v>
      </c>
      <c r="K3234" s="267">
        <v>50</v>
      </c>
    </row>
    <row r="3235" spans="1:11">
      <c r="A3235" s="155" t="s">
        <v>6789</v>
      </c>
      <c r="B3235" s="156" t="s">
        <v>19743</v>
      </c>
      <c r="C3235" s="156">
        <v>2.142944</v>
      </c>
      <c r="D3235" s="156">
        <v>4.0000000000000002E-4</v>
      </c>
      <c r="E3235" s="156">
        <v>210164</v>
      </c>
      <c r="F3235" s="156">
        <v>0.202429</v>
      </c>
      <c r="G3235" s="156">
        <v>413.1026</v>
      </c>
      <c r="H3235" s="156">
        <v>9.8474000000000006E-2</v>
      </c>
      <c r="I3235" s="156">
        <v>39</v>
      </c>
      <c r="J3235" s="156">
        <v>17.948720000000002</v>
      </c>
      <c r="K3235" s="267">
        <v>79.487179999999995</v>
      </c>
    </row>
    <row r="3236" spans="1:11">
      <c r="A3236" s="155" t="s">
        <v>6794</v>
      </c>
      <c r="B3236" s="156" t="s">
        <v>19743</v>
      </c>
      <c r="C3236" s="156">
        <v>2.2998980000000002</v>
      </c>
      <c r="D3236" s="156">
        <v>2.702E-3</v>
      </c>
      <c r="E3236" s="156">
        <v>1359014</v>
      </c>
      <c r="F3236" s="156">
        <v>4.4932E-2</v>
      </c>
      <c r="G3236" s="156">
        <v>111.5568</v>
      </c>
      <c r="H3236" s="156">
        <v>3.3073999999999999E-2</v>
      </c>
      <c r="I3236" s="156">
        <v>88</v>
      </c>
      <c r="J3236" s="156">
        <v>15.909090000000001</v>
      </c>
      <c r="K3236" s="267">
        <v>82.954549999999998</v>
      </c>
    </row>
    <row r="3237" spans="1:11">
      <c r="A3237" s="155" t="s">
        <v>6797</v>
      </c>
      <c r="B3237" s="156" t="s">
        <v>19743</v>
      </c>
      <c r="C3237" s="156">
        <v>2.2308629999999998</v>
      </c>
      <c r="D3237" s="157">
        <v>3.3099999999999998E-5</v>
      </c>
      <c r="E3237" s="156">
        <v>40288</v>
      </c>
      <c r="F3237" s="156">
        <v>0.25925900000000002</v>
      </c>
      <c r="G3237" s="156">
        <v>285.4074</v>
      </c>
      <c r="H3237" s="156">
        <v>7.5325000000000003E-2</v>
      </c>
      <c r="I3237" s="156">
        <v>27</v>
      </c>
      <c r="J3237" s="156">
        <v>18.518519999999999</v>
      </c>
      <c r="K3237" s="267">
        <v>77.777780000000007</v>
      </c>
    </row>
    <row r="3238" spans="1:11">
      <c r="A3238" s="155" t="s">
        <v>6563</v>
      </c>
      <c r="B3238" s="156" t="s">
        <v>19743</v>
      </c>
      <c r="C3238" s="156">
        <v>2.2304569999999999</v>
      </c>
      <c r="D3238" s="157">
        <v>2.19E-5</v>
      </c>
      <c r="E3238" s="156">
        <v>27996</v>
      </c>
      <c r="F3238" s="156">
        <v>0.390152</v>
      </c>
      <c r="G3238" s="156">
        <v>434.09089999999998</v>
      </c>
      <c r="H3238" s="156">
        <v>0.11493</v>
      </c>
      <c r="I3238" s="156">
        <v>33</v>
      </c>
      <c r="J3238" s="156">
        <v>48.484850000000002</v>
      </c>
      <c r="K3238" s="267">
        <v>51.515149999999998</v>
      </c>
    </row>
    <row r="3239" spans="1:11">
      <c r="A3239" s="155" t="s">
        <v>6567</v>
      </c>
      <c r="B3239" s="156" t="s">
        <v>19743</v>
      </c>
      <c r="C3239" s="156">
        <v>2.9675129999999998</v>
      </c>
      <c r="D3239" s="157">
        <v>2.4099999999999998E-6</v>
      </c>
      <c r="E3239" s="156">
        <v>888</v>
      </c>
      <c r="F3239" s="156" t="s">
        <v>25675</v>
      </c>
      <c r="G3239" s="156">
        <v>78.714290000000005</v>
      </c>
      <c r="H3239" s="156">
        <v>0.15668199999999999</v>
      </c>
      <c r="I3239" s="156">
        <v>7</v>
      </c>
      <c r="J3239" s="156">
        <v>28.571429999999999</v>
      </c>
      <c r="K3239" s="267">
        <v>71.428569999999993</v>
      </c>
    </row>
    <row r="3240" spans="1:11">
      <c r="A3240" s="155" t="s">
        <v>23666</v>
      </c>
      <c r="B3240" s="156" t="s">
        <v>19740</v>
      </c>
      <c r="C3240" s="156">
        <v>2.2036549999999999</v>
      </c>
      <c r="D3240" s="157">
        <v>5.4000000000000002E-7</v>
      </c>
      <c r="E3240" s="156">
        <v>2612</v>
      </c>
      <c r="F3240" s="156">
        <v>0.6</v>
      </c>
      <c r="G3240" s="156">
        <v>1571.2</v>
      </c>
      <c r="H3240" s="156">
        <v>0.39898400000000001</v>
      </c>
      <c r="I3240" s="156">
        <v>5</v>
      </c>
      <c r="J3240" s="156">
        <v>20</v>
      </c>
      <c r="K3240" s="267">
        <v>80</v>
      </c>
    </row>
    <row r="3241" spans="1:11">
      <c r="A3241" s="155" t="s">
        <v>6571</v>
      </c>
      <c r="B3241" s="156" t="s">
        <v>19743</v>
      </c>
      <c r="C3241" s="156">
        <v>3.1805080000000001</v>
      </c>
      <c r="D3241" s="157">
        <v>6.8999999999999996E-7</v>
      </c>
      <c r="E3241" s="156">
        <v>126</v>
      </c>
      <c r="F3241" s="156" t="s">
        <v>25675</v>
      </c>
      <c r="G3241" s="156">
        <v>69</v>
      </c>
      <c r="H3241" s="156">
        <v>0.50370400000000004</v>
      </c>
      <c r="I3241" s="156">
        <v>2</v>
      </c>
      <c r="J3241" s="156">
        <v>0</v>
      </c>
      <c r="K3241" s="267">
        <v>100</v>
      </c>
    </row>
    <row r="3242" spans="1:11">
      <c r="A3242" s="155" t="s">
        <v>6574</v>
      </c>
      <c r="B3242" s="156" t="s">
        <v>19743</v>
      </c>
      <c r="C3242" s="156">
        <v>3.0771570000000001</v>
      </c>
      <c r="D3242" s="157">
        <v>5.1599999999999997E-6</v>
      </c>
      <c r="E3242" s="156">
        <v>980</v>
      </c>
      <c r="F3242" s="156" t="s">
        <v>25675</v>
      </c>
      <c r="G3242" s="156">
        <v>85.5</v>
      </c>
      <c r="H3242" s="156">
        <v>0.5</v>
      </c>
      <c r="I3242" s="156">
        <v>2</v>
      </c>
      <c r="J3242" s="156">
        <v>50</v>
      </c>
      <c r="K3242" s="267">
        <v>50</v>
      </c>
    </row>
    <row r="3243" spans="1:11">
      <c r="A3243" s="155" t="s">
        <v>6577</v>
      </c>
      <c r="B3243" s="156" t="s">
        <v>19743</v>
      </c>
      <c r="C3243" s="156">
        <v>2.1526900000000002</v>
      </c>
      <c r="D3243" s="156">
        <v>1.12E-4</v>
      </c>
      <c r="E3243" s="156">
        <v>136998</v>
      </c>
      <c r="F3243" s="156">
        <v>0.24031</v>
      </c>
      <c r="G3243" s="156">
        <v>310.93020000000001</v>
      </c>
      <c r="H3243" s="156">
        <v>7.4990000000000001E-2</v>
      </c>
      <c r="I3243" s="156">
        <v>43</v>
      </c>
      <c r="J3243" s="156">
        <v>11.62791</v>
      </c>
      <c r="K3243" s="267">
        <v>88.37209</v>
      </c>
    </row>
    <row r="3244" spans="1:11">
      <c r="A3244" s="155" t="s">
        <v>6596</v>
      </c>
      <c r="B3244" s="156" t="s">
        <v>19743</v>
      </c>
      <c r="C3244" s="156">
        <v>2.17198</v>
      </c>
      <c r="D3244" s="157">
        <v>6.9200000000000002E-5</v>
      </c>
      <c r="E3244" s="156">
        <v>59494</v>
      </c>
      <c r="F3244" s="156">
        <v>0.26666699999999999</v>
      </c>
      <c r="G3244" s="156">
        <v>533.14290000000005</v>
      </c>
      <c r="H3244" s="156">
        <v>0.130777</v>
      </c>
      <c r="I3244" s="156">
        <v>21</v>
      </c>
      <c r="J3244" s="156">
        <v>4.7619049999999996</v>
      </c>
      <c r="K3244" s="267">
        <v>90.476190000000003</v>
      </c>
    </row>
    <row r="3245" spans="1:11">
      <c r="A3245" s="155" t="s">
        <v>6599</v>
      </c>
      <c r="B3245" s="156" t="s">
        <v>19743</v>
      </c>
      <c r="C3245" s="156">
        <v>2.122843</v>
      </c>
      <c r="D3245" s="156">
        <v>2.32E-4</v>
      </c>
      <c r="E3245" s="156">
        <v>245282</v>
      </c>
      <c r="F3245" s="156">
        <v>0.20355699999999999</v>
      </c>
      <c r="G3245" s="156">
        <v>229.51159999999999</v>
      </c>
      <c r="H3245" s="156">
        <v>5.4066000000000003E-2</v>
      </c>
      <c r="I3245" s="156">
        <v>86</v>
      </c>
      <c r="J3245" s="156">
        <v>25.581399999999999</v>
      </c>
      <c r="K3245" s="267">
        <v>70.930229999999995</v>
      </c>
    </row>
    <row r="3246" spans="1:11">
      <c r="A3246" s="155" t="s">
        <v>6604</v>
      </c>
      <c r="B3246" s="156" t="s">
        <v>19743</v>
      </c>
      <c r="C3246" s="156">
        <v>2.1681219999999999</v>
      </c>
      <c r="D3246" s="156">
        <v>2.8200000000000002E-4</v>
      </c>
      <c r="E3246" s="156">
        <v>88898</v>
      </c>
      <c r="F3246" s="156">
        <v>0.33201599999999998</v>
      </c>
      <c r="G3246" s="156">
        <v>633.2174</v>
      </c>
      <c r="H3246" s="156">
        <v>0.15477199999999999</v>
      </c>
      <c r="I3246" s="156">
        <v>23</v>
      </c>
      <c r="J3246" s="156">
        <v>21.739129999999999</v>
      </c>
      <c r="K3246" s="267">
        <v>78.260869999999997</v>
      </c>
    </row>
    <row r="3247" spans="1:11">
      <c r="A3247" s="155" t="s">
        <v>6609</v>
      </c>
      <c r="B3247" s="156" t="s">
        <v>19743</v>
      </c>
      <c r="C3247" s="156">
        <v>3.0929950000000002</v>
      </c>
      <c r="D3247" s="156" t="s">
        <v>25675</v>
      </c>
      <c r="E3247" s="156">
        <v>0</v>
      </c>
      <c r="F3247" s="156">
        <v>1</v>
      </c>
      <c r="G3247" s="156">
        <v>45</v>
      </c>
      <c r="H3247" s="156">
        <v>0.41284399999999999</v>
      </c>
      <c r="I3247" s="156">
        <v>5</v>
      </c>
      <c r="J3247" s="156">
        <v>0</v>
      </c>
      <c r="K3247" s="267">
        <v>100</v>
      </c>
    </row>
    <row r="3248" spans="1:11">
      <c r="A3248" s="155" t="s">
        <v>20086</v>
      </c>
      <c r="B3248" s="156" t="s">
        <v>19740</v>
      </c>
      <c r="C3248" s="156">
        <v>2.093604</v>
      </c>
      <c r="D3248" s="156">
        <v>4.1399999999999998E-4</v>
      </c>
      <c r="E3248" s="156">
        <v>366890</v>
      </c>
      <c r="F3248" s="156">
        <v>0.155526</v>
      </c>
      <c r="G3248" s="156">
        <v>180.72</v>
      </c>
      <c r="H3248" s="156">
        <v>4.1785000000000003E-2</v>
      </c>
      <c r="I3248" s="156">
        <v>150</v>
      </c>
      <c r="J3248" s="156">
        <v>48.666670000000003</v>
      </c>
      <c r="K3248" s="267">
        <v>49.333329999999997</v>
      </c>
    </row>
    <row r="3249" spans="1:11">
      <c r="A3249" s="155" t="s">
        <v>6620</v>
      </c>
      <c r="B3249" s="156" t="s">
        <v>19743</v>
      </c>
      <c r="C3249" s="156">
        <v>2.145178</v>
      </c>
      <c r="D3249" s="156">
        <v>4.3300000000000001E-4</v>
      </c>
      <c r="E3249" s="156">
        <v>125500</v>
      </c>
      <c r="F3249" s="156">
        <v>0.41230800000000001</v>
      </c>
      <c r="G3249" s="156">
        <v>618</v>
      </c>
      <c r="H3249" s="156">
        <v>0.147204</v>
      </c>
      <c r="I3249" s="156">
        <v>26</v>
      </c>
      <c r="J3249" s="156">
        <v>0</v>
      </c>
      <c r="K3249" s="267">
        <v>100</v>
      </c>
    </row>
    <row r="3250" spans="1:11">
      <c r="A3250" s="155" t="s">
        <v>6625</v>
      </c>
      <c r="B3250" s="156" t="s">
        <v>19743</v>
      </c>
      <c r="C3250" s="156">
        <v>2.1526900000000002</v>
      </c>
      <c r="D3250" s="156">
        <v>1.76E-4</v>
      </c>
      <c r="E3250" s="156">
        <v>83872</v>
      </c>
      <c r="F3250" s="156">
        <v>0.25873000000000002</v>
      </c>
      <c r="G3250" s="156">
        <v>352.22219999999999</v>
      </c>
      <c r="H3250" s="156">
        <v>8.4783999999999998E-2</v>
      </c>
      <c r="I3250" s="156">
        <v>36</v>
      </c>
      <c r="J3250" s="156">
        <v>38.888890000000004</v>
      </c>
      <c r="K3250" s="267">
        <v>61.111109999999996</v>
      </c>
    </row>
    <row r="3251" spans="1:11">
      <c r="A3251" s="155" t="s">
        <v>6630</v>
      </c>
      <c r="B3251" s="156" t="s">
        <v>19743</v>
      </c>
      <c r="C3251" s="156">
        <v>2.1551269999999998</v>
      </c>
      <c r="D3251" s="157">
        <v>8.8300000000000005E-5</v>
      </c>
      <c r="E3251" s="156">
        <v>66062</v>
      </c>
      <c r="F3251" s="156">
        <v>0.30666700000000002</v>
      </c>
      <c r="G3251" s="156">
        <v>462.56</v>
      </c>
      <c r="H3251" s="156">
        <v>0.11140700000000001</v>
      </c>
      <c r="I3251" s="156">
        <v>25</v>
      </c>
      <c r="J3251" s="156">
        <v>20</v>
      </c>
      <c r="K3251" s="267">
        <v>80</v>
      </c>
    </row>
    <row r="3252" spans="1:11">
      <c r="A3252" s="155" t="s">
        <v>6633</v>
      </c>
      <c r="B3252" s="156" t="s">
        <v>19743</v>
      </c>
      <c r="C3252" s="156">
        <v>2.5561419999999999</v>
      </c>
      <c r="D3252" s="157">
        <v>6.2199999999999997E-6</v>
      </c>
      <c r="E3252" s="156">
        <v>5914</v>
      </c>
      <c r="F3252" s="156">
        <v>0.238095</v>
      </c>
      <c r="G3252" s="156">
        <v>451.42860000000002</v>
      </c>
      <c r="H3252" s="156">
        <v>0.19597899999999999</v>
      </c>
      <c r="I3252" s="156">
        <v>7</v>
      </c>
      <c r="J3252" s="156">
        <v>0</v>
      </c>
      <c r="K3252" s="267">
        <v>85.714290000000005</v>
      </c>
    </row>
    <row r="3253" spans="1:11">
      <c r="A3253" s="155" t="s">
        <v>20031</v>
      </c>
      <c r="B3253" s="156" t="s">
        <v>19740</v>
      </c>
      <c r="C3253" s="156">
        <v>2.8103549999999999</v>
      </c>
      <c r="D3253" s="157">
        <v>1.6099999999999998E-5</v>
      </c>
      <c r="E3253" s="156">
        <v>8192</v>
      </c>
      <c r="F3253" s="156">
        <v>0.50724599999999997</v>
      </c>
      <c r="G3253" s="156">
        <v>93.375</v>
      </c>
      <c r="H3253" s="156">
        <v>8.4770999999999999E-2</v>
      </c>
      <c r="I3253" s="156">
        <v>24</v>
      </c>
      <c r="J3253" s="156">
        <v>66.666669999999996</v>
      </c>
      <c r="K3253" s="267">
        <v>33.333329999999997</v>
      </c>
    </row>
    <row r="3254" spans="1:11">
      <c r="A3254" s="155" t="s">
        <v>6640</v>
      </c>
      <c r="B3254" s="156" t="s">
        <v>19743</v>
      </c>
      <c r="C3254" s="156">
        <v>2.1535030000000002</v>
      </c>
      <c r="D3254" s="156">
        <v>1.3200000000000001E-4</v>
      </c>
      <c r="E3254" s="156">
        <v>138200</v>
      </c>
      <c r="F3254" s="156">
        <v>0.20483599999999999</v>
      </c>
      <c r="G3254" s="156">
        <v>382.63159999999999</v>
      </c>
      <c r="H3254" s="156">
        <v>9.2378000000000002E-2</v>
      </c>
      <c r="I3254" s="156">
        <v>38</v>
      </c>
      <c r="J3254" s="156">
        <v>34.210529999999999</v>
      </c>
      <c r="K3254" s="267">
        <v>65.789469999999994</v>
      </c>
    </row>
    <row r="3255" spans="1:11">
      <c r="A3255" s="155" t="s">
        <v>6644</v>
      </c>
      <c r="B3255" s="156" t="s">
        <v>19743</v>
      </c>
      <c r="C3255" s="156">
        <v>2.1957360000000001</v>
      </c>
      <c r="D3255" s="157">
        <v>3.4800000000000001E-6</v>
      </c>
      <c r="E3255" s="156">
        <v>7930</v>
      </c>
      <c r="F3255" s="156">
        <v>0.42857099999999998</v>
      </c>
      <c r="G3255" s="156">
        <v>585.13329999999996</v>
      </c>
      <c r="H3255" s="156">
        <v>0.147315</v>
      </c>
      <c r="I3255" s="156">
        <v>15</v>
      </c>
      <c r="J3255" s="156">
        <v>13.33333</v>
      </c>
      <c r="K3255" s="267">
        <v>86.666669999999996</v>
      </c>
    </row>
    <row r="3256" spans="1:11">
      <c r="A3256" s="155" t="s">
        <v>6647</v>
      </c>
      <c r="B3256" s="156" t="s">
        <v>19743</v>
      </c>
      <c r="C3256" s="156">
        <v>2.1774619999999998</v>
      </c>
      <c r="D3256" s="157">
        <v>3.93E-5</v>
      </c>
      <c r="E3256" s="156">
        <v>27146</v>
      </c>
      <c r="F3256" s="156">
        <v>0.57142899999999996</v>
      </c>
      <c r="G3256" s="156">
        <v>1434.7139999999999</v>
      </c>
      <c r="H3256" s="156">
        <v>0.352995</v>
      </c>
      <c r="I3256" s="156">
        <v>7</v>
      </c>
      <c r="J3256" s="156">
        <v>0</v>
      </c>
      <c r="K3256" s="267">
        <v>100</v>
      </c>
    </row>
    <row r="3257" spans="1:11">
      <c r="A3257" s="155" t="s">
        <v>6651</v>
      </c>
      <c r="B3257" s="156" t="s">
        <v>19743</v>
      </c>
      <c r="C3257" s="156">
        <v>2.4077160000000002</v>
      </c>
      <c r="D3257" s="157">
        <v>5.5500000000000001E-5</v>
      </c>
      <c r="E3257" s="156">
        <v>18914</v>
      </c>
      <c r="F3257" s="156">
        <v>0.57575799999999999</v>
      </c>
      <c r="G3257" s="156">
        <v>289.41669999999999</v>
      </c>
      <c r="H3257" s="156">
        <v>9.7217999999999999E-2</v>
      </c>
      <c r="I3257" s="156">
        <v>12</v>
      </c>
      <c r="J3257" s="156">
        <v>41.666670000000003</v>
      </c>
      <c r="K3257" s="267">
        <v>58.333329999999997</v>
      </c>
    </row>
    <row r="3258" spans="1:11">
      <c r="A3258" s="155" t="s">
        <v>6654</v>
      </c>
      <c r="B3258" s="156" t="s">
        <v>19743</v>
      </c>
      <c r="C3258" s="156">
        <v>2.397767</v>
      </c>
      <c r="D3258" s="157">
        <v>1.7600000000000001E-6</v>
      </c>
      <c r="E3258" s="156">
        <v>3556</v>
      </c>
      <c r="F3258" s="156">
        <v>0.33333299999999999</v>
      </c>
      <c r="G3258" s="156">
        <v>901</v>
      </c>
      <c r="H3258" s="156">
        <v>0.29688500000000001</v>
      </c>
      <c r="I3258" s="156">
        <v>4</v>
      </c>
      <c r="J3258" s="156">
        <v>0</v>
      </c>
      <c r="K3258" s="267">
        <v>100</v>
      </c>
    </row>
    <row r="3259" spans="1:11">
      <c r="A3259" s="155" t="s">
        <v>6661</v>
      </c>
      <c r="B3259" s="156" t="s">
        <v>19743</v>
      </c>
      <c r="C3259" s="156">
        <v>2.386396</v>
      </c>
      <c r="D3259" s="157">
        <v>3.2199999999999997E-5</v>
      </c>
      <c r="E3259" s="156">
        <v>14886</v>
      </c>
      <c r="F3259" s="156">
        <v>0.34545500000000001</v>
      </c>
      <c r="G3259" s="156">
        <v>502.5455</v>
      </c>
      <c r="H3259" s="156">
        <v>0.16425500000000001</v>
      </c>
      <c r="I3259" s="156">
        <v>11</v>
      </c>
      <c r="J3259" s="156">
        <v>36.363639999999997</v>
      </c>
      <c r="K3259" s="267">
        <v>63.636360000000003</v>
      </c>
    </row>
    <row r="3260" spans="1:11">
      <c r="A3260" s="155" t="s">
        <v>19976</v>
      </c>
      <c r="B3260" s="156" t="s">
        <v>19740</v>
      </c>
      <c r="C3260" s="156">
        <v>2.3943150000000002</v>
      </c>
      <c r="D3260" s="157">
        <v>5.4700000000000001E-5</v>
      </c>
      <c r="E3260" s="156">
        <v>34252</v>
      </c>
      <c r="F3260" s="156">
        <v>8.8669999999999999E-2</v>
      </c>
      <c r="G3260" s="156">
        <v>145.44829999999999</v>
      </c>
      <c r="H3260" s="156">
        <v>4.8375000000000001E-2</v>
      </c>
      <c r="I3260" s="156">
        <v>29</v>
      </c>
      <c r="J3260" s="156">
        <v>24.137930000000001</v>
      </c>
      <c r="K3260" s="267">
        <v>72.413790000000006</v>
      </c>
    </row>
    <row r="3261" spans="1:11">
      <c r="A3261" s="155" t="s">
        <v>6665</v>
      </c>
      <c r="B3261" s="156" t="s">
        <v>19743</v>
      </c>
      <c r="C3261" s="156">
        <v>2.3642639999999999</v>
      </c>
      <c r="D3261" s="157">
        <v>1.31E-5</v>
      </c>
      <c r="E3261" s="156">
        <v>18364</v>
      </c>
      <c r="F3261" s="156">
        <v>0.334146</v>
      </c>
      <c r="G3261" s="156">
        <v>205.68289999999999</v>
      </c>
      <c r="H3261" s="156">
        <v>6.5525E-2</v>
      </c>
      <c r="I3261" s="156">
        <v>41</v>
      </c>
      <c r="J3261" s="156">
        <v>56.097560000000001</v>
      </c>
      <c r="K3261" s="267">
        <v>39.024389999999997</v>
      </c>
    </row>
    <row r="3262" spans="1:11">
      <c r="A3262" s="155" t="s">
        <v>6430</v>
      </c>
      <c r="B3262" s="156" t="s">
        <v>19743</v>
      </c>
      <c r="C3262" s="156">
        <v>3.2217259999999999</v>
      </c>
      <c r="D3262" s="157">
        <v>2.1E-7</v>
      </c>
      <c r="E3262" s="156">
        <v>92</v>
      </c>
      <c r="F3262" s="156" t="s">
        <v>25675</v>
      </c>
      <c r="G3262" s="156">
        <v>56.5</v>
      </c>
      <c r="H3262" s="156">
        <v>0.51869200000000004</v>
      </c>
      <c r="I3262" s="156">
        <v>2</v>
      </c>
      <c r="J3262" s="156">
        <v>50</v>
      </c>
      <c r="K3262" s="267">
        <v>50</v>
      </c>
    </row>
    <row r="3263" spans="1:11">
      <c r="A3263" s="155" t="s">
        <v>6433</v>
      </c>
      <c r="B3263" s="156" t="s">
        <v>19743</v>
      </c>
      <c r="C3263" s="156">
        <v>2.1502539999999999</v>
      </c>
      <c r="D3263" s="156">
        <v>1.66E-4</v>
      </c>
      <c r="E3263" s="156">
        <v>96852</v>
      </c>
      <c r="F3263" s="156">
        <v>0.19703100000000001</v>
      </c>
      <c r="G3263" s="156">
        <v>343.05130000000003</v>
      </c>
      <c r="H3263" s="156">
        <v>8.2477999999999996E-2</v>
      </c>
      <c r="I3263" s="156">
        <v>39</v>
      </c>
      <c r="J3263" s="156">
        <v>41.025640000000003</v>
      </c>
      <c r="K3263" s="267">
        <v>58.974359999999997</v>
      </c>
    </row>
    <row r="3264" spans="1:11">
      <c r="A3264" s="155" t="s">
        <v>6437</v>
      </c>
      <c r="B3264" s="156" t="s">
        <v>19743</v>
      </c>
      <c r="C3264" s="156">
        <v>2.1922839999999999</v>
      </c>
      <c r="D3264" s="156">
        <v>1.84E-4</v>
      </c>
      <c r="E3264" s="156">
        <v>111116</v>
      </c>
      <c r="F3264" s="156">
        <v>0.16009899999999999</v>
      </c>
      <c r="G3264" s="156">
        <v>312.7586</v>
      </c>
      <c r="H3264" s="156">
        <v>7.8763E-2</v>
      </c>
      <c r="I3264" s="156">
        <v>29</v>
      </c>
      <c r="J3264" s="156">
        <v>17.241379999999999</v>
      </c>
      <c r="K3264" s="267">
        <v>82.758619999999993</v>
      </c>
    </row>
    <row r="3265" spans="1:11">
      <c r="A3265" s="155" t="s">
        <v>6440</v>
      </c>
      <c r="B3265" s="156" t="s">
        <v>19743</v>
      </c>
      <c r="C3265" s="156">
        <v>2.1669040000000002</v>
      </c>
      <c r="D3265" s="156">
        <v>1.03E-4</v>
      </c>
      <c r="E3265" s="156">
        <v>100152</v>
      </c>
      <c r="F3265" s="156">
        <v>0.274621</v>
      </c>
      <c r="G3265" s="156">
        <v>348.42419999999998</v>
      </c>
      <c r="H3265" s="156">
        <v>8.5189000000000001E-2</v>
      </c>
      <c r="I3265" s="156">
        <v>33</v>
      </c>
      <c r="J3265" s="156">
        <v>18.181819999999998</v>
      </c>
      <c r="K3265" s="267">
        <v>78.787880000000001</v>
      </c>
    </row>
    <row r="3266" spans="1:11">
      <c r="A3266" s="155" t="s">
        <v>23439</v>
      </c>
      <c r="B3266" s="156" t="s">
        <v>19740</v>
      </c>
      <c r="C3266" s="156">
        <v>2.1997969999999998</v>
      </c>
      <c r="D3266" s="157">
        <v>3.3000000000000003E-5</v>
      </c>
      <c r="E3266" s="156">
        <v>37488</v>
      </c>
      <c r="F3266" s="156">
        <v>0.36206899999999997</v>
      </c>
      <c r="G3266" s="156">
        <v>253.27590000000001</v>
      </c>
      <c r="H3266" s="156">
        <v>6.4355999999999997E-2</v>
      </c>
      <c r="I3266" s="156">
        <v>29</v>
      </c>
      <c r="J3266" s="156">
        <v>37.93103</v>
      </c>
      <c r="K3266" s="267">
        <v>58.620690000000003</v>
      </c>
    </row>
    <row r="3267" spans="1:11">
      <c r="A3267" s="155" t="s">
        <v>6443</v>
      </c>
      <c r="B3267" s="156" t="s">
        <v>19743</v>
      </c>
      <c r="C3267" s="156">
        <v>2.2343150000000001</v>
      </c>
      <c r="D3267" s="157">
        <v>1.9700000000000001E-5</v>
      </c>
      <c r="E3267" s="156">
        <v>23168</v>
      </c>
      <c r="F3267" s="156">
        <v>0.334677</v>
      </c>
      <c r="G3267" s="156">
        <v>344.34379999999999</v>
      </c>
      <c r="H3267" s="156">
        <v>9.1580999999999996E-2</v>
      </c>
      <c r="I3267" s="156">
        <v>32</v>
      </c>
      <c r="J3267" s="156">
        <v>25</v>
      </c>
      <c r="K3267" s="267">
        <v>71.875</v>
      </c>
    </row>
    <row r="3268" spans="1:11">
      <c r="A3268" s="155" t="s">
        <v>6450</v>
      </c>
      <c r="B3268" s="156" t="s">
        <v>19743</v>
      </c>
      <c r="C3268" s="156">
        <v>2.1520809999999999</v>
      </c>
      <c r="D3268" s="157">
        <v>2.9099999999999999E-5</v>
      </c>
      <c r="E3268" s="156">
        <v>55470</v>
      </c>
      <c r="F3268" s="156">
        <v>0.35573100000000002</v>
      </c>
      <c r="G3268" s="156">
        <v>680.86959999999999</v>
      </c>
      <c r="H3268" s="156">
        <v>0.163268</v>
      </c>
      <c r="I3268" s="156">
        <v>23</v>
      </c>
      <c r="J3268" s="156">
        <v>13.043480000000001</v>
      </c>
      <c r="K3268" s="267">
        <v>86.956519999999998</v>
      </c>
    </row>
    <row r="3269" spans="1:11">
      <c r="A3269" s="155" t="s">
        <v>6454</v>
      </c>
      <c r="B3269" s="156" t="s">
        <v>19743</v>
      </c>
      <c r="C3269" s="156">
        <v>2.3063959999999999</v>
      </c>
      <c r="D3269" s="156">
        <v>1.65E-4</v>
      </c>
      <c r="E3269" s="156">
        <v>46456</v>
      </c>
      <c r="F3269" s="156">
        <v>0.28888900000000001</v>
      </c>
      <c r="G3269" s="156">
        <v>522.20000000000005</v>
      </c>
      <c r="H3269" s="156">
        <v>0.15137700000000001</v>
      </c>
      <c r="I3269" s="156">
        <v>10</v>
      </c>
      <c r="J3269" s="156">
        <v>10</v>
      </c>
      <c r="K3269" s="267">
        <v>90</v>
      </c>
    </row>
    <row r="3270" spans="1:11">
      <c r="A3270" s="155" t="s">
        <v>6459</v>
      </c>
      <c r="B3270" s="156" t="s">
        <v>19743</v>
      </c>
      <c r="C3270" s="156">
        <v>2.3092389999999998</v>
      </c>
      <c r="D3270" s="157">
        <v>2.0699999999999998E-5</v>
      </c>
      <c r="E3270" s="156">
        <v>22758</v>
      </c>
      <c r="F3270" s="156">
        <v>0.43939400000000001</v>
      </c>
      <c r="G3270" s="156">
        <v>695.08330000000001</v>
      </c>
      <c r="H3270" s="156">
        <v>0.20227000000000001</v>
      </c>
      <c r="I3270" s="156">
        <v>12</v>
      </c>
      <c r="J3270" s="156">
        <v>0</v>
      </c>
      <c r="K3270" s="267">
        <v>91.666669999999996</v>
      </c>
    </row>
    <row r="3271" spans="1:11">
      <c r="A3271" s="155" t="s">
        <v>6464</v>
      </c>
      <c r="B3271" s="156" t="s">
        <v>19743</v>
      </c>
      <c r="C3271" s="156">
        <v>3.3291369999999998</v>
      </c>
      <c r="D3271" s="156" t="s">
        <v>25675</v>
      </c>
      <c r="E3271" s="156">
        <v>0</v>
      </c>
      <c r="F3271" s="156" t="s">
        <v>25675</v>
      </c>
      <c r="G3271" s="156">
        <v>35</v>
      </c>
      <c r="H3271" s="156">
        <v>0</v>
      </c>
      <c r="I3271" s="156">
        <v>1</v>
      </c>
      <c r="J3271" s="156">
        <v>0</v>
      </c>
      <c r="K3271" s="267">
        <v>100</v>
      </c>
    </row>
    <row r="3272" spans="1:11">
      <c r="A3272" s="155" t="s">
        <v>6466</v>
      </c>
      <c r="B3272" s="156" t="s">
        <v>19743</v>
      </c>
      <c r="C3272" s="156">
        <v>2.1711680000000002</v>
      </c>
      <c r="D3272" s="156">
        <v>2.81E-4</v>
      </c>
      <c r="E3272" s="156">
        <v>106452</v>
      </c>
      <c r="F3272" s="156">
        <v>0.263158</v>
      </c>
      <c r="G3272" s="156">
        <v>638</v>
      </c>
      <c r="H3272" s="156">
        <v>0.15636</v>
      </c>
      <c r="I3272" s="156">
        <v>20</v>
      </c>
      <c r="J3272" s="156">
        <v>10</v>
      </c>
      <c r="K3272" s="267">
        <v>90</v>
      </c>
    </row>
    <row r="3273" spans="1:11">
      <c r="A3273" s="155" t="s">
        <v>6471</v>
      </c>
      <c r="B3273" s="156" t="s">
        <v>19743</v>
      </c>
      <c r="C3273" s="156">
        <v>2.2247720000000002</v>
      </c>
      <c r="D3273" s="156">
        <v>1.3300000000000001E-4</v>
      </c>
      <c r="E3273" s="156">
        <v>84918</v>
      </c>
      <c r="F3273" s="156">
        <v>0.43181799999999998</v>
      </c>
      <c r="G3273" s="156">
        <v>403</v>
      </c>
      <c r="H3273" s="156">
        <v>0.105905</v>
      </c>
      <c r="I3273" s="156">
        <v>33</v>
      </c>
      <c r="J3273" s="156">
        <v>24.242419999999999</v>
      </c>
      <c r="K3273" s="267">
        <v>75.757580000000004</v>
      </c>
    </row>
    <row r="3274" spans="1:11">
      <c r="A3274" s="155" t="s">
        <v>6474</v>
      </c>
      <c r="B3274" s="156" t="s">
        <v>19743</v>
      </c>
      <c r="C3274" s="156">
        <v>2.2144159999999999</v>
      </c>
      <c r="D3274" s="157">
        <v>6.7199999999999994E-5</v>
      </c>
      <c r="E3274" s="156">
        <v>61374</v>
      </c>
      <c r="F3274" s="156">
        <v>0.27173900000000001</v>
      </c>
      <c r="G3274" s="156">
        <v>514.125</v>
      </c>
      <c r="H3274" s="156">
        <v>0.132883</v>
      </c>
      <c r="I3274" s="156">
        <v>24</v>
      </c>
      <c r="J3274" s="156">
        <v>12.5</v>
      </c>
      <c r="K3274" s="267">
        <v>87.5</v>
      </c>
    </row>
    <row r="3275" spans="1:11">
      <c r="A3275" s="155" t="s">
        <v>19859</v>
      </c>
      <c r="B3275" s="156" t="s">
        <v>19740</v>
      </c>
      <c r="C3275" s="156">
        <v>2.397157</v>
      </c>
      <c r="D3275" s="157">
        <v>1.1400000000000001E-6</v>
      </c>
      <c r="E3275" s="156">
        <v>658</v>
      </c>
      <c r="F3275" s="156">
        <v>0.42857099999999998</v>
      </c>
      <c r="G3275" s="156">
        <v>423</v>
      </c>
      <c r="H3275" s="156">
        <v>0.13965</v>
      </c>
      <c r="I3275" s="156">
        <v>8</v>
      </c>
      <c r="J3275" s="156">
        <v>50</v>
      </c>
      <c r="K3275" s="267">
        <v>50</v>
      </c>
    </row>
    <row r="3276" spans="1:11">
      <c r="A3276" s="155" t="s">
        <v>23500</v>
      </c>
      <c r="B3276" s="156" t="s">
        <v>19740</v>
      </c>
      <c r="C3276" s="156">
        <v>2.2286290000000002</v>
      </c>
      <c r="D3276" s="157">
        <v>7.1000000000000005E-5</v>
      </c>
      <c r="E3276" s="156">
        <v>90258</v>
      </c>
      <c r="F3276" s="156">
        <v>0.55000000000000004</v>
      </c>
      <c r="G3276" s="156">
        <v>227.68289999999999</v>
      </c>
      <c r="H3276" s="156">
        <v>6.0170000000000001E-2</v>
      </c>
      <c r="I3276" s="156">
        <v>41</v>
      </c>
      <c r="J3276" s="156">
        <v>53.658540000000002</v>
      </c>
      <c r="K3276" s="267">
        <v>43.902439999999999</v>
      </c>
    </row>
    <row r="3277" spans="1:11">
      <c r="A3277" s="155" t="s">
        <v>6484</v>
      </c>
      <c r="B3277" s="156" t="s">
        <v>19743</v>
      </c>
      <c r="C3277" s="156">
        <v>2.1640609999999998</v>
      </c>
      <c r="D3277" s="157">
        <v>1.9400000000000001E-5</v>
      </c>
      <c r="E3277" s="156">
        <v>34534</v>
      </c>
      <c r="F3277" s="156">
        <v>0.25846200000000003</v>
      </c>
      <c r="G3277" s="156">
        <v>516</v>
      </c>
      <c r="H3277" s="156">
        <v>0.12551699999999999</v>
      </c>
      <c r="I3277" s="156">
        <v>26</v>
      </c>
      <c r="J3277" s="156">
        <v>7.6923079999999997</v>
      </c>
      <c r="K3277" s="267">
        <v>92.307689999999994</v>
      </c>
    </row>
    <row r="3278" spans="1:11">
      <c r="A3278" s="155" t="s">
        <v>6490</v>
      </c>
      <c r="B3278" s="156" t="s">
        <v>19743</v>
      </c>
      <c r="C3278" s="156">
        <v>2.4160409999999999</v>
      </c>
      <c r="D3278" s="157">
        <v>6.3E-5</v>
      </c>
      <c r="E3278" s="156">
        <v>39272</v>
      </c>
      <c r="F3278" s="156">
        <v>6.4564999999999997E-2</v>
      </c>
      <c r="G3278" s="156">
        <v>105.973</v>
      </c>
      <c r="H3278" s="156">
        <v>3.6468E-2</v>
      </c>
      <c r="I3278" s="156">
        <v>37</v>
      </c>
      <c r="J3278" s="156">
        <v>13.51351</v>
      </c>
      <c r="K3278" s="267">
        <v>86.486490000000003</v>
      </c>
    </row>
    <row r="3279" spans="1:11">
      <c r="A3279" s="155" t="s">
        <v>6496</v>
      </c>
      <c r="B3279" s="156" t="s">
        <v>19743</v>
      </c>
      <c r="C3279" s="156">
        <v>2.6026400000000001</v>
      </c>
      <c r="D3279" s="157">
        <v>1.6399999999999999E-5</v>
      </c>
      <c r="E3279" s="156">
        <v>10392</v>
      </c>
      <c r="F3279" s="156">
        <v>0.16666700000000001</v>
      </c>
      <c r="G3279" s="156">
        <v>565</v>
      </c>
      <c r="H3279" s="156">
        <v>0.27074300000000001</v>
      </c>
      <c r="I3279" s="156">
        <v>4</v>
      </c>
      <c r="J3279" s="156">
        <v>50</v>
      </c>
      <c r="K3279" s="267">
        <v>50</v>
      </c>
    </row>
    <row r="3280" spans="1:11">
      <c r="A3280" s="155" t="s">
        <v>6498</v>
      </c>
      <c r="B3280" s="156" t="s">
        <v>19743</v>
      </c>
      <c r="C3280" s="156">
        <v>2.1620300000000001</v>
      </c>
      <c r="D3280" s="157">
        <v>4.9799999999999998E-5</v>
      </c>
      <c r="E3280" s="156">
        <v>53062</v>
      </c>
      <c r="F3280" s="156">
        <v>0.4</v>
      </c>
      <c r="G3280" s="156">
        <v>953.36360000000002</v>
      </c>
      <c r="H3280" s="156">
        <v>0.23078299999999999</v>
      </c>
      <c r="I3280" s="156">
        <v>11</v>
      </c>
      <c r="J3280" s="156">
        <v>36.363639999999997</v>
      </c>
      <c r="K3280" s="267">
        <v>63.636360000000003</v>
      </c>
    </row>
    <row r="3281" spans="1:11">
      <c r="A3281" s="155" t="s">
        <v>6503</v>
      </c>
      <c r="B3281" s="156" t="s">
        <v>19743</v>
      </c>
      <c r="C3281" s="156">
        <v>2.2627410000000001</v>
      </c>
      <c r="D3281" s="157">
        <v>1.19E-5</v>
      </c>
      <c r="E3281" s="156">
        <v>8570</v>
      </c>
      <c r="F3281" s="156">
        <v>0.30476199999999998</v>
      </c>
      <c r="G3281" s="156">
        <v>384.2</v>
      </c>
      <c r="H3281" s="156">
        <v>0.105347</v>
      </c>
      <c r="I3281" s="156">
        <v>15</v>
      </c>
      <c r="J3281" s="156">
        <v>20</v>
      </c>
      <c r="K3281" s="267">
        <v>80</v>
      </c>
    </row>
    <row r="3282" spans="1:11">
      <c r="A3282" s="155" t="s">
        <v>6506</v>
      </c>
      <c r="B3282" s="156" t="s">
        <v>19743</v>
      </c>
      <c r="C3282" s="156">
        <v>2.1315740000000001</v>
      </c>
      <c r="D3282" s="156">
        <v>2.2900000000000001E-4</v>
      </c>
      <c r="E3282" s="156">
        <v>170322</v>
      </c>
      <c r="F3282" s="156">
        <v>0.25660699999999997</v>
      </c>
      <c r="G3282" s="156">
        <v>315.92750000000001</v>
      </c>
      <c r="H3282" s="156">
        <v>7.4807999999999999E-2</v>
      </c>
      <c r="I3282" s="156">
        <v>69</v>
      </c>
      <c r="J3282" s="156">
        <v>26.086960000000001</v>
      </c>
      <c r="K3282" s="267">
        <v>72.463769999999997</v>
      </c>
    </row>
    <row r="3283" spans="1:11">
      <c r="A3283" s="155" t="s">
        <v>6511</v>
      </c>
      <c r="B3283" s="156" t="s">
        <v>19743</v>
      </c>
      <c r="C3283" s="156">
        <v>2.155939</v>
      </c>
      <c r="D3283" s="157">
        <v>2.3300000000000001E-5</v>
      </c>
      <c r="E3283" s="156">
        <v>33982</v>
      </c>
      <c r="F3283" s="156">
        <v>0.29915999999999998</v>
      </c>
      <c r="G3283" s="156">
        <v>456.25709999999998</v>
      </c>
      <c r="H3283" s="156">
        <v>0.11026</v>
      </c>
      <c r="I3283" s="156">
        <v>35</v>
      </c>
      <c r="J3283" s="156">
        <v>20</v>
      </c>
      <c r="K3283" s="267">
        <v>80</v>
      </c>
    </row>
    <row r="3284" spans="1:11">
      <c r="A3284" s="155" t="s">
        <v>6515</v>
      </c>
      <c r="B3284" s="156" t="s">
        <v>19743</v>
      </c>
      <c r="C3284" s="156">
        <v>2.160609</v>
      </c>
      <c r="D3284" s="156">
        <v>5.3899999999999998E-4</v>
      </c>
      <c r="E3284" s="156">
        <v>234492</v>
      </c>
      <c r="F3284" s="156">
        <v>0.123137</v>
      </c>
      <c r="G3284" s="156">
        <v>266</v>
      </c>
      <c r="H3284" s="156">
        <v>6.4949000000000007E-2</v>
      </c>
      <c r="I3284" s="156">
        <v>51</v>
      </c>
      <c r="J3284" s="156">
        <v>17.64706</v>
      </c>
      <c r="K3284" s="267">
        <v>76.470590000000001</v>
      </c>
    </row>
    <row r="3285" spans="1:11">
      <c r="A3285" s="155" t="s">
        <v>6521</v>
      </c>
      <c r="B3285" s="156" t="s">
        <v>19743</v>
      </c>
      <c r="C3285" s="156">
        <v>2.17665</v>
      </c>
      <c r="D3285" s="156">
        <v>4.08E-4</v>
      </c>
      <c r="E3285" s="156">
        <v>72164</v>
      </c>
      <c r="F3285" s="156">
        <v>0.52564100000000002</v>
      </c>
      <c r="G3285" s="156">
        <v>970.23080000000004</v>
      </c>
      <c r="H3285" s="156">
        <v>0.239013</v>
      </c>
      <c r="I3285" s="156">
        <v>13</v>
      </c>
      <c r="J3285" s="156">
        <v>15.38462</v>
      </c>
      <c r="K3285" s="267">
        <v>69.230770000000007</v>
      </c>
    </row>
    <row r="3286" spans="1:11">
      <c r="A3286" s="155" t="s">
        <v>6526</v>
      </c>
      <c r="B3286" s="156" t="s">
        <v>19743</v>
      </c>
      <c r="C3286" s="156">
        <v>2.274518</v>
      </c>
      <c r="D3286" s="157">
        <v>3.9999999999999998E-7</v>
      </c>
      <c r="E3286" s="156">
        <v>688</v>
      </c>
      <c r="F3286" s="156">
        <v>0.66666700000000001</v>
      </c>
      <c r="G3286" s="156">
        <v>958.77779999999996</v>
      </c>
      <c r="H3286" s="156">
        <v>0.26669799999999999</v>
      </c>
      <c r="I3286" s="156">
        <v>9</v>
      </c>
      <c r="J3286" s="156">
        <v>55.55556</v>
      </c>
      <c r="K3286" s="267">
        <v>44.44444</v>
      </c>
    </row>
    <row r="3287" spans="1:11">
      <c r="A3287" s="155" t="s">
        <v>6529</v>
      </c>
      <c r="B3287" s="156" t="s">
        <v>19743</v>
      </c>
      <c r="C3287" s="156">
        <v>2.2966500000000001</v>
      </c>
      <c r="D3287" s="157">
        <v>1.66E-5</v>
      </c>
      <c r="E3287" s="156">
        <v>9882</v>
      </c>
      <c r="F3287" s="156">
        <v>0.38095200000000001</v>
      </c>
      <c r="G3287" s="156">
        <v>520</v>
      </c>
      <c r="H3287" s="156">
        <v>0.14940600000000001</v>
      </c>
      <c r="I3287" s="156">
        <v>15</v>
      </c>
      <c r="J3287" s="156">
        <v>40</v>
      </c>
      <c r="K3287" s="267">
        <v>60</v>
      </c>
    </row>
    <row r="3288" spans="1:11">
      <c r="A3288" s="155" t="s">
        <v>6534</v>
      </c>
      <c r="B3288" s="156" t="s">
        <v>19743</v>
      </c>
      <c r="C3288" s="156">
        <v>2.2335029999999998</v>
      </c>
      <c r="D3288" s="157">
        <v>4.4799999999999998E-5</v>
      </c>
      <c r="E3288" s="156">
        <v>65820</v>
      </c>
      <c r="F3288" s="156">
        <v>0.26427099999999998</v>
      </c>
      <c r="G3288" s="156">
        <v>332.2955</v>
      </c>
      <c r="H3288" s="156">
        <v>8.8423000000000002E-2</v>
      </c>
      <c r="I3288" s="156">
        <v>44</v>
      </c>
      <c r="J3288" s="156">
        <v>22.727270000000001</v>
      </c>
      <c r="K3288" s="267">
        <v>72.727270000000004</v>
      </c>
    </row>
    <row r="3289" spans="1:11">
      <c r="A3289" s="155" t="s">
        <v>6537</v>
      </c>
      <c r="B3289" s="156" t="s">
        <v>19743</v>
      </c>
      <c r="C3289" s="156">
        <v>2.158782</v>
      </c>
      <c r="D3289" s="157">
        <v>6.7500000000000001E-5</v>
      </c>
      <c r="E3289" s="156">
        <v>109940</v>
      </c>
      <c r="F3289" s="156">
        <v>0.49615399999999998</v>
      </c>
      <c r="G3289" s="156">
        <v>189.0095</v>
      </c>
      <c r="H3289" s="156">
        <v>4.6553999999999998E-2</v>
      </c>
      <c r="I3289" s="156">
        <v>105</v>
      </c>
      <c r="J3289" s="156">
        <v>35.238100000000003</v>
      </c>
      <c r="K3289" s="267">
        <v>63.809519999999999</v>
      </c>
    </row>
    <row r="3290" spans="1:11">
      <c r="A3290" s="155" t="s">
        <v>20178</v>
      </c>
      <c r="B3290" s="156" t="s">
        <v>19740</v>
      </c>
      <c r="C3290" s="156">
        <v>2.116142</v>
      </c>
      <c r="D3290" s="156">
        <v>1.506E-3</v>
      </c>
      <c r="E3290" s="156">
        <v>884852</v>
      </c>
      <c r="F3290" s="156">
        <v>5.1888999999999998E-2</v>
      </c>
      <c r="G3290" s="156">
        <v>110.04049999999999</v>
      </c>
      <c r="H3290" s="156">
        <v>2.6297000000000001E-2</v>
      </c>
      <c r="I3290" s="156">
        <v>173</v>
      </c>
      <c r="J3290" s="156">
        <v>23.69942</v>
      </c>
      <c r="K3290" s="267">
        <v>76.300579999999997</v>
      </c>
    </row>
    <row r="3291" spans="1:11">
      <c r="A3291" s="155" t="s">
        <v>20131</v>
      </c>
      <c r="B3291" s="156" t="s">
        <v>19740</v>
      </c>
      <c r="C3291" s="156">
        <v>2.0601020000000001</v>
      </c>
      <c r="D3291" s="156">
        <v>3.0130000000000001E-3</v>
      </c>
      <c r="E3291" s="156">
        <v>2041832</v>
      </c>
      <c r="F3291" s="156">
        <v>9.5547999999999994E-2</v>
      </c>
      <c r="G3291" s="156">
        <v>122.1694</v>
      </c>
      <c r="H3291" s="156">
        <v>2.8206999999999999E-2</v>
      </c>
      <c r="I3291" s="156">
        <v>307</v>
      </c>
      <c r="J3291" s="156">
        <v>36.80782</v>
      </c>
      <c r="K3291" s="267">
        <v>61.563519999999997</v>
      </c>
    </row>
    <row r="3292" spans="1:11">
      <c r="A3292" s="155" t="s">
        <v>6547</v>
      </c>
      <c r="B3292" s="156" t="s">
        <v>19743</v>
      </c>
      <c r="C3292" s="156">
        <v>2.2172589999999999</v>
      </c>
      <c r="D3292" s="157">
        <v>1.77E-5</v>
      </c>
      <c r="E3292" s="156">
        <v>19860</v>
      </c>
      <c r="F3292" s="156">
        <v>0.25714300000000001</v>
      </c>
      <c r="G3292" s="156">
        <v>320.33330000000001</v>
      </c>
      <c r="H3292" s="156">
        <v>8.2933000000000007E-2</v>
      </c>
      <c r="I3292" s="156">
        <v>21</v>
      </c>
      <c r="J3292" s="156">
        <v>47.619050000000001</v>
      </c>
      <c r="K3292" s="267">
        <v>52.380949999999999</v>
      </c>
    </row>
    <row r="3293" spans="1:11">
      <c r="A3293" s="155" t="s">
        <v>6552</v>
      </c>
      <c r="B3293" s="156" t="s">
        <v>19743</v>
      </c>
      <c r="C3293" s="156">
        <v>2.3484259999999999</v>
      </c>
      <c r="D3293" s="157">
        <v>1.55E-6</v>
      </c>
      <c r="E3293" s="156">
        <v>1732</v>
      </c>
      <c r="F3293" s="156">
        <v>0.33333299999999999</v>
      </c>
      <c r="G3293" s="156">
        <v>562.55560000000003</v>
      </c>
      <c r="H3293" s="156">
        <v>0.17261599999999999</v>
      </c>
      <c r="I3293" s="156">
        <v>9</v>
      </c>
      <c r="J3293" s="156">
        <v>44.44444</v>
      </c>
      <c r="K3293" s="267">
        <v>55.55556</v>
      </c>
    </row>
    <row r="3294" spans="1:11">
      <c r="A3294" s="155" t="s">
        <v>24333</v>
      </c>
      <c r="B3294" s="156" t="s">
        <v>19740</v>
      </c>
      <c r="C3294" s="156">
        <v>2.1573600000000002</v>
      </c>
      <c r="D3294" s="156">
        <v>2.8499999999999999E-4</v>
      </c>
      <c r="E3294" s="156">
        <v>146784</v>
      </c>
      <c r="F3294" s="156">
        <v>0.28142099999999998</v>
      </c>
      <c r="G3294" s="156">
        <v>260.08199999999999</v>
      </c>
      <c r="H3294" s="156">
        <v>6.3399999999999998E-2</v>
      </c>
      <c r="I3294" s="156">
        <v>61</v>
      </c>
      <c r="J3294" s="156">
        <v>27.868849999999998</v>
      </c>
      <c r="K3294" s="267">
        <v>72.131150000000005</v>
      </c>
    </row>
    <row r="3295" spans="1:11">
      <c r="A3295" s="155" t="s">
        <v>6559</v>
      </c>
      <c r="B3295" s="156" t="s">
        <v>19743</v>
      </c>
      <c r="C3295" s="156">
        <v>2.1845690000000002</v>
      </c>
      <c r="D3295" s="157">
        <v>1.11E-5</v>
      </c>
      <c r="E3295" s="156">
        <v>8354</v>
      </c>
      <c r="F3295" s="156">
        <v>0.6</v>
      </c>
      <c r="G3295" s="156">
        <v>1025.818</v>
      </c>
      <c r="H3295" s="156">
        <v>0.255052</v>
      </c>
      <c r="I3295" s="156">
        <v>11</v>
      </c>
      <c r="J3295" s="156">
        <v>27.272729999999999</v>
      </c>
      <c r="K3295" s="267">
        <v>72.727270000000004</v>
      </c>
    </row>
    <row r="3296" spans="1:11">
      <c r="A3296" s="155" t="s">
        <v>6296</v>
      </c>
      <c r="B3296" s="156" t="s">
        <v>19743</v>
      </c>
      <c r="C3296" s="156">
        <v>2.1581730000000001</v>
      </c>
      <c r="D3296" s="157">
        <v>3.9400000000000002E-5</v>
      </c>
      <c r="E3296" s="156">
        <v>42914</v>
      </c>
      <c r="F3296" s="156">
        <v>0.493506</v>
      </c>
      <c r="G3296" s="156">
        <v>707.04549999999995</v>
      </c>
      <c r="H3296" s="156">
        <v>0.170825</v>
      </c>
      <c r="I3296" s="156">
        <v>22</v>
      </c>
      <c r="J3296" s="156">
        <v>0</v>
      </c>
      <c r="K3296" s="267">
        <v>81.818179999999998</v>
      </c>
    </row>
    <row r="3297" spans="1:11">
      <c r="A3297" s="155" t="s">
        <v>6299</v>
      </c>
      <c r="B3297" s="156" t="s">
        <v>19743</v>
      </c>
      <c r="C3297" s="156">
        <v>2.156142</v>
      </c>
      <c r="D3297" s="157">
        <v>2.27E-5</v>
      </c>
      <c r="E3297" s="156">
        <v>44132</v>
      </c>
      <c r="F3297" s="156">
        <v>0.32056499999999999</v>
      </c>
      <c r="G3297" s="156">
        <v>475.1875</v>
      </c>
      <c r="H3297" s="156">
        <v>0.11475200000000001</v>
      </c>
      <c r="I3297" s="156">
        <v>32</v>
      </c>
      <c r="J3297" s="156">
        <v>21.875</v>
      </c>
      <c r="K3297" s="267">
        <v>78.125</v>
      </c>
    </row>
    <row r="3298" spans="1:11">
      <c r="A3298" s="155" t="s">
        <v>6304</v>
      </c>
      <c r="B3298" s="156" t="s">
        <v>19743</v>
      </c>
      <c r="C3298" s="156">
        <v>2.1297459999999999</v>
      </c>
      <c r="D3298" s="157">
        <v>8.6500000000000002E-5</v>
      </c>
      <c r="E3298" s="156">
        <v>199972</v>
      </c>
      <c r="F3298" s="156">
        <v>0.50308600000000003</v>
      </c>
      <c r="G3298" s="156">
        <v>210.31819999999999</v>
      </c>
      <c r="H3298" s="156">
        <v>5.0182999999999998E-2</v>
      </c>
      <c r="I3298" s="156">
        <v>110</v>
      </c>
      <c r="J3298" s="156">
        <v>33.636360000000003</v>
      </c>
      <c r="K3298" s="267">
        <v>64.545450000000002</v>
      </c>
    </row>
    <row r="3299" spans="1:11">
      <c r="A3299" s="155" t="s">
        <v>6308</v>
      </c>
      <c r="B3299" s="156" t="s">
        <v>19743</v>
      </c>
      <c r="C3299" s="156">
        <v>2.1195940000000002</v>
      </c>
      <c r="D3299" s="157">
        <v>4.0299999999999997E-5</v>
      </c>
      <c r="E3299" s="156">
        <v>79596</v>
      </c>
      <c r="F3299" s="156">
        <v>0.33615800000000001</v>
      </c>
      <c r="G3299" s="156">
        <v>387.98329999999999</v>
      </c>
      <c r="H3299" s="156">
        <v>9.0523000000000006E-2</v>
      </c>
      <c r="I3299" s="156">
        <v>60</v>
      </c>
      <c r="J3299" s="156">
        <v>46.666670000000003</v>
      </c>
      <c r="K3299" s="267">
        <v>50</v>
      </c>
    </row>
    <row r="3300" spans="1:11">
      <c r="A3300" s="155" t="s">
        <v>6312</v>
      </c>
      <c r="B3300" s="156" t="s">
        <v>19743</v>
      </c>
      <c r="C3300" s="156">
        <v>2.4253809999999998</v>
      </c>
      <c r="D3300" s="157">
        <v>8.7600000000000002E-5</v>
      </c>
      <c r="E3300" s="156">
        <v>22846</v>
      </c>
      <c r="F3300" s="156">
        <v>0.32142900000000002</v>
      </c>
      <c r="G3300" s="156">
        <v>459.875</v>
      </c>
      <c r="H3300" s="156">
        <v>0.159193</v>
      </c>
      <c r="I3300" s="156">
        <v>8</v>
      </c>
      <c r="J3300" s="156">
        <v>25</v>
      </c>
      <c r="K3300" s="267">
        <v>75</v>
      </c>
    </row>
    <row r="3301" spans="1:11">
      <c r="A3301" s="155" t="s">
        <v>24377</v>
      </c>
      <c r="B3301" s="156" t="s">
        <v>19740</v>
      </c>
      <c r="C3301" s="156">
        <v>2.8014209999999999</v>
      </c>
      <c r="D3301" s="157">
        <v>4.7500000000000003E-6</v>
      </c>
      <c r="E3301" s="156">
        <v>3658</v>
      </c>
      <c r="F3301" s="156">
        <v>0.712121</v>
      </c>
      <c r="G3301" s="156">
        <v>113.83329999999999</v>
      </c>
      <c r="H3301" s="156">
        <v>9.5268000000000005E-2</v>
      </c>
      <c r="I3301" s="156">
        <v>12</v>
      </c>
      <c r="J3301" s="156">
        <v>50</v>
      </c>
      <c r="K3301" s="267">
        <v>50</v>
      </c>
    </row>
    <row r="3302" spans="1:11">
      <c r="A3302" s="155" t="s">
        <v>6321</v>
      </c>
      <c r="B3302" s="156" t="s">
        <v>19743</v>
      </c>
      <c r="C3302" s="156">
        <v>2.1480199999999998</v>
      </c>
      <c r="D3302" s="157">
        <v>3.5499999999999999E-6</v>
      </c>
      <c r="E3302" s="156">
        <v>17682</v>
      </c>
      <c r="F3302" s="156">
        <v>0.63636400000000004</v>
      </c>
      <c r="G3302" s="156">
        <v>1237.5450000000001</v>
      </c>
      <c r="H3302" s="156">
        <v>0.29472399999999999</v>
      </c>
      <c r="I3302" s="156">
        <v>11</v>
      </c>
      <c r="J3302" s="156">
        <v>9.0909089999999999</v>
      </c>
      <c r="K3302" s="267">
        <v>90.909090000000006</v>
      </c>
    </row>
    <row r="3303" spans="1:11">
      <c r="A3303" s="155" t="s">
        <v>6324</v>
      </c>
      <c r="B3303" s="156" t="s">
        <v>19743</v>
      </c>
      <c r="C3303" s="156">
        <v>3.2253810000000001</v>
      </c>
      <c r="D3303" s="156" t="s">
        <v>25675</v>
      </c>
      <c r="E3303" s="156">
        <v>0</v>
      </c>
      <c r="F3303" s="156" t="s">
        <v>25675</v>
      </c>
      <c r="G3303" s="156">
        <v>133</v>
      </c>
      <c r="H3303" s="156">
        <v>0</v>
      </c>
      <c r="I3303" s="156">
        <v>1</v>
      </c>
      <c r="J3303" s="156">
        <v>0</v>
      </c>
      <c r="K3303" s="267">
        <v>100</v>
      </c>
    </row>
    <row r="3304" spans="1:11">
      <c r="A3304" s="155" t="s">
        <v>6331</v>
      </c>
      <c r="B3304" s="156" t="s">
        <v>19743</v>
      </c>
      <c r="C3304" s="156">
        <v>2.218477</v>
      </c>
      <c r="D3304" s="157">
        <v>1.31E-5</v>
      </c>
      <c r="E3304" s="156">
        <v>13822</v>
      </c>
      <c r="F3304" s="156">
        <v>0.64444400000000002</v>
      </c>
      <c r="G3304" s="156">
        <v>615.70000000000005</v>
      </c>
      <c r="H3304" s="156">
        <v>0.15926000000000001</v>
      </c>
      <c r="I3304" s="156">
        <v>10</v>
      </c>
      <c r="J3304" s="156">
        <v>0</v>
      </c>
      <c r="K3304" s="267">
        <v>100</v>
      </c>
    </row>
    <row r="3305" spans="1:11">
      <c r="A3305" s="155" t="s">
        <v>6339</v>
      </c>
      <c r="B3305" s="156" t="s">
        <v>19743</v>
      </c>
      <c r="C3305" s="156">
        <v>2.2136040000000001</v>
      </c>
      <c r="D3305" s="157">
        <v>5.4000000000000002E-7</v>
      </c>
      <c r="E3305" s="156">
        <v>702</v>
      </c>
      <c r="F3305" s="156">
        <v>0.80952400000000002</v>
      </c>
      <c r="G3305" s="156">
        <v>1393.7139999999999</v>
      </c>
      <c r="H3305" s="156">
        <v>0.35772999999999999</v>
      </c>
      <c r="I3305" s="156">
        <v>7</v>
      </c>
      <c r="J3305" s="156">
        <v>28.571429999999999</v>
      </c>
      <c r="K3305" s="267">
        <v>71.428569999999993</v>
      </c>
    </row>
    <row r="3306" spans="1:11">
      <c r="A3306" s="155" t="s">
        <v>23614</v>
      </c>
      <c r="B3306" s="156" t="s">
        <v>19740</v>
      </c>
      <c r="C3306" s="156">
        <v>2.1074109999999999</v>
      </c>
      <c r="D3306" s="156">
        <v>3.5500000000000001E-4</v>
      </c>
      <c r="E3306" s="156">
        <v>327718</v>
      </c>
      <c r="F3306" s="156">
        <v>0.10913</v>
      </c>
      <c r="G3306" s="156">
        <v>156.52449999999999</v>
      </c>
      <c r="H3306" s="156">
        <v>3.6707999999999998E-2</v>
      </c>
      <c r="I3306" s="156">
        <v>143</v>
      </c>
      <c r="J3306" s="156">
        <v>30.069929999999999</v>
      </c>
      <c r="K3306" s="267">
        <v>67.132869999999997</v>
      </c>
    </row>
    <row r="3307" spans="1:11">
      <c r="A3307" s="155" t="s">
        <v>6356</v>
      </c>
      <c r="B3307" s="156" t="s">
        <v>19743</v>
      </c>
      <c r="C3307" s="156">
        <v>2.1835529999999999</v>
      </c>
      <c r="D3307" s="157">
        <v>9.2599999999999994E-6</v>
      </c>
      <c r="E3307" s="156">
        <v>16456</v>
      </c>
      <c r="F3307" s="156">
        <v>0.37549399999999999</v>
      </c>
      <c r="G3307" s="156">
        <v>552.86959999999999</v>
      </c>
      <c r="H3307" s="156">
        <v>0.13753000000000001</v>
      </c>
      <c r="I3307" s="156">
        <v>23</v>
      </c>
      <c r="J3307" s="156">
        <v>34.782609999999998</v>
      </c>
      <c r="K3307" s="267">
        <v>60.869570000000003</v>
      </c>
    </row>
    <row r="3308" spans="1:11">
      <c r="A3308" s="155" t="s">
        <v>6359</v>
      </c>
      <c r="B3308" s="156" t="s">
        <v>19743</v>
      </c>
      <c r="C3308" s="156">
        <v>2.9872079999999999</v>
      </c>
      <c r="D3308" s="157">
        <v>4.69E-6</v>
      </c>
      <c r="E3308" s="156">
        <v>1816</v>
      </c>
      <c r="F3308" s="156">
        <v>0.5</v>
      </c>
      <c r="G3308" s="156">
        <v>157.5</v>
      </c>
      <c r="H3308" s="156">
        <v>0.28800399999999998</v>
      </c>
      <c r="I3308" s="156">
        <v>4</v>
      </c>
      <c r="J3308" s="156">
        <v>0</v>
      </c>
      <c r="K3308" s="267">
        <v>100</v>
      </c>
    </row>
    <row r="3309" spans="1:11">
      <c r="A3309" s="155" t="s">
        <v>6361</v>
      </c>
      <c r="B3309" s="156" t="s">
        <v>19743</v>
      </c>
      <c r="C3309" s="156">
        <v>2.3094420000000002</v>
      </c>
      <c r="D3309" s="157">
        <v>4.0000000000000001E-8</v>
      </c>
      <c r="E3309" s="156">
        <v>166</v>
      </c>
      <c r="F3309" s="156">
        <v>0.80952400000000002</v>
      </c>
      <c r="G3309" s="156">
        <v>1369.2860000000001</v>
      </c>
      <c r="H3309" s="156">
        <v>0.398976</v>
      </c>
      <c r="I3309" s="156">
        <v>7</v>
      </c>
      <c r="J3309" s="156">
        <v>14.28571</v>
      </c>
      <c r="K3309" s="267">
        <v>85.714290000000005</v>
      </c>
    </row>
    <row r="3310" spans="1:11">
      <c r="A3310" s="155" t="s">
        <v>23402</v>
      </c>
      <c r="B3310" s="156" t="s">
        <v>19053</v>
      </c>
      <c r="C3310" s="156">
        <v>2.1571570000000002</v>
      </c>
      <c r="D3310" s="156">
        <v>1.18E-4</v>
      </c>
      <c r="E3310" s="156">
        <v>65592</v>
      </c>
      <c r="F3310" s="156">
        <v>0.231933</v>
      </c>
      <c r="G3310" s="156">
        <v>422.08569999999997</v>
      </c>
      <c r="H3310" s="156">
        <v>0.102101</v>
      </c>
      <c r="I3310" s="156">
        <v>35</v>
      </c>
      <c r="J3310" s="156">
        <v>14.28571</v>
      </c>
      <c r="K3310" s="267">
        <v>80</v>
      </c>
    </row>
    <row r="3311" spans="1:11">
      <c r="A3311" s="155" t="s">
        <v>23007</v>
      </c>
      <c r="B3311" s="156" t="s">
        <v>19740</v>
      </c>
      <c r="C3311" s="156">
        <v>2.1443650000000001</v>
      </c>
      <c r="D3311" s="156">
        <v>8.92E-4</v>
      </c>
      <c r="E3311" s="156">
        <v>367800</v>
      </c>
      <c r="F3311" s="156">
        <v>0.253305</v>
      </c>
      <c r="G3311" s="156">
        <v>259.46769999999998</v>
      </c>
      <c r="H3311" s="156">
        <v>6.2296999999999998E-2</v>
      </c>
      <c r="I3311" s="156">
        <v>62</v>
      </c>
      <c r="J3311" s="156">
        <v>35.483870000000003</v>
      </c>
      <c r="K3311" s="267">
        <v>58.064520000000002</v>
      </c>
    </row>
    <row r="3312" spans="1:11">
      <c r="A3312" s="155" t="s">
        <v>23062</v>
      </c>
      <c r="B3312" s="156" t="s">
        <v>19740</v>
      </c>
      <c r="C3312" s="156">
        <v>2.2483249999999999</v>
      </c>
      <c r="D3312" s="157">
        <v>3.9900000000000001E-5</v>
      </c>
      <c r="E3312" s="156">
        <v>50774</v>
      </c>
      <c r="F3312" s="156">
        <v>0.37689400000000001</v>
      </c>
      <c r="G3312" s="156">
        <v>426.39389999999997</v>
      </c>
      <c r="H3312" s="156">
        <v>0.11526500000000001</v>
      </c>
      <c r="I3312" s="156">
        <v>33</v>
      </c>
      <c r="J3312" s="156">
        <v>51.515149999999998</v>
      </c>
      <c r="K3312" s="267">
        <v>45.454549999999998</v>
      </c>
    </row>
    <row r="3313" spans="1:11">
      <c r="A3313" s="155" t="s">
        <v>6367</v>
      </c>
      <c r="B3313" s="156" t="s">
        <v>19743</v>
      </c>
      <c r="C3313" s="156">
        <v>3.1262940000000001</v>
      </c>
      <c r="D3313" s="156" t="s">
        <v>25675</v>
      </c>
      <c r="E3313" s="156">
        <v>0</v>
      </c>
      <c r="F3313" s="156" t="s">
        <v>25675</v>
      </c>
      <c r="G3313" s="156">
        <v>121</v>
      </c>
      <c r="H3313" s="156">
        <v>0</v>
      </c>
      <c r="I3313" s="156">
        <v>1</v>
      </c>
      <c r="J3313" s="156">
        <v>100</v>
      </c>
      <c r="K3313" s="267">
        <v>0</v>
      </c>
    </row>
    <row r="3314" spans="1:11">
      <c r="A3314" s="155" t="s">
        <v>6369</v>
      </c>
      <c r="B3314" s="156" t="s">
        <v>19743</v>
      </c>
      <c r="C3314" s="156">
        <v>2.2735029999999998</v>
      </c>
      <c r="D3314" s="156">
        <v>1.26E-4</v>
      </c>
      <c r="E3314" s="156">
        <v>73008</v>
      </c>
      <c r="F3314" s="156">
        <v>0.10503</v>
      </c>
      <c r="G3314" s="156">
        <v>140.52109999999999</v>
      </c>
      <c r="H3314" s="156">
        <v>3.9727999999999999E-2</v>
      </c>
      <c r="I3314" s="156">
        <v>71</v>
      </c>
      <c r="J3314" s="156">
        <v>21.126760000000001</v>
      </c>
      <c r="K3314" s="267">
        <v>77.464789999999994</v>
      </c>
    </row>
    <row r="3315" spans="1:11">
      <c r="A3315" s="155" t="s">
        <v>6374</v>
      </c>
      <c r="B3315" s="156" t="s">
        <v>19743</v>
      </c>
      <c r="C3315" s="156">
        <v>2.2716750000000001</v>
      </c>
      <c r="D3315" s="157">
        <v>1.8300000000000001E-5</v>
      </c>
      <c r="E3315" s="156">
        <v>17744</v>
      </c>
      <c r="F3315" s="156">
        <v>0.214286</v>
      </c>
      <c r="G3315" s="156">
        <v>316</v>
      </c>
      <c r="H3315" s="156">
        <v>8.8193999999999995E-2</v>
      </c>
      <c r="I3315" s="156">
        <v>28</v>
      </c>
      <c r="J3315" s="156">
        <v>17.857140000000001</v>
      </c>
      <c r="K3315" s="267">
        <v>78.571430000000007</v>
      </c>
    </row>
    <row r="3316" spans="1:11">
      <c r="A3316" s="155" t="s">
        <v>6381</v>
      </c>
      <c r="B3316" s="156" t="s">
        <v>19743</v>
      </c>
      <c r="C3316" s="156">
        <v>2.1624370000000002</v>
      </c>
      <c r="D3316" s="157">
        <v>1.98E-5</v>
      </c>
      <c r="E3316" s="156">
        <v>19886</v>
      </c>
      <c r="F3316" s="156">
        <v>0.461538</v>
      </c>
      <c r="G3316" s="156">
        <v>989.35709999999995</v>
      </c>
      <c r="H3316" s="156">
        <v>0.239728</v>
      </c>
      <c r="I3316" s="156">
        <v>14</v>
      </c>
      <c r="J3316" s="156">
        <v>21.428570000000001</v>
      </c>
      <c r="K3316" s="267">
        <v>78.571430000000007</v>
      </c>
    </row>
    <row r="3317" spans="1:11">
      <c r="A3317" s="155" t="s">
        <v>23117</v>
      </c>
      <c r="B3317" s="156" t="s">
        <v>19740</v>
      </c>
      <c r="C3317" s="156">
        <v>2.2686289999999998</v>
      </c>
      <c r="D3317" s="157">
        <v>2.72E-5</v>
      </c>
      <c r="E3317" s="156">
        <v>45006</v>
      </c>
      <c r="F3317" s="156">
        <v>0.38446999999999998</v>
      </c>
      <c r="G3317" s="156">
        <v>354.03030000000001</v>
      </c>
      <c r="H3317" s="156">
        <v>9.8368999999999998E-2</v>
      </c>
      <c r="I3317" s="156">
        <v>33</v>
      </c>
      <c r="J3317" s="156">
        <v>42.424239999999998</v>
      </c>
      <c r="K3317" s="267">
        <v>54.545450000000002</v>
      </c>
    </row>
    <row r="3318" spans="1:11">
      <c r="A3318" s="155" t="s">
        <v>6388</v>
      </c>
      <c r="B3318" s="156" t="s">
        <v>19743</v>
      </c>
      <c r="C3318" s="156">
        <v>2.879594</v>
      </c>
      <c r="D3318" s="157">
        <v>1.9400000000000001E-5</v>
      </c>
      <c r="E3318" s="156">
        <v>8094</v>
      </c>
      <c r="F3318" s="156">
        <v>2.6144000000000001E-2</v>
      </c>
      <c r="G3318" s="156">
        <v>59.55556</v>
      </c>
      <c r="H3318" s="156">
        <v>7.4636999999999995E-2</v>
      </c>
      <c r="I3318" s="156">
        <v>18</v>
      </c>
      <c r="J3318" s="156">
        <v>44.44444</v>
      </c>
      <c r="K3318" s="267">
        <v>50</v>
      </c>
    </row>
    <row r="3319" spans="1:11">
      <c r="A3319" s="155" t="s">
        <v>6393</v>
      </c>
      <c r="B3319" s="156" t="s">
        <v>19743</v>
      </c>
      <c r="C3319" s="156">
        <v>2.1723859999999999</v>
      </c>
      <c r="D3319" s="157">
        <v>1.08E-5</v>
      </c>
      <c r="E3319" s="156">
        <v>13292</v>
      </c>
      <c r="F3319" s="156">
        <v>0.47142899999999999</v>
      </c>
      <c r="G3319" s="156">
        <v>681.85709999999995</v>
      </c>
      <c r="H3319" s="156">
        <v>0.167327</v>
      </c>
      <c r="I3319" s="156">
        <v>21</v>
      </c>
      <c r="J3319" s="156">
        <v>19.047619999999998</v>
      </c>
      <c r="K3319" s="267">
        <v>76.190479999999994</v>
      </c>
    </row>
    <row r="3320" spans="1:11">
      <c r="A3320" s="155" t="s">
        <v>6400</v>
      </c>
      <c r="B3320" s="156" t="s">
        <v>19743</v>
      </c>
      <c r="C3320" s="156">
        <v>2.2044670000000002</v>
      </c>
      <c r="D3320" s="157">
        <v>1.7399999999999999E-5</v>
      </c>
      <c r="E3320" s="156">
        <v>8350</v>
      </c>
      <c r="F3320" s="156">
        <v>0.52381</v>
      </c>
      <c r="G3320" s="156">
        <v>1038</v>
      </c>
      <c r="H3320" s="156">
        <v>0.26374999999999998</v>
      </c>
      <c r="I3320" s="156">
        <v>7</v>
      </c>
      <c r="J3320" s="156">
        <v>0</v>
      </c>
      <c r="K3320" s="267">
        <v>100</v>
      </c>
    </row>
    <row r="3321" spans="1:11">
      <c r="A3321" s="155" t="s">
        <v>6405</v>
      </c>
      <c r="B3321" s="156" t="s">
        <v>19743</v>
      </c>
      <c r="C3321" s="156">
        <v>2.1746189999999999</v>
      </c>
      <c r="D3321" s="156">
        <v>1.63E-4</v>
      </c>
      <c r="E3321" s="156">
        <v>83430</v>
      </c>
      <c r="F3321" s="156">
        <v>0.246032</v>
      </c>
      <c r="G3321" s="156">
        <v>428.3929</v>
      </c>
      <c r="H3321" s="156">
        <v>0.105602</v>
      </c>
      <c r="I3321" s="156">
        <v>28</v>
      </c>
      <c r="J3321" s="156">
        <v>10.71429</v>
      </c>
      <c r="K3321" s="267">
        <v>85.714290000000005</v>
      </c>
    </row>
    <row r="3322" spans="1:11">
      <c r="A3322" s="155" t="s">
        <v>6410</v>
      </c>
      <c r="B3322" s="156" t="s">
        <v>19743</v>
      </c>
      <c r="C3322" s="156">
        <v>2.1597970000000002</v>
      </c>
      <c r="D3322" s="157">
        <v>5.8900000000000002E-5</v>
      </c>
      <c r="E3322" s="156">
        <v>108648</v>
      </c>
      <c r="F3322" s="156">
        <v>0.335704</v>
      </c>
      <c r="G3322" s="156">
        <v>332.84210000000002</v>
      </c>
      <c r="H3322" s="156">
        <v>8.0825999999999995E-2</v>
      </c>
      <c r="I3322" s="156">
        <v>38</v>
      </c>
      <c r="J3322" s="156">
        <v>26.31579</v>
      </c>
      <c r="K3322" s="267">
        <v>65.789469999999994</v>
      </c>
    </row>
    <row r="3323" spans="1:11">
      <c r="A3323" s="155" t="s">
        <v>6415</v>
      </c>
      <c r="B3323" s="156" t="s">
        <v>19743</v>
      </c>
      <c r="C3323" s="156">
        <v>2.3001019999999999</v>
      </c>
      <c r="D3323" s="156">
        <v>4.3300000000000001E-4</v>
      </c>
      <c r="E3323" s="156">
        <v>197518</v>
      </c>
      <c r="F3323" s="156">
        <v>0.21008399999999999</v>
      </c>
      <c r="G3323" s="156">
        <v>290.02859999999998</v>
      </c>
      <c r="H3323" s="156">
        <v>8.4033999999999998E-2</v>
      </c>
      <c r="I3323" s="156">
        <v>35</v>
      </c>
      <c r="J3323" s="156">
        <v>20</v>
      </c>
      <c r="K3323" s="267">
        <v>77.142859999999999</v>
      </c>
    </row>
    <row r="3324" spans="1:11">
      <c r="A3324" s="155" t="s">
        <v>23179</v>
      </c>
      <c r="B3324" s="156" t="s">
        <v>19053</v>
      </c>
      <c r="C3324" s="156">
        <v>2.4154309999999999</v>
      </c>
      <c r="D3324" s="157">
        <v>2.2099999999999998E-5</v>
      </c>
      <c r="E3324" s="156">
        <v>14908</v>
      </c>
      <c r="F3324" s="156">
        <v>0.15151500000000001</v>
      </c>
      <c r="G3324" s="156">
        <v>166.5909</v>
      </c>
      <c r="H3324" s="156">
        <v>5.7166000000000002E-2</v>
      </c>
      <c r="I3324" s="156">
        <v>22</v>
      </c>
      <c r="J3324" s="156">
        <v>31.818180000000002</v>
      </c>
      <c r="K3324" s="267">
        <v>50</v>
      </c>
    </row>
    <row r="3325" spans="1:11">
      <c r="A3325" s="155" t="s">
        <v>6422</v>
      </c>
      <c r="B3325" s="156" t="s">
        <v>19743</v>
      </c>
      <c r="C3325" s="156">
        <v>2.2136040000000001</v>
      </c>
      <c r="D3325" s="157">
        <v>5.5400000000000003E-6</v>
      </c>
      <c r="E3325" s="156">
        <v>12288</v>
      </c>
      <c r="F3325" s="156">
        <v>0.38181799999999999</v>
      </c>
      <c r="G3325" s="156">
        <v>696</v>
      </c>
      <c r="H3325" s="156">
        <v>0.179012</v>
      </c>
      <c r="I3325" s="156">
        <v>11</v>
      </c>
      <c r="J3325" s="156">
        <v>36.363639999999997</v>
      </c>
      <c r="K3325" s="267">
        <v>63.636360000000003</v>
      </c>
    </row>
    <row r="3326" spans="1:11">
      <c r="A3326" s="155" t="s">
        <v>6427</v>
      </c>
      <c r="B3326" s="156" t="s">
        <v>19743</v>
      </c>
      <c r="C3326" s="156">
        <v>2.8077160000000001</v>
      </c>
      <c r="D3326" s="157">
        <v>3.8000000000000001E-7</v>
      </c>
      <c r="E3326" s="156">
        <v>172</v>
      </c>
      <c r="F3326" s="156">
        <v>0.33333299999999999</v>
      </c>
      <c r="G3326" s="156">
        <v>318.5</v>
      </c>
      <c r="H3326" s="156">
        <v>0.26345200000000002</v>
      </c>
      <c r="I3326" s="156">
        <v>4</v>
      </c>
      <c r="J3326" s="156">
        <v>25</v>
      </c>
      <c r="K3326" s="267">
        <v>75</v>
      </c>
    </row>
    <row r="3327" spans="1:11">
      <c r="A3327" s="155" t="s">
        <v>6176</v>
      </c>
      <c r="B3327" s="156" t="s">
        <v>19743</v>
      </c>
      <c r="C3327" s="156">
        <v>2.3803049999999999</v>
      </c>
      <c r="D3327" s="157">
        <v>7.5100000000000001E-6</v>
      </c>
      <c r="E3327" s="156">
        <v>6194</v>
      </c>
      <c r="F3327" s="156">
        <v>0.14285700000000001</v>
      </c>
      <c r="G3327" s="156">
        <v>499.1429</v>
      </c>
      <c r="H3327" s="156">
        <v>0.161083</v>
      </c>
      <c r="I3327" s="156">
        <v>7</v>
      </c>
      <c r="J3327" s="156">
        <v>28.571429999999999</v>
      </c>
      <c r="K3327" s="267">
        <v>71.428569999999993</v>
      </c>
    </row>
    <row r="3328" spans="1:11">
      <c r="A3328" s="155" t="s">
        <v>6178</v>
      </c>
      <c r="B3328" s="156" t="s">
        <v>19743</v>
      </c>
      <c r="C3328" s="156">
        <v>2.1642640000000002</v>
      </c>
      <c r="D3328" s="156">
        <v>7.2999999999999996E-4</v>
      </c>
      <c r="E3328" s="156">
        <v>300628</v>
      </c>
      <c r="F3328" s="156">
        <v>0.111111</v>
      </c>
      <c r="G3328" s="156">
        <v>184.8571</v>
      </c>
      <c r="H3328" s="156">
        <v>4.5441000000000002E-2</v>
      </c>
      <c r="I3328" s="156">
        <v>63</v>
      </c>
      <c r="J3328" s="156">
        <v>20.634920000000001</v>
      </c>
      <c r="K3328" s="267">
        <v>76.190479999999994</v>
      </c>
    </row>
    <row r="3329" spans="1:11">
      <c r="A3329" s="155" t="s">
        <v>6181</v>
      </c>
      <c r="B3329" s="156" t="s">
        <v>19743</v>
      </c>
      <c r="C3329" s="156">
        <v>2.1654819999999999</v>
      </c>
      <c r="D3329" s="157">
        <v>1.7900000000000001E-5</v>
      </c>
      <c r="E3329" s="156">
        <v>20808</v>
      </c>
      <c r="F3329" s="156">
        <v>0.39393899999999998</v>
      </c>
      <c r="G3329" s="156">
        <v>832.75</v>
      </c>
      <c r="H3329" s="156">
        <v>0.20222200000000001</v>
      </c>
      <c r="I3329" s="156">
        <v>12</v>
      </c>
      <c r="J3329" s="156">
        <v>8.3333329999999997</v>
      </c>
      <c r="K3329" s="267">
        <v>91.666669999999996</v>
      </c>
    </row>
    <row r="3330" spans="1:11">
      <c r="A3330" s="155" t="s">
        <v>6189</v>
      </c>
      <c r="B3330" s="156" t="s">
        <v>19743</v>
      </c>
      <c r="C3330" s="156">
        <v>2.1658879999999998</v>
      </c>
      <c r="D3330" s="157">
        <v>1.5099999999999999E-5</v>
      </c>
      <c r="E3330" s="156">
        <v>23664</v>
      </c>
      <c r="F3330" s="156">
        <v>0.41</v>
      </c>
      <c r="G3330" s="156">
        <v>599.04</v>
      </c>
      <c r="H3330" s="156">
        <v>0.14609800000000001</v>
      </c>
      <c r="I3330" s="156">
        <v>25</v>
      </c>
      <c r="J3330" s="156">
        <v>32</v>
      </c>
      <c r="K3330" s="267">
        <v>64</v>
      </c>
    </row>
    <row r="3331" spans="1:11">
      <c r="A3331" s="155" t="s">
        <v>23241</v>
      </c>
      <c r="B3331" s="156" t="s">
        <v>19740</v>
      </c>
      <c r="C3331" s="156">
        <v>2.2797969999999999</v>
      </c>
      <c r="D3331" s="157">
        <v>1.8300000000000001E-5</v>
      </c>
      <c r="E3331" s="156">
        <v>31848</v>
      </c>
      <c r="F3331" s="156">
        <v>0.52136800000000005</v>
      </c>
      <c r="G3331" s="156">
        <v>400.66669999999999</v>
      </c>
      <c r="H3331" s="156">
        <v>0.11308699999999999</v>
      </c>
      <c r="I3331" s="156">
        <v>27</v>
      </c>
      <c r="J3331" s="156">
        <v>51.851849999999999</v>
      </c>
      <c r="K3331" s="267">
        <v>44.44444</v>
      </c>
    </row>
    <row r="3332" spans="1:11">
      <c r="A3332" s="155" t="s">
        <v>6195</v>
      </c>
      <c r="B3332" s="156" t="s">
        <v>19743</v>
      </c>
      <c r="C3332" s="156">
        <v>2.182741</v>
      </c>
      <c r="D3332" s="157">
        <v>2.26E-5</v>
      </c>
      <c r="E3332" s="156">
        <v>27672</v>
      </c>
      <c r="F3332" s="156">
        <v>0.26354699999999998</v>
      </c>
      <c r="G3332" s="156">
        <v>470.03449999999998</v>
      </c>
      <c r="H3332" s="156">
        <v>0.117011</v>
      </c>
      <c r="I3332" s="156">
        <v>29</v>
      </c>
      <c r="J3332" s="156">
        <v>27.586210000000001</v>
      </c>
      <c r="K3332" s="267">
        <v>65.517240000000001</v>
      </c>
    </row>
    <row r="3333" spans="1:11">
      <c r="A3333" s="155" t="s">
        <v>6198</v>
      </c>
      <c r="B3333" s="156" t="s">
        <v>19743</v>
      </c>
      <c r="C3333" s="156">
        <v>2.4562439999999999</v>
      </c>
      <c r="D3333" s="157">
        <v>3.0300000000000001E-5</v>
      </c>
      <c r="E3333" s="156">
        <v>10108</v>
      </c>
      <c r="F3333" s="156">
        <v>0.1</v>
      </c>
      <c r="G3333" s="156">
        <v>587</v>
      </c>
      <c r="H3333" s="156">
        <v>0.21277199999999999</v>
      </c>
      <c r="I3333" s="156">
        <v>5</v>
      </c>
      <c r="J3333" s="156">
        <v>0</v>
      </c>
      <c r="K3333" s="267">
        <v>100</v>
      </c>
    </row>
    <row r="3334" spans="1:11">
      <c r="A3334" s="155" t="s">
        <v>6203</v>
      </c>
      <c r="B3334" s="156" t="s">
        <v>19743</v>
      </c>
      <c r="C3334" s="156">
        <v>2.3031470000000001</v>
      </c>
      <c r="D3334" s="157">
        <v>7.8900000000000007E-6</v>
      </c>
      <c r="E3334" s="156">
        <v>11558</v>
      </c>
      <c r="F3334" s="156">
        <v>0.27705600000000002</v>
      </c>
      <c r="G3334" s="156">
        <v>328.90910000000002</v>
      </c>
      <c r="H3334" s="156">
        <v>9.5531000000000005E-2</v>
      </c>
      <c r="I3334" s="156">
        <v>22</v>
      </c>
      <c r="J3334" s="156">
        <v>31.818180000000002</v>
      </c>
      <c r="K3334" s="267">
        <v>68.181820000000002</v>
      </c>
    </row>
    <row r="3335" spans="1:11">
      <c r="A3335" s="155" t="s">
        <v>6211</v>
      </c>
      <c r="B3335" s="156" t="s">
        <v>19743</v>
      </c>
      <c r="C3335" s="156">
        <v>2.3622339999999999</v>
      </c>
      <c r="D3335" s="156">
        <v>1.26E-4</v>
      </c>
      <c r="E3335" s="156">
        <v>31162</v>
      </c>
      <c r="F3335" s="156">
        <v>0.2</v>
      </c>
      <c r="G3335" s="156">
        <v>742.8</v>
      </c>
      <c r="H3335" s="156">
        <v>0.23272699999999999</v>
      </c>
      <c r="I3335" s="156">
        <v>5</v>
      </c>
      <c r="J3335" s="156">
        <v>40</v>
      </c>
      <c r="K3335" s="267">
        <v>60</v>
      </c>
    </row>
    <row r="3336" spans="1:11">
      <c r="A3336" s="155" t="s">
        <v>6213</v>
      </c>
      <c r="B3336" s="156" t="s">
        <v>19743</v>
      </c>
      <c r="C3336" s="156">
        <v>2.169543</v>
      </c>
      <c r="D3336" s="157">
        <v>4.0899999999999998E-6</v>
      </c>
      <c r="E3336" s="156">
        <v>4382</v>
      </c>
      <c r="F3336" s="156">
        <v>0.61818200000000001</v>
      </c>
      <c r="G3336" s="156">
        <v>1015.364</v>
      </c>
      <c r="H3336" s="156">
        <v>0.24777099999999999</v>
      </c>
      <c r="I3336" s="156">
        <v>11</v>
      </c>
      <c r="J3336" s="156">
        <v>18.181819999999998</v>
      </c>
      <c r="K3336" s="267">
        <v>81.818179999999998</v>
      </c>
    </row>
    <row r="3337" spans="1:11">
      <c r="A3337" s="155" t="s">
        <v>6216</v>
      </c>
      <c r="B3337" s="156" t="s">
        <v>19743</v>
      </c>
      <c r="C3337" s="156">
        <v>2.3559389999999998</v>
      </c>
      <c r="D3337" s="157">
        <v>8.3200000000000003E-5</v>
      </c>
      <c r="E3337" s="156">
        <v>52348</v>
      </c>
      <c r="F3337" s="156">
        <v>7.4596999999999997E-2</v>
      </c>
      <c r="G3337" s="156">
        <v>188.34379999999999</v>
      </c>
      <c r="H3337" s="156">
        <v>5.9198000000000001E-2</v>
      </c>
      <c r="I3337" s="156">
        <v>32</v>
      </c>
      <c r="J3337" s="156">
        <v>34.375</v>
      </c>
      <c r="K3337" s="267">
        <v>56.25</v>
      </c>
    </row>
    <row r="3338" spans="1:11">
      <c r="A3338" s="155" t="s">
        <v>6221</v>
      </c>
      <c r="B3338" s="156" t="s">
        <v>19743</v>
      </c>
      <c r="C3338" s="156">
        <v>2.9372590000000001</v>
      </c>
      <c r="D3338" s="157">
        <v>1.2500000000000001E-6</v>
      </c>
      <c r="E3338" s="156">
        <v>2564</v>
      </c>
      <c r="F3338" s="156" t="s">
        <v>25675</v>
      </c>
      <c r="G3338" s="156">
        <v>396.5</v>
      </c>
      <c r="H3338" s="156">
        <v>0.52314799999999995</v>
      </c>
      <c r="I3338" s="156">
        <v>2</v>
      </c>
      <c r="J3338" s="156">
        <v>0</v>
      </c>
      <c r="K3338" s="267">
        <v>100</v>
      </c>
    </row>
    <row r="3339" spans="1:11">
      <c r="A3339" s="155" t="s">
        <v>6223</v>
      </c>
      <c r="B3339" s="156" t="s">
        <v>19743</v>
      </c>
      <c r="C3339" s="156">
        <v>2.274721</v>
      </c>
      <c r="D3339" s="157">
        <v>8.5499999999999995E-6</v>
      </c>
      <c r="E3339" s="156">
        <v>9976</v>
      </c>
      <c r="F3339" s="156">
        <v>0.25714300000000001</v>
      </c>
      <c r="G3339" s="156">
        <v>430.5333</v>
      </c>
      <c r="H3339" s="156">
        <v>0.119792</v>
      </c>
      <c r="I3339" s="156">
        <v>15</v>
      </c>
      <c r="J3339" s="156">
        <v>33.333329999999997</v>
      </c>
      <c r="K3339" s="267">
        <v>66.666669999999996</v>
      </c>
    </row>
    <row r="3340" spans="1:11">
      <c r="A3340" s="155" t="s">
        <v>6228</v>
      </c>
      <c r="B3340" s="156" t="s">
        <v>19743</v>
      </c>
      <c r="C3340" s="156">
        <v>2.1147209999999999</v>
      </c>
      <c r="D3340" s="156">
        <v>1.2899999999999999E-4</v>
      </c>
      <c r="E3340" s="156">
        <v>167524</v>
      </c>
      <c r="F3340" s="156">
        <v>0.22243499999999999</v>
      </c>
      <c r="G3340" s="156">
        <v>256.82560000000001</v>
      </c>
      <c r="H3340" s="156">
        <v>5.9880000000000003E-2</v>
      </c>
      <c r="I3340" s="156">
        <v>86</v>
      </c>
      <c r="J3340" s="156">
        <v>34.883719999999997</v>
      </c>
      <c r="K3340" s="267">
        <v>62.790700000000001</v>
      </c>
    </row>
    <row r="3341" spans="1:11">
      <c r="A3341" s="155" t="s">
        <v>23298</v>
      </c>
      <c r="B3341" s="156" t="s">
        <v>19740</v>
      </c>
      <c r="C3341" s="156">
        <v>2.2674110000000001</v>
      </c>
      <c r="D3341" s="157">
        <v>5.2399999999999998E-6</v>
      </c>
      <c r="E3341" s="156">
        <v>5064</v>
      </c>
      <c r="F3341" s="156">
        <v>0.32142900000000002</v>
      </c>
      <c r="G3341" s="156">
        <v>737.5</v>
      </c>
      <c r="H3341" s="156">
        <v>0.20335800000000001</v>
      </c>
      <c r="I3341" s="156">
        <v>8</v>
      </c>
      <c r="J3341" s="156">
        <v>0</v>
      </c>
      <c r="K3341" s="267">
        <v>100</v>
      </c>
    </row>
    <row r="3342" spans="1:11">
      <c r="A3342" s="155" t="s">
        <v>23360</v>
      </c>
      <c r="B3342" s="156" t="s">
        <v>19740</v>
      </c>
      <c r="C3342" s="156">
        <v>2.1494420000000001</v>
      </c>
      <c r="D3342" s="157">
        <v>3.3000000000000003E-5</v>
      </c>
      <c r="E3342" s="156">
        <v>52186</v>
      </c>
      <c r="F3342" s="156">
        <v>0.41720400000000002</v>
      </c>
      <c r="G3342" s="156">
        <v>535.74189999999999</v>
      </c>
      <c r="H3342" s="156">
        <v>0.12847500000000001</v>
      </c>
      <c r="I3342" s="156">
        <v>31</v>
      </c>
      <c r="J3342" s="156">
        <v>25.806450000000002</v>
      </c>
      <c r="K3342" s="267">
        <v>70.967740000000006</v>
      </c>
    </row>
    <row r="3343" spans="1:11">
      <c r="A3343" s="155" t="s">
        <v>6237</v>
      </c>
      <c r="B3343" s="156" t="s">
        <v>19743</v>
      </c>
      <c r="C3343" s="156">
        <v>2.4268019999999999</v>
      </c>
      <c r="D3343" s="157">
        <v>3.5299999999999997E-5</v>
      </c>
      <c r="E3343" s="156">
        <v>19802</v>
      </c>
      <c r="F3343" s="156">
        <v>0.38095200000000001</v>
      </c>
      <c r="G3343" s="156">
        <v>227.2</v>
      </c>
      <c r="H3343" s="156">
        <v>7.8565999999999997E-2</v>
      </c>
      <c r="I3343" s="156">
        <v>15</v>
      </c>
      <c r="J3343" s="156">
        <v>0</v>
      </c>
      <c r="K3343" s="267">
        <v>100</v>
      </c>
    </row>
    <row r="3344" spans="1:11">
      <c r="A3344" s="155" t="s">
        <v>23067</v>
      </c>
      <c r="B3344" s="156" t="s">
        <v>19740</v>
      </c>
      <c r="C3344" s="156">
        <v>2.3884259999999999</v>
      </c>
      <c r="D3344" s="157">
        <v>1.95E-5</v>
      </c>
      <c r="E3344" s="156">
        <v>10168</v>
      </c>
      <c r="F3344" s="156">
        <v>0.25641000000000003</v>
      </c>
      <c r="G3344" s="156">
        <v>319.23079999999999</v>
      </c>
      <c r="H3344" s="156">
        <v>0.103891</v>
      </c>
      <c r="I3344" s="156">
        <v>13</v>
      </c>
      <c r="J3344" s="156">
        <v>38.461539999999999</v>
      </c>
      <c r="K3344" s="267">
        <v>61.538460000000001</v>
      </c>
    </row>
    <row r="3345" spans="1:11">
      <c r="A3345" s="155" t="s">
        <v>6242</v>
      </c>
      <c r="B3345" s="156" t="s">
        <v>19743</v>
      </c>
      <c r="C3345" s="156">
        <v>2.1750250000000002</v>
      </c>
      <c r="D3345" s="157">
        <v>2.34E-5</v>
      </c>
      <c r="E3345" s="156">
        <v>15872</v>
      </c>
      <c r="F3345" s="156">
        <v>0.34285700000000002</v>
      </c>
      <c r="G3345" s="156">
        <v>677.4</v>
      </c>
      <c r="H3345" s="156">
        <v>0.16664200000000001</v>
      </c>
      <c r="I3345" s="156">
        <v>15</v>
      </c>
      <c r="J3345" s="156">
        <v>0</v>
      </c>
      <c r="K3345" s="267">
        <v>100</v>
      </c>
    </row>
    <row r="3346" spans="1:11">
      <c r="A3346" s="155" t="s">
        <v>20183</v>
      </c>
      <c r="B3346" s="156" t="s">
        <v>19740</v>
      </c>
      <c r="C3346" s="156">
        <v>2.164873</v>
      </c>
      <c r="D3346" s="156">
        <v>4.84E-4</v>
      </c>
      <c r="E3346" s="156">
        <v>327666</v>
      </c>
      <c r="F3346" s="156">
        <v>0.109713</v>
      </c>
      <c r="G3346" s="156">
        <v>159.4419</v>
      </c>
      <c r="H3346" s="156">
        <v>3.9447000000000003E-2</v>
      </c>
      <c r="I3346" s="156">
        <v>86</v>
      </c>
      <c r="J3346" s="156">
        <v>45.348840000000003</v>
      </c>
      <c r="K3346" s="267">
        <v>53.488370000000003</v>
      </c>
    </row>
    <row r="3347" spans="1:11">
      <c r="A3347" s="155" t="s">
        <v>6248</v>
      </c>
      <c r="B3347" s="156" t="s">
        <v>19743</v>
      </c>
      <c r="C3347" s="156">
        <v>2.9299490000000001</v>
      </c>
      <c r="D3347" s="157">
        <v>2.6699999999999998E-6</v>
      </c>
      <c r="E3347" s="156">
        <v>782</v>
      </c>
      <c r="F3347" s="156">
        <v>0.16666700000000001</v>
      </c>
      <c r="G3347" s="156">
        <v>168.75</v>
      </c>
      <c r="H3347" s="156">
        <v>0.26207200000000003</v>
      </c>
      <c r="I3347" s="156">
        <v>4</v>
      </c>
      <c r="J3347" s="156">
        <v>25</v>
      </c>
      <c r="K3347" s="267">
        <v>75</v>
      </c>
    </row>
    <row r="3348" spans="1:11">
      <c r="A3348" s="155" t="s">
        <v>6253</v>
      </c>
      <c r="B3348" s="156" t="s">
        <v>19743</v>
      </c>
      <c r="C3348" s="156">
        <v>2.30132</v>
      </c>
      <c r="D3348" s="157">
        <v>3.4999999999999999E-6</v>
      </c>
      <c r="E3348" s="156">
        <v>7156</v>
      </c>
      <c r="F3348" s="156">
        <v>0.52381</v>
      </c>
      <c r="G3348" s="156">
        <v>1241.7139999999999</v>
      </c>
      <c r="H3348" s="156">
        <v>0.35753400000000002</v>
      </c>
      <c r="I3348" s="156">
        <v>7</v>
      </c>
      <c r="J3348" s="156">
        <v>0</v>
      </c>
      <c r="K3348" s="267">
        <v>100</v>
      </c>
    </row>
    <row r="3349" spans="1:11">
      <c r="A3349" s="155" t="s">
        <v>6256</v>
      </c>
      <c r="B3349" s="156" t="s">
        <v>19743</v>
      </c>
      <c r="C3349" s="156">
        <v>2.1459899999999998</v>
      </c>
      <c r="D3349" s="157">
        <v>4.7899999999999999E-5</v>
      </c>
      <c r="E3349" s="156">
        <v>58962</v>
      </c>
      <c r="F3349" s="156">
        <v>0.31623899999999999</v>
      </c>
      <c r="G3349" s="156">
        <v>588.88890000000004</v>
      </c>
      <c r="H3349" s="156">
        <v>0.14050399999999999</v>
      </c>
      <c r="I3349" s="156">
        <v>27</v>
      </c>
      <c r="J3349" s="156">
        <v>11.11111</v>
      </c>
      <c r="K3349" s="267">
        <v>81.481480000000005</v>
      </c>
    </row>
    <row r="3350" spans="1:11">
      <c r="A3350" s="155" t="s">
        <v>20245</v>
      </c>
      <c r="B3350" s="156" t="s">
        <v>19740</v>
      </c>
      <c r="C3350" s="156">
        <v>2.2887309999999998</v>
      </c>
      <c r="D3350" s="157">
        <v>4.8399999999999997E-5</v>
      </c>
      <c r="E3350" s="156">
        <v>46874</v>
      </c>
      <c r="F3350" s="156">
        <v>0.23838400000000001</v>
      </c>
      <c r="G3350" s="156">
        <v>178.9556</v>
      </c>
      <c r="H3350" s="156">
        <v>5.1233000000000001E-2</v>
      </c>
      <c r="I3350" s="156">
        <v>45</v>
      </c>
      <c r="J3350" s="156">
        <v>48.888890000000004</v>
      </c>
      <c r="K3350" s="267">
        <v>51.111109999999996</v>
      </c>
    </row>
    <row r="3351" spans="1:11">
      <c r="A3351" s="155" t="s">
        <v>6274</v>
      </c>
      <c r="B3351" s="156" t="s">
        <v>19743</v>
      </c>
      <c r="C3351" s="156">
        <v>2.464569</v>
      </c>
      <c r="D3351" s="156">
        <v>4.08E-4</v>
      </c>
      <c r="E3351" s="156">
        <v>84058</v>
      </c>
      <c r="F3351" s="156">
        <v>0.1</v>
      </c>
      <c r="G3351" s="156">
        <v>559.20000000000005</v>
      </c>
      <c r="H3351" s="156">
        <v>0.205292</v>
      </c>
      <c r="I3351" s="156">
        <v>5</v>
      </c>
      <c r="J3351" s="156">
        <v>20</v>
      </c>
      <c r="K3351" s="267">
        <v>80</v>
      </c>
    </row>
    <row r="3352" spans="1:11">
      <c r="A3352" s="155" t="s">
        <v>6279</v>
      </c>
      <c r="B3352" s="156" t="s">
        <v>19743</v>
      </c>
      <c r="C3352" s="156">
        <v>2.2278169999999999</v>
      </c>
      <c r="D3352" s="157">
        <v>2.8999999999999998E-7</v>
      </c>
      <c r="E3352" s="156">
        <v>742</v>
      </c>
      <c r="F3352" s="156">
        <v>0.66666700000000001</v>
      </c>
      <c r="G3352" s="156">
        <v>1433</v>
      </c>
      <c r="H3352" s="156">
        <v>0.37444499999999997</v>
      </c>
      <c r="I3352" s="156">
        <v>4</v>
      </c>
      <c r="J3352" s="156">
        <v>0</v>
      </c>
      <c r="K3352" s="267">
        <v>100</v>
      </c>
    </row>
    <row r="3353" spans="1:11">
      <c r="A3353" s="155" t="s">
        <v>6281</v>
      </c>
      <c r="B3353" s="156" t="s">
        <v>19743</v>
      </c>
      <c r="C3353" s="156">
        <v>2.4674109999999998</v>
      </c>
      <c r="D3353" s="157">
        <v>1.6E-7</v>
      </c>
      <c r="E3353" s="156">
        <v>78</v>
      </c>
      <c r="F3353" s="156">
        <v>0.66666700000000001</v>
      </c>
      <c r="G3353" s="156">
        <v>720</v>
      </c>
      <c r="H3353" s="156">
        <v>0.265683</v>
      </c>
      <c r="I3353" s="156">
        <v>4</v>
      </c>
      <c r="J3353" s="156">
        <v>25</v>
      </c>
      <c r="K3353" s="267">
        <v>75</v>
      </c>
    </row>
    <row r="3354" spans="1:11">
      <c r="A3354" s="155" t="s">
        <v>6285</v>
      </c>
      <c r="B3354" s="156" t="s">
        <v>19743</v>
      </c>
      <c r="C3354" s="156">
        <v>2.109645</v>
      </c>
      <c r="D3354" s="156">
        <v>1.76E-4</v>
      </c>
      <c r="E3354" s="156">
        <v>214668</v>
      </c>
      <c r="F3354" s="156">
        <v>0.19475700000000001</v>
      </c>
      <c r="G3354" s="156">
        <v>289.61110000000002</v>
      </c>
      <c r="H3354" s="156">
        <v>6.7254999999999995E-2</v>
      </c>
      <c r="I3354" s="156">
        <v>90</v>
      </c>
      <c r="J3354" s="156">
        <v>37.77778</v>
      </c>
      <c r="K3354" s="267">
        <v>61.111109999999996</v>
      </c>
    </row>
    <row r="3355" spans="1:11">
      <c r="A3355" s="155" t="s">
        <v>6290</v>
      </c>
      <c r="B3355" s="156" t="s">
        <v>19743</v>
      </c>
      <c r="C3355" s="156">
        <v>2.1673100000000001</v>
      </c>
      <c r="D3355" s="157">
        <v>7.9300000000000003E-6</v>
      </c>
      <c r="E3355" s="156">
        <v>13434</v>
      </c>
      <c r="F3355" s="156">
        <v>0.58241799999999999</v>
      </c>
      <c r="G3355" s="156">
        <v>908.14290000000005</v>
      </c>
      <c r="H3355" s="156">
        <v>0.22117500000000001</v>
      </c>
      <c r="I3355" s="156">
        <v>14</v>
      </c>
      <c r="J3355" s="156">
        <v>35.714289999999998</v>
      </c>
      <c r="K3355" s="267">
        <v>64.285709999999995</v>
      </c>
    </row>
    <row r="3356" spans="1:11">
      <c r="A3356" s="155" t="s">
        <v>6050</v>
      </c>
      <c r="B3356" s="156" t="s">
        <v>19743</v>
      </c>
      <c r="C3356" s="156">
        <v>2.3872080000000002</v>
      </c>
      <c r="D3356" s="157">
        <v>1.9599999999999999E-6</v>
      </c>
      <c r="E3356" s="156">
        <v>1808</v>
      </c>
      <c r="F3356" s="156">
        <v>0.27777800000000002</v>
      </c>
      <c r="G3356" s="156">
        <v>409.11110000000002</v>
      </c>
      <c r="H3356" s="156">
        <v>0.133879</v>
      </c>
      <c r="I3356" s="156">
        <v>9</v>
      </c>
      <c r="J3356" s="156">
        <v>22.22222</v>
      </c>
      <c r="K3356" s="267">
        <v>77.777780000000007</v>
      </c>
    </row>
    <row r="3357" spans="1:11">
      <c r="A3357" s="155" t="s">
        <v>6053</v>
      </c>
      <c r="B3357" s="156" t="s">
        <v>19743</v>
      </c>
      <c r="C3357" s="156">
        <v>2.2940100000000001</v>
      </c>
      <c r="D3357" s="157">
        <v>5.8699999999999997E-6</v>
      </c>
      <c r="E3357" s="156">
        <v>10276</v>
      </c>
      <c r="F3357" s="156">
        <v>0.42857099999999998</v>
      </c>
      <c r="G3357" s="156">
        <v>1328.2860000000001</v>
      </c>
      <c r="H3357" s="156">
        <v>0.37802400000000003</v>
      </c>
      <c r="I3357" s="156">
        <v>7</v>
      </c>
      <c r="J3357" s="156">
        <v>28.571429999999999</v>
      </c>
      <c r="K3357" s="267">
        <v>71.428569999999993</v>
      </c>
    </row>
    <row r="3358" spans="1:11">
      <c r="A3358" s="155" t="s">
        <v>6055</v>
      </c>
      <c r="B3358" s="156" t="s">
        <v>19743</v>
      </c>
      <c r="C3358" s="156">
        <v>2.2594919999999998</v>
      </c>
      <c r="D3358" s="157">
        <v>1.6500000000000001E-6</v>
      </c>
      <c r="E3358" s="156">
        <v>2246</v>
      </c>
      <c r="F3358" s="156">
        <v>0.62820500000000001</v>
      </c>
      <c r="G3358" s="156">
        <v>836.76919999999996</v>
      </c>
      <c r="H3358" s="156">
        <v>0.22831399999999999</v>
      </c>
      <c r="I3358" s="156">
        <v>13</v>
      </c>
      <c r="J3358" s="156">
        <v>15.38462</v>
      </c>
      <c r="K3358" s="267">
        <v>84.615380000000002</v>
      </c>
    </row>
    <row r="3359" spans="1:11">
      <c r="A3359" s="155" t="s">
        <v>6058</v>
      </c>
      <c r="B3359" s="156" t="s">
        <v>19743</v>
      </c>
      <c r="C3359" s="156">
        <v>2.2909639999999998</v>
      </c>
      <c r="D3359" s="157">
        <v>1.4E-5</v>
      </c>
      <c r="E3359" s="156">
        <v>12420</v>
      </c>
      <c r="F3359" s="156">
        <v>0.44444400000000001</v>
      </c>
      <c r="G3359" s="156">
        <v>1033.7</v>
      </c>
      <c r="H3359" s="156">
        <v>0.29380299999999998</v>
      </c>
      <c r="I3359" s="156">
        <v>10</v>
      </c>
      <c r="J3359" s="156">
        <v>10</v>
      </c>
      <c r="K3359" s="267">
        <v>90</v>
      </c>
    </row>
    <row r="3360" spans="1:11">
      <c r="A3360" s="155" t="s">
        <v>6061</v>
      </c>
      <c r="B3360" s="156" t="s">
        <v>19743</v>
      </c>
      <c r="C3360" s="156">
        <v>2.2869039999999998</v>
      </c>
      <c r="D3360" s="157">
        <v>2.3900000000000002E-5</v>
      </c>
      <c r="E3360" s="156">
        <v>19096</v>
      </c>
      <c r="F3360" s="156">
        <v>0.34065899999999999</v>
      </c>
      <c r="G3360" s="156">
        <v>672.92859999999996</v>
      </c>
      <c r="H3360" s="156">
        <v>0.19028800000000001</v>
      </c>
      <c r="I3360" s="156">
        <v>14</v>
      </c>
      <c r="J3360" s="156">
        <v>7.1428570000000002</v>
      </c>
      <c r="K3360" s="267">
        <v>92.857140000000001</v>
      </c>
    </row>
    <row r="3361" spans="1:11">
      <c r="A3361" s="155" t="s">
        <v>6064</v>
      </c>
      <c r="B3361" s="156" t="s">
        <v>19743</v>
      </c>
      <c r="C3361" s="156">
        <v>2.0393910000000002</v>
      </c>
      <c r="D3361" s="156">
        <v>2.2158000000000001E-2</v>
      </c>
      <c r="E3361" s="156">
        <v>9521794</v>
      </c>
      <c r="F3361" s="156">
        <v>9.7070000000000004E-3</v>
      </c>
      <c r="G3361" s="156">
        <v>40.316310000000001</v>
      </c>
      <c r="H3361" s="156">
        <v>9.672E-3</v>
      </c>
      <c r="I3361" s="156">
        <v>509</v>
      </c>
      <c r="J3361" s="156">
        <v>19.842829999999999</v>
      </c>
      <c r="K3361" s="267">
        <v>78.192530000000005</v>
      </c>
    </row>
    <row r="3362" spans="1:11">
      <c r="A3362" s="155" t="s">
        <v>6069</v>
      </c>
      <c r="B3362" s="156" t="s">
        <v>19743</v>
      </c>
      <c r="C3362" s="156">
        <v>2.3502540000000001</v>
      </c>
      <c r="D3362" s="157">
        <v>2.9999999999999997E-8</v>
      </c>
      <c r="E3362" s="156">
        <v>28</v>
      </c>
      <c r="F3362" s="156">
        <v>0.7</v>
      </c>
      <c r="G3362" s="156">
        <v>1161.4000000000001</v>
      </c>
      <c r="H3362" s="156">
        <v>0.357684</v>
      </c>
      <c r="I3362" s="156">
        <v>5</v>
      </c>
      <c r="J3362" s="156">
        <v>40</v>
      </c>
      <c r="K3362" s="267">
        <v>60</v>
      </c>
    </row>
    <row r="3363" spans="1:11">
      <c r="A3363" s="155" t="s">
        <v>6074</v>
      </c>
      <c r="B3363" s="156" t="s">
        <v>19743</v>
      </c>
      <c r="C3363" s="156">
        <v>2.1435529999999998</v>
      </c>
      <c r="D3363" s="156">
        <v>3.1199999999999999E-4</v>
      </c>
      <c r="E3363" s="156">
        <v>273672</v>
      </c>
      <c r="F3363" s="156">
        <v>0.42512100000000003</v>
      </c>
      <c r="G3363" s="156">
        <v>309.73910000000001</v>
      </c>
      <c r="H3363" s="156">
        <v>7.3958999999999997E-2</v>
      </c>
      <c r="I3363" s="156">
        <v>46</v>
      </c>
      <c r="J3363" s="156">
        <v>13.043480000000001</v>
      </c>
      <c r="K3363" s="267">
        <v>84.782610000000005</v>
      </c>
    </row>
    <row r="3364" spans="1:11">
      <c r="A3364" s="155" t="s">
        <v>6079</v>
      </c>
      <c r="B3364" s="156" t="s">
        <v>19743</v>
      </c>
      <c r="C3364" s="156">
        <v>2.8804059999999998</v>
      </c>
      <c r="D3364" s="156">
        <v>4.1800000000000002E-4</v>
      </c>
      <c r="E3364" s="156">
        <v>217408</v>
      </c>
      <c r="F3364" s="156">
        <v>0.272727</v>
      </c>
      <c r="G3364" s="156">
        <v>88.181820000000002</v>
      </c>
      <c r="H3364" s="156">
        <v>0.105915</v>
      </c>
      <c r="I3364" s="156">
        <v>11</v>
      </c>
      <c r="J3364" s="156">
        <v>9.0909089999999999</v>
      </c>
      <c r="K3364" s="267">
        <v>81.818179999999998</v>
      </c>
    </row>
    <row r="3365" spans="1:11">
      <c r="A3365" s="155" t="s">
        <v>6087</v>
      </c>
      <c r="B3365" s="156" t="s">
        <v>19743</v>
      </c>
      <c r="C3365" s="156">
        <v>2.1780710000000001</v>
      </c>
      <c r="D3365" s="157">
        <v>9.6099999999999995E-6</v>
      </c>
      <c r="E3365" s="156">
        <v>13648</v>
      </c>
      <c r="F3365" s="156">
        <v>0.66666700000000001</v>
      </c>
      <c r="G3365" s="156">
        <v>1322.8</v>
      </c>
      <c r="H3365" s="156">
        <v>0.32589299999999999</v>
      </c>
      <c r="I3365" s="156">
        <v>10</v>
      </c>
      <c r="J3365" s="156">
        <v>10</v>
      </c>
      <c r="K3365" s="267">
        <v>90</v>
      </c>
    </row>
    <row r="3366" spans="1:11">
      <c r="A3366" s="155" t="s">
        <v>19927</v>
      </c>
      <c r="B3366" s="156" t="s">
        <v>19740</v>
      </c>
      <c r="C3366" s="156">
        <v>2.1997969999999998</v>
      </c>
      <c r="D3366" s="157">
        <v>1.15E-5</v>
      </c>
      <c r="E3366" s="156">
        <v>9880</v>
      </c>
      <c r="F3366" s="156">
        <v>0.36601299999999998</v>
      </c>
      <c r="G3366" s="156">
        <v>425.22219999999999</v>
      </c>
      <c r="H3366" s="156">
        <v>0.107733</v>
      </c>
      <c r="I3366" s="156">
        <v>18</v>
      </c>
      <c r="J3366" s="156">
        <v>27.77778</v>
      </c>
      <c r="K3366" s="267">
        <v>72.222219999999993</v>
      </c>
    </row>
    <row r="3367" spans="1:11">
      <c r="A3367" s="155" t="s">
        <v>6093</v>
      </c>
      <c r="B3367" s="156" t="s">
        <v>19743</v>
      </c>
      <c r="C3367" s="156">
        <v>2.1602030000000001</v>
      </c>
      <c r="D3367" s="157">
        <v>2.1800000000000001E-5</v>
      </c>
      <c r="E3367" s="156">
        <v>30732</v>
      </c>
      <c r="F3367" s="156">
        <v>0.37368400000000002</v>
      </c>
      <c r="G3367" s="156">
        <v>649.54999999999995</v>
      </c>
      <c r="H3367" s="156">
        <v>0.157162</v>
      </c>
      <c r="I3367" s="156">
        <v>20</v>
      </c>
      <c r="J3367" s="156">
        <v>0</v>
      </c>
      <c r="K3367" s="267">
        <v>100</v>
      </c>
    </row>
    <row r="3368" spans="1:11">
      <c r="A3368" s="155" t="s">
        <v>6096</v>
      </c>
      <c r="B3368" s="156" t="s">
        <v>19743</v>
      </c>
      <c r="C3368" s="156">
        <v>2.8249749999999998</v>
      </c>
      <c r="D3368" s="157">
        <v>9.7499999999999998E-6</v>
      </c>
      <c r="E3368" s="156">
        <v>3530</v>
      </c>
      <c r="F3368" s="156" t="s">
        <v>25675</v>
      </c>
      <c r="G3368" s="156">
        <v>573</v>
      </c>
      <c r="H3368" s="156">
        <v>0.50087599999999999</v>
      </c>
      <c r="I3368" s="156">
        <v>2</v>
      </c>
      <c r="J3368" s="156">
        <v>0</v>
      </c>
      <c r="K3368" s="267">
        <v>100</v>
      </c>
    </row>
    <row r="3369" spans="1:11">
      <c r="A3369" s="155" t="s">
        <v>6104</v>
      </c>
      <c r="B3369" s="156" t="s">
        <v>19743</v>
      </c>
      <c r="C3369" s="156">
        <v>2.1208119999999999</v>
      </c>
      <c r="D3369" s="156">
        <v>3.7199999999999999E-4</v>
      </c>
      <c r="E3369" s="156">
        <v>263156</v>
      </c>
      <c r="F3369" s="156">
        <v>0.14321</v>
      </c>
      <c r="G3369" s="156">
        <v>240.5556</v>
      </c>
      <c r="H3369" s="156">
        <v>5.6475999999999998E-2</v>
      </c>
      <c r="I3369" s="156">
        <v>81</v>
      </c>
      <c r="J3369" s="156">
        <v>17.283950000000001</v>
      </c>
      <c r="K3369" s="267">
        <v>75.308639999999997</v>
      </c>
    </row>
    <row r="3370" spans="1:11">
      <c r="A3370" s="155" t="s">
        <v>20036</v>
      </c>
      <c r="B3370" s="156" t="s">
        <v>19740</v>
      </c>
      <c r="C3370" s="156">
        <v>2.2312690000000002</v>
      </c>
      <c r="D3370" s="157">
        <v>2.9E-5</v>
      </c>
      <c r="E3370" s="156">
        <v>32798</v>
      </c>
      <c r="F3370" s="156">
        <v>0.44820300000000002</v>
      </c>
      <c r="G3370" s="156">
        <v>225.18180000000001</v>
      </c>
      <c r="H3370" s="156">
        <v>5.9857E-2</v>
      </c>
      <c r="I3370" s="156">
        <v>44</v>
      </c>
      <c r="J3370" s="156">
        <v>36.363639999999997</v>
      </c>
      <c r="K3370" s="267">
        <v>59.090910000000001</v>
      </c>
    </row>
    <row r="3371" spans="1:11">
      <c r="A3371" s="155" t="s">
        <v>6113</v>
      </c>
      <c r="B3371" s="156" t="s">
        <v>19743</v>
      </c>
      <c r="C3371" s="156">
        <v>2.3319800000000002</v>
      </c>
      <c r="D3371" s="156">
        <v>2.0100000000000001E-4</v>
      </c>
      <c r="E3371" s="156">
        <v>47728</v>
      </c>
      <c r="F3371" s="156">
        <v>0.26666699999999999</v>
      </c>
      <c r="G3371" s="156">
        <v>1182.3330000000001</v>
      </c>
      <c r="H3371" s="156">
        <v>0.35389199999999998</v>
      </c>
      <c r="I3371" s="156">
        <v>6</v>
      </c>
      <c r="J3371" s="156">
        <v>0</v>
      </c>
      <c r="K3371" s="267">
        <v>100</v>
      </c>
    </row>
    <row r="3372" spans="1:11">
      <c r="A3372" s="155" t="s">
        <v>6118</v>
      </c>
      <c r="B3372" s="156" t="s">
        <v>19743</v>
      </c>
      <c r="C3372" s="156">
        <v>2.2353299999999998</v>
      </c>
      <c r="D3372" s="157">
        <v>1.27E-5</v>
      </c>
      <c r="E3372" s="156">
        <v>14530</v>
      </c>
      <c r="F3372" s="156">
        <v>0.19384599999999999</v>
      </c>
      <c r="G3372" s="156">
        <v>293</v>
      </c>
      <c r="H3372" s="156">
        <v>7.7729000000000006E-2</v>
      </c>
      <c r="I3372" s="156">
        <v>26</v>
      </c>
      <c r="J3372" s="156">
        <v>26.923079999999999</v>
      </c>
      <c r="K3372" s="267">
        <v>65.384619999999998</v>
      </c>
    </row>
    <row r="3373" spans="1:11">
      <c r="A3373" s="155" t="s">
        <v>6124</v>
      </c>
      <c r="B3373" s="156" t="s">
        <v>19743</v>
      </c>
      <c r="C3373" s="156">
        <v>2.274721</v>
      </c>
      <c r="D3373" s="157">
        <v>1.0300000000000001E-6</v>
      </c>
      <c r="E3373" s="156">
        <v>932</v>
      </c>
      <c r="F3373" s="156">
        <v>0.46428599999999998</v>
      </c>
      <c r="G3373" s="156">
        <v>710.75</v>
      </c>
      <c r="H3373" s="156">
        <v>0.197431</v>
      </c>
      <c r="I3373" s="156">
        <v>8</v>
      </c>
      <c r="J3373" s="156">
        <v>12.5</v>
      </c>
      <c r="K3373" s="267">
        <v>75</v>
      </c>
    </row>
    <row r="3374" spans="1:11">
      <c r="A3374" s="155" t="s">
        <v>6129</v>
      </c>
      <c r="B3374" s="156" t="s">
        <v>19743</v>
      </c>
      <c r="C3374" s="156">
        <v>2.2075130000000001</v>
      </c>
      <c r="D3374" s="157">
        <v>4.18E-5</v>
      </c>
      <c r="E3374" s="156">
        <v>66638</v>
      </c>
      <c r="F3374" s="156">
        <v>0.37229400000000001</v>
      </c>
      <c r="G3374" s="156">
        <v>580</v>
      </c>
      <c r="H3374" s="156">
        <v>0.14849000000000001</v>
      </c>
      <c r="I3374" s="156">
        <v>22</v>
      </c>
      <c r="J3374" s="156">
        <v>50</v>
      </c>
      <c r="K3374" s="267">
        <v>50</v>
      </c>
    </row>
    <row r="3375" spans="1:11">
      <c r="A3375" s="155" t="s">
        <v>6135</v>
      </c>
      <c r="B3375" s="156" t="s">
        <v>19743</v>
      </c>
      <c r="C3375" s="156">
        <v>3.0048729999999999</v>
      </c>
      <c r="D3375" s="157">
        <v>6.5000000000000002E-7</v>
      </c>
      <c r="E3375" s="156">
        <v>642</v>
      </c>
      <c r="F3375" s="156">
        <v>5.5556000000000001E-2</v>
      </c>
      <c r="G3375" s="156">
        <v>67.777780000000007</v>
      </c>
      <c r="H3375" s="156">
        <v>0.155607</v>
      </c>
      <c r="I3375" s="156">
        <v>9</v>
      </c>
      <c r="J3375" s="156">
        <v>22.22222</v>
      </c>
      <c r="K3375" s="267">
        <v>77.777780000000007</v>
      </c>
    </row>
    <row r="3376" spans="1:11">
      <c r="A3376" s="155" t="s">
        <v>6138</v>
      </c>
      <c r="B3376" s="156" t="s">
        <v>19743</v>
      </c>
      <c r="C3376" s="156">
        <v>3.0572590000000002</v>
      </c>
      <c r="D3376" s="157">
        <v>3.0599999999999999E-6</v>
      </c>
      <c r="E3376" s="156">
        <v>1028</v>
      </c>
      <c r="F3376" s="156">
        <v>0.4</v>
      </c>
      <c r="G3376" s="156">
        <v>49.6</v>
      </c>
      <c r="H3376" s="156">
        <v>0.21754399999999999</v>
      </c>
      <c r="I3376" s="156">
        <v>5</v>
      </c>
      <c r="J3376" s="156">
        <v>40</v>
      </c>
      <c r="K3376" s="267">
        <v>60</v>
      </c>
    </row>
    <row r="3377" spans="1:11">
      <c r="A3377" s="155" t="s">
        <v>20091</v>
      </c>
      <c r="B3377" s="156" t="s">
        <v>19740</v>
      </c>
      <c r="C3377" s="156">
        <v>2.2830460000000001</v>
      </c>
      <c r="D3377" s="156">
        <v>4.08E-4</v>
      </c>
      <c r="E3377" s="156">
        <v>214522</v>
      </c>
      <c r="F3377" s="156">
        <v>0.16666700000000001</v>
      </c>
      <c r="G3377" s="156">
        <v>403.88</v>
      </c>
      <c r="H3377" s="156">
        <v>0.113843</v>
      </c>
      <c r="I3377" s="156">
        <v>25</v>
      </c>
      <c r="J3377" s="156">
        <v>24</v>
      </c>
      <c r="K3377" s="267">
        <v>76</v>
      </c>
    </row>
    <row r="3378" spans="1:11">
      <c r="A3378" s="155" t="s">
        <v>6141</v>
      </c>
      <c r="B3378" s="156" t="s">
        <v>19743</v>
      </c>
      <c r="C3378" s="156">
        <v>2.234518</v>
      </c>
      <c r="D3378" s="157">
        <v>6.7000000000000002E-6</v>
      </c>
      <c r="E3378" s="156">
        <v>20642</v>
      </c>
      <c r="F3378" s="156">
        <v>0.58479499999999995</v>
      </c>
      <c r="G3378" s="156">
        <v>723.26319999999998</v>
      </c>
      <c r="H3378" s="156">
        <v>0.191694</v>
      </c>
      <c r="I3378" s="156">
        <v>19</v>
      </c>
      <c r="J3378" s="156">
        <v>10.52632</v>
      </c>
      <c r="K3378" s="267">
        <v>89.473680000000002</v>
      </c>
    </row>
    <row r="3379" spans="1:11">
      <c r="A3379" s="155" t="s">
        <v>20136</v>
      </c>
      <c r="B3379" s="156" t="s">
        <v>19053</v>
      </c>
      <c r="C3379" s="156">
        <v>2.1537060000000001</v>
      </c>
      <c r="D3379" s="156">
        <v>5.705E-3</v>
      </c>
      <c r="E3379" s="156">
        <v>2748260</v>
      </c>
      <c r="F3379" s="156">
        <v>4.5939000000000001E-2</v>
      </c>
      <c r="G3379" s="156">
        <v>70.378500000000003</v>
      </c>
      <c r="H3379" s="156">
        <v>1.7811E-2</v>
      </c>
      <c r="I3379" s="156">
        <v>214</v>
      </c>
      <c r="J3379" s="156">
        <v>28.037379999999999</v>
      </c>
      <c r="K3379" s="267">
        <v>67.757009999999994</v>
      </c>
    </row>
    <row r="3380" spans="1:11">
      <c r="A3380" s="155" t="s">
        <v>6145</v>
      </c>
      <c r="B3380" s="156" t="s">
        <v>19743</v>
      </c>
      <c r="C3380" s="156">
        <v>2.276751</v>
      </c>
      <c r="D3380" s="156">
        <v>1.27E-4</v>
      </c>
      <c r="E3380" s="156">
        <v>107552</v>
      </c>
      <c r="F3380" s="156">
        <v>0.157143</v>
      </c>
      <c r="G3380" s="156">
        <v>273.41669999999999</v>
      </c>
      <c r="H3380" s="156">
        <v>7.7052999999999996E-2</v>
      </c>
      <c r="I3380" s="156">
        <v>36</v>
      </c>
      <c r="J3380" s="156">
        <v>25</v>
      </c>
      <c r="K3380" s="267">
        <v>66.666669999999996</v>
      </c>
    </row>
    <row r="3381" spans="1:11">
      <c r="A3381" s="155" t="s">
        <v>24776</v>
      </c>
      <c r="B3381" s="156" t="s">
        <v>19740</v>
      </c>
      <c r="C3381" s="156">
        <v>2.0905580000000001</v>
      </c>
      <c r="D3381" s="156">
        <v>3.19E-4</v>
      </c>
      <c r="E3381" s="156">
        <v>410204</v>
      </c>
      <c r="F3381" s="156">
        <v>0.24283299999999999</v>
      </c>
      <c r="G3381" s="156">
        <v>216.7535</v>
      </c>
      <c r="H3381" s="156">
        <v>4.9896999999999997E-2</v>
      </c>
      <c r="I3381" s="156">
        <v>142</v>
      </c>
      <c r="J3381" s="156">
        <v>47.887320000000003</v>
      </c>
      <c r="K3381" s="267">
        <v>48.591549999999998</v>
      </c>
    </row>
    <row r="3382" spans="1:11">
      <c r="A3382" s="155" t="s">
        <v>6152</v>
      </c>
      <c r="B3382" s="156" t="s">
        <v>19743</v>
      </c>
      <c r="C3382" s="156">
        <v>2.307817</v>
      </c>
      <c r="D3382" s="157">
        <v>4.2200000000000003E-5</v>
      </c>
      <c r="E3382" s="156">
        <v>37088</v>
      </c>
      <c r="F3382" s="156">
        <v>0.184946</v>
      </c>
      <c r="G3382" s="156">
        <v>264.7097</v>
      </c>
      <c r="H3382" s="156">
        <v>7.7536999999999995E-2</v>
      </c>
      <c r="I3382" s="156">
        <v>31</v>
      </c>
      <c r="J3382" s="156">
        <v>12.903230000000001</v>
      </c>
      <c r="K3382" s="267">
        <v>87.096770000000006</v>
      </c>
    </row>
    <row r="3383" spans="1:11">
      <c r="A3383" s="155" t="s">
        <v>6155</v>
      </c>
      <c r="B3383" s="156" t="s">
        <v>19743</v>
      </c>
      <c r="C3383" s="156">
        <v>2.1488320000000001</v>
      </c>
      <c r="D3383" s="156">
        <v>1.4100000000000001E-4</v>
      </c>
      <c r="E3383" s="156">
        <v>202512</v>
      </c>
      <c r="F3383" s="156">
        <v>0.169154</v>
      </c>
      <c r="G3383" s="156">
        <v>205.25370000000001</v>
      </c>
      <c r="H3383" s="156">
        <v>4.9506000000000001E-2</v>
      </c>
      <c r="I3383" s="156">
        <v>67</v>
      </c>
      <c r="J3383" s="156">
        <v>14.925369999999999</v>
      </c>
      <c r="K3383" s="267">
        <v>83.582089999999994</v>
      </c>
    </row>
    <row r="3384" spans="1:11">
      <c r="A3384" s="155" t="s">
        <v>6158</v>
      </c>
      <c r="B3384" s="156" t="s">
        <v>19743</v>
      </c>
      <c r="C3384" s="156">
        <v>2.190051</v>
      </c>
      <c r="D3384" s="157">
        <v>5.7000000000000003E-5</v>
      </c>
      <c r="E3384" s="156">
        <v>68748</v>
      </c>
      <c r="F3384" s="156">
        <v>0.23902399999999999</v>
      </c>
      <c r="G3384" s="156">
        <v>221.39019999999999</v>
      </c>
      <c r="H3384" s="156">
        <v>5.5766000000000003E-2</v>
      </c>
      <c r="I3384" s="156">
        <v>41</v>
      </c>
      <c r="J3384" s="156">
        <v>17.073170000000001</v>
      </c>
      <c r="K3384" s="267">
        <v>78.048779999999994</v>
      </c>
    </row>
    <row r="3385" spans="1:11">
      <c r="A3385" s="155" t="s">
        <v>6163</v>
      </c>
      <c r="B3385" s="156" t="s">
        <v>19743</v>
      </c>
      <c r="C3385" s="156">
        <v>2.1713710000000002</v>
      </c>
      <c r="D3385" s="156">
        <v>2.5300000000000002E-4</v>
      </c>
      <c r="E3385" s="156">
        <v>53044</v>
      </c>
      <c r="F3385" s="156">
        <v>0.31908799999999998</v>
      </c>
      <c r="G3385" s="156">
        <v>432.5926</v>
      </c>
      <c r="H3385" s="156">
        <v>0.106305</v>
      </c>
      <c r="I3385" s="156">
        <v>27</v>
      </c>
      <c r="J3385" s="156">
        <v>33.333329999999997</v>
      </c>
      <c r="K3385" s="267">
        <v>66.666669999999996</v>
      </c>
    </row>
    <row r="3386" spans="1:11">
      <c r="A3386" s="155" t="s">
        <v>6168</v>
      </c>
      <c r="B3386" s="156" t="s">
        <v>19743</v>
      </c>
      <c r="C3386" s="156">
        <v>2.2002030000000001</v>
      </c>
      <c r="D3386" s="157">
        <v>1.6500000000000001E-6</v>
      </c>
      <c r="E3386" s="156">
        <v>3328</v>
      </c>
      <c r="F3386" s="156">
        <v>0.48888900000000002</v>
      </c>
      <c r="G3386" s="156">
        <v>743.8</v>
      </c>
      <c r="H3386" s="156">
        <v>0.18816099999999999</v>
      </c>
      <c r="I3386" s="156">
        <v>10</v>
      </c>
      <c r="J3386" s="156">
        <v>30</v>
      </c>
      <c r="K3386" s="267">
        <v>70</v>
      </c>
    </row>
    <row r="3387" spans="1:11">
      <c r="A3387" s="155" t="s">
        <v>6172</v>
      </c>
      <c r="B3387" s="156" t="s">
        <v>19743</v>
      </c>
      <c r="C3387" s="156">
        <v>3.5961419999999999</v>
      </c>
      <c r="D3387" s="156" t="s">
        <v>25675</v>
      </c>
      <c r="E3387" s="156">
        <v>0</v>
      </c>
      <c r="F3387" s="156" t="s">
        <v>25675</v>
      </c>
      <c r="G3387" s="156">
        <v>26</v>
      </c>
      <c r="H3387" s="156">
        <v>0</v>
      </c>
      <c r="I3387" s="156">
        <v>1</v>
      </c>
      <c r="J3387" s="156">
        <v>0</v>
      </c>
      <c r="K3387" s="267">
        <v>100</v>
      </c>
    </row>
    <row r="3388" spans="1:11">
      <c r="A3388" s="155" t="s">
        <v>6174</v>
      </c>
      <c r="B3388" s="156" t="s">
        <v>19743</v>
      </c>
      <c r="C3388" s="156">
        <v>2.4316749999999998</v>
      </c>
      <c r="D3388" s="157">
        <v>7.8399999999999995E-6</v>
      </c>
      <c r="E3388" s="156">
        <v>6440</v>
      </c>
      <c r="F3388" s="156">
        <v>0.17777799999999999</v>
      </c>
      <c r="G3388" s="156">
        <v>334.2</v>
      </c>
      <c r="H3388" s="156">
        <v>0.11681800000000001</v>
      </c>
      <c r="I3388" s="156">
        <v>10</v>
      </c>
      <c r="J3388" s="156">
        <v>40</v>
      </c>
      <c r="K3388" s="267">
        <v>60</v>
      </c>
    </row>
    <row r="3389" spans="1:11">
      <c r="A3389" s="155" t="s">
        <v>23283</v>
      </c>
      <c r="B3389" s="156" t="s">
        <v>19740</v>
      </c>
      <c r="C3389" s="156">
        <v>2.3061929999999999</v>
      </c>
      <c r="D3389" s="156">
        <v>5.6599999999999999E-4</v>
      </c>
      <c r="E3389" s="156">
        <v>457254</v>
      </c>
      <c r="F3389" s="156">
        <v>5.3296999999999997E-2</v>
      </c>
      <c r="G3389" s="156">
        <v>103.8659</v>
      </c>
      <c r="H3389" s="156">
        <v>3.0780999999999999E-2</v>
      </c>
      <c r="I3389" s="156">
        <v>82</v>
      </c>
      <c r="J3389" s="156">
        <v>25.609760000000001</v>
      </c>
      <c r="K3389" s="267">
        <v>71.951220000000006</v>
      </c>
    </row>
    <row r="3390" spans="1:11">
      <c r="A3390" s="155" t="s">
        <v>5906</v>
      </c>
      <c r="B3390" s="156" t="s">
        <v>19743</v>
      </c>
      <c r="C3390" s="156">
        <v>2.1725889999999999</v>
      </c>
      <c r="D3390" s="157">
        <v>7.2399999999999998E-5</v>
      </c>
      <c r="E3390" s="156">
        <v>54044</v>
      </c>
      <c r="F3390" s="156">
        <v>0.42307699999999998</v>
      </c>
      <c r="G3390" s="156">
        <v>996.61540000000002</v>
      </c>
      <c r="H3390" s="156">
        <v>0.24413000000000001</v>
      </c>
      <c r="I3390" s="156">
        <v>13</v>
      </c>
      <c r="J3390" s="156">
        <v>15.38462</v>
      </c>
      <c r="K3390" s="267">
        <v>84.615380000000002</v>
      </c>
    </row>
    <row r="3391" spans="1:11">
      <c r="A3391" s="155" t="s">
        <v>23340</v>
      </c>
      <c r="B3391" s="156" t="s">
        <v>19740</v>
      </c>
      <c r="C3391" s="156">
        <v>2.2322839999999999</v>
      </c>
      <c r="D3391" s="157">
        <v>4.6900000000000002E-5</v>
      </c>
      <c r="E3391" s="156">
        <v>63224</v>
      </c>
      <c r="F3391" s="156">
        <v>0.29014800000000002</v>
      </c>
      <c r="G3391" s="156">
        <v>230.1026</v>
      </c>
      <c r="H3391" s="156">
        <v>6.1083999999999999E-2</v>
      </c>
      <c r="I3391" s="156">
        <v>39</v>
      </c>
      <c r="J3391" s="156">
        <v>58.974359999999997</v>
      </c>
      <c r="K3391" s="267">
        <v>41.025640000000003</v>
      </c>
    </row>
    <row r="3392" spans="1:11">
      <c r="A3392" s="155" t="s">
        <v>5914</v>
      </c>
      <c r="B3392" s="156" t="s">
        <v>19743</v>
      </c>
      <c r="C3392" s="156">
        <v>2.4741119999999999</v>
      </c>
      <c r="D3392" s="157">
        <v>1.5200000000000001E-6</v>
      </c>
      <c r="E3392" s="156">
        <v>1118</v>
      </c>
      <c r="F3392" s="156">
        <v>0.5</v>
      </c>
      <c r="G3392" s="156">
        <v>677.25</v>
      </c>
      <c r="H3392" s="156">
        <v>0.25232900000000003</v>
      </c>
      <c r="I3392" s="156">
        <v>4</v>
      </c>
      <c r="J3392" s="156">
        <v>0</v>
      </c>
      <c r="K3392" s="267">
        <v>100</v>
      </c>
    </row>
    <row r="3393" spans="1:11">
      <c r="A3393" s="155" t="s">
        <v>5917</v>
      </c>
      <c r="B3393" s="156" t="s">
        <v>19743</v>
      </c>
      <c r="C3393" s="156">
        <v>2.200812</v>
      </c>
      <c r="D3393" s="157">
        <v>3.2399999999999999E-6</v>
      </c>
      <c r="E3393" s="156">
        <v>5494</v>
      </c>
      <c r="F3393" s="156">
        <v>0.52381</v>
      </c>
      <c r="G3393" s="156">
        <v>1085.2860000000001</v>
      </c>
      <c r="H3393" s="156">
        <v>0.274478</v>
      </c>
      <c r="I3393" s="156">
        <v>7</v>
      </c>
      <c r="J3393" s="156">
        <v>14.28571</v>
      </c>
      <c r="K3393" s="267">
        <v>85.714290000000005</v>
      </c>
    </row>
    <row r="3394" spans="1:11">
      <c r="A3394" s="155" t="s">
        <v>5920</v>
      </c>
      <c r="B3394" s="156" t="s">
        <v>19743</v>
      </c>
      <c r="C3394" s="156">
        <v>2.680812</v>
      </c>
      <c r="D3394" s="157">
        <v>1.7E-5</v>
      </c>
      <c r="E3394" s="156">
        <v>10144</v>
      </c>
      <c r="F3394" s="156">
        <v>8.7912000000000004E-2</v>
      </c>
      <c r="G3394" s="156">
        <v>171.28569999999999</v>
      </c>
      <c r="H3394" s="156">
        <v>9.8404000000000005E-2</v>
      </c>
      <c r="I3394" s="156">
        <v>14</v>
      </c>
      <c r="J3394" s="156">
        <v>35.714289999999998</v>
      </c>
      <c r="K3394" s="267">
        <v>64.285709999999995</v>
      </c>
    </row>
    <row r="3395" spans="1:11">
      <c r="A3395" s="155" t="s">
        <v>5925</v>
      </c>
      <c r="B3395" s="156" t="s">
        <v>19743</v>
      </c>
      <c r="C3395" s="156">
        <v>2.2308629999999998</v>
      </c>
      <c r="D3395" s="157">
        <v>1.9599999999999999E-5</v>
      </c>
      <c r="E3395" s="156">
        <v>16088</v>
      </c>
      <c r="F3395" s="156">
        <v>0.21774199999999999</v>
      </c>
      <c r="G3395" s="156">
        <v>385.78129999999999</v>
      </c>
      <c r="H3395" s="156">
        <v>0.10173599999999999</v>
      </c>
      <c r="I3395" s="156">
        <v>32</v>
      </c>
      <c r="J3395" s="156">
        <v>15.625</v>
      </c>
      <c r="K3395" s="267">
        <v>81.25</v>
      </c>
    </row>
    <row r="3396" spans="1:11">
      <c r="A3396" s="155" t="s">
        <v>5928</v>
      </c>
      <c r="B3396" s="156" t="s">
        <v>19743</v>
      </c>
      <c r="C3396" s="156">
        <v>2.7912689999999998</v>
      </c>
      <c r="D3396" s="157">
        <v>5.31E-6</v>
      </c>
      <c r="E3396" s="156">
        <v>4514</v>
      </c>
      <c r="F3396" s="156">
        <v>0.2</v>
      </c>
      <c r="G3396" s="156">
        <v>242.16669999999999</v>
      </c>
      <c r="H3396" s="156">
        <v>0.19072</v>
      </c>
      <c r="I3396" s="156">
        <v>6</v>
      </c>
      <c r="J3396" s="156">
        <v>33.333329999999997</v>
      </c>
      <c r="K3396" s="267">
        <v>66.666669999999996</v>
      </c>
    </row>
    <row r="3397" spans="1:11">
      <c r="A3397" s="155" t="s">
        <v>5931</v>
      </c>
      <c r="B3397" s="156" t="s">
        <v>19743</v>
      </c>
      <c r="C3397" s="156">
        <v>2.4672079999999998</v>
      </c>
      <c r="D3397" s="157">
        <v>5.84E-6</v>
      </c>
      <c r="E3397" s="156">
        <v>5774</v>
      </c>
      <c r="F3397" s="156">
        <v>0.31666699999999998</v>
      </c>
      <c r="G3397" s="156">
        <v>210.3125</v>
      </c>
      <c r="H3397" s="156">
        <v>7.8856999999999997E-2</v>
      </c>
      <c r="I3397" s="156">
        <v>16</v>
      </c>
      <c r="J3397" s="156">
        <v>37.5</v>
      </c>
      <c r="K3397" s="267">
        <v>62.5</v>
      </c>
    </row>
    <row r="3398" spans="1:11">
      <c r="A3398" s="155" t="s">
        <v>5934</v>
      </c>
      <c r="B3398" s="156" t="s">
        <v>19743</v>
      </c>
      <c r="C3398" s="156">
        <v>2.341726</v>
      </c>
      <c r="D3398" s="156">
        <v>4.08E-4</v>
      </c>
      <c r="E3398" s="156">
        <v>114180</v>
      </c>
      <c r="F3398" s="156">
        <v>0.32142900000000002</v>
      </c>
      <c r="G3398" s="156">
        <v>725.5</v>
      </c>
      <c r="H3398" s="156">
        <v>0.22050800000000001</v>
      </c>
      <c r="I3398" s="156">
        <v>8</v>
      </c>
      <c r="J3398" s="156">
        <v>37.5</v>
      </c>
      <c r="K3398" s="267">
        <v>62.5</v>
      </c>
    </row>
    <row r="3399" spans="1:11">
      <c r="A3399" s="155" t="s">
        <v>5939</v>
      </c>
      <c r="B3399" s="156" t="s">
        <v>19743</v>
      </c>
      <c r="C3399" s="156">
        <v>2.1754310000000001</v>
      </c>
      <c r="D3399" s="157">
        <v>1.2300000000000001E-5</v>
      </c>
      <c r="E3399" s="156">
        <v>10930</v>
      </c>
      <c r="F3399" s="156">
        <v>0.35164800000000002</v>
      </c>
      <c r="G3399" s="156">
        <v>715.14290000000005</v>
      </c>
      <c r="H3399" s="156">
        <v>0.17579700000000001</v>
      </c>
      <c r="I3399" s="156">
        <v>14</v>
      </c>
      <c r="J3399" s="156">
        <v>7.1428570000000002</v>
      </c>
      <c r="K3399" s="267">
        <v>85.714290000000005</v>
      </c>
    </row>
    <row r="3400" spans="1:11">
      <c r="A3400" s="155" t="s">
        <v>5942</v>
      </c>
      <c r="B3400" s="156" t="s">
        <v>19743</v>
      </c>
      <c r="C3400" s="156">
        <v>2.2397969999999998</v>
      </c>
      <c r="D3400" s="157">
        <v>1.8099999999999999E-5</v>
      </c>
      <c r="E3400" s="156">
        <v>24272</v>
      </c>
      <c r="F3400" s="156">
        <v>0.287582</v>
      </c>
      <c r="G3400" s="156">
        <v>433.05560000000003</v>
      </c>
      <c r="H3400" s="156">
        <v>0.115205</v>
      </c>
      <c r="I3400" s="156">
        <v>18</v>
      </c>
      <c r="J3400" s="156">
        <v>16.66667</v>
      </c>
      <c r="K3400" s="267">
        <v>83.333330000000004</v>
      </c>
    </row>
    <row r="3401" spans="1:11">
      <c r="A3401" s="155" t="s">
        <v>5947</v>
      </c>
      <c r="B3401" s="156" t="s">
        <v>19743</v>
      </c>
      <c r="C3401" s="156">
        <v>2.2751269999999999</v>
      </c>
      <c r="D3401" s="157">
        <v>3.8399999999999998E-5</v>
      </c>
      <c r="E3401" s="156">
        <v>34820</v>
      </c>
      <c r="F3401" s="156">
        <v>0.28282800000000002</v>
      </c>
      <c r="G3401" s="156">
        <v>201.26669999999999</v>
      </c>
      <c r="H3401" s="156">
        <v>5.6631000000000001E-2</v>
      </c>
      <c r="I3401" s="156">
        <v>45</v>
      </c>
      <c r="J3401" s="156">
        <v>31.11111</v>
      </c>
      <c r="K3401" s="267">
        <v>66.666669999999996</v>
      </c>
    </row>
    <row r="3402" spans="1:11">
      <c r="A3402" s="155" t="s">
        <v>5950</v>
      </c>
      <c r="B3402" s="156" t="s">
        <v>19743</v>
      </c>
      <c r="C3402" s="156">
        <v>2.3597969999999999</v>
      </c>
      <c r="D3402" s="156" t="s">
        <v>25675</v>
      </c>
      <c r="E3402" s="156">
        <v>0</v>
      </c>
      <c r="F3402" s="156">
        <v>1</v>
      </c>
      <c r="G3402" s="156">
        <v>1926</v>
      </c>
      <c r="H3402" s="156">
        <v>0.59981300000000004</v>
      </c>
      <c r="I3402" s="156">
        <v>3</v>
      </c>
      <c r="J3402" s="156">
        <v>0</v>
      </c>
      <c r="K3402" s="267">
        <v>66.666669999999996</v>
      </c>
    </row>
    <row r="3403" spans="1:11">
      <c r="A3403" s="155" t="s">
        <v>5955</v>
      </c>
      <c r="B3403" s="156" t="s">
        <v>19743</v>
      </c>
      <c r="C3403" s="156">
        <v>2.1845690000000002</v>
      </c>
      <c r="D3403" s="157">
        <v>4.3699999999999998E-5</v>
      </c>
      <c r="E3403" s="156">
        <v>27922</v>
      </c>
      <c r="F3403" s="156">
        <v>0.52777799999999997</v>
      </c>
      <c r="G3403" s="156">
        <v>1307.8889999999999</v>
      </c>
      <c r="H3403" s="156">
        <v>0.32475199999999999</v>
      </c>
      <c r="I3403" s="156">
        <v>9</v>
      </c>
      <c r="J3403" s="156">
        <v>11.11111</v>
      </c>
      <c r="K3403" s="267">
        <v>88.888890000000004</v>
      </c>
    </row>
    <row r="3404" spans="1:11">
      <c r="A3404" s="155" t="s">
        <v>5959</v>
      </c>
      <c r="B3404" s="156" t="s">
        <v>19743</v>
      </c>
      <c r="C3404" s="156">
        <v>3.051574</v>
      </c>
      <c r="D3404" s="157">
        <v>9.9000000000000005E-7</v>
      </c>
      <c r="E3404" s="156">
        <v>370</v>
      </c>
      <c r="F3404" s="156" t="s">
        <v>25675</v>
      </c>
      <c r="G3404" s="156">
        <v>111</v>
      </c>
      <c r="H3404" s="156">
        <v>0.341615</v>
      </c>
      <c r="I3404" s="156">
        <v>3</v>
      </c>
      <c r="J3404" s="156">
        <v>66.666669999999996</v>
      </c>
      <c r="K3404" s="267">
        <v>33.333329999999997</v>
      </c>
    </row>
    <row r="3405" spans="1:11">
      <c r="A3405" s="155" t="s">
        <v>5961</v>
      </c>
      <c r="B3405" s="156" t="s">
        <v>19743</v>
      </c>
      <c r="C3405" s="156">
        <v>2.1847720000000002</v>
      </c>
      <c r="D3405" s="157">
        <v>3.5200000000000002E-5</v>
      </c>
      <c r="E3405" s="156">
        <v>48068</v>
      </c>
      <c r="F3405" s="156">
        <v>0.35075499999999998</v>
      </c>
      <c r="G3405" s="156">
        <v>434.11900000000003</v>
      </c>
      <c r="H3405" s="156">
        <v>0.10872</v>
      </c>
      <c r="I3405" s="156">
        <v>42</v>
      </c>
      <c r="J3405" s="156">
        <v>19.047619999999998</v>
      </c>
      <c r="K3405" s="267">
        <v>78.571430000000007</v>
      </c>
    </row>
    <row r="3406" spans="1:11">
      <c r="A3406" s="155" t="s">
        <v>5968</v>
      </c>
      <c r="B3406" s="156" t="s">
        <v>19743</v>
      </c>
      <c r="C3406" s="156">
        <v>2.3750249999999999</v>
      </c>
      <c r="D3406" s="157">
        <v>9.8300000000000004E-5</v>
      </c>
      <c r="E3406" s="156">
        <v>74780</v>
      </c>
      <c r="F3406" s="156">
        <v>0.171429</v>
      </c>
      <c r="G3406" s="156">
        <v>122.06</v>
      </c>
      <c r="H3406" s="156">
        <v>3.9655999999999997E-2</v>
      </c>
      <c r="I3406" s="156">
        <v>50</v>
      </c>
      <c r="J3406" s="156">
        <v>20</v>
      </c>
      <c r="K3406" s="267">
        <v>76</v>
      </c>
    </row>
    <row r="3407" spans="1:11">
      <c r="A3407" s="155" t="s">
        <v>5973</v>
      </c>
      <c r="B3407" s="156" t="s">
        <v>19743</v>
      </c>
      <c r="C3407" s="156">
        <v>2.290152</v>
      </c>
      <c r="D3407" s="157">
        <v>2.6100000000000001E-5</v>
      </c>
      <c r="E3407" s="156">
        <v>36052</v>
      </c>
      <c r="F3407" s="156">
        <v>0.34285700000000002</v>
      </c>
      <c r="G3407" s="156">
        <v>427.57139999999998</v>
      </c>
      <c r="H3407" s="156">
        <v>0.12195400000000001</v>
      </c>
      <c r="I3407" s="156">
        <v>21</v>
      </c>
      <c r="J3407" s="156">
        <v>61.904760000000003</v>
      </c>
      <c r="K3407" s="267">
        <v>38.095239999999997</v>
      </c>
    </row>
    <row r="3408" spans="1:11">
      <c r="A3408" s="155" t="s">
        <v>23102</v>
      </c>
      <c r="B3408" s="156" t="s">
        <v>19740</v>
      </c>
      <c r="C3408" s="156">
        <v>2.1640609999999998</v>
      </c>
      <c r="D3408" s="156">
        <v>1.44E-4</v>
      </c>
      <c r="E3408" s="156">
        <v>99962</v>
      </c>
      <c r="F3408" s="156">
        <v>0.37368400000000002</v>
      </c>
      <c r="G3408" s="156">
        <v>767.15</v>
      </c>
      <c r="H3408" s="156">
        <v>0.18667600000000001</v>
      </c>
      <c r="I3408" s="156">
        <v>20</v>
      </c>
      <c r="J3408" s="156">
        <v>20</v>
      </c>
      <c r="K3408" s="267">
        <v>80</v>
      </c>
    </row>
    <row r="3409" spans="1:11">
      <c r="A3409" s="155" t="s">
        <v>5979</v>
      </c>
      <c r="B3409" s="156" t="s">
        <v>19743</v>
      </c>
      <c r="C3409" s="156">
        <v>2.1417259999999998</v>
      </c>
      <c r="D3409" s="156">
        <v>2.63E-4</v>
      </c>
      <c r="E3409" s="156">
        <v>116210</v>
      </c>
      <c r="F3409" s="156">
        <v>0.24606800000000001</v>
      </c>
      <c r="G3409" s="156">
        <v>377.1277</v>
      </c>
      <c r="H3409" s="156">
        <v>8.9915999999999996E-2</v>
      </c>
      <c r="I3409" s="156">
        <v>47</v>
      </c>
      <c r="J3409" s="156">
        <v>31.91489</v>
      </c>
      <c r="K3409" s="267">
        <v>61.702129999999997</v>
      </c>
    </row>
    <row r="3410" spans="1:11">
      <c r="A3410" s="155" t="s">
        <v>5984</v>
      </c>
      <c r="B3410" s="156" t="s">
        <v>19743</v>
      </c>
      <c r="C3410" s="156">
        <v>2.4751270000000001</v>
      </c>
      <c r="D3410" s="156" t="s">
        <v>25675</v>
      </c>
      <c r="E3410" s="156">
        <v>0</v>
      </c>
      <c r="F3410" s="156" t="s">
        <v>25675</v>
      </c>
      <c r="G3410" s="156">
        <v>2682</v>
      </c>
      <c r="H3410" s="156">
        <v>0</v>
      </c>
      <c r="I3410" s="156">
        <v>1</v>
      </c>
      <c r="J3410" s="156">
        <v>0</v>
      </c>
      <c r="K3410" s="267">
        <v>100</v>
      </c>
    </row>
    <row r="3411" spans="1:11">
      <c r="A3411" s="155" t="s">
        <v>5989</v>
      </c>
      <c r="B3411" s="156" t="s">
        <v>19743</v>
      </c>
      <c r="C3411" s="156">
        <v>2.2144159999999999</v>
      </c>
      <c r="D3411" s="156">
        <v>1.7699999999999999E-4</v>
      </c>
      <c r="E3411" s="156">
        <v>72814</v>
      </c>
      <c r="F3411" s="156">
        <v>0.31521700000000002</v>
      </c>
      <c r="G3411" s="156">
        <v>429.875</v>
      </c>
      <c r="H3411" s="156">
        <v>0.111287</v>
      </c>
      <c r="I3411" s="156">
        <v>24</v>
      </c>
      <c r="J3411" s="156">
        <v>20.83333</v>
      </c>
      <c r="K3411" s="267">
        <v>79.166669999999996</v>
      </c>
    </row>
    <row r="3412" spans="1:11">
      <c r="A3412" s="155" t="s">
        <v>5999</v>
      </c>
      <c r="B3412" s="156" t="s">
        <v>19743</v>
      </c>
      <c r="C3412" s="156">
        <v>2.2332990000000001</v>
      </c>
      <c r="D3412" s="157">
        <v>6.0000000000000002E-6</v>
      </c>
      <c r="E3412" s="156">
        <v>9510</v>
      </c>
      <c r="F3412" s="156">
        <v>0.29059800000000002</v>
      </c>
      <c r="G3412" s="156">
        <v>323.44439999999997</v>
      </c>
      <c r="H3412" s="156">
        <v>8.5476999999999997E-2</v>
      </c>
      <c r="I3412" s="156">
        <v>27</v>
      </c>
      <c r="J3412" s="156">
        <v>22.22222</v>
      </c>
      <c r="K3412" s="267">
        <v>74.074070000000006</v>
      </c>
    </row>
    <row r="3413" spans="1:11">
      <c r="A3413" s="155" t="s">
        <v>6002</v>
      </c>
      <c r="B3413" s="156" t="s">
        <v>19743</v>
      </c>
      <c r="C3413" s="156">
        <v>2.4536039999999999</v>
      </c>
      <c r="D3413" s="157">
        <v>1.3E-7</v>
      </c>
      <c r="E3413" s="156">
        <v>80</v>
      </c>
      <c r="F3413" s="156">
        <v>0.66666700000000001</v>
      </c>
      <c r="G3413" s="156">
        <v>971.33330000000001</v>
      </c>
      <c r="H3413" s="156">
        <v>0.35116900000000001</v>
      </c>
      <c r="I3413" s="156">
        <v>3</v>
      </c>
      <c r="J3413" s="156">
        <v>33.333329999999997</v>
      </c>
      <c r="K3413" s="267">
        <v>66.666669999999996</v>
      </c>
    </row>
    <row r="3414" spans="1:11">
      <c r="A3414" s="155" t="s">
        <v>6004</v>
      </c>
      <c r="B3414" s="156" t="s">
        <v>19743</v>
      </c>
      <c r="C3414" s="156">
        <v>2.450761</v>
      </c>
      <c r="D3414" s="157">
        <v>1.4500000000000001E-6</v>
      </c>
      <c r="E3414" s="156">
        <v>2756</v>
      </c>
      <c r="F3414" s="156">
        <v>0.33333299999999999</v>
      </c>
      <c r="G3414" s="156">
        <v>991.66669999999999</v>
      </c>
      <c r="H3414" s="156">
        <v>0.354935</v>
      </c>
      <c r="I3414" s="156">
        <v>3</v>
      </c>
      <c r="J3414" s="156">
        <v>33.333329999999997</v>
      </c>
      <c r="K3414" s="267">
        <v>66.666669999999996</v>
      </c>
    </row>
    <row r="3415" spans="1:11">
      <c r="A3415" s="155" t="s">
        <v>6007</v>
      </c>
      <c r="B3415" s="156" t="s">
        <v>19743</v>
      </c>
      <c r="C3415" s="156">
        <v>2.1922839999999999</v>
      </c>
      <c r="D3415" s="157">
        <v>9.0799999999999995E-6</v>
      </c>
      <c r="E3415" s="156">
        <v>6366</v>
      </c>
      <c r="F3415" s="156">
        <v>0.42222199999999999</v>
      </c>
      <c r="G3415" s="156">
        <v>783.2</v>
      </c>
      <c r="H3415" s="156">
        <v>0.19619200000000001</v>
      </c>
      <c r="I3415" s="156">
        <v>10</v>
      </c>
      <c r="J3415" s="156">
        <v>10</v>
      </c>
      <c r="K3415" s="267">
        <v>90</v>
      </c>
    </row>
    <row r="3416" spans="1:11">
      <c r="A3416" s="155" t="s">
        <v>6012</v>
      </c>
      <c r="B3416" s="156" t="s">
        <v>19743</v>
      </c>
      <c r="C3416" s="156">
        <v>2.3628429999999998</v>
      </c>
      <c r="D3416" s="157">
        <v>1.64E-6</v>
      </c>
      <c r="E3416" s="156">
        <v>3794</v>
      </c>
      <c r="F3416" s="156">
        <v>0.33333299999999999</v>
      </c>
      <c r="G3416" s="156">
        <v>1218.25</v>
      </c>
      <c r="H3416" s="156">
        <v>0.38241799999999998</v>
      </c>
      <c r="I3416" s="156">
        <v>4</v>
      </c>
      <c r="J3416" s="156">
        <v>0</v>
      </c>
      <c r="K3416" s="267">
        <v>100</v>
      </c>
    </row>
    <row r="3417" spans="1:11">
      <c r="A3417" s="155" t="s">
        <v>25227</v>
      </c>
      <c r="B3417" s="156" t="s">
        <v>19053</v>
      </c>
      <c r="C3417" s="156">
        <v>2.1447720000000001</v>
      </c>
      <c r="D3417" s="156">
        <v>1.1400000000000001E-4</v>
      </c>
      <c r="E3417" s="156">
        <v>116694</v>
      </c>
      <c r="F3417" s="156">
        <v>0.44237599999999999</v>
      </c>
      <c r="G3417" s="156">
        <v>378.16669999999999</v>
      </c>
      <c r="H3417" s="156">
        <v>9.0617000000000003E-2</v>
      </c>
      <c r="I3417" s="156">
        <v>48</v>
      </c>
      <c r="J3417" s="156">
        <v>41.666670000000003</v>
      </c>
      <c r="K3417" s="267">
        <v>58.333329999999997</v>
      </c>
    </row>
    <row r="3418" spans="1:11">
      <c r="A3418" s="155" t="s">
        <v>6018</v>
      </c>
      <c r="B3418" s="156" t="s">
        <v>19743</v>
      </c>
      <c r="C3418" s="156">
        <v>2.1772589999999998</v>
      </c>
      <c r="D3418" s="157">
        <v>4.6399999999999996E-6</v>
      </c>
      <c r="E3418" s="156">
        <v>4146</v>
      </c>
      <c r="F3418" s="156">
        <v>0.56617600000000001</v>
      </c>
      <c r="G3418" s="156">
        <v>827.11760000000004</v>
      </c>
      <c r="H3418" s="156">
        <v>0.20407500000000001</v>
      </c>
      <c r="I3418" s="156">
        <v>17</v>
      </c>
      <c r="J3418" s="156">
        <v>23.529409999999999</v>
      </c>
      <c r="K3418" s="267">
        <v>70.588239999999999</v>
      </c>
    </row>
    <row r="3419" spans="1:11">
      <c r="A3419" s="155" t="s">
        <v>24901</v>
      </c>
      <c r="B3419" s="156" t="s">
        <v>19740</v>
      </c>
      <c r="C3419" s="156">
        <v>2.1577670000000002</v>
      </c>
      <c r="D3419" s="157">
        <v>6.2199999999999994E-5</v>
      </c>
      <c r="E3419" s="156">
        <v>119802</v>
      </c>
      <c r="F3419" s="156">
        <v>0.44025900000000001</v>
      </c>
      <c r="G3419" s="156">
        <v>236.3699</v>
      </c>
      <c r="H3419" s="156">
        <v>5.7736000000000003E-2</v>
      </c>
      <c r="I3419" s="156">
        <v>73</v>
      </c>
      <c r="J3419" s="156">
        <v>71.232879999999994</v>
      </c>
      <c r="K3419" s="267">
        <v>27.397259999999999</v>
      </c>
    </row>
    <row r="3420" spans="1:11">
      <c r="A3420" s="155" t="s">
        <v>23122</v>
      </c>
      <c r="B3420" s="156" t="s">
        <v>19740</v>
      </c>
      <c r="C3420" s="156">
        <v>2.419492</v>
      </c>
      <c r="D3420" s="157">
        <v>2.5000000000000001E-5</v>
      </c>
      <c r="E3420" s="156">
        <v>21842</v>
      </c>
      <c r="F3420" s="156">
        <v>0.25238100000000002</v>
      </c>
      <c r="G3420" s="156">
        <v>248.19049999999999</v>
      </c>
      <c r="H3420" s="156">
        <v>8.5461999999999996E-2</v>
      </c>
      <c r="I3420" s="156">
        <v>21</v>
      </c>
      <c r="J3420" s="156">
        <v>38.095239999999997</v>
      </c>
      <c r="K3420" s="267">
        <v>61.904760000000003</v>
      </c>
    </row>
    <row r="3421" spans="1:11">
      <c r="A3421" s="155" t="s">
        <v>6025</v>
      </c>
      <c r="B3421" s="156" t="s">
        <v>19743</v>
      </c>
      <c r="C3421" s="156">
        <v>2.3776649999999999</v>
      </c>
      <c r="D3421" s="157">
        <v>4.8699999999999998E-5</v>
      </c>
      <c r="E3421" s="156">
        <v>25034</v>
      </c>
      <c r="F3421" s="156">
        <v>0.272727</v>
      </c>
      <c r="G3421" s="156">
        <v>300.41669999999999</v>
      </c>
      <c r="H3421" s="156">
        <v>9.6601000000000006E-2</v>
      </c>
      <c r="I3421" s="156">
        <v>12</v>
      </c>
      <c r="J3421" s="156">
        <v>16.66667</v>
      </c>
      <c r="K3421" s="267">
        <v>83.333330000000004</v>
      </c>
    </row>
    <row r="3422" spans="1:11">
      <c r="A3422" s="155" t="s">
        <v>6029</v>
      </c>
      <c r="B3422" s="156" t="s">
        <v>19743</v>
      </c>
      <c r="C3422" s="156">
        <v>2.455228</v>
      </c>
      <c r="D3422" s="157">
        <v>4.4199999999999997E-5</v>
      </c>
      <c r="E3422" s="156">
        <v>20684</v>
      </c>
      <c r="F3422" s="156">
        <v>0.31111100000000003</v>
      </c>
      <c r="G3422" s="156">
        <v>350.2</v>
      </c>
      <c r="H3422" s="156">
        <v>0.12758700000000001</v>
      </c>
      <c r="I3422" s="156">
        <v>10</v>
      </c>
      <c r="J3422" s="156">
        <v>10</v>
      </c>
      <c r="K3422" s="267">
        <v>80</v>
      </c>
    </row>
    <row r="3423" spans="1:11">
      <c r="A3423" s="155" t="s">
        <v>6033</v>
      </c>
      <c r="B3423" s="156" t="s">
        <v>19743</v>
      </c>
      <c r="C3423" s="156">
        <v>2.3331979999999999</v>
      </c>
      <c r="D3423" s="157">
        <v>4.6E-6</v>
      </c>
      <c r="E3423" s="156">
        <v>4864</v>
      </c>
      <c r="F3423" s="156">
        <v>0.42857099999999998</v>
      </c>
      <c r="G3423" s="156">
        <v>734.75</v>
      </c>
      <c r="H3423" s="156">
        <v>0.22054199999999999</v>
      </c>
      <c r="I3423" s="156">
        <v>8</v>
      </c>
      <c r="J3423" s="156">
        <v>37.5</v>
      </c>
      <c r="K3423" s="267">
        <v>62.5</v>
      </c>
    </row>
    <row r="3424" spans="1:11">
      <c r="A3424" s="155" t="s">
        <v>5772</v>
      </c>
      <c r="B3424" s="156" t="s">
        <v>19743</v>
      </c>
      <c r="C3424" s="156">
        <v>2.35066</v>
      </c>
      <c r="D3424" s="157">
        <v>3.4999999999999998E-7</v>
      </c>
      <c r="E3424" s="156">
        <v>368</v>
      </c>
      <c r="F3424" s="156">
        <v>0.57142899999999996</v>
      </c>
      <c r="G3424" s="156">
        <v>691.5</v>
      </c>
      <c r="H3424" s="156">
        <v>0.21349199999999999</v>
      </c>
      <c r="I3424" s="156">
        <v>8</v>
      </c>
      <c r="J3424" s="156">
        <v>25</v>
      </c>
      <c r="K3424" s="267">
        <v>75</v>
      </c>
    </row>
    <row r="3425" spans="1:11">
      <c r="A3425" s="155" t="s">
        <v>5777</v>
      </c>
      <c r="B3425" s="156" t="s">
        <v>19743</v>
      </c>
      <c r="C3425" s="156">
        <v>2.3711679999999999</v>
      </c>
      <c r="D3425" s="157">
        <v>2.2999999999999999E-7</v>
      </c>
      <c r="E3425" s="156">
        <v>130</v>
      </c>
      <c r="F3425" s="156">
        <v>0.66666700000000001</v>
      </c>
      <c r="G3425" s="156">
        <v>1329</v>
      </c>
      <c r="H3425" s="156">
        <v>0.422039</v>
      </c>
      <c r="I3425" s="156">
        <v>3</v>
      </c>
      <c r="J3425" s="156">
        <v>0</v>
      </c>
      <c r="K3425" s="267">
        <v>100</v>
      </c>
    </row>
    <row r="3426" spans="1:11">
      <c r="A3426" s="155" t="s">
        <v>5780</v>
      </c>
      <c r="B3426" s="156" t="s">
        <v>19743</v>
      </c>
      <c r="C3426" s="156">
        <v>2.1831469999999999</v>
      </c>
      <c r="D3426" s="157">
        <v>2.2099999999999998E-5</v>
      </c>
      <c r="E3426" s="156">
        <v>20456</v>
      </c>
      <c r="F3426" s="156">
        <v>0.31868099999999999</v>
      </c>
      <c r="G3426" s="156">
        <v>694</v>
      </c>
      <c r="H3426" s="156">
        <v>0.172233</v>
      </c>
      <c r="I3426" s="156">
        <v>14</v>
      </c>
      <c r="J3426" s="156">
        <v>21.428570000000001</v>
      </c>
      <c r="K3426" s="267">
        <v>71.428569999999993</v>
      </c>
    </row>
    <row r="3427" spans="1:11">
      <c r="A3427" s="155" t="s">
        <v>5785</v>
      </c>
      <c r="B3427" s="156" t="s">
        <v>19743</v>
      </c>
      <c r="C3427" s="156">
        <v>2.1476139999999999</v>
      </c>
      <c r="D3427" s="156">
        <v>3.4400000000000001E-4</v>
      </c>
      <c r="E3427" s="156">
        <v>124102</v>
      </c>
      <c r="F3427" s="156">
        <v>0.236508</v>
      </c>
      <c r="G3427" s="156">
        <v>395.86110000000002</v>
      </c>
      <c r="H3427" s="156">
        <v>9.4849000000000003E-2</v>
      </c>
      <c r="I3427" s="156">
        <v>36</v>
      </c>
      <c r="J3427" s="156">
        <v>16.66667</v>
      </c>
      <c r="K3427" s="267">
        <v>83.333330000000004</v>
      </c>
    </row>
    <row r="3428" spans="1:11">
      <c r="A3428" s="155" t="s">
        <v>5789</v>
      </c>
      <c r="B3428" s="156" t="s">
        <v>19743</v>
      </c>
      <c r="C3428" s="156">
        <v>2.1863959999999998</v>
      </c>
      <c r="D3428" s="157">
        <v>4.1499999999999999E-5</v>
      </c>
      <c r="E3428" s="156">
        <v>46596</v>
      </c>
      <c r="F3428" s="156">
        <v>0.19480500000000001</v>
      </c>
      <c r="G3428" s="156">
        <v>446.59089999999998</v>
      </c>
      <c r="H3428" s="156">
        <v>0.111625</v>
      </c>
      <c r="I3428" s="156">
        <v>22</v>
      </c>
      <c r="J3428" s="156">
        <v>27.272729999999999</v>
      </c>
      <c r="K3428" s="267">
        <v>72.727270000000004</v>
      </c>
    </row>
    <row r="3429" spans="1:11">
      <c r="A3429" s="155" t="s">
        <v>5793</v>
      </c>
      <c r="B3429" s="156" t="s">
        <v>19743</v>
      </c>
      <c r="C3429" s="156">
        <v>2.1636549999999999</v>
      </c>
      <c r="D3429" s="156">
        <v>5.5699999999999999E-4</v>
      </c>
      <c r="E3429" s="156">
        <v>373480</v>
      </c>
      <c r="F3429" s="156">
        <v>0.108527</v>
      </c>
      <c r="G3429" s="156">
        <v>170.92250000000001</v>
      </c>
      <c r="H3429" s="156">
        <v>4.2701999999999997E-2</v>
      </c>
      <c r="I3429" s="156">
        <v>129</v>
      </c>
      <c r="J3429" s="156">
        <v>27.906980000000001</v>
      </c>
      <c r="K3429" s="267">
        <v>69.767439999999993</v>
      </c>
    </row>
    <row r="3430" spans="1:11">
      <c r="A3430" s="155" t="s">
        <v>5801</v>
      </c>
      <c r="B3430" s="156" t="s">
        <v>19743</v>
      </c>
      <c r="C3430" s="156">
        <v>2.1305580000000002</v>
      </c>
      <c r="D3430" s="156">
        <v>4.7699999999999999E-4</v>
      </c>
      <c r="E3430" s="156">
        <v>161650</v>
      </c>
      <c r="F3430" s="156">
        <v>0.20050100000000001</v>
      </c>
      <c r="G3430" s="156">
        <v>352.63159999999999</v>
      </c>
      <c r="H3430" s="156">
        <v>8.3257999999999999E-2</v>
      </c>
      <c r="I3430" s="156">
        <v>57</v>
      </c>
      <c r="J3430" s="156">
        <v>31.578949999999999</v>
      </c>
      <c r="K3430" s="267">
        <v>66.666669999999996</v>
      </c>
    </row>
    <row r="3431" spans="1:11">
      <c r="A3431" s="155" t="s">
        <v>5806</v>
      </c>
      <c r="B3431" s="156" t="s">
        <v>19743</v>
      </c>
      <c r="C3431" s="156">
        <v>2.1342129999999999</v>
      </c>
      <c r="D3431" s="156">
        <v>6.2100000000000002E-4</v>
      </c>
      <c r="E3431" s="156">
        <v>399990</v>
      </c>
      <c r="F3431" s="156">
        <v>0.13187299999999999</v>
      </c>
      <c r="G3431" s="156">
        <v>187.70099999999999</v>
      </c>
      <c r="H3431" s="156">
        <v>4.4878000000000001E-2</v>
      </c>
      <c r="I3431" s="156">
        <v>97</v>
      </c>
      <c r="J3431" s="156">
        <v>20.618559999999999</v>
      </c>
      <c r="K3431" s="267">
        <v>77.319590000000005</v>
      </c>
    </row>
    <row r="3432" spans="1:11">
      <c r="A3432" s="155" t="s">
        <v>5810</v>
      </c>
      <c r="B3432" s="156" t="s">
        <v>19743</v>
      </c>
      <c r="C3432" s="156">
        <v>2.1689340000000001</v>
      </c>
      <c r="D3432" s="157">
        <v>2.5400000000000001E-5</v>
      </c>
      <c r="E3432" s="156">
        <v>26854</v>
      </c>
      <c r="F3432" s="156">
        <v>0.61538499999999996</v>
      </c>
      <c r="G3432" s="156">
        <v>989.28570000000002</v>
      </c>
      <c r="H3432" s="156">
        <v>0.24138999999999999</v>
      </c>
      <c r="I3432" s="156">
        <v>14</v>
      </c>
      <c r="J3432" s="156">
        <v>7.1428570000000002</v>
      </c>
      <c r="K3432" s="267">
        <v>85.714290000000005</v>
      </c>
    </row>
    <row r="3433" spans="1:11">
      <c r="A3433" s="155" t="s">
        <v>23186</v>
      </c>
      <c r="B3433" s="156" t="s">
        <v>19740</v>
      </c>
      <c r="C3433" s="156">
        <v>2.899492</v>
      </c>
      <c r="D3433" s="157">
        <v>6.8800000000000002E-6</v>
      </c>
      <c r="E3433" s="156">
        <v>4668</v>
      </c>
      <c r="F3433" s="156">
        <v>0.538462</v>
      </c>
      <c r="G3433" s="156">
        <v>85.230770000000007</v>
      </c>
      <c r="H3433" s="156">
        <v>0.12016499999999999</v>
      </c>
      <c r="I3433" s="156">
        <v>13</v>
      </c>
      <c r="J3433" s="156">
        <v>61.538460000000001</v>
      </c>
      <c r="K3433" s="267">
        <v>38.461539999999999</v>
      </c>
    </row>
    <row r="3434" spans="1:11">
      <c r="A3434" s="155" t="s">
        <v>5816</v>
      </c>
      <c r="B3434" s="156" t="s">
        <v>19743</v>
      </c>
      <c r="C3434" s="156">
        <v>2.241015</v>
      </c>
      <c r="D3434" s="157">
        <v>9.3899999999999999E-6</v>
      </c>
      <c r="E3434" s="156">
        <v>13260</v>
      </c>
      <c r="F3434" s="156">
        <v>0.394737</v>
      </c>
      <c r="G3434" s="156">
        <v>659.85</v>
      </c>
      <c r="H3434" s="156">
        <v>0.176653</v>
      </c>
      <c r="I3434" s="156">
        <v>20</v>
      </c>
      <c r="J3434" s="156">
        <v>20</v>
      </c>
      <c r="K3434" s="267">
        <v>75</v>
      </c>
    </row>
    <row r="3435" spans="1:11">
      <c r="A3435" s="155" t="s">
        <v>5821</v>
      </c>
      <c r="B3435" s="156" t="s">
        <v>19743</v>
      </c>
      <c r="C3435" s="156">
        <v>2.1658879999999998</v>
      </c>
      <c r="D3435" s="157">
        <v>7.6500000000000003E-5</v>
      </c>
      <c r="E3435" s="156">
        <v>100400</v>
      </c>
      <c r="F3435" s="156">
        <v>0.20711399999999999</v>
      </c>
      <c r="G3435" s="156">
        <v>224.82140000000001</v>
      </c>
      <c r="H3435" s="156">
        <v>5.5662999999999997E-2</v>
      </c>
      <c r="I3435" s="156">
        <v>84</v>
      </c>
      <c r="J3435" s="156">
        <v>30.952380000000002</v>
      </c>
      <c r="K3435" s="267">
        <v>67.857140000000001</v>
      </c>
    </row>
    <row r="3436" spans="1:11">
      <c r="A3436" s="155" t="s">
        <v>23303</v>
      </c>
      <c r="B3436" s="156" t="s">
        <v>19740</v>
      </c>
      <c r="C3436" s="156">
        <v>2.2073100000000001</v>
      </c>
      <c r="D3436" s="156">
        <v>5.0900000000000001E-4</v>
      </c>
      <c r="E3436" s="156">
        <v>399454</v>
      </c>
      <c r="F3436" s="156">
        <v>9.8709000000000005E-2</v>
      </c>
      <c r="G3436" s="156">
        <v>137.84399999999999</v>
      </c>
      <c r="H3436" s="156">
        <v>3.6145999999999998E-2</v>
      </c>
      <c r="I3436" s="156">
        <v>109</v>
      </c>
      <c r="J3436" s="156">
        <v>29.357800000000001</v>
      </c>
      <c r="K3436" s="267">
        <v>67.88991</v>
      </c>
    </row>
    <row r="3437" spans="1:11">
      <c r="A3437" s="155" t="s">
        <v>5828</v>
      </c>
      <c r="B3437" s="156" t="s">
        <v>19743</v>
      </c>
      <c r="C3437" s="156">
        <v>3.087107</v>
      </c>
      <c r="D3437" s="157">
        <v>2.7000000000000001E-7</v>
      </c>
      <c r="E3437" s="156">
        <v>130</v>
      </c>
      <c r="F3437" s="156" t="s">
        <v>25675</v>
      </c>
      <c r="G3437" s="156">
        <v>91</v>
      </c>
      <c r="H3437" s="156">
        <v>0.51136400000000004</v>
      </c>
      <c r="I3437" s="156">
        <v>2</v>
      </c>
      <c r="J3437" s="156">
        <v>50</v>
      </c>
      <c r="K3437" s="267">
        <v>50</v>
      </c>
    </row>
    <row r="3438" spans="1:11">
      <c r="A3438" s="155" t="s">
        <v>5832</v>
      </c>
      <c r="B3438" s="156" t="s">
        <v>19743</v>
      </c>
      <c r="C3438" s="156">
        <v>2.3961420000000002</v>
      </c>
      <c r="D3438" s="157">
        <v>2.8399999999999999E-5</v>
      </c>
      <c r="E3438" s="156">
        <v>9566</v>
      </c>
      <c r="F3438" s="156">
        <v>0.26666699999999999</v>
      </c>
      <c r="G3438" s="156">
        <v>638.83330000000001</v>
      </c>
      <c r="H3438" s="156">
        <v>0.20982600000000001</v>
      </c>
      <c r="I3438" s="156">
        <v>6</v>
      </c>
      <c r="J3438" s="156">
        <v>0</v>
      </c>
      <c r="K3438" s="267">
        <v>100</v>
      </c>
    </row>
    <row r="3439" spans="1:11">
      <c r="A3439" s="155" t="s">
        <v>5837</v>
      </c>
      <c r="B3439" s="156" t="s">
        <v>19743</v>
      </c>
      <c r="C3439" s="156">
        <v>2.1691370000000001</v>
      </c>
      <c r="D3439" s="157">
        <v>2.7700000000000002E-6</v>
      </c>
      <c r="E3439" s="156">
        <v>5664</v>
      </c>
      <c r="F3439" s="156">
        <v>0.47712399999999999</v>
      </c>
      <c r="G3439" s="156">
        <v>783.22220000000004</v>
      </c>
      <c r="H3439" s="156">
        <v>0.19145000000000001</v>
      </c>
      <c r="I3439" s="156">
        <v>18</v>
      </c>
      <c r="J3439" s="156">
        <v>22.22222</v>
      </c>
      <c r="K3439" s="267">
        <v>77.777780000000007</v>
      </c>
    </row>
    <row r="3440" spans="1:11">
      <c r="A3440" s="155" t="s">
        <v>5841</v>
      </c>
      <c r="B3440" s="156" t="s">
        <v>19743</v>
      </c>
      <c r="C3440" s="156">
        <v>2.1356350000000002</v>
      </c>
      <c r="D3440" s="157">
        <v>2.0100000000000001E-5</v>
      </c>
      <c r="E3440" s="156">
        <v>42504</v>
      </c>
      <c r="F3440" s="156">
        <v>0.40229900000000002</v>
      </c>
      <c r="G3440" s="156">
        <v>631.5</v>
      </c>
      <c r="H3440" s="156">
        <v>0.148974</v>
      </c>
      <c r="I3440" s="156">
        <v>30</v>
      </c>
      <c r="J3440" s="156">
        <v>26.66667</v>
      </c>
      <c r="K3440" s="267">
        <v>66.666669999999996</v>
      </c>
    </row>
    <row r="3441" spans="1:11">
      <c r="A3441" s="155" t="s">
        <v>5847</v>
      </c>
      <c r="B3441" s="156" t="s">
        <v>19743</v>
      </c>
      <c r="C3441" s="156">
        <v>2.158782</v>
      </c>
      <c r="D3441" s="157">
        <v>6.1500000000000004E-6</v>
      </c>
      <c r="E3441" s="156">
        <v>10460</v>
      </c>
      <c r="F3441" s="156">
        <v>0.492647</v>
      </c>
      <c r="G3441" s="156">
        <v>862.29409999999996</v>
      </c>
      <c r="H3441" s="156">
        <v>0.208284</v>
      </c>
      <c r="I3441" s="156">
        <v>17</v>
      </c>
      <c r="J3441" s="156">
        <v>17.64706</v>
      </c>
      <c r="K3441" s="267">
        <v>82.352940000000004</v>
      </c>
    </row>
    <row r="3442" spans="1:11">
      <c r="A3442" s="155" t="s">
        <v>5852</v>
      </c>
      <c r="B3442" s="156" t="s">
        <v>19743</v>
      </c>
      <c r="C3442" s="156">
        <v>2.303553</v>
      </c>
      <c r="D3442" s="157">
        <v>3.43E-5</v>
      </c>
      <c r="E3442" s="156">
        <v>49558</v>
      </c>
      <c r="F3442" s="156">
        <v>0.224638</v>
      </c>
      <c r="G3442" s="156">
        <v>349.66669999999999</v>
      </c>
      <c r="H3442" s="156">
        <v>0.101311</v>
      </c>
      <c r="I3442" s="156">
        <v>24</v>
      </c>
      <c r="J3442" s="156">
        <v>16.66667</v>
      </c>
      <c r="K3442" s="267">
        <v>83.333330000000004</v>
      </c>
    </row>
    <row r="3443" spans="1:11">
      <c r="A3443" s="155" t="s">
        <v>5854</v>
      </c>
      <c r="B3443" s="156" t="s">
        <v>19743</v>
      </c>
      <c r="C3443" s="156">
        <v>2.12731</v>
      </c>
      <c r="D3443" s="156">
        <v>2.4800000000000001E-4</v>
      </c>
      <c r="E3443" s="156">
        <v>242704</v>
      </c>
      <c r="F3443" s="156">
        <v>0.23108899999999999</v>
      </c>
      <c r="G3443" s="156">
        <v>184.65350000000001</v>
      </c>
      <c r="H3443" s="156">
        <v>4.3881999999999997E-2</v>
      </c>
      <c r="I3443" s="156">
        <v>101</v>
      </c>
      <c r="J3443" s="156">
        <v>52.475250000000003</v>
      </c>
      <c r="K3443" s="267">
        <v>44.554459999999999</v>
      </c>
    </row>
    <row r="3444" spans="1:11">
      <c r="A3444" s="155" t="s">
        <v>5860</v>
      </c>
      <c r="B3444" s="156" t="s">
        <v>19743</v>
      </c>
      <c r="C3444" s="156">
        <v>2.256853</v>
      </c>
      <c r="D3444" s="157">
        <v>2.9099999999999999E-5</v>
      </c>
      <c r="E3444" s="156">
        <v>49592</v>
      </c>
      <c r="F3444" s="156">
        <v>0.233766</v>
      </c>
      <c r="G3444" s="156">
        <v>441.63639999999998</v>
      </c>
      <c r="H3444" s="156">
        <v>0.120653</v>
      </c>
      <c r="I3444" s="156">
        <v>22</v>
      </c>
      <c r="J3444" s="156">
        <v>27.272729999999999</v>
      </c>
      <c r="K3444" s="267">
        <v>68.181820000000002</v>
      </c>
    </row>
    <row r="3445" spans="1:11">
      <c r="A3445" s="155" t="s">
        <v>5863</v>
      </c>
      <c r="B3445" s="156" t="s">
        <v>19743</v>
      </c>
      <c r="C3445" s="156">
        <v>2.158782</v>
      </c>
      <c r="D3445" s="157">
        <v>6.2299999999999996E-5</v>
      </c>
      <c r="E3445" s="156">
        <v>101592</v>
      </c>
      <c r="F3445" s="156">
        <v>0.37763000000000002</v>
      </c>
      <c r="G3445" s="156">
        <v>337.58139999999997</v>
      </c>
      <c r="H3445" s="156">
        <v>8.2057000000000005E-2</v>
      </c>
      <c r="I3445" s="156">
        <v>43</v>
      </c>
      <c r="J3445" s="156">
        <v>30.232559999999999</v>
      </c>
      <c r="K3445" s="267">
        <v>55.813949999999998</v>
      </c>
    </row>
    <row r="3446" spans="1:11">
      <c r="A3446" s="155" t="s">
        <v>5874</v>
      </c>
      <c r="B3446" s="156" t="s">
        <v>19743</v>
      </c>
      <c r="C3446" s="156">
        <v>3.1626400000000001</v>
      </c>
      <c r="D3446" s="156" t="s">
        <v>25675</v>
      </c>
      <c r="E3446" s="156">
        <v>0</v>
      </c>
      <c r="F3446" s="156" t="s">
        <v>25675</v>
      </c>
      <c r="G3446" s="156">
        <v>32</v>
      </c>
      <c r="H3446" s="156">
        <v>0</v>
      </c>
      <c r="I3446" s="156">
        <v>1</v>
      </c>
      <c r="J3446" s="156">
        <v>0</v>
      </c>
      <c r="K3446" s="267">
        <v>100</v>
      </c>
    </row>
    <row r="3447" spans="1:11">
      <c r="A3447" s="155" t="s">
        <v>5877</v>
      </c>
      <c r="B3447" s="156" t="s">
        <v>19743</v>
      </c>
      <c r="C3447" s="156">
        <v>3.2406090000000001</v>
      </c>
      <c r="D3447" s="157">
        <v>3.9000000000000002E-7</v>
      </c>
      <c r="E3447" s="156">
        <v>140</v>
      </c>
      <c r="F3447" s="156" t="s">
        <v>25675</v>
      </c>
      <c r="G3447" s="156">
        <v>18.33333</v>
      </c>
      <c r="H3447" s="156">
        <v>0.33333299999999999</v>
      </c>
      <c r="I3447" s="156">
        <v>3</v>
      </c>
      <c r="J3447" s="156">
        <v>0</v>
      </c>
      <c r="K3447" s="267">
        <v>100</v>
      </c>
    </row>
    <row r="3448" spans="1:11">
      <c r="A3448" s="155" t="s">
        <v>25359</v>
      </c>
      <c r="B3448" s="156" t="s">
        <v>19053</v>
      </c>
      <c r="C3448" s="156">
        <v>2.2117770000000001</v>
      </c>
      <c r="D3448" s="157">
        <v>1.7400000000000001E-6</v>
      </c>
      <c r="E3448" s="156">
        <v>1966</v>
      </c>
      <c r="F3448" s="156">
        <v>0.6</v>
      </c>
      <c r="G3448" s="156">
        <v>1141</v>
      </c>
      <c r="H3448" s="156">
        <v>0.29233900000000002</v>
      </c>
      <c r="I3448" s="156">
        <v>6</v>
      </c>
      <c r="J3448" s="156">
        <v>16.66667</v>
      </c>
      <c r="K3448" s="267">
        <v>83.333330000000004</v>
      </c>
    </row>
    <row r="3449" spans="1:11">
      <c r="A3449" s="155" t="s">
        <v>5880</v>
      </c>
      <c r="B3449" s="156" t="s">
        <v>19743</v>
      </c>
      <c r="C3449" s="156">
        <v>2.6036549999999998</v>
      </c>
      <c r="D3449" s="157">
        <v>2.7700000000000002E-6</v>
      </c>
      <c r="E3449" s="156">
        <v>3588</v>
      </c>
      <c r="F3449" s="156">
        <v>0.50909099999999996</v>
      </c>
      <c r="G3449" s="156">
        <v>260.72730000000001</v>
      </c>
      <c r="H3449" s="156">
        <v>0.12589400000000001</v>
      </c>
      <c r="I3449" s="156">
        <v>11</v>
      </c>
      <c r="J3449" s="156">
        <v>9.0909089999999999</v>
      </c>
      <c r="K3449" s="267">
        <v>90.909090000000006</v>
      </c>
    </row>
    <row r="3450" spans="1:11">
      <c r="A3450" s="155" t="s">
        <v>5888</v>
      </c>
      <c r="B3450" s="156" t="s">
        <v>19743</v>
      </c>
      <c r="C3450" s="156">
        <v>2.2769539999999999</v>
      </c>
      <c r="D3450" s="157">
        <v>1.27E-5</v>
      </c>
      <c r="E3450" s="156">
        <v>19790</v>
      </c>
      <c r="F3450" s="156">
        <v>0.33823500000000001</v>
      </c>
      <c r="G3450" s="156">
        <v>574.58820000000003</v>
      </c>
      <c r="H3450" s="156">
        <v>0.160556</v>
      </c>
      <c r="I3450" s="156">
        <v>17</v>
      </c>
      <c r="J3450" s="156">
        <v>17.64706</v>
      </c>
      <c r="K3450" s="267">
        <v>82.352940000000004</v>
      </c>
    </row>
    <row r="3451" spans="1:11">
      <c r="A3451" s="155" t="s">
        <v>5893</v>
      </c>
      <c r="B3451" s="156" t="s">
        <v>19743</v>
      </c>
      <c r="C3451" s="156">
        <v>2.3575629999999999</v>
      </c>
      <c r="D3451" s="157">
        <v>1.8700000000000001E-5</v>
      </c>
      <c r="E3451" s="156">
        <v>9960</v>
      </c>
      <c r="F3451" s="156">
        <v>0.105263</v>
      </c>
      <c r="G3451" s="156">
        <v>229.05260000000001</v>
      </c>
      <c r="H3451" s="156">
        <v>7.1979000000000001E-2</v>
      </c>
      <c r="I3451" s="156">
        <v>19</v>
      </c>
      <c r="J3451" s="156">
        <v>21.052630000000001</v>
      </c>
      <c r="K3451" s="267">
        <v>68.421049999999994</v>
      </c>
    </row>
    <row r="3452" spans="1:11">
      <c r="A3452" s="155" t="s">
        <v>5896</v>
      </c>
      <c r="B3452" s="156" t="s">
        <v>19743</v>
      </c>
      <c r="C3452" s="156">
        <v>2.1671070000000001</v>
      </c>
      <c r="D3452" s="157">
        <v>9.3399999999999993E-5</v>
      </c>
      <c r="E3452" s="156">
        <v>64850</v>
      </c>
      <c r="F3452" s="156">
        <v>0.13563800000000001</v>
      </c>
      <c r="G3452" s="156">
        <v>238.39580000000001</v>
      </c>
      <c r="H3452" s="156">
        <v>5.8560000000000001E-2</v>
      </c>
      <c r="I3452" s="156">
        <v>48</v>
      </c>
      <c r="J3452" s="156">
        <v>16.66667</v>
      </c>
      <c r="K3452" s="267">
        <v>79.166669999999996</v>
      </c>
    </row>
    <row r="3453" spans="1:11">
      <c r="A3453" s="155" t="s">
        <v>5900</v>
      </c>
      <c r="B3453" s="156" t="s">
        <v>19743</v>
      </c>
      <c r="C3453" s="156">
        <v>2.1545179999999999</v>
      </c>
      <c r="D3453" s="157">
        <v>2.8500000000000002E-5</v>
      </c>
      <c r="E3453" s="156">
        <v>30544</v>
      </c>
      <c r="F3453" s="156">
        <v>0.29803000000000002</v>
      </c>
      <c r="G3453" s="156">
        <v>491.89659999999998</v>
      </c>
      <c r="H3453" s="156">
        <v>0.11847199999999999</v>
      </c>
      <c r="I3453" s="156">
        <v>29</v>
      </c>
      <c r="J3453" s="156">
        <v>10.34483</v>
      </c>
      <c r="K3453" s="267">
        <v>89.655169999999998</v>
      </c>
    </row>
    <row r="3454" spans="1:11">
      <c r="A3454" s="155" t="s">
        <v>5639</v>
      </c>
      <c r="B3454" s="156" t="s">
        <v>19743</v>
      </c>
      <c r="C3454" s="156">
        <v>3.1955330000000002</v>
      </c>
      <c r="D3454" s="157">
        <v>1.4300000000000001E-6</v>
      </c>
      <c r="E3454" s="156">
        <v>532</v>
      </c>
      <c r="F3454" s="156" t="s">
        <v>25675</v>
      </c>
      <c r="G3454" s="156">
        <v>75.5</v>
      </c>
      <c r="H3454" s="156">
        <v>0.50337799999999999</v>
      </c>
      <c r="I3454" s="156">
        <v>2</v>
      </c>
      <c r="J3454" s="156">
        <v>0</v>
      </c>
      <c r="K3454" s="267">
        <v>100</v>
      </c>
    </row>
    <row r="3455" spans="1:11">
      <c r="A3455" s="155" t="s">
        <v>5641</v>
      </c>
      <c r="B3455" s="156" t="s">
        <v>19743</v>
      </c>
      <c r="C3455" s="156">
        <v>2.329949</v>
      </c>
      <c r="D3455" s="157">
        <v>2.6299999999999999E-5</v>
      </c>
      <c r="E3455" s="156">
        <v>44074</v>
      </c>
      <c r="F3455" s="156">
        <v>0.48872199999999999</v>
      </c>
      <c r="G3455" s="156">
        <v>165.8571</v>
      </c>
      <c r="H3455" s="156">
        <v>5.0611999999999997E-2</v>
      </c>
      <c r="I3455" s="156">
        <v>77</v>
      </c>
      <c r="J3455" s="156">
        <v>41.558439999999997</v>
      </c>
      <c r="K3455" s="267">
        <v>57.142859999999999</v>
      </c>
    </row>
    <row r="3456" spans="1:11">
      <c r="A3456" s="155" t="s">
        <v>5649</v>
      </c>
      <c r="B3456" s="156" t="s">
        <v>19743</v>
      </c>
      <c r="C3456" s="156">
        <v>2.401624</v>
      </c>
      <c r="D3456" s="157">
        <v>3.15E-5</v>
      </c>
      <c r="E3456" s="156">
        <v>22498</v>
      </c>
      <c r="F3456" s="156">
        <v>0.163636</v>
      </c>
      <c r="G3456" s="156">
        <v>331.27269999999999</v>
      </c>
      <c r="H3456" s="156">
        <v>0.110266</v>
      </c>
      <c r="I3456" s="156">
        <v>11</v>
      </c>
      <c r="J3456" s="156">
        <v>18.181819999999998</v>
      </c>
      <c r="K3456" s="267">
        <v>81.818179999999998</v>
      </c>
    </row>
    <row r="3457" spans="1:11">
      <c r="A3457" s="155" t="s">
        <v>5651</v>
      </c>
      <c r="B3457" s="156" t="s">
        <v>19743</v>
      </c>
      <c r="C3457" s="156">
        <v>2.1492390000000001</v>
      </c>
      <c r="D3457" s="157">
        <v>2.6699999999999998E-5</v>
      </c>
      <c r="E3457" s="156">
        <v>46858</v>
      </c>
      <c r="F3457" s="156">
        <v>0.35789500000000002</v>
      </c>
      <c r="G3457" s="156">
        <v>724.65</v>
      </c>
      <c r="H3457" s="156">
        <v>0.17311299999999999</v>
      </c>
      <c r="I3457" s="156">
        <v>20</v>
      </c>
      <c r="J3457" s="156">
        <v>20</v>
      </c>
      <c r="K3457" s="267">
        <v>80</v>
      </c>
    </row>
    <row r="3458" spans="1:11">
      <c r="A3458" s="155" t="s">
        <v>20188</v>
      </c>
      <c r="B3458" s="156" t="s">
        <v>19740</v>
      </c>
      <c r="C3458" s="156">
        <v>2.2554310000000002</v>
      </c>
      <c r="D3458" s="157">
        <v>2.9799999999999999E-5</v>
      </c>
      <c r="E3458" s="156">
        <v>27774</v>
      </c>
      <c r="F3458" s="156">
        <v>0.29387799999999997</v>
      </c>
      <c r="G3458" s="156">
        <v>240.5</v>
      </c>
      <c r="H3458" s="156">
        <v>6.5853999999999996E-2</v>
      </c>
      <c r="I3458" s="156">
        <v>50</v>
      </c>
      <c r="J3458" s="156">
        <v>50</v>
      </c>
      <c r="K3458" s="267">
        <v>48</v>
      </c>
    </row>
    <row r="3459" spans="1:11">
      <c r="A3459" s="155" t="s">
        <v>5657</v>
      </c>
      <c r="B3459" s="156" t="s">
        <v>19743</v>
      </c>
      <c r="C3459" s="156">
        <v>2.4479190000000002</v>
      </c>
      <c r="D3459" s="157">
        <v>1.9899999999999999E-5</v>
      </c>
      <c r="E3459" s="156">
        <v>16264</v>
      </c>
      <c r="F3459" s="156">
        <v>7.1429000000000006E-2</v>
      </c>
      <c r="G3459" s="156">
        <v>377.5</v>
      </c>
      <c r="H3459" s="156">
        <v>0.13527500000000001</v>
      </c>
      <c r="I3459" s="156">
        <v>8</v>
      </c>
      <c r="J3459" s="156">
        <v>12.5</v>
      </c>
      <c r="K3459" s="267">
        <v>87.5</v>
      </c>
    </row>
    <row r="3460" spans="1:11">
      <c r="A3460" s="155" t="s">
        <v>20250</v>
      </c>
      <c r="B3460" s="156" t="s">
        <v>19740</v>
      </c>
      <c r="C3460" s="156">
        <v>2.17401</v>
      </c>
      <c r="D3460" s="156">
        <v>2.7900000000000001E-4</v>
      </c>
      <c r="E3460" s="156">
        <v>135126</v>
      </c>
      <c r="F3460" s="156">
        <v>0.32971</v>
      </c>
      <c r="G3460" s="156">
        <v>537.125</v>
      </c>
      <c r="H3460" s="156">
        <v>0.13222100000000001</v>
      </c>
      <c r="I3460" s="156">
        <v>24</v>
      </c>
      <c r="J3460" s="156">
        <v>33.333329999999997</v>
      </c>
      <c r="K3460" s="267">
        <v>66.666669999999996</v>
      </c>
    </row>
    <row r="3461" spans="1:11">
      <c r="A3461" s="155" t="s">
        <v>5662</v>
      </c>
      <c r="B3461" s="156" t="s">
        <v>19743</v>
      </c>
      <c r="C3461" s="156">
        <v>3.1813199999999999</v>
      </c>
      <c r="D3461" s="157">
        <v>2.2999999999999999E-7</v>
      </c>
      <c r="E3461" s="156">
        <v>18</v>
      </c>
      <c r="F3461" s="156" t="s">
        <v>25675</v>
      </c>
      <c r="G3461" s="156">
        <v>6</v>
      </c>
      <c r="H3461" s="156">
        <v>0.35714299999999999</v>
      </c>
      <c r="I3461" s="156">
        <v>3</v>
      </c>
      <c r="J3461" s="156">
        <v>0</v>
      </c>
      <c r="K3461" s="267">
        <v>100</v>
      </c>
    </row>
    <row r="3462" spans="1:11">
      <c r="A3462" s="155" t="s">
        <v>5665</v>
      </c>
      <c r="B3462" s="156" t="s">
        <v>19743</v>
      </c>
      <c r="C3462" s="156">
        <v>3.1242640000000002</v>
      </c>
      <c r="D3462" s="157">
        <v>2.9999999999999997E-8</v>
      </c>
      <c r="E3462" s="156">
        <v>16</v>
      </c>
      <c r="F3462" s="156" t="s">
        <v>25675</v>
      </c>
      <c r="G3462" s="156">
        <v>40</v>
      </c>
      <c r="H3462" s="156">
        <v>0.513158</v>
      </c>
      <c r="I3462" s="156">
        <v>2</v>
      </c>
      <c r="J3462" s="156">
        <v>50</v>
      </c>
      <c r="K3462" s="267">
        <v>50</v>
      </c>
    </row>
    <row r="3463" spans="1:11">
      <c r="A3463" s="155" t="s">
        <v>5668</v>
      </c>
      <c r="B3463" s="156" t="s">
        <v>19743</v>
      </c>
      <c r="C3463" s="156">
        <v>2.3043650000000002</v>
      </c>
      <c r="D3463" s="157">
        <v>6.5899999999999996E-6</v>
      </c>
      <c r="E3463" s="156">
        <v>12896</v>
      </c>
      <c r="F3463" s="156">
        <v>0.4</v>
      </c>
      <c r="G3463" s="156">
        <v>804.83330000000001</v>
      </c>
      <c r="H3463" s="156">
        <v>0.23263</v>
      </c>
      <c r="I3463" s="156">
        <v>6</v>
      </c>
      <c r="J3463" s="156">
        <v>0</v>
      </c>
      <c r="K3463" s="267">
        <v>83.333330000000004</v>
      </c>
    </row>
    <row r="3464" spans="1:11">
      <c r="A3464" s="155" t="s">
        <v>5675</v>
      </c>
      <c r="B3464" s="156" t="s">
        <v>19743</v>
      </c>
      <c r="C3464" s="156">
        <v>2.1394920000000002</v>
      </c>
      <c r="D3464" s="156">
        <v>2.22E-4</v>
      </c>
      <c r="E3464" s="156">
        <v>191912</v>
      </c>
      <c r="F3464" s="156">
        <v>0.2099</v>
      </c>
      <c r="G3464" s="156">
        <v>256.0702</v>
      </c>
      <c r="H3464" s="156">
        <v>6.1038000000000002E-2</v>
      </c>
      <c r="I3464" s="156">
        <v>57</v>
      </c>
      <c r="J3464" s="156">
        <v>22.807020000000001</v>
      </c>
      <c r="K3464" s="267">
        <v>66.666669999999996</v>
      </c>
    </row>
    <row r="3465" spans="1:11">
      <c r="A3465" s="155" t="s">
        <v>5678</v>
      </c>
      <c r="B3465" s="156" t="s">
        <v>19743</v>
      </c>
      <c r="C3465" s="156">
        <v>2.1882229999999998</v>
      </c>
      <c r="D3465" s="157">
        <v>1.03E-5</v>
      </c>
      <c r="E3465" s="156">
        <v>28560</v>
      </c>
      <c r="F3465" s="156">
        <v>0.38461499999999998</v>
      </c>
      <c r="G3465" s="156">
        <v>840.5385</v>
      </c>
      <c r="H3465" s="156">
        <v>0.20980099999999999</v>
      </c>
      <c r="I3465" s="156">
        <v>13</v>
      </c>
      <c r="J3465" s="156">
        <v>15.38462</v>
      </c>
      <c r="K3465" s="267">
        <v>76.923079999999999</v>
      </c>
    </row>
    <row r="3466" spans="1:11">
      <c r="A3466" s="155" t="s">
        <v>5681</v>
      </c>
      <c r="B3466" s="156" t="s">
        <v>19743</v>
      </c>
      <c r="C3466" s="156">
        <v>2.3957359999999999</v>
      </c>
      <c r="D3466" s="157">
        <v>1.2100000000000001E-6</v>
      </c>
      <c r="E3466" s="156">
        <v>1388</v>
      </c>
      <c r="F3466" s="156">
        <v>0.33333299999999999</v>
      </c>
      <c r="G3466" s="156">
        <v>954</v>
      </c>
      <c r="H3466" s="156">
        <v>0.312807</v>
      </c>
      <c r="I3466" s="156">
        <v>4</v>
      </c>
      <c r="J3466" s="156">
        <v>0</v>
      </c>
      <c r="K3466" s="267">
        <v>100</v>
      </c>
    </row>
    <row r="3467" spans="1:11">
      <c r="A3467" s="155" t="s">
        <v>5686</v>
      </c>
      <c r="B3467" s="156" t="s">
        <v>19743</v>
      </c>
      <c r="C3467" s="156">
        <v>2.2261929999999999</v>
      </c>
      <c r="D3467" s="157">
        <v>1.6300000000000001E-6</v>
      </c>
      <c r="E3467" s="156">
        <v>5926</v>
      </c>
      <c r="F3467" s="156">
        <v>0.61904800000000004</v>
      </c>
      <c r="G3467" s="156">
        <v>1069.4290000000001</v>
      </c>
      <c r="H3467" s="156">
        <v>0.27922400000000003</v>
      </c>
      <c r="I3467" s="156">
        <v>7</v>
      </c>
      <c r="J3467" s="156">
        <v>0</v>
      </c>
      <c r="K3467" s="267">
        <v>85.714290000000005</v>
      </c>
    </row>
    <row r="3468" spans="1:11">
      <c r="A3468" s="155" t="s">
        <v>5691</v>
      </c>
      <c r="B3468" s="156" t="s">
        <v>19743</v>
      </c>
      <c r="C3468" s="156">
        <v>2.9049749999999999</v>
      </c>
      <c r="D3468" s="157">
        <v>2.1100000000000001E-5</v>
      </c>
      <c r="E3468" s="156">
        <v>11678</v>
      </c>
      <c r="F3468" s="156">
        <v>0.84</v>
      </c>
      <c r="G3468" s="156">
        <v>58</v>
      </c>
      <c r="H3468" s="156">
        <v>8.3333000000000004E-2</v>
      </c>
      <c r="I3468" s="156">
        <v>25</v>
      </c>
      <c r="J3468" s="156">
        <v>4</v>
      </c>
      <c r="K3468" s="267">
        <v>84</v>
      </c>
    </row>
    <row r="3469" spans="1:11">
      <c r="A3469" s="155" t="s">
        <v>5698</v>
      </c>
      <c r="B3469" s="156" t="s">
        <v>19743</v>
      </c>
      <c r="C3469" s="156">
        <v>2.6335030000000001</v>
      </c>
      <c r="D3469" s="156">
        <v>1.253E-3</v>
      </c>
      <c r="E3469" s="156">
        <v>833088</v>
      </c>
      <c r="F3469" s="156">
        <v>7.3528999999999997E-2</v>
      </c>
      <c r="G3469" s="156">
        <v>161.29409999999999</v>
      </c>
      <c r="H3469" s="156">
        <v>8.4192000000000003E-2</v>
      </c>
      <c r="I3469" s="156">
        <v>17</v>
      </c>
      <c r="J3469" s="156">
        <v>29.411760000000001</v>
      </c>
      <c r="K3469" s="267">
        <v>64.705879999999993</v>
      </c>
    </row>
    <row r="3470" spans="1:11">
      <c r="A3470" s="155" t="s">
        <v>5701</v>
      </c>
      <c r="B3470" s="156" t="s">
        <v>19743</v>
      </c>
      <c r="C3470" s="156">
        <v>2.4046699999999999</v>
      </c>
      <c r="D3470" s="157">
        <v>1.28E-6</v>
      </c>
      <c r="E3470" s="156">
        <v>1122</v>
      </c>
      <c r="F3470" s="156">
        <v>0.5</v>
      </c>
      <c r="G3470" s="156">
        <v>714.8</v>
      </c>
      <c r="H3470" s="156">
        <v>0.23850499999999999</v>
      </c>
      <c r="I3470" s="156">
        <v>5</v>
      </c>
      <c r="J3470" s="156">
        <v>20</v>
      </c>
      <c r="K3470" s="267">
        <v>80</v>
      </c>
    </row>
    <row r="3471" spans="1:11">
      <c r="A3471" s="155" t="s">
        <v>5713</v>
      </c>
      <c r="B3471" s="156" t="s">
        <v>19743</v>
      </c>
      <c r="C3471" s="156">
        <v>2.2915740000000002</v>
      </c>
      <c r="D3471" s="157">
        <v>5.9900000000000002E-6</v>
      </c>
      <c r="E3471" s="156">
        <v>7026</v>
      </c>
      <c r="F3471" s="156">
        <v>0.43636399999999997</v>
      </c>
      <c r="G3471" s="156">
        <v>891.54549999999995</v>
      </c>
      <c r="H3471" s="156">
        <v>0.25292100000000001</v>
      </c>
      <c r="I3471" s="156">
        <v>11</v>
      </c>
      <c r="J3471" s="156">
        <v>18.181819999999998</v>
      </c>
      <c r="K3471" s="267">
        <v>72.727270000000004</v>
      </c>
    </row>
    <row r="3472" spans="1:11">
      <c r="A3472" s="155" t="s">
        <v>5719</v>
      </c>
      <c r="B3472" s="156" t="s">
        <v>19743</v>
      </c>
      <c r="C3472" s="156">
        <v>2.3100510000000001</v>
      </c>
      <c r="D3472" s="157">
        <v>2.7999999999999999E-6</v>
      </c>
      <c r="E3472" s="156">
        <v>4726</v>
      </c>
      <c r="F3472" s="156">
        <v>0.53571400000000002</v>
      </c>
      <c r="G3472" s="156">
        <v>1084.375</v>
      </c>
      <c r="H3472" s="156">
        <v>0.31619999999999998</v>
      </c>
      <c r="I3472" s="156">
        <v>8</v>
      </c>
      <c r="J3472" s="156">
        <v>12.5</v>
      </c>
      <c r="K3472" s="267">
        <v>87.5</v>
      </c>
    </row>
    <row r="3473" spans="1:11">
      <c r="A3473" s="155" t="s">
        <v>5724</v>
      </c>
      <c r="B3473" s="156" t="s">
        <v>19743</v>
      </c>
      <c r="C3473" s="156">
        <v>2.4751270000000001</v>
      </c>
      <c r="D3473" s="156" t="s">
        <v>25675</v>
      </c>
      <c r="E3473" s="156">
        <v>0</v>
      </c>
      <c r="F3473" s="156" t="s">
        <v>25675</v>
      </c>
      <c r="G3473" s="156">
        <v>2682</v>
      </c>
      <c r="H3473" s="156">
        <v>0</v>
      </c>
      <c r="I3473" s="156">
        <v>1</v>
      </c>
      <c r="J3473" s="156">
        <v>0</v>
      </c>
      <c r="K3473" s="267">
        <v>100</v>
      </c>
    </row>
    <row r="3474" spans="1:11">
      <c r="A3474" s="155" t="s">
        <v>5728</v>
      </c>
      <c r="B3474" s="156" t="s">
        <v>19743</v>
      </c>
      <c r="C3474" s="156">
        <v>2.1681219999999999</v>
      </c>
      <c r="D3474" s="157">
        <v>2.97E-5</v>
      </c>
      <c r="E3474" s="156">
        <v>34878</v>
      </c>
      <c r="F3474" s="156">
        <v>0.34420299999999998</v>
      </c>
      <c r="G3474" s="156">
        <v>525.41669999999999</v>
      </c>
      <c r="H3474" s="156">
        <v>0.12862100000000001</v>
      </c>
      <c r="I3474" s="156">
        <v>24</v>
      </c>
      <c r="J3474" s="156">
        <v>16.66667</v>
      </c>
      <c r="K3474" s="267">
        <v>83.333330000000004</v>
      </c>
    </row>
    <row r="3475" spans="1:11">
      <c r="A3475" s="155" t="s">
        <v>19981</v>
      </c>
      <c r="B3475" s="156" t="s">
        <v>19740</v>
      </c>
      <c r="C3475" s="156">
        <v>2.7439589999999998</v>
      </c>
      <c r="D3475" s="156">
        <v>1.0399999999999999E-4</v>
      </c>
      <c r="E3475" s="156">
        <v>37476</v>
      </c>
      <c r="F3475" s="156">
        <v>0.113636</v>
      </c>
      <c r="G3475" s="156">
        <v>79.212119999999999</v>
      </c>
      <c r="H3475" s="156">
        <v>5.7185E-2</v>
      </c>
      <c r="I3475" s="156">
        <v>33</v>
      </c>
      <c r="J3475" s="156">
        <v>39.393940000000001</v>
      </c>
      <c r="K3475" s="267">
        <v>60.606059999999999</v>
      </c>
    </row>
    <row r="3476" spans="1:11">
      <c r="A3476" s="155" t="s">
        <v>5749</v>
      </c>
      <c r="B3476" s="156" t="s">
        <v>19743</v>
      </c>
      <c r="C3476" s="156">
        <v>2.3242639999999999</v>
      </c>
      <c r="D3476" s="157">
        <v>2.1100000000000001E-5</v>
      </c>
      <c r="E3476" s="156">
        <v>15964</v>
      </c>
      <c r="F3476" s="156">
        <v>0.43333300000000002</v>
      </c>
      <c r="G3476" s="156">
        <v>427.9375</v>
      </c>
      <c r="H3476" s="156">
        <v>0.12747600000000001</v>
      </c>
      <c r="I3476" s="156">
        <v>16</v>
      </c>
      <c r="J3476" s="156">
        <v>12.5</v>
      </c>
      <c r="K3476" s="267">
        <v>87.5</v>
      </c>
    </row>
    <row r="3477" spans="1:11">
      <c r="A3477" s="155" t="s">
        <v>5752</v>
      </c>
      <c r="B3477" s="156" t="s">
        <v>19743</v>
      </c>
      <c r="C3477" s="156">
        <v>2.1863959999999998</v>
      </c>
      <c r="D3477" s="156">
        <v>3.5799999999999997E-4</v>
      </c>
      <c r="E3477" s="156">
        <v>135398</v>
      </c>
      <c r="F3477" s="156">
        <v>0.3</v>
      </c>
      <c r="G3477" s="156">
        <v>577.38099999999997</v>
      </c>
      <c r="H3477" s="156">
        <v>0.144262</v>
      </c>
      <c r="I3477" s="156">
        <v>21</v>
      </c>
      <c r="J3477" s="156">
        <v>19.047619999999998</v>
      </c>
      <c r="K3477" s="267">
        <v>80.952380000000005</v>
      </c>
    </row>
    <row r="3478" spans="1:11">
      <c r="A3478" s="155" t="s">
        <v>5763</v>
      </c>
      <c r="B3478" s="156" t="s">
        <v>19743</v>
      </c>
      <c r="C3478" s="156">
        <v>2.1530960000000001</v>
      </c>
      <c r="D3478" s="157">
        <v>7.1400000000000002E-6</v>
      </c>
      <c r="E3478" s="156">
        <v>19280</v>
      </c>
      <c r="F3478" s="156">
        <v>0.55555600000000005</v>
      </c>
      <c r="G3478" s="156">
        <v>882.31579999999997</v>
      </c>
      <c r="H3478" s="156">
        <v>0.21173900000000001</v>
      </c>
      <c r="I3478" s="156">
        <v>19</v>
      </c>
      <c r="J3478" s="156">
        <v>15.78947</v>
      </c>
      <c r="K3478" s="267">
        <v>84.210530000000006</v>
      </c>
    </row>
    <row r="3479" spans="1:11">
      <c r="A3479" s="155" t="s">
        <v>5768</v>
      </c>
      <c r="B3479" s="156" t="s">
        <v>19743</v>
      </c>
      <c r="C3479" s="156">
        <v>2.4568530000000002</v>
      </c>
      <c r="D3479" s="157">
        <v>3.3299999999999999E-6</v>
      </c>
      <c r="E3479" s="156">
        <v>7612</v>
      </c>
      <c r="F3479" s="156">
        <v>0.33333299999999999</v>
      </c>
      <c r="G3479" s="156">
        <v>947.33330000000001</v>
      </c>
      <c r="H3479" s="156">
        <v>0.34323999999999999</v>
      </c>
      <c r="I3479" s="156">
        <v>3</v>
      </c>
      <c r="J3479" s="156">
        <v>0</v>
      </c>
      <c r="K3479" s="267">
        <v>100</v>
      </c>
    </row>
    <row r="3480" spans="1:11">
      <c r="A3480" s="155" t="s">
        <v>5510</v>
      </c>
      <c r="B3480" s="156" t="s">
        <v>19743</v>
      </c>
      <c r="C3480" s="156">
        <v>2.4643649999999999</v>
      </c>
      <c r="D3480" s="157">
        <v>1.3999999999999999E-6</v>
      </c>
      <c r="E3480" s="156">
        <v>2536</v>
      </c>
      <c r="F3480" s="156">
        <v>0.3</v>
      </c>
      <c r="G3480" s="156">
        <v>571.20000000000005</v>
      </c>
      <c r="H3480" s="156">
        <v>0.20993000000000001</v>
      </c>
      <c r="I3480" s="156">
        <v>5</v>
      </c>
      <c r="J3480" s="156">
        <v>0</v>
      </c>
      <c r="K3480" s="267">
        <v>100</v>
      </c>
    </row>
    <row r="3481" spans="1:11">
      <c r="A3481" s="155" t="s">
        <v>5512</v>
      </c>
      <c r="B3481" s="156" t="s">
        <v>19743</v>
      </c>
      <c r="C3481" s="156">
        <v>2.2550249999999998</v>
      </c>
      <c r="D3481" s="156">
        <v>1.17E-4</v>
      </c>
      <c r="E3481" s="156">
        <v>76196</v>
      </c>
      <c r="F3481" s="156">
        <v>0.341667</v>
      </c>
      <c r="G3481" s="156">
        <v>760.375</v>
      </c>
      <c r="H3481" s="156">
        <v>0.206534</v>
      </c>
      <c r="I3481" s="156">
        <v>16</v>
      </c>
      <c r="J3481" s="156">
        <v>18.75</v>
      </c>
      <c r="K3481" s="267">
        <v>81.25</v>
      </c>
    </row>
    <row r="3482" spans="1:11">
      <c r="A3482" s="155" t="s">
        <v>5515</v>
      </c>
      <c r="B3482" s="156" t="s">
        <v>19743</v>
      </c>
      <c r="C3482" s="156">
        <v>2.3762439999999998</v>
      </c>
      <c r="D3482" s="157">
        <v>2.43E-6</v>
      </c>
      <c r="E3482" s="156">
        <v>2518</v>
      </c>
      <c r="F3482" s="156">
        <v>0.5</v>
      </c>
      <c r="G3482" s="156">
        <v>1048.5</v>
      </c>
      <c r="H3482" s="156">
        <v>0.335762</v>
      </c>
      <c r="I3482" s="156">
        <v>4</v>
      </c>
      <c r="J3482" s="156">
        <v>25</v>
      </c>
      <c r="K3482" s="267">
        <v>75</v>
      </c>
    </row>
    <row r="3483" spans="1:11">
      <c r="A3483" s="155" t="s">
        <v>5518</v>
      </c>
      <c r="B3483" s="156" t="s">
        <v>19743</v>
      </c>
      <c r="C3483" s="156">
        <v>2.3145180000000001</v>
      </c>
      <c r="D3483" s="157">
        <v>1.3200000000000001E-5</v>
      </c>
      <c r="E3483" s="156">
        <v>8868</v>
      </c>
      <c r="F3483" s="156">
        <v>0.252747</v>
      </c>
      <c r="G3483" s="156">
        <v>454.8571</v>
      </c>
      <c r="H3483" s="156">
        <v>0.13370299999999999</v>
      </c>
      <c r="I3483" s="156">
        <v>14</v>
      </c>
      <c r="J3483" s="156">
        <v>35.714289999999998</v>
      </c>
      <c r="K3483" s="267">
        <v>57.142859999999999</v>
      </c>
    </row>
    <row r="3484" spans="1:11">
      <c r="A3484" s="155" t="s">
        <v>5520</v>
      </c>
      <c r="B3484" s="156" t="s">
        <v>19743</v>
      </c>
      <c r="C3484" s="156">
        <v>2.2840609999999999</v>
      </c>
      <c r="D3484" s="157">
        <v>2.3599999999999999E-6</v>
      </c>
      <c r="E3484" s="156">
        <v>4272</v>
      </c>
      <c r="F3484" s="156">
        <v>0.51111099999999998</v>
      </c>
      <c r="G3484" s="156">
        <v>1057.4000000000001</v>
      </c>
      <c r="H3484" s="156">
        <v>0.29769099999999998</v>
      </c>
      <c r="I3484" s="156">
        <v>10</v>
      </c>
      <c r="J3484" s="156">
        <v>20</v>
      </c>
      <c r="K3484" s="267">
        <v>80</v>
      </c>
    </row>
    <row r="3485" spans="1:11">
      <c r="A3485" s="155" t="s">
        <v>5523</v>
      </c>
      <c r="B3485" s="156" t="s">
        <v>19743</v>
      </c>
      <c r="C3485" s="156">
        <v>2.1902539999999999</v>
      </c>
      <c r="D3485" s="157">
        <v>7.4099999999999999E-5</v>
      </c>
      <c r="E3485" s="156">
        <v>53308</v>
      </c>
      <c r="F3485" s="156">
        <v>0.26449299999999998</v>
      </c>
      <c r="G3485" s="156">
        <v>300.20830000000001</v>
      </c>
      <c r="H3485" s="156">
        <v>7.5286000000000006E-2</v>
      </c>
      <c r="I3485" s="156">
        <v>24</v>
      </c>
      <c r="J3485" s="156">
        <v>16.66667</v>
      </c>
      <c r="K3485" s="267">
        <v>83.333330000000004</v>
      </c>
    </row>
    <row r="3486" spans="1:11">
      <c r="A3486" s="155" t="s">
        <v>5528</v>
      </c>
      <c r="B3486" s="156" t="s">
        <v>19743</v>
      </c>
      <c r="C3486" s="156">
        <v>3.0162439999999999</v>
      </c>
      <c r="D3486" s="157">
        <v>5.3000000000000001E-7</v>
      </c>
      <c r="E3486" s="156">
        <v>680</v>
      </c>
      <c r="F3486" s="156" t="s">
        <v>25675</v>
      </c>
      <c r="G3486" s="156">
        <v>221.5</v>
      </c>
      <c r="H3486" s="156">
        <v>0.52127699999999999</v>
      </c>
      <c r="I3486" s="156">
        <v>2</v>
      </c>
      <c r="J3486" s="156">
        <v>100</v>
      </c>
      <c r="K3486" s="267">
        <v>0</v>
      </c>
    </row>
    <row r="3487" spans="1:11">
      <c r="A3487" s="155" t="s">
        <v>5531</v>
      </c>
      <c r="B3487" s="156" t="s">
        <v>19743</v>
      </c>
      <c r="C3487" s="156">
        <v>1.987411</v>
      </c>
      <c r="D3487" s="156">
        <v>4.7200000000000002E-3</v>
      </c>
      <c r="E3487" s="156">
        <v>2492638</v>
      </c>
      <c r="F3487" s="156">
        <v>4.6184000000000003E-2</v>
      </c>
      <c r="G3487" s="156">
        <v>89.657589999999999</v>
      </c>
      <c r="H3487" s="156">
        <v>2.0021000000000001E-2</v>
      </c>
      <c r="I3487" s="156">
        <v>514</v>
      </c>
      <c r="J3487" s="156">
        <v>28.015560000000001</v>
      </c>
      <c r="K3487" s="267">
        <v>70.817120000000003</v>
      </c>
    </row>
    <row r="3488" spans="1:11">
      <c r="A3488" s="155" t="s">
        <v>5536</v>
      </c>
      <c r="B3488" s="156" t="s">
        <v>19743</v>
      </c>
      <c r="C3488" s="156">
        <v>2.3831470000000001</v>
      </c>
      <c r="D3488" s="157">
        <v>3.1099999999999999E-6</v>
      </c>
      <c r="E3488" s="156">
        <v>1582</v>
      </c>
      <c r="F3488" s="156">
        <v>0.4</v>
      </c>
      <c r="G3488" s="156">
        <v>668.2</v>
      </c>
      <c r="H3488" s="156">
        <v>0.21610599999999999</v>
      </c>
      <c r="I3488" s="156">
        <v>5</v>
      </c>
      <c r="J3488" s="156">
        <v>0</v>
      </c>
      <c r="K3488" s="267">
        <v>100</v>
      </c>
    </row>
    <row r="3489" spans="1:11">
      <c r="A3489" s="155" t="s">
        <v>5538</v>
      </c>
      <c r="B3489" s="156" t="s">
        <v>19743</v>
      </c>
      <c r="C3489" s="156">
        <v>2.3271069999999998</v>
      </c>
      <c r="D3489" s="157">
        <v>7.8100000000000001E-5</v>
      </c>
      <c r="E3489" s="156">
        <v>98348</v>
      </c>
      <c r="F3489" s="156">
        <v>0.63101600000000002</v>
      </c>
      <c r="G3489" s="156">
        <v>195.5882</v>
      </c>
      <c r="H3489" s="156">
        <v>5.8948E-2</v>
      </c>
      <c r="I3489" s="156">
        <v>34</v>
      </c>
      <c r="J3489" s="156">
        <v>5.8823530000000002</v>
      </c>
      <c r="K3489" s="267">
        <v>85.294120000000007</v>
      </c>
    </row>
    <row r="3490" spans="1:11">
      <c r="A3490" s="155" t="s">
        <v>5541</v>
      </c>
      <c r="B3490" s="156" t="s">
        <v>19743</v>
      </c>
      <c r="C3490" s="156">
        <v>2.1965479999999999</v>
      </c>
      <c r="D3490" s="157">
        <v>1.4000000000000001E-7</v>
      </c>
      <c r="E3490" s="156">
        <v>1202</v>
      </c>
      <c r="F3490" s="156">
        <v>0.66666700000000001</v>
      </c>
      <c r="G3490" s="156">
        <v>1581</v>
      </c>
      <c r="H3490" s="156">
        <v>0.398337</v>
      </c>
      <c r="I3490" s="156">
        <v>6</v>
      </c>
      <c r="J3490" s="156">
        <v>33.333329999999997</v>
      </c>
      <c r="K3490" s="267">
        <v>66.666669999999996</v>
      </c>
    </row>
    <row r="3491" spans="1:11">
      <c r="A3491" s="155" t="s">
        <v>5546</v>
      </c>
      <c r="B3491" s="156" t="s">
        <v>19743</v>
      </c>
      <c r="C3491" s="156">
        <v>2.2605080000000002</v>
      </c>
      <c r="D3491" s="157">
        <v>1.42E-5</v>
      </c>
      <c r="E3491" s="156">
        <v>15842</v>
      </c>
      <c r="F3491" s="156">
        <v>0.296296</v>
      </c>
      <c r="G3491" s="156">
        <v>348.1429</v>
      </c>
      <c r="H3491" s="156">
        <v>9.5696000000000003E-2</v>
      </c>
      <c r="I3491" s="156">
        <v>28</v>
      </c>
      <c r="J3491" s="156">
        <v>35.714289999999998</v>
      </c>
      <c r="K3491" s="267">
        <v>64.285709999999995</v>
      </c>
    </row>
    <row r="3492" spans="1:11">
      <c r="A3492" s="155" t="s">
        <v>5554</v>
      </c>
      <c r="B3492" s="156" t="s">
        <v>19743</v>
      </c>
      <c r="C3492" s="156">
        <v>2.145381</v>
      </c>
      <c r="D3492" s="156">
        <v>1.0399999999999999E-4</v>
      </c>
      <c r="E3492" s="156">
        <v>98644</v>
      </c>
      <c r="F3492" s="156">
        <v>0.27840900000000002</v>
      </c>
      <c r="G3492" s="156">
        <v>514.42420000000004</v>
      </c>
      <c r="H3492" s="156">
        <v>0.122826</v>
      </c>
      <c r="I3492" s="156">
        <v>33</v>
      </c>
      <c r="J3492" s="156">
        <v>18.181819999999998</v>
      </c>
      <c r="K3492" s="267">
        <v>81.818179999999998</v>
      </c>
    </row>
    <row r="3493" spans="1:11">
      <c r="A3493" s="155" t="s">
        <v>5561</v>
      </c>
      <c r="B3493" s="156" t="s">
        <v>19743</v>
      </c>
      <c r="C3493" s="156">
        <v>2.3011170000000001</v>
      </c>
      <c r="D3493" s="156">
        <v>2.13E-4</v>
      </c>
      <c r="E3493" s="156">
        <v>165000</v>
      </c>
      <c r="F3493" s="156">
        <v>0.49849900000000003</v>
      </c>
      <c r="G3493" s="156">
        <v>257.08109999999999</v>
      </c>
      <c r="H3493" s="156">
        <v>7.4862999999999999E-2</v>
      </c>
      <c r="I3493" s="156">
        <v>37</v>
      </c>
      <c r="J3493" s="156">
        <v>13.51351</v>
      </c>
      <c r="K3493" s="267">
        <v>86.486490000000003</v>
      </c>
    </row>
    <row r="3494" spans="1:11">
      <c r="A3494" s="155" t="s">
        <v>5571</v>
      </c>
      <c r="B3494" s="156" t="s">
        <v>19743</v>
      </c>
      <c r="C3494" s="156">
        <v>2.3587820000000002</v>
      </c>
      <c r="D3494" s="157">
        <v>2.5700000000000001E-5</v>
      </c>
      <c r="E3494" s="156">
        <v>29022</v>
      </c>
      <c r="F3494" s="156">
        <v>0.55132800000000004</v>
      </c>
      <c r="G3494" s="156">
        <v>137.25839999999999</v>
      </c>
      <c r="H3494" s="156">
        <v>4.3839000000000003E-2</v>
      </c>
      <c r="I3494" s="156">
        <v>89</v>
      </c>
      <c r="J3494" s="156">
        <v>25.842700000000001</v>
      </c>
      <c r="K3494" s="267">
        <v>73.033709999999999</v>
      </c>
    </row>
    <row r="3495" spans="1:11">
      <c r="A3495" s="155" t="s">
        <v>5576</v>
      </c>
      <c r="B3495" s="156" t="s">
        <v>19743</v>
      </c>
      <c r="C3495" s="156">
        <v>3.1671070000000001</v>
      </c>
      <c r="D3495" s="157">
        <v>1.8E-7</v>
      </c>
      <c r="E3495" s="156">
        <v>46</v>
      </c>
      <c r="F3495" s="156" t="s">
        <v>25675</v>
      </c>
      <c r="G3495" s="156">
        <v>37.5</v>
      </c>
      <c r="H3495" s="156">
        <v>0.51408500000000001</v>
      </c>
      <c r="I3495" s="156">
        <v>2</v>
      </c>
      <c r="J3495" s="156">
        <v>50</v>
      </c>
      <c r="K3495" s="267">
        <v>50</v>
      </c>
    </row>
    <row r="3496" spans="1:11">
      <c r="A3496" s="155" t="s">
        <v>5579</v>
      </c>
      <c r="B3496" s="156" t="s">
        <v>19743</v>
      </c>
      <c r="C3496" s="156">
        <v>2.2286290000000002</v>
      </c>
      <c r="D3496" s="157">
        <v>1.03E-5</v>
      </c>
      <c r="E3496" s="156">
        <v>18300</v>
      </c>
      <c r="F3496" s="156">
        <v>0.27941199999999999</v>
      </c>
      <c r="G3496" s="156">
        <v>513.35289999999998</v>
      </c>
      <c r="H3496" s="156">
        <v>0.13458200000000001</v>
      </c>
      <c r="I3496" s="156">
        <v>17</v>
      </c>
      <c r="J3496" s="156">
        <v>0</v>
      </c>
      <c r="K3496" s="267">
        <v>88.235290000000006</v>
      </c>
    </row>
    <row r="3497" spans="1:11">
      <c r="A3497" s="155" t="s">
        <v>20096</v>
      </c>
      <c r="B3497" s="156" t="s">
        <v>19740</v>
      </c>
      <c r="C3497" s="156">
        <v>2.4113709999999999</v>
      </c>
      <c r="D3497" s="157">
        <v>3.9799999999999998E-5</v>
      </c>
      <c r="E3497" s="156">
        <v>21956</v>
      </c>
      <c r="F3497" s="156">
        <v>0.33618199999999998</v>
      </c>
      <c r="G3497" s="156">
        <v>142.66669999999999</v>
      </c>
      <c r="H3497" s="156">
        <v>4.8513000000000001E-2</v>
      </c>
      <c r="I3497" s="156">
        <v>27</v>
      </c>
      <c r="J3497" s="156">
        <v>14.81481</v>
      </c>
      <c r="K3497" s="267">
        <v>85.185190000000006</v>
      </c>
    </row>
    <row r="3498" spans="1:11">
      <c r="A3498" s="155" t="s">
        <v>5583</v>
      </c>
      <c r="B3498" s="156" t="s">
        <v>19743</v>
      </c>
      <c r="C3498" s="156">
        <v>2.2615229999999999</v>
      </c>
      <c r="D3498" s="157">
        <v>2.4199999999999999E-5</v>
      </c>
      <c r="E3498" s="156">
        <v>50910</v>
      </c>
      <c r="F3498" s="156">
        <v>0.30252099999999998</v>
      </c>
      <c r="G3498" s="156">
        <v>346.05709999999999</v>
      </c>
      <c r="H3498" s="156">
        <v>9.5254000000000005E-2</v>
      </c>
      <c r="I3498" s="156">
        <v>35</v>
      </c>
      <c r="J3498" s="156">
        <v>22.857140000000001</v>
      </c>
      <c r="K3498" s="267">
        <v>77.142859999999999</v>
      </c>
    </row>
    <row r="3499" spans="1:11">
      <c r="A3499" s="155" t="s">
        <v>5586</v>
      </c>
      <c r="B3499" s="156" t="s">
        <v>19743</v>
      </c>
      <c r="C3499" s="156">
        <v>2.3874110000000002</v>
      </c>
      <c r="D3499" s="157">
        <v>2.0599999999999999E-5</v>
      </c>
      <c r="E3499" s="156">
        <v>12838</v>
      </c>
      <c r="F3499" s="156">
        <v>0.15263199999999999</v>
      </c>
      <c r="G3499" s="156">
        <v>204.55</v>
      </c>
      <c r="H3499" s="156">
        <v>6.6945000000000005E-2</v>
      </c>
      <c r="I3499" s="156">
        <v>20</v>
      </c>
      <c r="J3499" s="156">
        <v>40</v>
      </c>
      <c r="K3499" s="267">
        <v>60</v>
      </c>
    </row>
    <row r="3500" spans="1:11">
      <c r="A3500" s="155" t="s">
        <v>20193</v>
      </c>
      <c r="B3500" s="156" t="s">
        <v>19740</v>
      </c>
      <c r="C3500" s="156">
        <v>2.1634519999999999</v>
      </c>
      <c r="D3500" s="157">
        <v>1.77E-5</v>
      </c>
      <c r="E3500" s="156">
        <v>19604</v>
      </c>
      <c r="F3500" s="156">
        <v>0.42690099999999997</v>
      </c>
      <c r="G3500" s="156">
        <v>794.89469999999994</v>
      </c>
      <c r="H3500" s="156">
        <v>0.19302900000000001</v>
      </c>
      <c r="I3500" s="156">
        <v>19</v>
      </c>
      <c r="J3500" s="156">
        <v>26.31579</v>
      </c>
      <c r="K3500" s="267">
        <v>68.421049999999994</v>
      </c>
    </row>
    <row r="3501" spans="1:11">
      <c r="A3501" s="155" t="s">
        <v>5591</v>
      </c>
      <c r="B3501" s="156" t="s">
        <v>19743</v>
      </c>
      <c r="C3501" s="156">
        <v>2.310254</v>
      </c>
      <c r="D3501" s="156">
        <v>4.3300000000000001E-4</v>
      </c>
      <c r="E3501" s="156">
        <v>162454</v>
      </c>
      <c r="F3501" s="156">
        <v>0.27173900000000001</v>
      </c>
      <c r="G3501" s="156">
        <v>371.04169999999999</v>
      </c>
      <c r="H3501" s="156">
        <v>0.10886899999999999</v>
      </c>
      <c r="I3501" s="156">
        <v>24</v>
      </c>
      <c r="J3501" s="156">
        <v>25</v>
      </c>
      <c r="K3501" s="267">
        <v>75</v>
      </c>
    </row>
    <row r="3502" spans="1:11">
      <c r="A3502" s="155" t="s">
        <v>5596</v>
      </c>
      <c r="B3502" s="156" t="s">
        <v>19743</v>
      </c>
      <c r="C3502" s="156">
        <v>2.185381</v>
      </c>
      <c r="D3502" s="157">
        <v>1.31E-5</v>
      </c>
      <c r="E3502" s="156">
        <v>14952</v>
      </c>
      <c r="F3502" s="156">
        <v>0.56060600000000005</v>
      </c>
      <c r="G3502" s="156">
        <v>820.66669999999999</v>
      </c>
      <c r="H3502" s="156">
        <v>0.204095</v>
      </c>
      <c r="I3502" s="156">
        <v>12</v>
      </c>
      <c r="J3502" s="156">
        <v>25</v>
      </c>
      <c r="K3502" s="267">
        <v>75</v>
      </c>
    </row>
    <row r="3503" spans="1:11">
      <c r="A3503" s="155" t="s">
        <v>20255</v>
      </c>
      <c r="B3503" s="156" t="s">
        <v>19740</v>
      </c>
      <c r="C3503" s="156">
        <v>2.6639590000000002</v>
      </c>
      <c r="D3503" s="157">
        <v>7.2299999999999996E-5</v>
      </c>
      <c r="E3503" s="156">
        <v>33338</v>
      </c>
      <c r="F3503" s="156">
        <v>0.19666700000000001</v>
      </c>
      <c r="G3503" s="156">
        <v>96.52</v>
      </c>
      <c r="H3503" s="156">
        <v>5.4265000000000001E-2</v>
      </c>
      <c r="I3503" s="156">
        <v>25</v>
      </c>
      <c r="J3503" s="156">
        <v>28</v>
      </c>
      <c r="K3503" s="267">
        <v>72</v>
      </c>
    </row>
    <row r="3504" spans="1:11">
      <c r="A3504" s="155" t="s">
        <v>5603</v>
      </c>
      <c r="B3504" s="156" t="s">
        <v>19743</v>
      </c>
      <c r="C3504" s="156">
        <v>2.6428430000000001</v>
      </c>
      <c r="D3504" s="157">
        <v>1.2E-5</v>
      </c>
      <c r="E3504" s="156">
        <v>7142</v>
      </c>
      <c r="F3504" s="156">
        <v>0.14285700000000001</v>
      </c>
      <c r="G3504" s="156">
        <v>287.1429</v>
      </c>
      <c r="H3504" s="156">
        <v>0.15217900000000001</v>
      </c>
      <c r="I3504" s="156">
        <v>7</v>
      </c>
      <c r="J3504" s="156">
        <v>0</v>
      </c>
      <c r="K3504" s="267">
        <v>100</v>
      </c>
    </row>
    <row r="3505" spans="1:11">
      <c r="A3505" s="155" t="s">
        <v>5606</v>
      </c>
      <c r="B3505" s="156" t="s">
        <v>19743</v>
      </c>
      <c r="C3505" s="156">
        <v>2.1419290000000002</v>
      </c>
      <c r="D3505" s="156">
        <v>1.37E-4</v>
      </c>
      <c r="E3505" s="156">
        <v>168218</v>
      </c>
      <c r="F3505" s="156">
        <v>0.16770199999999999</v>
      </c>
      <c r="G3505" s="156">
        <v>206.72829999999999</v>
      </c>
      <c r="H3505" s="156">
        <v>4.9834999999999997E-2</v>
      </c>
      <c r="I3505" s="156">
        <v>92</v>
      </c>
      <c r="J3505" s="156">
        <v>30.43478</v>
      </c>
      <c r="K3505" s="267">
        <v>68.478260000000006</v>
      </c>
    </row>
    <row r="3506" spans="1:11">
      <c r="A3506" s="155" t="s">
        <v>5611</v>
      </c>
      <c r="B3506" s="156" t="s">
        <v>19743</v>
      </c>
      <c r="C3506" s="156">
        <v>2.6444670000000001</v>
      </c>
      <c r="D3506" s="157">
        <v>3.9199999999999997E-5</v>
      </c>
      <c r="E3506" s="156">
        <v>10550</v>
      </c>
      <c r="F3506" s="156">
        <v>0.16666700000000001</v>
      </c>
      <c r="G3506" s="156">
        <v>499</v>
      </c>
      <c r="H3506" s="156">
        <v>0.26250699999999999</v>
      </c>
      <c r="I3506" s="156">
        <v>4</v>
      </c>
      <c r="J3506" s="156">
        <v>0</v>
      </c>
      <c r="K3506" s="267">
        <v>75</v>
      </c>
    </row>
    <row r="3507" spans="1:11">
      <c r="A3507" s="155" t="s">
        <v>5613</v>
      </c>
      <c r="B3507" s="156" t="s">
        <v>19743</v>
      </c>
      <c r="C3507" s="156">
        <v>2.2343150000000001</v>
      </c>
      <c r="D3507" s="157">
        <v>8.9999999999999996E-7</v>
      </c>
      <c r="E3507" s="156">
        <v>2882</v>
      </c>
      <c r="F3507" s="156">
        <v>0.65714300000000003</v>
      </c>
      <c r="G3507" s="156">
        <v>969.8</v>
      </c>
      <c r="H3507" s="156">
        <v>0.25649300000000003</v>
      </c>
      <c r="I3507" s="156">
        <v>15</v>
      </c>
      <c r="J3507" s="156">
        <v>13.33333</v>
      </c>
      <c r="K3507" s="267">
        <v>86.666669999999996</v>
      </c>
    </row>
    <row r="3508" spans="1:11">
      <c r="A3508" s="155" t="s">
        <v>5618</v>
      </c>
      <c r="B3508" s="156" t="s">
        <v>19743</v>
      </c>
      <c r="C3508" s="156">
        <v>2.1859899999999999</v>
      </c>
      <c r="D3508" s="156">
        <v>1.8799999999999999E-4</v>
      </c>
      <c r="E3508" s="156">
        <v>44368</v>
      </c>
      <c r="F3508" s="156">
        <v>0.57142899999999996</v>
      </c>
      <c r="G3508" s="156">
        <v>1465.375</v>
      </c>
      <c r="H3508" s="156">
        <v>0.36448999999999998</v>
      </c>
      <c r="I3508" s="156">
        <v>8</v>
      </c>
      <c r="J3508" s="156">
        <v>0</v>
      </c>
      <c r="K3508" s="267">
        <v>87.5</v>
      </c>
    </row>
    <row r="3509" spans="1:11">
      <c r="A3509" s="155" t="s">
        <v>5620</v>
      </c>
      <c r="B3509" s="156" t="s">
        <v>19743</v>
      </c>
      <c r="C3509" s="156">
        <v>2.3878170000000001</v>
      </c>
      <c r="D3509" s="157">
        <v>2.9000000000000002E-6</v>
      </c>
      <c r="E3509" s="156">
        <v>3692</v>
      </c>
      <c r="F3509" s="156">
        <v>0.3</v>
      </c>
      <c r="G3509" s="156">
        <v>768.6</v>
      </c>
      <c r="H3509" s="156">
        <v>0.25021199999999999</v>
      </c>
      <c r="I3509" s="156">
        <v>5</v>
      </c>
      <c r="J3509" s="156">
        <v>20</v>
      </c>
      <c r="K3509" s="267">
        <v>80</v>
      </c>
    </row>
    <row r="3510" spans="1:11">
      <c r="A3510" s="155" t="s">
        <v>19932</v>
      </c>
      <c r="B3510" s="156" t="s">
        <v>19740</v>
      </c>
      <c r="C3510" s="156">
        <v>2.3855840000000001</v>
      </c>
      <c r="D3510" s="157">
        <v>7.4000000000000001E-7</v>
      </c>
      <c r="E3510" s="156">
        <v>590</v>
      </c>
      <c r="F3510" s="156">
        <v>0.4</v>
      </c>
      <c r="G3510" s="156">
        <v>727.6</v>
      </c>
      <c r="H3510" s="156">
        <v>0.23608000000000001</v>
      </c>
      <c r="I3510" s="156">
        <v>5</v>
      </c>
      <c r="J3510" s="156">
        <v>20</v>
      </c>
      <c r="K3510" s="267">
        <v>80</v>
      </c>
    </row>
    <row r="3511" spans="1:11">
      <c r="A3511" s="155" t="s">
        <v>19986</v>
      </c>
      <c r="B3511" s="156" t="s">
        <v>19740</v>
      </c>
      <c r="C3511" s="156">
        <v>2.6184769999999999</v>
      </c>
      <c r="D3511" s="157">
        <v>5.1199999999999998E-5</v>
      </c>
      <c r="E3511" s="156">
        <v>44994</v>
      </c>
      <c r="F3511" s="156">
        <v>0.41980000000000001</v>
      </c>
      <c r="G3511" s="156">
        <v>89.210530000000006</v>
      </c>
      <c r="H3511" s="156">
        <v>4.6309999999999997E-2</v>
      </c>
      <c r="I3511" s="156">
        <v>57</v>
      </c>
      <c r="J3511" s="156">
        <v>61.403509999999997</v>
      </c>
      <c r="K3511" s="267">
        <v>36.842109999999998</v>
      </c>
    </row>
    <row r="3512" spans="1:11">
      <c r="A3512" s="155" t="s">
        <v>5624</v>
      </c>
      <c r="B3512" s="156" t="s">
        <v>19743</v>
      </c>
      <c r="C3512" s="156">
        <v>2.2107610000000002</v>
      </c>
      <c r="D3512" s="156">
        <v>5.5599999999999996E-4</v>
      </c>
      <c r="E3512" s="156">
        <v>354384</v>
      </c>
      <c r="F3512" s="156">
        <v>6.3083E-2</v>
      </c>
      <c r="G3512" s="156">
        <v>100.9372</v>
      </c>
      <c r="H3512" s="156">
        <v>2.7283999999999999E-2</v>
      </c>
      <c r="I3512" s="156">
        <v>207</v>
      </c>
      <c r="J3512" s="156">
        <v>30.917870000000001</v>
      </c>
      <c r="K3512" s="267">
        <v>68.115939999999995</v>
      </c>
    </row>
    <row r="3513" spans="1:11">
      <c r="A3513" s="155" t="s">
        <v>5629</v>
      </c>
      <c r="B3513" s="156" t="s">
        <v>19743</v>
      </c>
      <c r="C3513" s="156">
        <v>2.3027410000000001</v>
      </c>
      <c r="D3513" s="157">
        <v>4.51E-6</v>
      </c>
      <c r="E3513" s="156">
        <v>5192</v>
      </c>
      <c r="F3513" s="156">
        <v>0.5</v>
      </c>
      <c r="G3513" s="156">
        <v>929.875</v>
      </c>
      <c r="H3513" s="156">
        <v>0.26871400000000001</v>
      </c>
      <c r="I3513" s="156">
        <v>8</v>
      </c>
      <c r="J3513" s="156">
        <v>25</v>
      </c>
      <c r="K3513" s="267">
        <v>75</v>
      </c>
    </row>
    <row r="3514" spans="1:11">
      <c r="A3514" s="155" t="s">
        <v>5632</v>
      </c>
      <c r="B3514" s="156" t="s">
        <v>19743</v>
      </c>
      <c r="C3514" s="156">
        <v>2.4140100000000002</v>
      </c>
      <c r="D3514" s="157">
        <v>4.1100000000000003E-5</v>
      </c>
      <c r="E3514" s="156">
        <v>35132</v>
      </c>
      <c r="F3514" s="156">
        <v>9.2308000000000001E-2</v>
      </c>
      <c r="G3514" s="156">
        <v>161.19229999999999</v>
      </c>
      <c r="H3514" s="156">
        <v>5.4911000000000001E-2</v>
      </c>
      <c r="I3514" s="156">
        <v>26</v>
      </c>
      <c r="J3514" s="156">
        <v>23.076920000000001</v>
      </c>
      <c r="K3514" s="267">
        <v>73.076920000000001</v>
      </c>
    </row>
    <row r="3515" spans="1:11">
      <c r="A3515" s="155" t="s">
        <v>20041</v>
      </c>
      <c r="B3515" s="156" t="s">
        <v>19740</v>
      </c>
      <c r="C3515" s="156">
        <v>2.158579</v>
      </c>
      <c r="D3515" s="156">
        <v>1.12E-4</v>
      </c>
      <c r="E3515" s="156">
        <v>92086</v>
      </c>
      <c r="F3515" s="156">
        <v>0.39384599999999997</v>
      </c>
      <c r="G3515" s="156">
        <v>499.65379999999999</v>
      </c>
      <c r="H3515" s="156">
        <v>0.120923</v>
      </c>
      <c r="I3515" s="156">
        <v>26</v>
      </c>
      <c r="J3515" s="156">
        <v>38.461539999999999</v>
      </c>
      <c r="K3515" s="267">
        <v>61.538460000000001</v>
      </c>
    </row>
    <row r="3516" spans="1:11">
      <c r="A3516" s="155" t="s">
        <v>5385</v>
      </c>
      <c r="B3516" s="156" t="s">
        <v>19743</v>
      </c>
      <c r="C3516" s="156">
        <v>2.4598979999999999</v>
      </c>
      <c r="D3516" s="157">
        <v>1.77E-6</v>
      </c>
      <c r="E3516" s="156">
        <v>2086</v>
      </c>
      <c r="F3516" s="156">
        <v>0.33333299999999999</v>
      </c>
      <c r="G3516" s="156">
        <v>950.66669999999999</v>
      </c>
      <c r="H3516" s="156">
        <v>0.34683700000000001</v>
      </c>
      <c r="I3516" s="156">
        <v>3</v>
      </c>
      <c r="J3516" s="156">
        <v>0</v>
      </c>
      <c r="K3516" s="267">
        <v>100</v>
      </c>
    </row>
    <row r="3517" spans="1:11">
      <c r="A3517" s="155" t="s">
        <v>5387</v>
      </c>
      <c r="B3517" s="156" t="s">
        <v>19743</v>
      </c>
      <c r="C3517" s="156">
        <v>2.421726</v>
      </c>
      <c r="D3517" s="156" t="s">
        <v>25675</v>
      </c>
      <c r="E3517" s="156">
        <v>0</v>
      </c>
      <c r="F3517" s="156">
        <v>1</v>
      </c>
      <c r="G3517" s="156">
        <v>1478</v>
      </c>
      <c r="H3517" s="156">
        <v>0.50495400000000001</v>
      </c>
      <c r="I3517" s="156">
        <v>2</v>
      </c>
      <c r="J3517" s="156">
        <v>0</v>
      </c>
      <c r="K3517" s="267">
        <v>100</v>
      </c>
    </row>
    <row r="3518" spans="1:11">
      <c r="A3518" s="155" t="s">
        <v>5392</v>
      </c>
      <c r="B3518" s="156" t="s">
        <v>19743</v>
      </c>
      <c r="C3518" s="156">
        <v>2.2018270000000002</v>
      </c>
      <c r="D3518" s="157">
        <v>9.5600000000000006E-5</v>
      </c>
      <c r="E3518" s="156">
        <v>120916</v>
      </c>
      <c r="F3518" s="156">
        <v>0.2162</v>
      </c>
      <c r="G3518" s="156">
        <v>206.47559999999999</v>
      </c>
      <c r="H3518" s="156">
        <v>5.3366999999999998E-2</v>
      </c>
      <c r="I3518" s="156">
        <v>82</v>
      </c>
      <c r="J3518" s="156">
        <v>30.4878</v>
      </c>
      <c r="K3518" s="267">
        <v>63.414630000000002</v>
      </c>
    </row>
    <row r="3519" spans="1:11">
      <c r="A3519" s="155" t="s">
        <v>5397</v>
      </c>
      <c r="B3519" s="156" t="s">
        <v>19743</v>
      </c>
      <c r="C3519" s="156">
        <v>2.2456849999999999</v>
      </c>
      <c r="D3519" s="156">
        <v>1.2300000000000001E-4</v>
      </c>
      <c r="E3519" s="156">
        <v>79900</v>
      </c>
      <c r="F3519" s="156">
        <v>0.24596799999999999</v>
      </c>
      <c r="G3519" s="156">
        <v>376.34379999999999</v>
      </c>
      <c r="H3519" s="156">
        <v>0.101552</v>
      </c>
      <c r="I3519" s="156">
        <v>32</v>
      </c>
      <c r="J3519" s="156">
        <v>25</v>
      </c>
      <c r="K3519" s="267">
        <v>71.875</v>
      </c>
    </row>
    <row r="3520" spans="1:11">
      <c r="A3520" s="155" t="s">
        <v>5402</v>
      </c>
      <c r="B3520" s="156" t="s">
        <v>19743</v>
      </c>
      <c r="C3520" s="156">
        <v>3.1819289999999998</v>
      </c>
      <c r="D3520" s="157">
        <v>7.6000000000000003E-7</v>
      </c>
      <c r="E3520" s="156">
        <v>258</v>
      </c>
      <c r="F3520" s="156">
        <v>0.33333299999999999</v>
      </c>
      <c r="G3520" s="156">
        <v>40.666670000000003</v>
      </c>
      <c r="H3520" s="156">
        <v>0.42907800000000001</v>
      </c>
      <c r="I3520" s="156">
        <v>3</v>
      </c>
      <c r="J3520" s="156">
        <v>33.333329999999997</v>
      </c>
      <c r="K3520" s="267">
        <v>66.666669999999996</v>
      </c>
    </row>
    <row r="3521" spans="1:11">
      <c r="A3521" s="155" t="s">
        <v>5407</v>
      </c>
      <c r="B3521" s="156" t="s">
        <v>19743</v>
      </c>
      <c r="C3521" s="156">
        <v>2.258883</v>
      </c>
      <c r="D3521" s="157">
        <v>9.6900000000000004E-6</v>
      </c>
      <c r="E3521" s="156">
        <v>13328</v>
      </c>
      <c r="F3521" s="156">
        <v>0.16339899999999999</v>
      </c>
      <c r="G3521" s="156">
        <v>405.61110000000002</v>
      </c>
      <c r="H3521" s="156">
        <v>0.110732</v>
      </c>
      <c r="I3521" s="156">
        <v>18</v>
      </c>
      <c r="J3521" s="156">
        <v>27.77778</v>
      </c>
      <c r="K3521" s="267">
        <v>72.222219999999993</v>
      </c>
    </row>
    <row r="3522" spans="1:11">
      <c r="A3522" s="155" t="s">
        <v>20143</v>
      </c>
      <c r="B3522" s="156" t="s">
        <v>19740</v>
      </c>
      <c r="C3522" s="156">
        <v>2.3695430000000002</v>
      </c>
      <c r="D3522" s="157">
        <v>2.9200000000000002E-5</v>
      </c>
      <c r="E3522" s="156">
        <v>30596</v>
      </c>
      <c r="F3522" s="156">
        <v>0.34761900000000001</v>
      </c>
      <c r="G3522" s="156">
        <v>178.08330000000001</v>
      </c>
      <c r="H3522" s="156">
        <v>5.7373E-2</v>
      </c>
      <c r="I3522" s="156">
        <v>36</v>
      </c>
      <c r="J3522" s="156">
        <v>50</v>
      </c>
      <c r="K3522" s="267">
        <v>50</v>
      </c>
    </row>
    <row r="3523" spans="1:11">
      <c r="A3523" s="155" t="s">
        <v>5413</v>
      </c>
      <c r="B3523" s="156" t="s">
        <v>19743</v>
      </c>
      <c r="C3523" s="156">
        <v>2.3141120000000002</v>
      </c>
      <c r="D3523" s="157">
        <v>1.3200000000000001E-5</v>
      </c>
      <c r="E3523" s="156">
        <v>8268</v>
      </c>
      <c r="F3523" s="156">
        <v>0.274725</v>
      </c>
      <c r="G3523" s="156">
        <v>564.28570000000002</v>
      </c>
      <c r="H3523" s="156">
        <v>0.16558300000000001</v>
      </c>
      <c r="I3523" s="156">
        <v>14</v>
      </c>
      <c r="J3523" s="156">
        <v>14.28571</v>
      </c>
      <c r="K3523" s="267">
        <v>71.428569999999993</v>
      </c>
    </row>
    <row r="3524" spans="1:11">
      <c r="A3524" s="155" t="s">
        <v>20198</v>
      </c>
      <c r="B3524" s="156" t="s">
        <v>19740</v>
      </c>
      <c r="C3524" s="156">
        <v>2.08731</v>
      </c>
      <c r="D3524" s="156">
        <v>4.2200000000000001E-4</v>
      </c>
      <c r="E3524" s="156">
        <v>473642</v>
      </c>
      <c r="F3524" s="156">
        <v>0.22350200000000001</v>
      </c>
      <c r="G3524" s="156">
        <v>190.9135</v>
      </c>
      <c r="H3524" s="156">
        <v>4.4193000000000003E-2</v>
      </c>
      <c r="I3524" s="156">
        <v>185</v>
      </c>
      <c r="J3524" s="156">
        <v>50.810809999999996</v>
      </c>
      <c r="K3524" s="267">
        <v>46.486490000000003</v>
      </c>
    </row>
    <row r="3525" spans="1:11">
      <c r="A3525" s="155" t="s">
        <v>5420</v>
      </c>
      <c r="B3525" s="156" t="s">
        <v>19743</v>
      </c>
      <c r="C3525" s="156">
        <v>2.3829440000000002</v>
      </c>
      <c r="D3525" s="157">
        <v>3.72E-6</v>
      </c>
      <c r="E3525" s="156">
        <v>5764</v>
      </c>
      <c r="F3525" s="156">
        <v>0.40923100000000001</v>
      </c>
      <c r="G3525" s="156">
        <v>277.92309999999998</v>
      </c>
      <c r="H3525" s="156">
        <v>9.0617000000000003E-2</v>
      </c>
      <c r="I3525" s="156">
        <v>26</v>
      </c>
      <c r="J3525" s="156">
        <v>50</v>
      </c>
      <c r="K3525" s="267">
        <v>50</v>
      </c>
    </row>
    <row r="3526" spans="1:11">
      <c r="A3526" s="155" t="s">
        <v>5425</v>
      </c>
      <c r="B3526" s="156" t="s">
        <v>19743</v>
      </c>
      <c r="C3526" s="156">
        <v>2.6077159999999999</v>
      </c>
      <c r="D3526" s="157">
        <v>8.9600000000000006E-6</v>
      </c>
      <c r="E3526" s="156">
        <v>7660</v>
      </c>
      <c r="F3526" s="156">
        <v>0.38961000000000001</v>
      </c>
      <c r="G3526" s="156">
        <v>165.9545</v>
      </c>
      <c r="H3526" s="156">
        <v>8.0381999999999995E-2</v>
      </c>
      <c r="I3526" s="156">
        <v>22</v>
      </c>
      <c r="J3526" s="156">
        <v>4.5454549999999996</v>
      </c>
      <c r="K3526" s="267">
        <v>95.454549999999998</v>
      </c>
    </row>
    <row r="3527" spans="1:11">
      <c r="A3527" s="155" t="s">
        <v>5430</v>
      </c>
      <c r="B3527" s="156" t="s">
        <v>19743</v>
      </c>
      <c r="C3527" s="156">
        <v>2.2962440000000002</v>
      </c>
      <c r="D3527" s="157">
        <v>9.3900000000000006E-5</v>
      </c>
      <c r="E3527" s="156">
        <v>23860</v>
      </c>
      <c r="F3527" s="156">
        <v>0.33157900000000001</v>
      </c>
      <c r="G3527" s="156">
        <v>421.75</v>
      </c>
      <c r="H3527" s="156">
        <v>0.12117799999999999</v>
      </c>
      <c r="I3527" s="156">
        <v>20</v>
      </c>
      <c r="J3527" s="156">
        <v>20</v>
      </c>
      <c r="K3527" s="267">
        <v>80</v>
      </c>
    </row>
    <row r="3528" spans="1:11">
      <c r="A3528" s="155" t="s">
        <v>5433</v>
      </c>
      <c r="B3528" s="156" t="s">
        <v>19743</v>
      </c>
      <c r="C3528" s="156">
        <v>2.593909</v>
      </c>
      <c r="D3528" s="157">
        <v>3.89E-6</v>
      </c>
      <c r="E3528" s="156">
        <v>5270</v>
      </c>
      <c r="F3528" s="156">
        <v>0.28571400000000002</v>
      </c>
      <c r="G3528" s="156">
        <v>256.8571</v>
      </c>
      <c r="H3528" s="156">
        <v>0.122678</v>
      </c>
      <c r="I3528" s="156">
        <v>14</v>
      </c>
      <c r="J3528" s="156">
        <v>21.428570000000001</v>
      </c>
      <c r="K3528" s="267">
        <v>78.571430000000007</v>
      </c>
    </row>
    <row r="3529" spans="1:11">
      <c r="A3529" s="155" t="s">
        <v>5438</v>
      </c>
      <c r="B3529" s="156" t="s">
        <v>19743</v>
      </c>
      <c r="C3529" s="156">
        <v>2.3429440000000001</v>
      </c>
      <c r="D3529" s="157">
        <v>4.7999999999999996E-7</v>
      </c>
      <c r="E3529" s="156">
        <v>810</v>
      </c>
      <c r="F3529" s="156">
        <v>0.64285700000000001</v>
      </c>
      <c r="G3529" s="156">
        <v>755.75</v>
      </c>
      <c r="H3529" s="156">
        <v>0.23058400000000001</v>
      </c>
      <c r="I3529" s="156">
        <v>8</v>
      </c>
      <c r="J3529" s="156">
        <v>37.5</v>
      </c>
      <c r="K3529" s="267">
        <v>62.5</v>
      </c>
    </row>
    <row r="3530" spans="1:11">
      <c r="A3530" s="155" t="s">
        <v>20262</v>
      </c>
      <c r="B3530" s="156" t="s">
        <v>19740</v>
      </c>
      <c r="C3530" s="156">
        <v>2.3094420000000002</v>
      </c>
      <c r="D3530" s="156">
        <v>2.9500000000000001E-4</v>
      </c>
      <c r="E3530" s="156">
        <v>134014</v>
      </c>
      <c r="F3530" s="156">
        <v>0.112941</v>
      </c>
      <c r="G3530" s="156">
        <v>169.6078</v>
      </c>
      <c r="H3530" s="156">
        <v>5.0209999999999998E-2</v>
      </c>
      <c r="I3530" s="156">
        <v>51</v>
      </c>
      <c r="J3530" s="156">
        <v>27.450980000000001</v>
      </c>
      <c r="K3530" s="267">
        <v>70.588239999999999</v>
      </c>
    </row>
    <row r="3531" spans="1:11">
      <c r="A3531" s="155" t="s">
        <v>19880</v>
      </c>
      <c r="B3531" s="156" t="s">
        <v>19740</v>
      </c>
      <c r="C3531" s="156">
        <v>2.1951269999999998</v>
      </c>
      <c r="D3531" s="156">
        <v>2.24E-4</v>
      </c>
      <c r="E3531" s="156">
        <v>211486</v>
      </c>
      <c r="F3531" s="156">
        <v>0.190693</v>
      </c>
      <c r="G3531" s="156">
        <v>169.65350000000001</v>
      </c>
      <c r="H3531" s="156">
        <v>4.3668999999999999E-2</v>
      </c>
      <c r="I3531" s="156">
        <v>101</v>
      </c>
      <c r="J3531" s="156">
        <v>39.603960000000001</v>
      </c>
      <c r="K3531" s="267">
        <v>59.405940000000001</v>
      </c>
    </row>
    <row r="3532" spans="1:11">
      <c r="A3532" s="155" t="s">
        <v>5447</v>
      </c>
      <c r="B3532" s="156" t="s">
        <v>19743</v>
      </c>
      <c r="C3532" s="156">
        <v>2.1494420000000001</v>
      </c>
      <c r="D3532" s="157">
        <v>9.02E-6</v>
      </c>
      <c r="E3532" s="156">
        <v>14200</v>
      </c>
      <c r="F3532" s="156">
        <v>0.45014199999999999</v>
      </c>
      <c r="G3532" s="156">
        <v>638.59259999999995</v>
      </c>
      <c r="H3532" s="156">
        <v>0.15277299999999999</v>
      </c>
      <c r="I3532" s="156">
        <v>27</v>
      </c>
      <c r="J3532" s="156">
        <v>25.925930000000001</v>
      </c>
      <c r="K3532" s="267">
        <v>70.370369999999994</v>
      </c>
    </row>
    <row r="3533" spans="1:11">
      <c r="A3533" s="155" t="s">
        <v>5452</v>
      </c>
      <c r="B3533" s="156" t="s">
        <v>19743</v>
      </c>
      <c r="C3533" s="156">
        <v>2.1669040000000002</v>
      </c>
      <c r="D3533" s="157">
        <v>4.1699999999999997E-5</v>
      </c>
      <c r="E3533" s="156">
        <v>47288</v>
      </c>
      <c r="F3533" s="156">
        <v>0.33333299999999999</v>
      </c>
      <c r="G3533" s="156">
        <v>839.15380000000005</v>
      </c>
      <c r="H3533" s="156">
        <v>0.20430400000000001</v>
      </c>
      <c r="I3533" s="156">
        <v>13</v>
      </c>
      <c r="J3533" s="156">
        <v>15.38462</v>
      </c>
      <c r="K3533" s="267">
        <v>84.615380000000002</v>
      </c>
    </row>
    <row r="3534" spans="1:11">
      <c r="A3534" s="155" t="s">
        <v>19937</v>
      </c>
      <c r="B3534" s="156" t="s">
        <v>19053</v>
      </c>
      <c r="C3534" s="156">
        <v>2.2751269999999999</v>
      </c>
      <c r="D3534" s="157">
        <v>6.0900000000000003E-5</v>
      </c>
      <c r="E3534" s="156">
        <v>39718</v>
      </c>
      <c r="F3534" s="156">
        <v>0.229437</v>
      </c>
      <c r="G3534" s="156">
        <v>381.90910000000002</v>
      </c>
      <c r="H3534" s="156">
        <v>0.106517</v>
      </c>
      <c r="I3534" s="156">
        <v>22</v>
      </c>
      <c r="J3534" s="156">
        <v>31.818180000000002</v>
      </c>
      <c r="K3534" s="267">
        <v>63.636360000000003</v>
      </c>
    </row>
    <row r="3535" spans="1:11">
      <c r="A3535" s="155" t="s">
        <v>19991</v>
      </c>
      <c r="B3535" s="156" t="s">
        <v>19740</v>
      </c>
      <c r="C3535" s="156">
        <v>2.2692389999999998</v>
      </c>
      <c r="D3535" s="157">
        <v>7.6000000000000004E-5</v>
      </c>
      <c r="E3535" s="156">
        <v>116224</v>
      </c>
      <c r="F3535" s="156">
        <v>0.39801300000000001</v>
      </c>
      <c r="G3535" s="156">
        <v>210.20339999999999</v>
      </c>
      <c r="H3535" s="156">
        <v>5.8881000000000003E-2</v>
      </c>
      <c r="I3535" s="156">
        <v>59</v>
      </c>
      <c r="J3535" s="156">
        <v>50.847459999999998</v>
      </c>
      <c r="K3535" s="267">
        <v>45.762709999999998</v>
      </c>
    </row>
    <row r="3536" spans="1:11">
      <c r="A3536" s="155" t="s">
        <v>5460</v>
      </c>
      <c r="B3536" s="156" t="s">
        <v>19743</v>
      </c>
      <c r="C3536" s="156">
        <v>2.1957360000000001</v>
      </c>
      <c r="D3536" s="157">
        <v>6.8900000000000001E-6</v>
      </c>
      <c r="E3536" s="156">
        <v>12554</v>
      </c>
      <c r="F3536" s="156">
        <v>0.32500000000000001</v>
      </c>
      <c r="G3536" s="156">
        <v>553.5625</v>
      </c>
      <c r="H3536" s="156">
        <v>0.13950699999999999</v>
      </c>
      <c r="I3536" s="156">
        <v>16</v>
      </c>
      <c r="J3536" s="156">
        <v>31.25</v>
      </c>
      <c r="K3536" s="267">
        <v>68.75</v>
      </c>
    </row>
    <row r="3537" spans="1:11">
      <c r="A3537" s="155" t="s">
        <v>5465</v>
      </c>
      <c r="B3537" s="156" t="s">
        <v>19743</v>
      </c>
      <c r="C3537" s="156">
        <v>2.1277159999999999</v>
      </c>
      <c r="D3537" s="156">
        <v>3.4099999999999999E-4</v>
      </c>
      <c r="E3537" s="156">
        <v>286524</v>
      </c>
      <c r="F3537" s="156">
        <v>0.35073199999999999</v>
      </c>
      <c r="G3537" s="156">
        <v>176.6842</v>
      </c>
      <c r="H3537" s="156">
        <v>4.2480999999999998E-2</v>
      </c>
      <c r="I3537" s="156">
        <v>152</v>
      </c>
      <c r="J3537" s="156">
        <v>36.842109999999998</v>
      </c>
      <c r="K3537" s="267">
        <v>62.5</v>
      </c>
    </row>
    <row r="3538" spans="1:11">
      <c r="A3538" s="155" t="s">
        <v>5472</v>
      </c>
      <c r="B3538" s="156" t="s">
        <v>19743</v>
      </c>
      <c r="C3538" s="156">
        <v>2.1841620000000002</v>
      </c>
      <c r="D3538" s="157">
        <v>5.8699999999999997E-6</v>
      </c>
      <c r="E3538" s="156">
        <v>12996</v>
      </c>
      <c r="F3538" s="156">
        <v>0.42222199999999999</v>
      </c>
      <c r="G3538" s="156">
        <v>1202.5</v>
      </c>
      <c r="H3538" s="156">
        <v>0.29846099999999998</v>
      </c>
      <c r="I3538" s="156">
        <v>10</v>
      </c>
      <c r="J3538" s="156">
        <v>0</v>
      </c>
      <c r="K3538" s="267">
        <v>100</v>
      </c>
    </row>
    <row r="3539" spans="1:11">
      <c r="A3539" s="155" t="s">
        <v>5482</v>
      </c>
      <c r="B3539" s="156" t="s">
        <v>19743</v>
      </c>
      <c r="C3539" s="156">
        <v>3.0418270000000001</v>
      </c>
      <c r="D3539" s="157">
        <v>3.3000000000000002E-7</v>
      </c>
      <c r="E3539" s="156">
        <v>182</v>
      </c>
      <c r="F3539" s="156" t="s">
        <v>25675</v>
      </c>
      <c r="G3539" s="156">
        <v>94.666669999999996</v>
      </c>
      <c r="H3539" s="156">
        <v>0.388658</v>
      </c>
      <c r="I3539" s="156">
        <v>3</v>
      </c>
      <c r="J3539" s="156">
        <v>33.333329999999997</v>
      </c>
      <c r="K3539" s="267">
        <v>66.666669999999996</v>
      </c>
    </row>
    <row r="3540" spans="1:11">
      <c r="A3540" s="155" t="s">
        <v>5486</v>
      </c>
      <c r="B3540" s="156" t="s">
        <v>19743</v>
      </c>
      <c r="C3540" s="156">
        <v>2.2385790000000001</v>
      </c>
      <c r="D3540" s="157">
        <v>7.6100000000000007E-5</v>
      </c>
      <c r="E3540" s="156">
        <v>59998</v>
      </c>
      <c r="F3540" s="156">
        <v>0.23044400000000001</v>
      </c>
      <c r="G3540" s="156">
        <v>273.25</v>
      </c>
      <c r="H3540" s="156">
        <v>7.3173000000000002E-2</v>
      </c>
      <c r="I3540" s="156">
        <v>44</v>
      </c>
      <c r="J3540" s="156">
        <v>27.272729999999999</v>
      </c>
      <c r="K3540" s="267">
        <v>72.727270000000004</v>
      </c>
    </row>
    <row r="3541" spans="1:11">
      <c r="A3541" s="155" t="s">
        <v>5495</v>
      </c>
      <c r="B3541" s="156" t="s">
        <v>19743</v>
      </c>
      <c r="C3541" s="156">
        <v>2.4607109999999999</v>
      </c>
      <c r="D3541" s="157">
        <v>1.1999999999999999E-7</v>
      </c>
      <c r="E3541" s="156">
        <v>86</v>
      </c>
      <c r="F3541" s="156">
        <v>0.5</v>
      </c>
      <c r="G3541" s="156">
        <v>739.5</v>
      </c>
      <c r="H3541" s="156">
        <v>0.27018599999999998</v>
      </c>
      <c r="I3541" s="156">
        <v>4</v>
      </c>
      <c r="J3541" s="156">
        <v>25</v>
      </c>
      <c r="K3541" s="267">
        <v>75</v>
      </c>
    </row>
    <row r="3542" spans="1:11">
      <c r="A3542" s="155" t="s">
        <v>5498</v>
      </c>
      <c r="B3542" s="156" t="s">
        <v>19743</v>
      </c>
      <c r="C3542" s="156">
        <v>2.4018269999999999</v>
      </c>
      <c r="D3542" s="157">
        <v>4.0000000000000001E-8</v>
      </c>
      <c r="E3542" s="156">
        <v>48</v>
      </c>
      <c r="F3542" s="156">
        <v>0.5</v>
      </c>
      <c r="G3542" s="156">
        <v>939.75</v>
      </c>
      <c r="H3542" s="156">
        <v>0.31169200000000002</v>
      </c>
      <c r="I3542" s="156">
        <v>4</v>
      </c>
      <c r="J3542" s="156">
        <v>0</v>
      </c>
      <c r="K3542" s="267">
        <v>100</v>
      </c>
    </row>
    <row r="3543" spans="1:11">
      <c r="A3543" s="155" t="s">
        <v>5507</v>
      </c>
      <c r="B3543" s="156" t="s">
        <v>19743</v>
      </c>
      <c r="C3543" s="156">
        <v>2.3699490000000001</v>
      </c>
      <c r="D3543" s="157">
        <v>8.3499999999999997E-6</v>
      </c>
      <c r="E3543" s="156">
        <v>10436</v>
      </c>
      <c r="F3543" s="156">
        <v>0.53333299999999995</v>
      </c>
      <c r="G3543" s="156">
        <v>655.66669999999999</v>
      </c>
      <c r="H3543" s="156">
        <v>0.20775199999999999</v>
      </c>
      <c r="I3543" s="156">
        <v>6</v>
      </c>
      <c r="J3543" s="156">
        <v>0</v>
      </c>
      <c r="K3543" s="267">
        <v>100</v>
      </c>
    </row>
    <row r="3544" spans="1:11">
      <c r="A3544" s="155" t="s">
        <v>5244</v>
      </c>
      <c r="B3544" s="156" t="s">
        <v>19743</v>
      </c>
      <c r="C3544" s="156">
        <v>2.3222339999999999</v>
      </c>
      <c r="D3544" s="157">
        <v>6.3899999999999998E-6</v>
      </c>
      <c r="E3544" s="156">
        <v>12644</v>
      </c>
      <c r="F3544" s="156">
        <v>0.30769200000000002</v>
      </c>
      <c r="G3544" s="156">
        <v>490.5385</v>
      </c>
      <c r="H3544" s="156">
        <v>0.14568999999999999</v>
      </c>
      <c r="I3544" s="156">
        <v>13</v>
      </c>
      <c r="J3544" s="156">
        <v>38.461539999999999</v>
      </c>
      <c r="K3544" s="267">
        <v>61.538460000000001</v>
      </c>
    </row>
    <row r="3545" spans="1:11">
      <c r="A3545" s="155" t="s">
        <v>5247</v>
      </c>
      <c r="B3545" s="156" t="s">
        <v>19743</v>
      </c>
      <c r="C3545" s="156">
        <v>2.2010149999999999</v>
      </c>
      <c r="D3545" s="156" t="s">
        <v>25675</v>
      </c>
      <c r="E3545" s="156">
        <v>0</v>
      </c>
      <c r="F3545" s="156">
        <v>1</v>
      </c>
      <c r="G3545" s="156">
        <v>1651</v>
      </c>
      <c r="H3545" s="156">
        <v>0.41755199999999998</v>
      </c>
      <c r="I3545" s="156">
        <v>5</v>
      </c>
      <c r="J3545" s="156">
        <v>0</v>
      </c>
      <c r="K3545" s="267">
        <v>100</v>
      </c>
    </row>
    <row r="3546" spans="1:11">
      <c r="A3546" s="155" t="s">
        <v>5250</v>
      </c>
      <c r="B3546" s="156" t="s">
        <v>19743</v>
      </c>
      <c r="C3546" s="156">
        <v>2.2424369999999998</v>
      </c>
      <c r="D3546" s="157">
        <v>6.4900000000000005E-5</v>
      </c>
      <c r="E3546" s="156">
        <v>62204</v>
      </c>
      <c r="F3546" s="156">
        <v>0.3</v>
      </c>
      <c r="G3546" s="156">
        <v>670.65</v>
      </c>
      <c r="H3546" s="156">
        <v>0.17943500000000001</v>
      </c>
      <c r="I3546" s="156">
        <v>20</v>
      </c>
      <c r="J3546" s="156">
        <v>15</v>
      </c>
      <c r="K3546" s="267">
        <v>85</v>
      </c>
    </row>
    <row r="3547" spans="1:11">
      <c r="A3547" s="155" t="s">
        <v>5253</v>
      </c>
      <c r="B3547" s="156" t="s">
        <v>19743</v>
      </c>
      <c r="C3547" s="156">
        <v>2.1924869999999999</v>
      </c>
      <c r="D3547" s="157">
        <v>8.8400000000000001E-6</v>
      </c>
      <c r="E3547" s="156">
        <v>20390</v>
      </c>
      <c r="F3547" s="156">
        <v>0.48888900000000002</v>
      </c>
      <c r="G3547" s="156">
        <v>913.4</v>
      </c>
      <c r="H3547" s="156">
        <v>0.22895499999999999</v>
      </c>
      <c r="I3547" s="156">
        <v>10</v>
      </c>
      <c r="J3547" s="156">
        <v>20</v>
      </c>
      <c r="K3547" s="267">
        <v>80</v>
      </c>
    </row>
    <row r="3548" spans="1:11">
      <c r="A3548" s="155" t="s">
        <v>19870</v>
      </c>
      <c r="B3548" s="156" t="s">
        <v>19740</v>
      </c>
      <c r="C3548" s="156">
        <v>2.2020300000000002</v>
      </c>
      <c r="D3548" s="157">
        <v>6.9800000000000001E-6</v>
      </c>
      <c r="E3548" s="156">
        <v>9008</v>
      </c>
      <c r="F3548" s="156">
        <v>0.35897400000000002</v>
      </c>
      <c r="G3548" s="156">
        <v>581.5385</v>
      </c>
      <c r="H3548" s="156">
        <v>0.147729</v>
      </c>
      <c r="I3548" s="156">
        <v>13</v>
      </c>
      <c r="J3548" s="156">
        <v>69.230770000000007</v>
      </c>
      <c r="K3548" s="267">
        <v>30.76923</v>
      </c>
    </row>
    <row r="3549" spans="1:11">
      <c r="A3549" s="155" t="s">
        <v>5261</v>
      </c>
      <c r="B3549" s="156" t="s">
        <v>19743</v>
      </c>
      <c r="C3549" s="156">
        <v>2.2164470000000001</v>
      </c>
      <c r="D3549" s="157">
        <v>8.2999999999999999E-7</v>
      </c>
      <c r="E3549" s="156">
        <v>958</v>
      </c>
      <c r="F3549" s="156">
        <v>0.65151499999999996</v>
      </c>
      <c r="G3549" s="156">
        <v>864.41669999999999</v>
      </c>
      <c r="H3549" s="156">
        <v>0.22301799999999999</v>
      </c>
      <c r="I3549" s="156">
        <v>12</v>
      </c>
      <c r="J3549" s="156">
        <v>16.66667</v>
      </c>
      <c r="K3549" s="267">
        <v>83.333330000000004</v>
      </c>
    </row>
    <row r="3550" spans="1:11">
      <c r="A3550" s="155" t="s">
        <v>5269</v>
      </c>
      <c r="B3550" s="156" t="s">
        <v>19743</v>
      </c>
      <c r="C3550" s="156">
        <v>2.1975630000000002</v>
      </c>
      <c r="D3550" s="157">
        <v>5.4799999999999997E-5</v>
      </c>
      <c r="E3550" s="156">
        <v>61058</v>
      </c>
      <c r="F3550" s="156">
        <v>0.38359799999999999</v>
      </c>
      <c r="G3550" s="156">
        <v>437.03570000000002</v>
      </c>
      <c r="H3550" s="156">
        <v>0.11081000000000001</v>
      </c>
      <c r="I3550" s="156">
        <v>28</v>
      </c>
      <c r="J3550" s="156">
        <v>10.71429</v>
      </c>
      <c r="K3550" s="267">
        <v>85.714290000000005</v>
      </c>
    </row>
    <row r="3551" spans="1:11">
      <c r="A3551" s="155" t="s">
        <v>5272</v>
      </c>
      <c r="B3551" s="156" t="s">
        <v>19743</v>
      </c>
      <c r="C3551" s="156">
        <v>2.2152280000000002</v>
      </c>
      <c r="D3551" s="157">
        <v>1.43E-5</v>
      </c>
      <c r="E3551" s="156">
        <v>18948</v>
      </c>
      <c r="F3551" s="156">
        <v>0.31818200000000002</v>
      </c>
      <c r="G3551" s="156">
        <v>728.16669999999999</v>
      </c>
      <c r="H3551" s="156">
        <v>0.18781700000000001</v>
      </c>
      <c r="I3551" s="156">
        <v>12</v>
      </c>
      <c r="J3551" s="156">
        <v>16.66667</v>
      </c>
      <c r="K3551" s="267">
        <v>83.333330000000004</v>
      </c>
    </row>
    <row r="3552" spans="1:11">
      <c r="A3552" s="155" t="s">
        <v>5275</v>
      </c>
      <c r="B3552" s="156" t="s">
        <v>19743</v>
      </c>
      <c r="C3552" s="156">
        <v>2.3068019999999998</v>
      </c>
      <c r="D3552" s="157">
        <v>3.4999999999999998E-7</v>
      </c>
      <c r="E3552" s="156">
        <v>252</v>
      </c>
      <c r="F3552" s="156">
        <v>0.8</v>
      </c>
      <c r="G3552" s="156">
        <v>1445.8330000000001</v>
      </c>
      <c r="H3552" s="156">
        <v>0.41896099999999997</v>
      </c>
      <c r="I3552" s="156">
        <v>6</v>
      </c>
      <c r="J3552" s="156">
        <v>0</v>
      </c>
      <c r="K3552" s="267">
        <v>100</v>
      </c>
    </row>
    <row r="3553" spans="1:11">
      <c r="A3553" s="155" t="s">
        <v>5277</v>
      </c>
      <c r="B3553" s="156" t="s">
        <v>19743</v>
      </c>
      <c r="C3553" s="156">
        <v>2.2085279999999998</v>
      </c>
      <c r="D3553" s="157">
        <v>1.02E-6</v>
      </c>
      <c r="E3553" s="156">
        <v>4284</v>
      </c>
      <c r="F3553" s="156">
        <v>0.66666700000000001</v>
      </c>
      <c r="G3553" s="156">
        <v>1859.5</v>
      </c>
      <c r="H3553" s="156">
        <v>0.47448299999999999</v>
      </c>
      <c r="I3553" s="156">
        <v>4</v>
      </c>
      <c r="J3553" s="156">
        <v>25</v>
      </c>
      <c r="K3553" s="267">
        <v>75</v>
      </c>
    </row>
    <row r="3554" spans="1:11">
      <c r="A3554" s="155" t="s">
        <v>5280</v>
      </c>
      <c r="B3554" s="156" t="s">
        <v>19743</v>
      </c>
      <c r="C3554" s="156">
        <v>2.9898479999999998</v>
      </c>
      <c r="D3554" s="157">
        <v>5.8200000000000002E-6</v>
      </c>
      <c r="E3554" s="156">
        <v>1974</v>
      </c>
      <c r="F3554" s="156" t="s">
        <v>25675</v>
      </c>
      <c r="G3554" s="156">
        <v>87.166669999999996</v>
      </c>
      <c r="H3554" s="156">
        <v>0.180643</v>
      </c>
      <c r="I3554" s="156">
        <v>6</v>
      </c>
      <c r="J3554" s="156">
        <v>16.66667</v>
      </c>
      <c r="K3554" s="267">
        <v>83.333330000000004</v>
      </c>
    </row>
    <row r="3555" spans="1:11">
      <c r="A3555" s="155" t="s">
        <v>20046</v>
      </c>
      <c r="B3555" s="156" t="s">
        <v>19740</v>
      </c>
      <c r="C3555" s="156">
        <v>2.3376649999999999</v>
      </c>
      <c r="D3555" s="157">
        <v>1.2099999999999999E-5</v>
      </c>
      <c r="E3555" s="156">
        <v>18306</v>
      </c>
      <c r="F3555" s="156">
        <v>0.65833299999999995</v>
      </c>
      <c r="G3555" s="156">
        <v>390.125</v>
      </c>
      <c r="H3555" s="156">
        <v>0.118148</v>
      </c>
      <c r="I3555" s="156">
        <v>16</v>
      </c>
      <c r="J3555" s="156">
        <v>56.25</v>
      </c>
      <c r="K3555" s="267">
        <v>37.5</v>
      </c>
    </row>
    <row r="3556" spans="1:11">
      <c r="A3556" s="155" t="s">
        <v>5283</v>
      </c>
      <c r="B3556" s="156" t="s">
        <v>19743</v>
      </c>
      <c r="C3556" s="156">
        <v>2.3143150000000001</v>
      </c>
      <c r="D3556" s="157">
        <v>4.2200000000000003E-6</v>
      </c>
      <c r="E3556" s="156">
        <v>9872</v>
      </c>
      <c r="F3556" s="156">
        <v>0.28571400000000002</v>
      </c>
      <c r="G3556" s="156">
        <v>626.625</v>
      </c>
      <c r="H3556" s="156">
        <v>0.18426500000000001</v>
      </c>
      <c r="I3556" s="156">
        <v>8</v>
      </c>
      <c r="J3556" s="156">
        <v>25</v>
      </c>
      <c r="K3556" s="267">
        <v>62.5</v>
      </c>
    </row>
    <row r="3557" spans="1:11">
      <c r="A3557" s="155" t="s">
        <v>20106</v>
      </c>
      <c r="B3557" s="156" t="s">
        <v>19740</v>
      </c>
      <c r="C3557" s="156">
        <v>2.321218</v>
      </c>
      <c r="D3557" s="157">
        <v>4.3600000000000003E-5</v>
      </c>
      <c r="E3557" s="156">
        <v>32198</v>
      </c>
      <c r="F3557" s="156">
        <v>0.21637400000000001</v>
      </c>
      <c r="G3557" s="156">
        <v>316.78949999999998</v>
      </c>
      <c r="H3557" s="156">
        <v>9.4155000000000003E-2</v>
      </c>
      <c r="I3557" s="156">
        <v>19</v>
      </c>
      <c r="J3557" s="156">
        <v>42.105260000000001</v>
      </c>
      <c r="K3557" s="267">
        <v>52.63158</v>
      </c>
    </row>
    <row r="3558" spans="1:11">
      <c r="A3558" s="155" t="s">
        <v>5288</v>
      </c>
      <c r="B3558" s="156" t="s">
        <v>19743</v>
      </c>
      <c r="C3558" s="156">
        <v>2.2156349999999998</v>
      </c>
      <c r="D3558" s="157">
        <v>5.2499999999999997E-6</v>
      </c>
      <c r="E3558" s="156">
        <v>2916</v>
      </c>
      <c r="F3558" s="156">
        <v>0.42857099999999998</v>
      </c>
      <c r="G3558" s="156">
        <v>920.14290000000005</v>
      </c>
      <c r="H3558" s="156">
        <v>0.23721100000000001</v>
      </c>
      <c r="I3558" s="156">
        <v>7</v>
      </c>
      <c r="J3558" s="156">
        <v>0</v>
      </c>
      <c r="K3558" s="267">
        <v>85.714290000000005</v>
      </c>
    </row>
    <row r="3559" spans="1:11">
      <c r="A3559" s="155" t="s">
        <v>5292</v>
      </c>
      <c r="B3559" s="156" t="s">
        <v>19743</v>
      </c>
      <c r="C3559" s="156">
        <v>2.182741</v>
      </c>
      <c r="D3559" s="157">
        <v>9.4E-7</v>
      </c>
      <c r="E3559" s="156">
        <v>9516</v>
      </c>
      <c r="F3559" s="156">
        <v>0.66666700000000001</v>
      </c>
      <c r="G3559" s="156">
        <v>1593.6669999999999</v>
      </c>
      <c r="H3559" s="156">
        <v>0.39456999999999998</v>
      </c>
      <c r="I3559" s="156">
        <v>6</v>
      </c>
      <c r="J3559" s="156">
        <v>16.66667</v>
      </c>
      <c r="K3559" s="267">
        <v>83.333330000000004</v>
      </c>
    </row>
    <row r="3560" spans="1:11">
      <c r="A3560" s="155" t="s">
        <v>5297</v>
      </c>
      <c r="B3560" s="156" t="s">
        <v>19743</v>
      </c>
      <c r="C3560" s="156">
        <v>2.154112</v>
      </c>
      <c r="D3560" s="156">
        <v>1.22E-4</v>
      </c>
      <c r="E3560" s="156">
        <v>108726</v>
      </c>
      <c r="F3560" s="156">
        <v>0.28475</v>
      </c>
      <c r="G3560" s="156">
        <v>413.41030000000001</v>
      </c>
      <c r="H3560" s="156">
        <v>9.9803000000000003E-2</v>
      </c>
      <c r="I3560" s="156">
        <v>39</v>
      </c>
      <c r="J3560" s="156">
        <v>10.256410000000001</v>
      </c>
      <c r="K3560" s="267">
        <v>87.179490000000001</v>
      </c>
    </row>
    <row r="3561" spans="1:11">
      <c r="A3561" s="155" t="s">
        <v>5300</v>
      </c>
      <c r="B3561" s="156" t="s">
        <v>19743</v>
      </c>
      <c r="C3561" s="156">
        <v>2.6836549999999999</v>
      </c>
      <c r="D3561" s="156" t="s">
        <v>25675</v>
      </c>
      <c r="E3561" s="156">
        <v>0</v>
      </c>
      <c r="F3561" s="156" t="s">
        <v>25675</v>
      </c>
      <c r="G3561" s="156">
        <v>1762</v>
      </c>
      <c r="H3561" s="156">
        <v>0</v>
      </c>
      <c r="I3561" s="156">
        <v>1</v>
      </c>
      <c r="J3561" s="156">
        <v>0</v>
      </c>
      <c r="K3561" s="267">
        <v>100</v>
      </c>
    </row>
    <row r="3562" spans="1:11">
      <c r="A3562" s="155" t="s">
        <v>5303</v>
      </c>
      <c r="B3562" s="156" t="s">
        <v>19743</v>
      </c>
      <c r="C3562" s="156">
        <v>2.1557360000000001</v>
      </c>
      <c r="D3562" s="157">
        <v>6.0600000000000003E-5</v>
      </c>
      <c r="E3562" s="156">
        <v>74520</v>
      </c>
      <c r="F3562" s="156">
        <v>0.25356099999999998</v>
      </c>
      <c r="G3562" s="156">
        <v>557.40740000000005</v>
      </c>
      <c r="H3562" s="156">
        <v>0.134492</v>
      </c>
      <c r="I3562" s="156">
        <v>27</v>
      </c>
      <c r="J3562" s="156">
        <v>40.740740000000002</v>
      </c>
      <c r="K3562" s="267">
        <v>55.55556</v>
      </c>
    </row>
    <row r="3563" spans="1:11">
      <c r="A3563" s="155" t="s">
        <v>5306</v>
      </c>
      <c r="B3563" s="156" t="s">
        <v>19743</v>
      </c>
      <c r="C3563" s="156">
        <v>2.16934</v>
      </c>
      <c r="D3563" s="157">
        <v>3.9499999999999998E-5</v>
      </c>
      <c r="E3563" s="156">
        <v>41630</v>
      </c>
      <c r="F3563" s="156">
        <v>0.33064500000000002</v>
      </c>
      <c r="G3563" s="156">
        <v>365.625</v>
      </c>
      <c r="H3563" s="156">
        <v>8.9635999999999993E-2</v>
      </c>
      <c r="I3563" s="156">
        <v>32</v>
      </c>
      <c r="J3563" s="156">
        <v>34.375</v>
      </c>
      <c r="K3563" s="267">
        <v>65.625</v>
      </c>
    </row>
    <row r="3564" spans="1:11">
      <c r="A3564" s="155" t="s">
        <v>20148</v>
      </c>
      <c r="B3564" s="156" t="s">
        <v>19740</v>
      </c>
      <c r="C3564" s="156">
        <v>2.1628430000000001</v>
      </c>
      <c r="D3564" s="157">
        <v>3.4199999999999998E-5</v>
      </c>
      <c r="E3564" s="156">
        <v>39328</v>
      </c>
      <c r="F3564" s="156">
        <v>0.18803400000000001</v>
      </c>
      <c r="G3564" s="156">
        <v>325.22219999999999</v>
      </c>
      <c r="H3564" s="156">
        <v>7.911E-2</v>
      </c>
      <c r="I3564" s="156">
        <v>27</v>
      </c>
      <c r="J3564" s="156">
        <v>29.629629999999999</v>
      </c>
      <c r="K3564" s="267">
        <v>70.370369999999994</v>
      </c>
    </row>
    <row r="3565" spans="1:11">
      <c r="A3565" s="155" t="s">
        <v>5311</v>
      </c>
      <c r="B3565" s="156" t="s">
        <v>19743</v>
      </c>
      <c r="C3565" s="156">
        <v>2.4428429999999999</v>
      </c>
      <c r="D3565" s="156" t="s">
        <v>25675</v>
      </c>
      <c r="E3565" s="156">
        <v>0</v>
      </c>
      <c r="F3565" s="156">
        <v>1</v>
      </c>
      <c r="G3565" s="156">
        <v>1485.5</v>
      </c>
      <c r="H3565" s="156">
        <v>0.52509700000000004</v>
      </c>
      <c r="I3565" s="156">
        <v>2</v>
      </c>
      <c r="J3565" s="156">
        <v>0</v>
      </c>
      <c r="K3565" s="267">
        <v>100</v>
      </c>
    </row>
    <row r="3566" spans="1:11">
      <c r="A3566" s="155" t="s">
        <v>5316</v>
      </c>
      <c r="B3566" s="156" t="s">
        <v>19743</v>
      </c>
      <c r="C3566" s="156">
        <v>3.0992890000000002</v>
      </c>
      <c r="D3566" s="157">
        <v>7.8000000000000005E-7</v>
      </c>
      <c r="E3566" s="156">
        <v>154</v>
      </c>
      <c r="F3566" s="156">
        <v>0.33333299999999999</v>
      </c>
      <c r="G3566" s="156">
        <v>59.666670000000003</v>
      </c>
      <c r="H3566" s="156">
        <v>0.35317500000000002</v>
      </c>
      <c r="I3566" s="156">
        <v>3</v>
      </c>
      <c r="J3566" s="156">
        <v>66.666669999999996</v>
      </c>
      <c r="K3566" s="267">
        <v>33.333329999999997</v>
      </c>
    </row>
    <row r="3567" spans="1:11">
      <c r="A3567" s="155" t="s">
        <v>5318</v>
      </c>
      <c r="B3567" s="156" t="s">
        <v>19743</v>
      </c>
      <c r="C3567" s="156">
        <v>2.1723859999999999</v>
      </c>
      <c r="D3567" s="157">
        <v>2.0299999999999999E-5</v>
      </c>
      <c r="E3567" s="156">
        <v>37694</v>
      </c>
      <c r="F3567" s="156">
        <v>0.352381</v>
      </c>
      <c r="G3567" s="156">
        <v>873.93330000000003</v>
      </c>
      <c r="H3567" s="156">
        <v>0.21428800000000001</v>
      </c>
      <c r="I3567" s="156">
        <v>15</v>
      </c>
      <c r="J3567" s="156">
        <v>6.6666670000000003</v>
      </c>
      <c r="K3567" s="267">
        <v>93.333330000000004</v>
      </c>
    </row>
    <row r="3568" spans="1:11">
      <c r="A3568" s="155" t="s">
        <v>5323</v>
      </c>
      <c r="B3568" s="156" t="s">
        <v>19743</v>
      </c>
      <c r="C3568" s="156">
        <v>2.1486290000000001</v>
      </c>
      <c r="D3568" s="157">
        <v>2.9500000000000001E-6</v>
      </c>
      <c r="E3568" s="156">
        <v>8314</v>
      </c>
      <c r="F3568" s="156">
        <v>0.6</v>
      </c>
      <c r="G3568" s="156">
        <v>1130.4000000000001</v>
      </c>
      <c r="H3568" s="156">
        <v>0.269592</v>
      </c>
      <c r="I3568" s="156">
        <v>15</v>
      </c>
      <c r="J3568" s="156">
        <v>20</v>
      </c>
      <c r="K3568" s="267">
        <v>80</v>
      </c>
    </row>
    <row r="3569" spans="1:11">
      <c r="A3569" s="155" t="s">
        <v>5329</v>
      </c>
      <c r="B3569" s="156" t="s">
        <v>19743</v>
      </c>
      <c r="C3569" s="156">
        <v>2.1734010000000001</v>
      </c>
      <c r="D3569" s="157">
        <v>2.1399999999999998E-5</v>
      </c>
      <c r="E3569" s="156">
        <v>27690</v>
      </c>
      <c r="F3569" s="156">
        <v>0.312195</v>
      </c>
      <c r="G3569" s="156">
        <v>394.17070000000001</v>
      </c>
      <c r="H3569" s="156">
        <v>9.7374000000000002E-2</v>
      </c>
      <c r="I3569" s="156">
        <v>41</v>
      </c>
      <c r="J3569" s="156">
        <v>24.390239999999999</v>
      </c>
      <c r="K3569" s="267">
        <v>75.609759999999994</v>
      </c>
    </row>
    <row r="3570" spans="1:11">
      <c r="A3570" s="155" t="s">
        <v>5334</v>
      </c>
      <c r="B3570" s="156" t="s">
        <v>19743</v>
      </c>
      <c r="C3570" s="156">
        <v>2.1654819999999999</v>
      </c>
      <c r="D3570" s="157">
        <v>1.4899999999999999E-6</v>
      </c>
      <c r="E3570" s="156">
        <v>3270</v>
      </c>
      <c r="F3570" s="156">
        <v>0.67272699999999996</v>
      </c>
      <c r="G3570" s="156">
        <v>1297.364</v>
      </c>
      <c r="H3570" s="156">
        <v>0.31519999999999998</v>
      </c>
      <c r="I3570" s="156">
        <v>11</v>
      </c>
      <c r="J3570" s="156">
        <v>27.272729999999999</v>
      </c>
      <c r="K3570" s="267">
        <v>72.727270000000004</v>
      </c>
    </row>
    <row r="3571" spans="1:11">
      <c r="A3571" s="155" t="s">
        <v>5338</v>
      </c>
      <c r="B3571" s="156" t="s">
        <v>19743</v>
      </c>
      <c r="C3571" s="156">
        <v>2.4361419999999998</v>
      </c>
      <c r="D3571" s="156" t="s">
        <v>25675</v>
      </c>
      <c r="E3571" s="156">
        <v>0</v>
      </c>
      <c r="F3571" s="156">
        <v>1</v>
      </c>
      <c r="G3571" s="156">
        <v>1444.3330000000001</v>
      </c>
      <c r="H3571" s="156">
        <v>0.50412999999999997</v>
      </c>
      <c r="I3571" s="156">
        <v>3</v>
      </c>
      <c r="J3571" s="156">
        <v>0</v>
      </c>
      <c r="K3571" s="267">
        <v>100</v>
      </c>
    </row>
    <row r="3572" spans="1:11">
      <c r="A3572" s="155" t="s">
        <v>5343</v>
      </c>
      <c r="B3572" s="156" t="s">
        <v>19743</v>
      </c>
      <c r="C3572" s="156">
        <v>2.2938070000000002</v>
      </c>
      <c r="D3572" s="157">
        <v>1.6200000000000001E-5</v>
      </c>
      <c r="E3572" s="156">
        <v>18750</v>
      </c>
      <c r="F3572" s="156">
        <v>0.24761900000000001</v>
      </c>
      <c r="G3572" s="156">
        <v>414.13330000000002</v>
      </c>
      <c r="H3572" s="156">
        <v>0.118102</v>
      </c>
      <c r="I3572" s="156">
        <v>15</v>
      </c>
      <c r="J3572" s="156">
        <v>40</v>
      </c>
      <c r="K3572" s="267">
        <v>53.333329999999997</v>
      </c>
    </row>
    <row r="3573" spans="1:11">
      <c r="A3573" s="155" t="s">
        <v>20310</v>
      </c>
      <c r="B3573" s="156" t="s">
        <v>19740</v>
      </c>
      <c r="C3573" s="156">
        <v>2.1398980000000001</v>
      </c>
      <c r="D3573" s="156">
        <v>1.74E-4</v>
      </c>
      <c r="E3573" s="156">
        <v>247988</v>
      </c>
      <c r="F3573" s="156">
        <v>0.43502000000000002</v>
      </c>
      <c r="G3573" s="156">
        <v>298.48439999999999</v>
      </c>
      <c r="H3573" s="156">
        <v>7.1271000000000001E-2</v>
      </c>
      <c r="I3573" s="156">
        <v>64</v>
      </c>
      <c r="J3573" s="156">
        <v>53.125</v>
      </c>
      <c r="K3573" s="267">
        <v>42.1875</v>
      </c>
    </row>
    <row r="3574" spans="1:11">
      <c r="A3574" s="155" t="s">
        <v>5348</v>
      </c>
      <c r="B3574" s="156" t="s">
        <v>19743</v>
      </c>
      <c r="C3574" s="156">
        <v>2.1768529999999999</v>
      </c>
      <c r="D3574" s="156">
        <v>2.13E-4</v>
      </c>
      <c r="E3574" s="156">
        <v>84074</v>
      </c>
      <c r="F3574" s="156">
        <v>0.5</v>
      </c>
      <c r="G3574" s="156">
        <v>1304.222</v>
      </c>
      <c r="H3574" s="156">
        <v>0.32118200000000002</v>
      </c>
      <c r="I3574" s="156">
        <v>9</v>
      </c>
      <c r="J3574" s="156">
        <v>0</v>
      </c>
      <c r="K3574" s="267">
        <v>100</v>
      </c>
    </row>
    <row r="3575" spans="1:11">
      <c r="A3575" s="155" t="s">
        <v>20367</v>
      </c>
      <c r="B3575" s="156" t="s">
        <v>19740</v>
      </c>
      <c r="C3575" s="156">
        <v>2.1057869999999999</v>
      </c>
      <c r="D3575" s="156">
        <v>2.2900000000000001E-4</v>
      </c>
      <c r="E3575" s="156">
        <v>363548</v>
      </c>
      <c r="F3575" s="156">
        <v>0.32519199999999998</v>
      </c>
      <c r="G3575" s="156">
        <v>200.8</v>
      </c>
      <c r="H3575" s="156">
        <v>4.7025999999999998E-2</v>
      </c>
      <c r="I3575" s="156">
        <v>145</v>
      </c>
      <c r="J3575" s="156">
        <v>53.103450000000002</v>
      </c>
      <c r="K3575" s="267">
        <v>43.448279999999997</v>
      </c>
    </row>
    <row r="3576" spans="1:11">
      <c r="A3576" s="155" t="s">
        <v>5355</v>
      </c>
      <c r="B3576" s="156" t="s">
        <v>19743</v>
      </c>
      <c r="C3576" s="156">
        <v>2.1819289999999998</v>
      </c>
      <c r="D3576" s="157">
        <v>3.3699999999999999E-5</v>
      </c>
      <c r="E3576" s="156">
        <v>25424</v>
      </c>
      <c r="F3576" s="156">
        <v>0.23550699999999999</v>
      </c>
      <c r="G3576" s="156">
        <v>458.79169999999999</v>
      </c>
      <c r="H3576" s="156">
        <v>0.11391900000000001</v>
      </c>
      <c r="I3576" s="156">
        <v>24</v>
      </c>
      <c r="J3576" s="156">
        <v>16.66667</v>
      </c>
      <c r="K3576" s="267">
        <v>83.333330000000004</v>
      </c>
    </row>
    <row r="3577" spans="1:11">
      <c r="A3577" s="155" t="s">
        <v>5363</v>
      </c>
      <c r="B3577" s="156" t="s">
        <v>19743</v>
      </c>
      <c r="C3577" s="156">
        <v>2.993503</v>
      </c>
      <c r="D3577" s="157">
        <v>4.8799999999999999E-6</v>
      </c>
      <c r="E3577" s="156">
        <v>3096</v>
      </c>
      <c r="F3577" s="156" t="s">
        <v>25675</v>
      </c>
      <c r="G3577" s="156">
        <v>123.5</v>
      </c>
      <c r="H3577" s="156">
        <v>0.26119399999999998</v>
      </c>
      <c r="I3577" s="156">
        <v>4</v>
      </c>
      <c r="J3577" s="156">
        <v>25</v>
      </c>
      <c r="K3577" s="267">
        <v>75</v>
      </c>
    </row>
    <row r="3578" spans="1:11">
      <c r="A3578" s="155" t="s">
        <v>5368</v>
      </c>
      <c r="B3578" s="156" t="s">
        <v>19743</v>
      </c>
      <c r="C3578" s="156">
        <v>2.2956349999999999</v>
      </c>
      <c r="D3578" s="156">
        <v>2.03E-4</v>
      </c>
      <c r="E3578" s="156">
        <v>98586</v>
      </c>
      <c r="F3578" s="156">
        <v>0.220721</v>
      </c>
      <c r="G3578" s="156">
        <v>258.21620000000001</v>
      </c>
      <c r="H3578" s="156">
        <v>7.4535000000000004E-2</v>
      </c>
      <c r="I3578" s="156">
        <v>37</v>
      </c>
      <c r="J3578" s="156">
        <v>24.32432</v>
      </c>
      <c r="K3578" s="267">
        <v>67.567570000000003</v>
      </c>
    </row>
    <row r="3579" spans="1:11">
      <c r="A3579" s="155" t="s">
        <v>5375</v>
      </c>
      <c r="B3579" s="156" t="s">
        <v>19743</v>
      </c>
      <c r="C3579" s="156">
        <v>2.222944</v>
      </c>
      <c r="D3579" s="157">
        <v>4.4800000000000003E-6</v>
      </c>
      <c r="E3579" s="156">
        <v>6956</v>
      </c>
      <c r="F3579" s="156">
        <v>0.52777799999999997</v>
      </c>
      <c r="G3579" s="156">
        <v>999.11109999999996</v>
      </c>
      <c r="H3579" s="156">
        <v>0.25991399999999998</v>
      </c>
      <c r="I3579" s="156">
        <v>9</v>
      </c>
      <c r="J3579" s="156">
        <v>0</v>
      </c>
      <c r="K3579" s="267">
        <v>100</v>
      </c>
    </row>
    <row r="3580" spans="1:11">
      <c r="A3580" s="155" t="s">
        <v>20425</v>
      </c>
      <c r="B3580" s="156" t="s">
        <v>19740</v>
      </c>
      <c r="C3580" s="156">
        <v>2.1758380000000002</v>
      </c>
      <c r="D3580" s="157">
        <v>6.8900000000000001E-6</v>
      </c>
      <c r="E3580" s="156">
        <v>14698</v>
      </c>
      <c r="F3580" s="156">
        <v>0.43939400000000001</v>
      </c>
      <c r="G3580" s="156">
        <v>753.5</v>
      </c>
      <c r="H3580" s="156">
        <v>0.1855</v>
      </c>
      <c r="I3580" s="156">
        <v>12</v>
      </c>
      <c r="J3580" s="156">
        <v>33.333329999999997</v>
      </c>
      <c r="K3580" s="267">
        <v>58.333329999999997</v>
      </c>
    </row>
    <row r="3581" spans="1:11">
      <c r="A3581" s="155" t="s">
        <v>20477</v>
      </c>
      <c r="B3581" s="156" t="s">
        <v>19053</v>
      </c>
      <c r="C3581" s="156">
        <v>2.4123860000000001</v>
      </c>
      <c r="D3581" s="157">
        <v>6.6200000000000001E-6</v>
      </c>
      <c r="E3581" s="156">
        <v>4538</v>
      </c>
      <c r="F3581" s="156">
        <v>0.33333299999999999</v>
      </c>
      <c r="G3581" s="156">
        <v>513.16669999999999</v>
      </c>
      <c r="H3581" s="156">
        <v>0.173426</v>
      </c>
      <c r="I3581" s="156">
        <v>6</v>
      </c>
      <c r="J3581" s="156">
        <v>33.333329999999997</v>
      </c>
      <c r="K3581" s="267">
        <v>66.666669999999996</v>
      </c>
    </row>
    <row r="3582" spans="1:11">
      <c r="A3582" s="155" t="s">
        <v>5127</v>
      </c>
      <c r="B3582" s="156" t="s">
        <v>19743</v>
      </c>
      <c r="C3582" s="156">
        <v>2.3098480000000001</v>
      </c>
      <c r="D3582" s="156">
        <v>1.45E-4</v>
      </c>
      <c r="E3582" s="156">
        <v>71482</v>
      </c>
      <c r="F3582" s="156">
        <v>0.30555599999999999</v>
      </c>
      <c r="G3582" s="156">
        <v>946.77779999999996</v>
      </c>
      <c r="H3582" s="156">
        <v>0.27615699999999999</v>
      </c>
      <c r="I3582" s="156">
        <v>9</v>
      </c>
      <c r="J3582" s="156">
        <v>0</v>
      </c>
      <c r="K3582" s="267">
        <v>100</v>
      </c>
    </row>
    <row r="3583" spans="1:11">
      <c r="A3583" s="155" t="s">
        <v>5130</v>
      </c>
      <c r="B3583" s="156" t="s">
        <v>19743</v>
      </c>
      <c r="C3583" s="156">
        <v>2.2381730000000002</v>
      </c>
      <c r="D3583" s="157">
        <v>2.2500000000000001E-6</v>
      </c>
      <c r="E3583" s="156">
        <v>3782</v>
      </c>
      <c r="F3583" s="156">
        <v>0.42307699999999998</v>
      </c>
      <c r="G3583" s="156">
        <v>662.5385</v>
      </c>
      <c r="H3583" s="156">
        <v>0.17569299999999999</v>
      </c>
      <c r="I3583" s="156">
        <v>13</v>
      </c>
      <c r="J3583" s="156">
        <v>23.076920000000001</v>
      </c>
      <c r="K3583" s="267">
        <v>76.923079999999999</v>
      </c>
    </row>
    <row r="3584" spans="1:11">
      <c r="A3584" s="155" t="s">
        <v>5137</v>
      </c>
      <c r="B3584" s="156" t="s">
        <v>19743</v>
      </c>
      <c r="C3584" s="156">
        <v>2.3271069999999998</v>
      </c>
      <c r="D3584" s="157">
        <v>2.6599999999999999E-6</v>
      </c>
      <c r="E3584" s="156">
        <v>3696</v>
      </c>
      <c r="F3584" s="156">
        <v>0.27777800000000002</v>
      </c>
      <c r="G3584" s="156">
        <v>628.55560000000003</v>
      </c>
      <c r="H3584" s="156">
        <v>0.187171</v>
      </c>
      <c r="I3584" s="156">
        <v>9</v>
      </c>
      <c r="J3584" s="156">
        <v>33.333329999999997</v>
      </c>
      <c r="K3584" s="267">
        <v>55.55556</v>
      </c>
    </row>
    <row r="3585" spans="1:11">
      <c r="A3585" s="155" t="s">
        <v>5142</v>
      </c>
      <c r="B3585" s="156" t="s">
        <v>19743</v>
      </c>
      <c r="C3585" s="156">
        <v>2.2869039999999998</v>
      </c>
      <c r="D3585" s="157">
        <v>2.7699999999999999E-5</v>
      </c>
      <c r="E3585" s="156">
        <v>34882</v>
      </c>
      <c r="F3585" s="156">
        <v>0.153333</v>
      </c>
      <c r="G3585" s="156">
        <v>278.52</v>
      </c>
      <c r="H3585" s="156">
        <v>7.9170000000000004E-2</v>
      </c>
      <c r="I3585" s="156">
        <v>25</v>
      </c>
      <c r="J3585" s="156">
        <v>32</v>
      </c>
      <c r="K3585" s="267">
        <v>60</v>
      </c>
    </row>
    <row r="3586" spans="1:11">
      <c r="A3586" s="155" t="s">
        <v>5148</v>
      </c>
      <c r="B3586" s="156" t="s">
        <v>19743</v>
      </c>
      <c r="C3586" s="156">
        <v>2.1390859999999998</v>
      </c>
      <c r="D3586" s="156">
        <v>2.2900000000000001E-4</v>
      </c>
      <c r="E3586" s="156">
        <v>133272</v>
      </c>
      <c r="F3586" s="156">
        <v>0.15063499999999999</v>
      </c>
      <c r="G3586" s="156">
        <v>265.93099999999998</v>
      </c>
      <c r="H3586" s="156">
        <v>6.3353999999999994E-2</v>
      </c>
      <c r="I3586" s="156">
        <v>58</v>
      </c>
      <c r="J3586" s="156">
        <v>25.862069999999999</v>
      </c>
      <c r="K3586" s="267">
        <v>68.965519999999998</v>
      </c>
    </row>
    <row r="3587" spans="1:11">
      <c r="A3587" s="155" t="s">
        <v>5153</v>
      </c>
      <c r="B3587" s="156" t="s">
        <v>19743</v>
      </c>
      <c r="C3587" s="156">
        <v>2.2083249999999999</v>
      </c>
      <c r="D3587" s="157">
        <v>1.0699999999999999E-5</v>
      </c>
      <c r="E3587" s="156">
        <v>3912</v>
      </c>
      <c r="F3587" s="156">
        <v>0.7</v>
      </c>
      <c r="G3587" s="156">
        <v>1523.4</v>
      </c>
      <c r="H3587" s="156">
        <v>0.38911899999999999</v>
      </c>
      <c r="I3587" s="156">
        <v>5</v>
      </c>
      <c r="J3587" s="156">
        <v>20</v>
      </c>
      <c r="K3587" s="267">
        <v>80</v>
      </c>
    </row>
    <row r="3588" spans="1:11">
      <c r="A3588" s="155" t="s">
        <v>5158</v>
      </c>
      <c r="B3588" s="156" t="s">
        <v>19743</v>
      </c>
      <c r="C3588" s="156">
        <v>2.2773599999999998</v>
      </c>
      <c r="D3588" s="157">
        <v>9.0999999999999997E-7</v>
      </c>
      <c r="E3588" s="156">
        <v>3970</v>
      </c>
      <c r="F3588" s="156">
        <v>0.66666700000000001</v>
      </c>
      <c r="G3588" s="156">
        <v>1203.5709999999999</v>
      </c>
      <c r="H3588" s="156">
        <v>0.33544400000000002</v>
      </c>
      <c r="I3588" s="156">
        <v>7</v>
      </c>
      <c r="J3588" s="156">
        <v>14.28571</v>
      </c>
      <c r="K3588" s="267">
        <v>85.714290000000005</v>
      </c>
    </row>
    <row r="3589" spans="1:11">
      <c r="A3589" s="155" t="s">
        <v>5161</v>
      </c>
      <c r="B3589" s="156" t="s">
        <v>19743</v>
      </c>
      <c r="C3589" s="156">
        <v>2.3498480000000002</v>
      </c>
      <c r="D3589" s="157">
        <v>1.1399999999999999E-5</v>
      </c>
      <c r="E3589" s="156">
        <v>7364</v>
      </c>
      <c r="F3589" s="156">
        <v>0.19852900000000001</v>
      </c>
      <c r="G3589" s="156">
        <v>293.70589999999999</v>
      </c>
      <c r="H3589" s="156">
        <v>9.0677999999999995E-2</v>
      </c>
      <c r="I3589" s="156">
        <v>17</v>
      </c>
      <c r="J3589" s="156">
        <v>17.64706</v>
      </c>
      <c r="K3589" s="267">
        <v>70.588239999999999</v>
      </c>
    </row>
    <row r="3590" spans="1:11">
      <c r="A3590" s="155" t="s">
        <v>20602</v>
      </c>
      <c r="B3590" s="156" t="s">
        <v>19053</v>
      </c>
      <c r="C3590" s="156">
        <v>2.1220300000000001</v>
      </c>
      <c r="D3590" s="156">
        <v>4.2499999999999998E-4</v>
      </c>
      <c r="E3590" s="156">
        <v>389410</v>
      </c>
      <c r="F3590" s="156">
        <v>0.114645</v>
      </c>
      <c r="G3590" s="156">
        <v>191.77359999999999</v>
      </c>
      <c r="H3590" s="156">
        <v>4.5331999999999997E-2</v>
      </c>
      <c r="I3590" s="156">
        <v>106</v>
      </c>
      <c r="J3590" s="156">
        <v>33.962260000000001</v>
      </c>
      <c r="K3590" s="267">
        <v>61.320749999999997</v>
      </c>
    </row>
    <row r="3591" spans="1:11">
      <c r="A3591" s="155" t="s">
        <v>20661</v>
      </c>
      <c r="B3591" s="156" t="s">
        <v>19740</v>
      </c>
      <c r="C3591" s="156">
        <v>2.1232489999999999</v>
      </c>
      <c r="D3591" s="156">
        <v>1.0900000000000001E-4</v>
      </c>
      <c r="E3591" s="156">
        <v>149804</v>
      </c>
      <c r="F3591" s="156">
        <v>0.237535</v>
      </c>
      <c r="G3591" s="156">
        <v>255.42349999999999</v>
      </c>
      <c r="H3591" s="156">
        <v>6.0199000000000003E-2</v>
      </c>
      <c r="I3591" s="156">
        <v>85</v>
      </c>
      <c r="J3591" s="156">
        <v>36.470590000000001</v>
      </c>
      <c r="K3591" s="267">
        <v>62.352939999999997</v>
      </c>
    </row>
    <row r="3592" spans="1:11">
      <c r="A3592" s="155" t="s">
        <v>5170</v>
      </c>
      <c r="B3592" s="156" t="s">
        <v>19743</v>
      </c>
      <c r="C3592" s="156">
        <v>2.1579700000000002</v>
      </c>
      <c r="D3592" s="157">
        <v>2.0400000000000001E-5</v>
      </c>
      <c r="E3592" s="156">
        <v>28234</v>
      </c>
      <c r="F3592" s="156">
        <v>0.37426900000000002</v>
      </c>
      <c r="G3592" s="156">
        <v>708.73680000000002</v>
      </c>
      <c r="H3592" s="156">
        <v>0.17102700000000001</v>
      </c>
      <c r="I3592" s="156">
        <v>19</v>
      </c>
      <c r="J3592" s="156">
        <v>26.31579</v>
      </c>
      <c r="K3592" s="267">
        <v>68.421049999999994</v>
      </c>
    </row>
    <row r="3593" spans="1:11">
      <c r="A3593" s="155" t="s">
        <v>5173</v>
      </c>
      <c r="B3593" s="156" t="s">
        <v>19743</v>
      </c>
      <c r="C3593" s="156">
        <v>2.2235529999999999</v>
      </c>
      <c r="D3593" s="157">
        <v>4.6E-5</v>
      </c>
      <c r="E3593" s="156">
        <v>14448</v>
      </c>
      <c r="F3593" s="156">
        <v>0.46428599999999998</v>
      </c>
      <c r="G3593" s="156">
        <v>742.375</v>
      </c>
      <c r="H3593" s="156">
        <v>0.193194</v>
      </c>
      <c r="I3593" s="156">
        <v>8</v>
      </c>
      <c r="J3593" s="156">
        <v>12.5</v>
      </c>
      <c r="K3593" s="267">
        <v>87.5</v>
      </c>
    </row>
    <row r="3594" spans="1:11">
      <c r="A3594" s="155" t="s">
        <v>5176</v>
      </c>
      <c r="B3594" s="156" t="s">
        <v>19743</v>
      </c>
      <c r="C3594" s="156">
        <v>2.3053810000000001</v>
      </c>
      <c r="D3594" s="157">
        <v>2.4700000000000001E-5</v>
      </c>
      <c r="E3594" s="156">
        <v>12832</v>
      </c>
      <c r="F3594" s="156">
        <v>0.52564100000000002</v>
      </c>
      <c r="G3594" s="156">
        <v>610.38459999999998</v>
      </c>
      <c r="H3594" s="156">
        <v>0.17746700000000001</v>
      </c>
      <c r="I3594" s="156">
        <v>13</v>
      </c>
      <c r="J3594" s="156">
        <v>7.6923079999999997</v>
      </c>
      <c r="K3594" s="267">
        <v>92.307689999999994</v>
      </c>
    </row>
    <row r="3595" spans="1:11">
      <c r="A3595" s="155" t="s">
        <v>5179</v>
      </c>
      <c r="B3595" s="156" t="s">
        <v>19743</v>
      </c>
      <c r="C3595" s="156">
        <v>2.3380709999999998</v>
      </c>
      <c r="D3595" s="157">
        <v>1.7E-6</v>
      </c>
      <c r="E3595" s="156">
        <v>1492</v>
      </c>
      <c r="F3595" s="156">
        <v>0.47619</v>
      </c>
      <c r="G3595" s="156">
        <v>819.85709999999995</v>
      </c>
      <c r="H3595" s="156">
        <v>0.24885099999999999</v>
      </c>
      <c r="I3595" s="156">
        <v>7</v>
      </c>
      <c r="J3595" s="156">
        <v>14.28571</v>
      </c>
      <c r="K3595" s="267">
        <v>85.714290000000005</v>
      </c>
    </row>
    <row r="3596" spans="1:11">
      <c r="A3596" s="155" t="s">
        <v>22872</v>
      </c>
      <c r="B3596" s="156" t="s">
        <v>19740</v>
      </c>
      <c r="C3596" s="156">
        <v>2.3139090000000002</v>
      </c>
      <c r="D3596" s="157">
        <v>5.7599999999999997E-5</v>
      </c>
      <c r="E3596" s="156">
        <v>50826</v>
      </c>
      <c r="F3596" s="156">
        <v>0.30169499999999999</v>
      </c>
      <c r="G3596" s="156">
        <v>161.66669999999999</v>
      </c>
      <c r="H3596" s="156">
        <v>4.8096E-2</v>
      </c>
      <c r="I3596" s="156">
        <v>60</v>
      </c>
      <c r="J3596" s="156">
        <v>48.333329999999997</v>
      </c>
      <c r="K3596" s="267">
        <v>48.333329999999997</v>
      </c>
    </row>
    <row r="3597" spans="1:11">
      <c r="A3597" s="155" t="s">
        <v>5186</v>
      </c>
      <c r="B3597" s="156" t="s">
        <v>19743</v>
      </c>
      <c r="C3597" s="156">
        <v>2.3264969999999998</v>
      </c>
      <c r="D3597" s="157">
        <v>3.4599999999999999E-6</v>
      </c>
      <c r="E3597" s="156">
        <v>5264</v>
      </c>
      <c r="F3597" s="156">
        <v>0.27500000000000002</v>
      </c>
      <c r="G3597" s="156">
        <v>415.125</v>
      </c>
      <c r="H3597" s="156">
        <v>0.124103</v>
      </c>
      <c r="I3597" s="156">
        <v>16</v>
      </c>
      <c r="J3597" s="156">
        <v>31.25</v>
      </c>
      <c r="K3597" s="267">
        <v>68.75</v>
      </c>
    </row>
    <row r="3598" spans="1:11">
      <c r="A3598" s="155" t="s">
        <v>5194</v>
      </c>
      <c r="B3598" s="156" t="s">
        <v>19743</v>
      </c>
      <c r="C3598" s="156">
        <v>2.3275130000000002</v>
      </c>
      <c r="D3598" s="157">
        <v>9.9999999999999995E-8</v>
      </c>
      <c r="E3598" s="156">
        <v>264</v>
      </c>
      <c r="F3598" s="156">
        <v>0.66666700000000001</v>
      </c>
      <c r="G3598" s="156">
        <v>1150.25</v>
      </c>
      <c r="H3598" s="156">
        <v>0.34254000000000001</v>
      </c>
      <c r="I3598" s="156">
        <v>4</v>
      </c>
      <c r="J3598" s="156">
        <v>50</v>
      </c>
      <c r="K3598" s="267">
        <v>50</v>
      </c>
    </row>
    <row r="3599" spans="1:11">
      <c r="A3599" s="155" t="s">
        <v>5197</v>
      </c>
      <c r="B3599" s="156" t="s">
        <v>19743</v>
      </c>
      <c r="C3599" s="156">
        <v>2.413198</v>
      </c>
      <c r="D3599" s="157">
        <v>5.9999999999999995E-8</v>
      </c>
      <c r="E3599" s="156">
        <v>38</v>
      </c>
      <c r="F3599" s="156">
        <v>0.66666700000000001</v>
      </c>
      <c r="G3599" s="156">
        <v>1002</v>
      </c>
      <c r="H3599" s="156">
        <v>0.34058500000000003</v>
      </c>
      <c r="I3599" s="156">
        <v>3</v>
      </c>
      <c r="J3599" s="156">
        <v>33.333329999999997</v>
      </c>
      <c r="K3599" s="267">
        <v>66.666669999999996</v>
      </c>
    </row>
    <row r="3600" spans="1:11">
      <c r="A3600" s="155" t="s">
        <v>5199</v>
      </c>
      <c r="B3600" s="156" t="s">
        <v>19743</v>
      </c>
      <c r="C3600" s="156">
        <v>2.1628430000000001</v>
      </c>
      <c r="D3600" s="157">
        <v>2.0499999999999999E-6</v>
      </c>
      <c r="E3600" s="156">
        <v>5540</v>
      </c>
      <c r="F3600" s="156">
        <v>0.60606099999999996</v>
      </c>
      <c r="G3600" s="156">
        <v>1188.8330000000001</v>
      </c>
      <c r="H3600" s="156">
        <v>0.288412</v>
      </c>
      <c r="I3600" s="156">
        <v>12</v>
      </c>
      <c r="J3600" s="156">
        <v>25</v>
      </c>
      <c r="K3600" s="267">
        <v>75</v>
      </c>
    </row>
    <row r="3601" spans="1:11">
      <c r="A3601" s="155" t="s">
        <v>5202</v>
      </c>
      <c r="B3601" s="156" t="s">
        <v>19743</v>
      </c>
      <c r="C3601" s="156">
        <v>2.4121830000000002</v>
      </c>
      <c r="D3601" s="157">
        <v>1.3900000000000001E-5</v>
      </c>
      <c r="E3601" s="156">
        <v>13092</v>
      </c>
      <c r="F3601" s="156">
        <v>6.9264000000000006E-2</v>
      </c>
      <c r="G3601" s="156">
        <v>193.18180000000001</v>
      </c>
      <c r="H3601" s="156">
        <v>6.5504000000000007E-2</v>
      </c>
      <c r="I3601" s="156">
        <v>22</v>
      </c>
      <c r="J3601" s="156">
        <v>18.181819999999998</v>
      </c>
      <c r="K3601" s="267">
        <v>81.818179999999998</v>
      </c>
    </row>
    <row r="3602" spans="1:11">
      <c r="A3602" s="155" t="s">
        <v>5209</v>
      </c>
      <c r="B3602" s="156" t="s">
        <v>19743</v>
      </c>
      <c r="C3602" s="156">
        <v>2.4668019999999999</v>
      </c>
      <c r="D3602" s="157">
        <v>3.6699999999999998E-5</v>
      </c>
      <c r="E3602" s="156">
        <v>16780</v>
      </c>
      <c r="F3602" s="156">
        <v>0.212121</v>
      </c>
      <c r="G3602" s="156">
        <v>272.08330000000001</v>
      </c>
      <c r="H3602" s="156">
        <v>0.101184</v>
      </c>
      <c r="I3602" s="156">
        <v>12</v>
      </c>
      <c r="J3602" s="156">
        <v>33.333329999999997</v>
      </c>
      <c r="K3602" s="267">
        <v>66.666669999999996</v>
      </c>
    </row>
    <row r="3603" spans="1:11">
      <c r="A3603" s="155" t="s">
        <v>24293</v>
      </c>
      <c r="B3603" s="156" t="s">
        <v>19740</v>
      </c>
      <c r="C3603" s="156">
        <v>2.0743149999999999</v>
      </c>
      <c r="D3603" s="156">
        <v>8.9400000000000005E-4</v>
      </c>
      <c r="E3603" s="156">
        <v>1015786</v>
      </c>
      <c r="F3603" s="156">
        <v>0.16694800000000001</v>
      </c>
      <c r="G3603" s="156">
        <v>143.34889999999999</v>
      </c>
      <c r="H3603" s="156">
        <v>3.3383999999999997E-2</v>
      </c>
      <c r="I3603" s="156">
        <v>278</v>
      </c>
      <c r="J3603" s="156">
        <v>41.366909999999997</v>
      </c>
      <c r="K3603" s="267">
        <v>56.474820000000001</v>
      </c>
    </row>
    <row r="3604" spans="1:11">
      <c r="A3604" s="155" t="s">
        <v>5220</v>
      </c>
      <c r="B3604" s="156" t="s">
        <v>19743</v>
      </c>
      <c r="C3604" s="156">
        <v>2.3145180000000001</v>
      </c>
      <c r="D3604" s="157">
        <v>2.5000000000000002E-6</v>
      </c>
      <c r="E3604" s="156">
        <v>7350</v>
      </c>
      <c r="F3604" s="156">
        <v>0.46428599999999998</v>
      </c>
      <c r="G3604" s="156">
        <v>712.125</v>
      </c>
      <c r="H3604" s="156">
        <v>0.20883399999999999</v>
      </c>
      <c r="I3604" s="156">
        <v>8</v>
      </c>
      <c r="J3604" s="156">
        <v>12.5</v>
      </c>
      <c r="K3604" s="267">
        <v>87.5</v>
      </c>
    </row>
    <row r="3605" spans="1:11">
      <c r="A3605" s="155" t="s">
        <v>5225</v>
      </c>
      <c r="B3605" s="156" t="s">
        <v>19743</v>
      </c>
      <c r="C3605" s="156">
        <v>2.2148219999999998</v>
      </c>
      <c r="D3605" s="157">
        <v>5.7399999999999999E-5</v>
      </c>
      <c r="E3605" s="156">
        <v>69598</v>
      </c>
      <c r="F3605" s="156">
        <v>0.29036000000000001</v>
      </c>
      <c r="G3605" s="156">
        <v>388.45240000000001</v>
      </c>
      <c r="H3605" s="156">
        <v>0.10102800000000001</v>
      </c>
      <c r="I3605" s="156">
        <v>42</v>
      </c>
      <c r="J3605" s="156">
        <v>7.1428570000000002</v>
      </c>
      <c r="K3605" s="267">
        <v>83.333330000000004</v>
      </c>
    </row>
    <row r="3606" spans="1:11">
      <c r="A3606" s="155" t="s">
        <v>5229</v>
      </c>
      <c r="B3606" s="156" t="s">
        <v>19743</v>
      </c>
      <c r="C3606" s="156">
        <v>2.2493400000000001</v>
      </c>
      <c r="D3606" s="156">
        <v>3.1500000000000001E-4</v>
      </c>
      <c r="E3606" s="156">
        <v>272640</v>
      </c>
      <c r="F3606" s="156">
        <v>0.38297900000000001</v>
      </c>
      <c r="G3606" s="156">
        <v>270.91669999999999</v>
      </c>
      <c r="H3606" s="156">
        <v>7.3752999999999999E-2</v>
      </c>
      <c r="I3606" s="156">
        <v>48</v>
      </c>
      <c r="J3606" s="156">
        <v>12.5</v>
      </c>
      <c r="K3606" s="267">
        <v>87.5</v>
      </c>
    </row>
    <row r="3607" spans="1:11">
      <c r="A3607" s="155" t="s">
        <v>23892</v>
      </c>
      <c r="B3607" s="156" t="s">
        <v>19740</v>
      </c>
      <c r="C3607" s="156">
        <v>2.3878170000000001</v>
      </c>
      <c r="D3607" s="157">
        <v>3.9100000000000002E-5</v>
      </c>
      <c r="E3607" s="156">
        <v>23678</v>
      </c>
      <c r="F3607" s="156">
        <v>0.17117099999999999</v>
      </c>
      <c r="G3607" s="156">
        <v>145.4324</v>
      </c>
      <c r="H3607" s="156">
        <v>4.8210999999999997E-2</v>
      </c>
      <c r="I3607" s="156">
        <v>37</v>
      </c>
      <c r="J3607" s="156">
        <v>35.13514</v>
      </c>
      <c r="K3607" s="267">
        <v>64.864859999999993</v>
      </c>
    </row>
    <row r="3608" spans="1:11">
      <c r="A3608" s="155" t="s">
        <v>23956</v>
      </c>
      <c r="B3608" s="156" t="s">
        <v>19053</v>
      </c>
      <c r="C3608" s="156">
        <v>1.991878</v>
      </c>
      <c r="D3608" s="156">
        <v>4.2570000000000004E-3</v>
      </c>
      <c r="E3608" s="156">
        <v>2129446</v>
      </c>
      <c r="F3608" s="156">
        <v>3.8065000000000002E-2</v>
      </c>
      <c r="G3608" s="156">
        <v>82.289209999999997</v>
      </c>
      <c r="H3608" s="156">
        <v>1.8367999999999999E-2</v>
      </c>
      <c r="I3608" s="156">
        <v>491</v>
      </c>
      <c r="J3608" s="156">
        <v>25.865580000000001</v>
      </c>
      <c r="K3608" s="267">
        <v>72.301429999999996</v>
      </c>
    </row>
    <row r="3609" spans="1:11">
      <c r="A3609" s="155" t="s">
        <v>5236</v>
      </c>
      <c r="B3609" s="156" t="s">
        <v>19743</v>
      </c>
      <c r="C3609" s="156">
        <v>2.1545179999999999</v>
      </c>
      <c r="D3609" s="157">
        <v>2.05E-5</v>
      </c>
      <c r="E3609" s="156">
        <v>29864</v>
      </c>
      <c r="F3609" s="156">
        <v>0.50909099999999996</v>
      </c>
      <c r="G3609" s="156">
        <v>1105.7270000000001</v>
      </c>
      <c r="H3609" s="156">
        <v>0.26522600000000002</v>
      </c>
      <c r="I3609" s="156">
        <v>11</v>
      </c>
      <c r="J3609" s="156">
        <v>18.181819999999998</v>
      </c>
      <c r="K3609" s="267">
        <v>72.727270000000004</v>
      </c>
    </row>
    <row r="3610" spans="1:11">
      <c r="A3610" s="155" t="s">
        <v>5239</v>
      </c>
      <c r="B3610" s="156" t="s">
        <v>19743</v>
      </c>
      <c r="C3610" s="156">
        <v>2.1366499999999999</v>
      </c>
      <c r="D3610" s="157">
        <v>2.27E-5</v>
      </c>
      <c r="E3610" s="156">
        <v>39240</v>
      </c>
      <c r="F3610" s="156">
        <v>0.35960599999999998</v>
      </c>
      <c r="G3610" s="156">
        <v>641.72410000000002</v>
      </c>
      <c r="H3610" s="156">
        <v>0.15145700000000001</v>
      </c>
      <c r="I3610" s="156">
        <v>29</v>
      </c>
      <c r="J3610" s="156">
        <v>10.34483</v>
      </c>
      <c r="K3610" s="267">
        <v>89.655169999999998</v>
      </c>
    </row>
    <row r="3611" spans="1:11">
      <c r="A3611" s="155" t="s">
        <v>5010</v>
      </c>
      <c r="B3611" s="156" t="s">
        <v>19743</v>
      </c>
      <c r="C3611" s="156">
        <v>2.1819289999999998</v>
      </c>
      <c r="D3611" s="156">
        <v>2.5399999999999999E-4</v>
      </c>
      <c r="E3611" s="156">
        <v>59178</v>
      </c>
      <c r="F3611" s="156">
        <v>0.30476199999999998</v>
      </c>
      <c r="G3611" s="156">
        <v>736.66669999999999</v>
      </c>
      <c r="H3611" s="156">
        <v>0.18259800000000001</v>
      </c>
      <c r="I3611" s="156">
        <v>15</v>
      </c>
      <c r="J3611" s="156">
        <v>26.66667</v>
      </c>
      <c r="K3611" s="267">
        <v>73.333330000000004</v>
      </c>
    </row>
    <row r="3612" spans="1:11">
      <c r="A3612" s="155" t="s">
        <v>5013</v>
      </c>
      <c r="B3612" s="156" t="s">
        <v>19743</v>
      </c>
      <c r="C3612" s="156">
        <v>3.0994920000000001</v>
      </c>
      <c r="D3612" s="157">
        <v>3.5599999999999998E-6</v>
      </c>
      <c r="E3612" s="156">
        <v>1712</v>
      </c>
      <c r="F3612" s="156" t="s">
        <v>25675</v>
      </c>
      <c r="G3612" s="156">
        <v>75</v>
      </c>
      <c r="H3612" s="156">
        <v>0.26428600000000002</v>
      </c>
      <c r="I3612" s="156">
        <v>4</v>
      </c>
      <c r="J3612" s="156">
        <v>25</v>
      </c>
      <c r="K3612" s="267">
        <v>75</v>
      </c>
    </row>
    <row r="3613" spans="1:11">
      <c r="A3613" s="155" t="s">
        <v>5015</v>
      </c>
      <c r="B3613" s="156" t="s">
        <v>19743</v>
      </c>
      <c r="C3613" s="156">
        <v>2.2093400000000001</v>
      </c>
      <c r="D3613" s="157">
        <v>7.9500000000000001E-6</v>
      </c>
      <c r="E3613" s="156">
        <v>15508</v>
      </c>
      <c r="F3613" s="156">
        <v>0.17391300000000001</v>
      </c>
      <c r="G3613" s="156">
        <v>355.79169999999999</v>
      </c>
      <c r="H3613" s="156">
        <v>9.1393000000000002E-2</v>
      </c>
      <c r="I3613" s="156">
        <v>24</v>
      </c>
      <c r="J3613" s="156">
        <v>50</v>
      </c>
      <c r="K3613" s="267">
        <v>45.833329999999997</v>
      </c>
    </row>
    <row r="3614" spans="1:11">
      <c r="A3614" s="155" t="s">
        <v>5019</v>
      </c>
      <c r="B3614" s="156" t="s">
        <v>19743</v>
      </c>
      <c r="C3614" s="156">
        <v>2.4146190000000001</v>
      </c>
      <c r="D3614" s="157">
        <v>1.0699999999999999E-6</v>
      </c>
      <c r="E3614" s="156">
        <v>924</v>
      </c>
      <c r="F3614" s="156">
        <v>0.38095200000000001</v>
      </c>
      <c r="G3614" s="156">
        <v>541</v>
      </c>
      <c r="H3614" s="156">
        <v>0.183951</v>
      </c>
      <c r="I3614" s="156">
        <v>7</v>
      </c>
      <c r="J3614" s="156">
        <v>42.857140000000001</v>
      </c>
      <c r="K3614" s="267">
        <v>57.142859999999999</v>
      </c>
    </row>
    <row r="3615" spans="1:11">
      <c r="A3615" s="155" t="s">
        <v>5022</v>
      </c>
      <c r="B3615" s="156" t="s">
        <v>19743</v>
      </c>
      <c r="C3615" s="156">
        <v>2.191878</v>
      </c>
      <c r="D3615" s="157">
        <v>3.1699999999999998E-5</v>
      </c>
      <c r="E3615" s="156">
        <v>33518</v>
      </c>
      <c r="F3615" s="156">
        <v>0.27093600000000001</v>
      </c>
      <c r="G3615" s="156">
        <v>310.8621</v>
      </c>
      <c r="H3615" s="156">
        <v>7.8164999999999998E-2</v>
      </c>
      <c r="I3615" s="156">
        <v>29</v>
      </c>
      <c r="J3615" s="156">
        <v>31.034479999999999</v>
      </c>
      <c r="K3615" s="267">
        <v>65.517240000000001</v>
      </c>
    </row>
    <row r="3616" spans="1:11">
      <c r="A3616" s="155" t="s">
        <v>5025</v>
      </c>
      <c r="B3616" s="156" t="s">
        <v>19743</v>
      </c>
      <c r="C3616" s="156">
        <v>2.3559389999999998</v>
      </c>
      <c r="D3616" s="157">
        <v>1.7499999999999998E-5</v>
      </c>
      <c r="E3616" s="156">
        <v>20276</v>
      </c>
      <c r="F3616" s="156">
        <v>0.16017300000000001</v>
      </c>
      <c r="G3616" s="156">
        <v>203.86359999999999</v>
      </c>
      <c r="H3616" s="156">
        <v>6.3574000000000006E-2</v>
      </c>
      <c r="I3616" s="156">
        <v>22</v>
      </c>
      <c r="J3616" s="156">
        <v>13.63636</v>
      </c>
      <c r="K3616" s="267">
        <v>81.818179999999998</v>
      </c>
    </row>
    <row r="3617" spans="1:11">
      <c r="A3617" s="155" t="s">
        <v>5029</v>
      </c>
      <c r="B3617" s="156" t="s">
        <v>19743</v>
      </c>
      <c r="C3617" s="156">
        <v>2.1691370000000001</v>
      </c>
      <c r="D3617" s="156">
        <v>1.08E-4</v>
      </c>
      <c r="E3617" s="156">
        <v>71096</v>
      </c>
      <c r="F3617" s="156">
        <v>0.33333299999999999</v>
      </c>
      <c r="G3617" s="156">
        <v>572.40909999999997</v>
      </c>
      <c r="H3617" s="156">
        <v>0.140182</v>
      </c>
      <c r="I3617" s="156">
        <v>22</v>
      </c>
      <c r="J3617" s="156">
        <v>9.0909089999999999</v>
      </c>
      <c r="K3617" s="267">
        <v>90.909090000000006</v>
      </c>
    </row>
    <row r="3618" spans="1:11">
      <c r="A3618" s="155" t="s">
        <v>5038</v>
      </c>
      <c r="B3618" s="156" t="s">
        <v>19743</v>
      </c>
      <c r="C3618" s="156">
        <v>2.1522839999999999</v>
      </c>
      <c r="D3618" s="157">
        <v>1.1199999999999999E-5</v>
      </c>
      <c r="E3618" s="156">
        <v>23200</v>
      </c>
      <c r="F3618" s="156">
        <v>0.325123</v>
      </c>
      <c r="G3618" s="156">
        <v>579.44830000000002</v>
      </c>
      <c r="H3618" s="156">
        <v>0.139123</v>
      </c>
      <c r="I3618" s="156">
        <v>29</v>
      </c>
      <c r="J3618" s="156">
        <v>24.137930000000001</v>
      </c>
      <c r="K3618" s="267">
        <v>75.862070000000003</v>
      </c>
    </row>
    <row r="3619" spans="1:11">
      <c r="A3619" s="155" t="s">
        <v>5043</v>
      </c>
      <c r="B3619" s="156" t="s">
        <v>19743</v>
      </c>
      <c r="C3619" s="156">
        <v>2.3260909999999999</v>
      </c>
      <c r="D3619" s="157">
        <v>3.7799999999999998E-6</v>
      </c>
      <c r="E3619" s="156">
        <v>4146</v>
      </c>
      <c r="F3619" s="156">
        <v>0.41666700000000001</v>
      </c>
      <c r="G3619" s="156">
        <v>676.22220000000004</v>
      </c>
      <c r="H3619" s="156">
        <v>0.201677</v>
      </c>
      <c r="I3619" s="156">
        <v>9</v>
      </c>
      <c r="J3619" s="156">
        <v>22.22222</v>
      </c>
      <c r="K3619" s="267">
        <v>77.777780000000007</v>
      </c>
    </row>
    <row r="3620" spans="1:11">
      <c r="A3620" s="155" t="s">
        <v>5045</v>
      </c>
      <c r="B3620" s="156" t="s">
        <v>19743</v>
      </c>
      <c r="C3620" s="156">
        <v>2.2259899999999999</v>
      </c>
      <c r="D3620" s="156">
        <v>1.9100000000000001E-4</v>
      </c>
      <c r="E3620" s="156">
        <v>141784</v>
      </c>
      <c r="F3620" s="156">
        <v>0.17400399999999999</v>
      </c>
      <c r="G3620" s="156">
        <v>221.87039999999999</v>
      </c>
      <c r="H3620" s="156">
        <v>5.8592999999999999E-2</v>
      </c>
      <c r="I3620" s="156">
        <v>54</v>
      </c>
      <c r="J3620" s="156">
        <v>11.11111</v>
      </c>
      <c r="K3620" s="267">
        <v>85.185190000000006</v>
      </c>
    </row>
    <row r="3621" spans="1:11">
      <c r="A3621" s="155" t="s">
        <v>5052</v>
      </c>
      <c r="B3621" s="156" t="s">
        <v>19743</v>
      </c>
      <c r="C3621" s="156">
        <v>2.3847719999999999</v>
      </c>
      <c r="D3621" s="157">
        <v>1.0200000000000001E-5</v>
      </c>
      <c r="E3621" s="156">
        <v>10940</v>
      </c>
      <c r="F3621" s="156">
        <v>0.147368</v>
      </c>
      <c r="G3621" s="156">
        <v>234.7</v>
      </c>
      <c r="H3621" s="156">
        <v>7.6566999999999996E-2</v>
      </c>
      <c r="I3621" s="156">
        <v>20</v>
      </c>
      <c r="J3621" s="156">
        <v>10</v>
      </c>
      <c r="K3621" s="267">
        <v>85</v>
      </c>
    </row>
    <row r="3622" spans="1:11">
      <c r="A3622" s="155" t="s">
        <v>5055</v>
      </c>
      <c r="B3622" s="156" t="s">
        <v>19743</v>
      </c>
      <c r="C3622" s="156">
        <v>3.1165479999999999</v>
      </c>
      <c r="D3622" s="157">
        <v>2.4999999999999999E-7</v>
      </c>
      <c r="E3622" s="156">
        <v>40</v>
      </c>
      <c r="F3622" s="156" t="s">
        <v>25675</v>
      </c>
      <c r="G3622" s="156">
        <v>66.5</v>
      </c>
      <c r="H3622" s="156">
        <v>0.50775199999999998</v>
      </c>
      <c r="I3622" s="156">
        <v>2</v>
      </c>
      <c r="J3622" s="156">
        <v>0</v>
      </c>
      <c r="K3622" s="267">
        <v>100</v>
      </c>
    </row>
    <row r="3623" spans="1:11">
      <c r="A3623" s="155" t="s">
        <v>5057</v>
      </c>
      <c r="B3623" s="156" t="s">
        <v>19743</v>
      </c>
      <c r="C3623" s="156">
        <v>2.4674109999999998</v>
      </c>
      <c r="D3623" s="157">
        <v>4.9999999999999998E-8</v>
      </c>
      <c r="E3623" s="156">
        <v>18</v>
      </c>
      <c r="F3623" s="156">
        <v>0.66666700000000001</v>
      </c>
      <c r="G3623" s="156">
        <v>932.33330000000001</v>
      </c>
      <c r="H3623" s="156">
        <v>0.34340100000000001</v>
      </c>
      <c r="I3623" s="156">
        <v>3</v>
      </c>
      <c r="J3623" s="156">
        <v>66.666669999999996</v>
      </c>
      <c r="K3623" s="267">
        <v>33.333329999999997</v>
      </c>
    </row>
    <row r="3624" spans="1:11">
      <c r="A3624" s="155" t="s">
        <v>5067</v>
      </c>
      <c r="B3624" s="156" t="s">
        <v>19743</v>
      </c>
      <c r="C3624" s="156">
        <v>2.2424369999999998</v>
      </c>
      <c r="D3624" s="157">
        <v>3.15E-5</v>
      </c>
      <c r="E3624" s="156">
        <v>27328</v>
      </c>
      <c r="F3624" s="156">
        <v>0.242754</v>
      </c>
      <c r="G3624" s="156">
        <v>429.5</v>
      </c>
      <c r="H3624" s="156">
        <v>0.114828</v>
      </c>
      <c r="I3624" s="156">
        <v>24</v>
      </c>
      <c r="J3624" s="156">
        <v>16.66667</v>
      </c>
      <c r="K3624" s="267">
        <v>79.166669999999996</v>
      </c>
    </row>
    <row r="3625" spans="1:11">
      <c r="A3625" s="155" t="s">
        <v>5072</v>
      </c>
      <c r="B3625" s="156" t="s">
        <v>19743</v>
      </c>
      <c r="C3625" s="156">
        <v>2.34335</v>
      </c>
      <c r="D3625" s="157">
        <v>2E-8</v>
      </c>
      <c r="E3625" s="156">
        <v>34</v>
      </c>
      <c r="F3625" s="156">
        <v>0.7</v>
      </c>
      <c r="G3625" s="156">
        <v>1287.5999999999999</v>
      </c>
      <c r="H3625" s="156">
        <v>0.392202</v>
      </c>
      <c r="I3625" s="156">
        <v>5</v>
      </c>
      <c r="J3625" s="156">
        <v>0</v>
      </c>
      <c r="K3625" s="267">
        <v>100</v>
      </c>
    </row>
    <row r="3626" spans="1:11">
      <c r="A3626" s="155" t="s">
        <v>5074</v>
      </c>
      <c r="B3626" s="156" t="s">
        <v>19743</v>
      </c>
      <c r="C3626" s="156">
        <v>2.3165480000000001</v>
      </c>
      <c r="D3626" s="156">
        <v>2.31E-4</v>
      </c>
      <c r="E3626" s="156">
        <v>71042</v>
      </c>
      <c r="F3626" s="156">
        <v>0.47619</v>
      </c>
      <c r="G3626" s="156">
        <v>1047</v>
      </c>
      <c r="H3626" s="156">
        <v>0.30762800000000001</v>
      </c>
      <c r="I3626" s="156">
        <v>7</v>
      </c>
      <c r="J3626" s="156">
        <v>14.28571</v>
      </c>
      <c r="K3626" s="267">
        <v>85.714290000000005</v>
      </c>
    </row>
    <row r="3627" spans="1:11">
      <c r="A3627" s="155" t="s">
        <v>5078</v>
      </c>
      <c r="B3627" s="156" t="s">
        <v>19743</v>
      </c>
      <c r="C3627" s="156">
        <v>2.198985</v>
      </c>
      <c r="D3627" s="157">
        <v>2.4399999999999999E-6</v>
      </c>
      <c r="E3627" s="156">
        <v>3756</v>
      </c>
      <c r="F3627" s="156">
        <v>0.46428599999999998</v>
      </c>
      <c r="G3627" s="156">
        <v>988.625</v>
      </c>
      <c r="H3627" s="156">
        <v>0.24959000000000001</v>
      </c>
      <c r="I3627" s="156">
        <v>8</v>
      </c>
      <c r="J3627" s="156">
        <v>12.5</v>
      </c>
      <c r="K3627" s="267">
        <v>87.5</v>
      </c>
    </row>
    <row r="3628" spans="1:11">
      <c r="A3628" s="155" t="s">
        <v>5083</v>
      </c>
      <c r="B3628" s="156" t="s">
        <v>19743</v>
      </c>
      <c r="C3628" s="156">
        <v>2.2966500000000001</v>
      </c>
      <c r="D3628" s="157">
        <v>1.19E-5</v>
      </c>
      <c r="E3628" s="156">
        <v>13648</v>
      </c>
      <c r="F3628" s="156">
        <v>0.148148</v>
      </c>
      <c r="G3628" s="156">
        <v>228.75</v>
      </c>
      <c r="H3628" s="156">
        <v>6.5865000000000007E-2</v>
      </c>
      <c r="I3628" s="156">
        <v>28</v>
      </c>
      <c r="J3628" s="156">
        <v>17.857140000000001</v>
      </c>
      <c r="K3628" s="267">
        <v>82.142859999999999</v>
      </c>
    </row>
    <row r="3629" spans="1:11">
      <c r="A3629" s="155" t="s">
        <v>24110</v>
      </c>
      <c r="B3629" s="156" t="s">
        <v>19740</v>
      </c>
      <c r="C3629" s="156">
        <v>3.5593910000000002</v>
      </c>
      <c r="D3629" s="156" t="s">
        <v>25675</v>
      </c>
      <c r="E3629" s="156">
        <v>0</v>
      </c>
      <c r="F3629" s="156" t="s">
        <v>25675</v>
      </c>
      <c r="G3629" s="156">
        <v>80</v>
      </c>
      <c r="H3629" s="156">
        <v>0</v>
      </c>
      <c r="I3629" s="156">
        <v>1</v>
      </c>
      <c r="J3629" s="156">
        <v>0</v>
      </c>
      <c r="K3629" s="267">
        <v>100</v>
      </c>
    </row>
    <row r="3630" spans="1:11">
      <c r="A3630" s="155" t="s">
        <v>24173</v>
      </c>
      <c r="B3630" s="156" t="s">
        <v>19740</v>
      </c>
      <c r="C3630" s="156">
        <v>2.2290359999999998</v>
      </c>
      <c r="D3630" s="157">
        <v>1.7499999999999998E-5</v>
      </c>
      <c r="E3630" s="156">
        <v>21312</v>
      </c>
      <c r="F3630" s="156">
        <v>0.40259699999999998</v>
      </c>
      <c r="G3630" s="156">
        <v>635.68179999999995</v>
      </c>
      <c r="H3630" s="156">
        <v>0.167461</v>
      </c>
      <c r="I3630" s="156">
        <v>22</v>
      </c>
      <c r="J3630" s="156">
        <v>31.818180000000002</v>
      </c>
      <c r="K3630" s="267">
        <v>68.181820000000002</v>
      </c>
    </row>
    <row r="3631" spans="1:11">
      <c r="A3631" s="155" t="s">
        <v>5088</v>
      </c>
      <c r="B3631" s="156" t="s">
        <v>19743</v>
      </c>
      <c r="C3631" s="156">
        <v>2.397157</v>
      </c>
      <c r="D3631" s="157">
        <v>1E-8</v>
      </c>
      <c r="E3631" s="156">
        <v>6</v>
      </c>
      <c r="F3631" s="156">
        <v>0.66666700000000001</v>
      </c>
      <c r="G3631" s="156">
        <v>1117.3330000000001</v>
      </c>
      <c r="H3631" s="156">
        <v>0.36827100000000002</v>
      </c>
      <c r="I3631" s="156">
        <v>3</v>
      </c>
      <c r="J3631" s="156">
        <v>33.333329999999997</v>
      </c>
      <c r="K3631" s="267">
        <v>66.666669999999996</v>
      </c>
    </row>
    <row r="3632" spans="1:11">
      <c r="A3632" s="155" t="s">
        <v>5090</v>
      </c>
      <c r="B3632" s="156" t="s">
        <v>19743</v>
      </c>
      <c r="C3632" s="156">
        <v>2.1411169999999999</v>
      </c>
      <c r="D3632" s="157">
        <v>7.2299999999999996E-5</v>
      </c>
      <c r="E3632" s="156">
        <v>77032</v>
      </c>
      <c r="F3632" s="156">
        <v>0.30630600000000002</v>
      </c>
      <c r="G3632" s="156">
        <v>440.08109999999999</v>
      </c>
      <c r="H3632" s="156">
        <v>0.10460700000000001</v>
      </c>
      <c r="I3632" s="156">
        <v>37</v>
      </c>
      <c r="J3632" s="156">
        <v>18.91892</v>
      </c>
      <c r="K3632" s="267">
        <v>67.567570000000003</v>
      </c>
    </row>
    <row r="3633" spans="1:11">
      <c r="A3633" s="155" t="s">
        <v>5095</v>
      </c>
      <c r="B3633" s="156" t="s">
        <v>19743</v>
      </c>
      <c r="C3633" s="156">
        <v>2.8848729999999998</v>
      </c>
      <c r="D3633" s="157">
        <v>6.7999999999999995E-7</v>
      </c>
      <c r="E3633" s="156">
        <v>710</v>
      </c>
      <c r="F3633" s="156" t="s">
        <v>25675</v>
      </c>
      <c r="G3633" s="156">
        <v>153</v>
      </c>
      <c r="H3633" s="156">
        <v>0.18673200000000001</v>
      </c>
      <c r="I3633" s="156">
        <v>6</v>
      </c>
      <c r="J3633" s="156">
        <v>33.333329999999997</v>
      </c>
      <c r="K3633" s="267">
        <v>66.666669999999996</v>
      </c>
    </row>
    <row r="3634" spans="1:11">
      <c r="A3634" s="155" t="s">
        <v>5098</v>
      </c>
      <c r="B3634" s="156" t="s">
        <v>19743</v>
      </c>
      <c r="C3634" s="156">
        <v>3.1151270000000002</v>
      </c>
      <c r="D3634" s="156" t="s">
        <v>25675</v>
      </c>
      <c r="E3634" s="156">
        <v>0</v>
      </c>
      <c r="F3634" s="156" t="s">
        <v>25675</v>
      </c>
      <c r="G3634" s="156">
        <v>284</v>
      </c>
      <c r="H3634" s="156">
        <v>0</v>
      </c>
      <c r="I3634" s="156">
        <v>1</v>
      </c>
      <c r="J3634" s="156">
        <v>0</v>
      </c>
      <c r="K3634" s="267">
        <v>100</v>
      </c>
    </row>
    <row r="3635" spans="1:11">
      <c r="A3635" s="155" t="s">
        <v>5100</v>
      </c>
      <c r="B3635" s="156" t="s">
        <v>19743</v>
      </c>
      <c r="C3635" s="156">
        <v>2.1388829999999999</v>
      </c>
      <c r="D3635" s="156">
        <v>1.2400000000000001E-4</v>
      </c>
      <c r="E3635" s="156">
        <v>146302</v>
      </c>
      <c r="F3635" s="156">
        <v>0.24113499999999999</v>
      </c>
      <c r="G3635" s="156">
        <v>382.3125</v>
      </c>
      <c r="H3635" s="156">
        <v>9.0811000000000003E-2</v>
      </c>
      <c r="I3635" s="156">
        <v>48</v>
      </c>
      <c r="J3635" s="156">
        <v>33.333329999999997</v>
      </c>
      <c r="K3635" s="267">
        <v>66.666669999999996</v>
      </c>
    </row>
    <row r="3636" spans="1:11">
      <c r="A3636" s="155" t="s">
        <v>5105</v>
      </c>
      <c r="B3636" s="156" t="s">
        <v>19743</v>
      </c>
      <c r="C3636" s="156">
        <v>2.163249</v>
      </c>
      <c r="D3636" s="156">
        <v>2.6699999999999998E-4</v>
      </c>
      <c r="E3636" s="156">
        <v>76978</v>
      </c>
      <c r="F3636" s="156">
        <v>0.39047599999999999</v>
      </c>
      <c r="G3636" s="156">
        <v>704.23810000000003</v>
      </c>
      <c r="H3636" s="156">
        <v>0.171045</v>
      </c>
      <c r="I3636" s="156">
        <v>21</v>
      </c>
      <c r="J3636" s="156">
        <v>14.28571</v>
      </c>
      <c r="K3636" s="267">
        <v>85.714290000000005</v>
      </c>
    </row>
    <row r="3637" spans="1:11">
      <c r="A3637" s="155" t="s">
        <v>5110</v>
      </c>
      <c r="B3637" s="156" t="s">
        <v>19743</v>
      </c>
      <c r="C3637" s="156">
        <v>2.3317770000000002</v>
      </c>
      <c r="D3637" s="157">
        <v>4.0000000000000001E-8</v>
      </c>
      <c r="E3637" s="156">
        <v>82</v>
      </c>
      <c r="F3637" s="156">
        <v>0.8</v>
      </c>
      <c r="G3637" s="156">
        <v>1441.2</v>
      </c>
      <c r="H3637" s="156">
        <v>0.430981</v>
      </c>
      <c r="I3637" s="156">
        <v>5</v>
      </c>
      <c r="J3637" s="156">
        <v>0</v>
      </c>
      <c r="K3637" s="267">
        <v>100</v>
      </c>
    </row>
    <row r="3638" spans="1:11">
      <c r="A3638" s="155" t="s">
        <v>5112</v>
      </c>
      <c r="B3638" s="156" t="s">
        <v>19743</v>
      </c>
      <c r="C3638" s="156">
        <v>2.1796950000000002</v>
      </c>
      <c r="D3638" s="157">
        <v>2.8200000000000001E-5</v>
      </c>
      <c r="E3638" s="156">
        <v>27244</v>
      </c>
      <c r="F3638" s="156">
        <v>0.31168800000000002</v>
      </c>
      <c r="G3638" s="156">
        <v>461.31819999999999</v>
      </c>
      <c r="H3638" s="156">
        <v>0.114216</v>
      </c>
      <c r="I3638" s="156">
        <v>22</v>
      </c>
      <c r="J3638" s="156">
        <v>27.272729999999999</v>
      </c>
      <c r="K3638" s="267">
        <v>68.181820000000002</v>
      </c>
    </row>
    <row r="3639" spans="1:11">
      <c r="A3639" s="155" t="s">
        <v>5116</v>
      </c>
      <c r="B3639" s="156" t="s">
        <v>19743</v>
      </c>
      <c r="C3639" s="156">
        <v>2.149848</v>
      </c>
      <c r="D3639" s="157">
        <v>1.7399999999999999E-5</v>
      </c>
      <c r="E3639" s="156">
        <v>24156</v>
      </c>
      <c r="F3639" s="156">
        <v>0.40307700000000002</v>
      </c>
      <c r="G3639" s="156">
        <v>664.76919999999996</v>
      </c>
      <c r="H3639" s="156">
        <v>0.159112</v>
      </c>
      <c r="I3639" s="156">
        <v>26</v>
      </c>
      <c r="J3639" s="156">
        <v>23.076920000000001</v>
      </c>
      <c r="K3639" s="267">
        <v>76.923079999999999</v>
      </c>
    </row>
    <row r="3640" spans="1:11">
      <c r="A3640" s="155" t="s">
        <v>4868</v>
      </c>
      <c r="B3640" s="156" t="s">
        <v>19743</v>
      </c>
      <c r="C3640" s="156">
        <v>3.2138070000000001</v>
      </c>
      <c r="D3640" s="157">
        <v>1.1000000000000001E-7</v>
      </c>
      <c r="E3640" s="156">
        <v>60</v>
      </c>
      <c r="F3640" s="156" t="s">
        <v>25675</v>
      </c>
      <c r="G3640" s="156">
        <v>46</v>
      </c>
      <c r="H3640" s="156">
        <v>0.51724099999999995</v>
      </c>
      <c r="I3640" s="156">
        <v>2</v>
      </c>
      <c r="J3640" s="156">
        <v>50</v>
      </c>
      <c r="K3640" s="267">
        <v>50</v>
      </c>
    </row>
    <row r="3641" spans="1:11">
      <c r="A3641" s="155" t="s">
        <v>4870</v>
      </c>
      <c r="B3641" s="156" t="s">
        <v>19743</v>
      </c>
      <c r="C3641" s="156">
        <v>2.2710659999999998</v>
      </c>
      <c r="D3641" s="157">
        <v>1.8E-5</v>
      </c>
      <c r="E3641" s="156">
        <v>22510</v>
      </c>
      <c r="F3641" s="156">
        <v>0.62857099999999999</v>
      </c>
      <c r="G3641" s="156">
        <v>734.13329999999996</v>
      </c>
      <c r="H3641" s="156">
        <v>0.20364299999999999</v>
      </c>
      <c r="I3641" s="156">
        <v>15</v>
      </c>
      <c r="J3641" s="156">
        <v>6.6666670000000003</v>
      </c>
      <c r="K3641" s="267">
        <v>73.333330000000004</v>
      </c>
    </row>
    <row r="3642" spans="1:11">
      <c r="A3642" s="155" t="s">
        <v>4873</v>
      </c>
      <c r="B3642" s="156" t="s">
        <v>19743</v>
      </c>
      <c r="C3642" s="156">
        <v>2.30802</v>
      </c>
      <c r="D3642" s="157">
        <v>1.47E-5</v>
      </c>
      <c r="E3642" s="156">
        <v>13972</v>
      </c>
      <c r="F3642" s="156">
        <v>0.484848</v>
      </c>
      <c r="G3642" s="156">
        <v>415.75</v>
      </c>
      <c r="H3642" s="156">
        <v>0.120893</v>
      </c>
      <c r="I3642" s="156">
        <v>12</v>
      </c>
      <c r="J3642" s="156">
        <v>8.3333329999999997</v>
      </c>
      <c r="K3642" s="267">
        <v>91.666669999999996</v>
      </c>
    </row>
    <row r="3643" spans="1:11">
      <c r="A3643" s="155" t="s">
        <v>4877</v>
      </c>
      <c r="B3643" s="156" t="s">
        <v>19743</v>
      </c>
      <c r="C3643" s="156">
        <v>2.2659899999999999</v>
      </c>
      <c r="D3643" s="157">
        <v>2.02E-5</v>
      </c>
      <c r="E3643" s="156">
        <v>31368</v>
      </c>
      <c r="F3643" s="156">
        <v>0.28421099999999999</v>
      </c>
      <c r="G3643" s="156">
        <v>473.45</v>
      </c>
      <c r="H3643" s="156">
        <v>0.130715</v>
      </c>
      <c r="I3643" s="156">
        <v>20</v>
      </c>
      <c r="J3643" s="156">
        <v>30</v>
      </c>
      <c r="K3643" s="267">
        <v>70</v>
      </c>
    </row>
    <row r="3644" spans="1:11">
      <c r="A3644" s="155" t="s">
        <v>4880</v>
      </c>
      <c r="B3644" s="156" t="s">
        <v>19743</v>
      </c>
      <c r="C3644" s="156">
        <v>2.2377669999999998</v>
      </c>
      <c r="D3644" s="157">
        <v>3.7000000000000002E-6</v>
      </c>
      <c r="E3644" s="156">
        <v>7098</v>
      </c>
      <c r="F3644" s="156">
        <v>0.35714299999999999</v>
      </c>
      <c r="G3644" s="156">
        <v>791.75</v>
      </c>
      <c r="H3644" s="156">
        <v>0.209735</v>
      </c>
      <c r="I3644" s="156">
        <v>8</v>
      </c>
      <c r="J3644" s="156">
        <v>12.5</v>
      </c>
      <c r="K3644" s="267">
        <v>87.5</v>
      </c>
    </row>
    <row r="3645" spans="1:11">
      <c r="A3645" s="155" t="s">
        <v>4883</v>
      </c>
      <c r="B3645" s="156" t="s">
        <v>19743</v>
      </c>
      <c r="C3645" s="156">
        <v>2.2830460000000001</v>
      </c>
      <c r="D3645" s="156">
        <v>1.15E-4</v>
      </c>
      <c r="E3645" s="156">
        <v>87344</v>
      </c>
      <c r="F3645" s="156">
        <v>0.12519</v>
      </c>
      <c r="G3645" s="156">
        <v>158.8219</v>
      </c>
      <c r="H3645" s="156">
        <v>4.5568999999999998E-2</v>
      </c>
      <c r="I3645" s="156">
        <v>73</v>
      </c>
      <c r="J3645" s="156">
        <v>34.246580000000002</v>
      </c>
      <c r="K3645" s="267">
        <v>65.753420000000006</v>
      </c>
    </row>
    <row r="3646" spans="1:11">
      <c r="A3646" s="155" t="s">
        <v>4887</v>
      </c>
      <c r="B3646" s="156" t="s">
        <v>19743</v>
      </c>
      <c r="C3646" s="156">
        <v>2.2495430000000001</v>
      </c>
      <c r="D3646" s="157">
        <v>2.5400000000000001E-5</v>
      </c>
      <c r="E3646" s="156">
        <v>18940</v>
      </c>
      <c r="F3646" s="156">
        <v>0.30555599999999999</v>
      </c>
      <c r="G3646" s="156">
        <v>659.22220000000004</v>
      </c>
      <c r="H3646" s="156">
        <v>0.17732300000000001</v>
      </c>
      <c r="I3646" s="156">
        <v>9</v>
      </c>
      <c r="J3646" s="156">
        <v>11.11111</v>
      </c>
      <c r="K3646" s="267">
        <v>88.888890000000004</v>
      </c>
    </row>
    <row r="3647" spans="1:11">
      <c r="A3647" s="155" t="s">
        <v>4892</v>
      </c>
      <c r="B3647" s="156" t="s">
        <v>19743</v>
      </c>
      <c r="C3647" s="156">
        <v>2.1569539999999998</v>
      </c>
      <c r="D3647" s="157">
        <v>9.8400000000000007E-6</v>
      </c>
      <c r="E3647" s="156">
        <v>24602</v>
      </c>
      <c r="F3647" s="156">
        <v>0.49090899999999998</v>
      </c>
      <c r="G3647" s="156">
        <v>1161.5450000000001</v>
      </c>
      <c r="H3647" s="156">
        <v>0.27935199999999999</v>
      </c>
      <c r="I3647" s="156">
        <v>11</v>
      </c>
      <c r="J3647" s="156">
        <v>9.0909089999999999</v>
      </c>
      <c r="K3647" s="267">
        <v>90.909090000000006</v>
      </c>
    </row>
    <row r="3648" spans="1:11">
      <c r="A3648" s="155" t="s">
        <v>25560</v>
      </c>
      <c r="B3648" s="156" t="s">
        <v>19740</v>
      </c>
      <c r="C3648" s="156">
        <v>2.13401</v>
      </c>
      <c r="D3648" s="156">
        <v>1.6699999999999999E-4</v>
      </c>
      <c r="E3648" s="156">
        <v>285100</v>
      </c>
      <c r="F3648" s="156">
        <v>0.30725799999999998</v>
      </c>
      <c r="G3648" s="156">
        <v>201.87289999999999</v>
      </c>
      <c r="H3648" s="156">
        <v>4.8538999999999999E-2</v>
      </c>
      <c r="I3648" s="156">
        <v>118</v>
      </c>
      <c r="J3648" s="156">
        <v>53.389830000000003</v>
      </c>
      <c r="K3648" s="267">
        <v>44.067799999999998</v>
      </c>
    </row>
    <row r="3649" spans="1:11">
      <c r="A3649" s="155" t="s">
        <v>23973</v>
      </c>
      <c r="B3649" s="156" t="s">
        <v>19740</v>
      </c>
      <c r="C3649" s="156">
        <v>2.1658879999999998</v>
      </c>
      <c r="D3649" s="157">
        <v>3.01E-5</v>
      </c>
      <c r="E3649" s="156">
        <v>26508</v>
      </c>
      <c r="F3649" s="156">
        <v>0.58241799999999999</v>
      </c>
      <c r="G3649" s="156">
        <v>976.5</v>
      </c>
      <c r="H3649" s="156">
        <v>0.23741799999999999</v>
      </c>
      <c r="I3649" s="156">
        <v>14</v>
      </c>
      <c r="J3649" s="156">
        <v>42.857140000000001</v>
      </c>
      <c r="K3649" s="267">
        <v>57.142859999999999</v>
      </c>
    </row>
    <row r="3650" spans="1:11">
      <c r="A3650" s="155" t="s">
        <v>4903</v>
      </c>
      <c r="B3650" s="156" t="s">
        <v>19743</v>
      </c>
      <c r="C3650" s="156">
        <v>2.95797</v>
      </c>
      <c r="D3650" s="157">
        <v>1.0899999999999999E-6</v>
      </c>
      <c r="E3650" s="156">
        <v>772</v>
      </c>
      <c r="F3650" s="156" t="s">
        <v>25675</v>
      </c>
      <c r="G3650" s="156">
        <v>164.75</v>
      </c>
      <c r="H3650" s="156">
        <v>0.26582800000000001</v>
      </c>
      <c r="I3650" s="156">
        <v>4</v>
      </c>
      <c r="J3650" s="156">
        <v>50</v>
      </c>
      <c r="K3650" s="267">
        <v>50</v>
      </c>
    </row>
    <row r="3651" spans="1:11">
      <c r="A3651" s="155" t="s">
        <v>4908</v>
      </c>
      <c r="B3651" s="156" t="s">
        <v>19743</v>
      </c>
      <c r="C3651" s="156">
        <v>1.9193910000000001</v>
      </c>
      <c r="D3651" s="156">
        <v>1.4744999999999999E-2</v>
      </c>
      <c r="E3651" s="156">
        <v>6631560</v>
      </c>
      <c r="F3651" s="156">
        <v>2.8257000000000001E-2</v>
      </c>
      <c r="G3651" s="156">
        <v>68.059899999999999</v>
      </c>
      <c r="H3651" s="156">
        <v>1.5108999999999999E-2</v>
      </c>
      <c r="I3651" s="156">
        <v>818</v>
      </c>
      <c r="J3651" s="156">
        <v>24.44988</v>
      </c>
      <c r="K3651" s="267">
        <v>74.205380000000005</v>
      </c>
    </row>
    <row r="3652" spans="1:11">
      <c r="A3652" s="155" t="s">
        <v>4916</v>
      </c>
      <c r="B3652" s="156" t="s">
        <v>19743</v>
      </c>
      <c r="C3652" s="156">
        <v>2.9727920000000001</v>
      </c>
      <c r="D3652" s="157">
        <v>3.23E-6</v>
      </c>
      <c r="E3652" s="156">
        <v>1344</v>
      </c>
      <c r="F3652" s="156" t="s">
        <v>25675</v>
      </c>
      <c r="G3652" s="156">
        <v>86.666669999999996</v>
      </c>
      <c r="H3652" s="156">
        <v>0.186638</v>
      </c>
      <c r="I3652" s="156">
        <v>6</v>
      </c>
      <c r="J3652" s="156">
        <v>33.333329999999997</v>
      </c>
      <c r="K3652" s="267">
        <v>50</v>
      </c>
    </row>
    <row r="3653" spans="1:11">
      <c r="A3653" s="155" t="s">
        <v>4920</v>
      </c>
      <c r="B3653" s="156" t="s">
        <v>19743</v>
      </c>
      <c r="C3653" s="156">
        <v>2.1618270000000002</v>
      </c>
      <c r="D3653" s="157">
        <v>8.9199999999999993E-6</v>
      </c>
      <c r="E3653" s="156">
        <v>18564</v>
      </c>
      <c r="F3653" s="156">
        <v>0.44565199999999999</v>
      </c>
      <c r="G3653" s="156">
        <v>638.66669999999999</v>
      </c>
      <c r="H3653" s="156">
        <v>0.15512899999999999</v>
      </c>
      <c r="I3653" s="156">
        <v>24</v>
      </c>
      <c r="J3653" s="156">
        <v>33.333329999999997</v>
      </c>
      <c r="K3653" s="267">
        <v>66.666669999999996</v>
      </c>
    </row>
    <row r="3654" spans="1:11">
      <c r="A3654" s="155" t="s">
        <v>4924</v>
      </c>
      <c r="B3654" s="156" t="s">
        <v>19743</v>
      </c>
      <c r="C3654" s="156">
        <v>2.2739090000000002</v>
      </c>
      <c r="D3654" s="157">
        <v>9.5000000000000005E-6</v>
      </c>
      <c r="E3654" s="156">
        <v>9692</v>
      </c>
      <c r="F3654" s="156">
        <v>0.40350900000000001</v>
      </c>
      <c r="G3654" s="156">
        <v>575.36839999999995</v>
      </c>
      <c r="H3654" s="156">
        <v>0.160389</v>
      </c>
      <c r="I3654" s="156">
        <v>19</v>
      </c>
      <c r="J3654" s="156">
        <v>47.36842</v>
      </c>
      <c r="K3654" s="267">
        <v>47.36842</v>
      </c>
    </row>
    <row r="3655" spans="1:11">
      <c r="A3655" s="155" t="s">
        <v>4927</v>
      </c>
      <c r="B3655" s="156" t="s">
        <v>19743</v>
      </c>
      <c r="C3655" s="156">
        <v>2.3007110000000002</v>
      </c>
      <c r="D3655" s="157">
        <v>4.0000000000000003E-5</v>
      </c>
      <c r="E3655" s="156">
        <v>59842</v>
      </c>
      <c r="F3655" s="156">
        <v>0.52653499999999998</v>
      </c>
      <c r="G3655" s="156">
        <v>163.2475</v>
      </c>
      <c r="H3655" s="156">
        <v>4.8298000000000001E-2</v>
      </c>
      <c r="I3655" s="156">
        <v>101</v>
      </c>
      <c r="J3655" s="156">
        <v>31.68317</v>
      </c>
      <c r="K3655" s="267">
        <v>66.33663</v>
      </c>
    </row>
    <row r="3656" spans="1:11">
      <c r="A3656" s="155" t="s">
        <v>4931</v>
      </c>
      <c r="B3656" s="156" t="s">
        <v>19743</v>
      </c>
      <c r="C3656" s="156">
        <v>2.4383759999999999</v>
      </c>
      <c r="D3656" s="157">
        <v>6.1600000000000007E-5</v>
      </c>
      <c r="E3656" s="156">
        <v>20102</v>
      </c>
      <c r="F3656" s="156">
        <v>0.35897400000000002</v>
      </c>
      <c r="G3656" s="156">
        <v>245.23079999999999</v>
      </c>
      <c r="H3656" s="156">
        <v>8.7002999999999997E-2</v>
      </c>
      <c r="I3656" s="156">
        <v>13</v>
      </c>
      <c r="J3656" s="156">
        <v>30.76923</v>
      </c>
      <c r="K3656" s="267">
        <v>69.230770000000007</v>
      </c>
    </row>
    <row r="3657" spans="1:11">
      <c r="A3657" s="155" t="s">
        <v>4936</v>
      </c>
      <c r="B3657" s="156" t="s">
        <v>19743</v>
      </c>
      <c r="C3657" s="156">
        <v>2.1449750000000001</v>
      </c>
      <c r="D3657" s="157">
        <v>5.5899999999999997E-5</v>
      </c>
      <c r="E3657" s="156">
        <v>64312</v>
      </c>
      <c r="F3657" s="156">
        <v>0.16328000000000001</v>
      </c>
      <c r="G3657" s="156">
        <v>292.07549999999998</v>
      </c>
      <c r="H3657" s="156">
        <v>7.0009000000000002E-2</v>
      </c>
      <c r="I3657" s="156">
        <v>53</v>
      </c>
      <c r="J3657" s="156">
        <v>30.188680000000002</v>
      </c>
      <c r="K3657" s="267">
        <v>67.924530000000004</v>
      </c>
    </row>
    <row r="3658" spans="1:11">
      <c r="A3658" s="155" t="s">
        <v>4941</v>
      </c>
      <c r="B3658" s="156" t="s">
        <v>19743</v>
      </c>
      <c r="C3658" s="156">
        <v>3.1321829999999999</v>
      </c>
      <c r="D3658" s="157">
        <v>7.8999999999999995E-7</v>
      </c>
      <c r="E3658" s="156">
        <v>88</v>
      </c>
      <c r="F3658" s="156">
        <v>0.33333299999999999</v>
      </c>
      <c r="G3658" s="156">
        <v>35.666670000000003</v>
      </c>
      <c r="H3658" s="156">
        <v>0.356902</v>
      </c>
      <c r="I3658" s="156">
        <v>3</v>
      </c>
      <c r="J3658" s="156">
        <v>0</v>
      </c>
      <c r="K3658" s="267">
        <v>100</v>
      </c>
    </row>
    <row r="3659" spans="1:11">
      <c r="A3659" s="155" t="s">
        <v>4946</v>
      </c>
      <c r="B3659" s="156" t="s">
        <v>19743</v>
      </c>
      <c r="C3659" s="156">
        <v>2.285685</v>
      </c>
      <c r="D3659" s="157">
        <v>3.9499999999999998E-5</v>
      </c>
      <c r="E3659" s="156">
        <v>36612</v>
      </c>
      <c r="F3659" s="156">
        <v>0.21637400000000001</v>
      </c>
      <c r="G3659" s="156">
        <v>463.8947</v>
      </c>
      <c r="H3659" s="156">
        <v>0.131073</v>
      </c>
      <c r="I3659" s="156">
        <v>19</v>
      </c>
      <c r="J3659" s="156">
        <v>36.842109999999998</v>
      </c>
      <c r="K3659" s="267">
        <v>57.894739999999999</v>
      </c>
    </row>
    <row r="3660" spans="1:11">
      <c r="A3660" s="155" t="s">
        <v>4952</v>
      </c>
      <c r="B3660" s="156" t="s">
        <v>19743</v>
      </c>
      <c r="C3660" s="156">
        <v>2.307817</v>
      </c>
      <c r="D3660" s="157">
        <v>4.3200000000000001E-6</v>
      </c>
      <c r="E3660" s="156">
        <v>7504</v>
      </c>
      <c r="F3660" s="156">
        <v>0.352632</v>
      </c>
      <c r="G3660" s="156">
        <v>392.4</v>
      </c>
      <c r="H3660" s="156">
        <v>0.114804</v>
      </c>
      <c r="I3660" s="156">
        <v>20</v>
      </c>
      <c r="J3660" s="156">
        <v>15</v>
      </c>
      <c r="K3660" s="267">
        <v>80</v>
      </c>
    </row>
    <row r="3661" spans="1:11">
      <c r="A3661" s="155" t="s">
        <v>4958</v>
      </c>
      <c r="B3661" s="156" t="s">
        <v>19743</v>
      </c>
      <c r="C3661" s="156">
        <v>2.252183</v>
      </c>
      <c r="D3661" s="157">
        <v>6.7500000000000001E-5</v>
      </c>
      <c r="E3661" s="156">
        <v>64304</v>
      </c>
      <c r="F3661" s="156">
        <v>0.219219</v>
      </c>
      <c r="G3661" s="156">
        <v>238.94589999999999</v>
      </c>
      <c r="H3661" s="156">
        <v>6.5036999999999998E-2</v>
      </c>
      <c r="I3661" s="156">
        <v>37</v>
      </c>
      <c r="J3661" s="156">
        <v>27.02703</v>
      </c>
      <c r="K3661" s="267">
        <v>67.567570000000003</v>
      </c>
    </row>
    <row r="3662" spans="1:11">
      <c r="A3662" s="155" t="s">
        <v>4961</v>
      </c>
      <c r="B3662" s="156" t="s">
        <v>19743</v>
      </c>
      <c r="C3662" s="156">
        <v>2.3321830000000001</v>
      </c>
      <c r="D3662" s="157">
        <v>1.0000000000000001E-5</v>
      </c>
      <c r="E3662" s="156">
        <v>11208</v>
      </c>
      <c r="F3662" s="156">
        <v>0.27485399999999999</v>
      </c>
      <c r="G3662" s="156">
        <v>335.05259999999998</v>
      </c>
      <c r="H3662" s="156">
        <v>0.100949</v>
      </c>
      <c r="I3662" s="156">
        <v>19</v>
      </c>
      <c r="J3662" s="156">
        <v>31.578949999999999</v>
      </c>
      <c r="K3662" s="267">
        <v>63.157890000000002</v>
      </c>
    </row>
    <row r="3663" spans="1:11">
      <c r="A3663" s="155" t="s">
        <v>4970</v>
      </c>
      <c r="B3663" s="156" t="s">
        <v>19743</v>
      </c>
      <c r="C3663" s="156">
        <v>3.1423350000000001</v>
      </c>
      <c r="D3663" s="157">
        <v>2.5399999999999998E-6</v>
      </c>
      <c r="E3663" s="156">
        <v>804</v>
      </c>
      <c r="F3663" s="156">
        <v>0.61904800000000004</v>
      </c>
      <c r="G3663" s="156">
        <v>32.571429999999999</v>
      </c>
      <c r="H3663" s="156">
        <v>0.36436600000000002</v>
      </c>
      <c r="I3663" s="156">
        <v>7</v>
      </c>
      <c r="J3663" s="156">
        <v>0</v>
      </c>
      <c r="K3663" s="267">
        <v>100</v>
      </c>
    </row>
    <row r="3664" spans="1:11">
      <c r="A3664" s="155" t="s">
        <v>4975</v>
      </c>
      <c r="B3664" s="156" t="s">
        <v>19743</v>
      </c>
      <c r="C3664" s="156">
        <v>2.2529949999999999</v>
      </c>
      <c r="D3664" s="157">
        <v>4.5299999999999998E-6</v>
      </c>
      <c r="E3664" s="156">
        <v>15026</v>
      </c>
      <c r="F3664" s="156">
        <v>0.57692299999999996</v>
      </c>
      <c r="G3664" s="156">
        <v>744.5385</v>
      </c>
      <c r="H3664" s="156">
        <v>0.20166300000000001</v>
      </c>
      <c r="I3664" s="156">
        <v>13</v>
      </c>
      <c r="J3664" s="156">
        <v>15.38462</v>
      </c>
      <c r="K3664" s="267">
        <v>84.615380000000002</v>
      </c>
    </row>
    <row r="3665" spans="1:11">
      <c r="A3665" s="155" t="s">
        <v>4983</v>
      </c>
      <c r="B3665" s="156" t="s">
        <v>19743</v>
      </c>
      <c r="C3665" s="156">
        <v>2.1202030000000001</v>
      </c>
      <c r="D3665" s="156">
        <v>2.5700000000000001E-4</v>
      </c>
      <c r="E3665" s="156">
        <v>263148</v>
      </c>
      <c r="F3665" s="156">
        <v>0.16496</v>
      </c>
      <c r="G3665" s="156">
        <v>182.37739999999999</v>
      </c>
      <c r="H3665" s="156">
        <v>4.2993000000000003E-2</v>
      </c>
      <c r="I3665" s="156">
        <v>106</v>
      </c>
      <c r="J3665" s="156">
        <v>28.30189</v>
      </c>
      <c r="K3665" s="267">
        <v>67.924530000000004</v>
      </c>
    </row>
    <row r="3666" spans="1:11">
      <c r="A3666" s="155" t="s">
        <v>4988</v>
      </c>
      <c r="B3666" s="156" t="s">
        <v>19743</v>
      </c>
      <c r="C3666" s="156">
        <v>2.176447</v>
      </c>
      <c r="D3666" s="157">
        <v>3.0899999999999999E-5</v>
      </c>
      <c r="E3666" s="156">
        <v>40166</v>
      </c>
      <c r="F3666" s="156">
        <v>0.19841300000000001</v>
      </c>
      <c r="G3666" s="156">
        <v>310.97219999999999</v>
      </c>
      <c r="H3666" s="156">
        <v>7.7106999999999995E-2</v>
      </c>
      <c r="I3666" s="156">
        <v>36</v>
      </c>
      <c r="J3666" s="156">
        <v>19.44444</v>
      </c>
      <c r="K3666" s="267">
        <v>80.55556</v>
      </c>
    </row>
    <row r="3667" spans="1:11">
      <c r="A3667" s="155" t="s">
        <v>4993</v>
      </c>
      <c r="B3667" s="156" t="s">
        <v>19743</v>
      </c>
      <c r="C3667" s="156">
        <v>2.325888</v>
      </c>
      <c r="D3667" s="157">
        <v>1.7200000000000001E-5</v>
      </c>
      <c r="E3667" s="156">
        <v>27460</v>
      </c>
      <c r="F3667" s="156">
        <v>0.19913400000000001</v>
      </c>
      <c r="G3667" s="156">
        <v>285.40910000000002</v>
      </c>
      <c r="H3667" s="156">
        <v>8.5618E-2</v>
      </c>
      <c r="I3667" s="156">
        <v>22</v>
      </c>
      <c r="J3667" s="156">
        <v>18.181819999999998</v>
      </c>
      <c r="K3667" s="267">
        <v>68.181820000000002</v>
      </c>
    </row>
    <row r="3668" spans="1:11">
      <c r="A3668" s="155" t="s">
        <v>4996</v>
      </c>
      <c r="B3668" s="156" t="s">
        <v>19743</v>
      </c>
      <c r="C3668" s="156">
        <v>2.1622340000000002</v>
      </c>
      <c r="D3668" s="157">
        <v>7.4699999999999996E-6</v>
      </c>
      <c r="E3668" s="156">
        <v>13298</v>
      </c>
      <c r="F3668" s="156">
        <v>0.46315800000000001</v>
      </c>
      <c r="G3668" s="156">
        <v>693.6</v>
      </c>
      <c r="H3668" s="156">
        <v>0.16830899999999999</v>
      </c>
      <c r="I3668" s="156">
        <v>20</v>
      </c>
      <c r="J3668" s="156">
        <v>30</v>
      </c>
      <c r="K3668" s="267">
        <v>60</v>
      </c>
    </row>
    <row r="3669" spans="1:11">
      <c r="A3669" s="155" t="s">
        <v>24308</v>
      </c>
      <c r="B3669" s="156" t="s">
        <v>19740</v>
      </c>
      <c r="C3669" s="156">
        <v>2.1212179999999998</v>
      </c>
      <c r="D3669" s="156">
        <v>1.65E-4</v>
      </c>
      <c r="E3669" s="156">
        <v>152906</v>
      </c>
      <c r="F3669" s="156">
        <v>0.248804</v>
      </c>
      <c r="G3669" s="156">
        <v>315.87009999999998</v>
      </c>
      <c r="H3669" s="156">
        <v>7.4109999999999995E-2</v>
      </c>
      <c r="I3669" s="156">
        <v>77</v>
      </c>
      <c r="J3669" s="156">
        <v>32.467529999999996</v>
      </c>
      <c r="K3669" s="267">
        <v>66.233770000000007</v>
      </c>
    </row>
    <row r="3670" spans="1:11">
      <c r="A3670" s="155" t="s">
        <v>4741</v>
      </c>
      <c r="B3670" s="156" t="s">
        <v>19743</v>
      </c>
      <c r="C3670" s="156">
        <v>2.2487309999999998</v>
      </c>
      <c r="D3670" s="157">
        <v>3.5599999999999998E-5</v>
      </c>
      <c r="E3670" s="156">
        <v>23682</v>
      </c>
      <c r="F3670" s="156">
        <v>0.15151500000000001</v>
      </c>
      <c r="G3670" s="156">
        <v>312.9545</v>
      </c>
      <c r="H3670" s="156">
        <v>8.4456000000000003E-2</v>
      </c>
      <c r="I3670" s="156">
        <v>22</v>
      </c>
      <c r="J3670" s="156">
        <v>18.181819999999998</v>
      </c>
      <c r="K3670" s="267">
        <v>81.818179999999998</v>
      </c>
    </row>
    <row r="3671" spans="1:11">
      <c r="A3671" s="155" t="s">
        <v>4746</v>
      </c>
      <c r="B3671" s="156" t="s">
        <v>19743</v>
      </c>
      <c r="C3671" s="156">
        <v>2.1734010000000001</v>
      </c>
      <c r="D3671" s="156">
        <v>2.41E-4</v>
      </c>
      <c r="E3671" s="156">
        <v>122134</v>
      </c>
      <c r="F3671" s="156">
        <v>0.175403</v>
      </c>
      <c r="G3671" s="156">
        <v>343.53129999999999</v>
      </c>
      <c r="H3671" s="156">
        <v>8.4626999999999994E-2</v>
      </c>
      <c r="I3671" s="156">
        <v>32</v>
      </c>
      <c r="J3671" s="156">
        <v>15.625</v>
      </c>
      <c r="K3671" s="267">
        <v>84.375</v>
      </c>
    </row>
    <row r="3672" spans="1:11">
      <c r="A3672" s="155" t="s">
        <v>4751</v>
      </c>
      <c r="B3672" s="156" t="s">
        <v>19743</v>
      </c>
      <c r="C3672" s="156">
        <v>2.3293400000000002</v>
      </c>
      <c r="D3672" s="156">
        <v>1.1999999999999999E-3</v>
      </c>
      <c r="E3672" s="156">
        <v>387382</v>
      </c>
      <c r="F3672" s="156">
        <v>4.2016999999999999E-2</v>
      </c>
      <c r="G3672" s="156">
        <v>127.94289999999999</v>
      </c>
      <c r="H3672" s="156">
        <v>3.8769999999999999E-2</v>
      </c>
      <c r="I3672" s="156">
        <v>35</v>
      </c>
      <c r="J3672" s="156">
        <v>31.428570000000001</v>
      </c>
      <c r="K3672" s="267">
        <v>62.857140000000001</v>
      </c>
    </row>
    <row r="3673" spans="1:11">
      <c r="A3673" s="155" t="s">
        <v>4755</v>
      </c>
      <c r="B3673" s="156" t="s">
        <v>19743</v>
      </c>
      <c r="C3673" s="156">
        <v>2.2540100000000001</v>
      </c>
      <c r="D3673" s="156">
        <v>2.4000000000000001E-4</v>
      </c>
      <c r="E3673" s="156">
        <v>120268</v>
      </c>
      <c r="F3673" s="156">
        <v>0.183536</v>
      </c>
      <c r="G3673" s="156">
        <v>277.30770000000001</v>
      </c>
      <c r="H3673" s="156">
        <v>7.5781000000000001E-2</v>
      </c>
      <c r="I3673" s="156">
        <v>39</v>
      </c>
      <c r="J3673" s="156">
        <v>23.076920000000001</v>
      </c>
      <c r="K3673" s="267">
        <v>74.358969999999999</v>
      </c>
    </row>
    <row r="3674" spans="1:11">
      <c r="A3674" s="155" t="s">
        <v>4760</v>
      </c>
      <c r="B3674" s="156" t="s">
        <v>19743</v>
      </c>
      <c r="C3674" s="156">
        <v>2.270254</v>
      </c>
      <c r="D3674" s="157">
        <v>7.1299999999999998E-5</v>
      </c>
      <c r="E3674" s="156">
        <v>63938</v>
      </c>
      <c r="F3674" s="156">
        <v>0.15070900000000001</v>
      </c>
      <c r="G3674" s="156">
        <v>193.97919999999999</v>
      </c>
      <c r="H3674" s="156">
        <v>5.4262999999999999E-2</v>
      </c>
      <c r="I3674" s="156">
        <v>48</v>
      </c>
      <c r="J3674" s="156">
        <v>16.66667</v>
      </c>
      <c r="K3674" s="267">
        <v>83.333330000000004</v>
      </c>
    </row>
    <row r="3675" spans="1:11">
      <c r="A3675" s="155" t="s">
        <v>4765</v>
      </c>
      <c r="B3675" s="156" t="s">
        <v>19743</v>
      </c>
      <c r="C3675" s="156">
        <v>2.473096</v>
      </c>
      <c r="D3675" s="157">
        <v>7.7000000000000004E-7</v>
      </c>
      <c r="E3675" s="156">
        <v>978</v>
      </c>
      <c r="F3675" s="156" t="s">
        <v>25675</v>
      </c>
      <c r="G3675" s="156">
        <v>1354.5</v>
      </c>
      <c r="H3675" s="156">
        <v>0.50428499999999998</v>
      </c>
      <c r="I3675" s="156">
        <v>2</v>
      </c>
      <c r="J3675" s="156">
        <v>0</v>
      </c>
      <c r="K3675" s="267">
        <v>100</v>
      </c>
    </row>
    <row r="3676" spans="1:11">
      <c r="A3676" s="155" t="s">
        <v>4767</v>
      </c>
      <c r="B3676" s="156" t="s">
        <v>19743</v>
      </c>
      <c r="C3676" s="156">
        <v>2.3041619999999998</v>
      </c>
      <c r="D3676" s="157">
        <v>5.1199999999999998E-5</v>
      </c>
      <c r="E3676" s="156">
        <v>50508</v>
      </c>
      <c r="F3676" s="156">
        <v>0.55207200000000001</v>
      </c>
      <c r="G3676" s="156">
        <v>176.04</v>
      </c>
      <c r="H3676" s="156">
        <v>5.1853000000000003E-2</v>
      </c>
      <c r="I3676" s="156">
        <v>75</v>
      </c>
      <c r="J3676" s="156">
        <v>32</v>
      </c>
      <c r="K3676" s="267">
        <v>65.333330000000004</v>
      </c>
    </row>
    <row r="3677" spans="1:11">
      <c r="A3677" s="155" t="s">
        <v>4772</v>
      </c>
      <c r="B3677" s="156" t="s">
        <v>19743</v>
      </c>
      <c r="C3677" s="156">
        <v>2.2887309999999998</v>
      </c>
      <c r="D3677" s="157">
        <v>1.1E-5</v>
      </c>
      <c r="E3677" s="156">
        <v>11616</v>
      </c>
      <c r="F3677" s="156">
        <v>0.48333300000000001</v>
      </c>
      <c r="G3677" s="156">
        <v>378.08</v>
      </c>
      <c r="H3677" s="156">
        <v>0.10786900000000001</v>
      </c>
      <c r="I3677" s="156">
        <v>25</v>
      </c>
      <c r="J3677" s="156">
        <v>16</v>
      </c>
      <c r="K3677" s="267">
        <v>84</v>
      </c>
    </row>
    <row r="3678" spans="1:11">
      <c r="A3678" s="155" t="s">
        <v>4777</v>
      </c>
      <c r="B3678" s="156" t="s">
        <v>19743</v>
      </c>
      <c r="C3678" s="156">
        <v>2.165279</v>
      </c>
      <c r="D3678" s="156">
        <v>3.4200000000000002E-4</v>
      </c>
      <c r="E3678" s="156">
        <v>120044</v>
      </c>
      <c r="F3678" s="156">
        <v>0.28655000000000003</v>
      </c>
      <c r="G3678" s="156">
        <v>659.42110000000002</v>
      </c>
      <c r="H3678" s="156">
        <v>0.160547</v>
      </c>
      <c r="I3678" s="156">
        <v>19</v>
      </c>
      <c r="J3678" s="156">
        <v>26.31579</v>
      </c>
      <c r="K3678" s="267">
        <v>68.421049999999994</v>
      </c>
    </row>
    <row r="3679" spans="1:11">
      <c r="A3679" s="155" t="s">
        <v>4782</v>
      </c>
      <c r="B3679" s="156" t="s">
        <v>19743</v>
      </c>
      <c r="C3679" s="156">
        <v>2.180914</v>
      </c>
      <c r="D3679" s="157">
        <v>9.4399999999999994E-6</v>
      </c>
      <c r="E3679" s="156">
        <v>8612</v>
      </c>
      <c r="F3679" s="156">
        <v>0.38947399999999999</v>
      </c>
      <c r="G3679" s="156">
        <v>634.79999999999995</v>
      </c>
      <c r="H3679" s="156">
        <v>0.157362</v>
      </c>
      <c r="I3679" s="156">
        <v>20</v>
      </c>
      <c r="J3679" s="156">
        <v>25</v>
      </c>
      <c r="K3679" s="267">
        <v>75</v>
      </c>
    </row>
    <row r="3680" spans="1:11">
      <c r="A3680" s="155" t="s">
        <v>4785</v>
      </c>
      <c r="B3680" s="156" t="s">
        <v>19743</v>
      </c>
      <c r="C3680" s="156">
        <v>2.3468019999999998</v>
      </c>
      <c r="D3680" s="157">
        <v>2.27E-5</v>
      </c>
      <c r="E3680" s="156">
        <v>11710</v>
      </c>
      <c r="F3680" s="156">
        <v>0.42857099999999998</v>
      </c>
      <c r="G3680" s="156">
        <v>561.875</v>
      </c>
      <c r="H3680" s="156">
        <v>0.17182700000000001</v>
      </c>
      <c r="I3680" s="156">
        <v>8</v>
      </c>
      <c r="J3680" s="156">
        <v>0</v>
      </c>
      <c r="K3680" s="267">
        <v>100</v>
      </c>
    </row>
    <row r="3681" spans="1:11">
      <c r="A3681" s="155" t="s">
        <v>4788</v>
      </c>
      <c r="B3681" s="156" t="s">
        <v>19743</v>
      </c>
      <c r="C3681" s="156">
        <v>2.3413200000000001</v>
      </c>
      <c r="D3681" s="156" t="s">
        <v>25675</v>
      </c>
      <c r="E3681" s="156">
        <v>0</v>
      </c>
      <c r="F3681" s="156">
        <v>1</v>
      </c>
      <c r="G3681" s="156">
        <v>1814</v>
      </c>
      <c r="H3681" s="156">
        <v>0.55120000000000002</v>
      </c>
      <c r="I3681" s="156">
        <v>4</v>
      </c>
      <c r="J3681" s="156">
        <v>0</v>
      </c>
      <c r="K3681" s="267">
        <v>100</v>
      </c>
    </row>
    <row r="3682" spans="1:11">
      <c r="A3682" s="155" t="s">
        <v>24249</v>
      </c>
      <c r="B3682" s="156" t="s">
        <v>19740</v>
      </c>
      <c r="C3682" s="156">
        <v>2.1342129999999999</v>
      </c>
      <c r="D3682" s="157">
        <v>7.8100000000000001E-5</v>
      </c>
      <c r="E3682" s="156">
        <v>106602</v>
      </c>
      <c r="F3682" s="156">
        <v>0.30972499999999997</v>
      </c>
      <c r="G3682" s="156">
        <v>400.75</v>
      </c>
      <c r="H3682" s="156">
        <v>9.4740000000000005E-2</v>
      </c>
      <c r="I3682" s="156">
        <v>44</v>
      </c>
      <c r="J3682" s="156">
        <v>54.545450000000002</v>
      </c>
      <c r="K3682" s="267">
        <v>43.181820000000002</v>
      </c>
    </row>
    <row r="3683" spans="1:11">
      <c r="A3683" s="155" t="s">
        <v>24796</v>
      </c>
      <c r="B3683" s="156" t="s">
        <v>19743</v>
      </c>
      <c r="C3683" s="156">
        <v>2.2921830000000001</v>
      </c>
      <c r="D3683" s="157">
        <v>5.7899999999999998E-5</v>
      </c>
      <c r="E3683" s="156">
        <v>28148</v>
      </c>
      <c r="F3683" s="156">
        <v>0.35833300000000001</v>
      </c>
      <c r="G3683" s="156">
        <v>630</v>
      </c>
      <c r="H3683" s="156">
        <v>0.179949</v>
      </c>
      <c r="I3683" s="156">
        <v>16</v>
      </c>
      <c r="J3683" s="156">
        <v>18.75</v>
      </c>
      <c r="K3683" s="267">
        <v>81.25</v>
      </c>
    </row>
    <row r="3684" spans="1:11">
      <c r="A3684" s="155" t="s">
        <v>4793</v>
      </c>
      <c r="B3684" s="156" t="s">
        <v>19743</v>
      </c>
      <c r="C3684" s="156">
        <v>2.1841620000000002</v>
      </c>
      <c r="D3684" s="156">
        <v>1.3799999999999999E-4</v>
      </c>
      <c r="E3684" s="156">
        <v>43824</v>
      </c>
      <c r="F3684" s="156">
        <v>0.32967000000000002</v>
      </c>
      <c r="G3684" s="156">
        <v>734.21429999999998</v>
      </c>
      <c r="H3684" s="156">
        <v>0.182396</v>
      </c>
      <c r="I3684" s="156">
        <v>14</v>
      </c>
      <c r="J3684" s="156">
        <v>14.28571</v>
      </c>
      <c r="K3684" s="267">
        <v>85.714290000000005</v>
      </c>
    </row>
    <row r="3685" spans="1:11">
      <c r="A3685" s="155" t="s">
        <v>4798</v>
      </c>
      <c r="B3685" s="156" t="s">
        <v>19743</v>
      </c>
      <c r="C3685" s="156">
        <v>2.9092389999999999</v>
      </c>
      <c r="D3685" s="157">
        <v>6.2700000000000001E-6</v>
      </c>
      <c r="E3685" s="156">
        <v>6558</v>
      </c>
      <c r="F3685" s="156" t="s">
        <v>25675</v>
      </c>
      <c r="G3685" s="156">
        <v>269.66669999999999</v>
      </c>
      <c r="H3685" s="156">
        <v>0.34356399999999998</v>
      </c>
      <c r="I3685" s="156">
        <v>3</v>
      </c>
      <c r="J3685" s="156">
        <v>0</v>
      </c>
      <c r="K3685" s="267">
        <v>100</v>
      </c>
    </row>
    <row r="3686" spans="1:11">
      <c r="A3686" s="155" t="s">
        <v>4801</v>
      </c>
      <c r="B3686" s="156" t="s">
        <v>19743</v>
      </c>
      <c r="C3686" s="156">
        <v>2.1547209999999999</v>
      </c>
      <c r="D3686" s="157">
        <v>5.6499999999999998E-5</v>
      </c>
      <c r="E3686" s="156">
        <v>45140</v>
      </c>
      <c r="F3686" s="156">
        <v>0.176923</v>
      </c>
      <c r="G3686" s="156">
        <v>287.375</v>
      </c>
      <c r="H3686" s="156">
        <v>6.9498000000000004E-2</v>
      </c>
      <c r="I3686" s="156">
        <v>40</v>
      </c>
      <c r="J3686" s="156">
        <v>15</v>
      </c>
      <c r="K3686" s="267">
        <v>80</v>
      </c>
    </row>
    <row r="3687" spans="1:11">
      <c r="A3687" s="155" t="s">
        <v>4806</v>
      </c>
      <c r="B3687" s="156" t="s">
        <v>19743</v>
      </c>
      <c r="C3687" s="156">
        <v>2.2938070000000002</v>
      </c>
      <c r="D3687" s="156">
        <v>1.75E-4</v>
      </c>
      <c r="E3687" s="156">
        <v>99052</v>
      </c>
      <c r="F3687" s="156">
        <v>0.17449100000000001</v>
      </c>
      <c r="G3687" s="156">
        <v>125.75</v>
      </c>
      <c r="H3687" s="156">
        <v>3.6615000000000002E-2</v>
      </c>
      <c r="I3687" s="156">
        <v>72</v>
      </c>
      <c r="J3687" s="156">
        <v>23.61111</v>
      </c>
      <c r="K3687" s="267">
        <v>72.222219999999993</v>
      </c>
    </row>
    <row r="3688" spans="1:11">
      <c r="A3688" s="155" t="s">
        <v>4813</v>
      </c>
      <c r="B3688" s="156" t="s">
        <v>19743</v>
      </c>
      <c r="C3688" s="156">
        <v>2.2869039999999998</v>
      </c>
      <c r="D3688" s="157">
        <v>1.6500000000000001E-6</v>
      </c>
      <c r="E3688" s="156">
        <v>6034</v>
      </c>
      <c r="F3688" s="156">
        <v>0.52381</v>
      </c>
      <c r="G3688" s="156">
        <v>1357.2860000000001</v>
      </c>
      <c r="H3688" s="156">
        <v>0.38341399999999998</v>
      </c>
      <c r="I3688" s="156">
        <v>7</v>
      </c>
      <c r="J3688" s="156">
        <v>0</v>
      </c>
      <c r="K3688" s="267">
        <v>100</v>
      </c>
    </row>
    <row r="3689" spans="1:11">
      <c r="A3689" s="155" t="s">
        <v>24185</v>
      </c>
      <c r="B3689" s="156" t="s">
        <v>19740</v>
      </c>
      <c r="C3689" s="156">
        <v>2.4777670000000001</v>
      </c>
      <c r="D3689" s="156">
        <v>2.2499999999999999E-4</v>
      </c>
      <c r="E3689" s="156">
        <v>163406</v>
      </c>
      <c r="F3689" s="156">
        <v>0.25048799999999999</v>
      </c>
      <c r="G3689" s="156">
        <v>100.5714</v>
      </c>
      <c r="H3689" s="156">
        <v>4.0339E-2</v>
      </c>
      <c r="I3689" s="156">
        <v>154</v>
      </c>
      <c r="J3689" s="156">
        <v>53.246749999999999</v>
      </c>
      <c r="K3689" s="267">
        <v>44.155839999999998</v>
      </c>
    </row>
    <row r="3690" spans="1:11">
      <c r="A3690" s="155" t="s">
        <v>24120</v>
      </c>
      <c r="B3690" s="156" t="s">
        <v>19740</v>
      </c>
      <c r="C3690" s="156">
        <v>2.1252789999999999</v>
      </c>
      <c r="D3690" s="157">
        <v>5.7099999999999999E-5</v>
      </c>
      <c r="E3690" s="156">
        <v>106922</v>
      </c>
      <c r="F3690" s="156">
        <v>0.27972000000000002</v>
      </c>
      <c r="G3690" s="156">
        <v>354.87880000000001</v>
      </c>
      <c r="H3690" s="156">
        <v>8.3421999999999996E-2</v>
      </c>
      <c r="I3690" s="156">
        <v>66</v>
      </c>
      <c r="J3690" s="156">
        <v>33.333329999999997</v>
      </c>
      <c r="K3690" s="267">
        <v>62.121209999999998</v>
      </c>
    </row>
    <row r="3691" spans="1:11">
      <c r="A3691" s="155" t="s">
        <v>24070</v>
      </c>
      <c r="B3691" s="156" t="s">
        <v>19740</v>
      </c>
      <c r="C3691" s="156">
        <v>2.1439590000000002</v>
      </c>
      <c r="D3691" s="156">
        <v>1.2899999999999999E-4</v>
      </c>
      <c r="E3691" s="156">
        <v>124404</v>
      </c>
      <c r="F3691" s="156">
        <v>0.20844099999999999</v>
      </c>
      <c r="G3691" s="156">
        <v>241.3784</v>
      </c>
      <c r="H3691" s="156">
        <v>5.8090000000000003E-2</v>
      </c>
      <c r="I3691" s="156">
        <v>74</v>
      </c>
      <c r="J3691" s="156">
        <v>43.24324</v>
      </c>
      <c r="K3691" s="267">
        <v>54.054049999999997</v>
      </c>
    </row>
    <row r="3692" spans="1:11">
      <c r="A3692" s="155" t="s">
        <v>4830</v>
      </c>
      <c r="B3692" s="156" t="s">
        <v>19743</v>
      </c>
      <c r="C3692" s="156">
        <v>2.1734010000000001</v>
      </c>
      <c r="D3692" s="157">
        <v>6.4900000000000005E-5</v>
      </c>
      <c r="E3692" s="156">
        <v>57022</v>
      </c>
      <c r="F3692" s="156">
        <v>0.275362</v>
      </c>
      <c r="G3692" s="156">
        <v>533.5</v>
      </c>
      <c r="H3692" s="156">
        <v>0.13126399999999999</v>
      </c>
      <c r="I3692" s="156">
        <v>24</v>
      </c>
      <c r="J3692" s="156">
        <v>12.5</v>
      </c>
      <c r="K3692" s="267">
        <v>79.166669999999996</v>
      </c>
    </row>
    <row r="3693" spans="1:11">
      <c r="A3693" s="155" t="s">
        <v>4834</v>
      </c>
      <c r="B3693" s="156" t="s">
        <v>19743</v>
      </c>
      <c r="C3693" s="156">
        <v>2.448528</v>
      </c>
      <c r="D3693" s="157">
        <v>2.6599999999999999E-6</v>
      </c>
      <c r="E3693" s="156">
        <v>4080</v>
      </c>
      <c r="F3693" s="156">
        <v>0.13888900000000001</v>
      </c>
      <c r="G3693" s="156">
        <v>350.11110000000002</v>
      </c>
      <c r="H3693" s="156">
        <v>0.12536800000000001</v>
      </c>
      <c r="I3693" s="156">
        <v>9</v>
      </c>
      <c r="J3693" s="156">
        <v>0</v>
      </c>
      <c r="K3693" s="267">
        <v>88.888890000000004</v>
      </c>
    </row>
    <row r="3694" spans="1:11">
      <c r="A3694" s="155" t="s">
        <v>24021</v>
      </c>
      <c r="B3694" s="156" t="s">
        <v>19053</v>
      </c>
      <c r="C3694" s="156">
        <v>2.158579</v>
      </c>
      <c r="D3694" s="156">
        <v>3.1700000000000001E-4</v>
      </c>
      <c r="E3694" s="156">
        <v>169506</v>
      </c>
      <c r="F3694" s="156">
        <v>0.16228999999999999</v>
      </c>
      <c r="G3694" s="156">
        <v>252.2</v>
      </c>
      <c r="H3694" s="156">
        <v>6.1423999999999999E-2</v>
      </c>
      <c r="I3694" s="156">
        <v>55</v>
      </c>
      <c r="J3694" s="156">
        <v>30.909089999999999</v>
      </c>
      <c r="K3694" s="267">
        <v>63.636360000000003</v>
      </c>
    </row>
    <row r="3695" spans="1:11">
      <c r="A3695" s="155" t="s">
        <v>4839</v>
      </c>
      <c r="B3695" s="156" t="s">
        <v>19743</v>
      </c>
      <c r="C3695" s="156">
        <v>2.3705579999999999</v>
      </c>
      <c r="D3695" s="157">
        <v>5.5999999999999999E-5</v>
      </c>
      <c r="E3695" s="156">
        <v>16386</v>
      </c>
      <c r="F3695" s="156">
        <v>0.242424</v>
      </c>
      <c r="G3695" s="156">
        <v>349.83330000000001</v>
      </c>
      <c r="H3695" s="156">
        <v>0.111023</v>
      </c>
      <c r="I3695" s="156">
        <v>12</v>
      </c>
      <c r="J3695" s="156">
        <v>8.3333329999999997</v>
      </c>
      <c r="K3695" s="267">
        <v>91.666669999999996</v>
      </c>
    </row>
    <row r="3696" spans="1:11">
      <c r="A3696" s="155" t="s">
        <v>4844</v>
      </c>
      <c r="B3696" s="156" t="s">
        <v>19743</v>
      </c>
      <c r="C3696" s="156">
        <v>2.843858</v>
      </c>
      <c r="D3696" s="156" t="s">
        <v>25675</v>
      </c>
      <c r="E3696" s="156">
        <v>0</v>
      </c>
      <c r="F3696" s="156" t="s">
        <v>25675</v>
      </c>
      <c r="G3696" s="156">
        <v>1060</v>
      </c>
      <c r="H3696" s="156">
        <v>0</v>
      </c>
      <c r="I3696" s="156">
        <v>1</v>
      </c>
      <c r="J3696" s="156">
        <v>0</v>
      </c>
      <c r="K3696" s="267">
        <v>100</v>
      </c>
    </row>
    <row r="3697" spans="1:11">
      <c r="A3697" s="155" t="s">
        <v>4846</v>
      </c>
      <c r="B3697" s="156" t="s">
        <v>19743</v>
      </c>
      <c r="C3697" s="156">
        <v>2.1502539999999999</v>
      </c>
      <c r="D3697" s="156">
        <v>1.34E-4</v>
      </c>
      <c r="E3697" s="156">
        <v>115386</v>
      </c>
      <c r="F3697" s="156">
        <v>0.26704499999999998</v>
      </c>
      <c r="G3697" s="156">
        <v>442.96969999999999</v>
      </c>
      <c r="H3697" s="156">
        <v>0.106304</v>
      </c>
      <c r="I3697" s="156">
        <v>33</v>
      </c>
      <c r="J3697" s="156">
        <v>33.333329999999997</v>
      </c>
      <c r="K3697" s="267">
        <v>66.666669999999996</v>
      </c>
    </row>
    <row r="3698" spans="1:11">
      <c r="A3698" s="155" t="s">
        <v>4850</v>
      </c>
      <c r="B3698" s="156" t="s">
        <v>19743</v>
      </c>
      <c r="C3698" s="156">
        <v>2.3021319999999998</v>
      </c>
      <c r="D3698" s="157">
        <v>7.1999999999999997E-6</v>
      </c>
      <c r="E3698" s="156">
        <v>14778</v>
      </c>
      <c r="F3698" s="156">
        <v>0.53571400000000002</v>
      </c>
      <c r="G3698" s="156">
        <v>1078.75</v>
      </c>
      <c r="H3698" s="156">
        <v>0.31129099999999998</v>
      </c>
      <c r="I3698" s="156">
        <v>8</v>
      </c>
      <c r="J3698" s="156">
        <v>0</v>
      </c>
      <c r="K3698" s="267">
        <v>100</v>
      </c>
    </row>
    <row r="3699" spans="1:11">
      <c r="A3699" s="155" t="s">
        <v>23789</v>
      </c>
      <c r="B3699" s="156" t="s">
        <v>19740</v>
      </c>
      <c r="C3699" s="156">
        <v>2.12</v>
      </c>
      <c r="D3699" s="156">
        <v>7.6810000000000003E-3</v>
      </c>
      <c r="E3699" s="156">
        <v>3549710</v>
      </c>
      <c r="F3699" s="156">
        <v>3.3771000000000002E-2</v>
      </c>
      <c r="G3699" s="156">
        <v>79.041809999999998</v>
      </c>
      <c r="H3699" s="156">
        <v>1.9626999999999999E-2</v>
      </c>
      <c r="I3699" s="156">
        <v>287</v>
      </c>
      <c r="J3699" s="156">
        <v>22.29965</v>
      </c>
      <c r="K3699" s="267">
        <v>75.609759999999994</v>
      </c>
    </row>
    <row r="3700" spans="1:11">
      <c r="A3700" s="155" t="s">
        <v>4859</v>
      </c>
      <c r="B3700" s="156" t="s">
        <v>19743</v>
      </c>
      <c r="C3700" s="156">
        <v>2.2298480000000001</v>
      </c>
      <c r="D3700" s="157">
        <v>6.0599999999999996E-6</v>
      </c>
      <c r="E3700" s="156">
        <v>18158</v>
      </c>
      <c r="F3700" s="156">
        <v>0.57142899999999996</v>
      </c>
      <c r="G3700" s="156">
        <v>1185.143</v>
      </c>
      <c r="H3700" s="156">
        <v>0.310942</v>
      </c>
      <c r="I3700" s="156">
        <v>7</v>
      </c>
      <c r="J3700" s="156">
        <v>42.857140000000001</v>
      </c>
      <c r="K3700" s="267">
        <v>57.142859999999999</v>
      </c>
    </row>
    <row r="3701" spans="1:11">
      <c r="A3701" s="155" t="s">
        <v>23902</v>
      </c>
      <c r="B3701" s="156" t="s">
        <v>19740</v>
      </c>
      <c r="C3701" s="156">
        <v>2.352487</v>
      </c>
      <c r="D3701" s="157">
        <v>2.37E-5</v>
      </c>
      <c r="E3701" s="156">
        <v>23186</v>
      </c>
      <c r="F3701" s="156">
        <v>0.45833299999999999</v>
      </c>
      <c r="G3701" s="156">
        <v>506.5625</v>
      </c>
      <c r="H3701" s="156">
        <v>0.15712200000000001</v>
      </c>
      <c r="I3701" s="156">
        <v>16</v>
      </c>
      <c r="J3701" s="156">
        <v>25</v>
      </c>
      <c r="K3701" s="267">
        <v>68.75</v>
      </c>
    </row>
    <row r="3702" spans="1:11">
      <c r="A3702" s="155" t="s">
        <v>4864</v>
      </c>
      <c r="B3702" s="156" t="s">
        <v>19743</v>
      </c>
      <c r="C3702" s="156">
        <v>2.2511679999999998</v>
      </c>
      <c r="D3702" s="157">
        <v>2.4300000000000001E-5</v>
      </c>
      <c r="E3702" s="156">
        <v>29442</v>
      </c>
      <c r="F3702" s="156">
        <v>0.28615400000000002</v>
      </c>
      <c r="G3702" s="156">
        <v>383.30770000000001</v>
      </c>
      <c r="H3702" s="156">
        <v>0.103934</v>
      </c>
      <c r="I3702" s="156">
        <v>26</v>
      </c>
      <c r="J3702" s="156">
        <v>7.6923079999999997</v>
      </c>
      <c r="K3702" s="267">
        <v>84.615380000000002</v>
      </c>
    </row>
    <row r="3703" spans="1:11">
      <c r="A3703" s="155" t="s">
        <v>4612</v>
      </c>
      <c r="B3703" s="156" t="s">
        <v>19743</v>
      </c>
      <c r="C3703" s="156">
        <v>2.78599</v>
      </c>
      <c r="D3703" s="157">
        <v>1.06E-6</v>
      </c>
      <c r="E3703" s="156">
        <v>1260</v>
      </c>
      <c r="F3703" s="156">
        <v>0.16666700000000001</v>
      </c>
      <c r="G3703" s="156">
        <v>178.75</v>
      </c>
      <c r="H3703" s="156">
        <v>0.13938800000000001</v>
      </c>
      <c r="I3703" s="156">
        <v>12</v>
      </c>
      <c r="J3703" s="156">
        <v>25</v>
      </c>
      <c r="K3703" s="267">
        <v>75</v>
      </c>
    </row>
    <row r="3704" spans="1:11">
      <c r="A3704" s="155" t="s">
        <v>24303</v>
      </c>
      <c r="B3704" s="156" t="s">
        <v>19740</v>
      </c>
      <c r="C3704" s="156">
        <v>2.3384770000000001</v>
      </c>
      <c r="D3704" s="156">
        <v>1.3899999999999999E-4</v>
      </c>
      <c r="E3704" s="156">
        <v>69414</v>
      </c>
      <c r="F3704" s="156">
        <v>0.23544999999999999</v>
      </c>
      <c r="G3704" s="156">
        <v>178.07140000000001</v>
      </c>
      <c r="H3704" s="156">
        <v>5.4335000000000001E-2</v>
      </c>
      <c r="I3704" s="156">
        <v>28</v>
      </c>
      <c r="J3704" s="156">
        <v>32.142859999999999</v>
      </c>
      <c r="K3704" s="267">
        <v>67.857140000000001</v>
      </c>
    </row>
    <row r="3705" spans="1:11">
      <c r="A3705" s="155" t="s">
        <v>24244</v>
      </c>
      <c r="B3705" s="156" t="s">
        <v>19740</v>
      </c>
      <c r="C3705" s="156">
        <v>2.1214209999999998</v>
      </c>
      <c r="D3705" s="156">
        <v>1.9799999999999999E-4</v>
      </c>
      <c r="E3705" s="156">
        <v>350914</v>
      </c>
      <c r="F3705" s="156">
        <v>0.31715700000000002</v>
      </c>
      <c r="G3705" s="156">
        <v>211.8571</v>
      </c>
      <c r="H3705" s="156">
        <v>5.0369999999999998E-2</v>
      </c>
      <c r="I3705" s="156">
        <v>133</v>
      </c>
      <c r="J3705" s="156">
        <v>49.62406</v>
      </c>
      <c r="K3705" s="267">
        <v>48.87218</v>
      </c>
    </row>
    <row r="3706" spans="1:11">
      <c r="A3706" s="155" t="s">
        <v>4631</v>
      </c>
      <c r="B3706" s="156" t="s">
        <v>19743</v>
      </c>
      <c r="C3706" s="156">
        <v>2.3374619999999999</v>
      </c>
      <c r="D3706" s="157">
        <v>8.6000000000000002E-7</v>
      </c>
      <c r="E3706" s="156">
        <v>2262</v>
      </c>
      <c r="F3706" s="156">
        <v>0.8</v>
      </c>
      <c r="G3706" s="156">
        <v>1458.8</v>
      </c>
      <c r="H3706" s="156">
        <v>0.440992</v>
      </c>
      <c r="I3706" s="156">
        <v>5</v>
      </c>
      <c r="J3706" s="156">
        <v>0</v>
      </c>
      <c r="K3706" s="267">
        <v>100</v>
      </c>
    </row>
    <row r="3707" spans="1:11">
      <c r="A3707" s="155" t="s">
        <v>4634</v>
      </c>
      <c r="B3707" s="156" t="s">
        <v>19743</v>
      </c>
      <c r="C3707" s="156">
        <v>2.401421</v>
      </c>
      <c r="D3707" s="157">
        <v>2.2400000000000002E-6</v>
      </c>
      <c r="E3707" s="156">
        <v>2840</v>
      </c>
      <c r="F3707" s="156">
        <v>0.4</v>
      </c>
      <c r="G3707" s="156">
        <v>655.83330000000001</v>
      </c>
      <c r="H3707" s="156">
        <v>0.21868399999999999</v>
      </c>
      <c r="I3707" s="156">
        <v>6</v>
      </c>
      <c r="J3707" s="156">
        <v>16.66667</v>
      </c>
      <c r="K3707" s="267">
        <v>83.333330000000004</v>
      </c>
    </row>
    <row r="3708" spans="1:11">
      <c r="A3708" s="155" t="s">
        <v>4637</v>
      </c>
      <c r="B3708" s="156" t="s">
        <v>19743</v>
      </c>
      <c r="C3708" s="156">
        <v>2.1620300000000001</v>
      </c>
      <c r="D3708" s="156">
        <v>1.3999999999999999E-4</v>
      </c>
      <c r="E3708" s="156">
        <v>109406</v>
      </c>
      <c r="F3708" s="156">
        <v>0.165795</v>
      </c>
      <c r="G3708" s="156">
        <v>242.4085</v>
      </c>
      <c r="H3708" s="156">
        <v>5.9531000000000001E-2</v>
      </c>
      <c r="I3708" s="156">
        <v>71</v>
      </c>
      <c r="J3708" s="156">
        <v>28.16901</v>
      </c>
      <c r="K3708" s="267">
        <v>70.422539999999998</v>
      </c>
    </row>
    <row r="3709" spans="1:11">
      <c r="A3709" s="155" t="s">
        <v>4642</v>
      </c>
      <c r="B3709" s="156" t="s">
        <v>19743</v>
      </c>
      <c r="C3709" s="156">
        <v>2.2576649999999998</v>
      </c>
      <c r="D3709" s="157">
        <v>1.17E-5</v>
      </c>
      <c r="E3709" s="156">
        <v>18578</v>
      </c>
      <c r="F3709" s="156">
        <v>0.38146200000000002</v>
      </c>
      <c r="G3709" s="156">
        <v>394.97059999999999</v>
      </c>
      <c r="H3709" s="156">
        <v>0.108241</v>
      </c>
      <c r="I3709" s="156">
        <v>34</v>
      </c>
      <c r="J3709" s="156">
        <v>23.529409999999999</v>
      </c>
      <c r="K3709" s="267">
        <v>73.529409999999999</v>
      </c>
    </row>
    <row r="3710" spans="1:11">
      <c r="A3710" s="155" t="s">
        <v>25593</v>
      </c>
      <c r="B3710" s="156" t="s">
        <v>19743</v>
      </c>
      <c r="C3710" s="156">
        <v>2.1667010000000002</v>
      </c>
      <c r="D3710" s="156">
        <v>3.7399999999999998E-4</v>
      </c>
      <c r="E3710" s="156">
        <v>249030</v>
      </c>
      <c r="F3710" s="156">
        <v>0.55105099999999996</v>
      </c>
      <c r="G3710" s="156">
        <v>316.59460000000001</v>
      </c>
      <c r="H3710" s="156">
        <v>7.7482999999999996E-2</v>
      </c>
      <c r="I3710" s="156">
        <v>37</v>
      </c>
      <c r="J3710" s="156">
        <v>5.405405</v>
      </c>
      <c r="K3710" s="267">
        <v>89.189189999999996</v>
      </c>
    </row>
    <row r="3711" spans="1:11">
      <c r="A3711" s="155" t="s">
        <v>4649</v>
      </c>
      <c r="B3711" s="156" t="s">
        <v>19743</v>
      </c>
      <c r="C3711" s="156">
        <v>2.1756350000000002</v>
      </c>
      <c r="D3711" s="157">
        <v>3.93E-5</v>
      </c>
      <c r="E3711" s="156">
        <v>35392</v>
      </c>
      <c r="F3711" s="156">
        <v>0.191026</v>
      </c>
      <c r="G3711" s="156">
        <v>297</v>
      </c>
      <c r="H3711" s="156">
        <v>7.3533000000000001E-2</v>
      </c>
      <c r="I3711" s="156">
        <v>40</v>
      </c>
      <c r="J3711" s="156">
        <v>30</v>
      </c>
      <c r="K3711" s="267">
        <v>62.5</v>
      </c>
    </row>
    <row r="3712" spans="1:11">
      <c r="A3712" s="155" t="s">
        <v>4654</v>
      </c>
      <c r="B3712" s="156" t="s">
        <v>19743</v>
      </c>
      <c r="C3712" s="156">
        <v>2.1488320000000001</v>
      </c>
      <c r="D3712" s="157">
        <v>5.1199999999999998E-5</v>
      </c>
      <c r="E3712" s="156">
        <v>58290</v>
      </c>
      <c r="F3712" s="156">
        <v>0.36699900000000002</v>
      </c>
      <c r="G3712" s="156">
        <v>464.52629999999999</v>
      </c>
      <c r="H3712" s="156">
        <v>0.11147700000000001</v>
      </c>
      <c r="I3712" s="156">
        <v>38</v>
      </c>
      <c r="J3712" s="156">
        <v>18.421050000000001</v>
      </c>
      <c r="K3712" s="267">
        <v>78.947370000000006</v>
      </c>
    </row>
    <row r="3713" spans="1:11">
      <c r="A3713" s="155" t="s">
        <v>4659</v>
      </c>
      <c r="B3713" s="156" t="s">
        <v>19743</v>
      </c>
      <c r="C3713" s="156">
        <v>2.3076140000000001</v>
      </c>
      <c r="D3713" s="156">
        <v>1.11E-4</v>
      </c>
      <c r="E3713" s="156">
        <v>26986</v>
      </c>
      <c r="F3713" s="156">
        <v>0.76363599999999998</v>
      </c>
      <c r="G3713" s="156">
        <v>854.09090000000003</v>
      </c>
      <c r="H3713" s="156">
        <v>0.248617</v>
      </c>
      <c r="I3713" s="156">
        <v>11</v>
      </c>
      <c r="J3713" s="156">
        <v>18.181819999999998</v>
      </c>
      <c r="K3713" s="267">
        <v>72.727270000000004</v>
      </c>
    </row>
    <row r="3714" spans="1:11">
      <c r="A3714" s="155" t="s">
        <v>4661</v>
      </c>
      <c r="B3714" s="156" t="s">
        <v>19743</v>
      </c>
      <c r="C3714" s="156">
        <v>2.457665</v>
      </c>
      <c r="D3714" s="157">
        <v>1.7600000000000001E-5</v>
      </c>
      <c r="E3714" s="156">
        <v>10712</v>
      </c>
      <c r="F3714" s="156">
        <v>0.19047600000000001</v>
      </c>
      <c r="G3714" s="156">
        <v>496.8571</v>
      </c>
      <c r="H3714" s="156">
        <v>0.180454</v>
      </c>
      <c r="I3714" s="156">
        <v>7</v>
      </c>
      <c r="J3714" s="156">
        <v>28.571429999999999</v>
      </c>
      <c r="K3714" s="267">
        <v>71.428569999999993</v>
      </c>
    </row>
    <row r="3715" spans="1:11">
      <c r="A3715" s="155" t="s">
        <v>4666</v>
      </c>
      <c r="B3715" s="156" t="s">
        <v>19743</v>
      </c>
      <c r="C3715" s="156">
        <v>2.4113709999999999</v>
      </c>
      <c r="D3715" s="157">
        <v>1.9300000000000002E-5</v>
      </c>
      <c r="E3715" s="156">
        <v>9776</v>
      </c>
      <c r="F3715" s="156">
        <v>0.18181800000000001</v>
      </c>
      <c r="G3715" s="156">
        <v>328.36360000000002</v>
      </c>
      <c r="H3715" s="156">
        <v>0.11094</v>
      </c>
      <c r="I3715" s="156">
        <v>11</v>
      </c>
      <c r="J3715" s="156">
        <v>36.363639999999997</v>
      </c>
      <c r="K3715" s="267">
        <v>63.636360000000003</v>
      </c>
    </row>
    <row r="3716" spans="1:11">
      <c r="A3716" s="155" t="s">
        <v>4673</v>
      </c>
      <c r="B3716" s="156" t="s">
        <v>19743</v>
      </c>
      <c r="C3716" s="156">
        <v>2.1778680000000001</v>
      </c>
      <c r="D3716" s="157">
        <v>1.53E-6</v>
      </c>
      <c r="E3716" s="156">
        <v>4206</v>
      </c>
      <c r="F3716" s="156">
        <v>0.73333300000000001</v>
      </c>
      <c r="G3716" s="156">
        <v>1490.8330000000001</v>
      </c>
      <c r="H3716" s="156">
        <v>0.36702000000000001</v>
      </c>
      <c r="I3716" s="156">
        <v>6</v>
      </c>
      <c r="J3716" s="156">
        <v>0</v>
      </c>
      <c r="K3716" s="267">
        <v>100</v>
      </c>
    </row>
    <row r="3717" spans="1:11">
      <c r="A3717" s="155" t="s">
        <v>4675</v>
      </c>
      <c r="B3717" s="156" t="s">
        <v>19743</v>
      </c>
      <c r="C3717" s="156">
        <v>2.9874109999999998</v>
      </c>
      <c r="D3717" s="157">
        <v>1.73E-6</v>
      </c>
      <c r="E3717" s="156">
        <v>326</v>
      </c>
      <c r="F3717" s="156" t="s">
        <v>25675</v>
      </c>
      <c r="G3717" s="156">
        <v>259.5</v>
      </c>
      <c r="H3717" s="156">
        <v>0.500969</v>
      </c>
      <c r="I3717" s="156">
        <v>2</v>
      </c>
      <c r="J3717" s="156">
        <v>0</v>
      </c>
      <c r="K3717" s="267">
        <v>100</v>
      </c>
    </row>
    <row r="3718" spans="1:11">
      <c r="A3718" s="155" t="s">
        <v>4678</v>
      </c>
      <c r="B3718" s="156" t="s">
        <v>19743</v>
      </c>
      <c r="C3718" s="156">
        <v>2.3496450000000002</v>
      </c>
      <c r="D3718" s="157">
        <v>2.0099999999999998E-6</v>
      </c>
      <c r="E3718" s="156">
        <v>2008</v>
      </c>
      <c r="F3718" s="156">
        <v>0.5</v>
      </c>
      <c r="G3718" s="156">
        <v>1026</v>
      </c>
      <c r="H3718" s="156">
        <v>0.31559500000000001</v>
      </c>
      <c r="I3718" s="156">
        <v>5</v>
      </c>
      <c r="J3718" s="156">
        <v>20</v>
      </c>
      <c r="K3718" s="267">
        <v>80</v>
      </c>
    </row>
    <row r="3719" spans="1:11">
      <c r="A3719" s="155" t="s">
        <v>4680</v>
      </c>
      <c r="B3719" s="156" t="s">
        <v>19743</v>
      </c>
      <c r="C3719" s="156">
        <v>2.1731980000000002</v>
      </c>
      <c r="D3719" s="157">
        <v>6.3600000000000001E-5</v>
      </c>
      <c r="E3719" s="156">
        <v>86656</v>
      </c>
      <c r="F3719" s="156">
        <v>0.53485099999999997</v>
      </c>
      <c r="G3719" s="156">
        <v>293.07889999999998</v>
      </c>
      <c r="H3719" s="156">
        <v>7.2304999999999994E-2</v>
      </c>
      <c r="I3719" s="156">
        <v>38</v>
      </c>
      <c r="J3719" s="156">
        <v>50</v>
      </c>
      <c r="K3719" s="267">
        <v>47.36842</v>
      </c>
    </row>
    <row r="3720" spans="1:11">
      <c r="A3720" s="155" t="s">
        <v>22659</v>
      </c>
      <c r="B3720" s="156" t="s">
        <v>19740</v>
      </c>
      <c r="C3720" s="156">
        <v>2.2980710000000002</v>
      </c>
      <c r="D3720" s="157">
        <v>7.5299999999999999E-6</v>
      </c>
      <c r="E3720" s="156">
        <v>12326</v>
      </c>
      <c r="F3720" s="156">
        <v>0.72307699999999997</v>
      </c>
      <c r="G3720" s="156">
        <v>396.9615</v>
      </c>
      <c r="H3720" s="156">
        <v>0.114762</v>
      </c>
      <c r="I3720" s="156">
        <v>26</v>
      </c>
      <c r="J3720" s="156">
        <v>69.230770000000007</v>
      </c>
      <c r="K3720" s="267">
        <v>26.923079999999999</v>
      </c>
    </row>
    <row r="3721" spans="1:11">
      <c r="A3721" s="155" t="s">
        <v>22598</v>
      </c>
      <c r="B3721" s="156" t="s">
        <v>19053</v>
      </c>
      <c r="C3721" s="156">
        <v>2.3055840000000001</v>
      </c>
      <c r="D3721" s="157">
        <v>1.1800000000000001E-5</v>
      </c>
      <c r="E3721" s="156">
        <v>9732</v>
      </c>
      <c r="F3721" s="156">
        <v>0.29166700000000001</v>
      </c>
      <c r="G3721" s="156">
        <v>396.0625</v>
      </c>
      <c r="H3721" s="156">
        <v>0.115134</v>
      </c>
      <c r="I3721" s="156">
        <v>16</v>
      </c>
      <c r="J3721" s="156">
        <v>25</v>
      </c>
      <c r="K3721" s="267">
        <v>75</v>
      </c>
    </row>
    <row r="3722" spans="1:11">
      <c r="A3722" s="155" t="s">
        <v>4692</v>
      </c>
      <c r="B3722" s="156" t="s">
        <v>19743</v>
      </c>
      <c r="C3722" s="156">
        <v>2.1528930000000002</v>
      </c>
      <c r="D3722" s="156">
        <v>1.1670000000000001E-3</v>
      </c>
      <c r="E3722" s="156">
        <v>534624</v>
      </c>
      <c r="F3722" s="156">
        <v>3.4248000000000001E-2</v>
      </c>
      <c r="G3722" s="156">
        <v>71.457549999999998</v>
      </c>
      <c r="H3722" s="156">
        <v>1.7957000000000001E-2</v>
      </c>
      <c r="I3722" s="156">
        <v>212</v>
      </c>
      <c r="J3722" s="156">
        <v>25.471699999999998</v>
      </c>
      <c r="K3722" s="267">
        <v>74.056600000000003</v>
      </c>
    </row>
    <row r="3723" spans="1:11">
      <c r="A3723" s="155" t="s">
        <v>4697</v>
      </c>
      <c r="B3723" s="156" t="s">
        <v>19743</v>
      </c>
      <c r="C3723" s="156">
        <v>2.390863</v>
      </c>
      <c r="D3723" s="157">
        <v>8.5000000000000006E-5</v>
      </c>
      <c r="E3723" s="156">
        <v>36836</v>
      </c>
      <c r="F3723" s="156">
        <v>7.7922000000000005E-2</v>
      </c>
      <c r="G3723" s="156">
        <v>190.4091</v>
      </c>
      <c r="H3723" s="156">
        <v>6.2701000000000007E-2</v>
      </c>
      <c r="I3723" s="156">
        <v>22</v>
      </c>
      <c r="J3723" s="156">
        <v>18.181819999999998</v>
      </c>
      <c r="K3723" s="267">
        <v>81.818179999999998</v>
      </c>
    </row>
    <row r="3724" spans="1:11">
      <c r="A3724" s="155" t="s">
        <v>4701</v>
      </c>
      <c r="B3724" s="156" t="s">
        <v>19743</v>
      </c>
      <c r="C3724" s="156">
        <v>2.321218</v>
      </c>
      <c r="D3724" s="156">
        <v>2.6699999999999998E-4</v>
      </c>
      <c r="E3724" s="156">
        <v>94634</v>
      </c>
      <c r="F3724" s="156">
        <v>0.205128</v>
      </c>
      <c r="G3724" s="156">
        <v>601.61540000000002</v>
      </c>
      <c r="H3724" s="156">
        <v>0.178672</v>
      </c>
      <c r="I3724" s="156">
        <v>13</v>
      </c>
      <c r="J3724" s="156">
        <v>23.076920000000001</v>
      </c>
      <c r="K3724" s="267">
        <v>76.923079999999999</v>
      </c>
    </row>
    <row r="3725" spans="1:11">
      <c r="A3725" s="155" t="s">
        <v>4706</v>
      </c>
      <c r="B3725" s="156" t="s">
        <v>19743</v>
      </c>
      <c r="C3725" s="156">
        <v>2.2404060000000001</v>
      </c>
      <c r="D3725" s="156">
        <v>1.8000000000000001E-4</v>
      </c>
      <c r="E3725" s="156">
        <v>96418</v>
      </c>
      <c r="F3725" s="156">
        <v>0.21906100000000001</v>
      </c>
      <c r="G3725" s="156">
        <v>375.76319999999998</v>
      </c>
      <c r="H3725" s="156">
        <v>0.100774</v>
      </c>
      <c r="I3725" s="156">
        <v>38</v>
      </c>
      <c r="J3725" s="156">
        <v>15.78947</v>
      </c>
      <c r="K3725" s="267">
        <v>81.578950000000006</v>
      </c>
    </row>
    <row r="3726" spans="1:11">
      <c r="A3726" s="155" t="s">
        <v>22551</v>
      </c>
      <c r="B3726" s="156" t="s">
        <v>19740</v>
      </c>
      <c r="C3726" s="156">
        <v>2.198782</v>
      </c>
      <c r="D3726" s="157">
        <v>8.2200000000000006E-5</v>
      </c>
      <c r="E3726" s="156">
        <v>33730</v>
      </c>
      <c r="F3726" s="156">
        <v>0.25454500000000002</v>
      </c>
      <c r="G3726" s="156">
        <v>688.72730000000001</v>
      </c>
      <c r="H3726" s="156">
        <v>0.17411799999999999</v>
      </c>
      <c r="I3726" s="156">
        <v>11</v>
      </c>
      <c r="J3726" s="156">
        <v>0</v>
      </c>
      <c r="K3726" s="267">
        <v>100</v>
      </c>
    </row>
    <row r="3727" spans="1:11">
      <c r="A3727" s="155" t="s">
        <v>4709</v>
      </c>
      <c r="B3727" s="156" t="s">
        <v>19743</v>
      </c>
      <c r="C3727" s="156">
        <v>2.290152</v>
      </c>
      <c r="D3727" s="157">
        <v>1.7400000000000001E-6</v>
      </c>
      <c r="E3727" s="156">
        <v>2360</v>
      </c>
      <c r="F3727" s="156">
        <v>0.53333299999999995</v>
      </c>
      <c r="G3727" s="156">
        <v>918.83330000000001</v>
      </c>
      <c r="H3727" s="156">
        <v>0.25992500000000002</v>
      </c>
      <c r="I3727" s="156">
        <v>6</v>
      </c>
      <c r="J3727" s="156">
        <v>16.66667</v>
      </c>
      <c r="K3727" s="267">
        <v>66.666669999999996</v>
      </c>
    </row>
    <row r="3728" spans="1:11">
      <c r="A3728" s="155" t="s">
        <v>4712</v>
      </c>
      <c r="B3728" s="156" t="s">
        <v>19743</v>
      </c>
      <c r="C3728" s="156">
        <v>3.0519799999999999</v>
      </c>
      <c r="D3728" s="157">
        <v>6.9999999999999997E-7</v>
      </c>
      <c r="E3728" s="156">
        <v>316</v>
      </c>
      <c r="F3728" s="156" t="s">
        <v>25675</v>
      </c>
      <c r="G3728" s="156">
        <v>76.25</v>
      </c>
      <c r="H3728" s="156">
        <v>0.25948300000000002</v>
      </c>
      <c r="I3728" s="156">
        <v>4</v>
      </c>
      <c r="J3728" s="156">
        <v>50</v>
      </c>
      <c r="K3728" s="267">
        <v>50</v>
      </c>
    </row>
    <row r="3729" spans="1:11">
      <c r="A3729" s="155" t="s">
        <v>22956</v>
      </c>
      <c r="B3729" s="156" t="s">
        <v>19740</v>
      </c>
      <c r="C3729" s="156">
        <v>2.1331980000000001</v>
      </c>
      <c r="D3729" s="156">
        <v>4.4999999999999999E-4</v>
      </c>
      <c r="E3729" s="156">
        <v>272190</v>
      </c>
      <c r="F3729" s="156">
        <v>0.137658</v>
      </c>
      <c r="G3729" s="156">
        <v>236.48</v>
      </c>
      <c r="H3729" s="156">
        <v>5.6208000000000001E-2</v>
      </c>
      <c r="I3729" s="156">
        <v>75</v>
      </c>
      <c r="J3729" s="156">
        <v>25.33333</v>
      </c>
      <c r="K3729" s="267">
        <v>70.666669999999996</v>
      </c>
    </row>
    <row r="3730" spans="1:11">
      <c r="A3730" s="155" t="s">
        <v>22828</v>
      </c>
      <c r="B3730" s="156" t="s">
        <v>19053</v>
      </c>
      <c r="C3730" s="156">
        <v>2.1612179999999999</v>
      </c>
      <c r="D3730" s="157">
        <v>1.29E-5</v>
      </c>
      <c r="E3730" s="156">
        <v>22726</v>
      </c>
      <c r="F3730" s="156">
        <v>0.44444400000000001</v>
      </c>
      <c r="G3730" s="156">
        <v>1122.5999999999999</v>
      </c>
      <c r="H3730" s="156">
        <v>0.27128999999999998</v>
      </c>
      <c r="I3730" s="156">
        <v>10</v>
      </c>
      <c r="J3730" s="156">
        <v>20</v>
      </c>
      <c r="K3730" s="267">
        <v>80</v>
      </c>
    </row>
    <row r="3731" spans="1:11">
      <c r="A3731" s="155" t="s">
        <v>4720</v>
      </c>
      <c r="B3731" s="156" t="s">
        <v>19743</v>
      </c>
      <c r="C3731" s="156">
        <v>3.0032489999999998</v>
      </c>
      <c r="D3731" s="157">
        <v>6.0999999999999998E-7</v>
      </c>
      <c r="E3731" s="156">
        <v>226</v>
      </c>
      <c r="F3731" s="156">
        <v>6.6667000000000004E-2</v>
      </c>
      <c r="G3731" s="156">
        <v>70.833330000000004</v>
      </c>
      <c r="H3731" s="156">
        <v>0.18562600000000001</v>
      </c>
      <c r="I3731" s="156">
        <v>6</v>
      </c>
      <c r="J3731" s="156">
        <v>16.66667</v>
      </c>
      <c r="K3731" s="267">
        <v>83.333330000000004</v>
      </c>
    </row>
    <row r="3732" spans="1:11">
      <c r="A3732" s="155" t="s">
        <v>4723</v>
      </c>
      <c r="B3732" s="156" t="s">
        <v>19743</v>
      </c>
      <c r="C3732" s="156">
        <v>2.3269039999999999</v>
      </c>
      <c r="D3732" s="157">
        <v>1.39E-6</v>
      </c>
      <c r="E3732" s="156">
        <v>1602</v>
      </c>
      <c r="F3732" s="156">
        <v>0.33333299999999999</v>
      </c>
      <c r="G3732" s="156">
        <v>1126.25</v>
      </c>
      <c r="H3732" s="156">
        <v>0.335119</v>
      </c>
      <c r="I3732" s="156">
        <v>4</v>
      </c>
      <c r="J3732" s="156">
        <v>0</v>
      </c>
      <c r="K3732" s="267">
        <v>75</v>
      </c>
    </row>
    <row r="3733" spans="1:11">
      <c r="A3733" s="155" t="s">
        <v>4725</v>
      </c>
      <c r="B3733" s="156" t="s">
        <v>19743</v>
      </c>
      <c r="C3733" s="156">
        <v>2.8123860000000001</v>
      </c>
      <c r="D3733" s="157">
        <v>1.26E-6</v>
      </c>
      <c r="E3733" s="156">
        <v>984</v>
      </c>
      <c r="F3733" s="156">
        <v>0.49090899999999998</v>
      </c>
      <c r="G3733" s="156">
        <v>155.63640000000001</v>
      </c>
      <c r="H3733" s="156">
        <v>0.13320899999999999</v>
      </c>
      <c r="I3733" s="156">
        <v>11</v>
      </c>
      <c r="J3733" s="156">
        <v>45.454549999999998</v>
      </c>
      <c r="K3733" s="267">
        <v>36.363639999999997</v>
      </c>
    </row>
    <row r="3734" spans="1:11">
      <c r="A3734" s="155" t="s">
        <v>4482</v>
      </c>
      <c r="B3734" s="156" t="s">
        <v>19743</v>
      </c>
      <c r="C3734" s="156">
        <v>2.4304570000000001</v>
      </c>
      <c r="D3734" s="157">
        <v>1.0200000000000001E-5</v>
      </c>
      <c r="E3734" s="156">
        <v>8136</v>
      </c>
      <c r="F3734" s="156">
        <v>0.38095200000000001</v>
      </c>
      <c r="G3734" s="156">
        <v>469.57139999999998</v>
      </c>
      <c r="H3734" s="156">
        <v>0.16355700000000001</v>
      </c>
      <c r="I3734" s="156">
        <v>7</v>
      </c>
      <c r="J3734" s="156">
        <v>42.857140000000001</v>
      </c>
      <c r="K3734" s="267">
        <v>57.142859999999999</v>
      </c>
    </row>
    <row r="3735" spans="1:11">
      <c r="A3735" s="155" t="s">
        <v>4489</v>
      </c>
      <c r="B3735" s="156" t="s">
        <v>19743</v>
      </c>
      <c r="C3735" s="156">
        <v>2.7606090000000001</v>
      </c>
      <c r="D3735" s="157">
        <v>9.6299999999999993E-6</v>
      </c>
      <c r="E3735" s="156">
        <v>5086</v>
      </c>
      <c r="F3735" s="156" t="s">
        <v>25675</v>
      </c>
      <c r="G3735" s="156">
        <v>363.25</v>
      </c>
      <c r="H3735" s="156">
        <v>0.25912000000000002</v>
      </c>
      <c r="I3735" s="156">
        <v>4</v>
      </c>
      <c r="J3735" s="156">
        <v>0</v>
      </c>
      <c r="K3735" s="267">
        <v>100</v>
      </c>
    </row>
    <row r="3736" spans="1:11">
      <c r="A3736" s="155" t="s">
        <v>22768</v>
      </c>
      <c r="B3736" s="156" t="s">
        <v>19740</v>
      </c>
      <c r="C3736" s="156">
        <v>2.1624370000000002</v>
      </c>
      <c r="D3736" s="156">
        <v>1.13E-4</v>
      </c>
      <c r="E3736" s="156">
        <v>105216</v>
      </c>
      <c r="F3736" s="156">
        <v>0.25889000000000001</v>
      </c>
      <c r="G3736" s="156">
        <v>341.73680000000002</v>
      </c>
      <c r="H3736" s="156">
        <v>8.3228999999999997E-2</v>
      </c>
      <c r="I3736" s="156">
        <v>38</v>
      </c>
      <c r="J3736" s="156">
        <v>31.578949999999999</v>
      </c>
      <c r="K3736" s="267">
        <v>68.421049999999994</v>
      </c>
    </row>
    <row r="3737" spans="1:11">
      <c r="A3737" s="155" t="s">
        <v>4493</v>
      </c>
      <c r="B3737" s="156" t="s">
        <v>19743</v>
      </c>
      <c r="C3737" s="156">
        <v>2.4205079999999999</v>
      </c>
      <c r="D3737" s="157">
        <v>6.9199999999999998E-6</v>
      </c>
      <c r="E3737" s="156">
        <v>4102</v>
      </c>
      <c r="F3737" s="156">
        <v>0.3</v>
      </c>
      <c r="G3737" s="156">
        <v>651.20000000000005</v>
      </c>
      <c r="H3737" s="156">
        <v>0.22286900000000001</v>
      </c>
      <c r="I3737" s="156">
        <v>5</v>
      </c>
      <c r="J3737" s="156">
        <v>20</v>
      </c>
      <c r="K3737" s="267">
        <v>80</v>
      </c>
    </row>
    <row r="3738" spans="1:11">
      <c r="A3738" s="155" t="s">
        <v>4496</v>
      </c>
      <c r="B3738" s="156" t="s">
        <v>19743</v>
      </c>
      <c r="C3738" s="156">
        <v>2.2623350000000002</v>
      </c>
      <c r="D3738" s="156">
        <v>1.2E-4</v>
      </c>
      <c r="E3738" s="156">
        <v>104038</v>
      </c>
      <c r="F3738" s="156">
        <v>0.34342299999999998</v>
      </c>
      <c r="G3738" s="156">
        <v>188.58670000000001</v>
      </c>
      <c r="H3738" s="156">
        <v>5.2526999999999997E-2</v>
      </c>
      <c r="I3738" s="156">
        <v>75</v>
      </c>
      <c r="J3738" s="156">
        <v>45.333329999999997</v>
      </c>
      <c r="K3738" s="267">
        <v>54.666670000000003</v>
      </c>
    </row>
    <row r="3739" spans="1:11">
      <c r="A3739" s="155" t="s">
        <v>4501</v>
      </c>
      <c r="B3739" s="156" t="s">
        <v>19743</v>
      </c>
      <c r="C3739" s="156">
        <v>2.163046</v>
      </c>
      <c r="D3739" s="157">
        <v>2.0999999999999999E-5</v>
      </c>
      <c r="E3739" s="156">
        <v>26858</v>
      </c>
      <c r="F3739" s="156">
        <v>0.50549500000000003</v>
      </c>
      <c r="G3739" s="156">
        <v>913.78570000000002</v>
      </c>
      <c r="H3739" s="156">
        <v>0.22147</v>
      </c>
      <c r="I3739" s="156">
        <v>14</v>
      </c>
      <c r="J3739" s="156">
        <v>21.428570000000001</v>
      </c>
      <c r="K3739" s="267">
        <v>78.571430000000007</v>
      </c>
    </row>
    <row r="3740" spans="1:11">
      <c r="A3740" s="155" t="s">
        <v>4509</v>
      </c>
      <c r="B3740" s="156" t="s">
        <v>19743</v>
      </c>
      <c r="C3740" s="156">
        <v>3.1833499999999999</v>
      </c>
      <c r="D3740" s="156" t="s">
        <v>25675</v>
      </c>
      <c r="E3740" s="156">
        <v>0</v>
      </c>
      <c r="F3740" s="156" t="s">
        <v>25675</v>
      </c>
      <c r="G3740" s="156">
        <v>65</v>
      </c>
      <c r="H3740" s="156">
        <v>0</v>
      </c>
      <c r="I3740" s="156">
        <v>1</v>
      </c>
      <c r="J3740" s="156">
        <v>100</v>
      </c>
      <c r="K3740" s="267">
        <v>0</v>
      </c>
    </row>
    <row r="3741" spans="1:11">
      <c r="A3741" s="155" t="s">
        <v>4511</v>
      </c>
      <c r="B3741" s="156" t="s">
        <v>19743</v>
      </c>
      <c r="C3741" s="156">
        <v>2.1798980000000001</v>
      </c>
      <c r="D3741" s="157">
        <v>2.2099999999999998E-5</v>
      </c>
      <c r="E3741" s="156">
        <v>22774</v>
      </c>
      <c r="F3741" s="156">
        <v>0.33986899999999998</v>
      </c>
      <c r="G3741" s="156">
        <v>693.72220000000004</v>
      </c>
      <c r="H3741" s="156">
        <v>0.171628</v>
      </c>
      <c r="I3741" s="156">
        <v>18</v>
      </c>
      <c r="J3741" s="156">
        <v>16.66667</v>
      </c>
      <c r="K3741" s="267">
        <v>77.777780000000007</v>
      </c>
    </row>
    <row r="3742" spans="1:11">
      <c r="A3742" s="155" t="s">
        <v>25093</v>
      </c>
      <c r="B3742" s="156" t="s">
        <v>19053</v>
      </c>
      <c r="C3742" s="156">
        <v>2.2584770000000001</v>
      </c>
      <c r="D3742" s="157">
        <v>7.34E-6</v>
      </c>
      <c r="E3742" s="156">
        <v>3318</v>
      </c>
      <c r="F3742" s="156">
        <v>0.7</v>
      </c>
      <c r="G3742" s="156">
        <v>1415.8</v>
      </c>
      <c r="H3742" s="156">
        <v>0.384519</v>
      </c>
      <c r="I3742" s="156">
        <v>5</v>
      </c>
      <c r="J3742" s="156">
        <v>20</v>
      </c>
      <c r="K3742" s="267">
        <v>80</v>
      </c>
    </row>
    <row r="3743" spans="1:11">
      <c r="A3743" s="155" t="s">
        <v>22654</v>
      </c>
      <c r="B3743" s="156" t="s">
        <v>19740</v>
      </c>
      <c r="C3743" s="156">
        <v>2.1419290000000002</v>
      </c>
      <c r="D3743" s="156">
        <v>1.6699999999999999E-4</v>
      </c>
      <c r="E3743" s="156">
        <v>198586</v>
      </c>
      <c r="F3743" s="156">
        <v>0.221247</v>
      </c>
      <c r="G3743" s="156">
        <v>239.7353</v>
      </c>
      <c r="H3743" s="156">
        <v>5.7417999999999997E-2</v>
      </c>
      <c r="I3743" s="156">
        <v>68</v>
      </c>
      <c r="J3743" s="156">
        <v>47.058819999999997</v>
      </c>
      <c r="K3743" s="267">
        <v>52.941180000000003</v>
      </c>
    </row>
    <row r="3744" spans="1:11">
      <c r="A3744" s="155" t="s">
        <v>4518</v>
      </c>
      <c r="B3744" s="156" t="s">
        <v>19743</v>
      </c>
      <c r="C3744" s="156">
        <v>2.1823350000000001</v>
      </c>
      <c r="D3744" s="157">
        <v>3.7100000000000001E-5</v>
      </c>
      <c r="E3744" s="156">
        <v>31570</v>
      </c>
      <c r="F3744" s="156">
        <v>0.17948700000000001</v>
      </c>
      <c r="G3744" s="156">
        <v>290.22500000000002</v>
      </c>
      <c r="H3744" s="156">
        <v>7.2392999999999999E-2</v>
      </c>
      <c r="I3744" s="156">
        <v>40</v>
      </c>
      <c r="J3744" s="156">
        <v>22.5</v>
      </c>
      <c r="K3744" s="267">
        <v>75</v>
      </c>
    </row>
    <row r="3745" spans="1:11">
      <c r="A3745" s="155" t="s">
        <v>4524</v>
      </c>
      <c r="B3745" s="156" t="s">
        <v>19743</v>
      </c>
      <c r="C3745" s="156">
        <v>3.0635530000000002</v>
      </c>
      <c r="D3745" s="157">
        <v>1.55E-6</v>
      </c>
      <c r="E3745" s="156">
        <v>562</v>
      </c>
      <c r="F3745" s="156">
        <v>0.65454500000000004</v>
      </c>
      <c r="G3745" s="156">
        <v>38.636360000000003</v>
      </c>
      <c r="H3745" s="156">
        <v>0.24185200000000001</v>
      </c>
      <c r="I3745" s="156">
        <v>11</v>
      </c>
      <c r="J3745" s="156">
        <v>18.181819999999998</v>
      </c>
      <c r="K3745" s="267">
        <v>81.818179999999998</v>
      </c>
    </row>
    <row r="3746" spans="1:11">
      <c r="A3746" s="155" t="s">
        <v>4529</v>
      </c>
      <c r="B3746" s="156" t="s">
        <v>19743</v>
      </c>
      <c r="C3746" s="156">
        <v>2.5063960000000001</v>
      </c>
      <c r="D3746" s="157">
        <v>4.87E-6</v>
      </c>
      <c r="E3746" s="156">
        <v>5298</v>
      </c>
      <c r="F3746" s="156">
        <v>0.42857099999999998</v>
      </c>
      <c r="G3746" s="156">
        <v>381</v>
      </c>
      <c r="H3746" s="156">
        <v>0.15168300000000001</v>
      </c>
      <c r="I3746" s="156">
        <v>8</v>
      </c>
      <c r="J3746" s="156">
        <v>12.5</v>
      </c>
      <c r="K3746" s="267">
        <v>87.5</v>
      </c>
    </row>
    <row r="3747" spans="1:11">
      <c r="A3747" s="155" t="s">
        <v>22430</v>
      </c>
      <c r="B3747" s="156" t="s">
        <v>19740</v>
      </c>
      <c r="C3747" s="156">
        <v>2.9295429999999998</v>
      </c>
      <c r="D3747" s="157">
        <v>3.54E-6</v>
      </c>
      <c r="E3747" s="156">
        <v>2462</v>
      </c>
      <c r="F3747" s="156">
        <v>0.26666699999999999</v>
      </c>
      <c r="G3747" s="156">
        <v>80.599999999999994</v>
      </c>
      <c r="H3747" s="156">
        <v>0.121667</v>
      </c>
      <c r="I3747" s="156">
        <v>10</v>
      </c>
      <c r="J3747" s="156">
        <v>80</v>
      </c>
      <c r="K3747" s="267">
        <v>20</v>
      </c>
    </row>
    <row r="3748" spans="1:11">
      <c r="A3748" s="155" t="s">
        <v>22546</v>
      </c>
      <c r="B3748" s="156" t="s">
        <v>19740</v>
      </c>
      <c r="C3748" s="156">
        <v>2.0631469999999998</v>
      </c>
      <c r="D3748" s="156">
        <v>3.4039999999999999E-3</v>
      </c>
      <c r="E3748" s="156">
        <v>1718250</v>
      </c>
      <c r="F3748" s="156">
        <v>4.4789000000000002E-2</v>
      </c>
      <c r="G3748" s="156">
        <v>91.45196</v>
      </c>
      <c r="H3748" s="156">
        <v>2.1080000000000002E-2</v>
      </c>
      <c r="I3748" s="156">
        <v>281</v>
      </c>
      <c r="J3748" s="156">
        <v>25.978649999999998</v>
      </c>
      <c r="K3748" s="267">
        <v>70.106759999999994</v>
      </c>
    </row>
    <row r="3749" spans="1:11">
      <c r="A3749" s="155" t="s">
        <v>4534</v>
      </c>
      <c r="B3749" s="156" t="s">
        <v>19743</v>
      </c>
      <c r="C3749" s="156">
        <v>2.4672079999999998</v>
      </c>
      <c r="D3749" s="157">
        <v>3.1499999999999999E-6</v>
      </c>
      <c r="E3749" s="156">
        <v>6694</v>
      </c>
      <c r="F3749" s="156">
        <v>0.33333299999999999</v>
      </c>
      <c r="G3749" s="156">
        <v>999.66669999999999</v>
      </c>
      <c r="H3749" s="156">
        <v>0.36943900000000002</v>
      </c>
      <c r="I3749" s="156">
        <v>3</v>
      </c>
      <c r="J3749" s="156">
        <v>0</v>
      </c>
      <c r="K3749" s="267">
        <v>100</v>
      </c>
    </row>
    <row r="3750" spans="1:11">
      <c r="A3750" s="155" t="s">
        <v>4536</v>
      </c>
      <c r="B3750" s="156" t="s">
        <v>19743</v>
      </c>
      <c r="C3750" s="156">
        <v>3.0964469999999999</v>
      </c>
      <c r="D3750" s="157">
        <v>9.9999999999999995E-8</v>
      </c>
      <c r="E3750" s="156">
        <v>38</v>
      </c>
      <c r="F3750" s="156">
        <v>0.33333299999999999</v>
      </c>
      <c r="G3750" s="156">
        <v>29.33333</v>
      </c>
      <c r="H3750" s="156">
        <v>0.353659</v>
      </c>
      <c r="I3750" s="156">
        <v>3</v>
      </c>
      <c r="J3750" s="156">
        <v>0</v>
      </c>
      <c r="K3750" s="267">
        <v>100</v>
      </c>
    </row>
    <row r="3751" spans="1:11">
      <c r="A3751" s="155" t="s">
        <v>4539</v>
      </c>
      <c r="B3751" s="156" t="s">
        <v>19743</v>
      </c>
      <c r="C3751" s="156">
        <v>2.337259</v>
      </c>
      <c r="D3751" s="157">
        <v>3.0199999999999999E-6</v>
      </c>
      <c r="E3751" s="156">
        <v>5490</v>
      </c>
      <c r="F3751" s="156">
        <v>0.287879</v>
      </c>
      <c r="G3751" s="156">
        <v>425.08330000000001</v>
      </c>
      <c r="H3751" s="156">
        <v>0.12846299999999999</v>
      </c>
      <c r="I3751" s="156">
        <v>12</v>
      </c>
      <c r="J3751" s="156">
        <v>25</v>
      </c>
      <c r="K3751" s="267">
        <v>66.666669999999996</v>
      </c>
    </row>
    <row r="3752" spans="1:11">
      <c r="A3752" s="155" t="s">
        <v>4544</v>
      </c>
      <c r="B3752" s="156" t="s">
        <v>19743</v>
      </c>
      <c r="C3752" s="156">
        <v>2.337259</v>
      </c>
      <c r="D3752" s="157">
        <v>1.5E-6</v>
      </c>
      <c r="E3752" s="156">
        <v>1578</v>
      </c>
      <c r="F3752" s="156">
        <v>0.66666700000000001</v>
      </c>
      <c r="G3752" s="156">
        <v>1100.143</v>
      </c>
      <c r="H3752" s="156">
        <v>0.33267099999999999</v>
      </c>
      <c r="I3752" s="156">
        <v>7</v>
      </c>
      <c r="J3752" s="156">
        <v>14.28571</v>
      </c>
      <c r="K3752" s="267">
        <v>85.714290000000005</v>
      </c>
    </row>
    <row r="3753" spans="1:11">
      <c r="A3753" s="155" t="s">
        <v>4546</v>
      </c>
      <c r="B3753" s="156" t="s">
        <v>19743</v>
      </c>
      <c r="C3753" s="156">
        <v>2.7784770000000001</v>
      </c>
      <c r="D3753" s="157">
        <v>2.5500000000000001E-6</v>
      </c>
      <c r="E3753" s="156">
        <v>4532</v>
      </c>
      <c r="F3753" s="156" t="s">
        <v>25675</v>
      </c>
      <c r="G3753" s="156">
        <v>469</v>
      </c>
      <c r="H3753" s="156">
        <v>0.35725200000000001</v>
      </c>
      <c r="I3753" s="156">
        <v>3</v>
      </c>
      <c r="J3753" s="156">
        <v>0</v>
      </c>
      <c r="K3753" s="267">
        <v>66.666669999999996</v>
      </c>
    </row>
    <row r="3754" spans="1:11">
      <c r="A3754" s="155" t="s">
        <v>4550</v>
      </c>
      <c r="B3754" s="156" t="s">
        <v>19743</v>
      </c>
      <c r="C3754" s="156">
        <v>3.0217260000000001</v>
      </c>
      <c r="D3754" s="157">
        <v>9.1600000000000004E-6</v>
      </c>
      <c r="E3754" s="156">
        <v>2446</v>
      </c>
      <c r="F3754" s="156">
        <v>0.1</v>
      </c>
      <c r="G3754" s="156">
        <v>70.8</v>
      </c>
      <c r="H3754" s="156">
        <v>0.208929</v>
      </c>
      <c r="I3754" s="156">
        <v>5</v>
      </c>
      <c r="J3754" s="156">
        <v>20</v>
      </c>
      <c r="K3754" s="267">
        <v>80</v>
      </c>
    </row>
    <row r="3755" spans="1:11">
      <c r="A3755" s="155" t="s">
        <v>4557</v>
      </c>
      <c r="B3755" s="156" t="s">
        <v>19743</v>
      </c>
      <c r="C3755" s="156">
        <v>3.3206090000000001</v>
      </c>
      <c r="D3755" s="156" t="s">
        <v>25675</v>
      </c>
      <c r="E3755" s="156">
        <v>0</v>
      </c>
      <c r="F3755" s="156" t="s">
        <v>25675</v>
      </c>
      <c r="G3755" s="156">
        <v>35</v>
      </c>
      <c r="H3755" s="156">
        <v>0</v>
      </c>
      <c r="I3755" s="156">
        <v>1</v>
      </c>
      <c r="J3755" s="156">
        <v>0</v>
      </c>
      <c r="K3755" s="267">
        <v>100</v>
      </c>
    </row>
    <row r="3756" spans="1:11">
      <c r="A3756" s="155" t="s">
        <v>4559</v>
      </c>
      <c r="B3756" s="156" t="s">
        <v>19743</v>
      </c>
      <c r="C3756" s="156">
        <v>2.310457</v>
      </c>
      <c r="D3756" s="157">
        <v>1.6500000000000001E-5</v>
      </c>
      <c r="E3756" s="156">
        <v>11862</v>
      </c>
      <c r="F3756" s="156">
        <v>0.187135</v>
      </c>
      <c r="G3756" s="156">
        <v>339.78949999999998</v>
      </c>
      <c r="H3756" s="156">
        <v>9.9790000000000004E-2</v>
      </c>
      <c r="I3756" s="156">
        <v>19</v>
      </c>
      <c r="J3756" s="156">
        <v>47.36842</v>
      </c>
      <c r="K3756" s="267">
        <v>47.36842</v>
      </c>
    </row>
    <row r="3757" spans="1:11">
      <c r="A3757" s="155" t="s">
        <v>4562</v>
      </c>
      <c r="B3757" s="156" t="s">
        <v>19743</v>
      </c>
      <c r="C3757" s="156">
        <v>2.4751270000000001</v>
      </c>
      <c r="D3757" s="156" t="s">
        <v>25675</v>
      </c>
      <c r="E3757" s="156">
        <v>0</v>
      </c>
      <c r="F3757" s="156" t="s">
        <v>25675</v>
      </c>
      <c r="G3757" s="156">
        <v>2682</v>
      </c>
      <c r="H3757" s="156">
        <v>0</v>
      </c>
      <c r="I3757" s="156">
        <v>1</v>
      </c>
      <c r="J3757" s="156">
        <v>0</v>
      </c>
      <c r="K3757" s="267">
        <v>100</v>
      </c>
    </row>
    <row r="3758" spans="1:11">
      <c r="A3758" s="155" t="s">
        <v>4566</v>
      </c>
      <c r="B3758" s="156" t="s">
        <v>19743</v>
      </c>
      <c r="C3758" s="156">
        <v>2.2247720000000002</v>
      </c>
      <c r="D3758" s="156">
        <v>2.6600000000000001E-4</v>
      </c>
      <c r="E3758" s="156">
        <v>169402</v>
      </c>
      <c r="F3758" s="156">
        <v>0.19806799999999999</v>
      </c>
      <c r="G3758" s="156">
        <v>337.97829999999999</v>
      </c>
      <c r="H3758" s="156">
        <v>8.9041999999999996E-2</v>
      </c>
      <c r="I3758" s="156">
        <v>46</v>
      </c>
      <c r="J3758" s="156">
        <v>17.391300000000001</v>
      </c>
      <c r="K3758" s="267">
        <v>82.608699999999999</v>
      </c>
    </row>
    <row r="3759" spans="1:11">
      <c r="A3759" s="155" t="s">
        <v>4571</v>
      </c>
      <c r="B3759" s="156" t="s">
        <v>19743</v>
      </c>
      <c r="C3759" s="156">
        <v>2.2280199999999999</v>
      </c>
      <c r="D3759" s="157">
        <v>7.7000000000000004E-7</v>
      </c>
      <c r="E3759" s="156">
        <v>906</v>
      </c>
      <c r="F3759" s="156">
        <v>0.6</v>
      </c>
      <c r="G3759" s="156">
        <v>1153.8</v>
      </c>
      <c r="H3759" s="156">
        <v>0.301568</v>
      </c>
      <c r="I3759" s="156">
        <v>5</v>
      </c>
      <c r="J3759" s="156">
        <v>40</v>
      </c>
      <c r="K3759" s="267">
        <v>60</v>
      </c>
    </row>
    <row r="3760" spans="1:11">
      <c r="A3760" s="155" t="s">
        <v>4576</v>
      </c>
      <c r="B3760" s="156" t="s">
        <v>19743</v>
      </c>
      <c r="C3760" s="156">
        <v>3.4521829999999998</v>
      </c>
      <c r="D3760" s="156" t="s">
        <v>25675</v>
      </c>
      <c r="E3760" s="156">
        <v>0</v>
      </c>
      <c r="F3760" s="156" t="s">
        <v>25675</v>
      </c>
      <c r="G3760" s="156">
        <v>27</v>
      </c>
      <c r="H3760" s="156">
        <v>0</v>
      </c>
      <c r="I3760" s="156">
        <v>1</v>
      </c>
      <c r="J3760" s="156">
        <v>0</v>
      </c>
      <c r="K3760" s="267">
        <v>0</v>
      </c>
    </row>
    <row r="3761" spans="1:11">
      <c r="A3761" s="155" t="s">
        <v>4578</v>
      </c>
      <c r="B3761" s="156" t="s">
        <v>19743</v>
      </c>
      <c r="C3761" s="156">
        <v>3.0300509999999998</v>
      </c>
      <c r="D3761" s="157">
        <v>4.1200000000000004E-6</v>
      </c>
      <c r="E3761" s="156">
        <v>1192</v>
      </c>
      <c r="F3761" s="156">
        <v>6.6667000000000004E-2</v>
      </c>
      <c r="G3761" s="156">
        <v>58.833329999999997</v>
      </c>
      <c r="H3761" s="156">
        <v>0.18008299999999999</v>
      </c>
      <c r="I3761" s="156">
        <v>6</v>
      </c>
      <c r="J3761" s="156">
        <v>16.66667</v>
      </c>
      <c r="K3761" s="267">
        <v>66.666669999999996</v>
      </c>
    </row>
    <row r="3762" spans="1:11">
      <c r="A3762" s="155" t="s">
        <v>4581</v>
      </c>
      <c r="B3762" s="156" t="s">
        <v>19743</v>
      </c>
      <c r="C3762" s="156">
        <v>2.9612180000000001</v>
      </c>
      <c r="D3762" s="156" t="s">
        <v>25675</v>
      </c>
      <c r="E3762" s="156">
        <v>0</v>
      </c>
      <c r="F3762" s="156">
        <v>1</v>
      </c>
      <c r="G3762" s="156">
        <v>321</v>
      </c>
      <c r="H3762" s="156">
        <v>0.51196200000000003</v>
      </c>
      <c r="I3762" s="156">
        <v>2</v>
      </c>
      <c r="J3762" s="156">
        <v>0</v>
      </c>
      <c r="K3762" s="267">
        <v>100</v>
      </c>
    </row>
    <row r="3763" spans="1:11">
      <c r="A3763" s="155" t="s">
        <v>4583</v>
      </c>
      <c r="B3763" s="156" t="s">
        <v>19743</v>
      </c>
      <c r="C3763" s="156">
        <v>2.265787</v>
      </c>
      <c r="D3763" s="157">
        <v>2.48E-5</v>
      </c>
      <c r="E3763" s="156">
        <v>29218</v>
      </c>
      <c r="F3763" s="156">
        <v>0.27450999999999998</v>
      </c>
      <c r="G3763" s="156">
        <v>349.94119999999998</v>
      </c>
      <c r="H3763" s="156">
        <v>9.6981999999999999E-2</v>
      </c>
      <c r="I3763" s="156">
        <v>34</v>
      </c>
      <c r="J3763" s="156">
        <v>11.764709999999999</v>
      </c>
      <c r="K3763" s="267">
        <v>85.294120000000007</v>
      </c>
    </row>
    <row r="3764" spans="1:11">
      <c r="A3764" s="155" t="s">
        <v>22951</v>
      </c>
      <c r="B3764" s="156" t="s">
        <v>19740</v>
      </c>
      <c r="C3764" s="156">
        <v>2.3709639999999998</v>
      </c>
      <c r="D3764" s="156">
        <v>1.2400000000000001E-4</v>
      </c>
      <c r="E3764" s="156">
        <v>67914</v>
      </c>
      <c r="F3764" s="156">
        <v>0.14285700000000001</v>
      </c>
      <c r="G3764" s="156">
        <v>93.902169999999998</v>
      </c>
      <c r="H3764" s="156">
        <v>3.0653E-2</v>
      </c>
      <c r="I3764" s="156">
        <v>92</v>
      </c>
      <c r="J3764" s="156">
        <v>28.260870000000001</v>
      </c>
      <c r="K3764" s="267">
        <v>68.478260000000006</v>
      </c>
    </row>
    <row r="3765" spans="1:11">
      <c r="A3765" s="155" t="s">
        <v>4590</v>
      </c>
      <c r="B3765" s="156" t="s">
        <v>19743</v>
      </c>
      <c r="C3765" s="156">
        <v>2.4048729999999998</v>
      </c>
      <c r="D3765" s="157">
        <v>8.3000000000000002E-6</v>
      </c>
      <c r="E3765" s="156">
        <v>12424</v>
      </c>
      <c r="F3765" s="156">
        <v>0.23636399999999999</v>
      </c>
      <c r="G3765" s="156">
        <v>405.5455</v>
      </c>
      <c r="H3765" s="156">
        <v>0.13567899999999999</v>
      </c>
      <c r="I3765" s="156">
        <v>11</v>
      </c>
      <c r="J3765" s="156">
        <v>45.454549999999998</v>
      </c>
      <c r="K3765" s="267">
        <v>54.545450000000002</v>
      </c>
    </row>
    <row r="3766" spans="1:11">
      <c r="A3766" s="155" t="s">
        <v>4592</v>
      </c>
      <c r="B3766" s="156" t="s">
        <v>19743</v>
      </c>
      <c r="C3766" s="156">
        <v>1.82599</v>
      </c>
      <c r="D3766" s="156">
        <v>3.1399000000000003E-2</v>
      </c>
      <c r="E3766" s="156">
        <v>12511410</v>
      </c>
      <c r="F3766" s="156">
        <v>2.1617000000000001E-2</v>
      </c>
      <c r="G3766" s="156">
        <v>59.432079999999999</v>
      </c>
      <c r="H3766" s="156">
        <v>1.2822999999999999E-2</v>
      </c>
      <c r="I3766" s="156">
        <v>1141</v>
      </c>
      <c r="J3766" s="156">
        <v>24.627520000000001</v>
      </c>
      <c r="K3766" s="267">
        <v>73.093779999999995</v>
      </c>
    </row>
    <row r="3767" spans="1:11">
      <c r="A3767" s="155" t="s">
        <v>4596</v>
      </c>
      <c r="B3767" s="156" t="s">
        <v>19743</v>
      </c>
      <c r="C3767" s="156">
        <v>2.8684259999999999</v>
      </c>
      <c r="D3767" s="157">
        <v>1.38E-5</v>
      </c>
      <c r="E3767" s="156">
        <v>7340</v>
      </c>
      <c r="F3767" s="156">
        <v>0.212121</v>
      </c>
      <c r="G3767" s="156">
        <v>98</v>
      </c>
      <c r="H3767" s="156">
        <v>0.107562</v>
      </c>
      <c r="I3767" s="156">
        <v>12</v>
      </c>
      <c r="J3767" s="156">
        <v>50</v>
      </c>
      <c r="K3767" s="267">
        <v>41.666670000000003</v>
      </c>
    </row>
    <row r="3768" spans="1:11">
      <c r="A3768" s="155" t="s">
        <v>4599</v>
      </c>
      <c r="B3768" s="156" t="s">
        <v>19743</v>
      </c>
      <c r="C3768" s="156">
        <v>2.3626399999999999</v>
      </c>
      <c r="D3768" s="157">
        <v>2.4499999999999998E-6</v>
      </c>
      <c r="E3768" s="156">
        <v>8806</v>
      </c>
      <c r="F3768" s="156">
        <v>0.66666700000000001</v>
      </c>
      <c r="G3768" s="156">
        <v>989.66669999999999</v>
      </c>
      <c r="H3768" s="156">
        <v>0.30927100000000002</v>
      </c>
      <c r="I3768" s="156">
        <v>6</v>
      </c>
      <c r="J3768" s="156">
        <v>16.66667</v>
      </c>
      <c r="K3768" s="267">
        <v>83.333330000000004</v>
      </c>
    </row>
    <row r="3769" spans="1:11">
      <c r="A3769" s="155" t="s">
        <v>4601</v>
      </c>
      <c r="B3769" s="156" t="s">
        <v>19743</v>
      </c>
      <c r="C3769" s="156">
        <v>2.1711680000000002</v>
      </c>
      <c r="D3769" s="157">
        <v>3.5800000000000003E-5</v>
      </c>
      <c r="E3769" s="156">
        <v>25614</v>
      </c>
      <c r="F3769" s="156">
        <v>0.5</v>
      </c>
      <c r="G3769" s="156">
        <v>687.3</v>
      </c>
      <c r="H3769" s="156">
        <v>0.168402</v>
      </c>
      <c r="I3769" s="156">
        <v>20</v>
      </c>
      <c r="J3769" s="156">
        <v>40</v>
      </c>
      <c r="K3769" s="267">
        <v>60</v>
      </c>
    </row>
    <row r="3770" spans="1:11">
      <c r="A3770" s="155" t="s">
        <v>4606</v>
      </c>
      <c r="B3770" s="156" t="s">
        <v>19743</v>
      </c>
      <c r="C3770" s="156">
        <v>2.9543149999999998</v>
      </c>
      <c r="D3770" s="157">
        <v>2.7000000000000001E-7</v>
      </c>
      <c r="E3770" s="156">
        <v>530</v>
      </c>
      <c r="F3770" s="156" t="s">
        <v>25675</v>
      </c>
      <c r="G3770" s="156">
        <v>236</v>
      </c>
      <c r="H3770" s="156">
        <v>0.37066199999999999</v>
      </c>
      <c r="I3770" s="156">
        <v>3</v>
      </c>
      <c r="J3770" s="156">
        <v>66.666669999999996</v>
      </c>
      <c r="K3770" s="267">
        <v>33.333329999999997</v>
      </c>
    </row>
    <row r="3771" spans="1:11">
      <c r="A3771" s="155" t="s">
        <v>4609</v>
      </c>
      <c r="B3771" s="156" t="s">
        <v>19743</v>
      </c>
      <c r="C3771" s="156">
        <v>2.9575629999999999</v>
      </c>
      <c r="D3771" s="157">
        <v>1.3200000000000001E-5</v>
      </c>
      <c r="E3771" s="156">
        <v>3442</v>
      </c>
      <c r="F3771" s="156">
        <v>0.52564100000000002</v>
      </c>
      <c r="G3771" s="156">
        <v>50.384619999999998</v>
      </c>
      <c r="H3771" s="156">
        <v>9.9182000000000006E-2</v>
      </c>
      <c r="I3771" s="156">
        <v>13</v>
      </c>
      <c r="J3771" s="156">
        <v>0</v>
      </c>
      <c r="K3771" s="267">
        <v>100</v>
      </c>
    </row>
    <row r="3772" spans="1:11">
      <c r="A3772" s="155" t="s">
        <v>4346</v>
      </c>
      <c r="B3772" s="156" t="s">
        <v>19743</v>
      </c>
      <c r="C3772" s="156">
        <v>2.2064970000000002</v>
      </c>
      <c r="D3772" s="157">
        <v>1.3200000000000001E-5</v>
      </c>
      <c r="E3772" s="156">
        <v>19002</v>
      </c>
      <c r="F3772" s="156">
        <v>0.58850599999999997</v>
      </c>
      <c r="G3772" s="156">
        <v>520.9</v>
      </c>
      <c r="H3772" s="156">
        <v>0.13366700000000001</v>
      </c>
      <c r="I3772" s="156">
        <v>30</v>
      </c>
      <c r="J3772" s="156">
        <v>20</v>
      </c>
      <c r="K3772" s="267">
        <v>76.666669999999996</v>
      </c>
    </row>
    <row r="3773" spans="1:11">
      <c r="A3773" s="155" t="s">
        <v>22889</v>
      </c>
      <c r="B3773" s="156" t="s">
        <v>19740</v>
      </c>
      <c r="C3773" s="156">
        <v>2.1492390000000001</v>
      </c>
      <c r="D3773" s="157">
        <v>6.6000000000000005E-5</v>
      </c>
      <c r="E3773" s="156">
        <v>99328</v>
      </c>
      <c r="F3773" s="156">
        <v>0.30564799999999998</v>
      </c>
      <c r="G3773" s="156">
        <v>410.37209999999999</v>
      </c>
      <c r="H3773" s="156">
        <v>9.8695000000000005E-2</v>
      </c>
      <c r="I3773" s="156">
        <v>43</v>
      </c>
      <c r="J3773" s="156">
        <v>32.558140000000002</v>
      </c>
      <c r="K3773" s="267">
        <v>60.465119999999999</v>
      </c>
    </row>
    <row r="3774" spans="1:11">
      <c r="A3774" s="155" t="s">
        <v>4351</v>
      </c>
      <c r="B3774" s="156" t="s">
        <v>19743</v>
      </c>
      <c r="C3774" s="156">
        <v>2.2270050000000001</v>
      </c>
      <c r="D3774" s="157">
        <v>1.26E-5</v>
      </c>
      <c r="E3774" s="156">
        <v>6344</v>
      </c>
      <c r="F3774" s="156">
        <v>0.33333299999999999</v>
      </c>
      <c r="G3774" s="156">
        <v>636.55560000000003</v>
      </c>
      <c r="H3774" s="156">
        <v>0.16633300000000001</v>
      </c>
      <c r="I3774" s="156">
        <v>9</v>
      </c>
      <c r="J3774" s="156">
        <v>0</v>
      </c>
      <c r="K3774" s="267">
        <v>100</v>
      </c>
    </row>
    <row r="3775" spans="1:11">
      <c r="A3775" s="155" t="s">
        <v>4353</v>
      </c>
      <c r="B3775" s="156" t="s">
        <v>19743</v>
      </c>
      <c r="C3775" s="156">
        <v>2.7916750000000001</v>
      </c>
      <c r="D3775" s="157">
        <v>4.3599999999999998E-6</v>
      </c>
      <c r="E3775" s="156">
        <v>2748</v>
      </c>
      <c r="F3775" s="156">
        <v>4.3956000000000002E-2</v>
      </c>
      <c r="G3775" s="156">
        <v>112.3571</v>
      </c>
      <c r="H3775" s="156">
        <v>9.3858999999999998E-2</v>
      </c>
      <c r="I3775" s="156">
        <v>14</v>
      </c>
      <c r="J3775" s="156">
        <v>50</v>
      </c>
      <c r="K3775" s="267">
        <v>50</v>
      </c>
    </row>
    <row r="3776" spans="1:11">
      <c r="A3776" s="155" t="s">
        <v>4358</v>
      </c>
      <c r="B3776" s="156" t="s">
        <v>19743</v>
      </c>
      <c r="C3776" s="156">
        <v>2.1752280000000002</v>
      </c>
      <c r="D3776" s="157">
        <v>3.1000000000000001E-5</v>
      </c>
      <c r="E3776" s="156">
        <v>31236</v>
      </c>
      <c r="F3776" s="156">
        <v>0.25641000000000003</v>
      </c>
      <c r="G3776" s="156">
        <v>676.69230000000005</v>
      </c>
      <c r="H3776" s="156">
        <v>0.16634499999999999</v>
      </c>
      <c r="I3776" s="156">
        <v>13</v>
      </c>
      <c r="J3776" s="156">
        <v>7.6923079999999997</v>
      </c>
      <c r="K3776" s="267">
        <v>92.307689999999994</v>
      </c>
    </row>
    <row r="3777" spans="1:11">
      <c r="A3777" s="155" t="s">
        <v>4363</v>
      </c>
      <c r="B3777" s="156" t="s">
        <v>19743</v>
      </c>
      <c r="C3777" s="156">
        <v>2.176447</v>
      </c>
      <c r="D3777" s="157">
        <v>1.9599999999999999E-6</v>
      </c>
      <c r="E3777" s="156">
        <v>4226</v>
      </c>
      <c r="F3777" s="156">
        <v>0.58241799999999999</v>
      </c>
      <c r="G3777" s="156">
        <v>887</v>
      </c>
      <c r="H3777" s="156">
        <v>0.218581</v>
      </c>
      <c r="I3777" s="156">
        <v>14</v>
      </c>
      <c r="J3777" s="156">
        <v>28.571429999999999</v>
      </c>
      <c r="K3777" s="267">
        <v>71.428569999999993</v>
      </c>
    </row>
    <row r="3778" spans="1:11">
      <c r="A3778" s="155" t="s">
        <v>22823</v>
      </c>
      <c r="B3778" s="156" t="s">
        <v>19740</v>
      </c>
      <c r="C3778" s="156">
        <v>2.2976649999999998</v>
      </c>
      <c r="D3778" s="156">
        <v>1.02E-4</v>
      </c>
      <c r="E3778" s="156">
        <v>70164</v>
      </c>
      <c r="F3778" s="156">
        <v>0.38095200000000001</v>
      </c>
      <c r="G3778" s="156">
        <v>463.42860000000002</v>
      </c>
      <c r="H3778" s="156">
        <v>0.13355300000000001</v>
      </c>
      <c r="I3778" s="156">
        <v>21</v>
      </c>
      <c r="J3778" s="156">
        <v>57.142859999999999</v>
      </c>
      <c r="K3778" s="267">
        <v>42.857140000000001</v>
      </c>
    </row>
    <row r="3779" spans="1:11">
      <c r="A3779" s="155" t="s">
        <v>22763</v>
      </c>
      <c r="B3779" s="156" t="s">
        <v>19740</v>
      </c>
      <c r="C3779" s="156">
        <v>2.8747210000000001</v>
      </c>
      <c r="D3779" s="157">
        <v>1.04E-5</v>
      </c>
      <c r="E3779" s="156">
        <v>5746</v>
      </c>
      <c r="F3779" s="156">
        <v>0.343333</v>
      </c>
      <c r="G3779" s="156">
        <v>56.24</v>
      </c>
      <c r="H3779" s="156">
        <v>6.6857E-2</v>
      </c>
      <c r="I3779" s="156">
        <v>25</v>
      </c>
      <c r="J3779" s="156">
        <v>72</v>
      </c>
      <c r="K3779" s="267">
        <v>28</v>
      </c>
    </row>
    <row r="3780" spans="1:11">
      <c r="A3780" s="155" t="s">
        <v>4370</v>
      </c>
      <c r="B3780" s="156" t="s">
        <v>19743</v>
      </c>
      <c r="C3780" s="156">
        <v>2.2751269999999999</v>
      </c>
      <c r="D3780" s="157">
        <v>1.84E-6</v>
      </c>
      <c r="E3780" s="156">
        <v>1972</v>
      </c>
      <c r="F3780" s="156">
        <v>0.58181799999999995</v>
      </c>
      <c r="G3780" s="156">
        <v>984.36360000000002</v>
      </c>
      <c r="H3780" s="156">
        <v>0.27427200000000002</v>
      </c>
      <c r="I3780" s="156">
        <v>11</v>
      </c>
      <c r="J3780" s="156">
        <v>27.272729999999999</v>
      </c>
      <c r="K3780" s="267">
        <v>72.727270000000004</v>
      </c>
    </row>
    <row r="3781" spans="1:11">
      <c r="A3781" s="155" t="s">
        <v>4375</v>
      </c>
      <c r="B3781" s="156" t="s">
        <v>19743</v>
      </c>
      <c r="C3781" s="156">
        <v>2.1549239999999998</v>
      </c>
      <c r="D3781" s="157">
        <v>6.7700000000000004E-6</v>
      </c>
      <c r="E3781" s="156">
        <v>30310</v>
      </c>
      <c r="F3781" s="156">
        <v>0.44871800000000001</v>
      </c>
      <c r="G3781" s="156">
        <v>1017.308</v>
      </c>
      <c r="H3781" s="156">
        <v>0.24429200000000001</v>
      </c>
      <c r="I3781" s="156">
        <v>13</v>
      </c>
      <c r="J3781" s="156">
        <v>23.076920000000001</v>
      </c>
      <c r="K3781" s="267">
        <v>76.923079999999999</v>
      </c>
    </row>
    <row r="3782" spans="1:11">
      <c r="A3782" s="155" t="s">
        <v>4380</v>
      </c>
      <c r="B3782" s="156" t="s">
        <v>19743</v>
      </c>
      <c r="C3782" s="156">
        <v>2.2869039999999998</v>
      </c>
      <c r="D3782" s="157">
        <v>7.6500000000000003E-5</v>
      </c>
      <c r="E3782" s="156">
        <v>67414</v>
      </c>
      <c r="F3782" s="156">
        <v>0.21923100000000001</v>
      </c>
      <c r="G3782" s="156">
        <v>240.72499999999999</v>
      </c>
      <c r="H3782" s="156">
        <v>6.8712999999999996E-2</v>
      </c>
      <c r="I3782" s="156">
        <v>40</v>
      </c>
      <c r="J3782" s="156">
        <v>30</v>
      </c>
      <c r="K3782" s="267">
        <v>70</v>
      </c>
    </row>
    <row r="3783" spans="1:11">
      <c r="A3783" s="155" t="s">
        <v>4383</v>
      </c>
      <c r="B3783" s="156" t="s">
        <v>19743</v>
      </c>
      <c r="C3783" s="156">
        <v>3.151675</v>
      </c>
      <c r="D3783" s="156" t="s">
        <v>25675</v>
      </c>
      <c r="E3783" s="156">
        <v>0</v>
      </c>
      <c r="F3783" s="156" t="s">
        <v>25675</v>
      </c>
      <c r="G3783" s="156">
        <v>74</v>
      </c>
      <c r="H3783" s="156">
        <v>0</v>
      </c>
      <c r="I3783" s="156">
        <v>1</v>
      </c>
      <c r="J3783" s="156">
        <v>100</v>
      </c>
      <c r="K3783" s="267">
        <v>0</v>
      </c>
    </row>
    <row r="3784" spans="1:11">
      <c r="A3784" s="155" t="s">
        <v>4385</v>
      </c>
      <c r="B3784" s="156" t="s">
        <v>19743</v>
      </c>
      <c r="C3784" s="156">
        <v>2.136244</v>
      </c>
      <c r="D3784" s="156">
        <v>2.23E-4</v>
      </c>
      <c r="E3784" s="156">
        <v>152666</v>
      </c>
      <c r="F3784" s="156">
        <v>9.2928999999999998E-2</v>
      </c>
      <c r="G3784" s="156">
        <v>159.2056</v>
      </c>
      <c r="H3784" s="156">
        <v>3.8221999999999999E-2</v>
      </c>
      <c r="I3784" s="156">
        <v>107</v>
      </c>
      <c r="J3784" s="156">
        <v>31.775700000000001</v>
      </c>
      <c r="K3784" s="267">
        <v>67.289720000000003</v>
      </c>
    </row>
    <row r="3785" spans="1:11">
      <c r="A3785" s="155" t="s">
        <v>4390</v>
      </c>
      <c r="B3785" s="156" t="s">
        <v>19743</v>
      </c>
      <c r="C3785" s="156">
        <v>2.3644669999999999</v>
      </c>
      <c r="D3785" s="157">
        <v>7.5700000000000004E-6</v>
      </c>
      <c r="E3785" s="156">
        <v>1786</v>
      </c>
      <c r="F3785" s="156">
        <v>0.66666700000000001</v>
      </c>
      <c r="G3785" s="156">
        <v>1763</v>
      </c>
      <c r="H3785" s="156">
        <v>0.55301100000000003</v>
      </c>
      <c r="I3785" s="156">
        <v>3</v>
      </c>
      <c r="J3785" s="156">
        <v>0</v>
      </c>
      <c r="K3785" s="267">
        <v>100</v>
      </c>
    </row>
    <row r="3786" spans="1:11">
      <c r="A3786" s="155" t="s">
        <v>4392</v>
      </c>
      <c r="B3786" s="156" t="s">
        <v>19743</v>
      </c>
      <c r="C3786" s="156">
        <v>2.2028430000000001</v>
      </c>
      <c r="D3786" s="157">
        <v>5.4299999999999998E-5</v>
      </c>
      <c r="E3786" s="156">
        <v>58710</v>
      </c>
      <c r="F3786" s="156">
        <v>0.181452</v>
      </c>
      <c r="G3786" s="156">
        <v>303.5</v>
      </c>
      <c r="H3786" s="156">
        <v>7.7542E-2</v>
      </c>
      <c r="I3786" s="156">
        <v>32</v>
      </c>
      <c r="J3786" s="156">
        <v>34.375</v>
      </c>
      <c r="K3786" s="267">
        <v>59.375</v>
      </c>
    </row>
    <row r="3787" spans="1:11">
      <c r="A3787" s="155" t="s">
        <v>4397</v>
      </c>
      <c r="B3787" s="156" t="s">
        <v>19743</v>
      </c>
      <c r="C3787" s="156">
        <v>2.2237559999999998</v>
      </c>
      <c r="D3787" s="157">
        <v>8.6600000000000004E-5</v>
      </c>
      <c r="E3787" s="156">
        <v>80442</v>
      </c>
      <c r="F3787" s="156">
        <v>0.22783700000000001</v>
      </c>
      <c r="G3787" s="156">
        <v>270.72919999999999</v>
      </c>
      <c r="H3787" s="156">
        <v>7.1388999999999994E-2</v>
      </c>
      <c r="I3787" s="156">
        <v>48</v>
      </c>
      <c r="J3787" s="156">
        <v>33.333329999999997</v>
      </c>
      <c r="K3787" s="267">
        <v>66.666669999999996</v>
      </c>
    </row>
    <row r="3788" spans="1:11">
      <c r="A3788" s="155" t="s">
        <v>4402</v>
      </c>
      <c r="B3788" s="156" t="s">
        <v>19743</v>
      </c>
      <c r="C3788" s="156">
        <v>2.279188</v>
      </c>
      <c r="D3788" s="157">
        <v>1.0100000000000001E-6</v>
      </c>
      <c r="E3788" s="156">
        <v>1634</v>
      </c>
      <c r="F3788" s="156">
        <v>0.6</v>
      </c>
      <c r="G3788" s="156">
        <v>1028.6669999999999</v>
      </c>
      <c r="H3788" s="156">
        <v>0.286856</v>
      </c>
      <c r="I3788" s="156">
        <v>6</v>
      </c>
      <c r="J3788" s="156">
        <v>16.66667</v>
      </c>
      <c r="K3788" s="267">
        <v>83.333330000000004</v>
      </c>
    </row>
    <row r="3789" spans="1:11">
      <c r="A3789" s="155" t="s">
        <v>22704</v>
      </c>
      <c r="B3789" s="156" t="s">
        <v>19740</v>
      </c>
      <c r="C3789" s="156">
        <v>2.3051780000000002</v>
      </c>
      <c r="D3789" s="157">
        <v>1.7200000000000001E-5</v>
      </c>
      <c r="E3789" s="156">
        <v>18308</v>
      </c>
      <c r="F3789" s="156">
        <v>0.42735000000000001</v>
      </c>
      <c r="G3789" s="156">
        <v>258.77780000000001</v>
      </c>
      <c r="H3789" s="156">
        <v>7.5578000000000006E-2</v>
      </c>
      <c r="I3789" s="156">
        <v>27</v>
      </c>
      <c r="J3789" s="156">
        <v>59.259259999999998</v>
      </c>
      <c r="K3789" s="267">
        <v>40.740740000000002</v>
      </c>
    </row>
    <row r="3790" spans="1:11">
      <c r="A3790" s="155" t="s">
        <v>4407</v>
      </c>
      <c r="B3790" s="156" t="s">
        <v>19743</v>
      </c>
      <c r="C3790" s="156">
        <v>2.1754310000000001</v>
      </c>
      <c r="D3790" s="157">
        <v>1.04E-5</v>
      </c>
      <c r="E3790" s="156">
        <v>8898</v>
      </c>
      <c r="F3790" s="156">
        <v>0.44871800000000001</v>
      </c>
      <c r="G3790" s="156">
        <v>932.30769999999995</v>
      </c>
      <c r="H3790" s="156">
        <v>0.229463</v>
      </c>
      <c r="I3790" s="156">
        <v>13</v>
      </c>
      <c r="J3790" s="156">
        <v>15.38462</v>
      </c>
      <c r="K3790" s="267">
        <v>84.615380000000002</v>
      </c>
    </row>
    <row r="3791" spans="1:11">
      <c r="A3791" s="155" t="s">
        <v>4410</v>
      </c>
      <c r="B3791" s="156" t="s">
        <v>19743</v>
      </c>
      <c r="C3791" s="156">
        <v>2.2552279999999998</v>
      </c>
      <c r="D3791" s="157">
        <v>6.5799999999999997E-6</v>
      </c>
      <c r="E3791" s="156">
        <v>13302</v>
      </c>
      <c r="F3791" s="156">
        <v>0.360294</v>
      </c>
      <c r="G3791" s="156">
        <v>689.76469999999995</v>
      </c>
      <c r="H3791" s="156">
        <v>0.18743599999999999</v>
      </c>
      <c r="I3791" s="156">
        <v>17</v>
      </c>
      <c r="J3791" s="156">
        <v>0</v>
      </c>
      <c r="K3791" s="267">
        <v>100</v>
      </c>
    </row>
    <row r="3792" spans="1:11">
      <c r="A3792" s="155" t="s">
        <v>4412</v>
      </c>
      <c r="B3792" s="156" t="s">
        <v>19743</v>
      </c>
      <c r="C3792" s="156">
        <v>3.0946189999999998</v>
      </c>
      <c r="D3792" s="156" t="s">
        <v>25675</v>
      </c>
      <c r="E3792" s="156">
        <v>0</v>
      </c>
      <c r="F3792" s="156" t="s">
        <v>25675</v>
      </c>
      <c r="G3792" s="156">
        <v>161</v>
      </c>
      <c r="H3792" s="156">
        <v>0</v>
      </c>
      <c r="I3792" s="156">
        <v>1</v>
      </c>
      <c r="J3792" s="156">
        <v>100</v>
      </c>
      <c r="K3792" s="267">
        <v>0</v>
      </c>
    </row>
    <row r="3793" spans="1:11">
      <c r="A3793" s="155" t="s">
        <v>4414</v>
      </c>
      <c r="B3793" s="156" t="s">
        <v>19743</v>
      </c>
      <c r="C3793" s="156">
        <v>2.236548</v>
      </c>
      <c r="D3793" s="156">
        <v>1.8200000000000001E-4</v>
      </c>
      <c r="E3793" s="156">
        <v>115798</v>
      </c>
      <c r="F3793" s="156">
        <v>0.316189</v>
      </c>
      <c r="G3793" s="156">
        <v>192.93219999999999</v>
      </c>
      <c r="H3793" s="156">
        <v>5.1867999999999997E-2</v>
      </c>
      <c r="I3793" s="156">
        <v>59</v>
      </c>
      <c r="J3793" s="156">
        <v>28.813559999999999</v>
      </c>
      <c r="K3793" s="267">
        <v>69.491529999999997</v>
      </c>
    </row>
    <row r="3794" spans="1:11">
      <c r="A3794" s="155" t="s">
        <v>4417</v>
      </c>
      <c r="B3794" s="156" t="s">
        <v>19743</v>
      </c>
      <c r="C3794" s="156">
        <v>2.9118780000000002</v>
      </c>
      <c r="D3794" s="157">
        <v>2.3099999999999999E-6</v>
      </c>
      <c r="E3794" s="156">
        <v>2056</v>
      </c>
      <c r="F3794" s="156" t="s">
        <v>25675</v>
      </c>
      <c r="G3794" s="156">
        <v>204.25</v>
      </c>
      <c r="H3794" s="156">
        <v>0.26327699999999998</v>
      </c>
      <c r="I3794" s="156">
        <v>4</v>
      </c>
      <c r="J3794" s="156">
        <v>25</v>
      </c>
      <c r="K3794" s="267">
        <v>75</v>
      </c>
    </row>
    <row r="3795" spans="1:11">
      <c r="A3795" s="155" t="s">
        <v>4420</v>
      </c>
      <c r="B3795" s="156" t="s">
        <v>19743</v>
      </c>
      <c r="C3795" s="156">
        <v>2.3139090000000002</v>
      </c>
      <c r="D3795" s="157">
        <v>5.5600000000000001E-6</v>
      </c>
      <c r="E3795" s="156">
        <v>5024</v>
      </c>
      <c r="F3795" s="156">
        <v>0.32051299999999999</v>
      </c>
      <c r="G3795" s="156">
        <v>544.07690000000002</v>
      </c>
      <c r="H3795" s="156">
        <v>0.15974099999999999</v>
      </c>
      <c r="I3795" s="156">
        <v>13</v>
      </c>
      <c r="J3795" s="156">
        <v>15.38462</v>
      </c>
      <c r="K3795" s="267">
        <v>84.615380000000002</v>
      </c>
    </row>
    <row r="3796" spans="1:11">
      <c r="A3796" s="155" t="s">
        <v>4425</v>
      </c>
      <c r="B3796" s="156" t="s">
        <v>19743</v>
      </c>
      <c r="C3796" s="156">
        <v>2.2905579999999999</v>
      </c>
      <c r="D3796" s="157">
        <v>2.3199999999999998E-6</v>
      </c>
      <c r="E3796" s="156">
        <v>5172</v>
      </c>
      <c r="F3796" s="156">
        <v>0.37878800000000001</v>
      </c>
      <c r="G3796" s="156">
        <v>782.33330000000001</v>
      </c>
      <c r="H3796" s="156">
        <v>0.22276000000000001</v>
      </c>
      <c r="I3796" s="156">
        <v>12</v>
      </c>
      <c r="J3796" s="156">
        <v>33.333329999999997</v>
      </c>
      <c r="K3796" s="267">
        <v>66.666669999999996</v>
      </c>
    </row>
    <row r="3797" spans="1:11">
      <c r="A3797" s="155" t="s">
        <v>4430</v>
      </c>
      <c r="B3797" s="156" t="s">
        <v>19743</v>
      </c>
      <c r="C3797" s="156">
        <v>2.1392890000000002</v>
      </c>
      <c r="D3797" s="157">
        <v>2.0699999999999998E-5</v>
      </c>
      <c r="E3797" s="156">
        <v>23494</v>
      </c>
      <c r="F3797" s="156">
        <v>0.57499999999999996</v>
      </c>
      <c r="G3797" s="156">
        <v>949.3125</v>
      </c>
      <c r="H3797" s="156">
        <v>0.22394700000000001</v>
      </c>
      <c r="I3797" s="156">
        <v>16</v>
      </c>
      <c r="J3797" s="156">
        <v>18.75</v>
      </c>
      <c r="K3797" s="267">
        <v>81.25</v>
      </c>
    </row>
    <row r="3798" spans="1:11">
      <c r="A3798" s="155" t="s">
        <v>4435</v>
      </c>
      <c r="B3798" s="156" t="s">
        <v>19743</v>
      </c>
      <c r="C3798" s="156">
        <v>2.1571570000000002</v>
      </c>
      <c r="D3798" s="157">
        <v>1.1399999999999999E-5</v>
      </c>
      <c r="E3798" s="156">
        <v>16776</v>
      </c>
      <c r="F3798" s="156">
        <v>0.394737</v>
      </c>
      <c r="G3798" s="156">
        <v>678.05</v>
      </c>
      <c r="H3798" s="156">
        <v>0.163386</v>
      </c>
      <c r="I3798" s="156">
        <v>20</v>
      </c>
      <c r="J3798" s="156">
        <v>10</v>
      </c>
      <c r="K3798" s="267">
        <v>90</v>
      </c>
    </row>
    <row r="3799" spans="1:11">
      <c r="A3799" s="155" t="s">
        <v>4438</v>
      </c>
      <c r="B3799" s="156" t="s">
        <v>19743</v>
      </c>
      <c r="C3799" s="156">
        <v>2.3386800000000001</v>
      </c>
      <c r="D3799" s="157">
        <v>7.2600000000000003E-5</v>
      </c>
      <c r="E3799" s="156">
        <v>43130</v>
      </c>
      <c r="F3799" s="156">
        <v>0.16384799999999999</v>
      </c>
      <c r="G3799" s="156">
        <v>150.6591</v>
      </c>
      <c r="H3799" s="156">
        <v>4.6164999999999998E-2</v>
      </c>
      <c r="I3799" s="156">
        <v>44</v>
      </c>
      <c r="J3799" s="156">
        <v>29.545449999999999</v>
      </c>
      <c r="K3799" s="267">
        <v>65.909090000000006</v>
      </c>
    </row>
    <row r="3800" spans="1:11">
      <c r="A3800" s="155" t="s">
        <v>23112</v>
      </c>
      <c r="B3800" s="156" t="s">
        <v>19740</v>
      </c>
      <c r="C3800" s="156">
        <v>2.1549239999999998</v>
      </c>
      <c r="D3800" s="156">
        <v>2.1000000000000001E-4</v>
      </c>
      <c r="E3800" s="156">
        <v>140694</v>
      </c>
      <c r="F3800" s="156">
        <v>0.138375</v>
      </c>
      <c r="G3800" s="156">
        <v>201.55289999999999</v>
      </c>
      <c r="H3800" s="156">
        <v>4.9228000000000001E-2</v>
      </c>
      <c r="I3800" s="156">
        <v>85</v>
      </c>
      <c r="J3800" s="156">
        <v>38.823529999999998</v>
      </c>
      <c r="K3800" s="267">
        <v>57.647060000000003</v>
      </c>
    </row>
    <row r="3801" spans="1:11">
      <c r="A3801" s="155" t="s">
        <v>4445</v>
      </c>
      <c r="B3801" s="156" t="s">
        <v>19743</v>
      </c>
      <c r="C3801" s="156">
        <v>2.2505579999999998</v>
      </c>
      <c r="D3801" s="156">
        <v>1.07E-4</v>
      </c>
      <c r="E3801" s="156">
        <v>83896</v>
      </c>
      <c r="F3801" s="156">
        <v>0.31773400000000002</v>
      </c>
      <c r="G3801" s="156">
        <v>460.41379999999998</v>
      </c>
      <c r="H3801" s="156">
        <v>0.12489</v>
      </c>
      <c r="I3801" s="156">
        <v>29</v>
      </c>
      <c r="J3801" s="156">
        <v>27.586210000000001</v>
      </c>
      <c r="K3801" s="267">
        <v>72.413790000000006</v>
      </c>
    </row>
    <row r="3802" spans="1:11">
      <c r="A3802" s="155" t="s">
        <v>4452</v>
      </c>
      <c r="B3802" s="156" t="s">
        <v>19743</v>
      </c>
      <c r="C3802" s="156">
        <v>2.1805080000000001</v>
      </c>
      <c r="D3802" s="157">
        <v>3.93E-5</v>
      </c>
      <c r="E3802" s="156">
        <v>36670</v>
      </c>
      <c r="F3802" s="156">
        <v>0.33067400000000002</v>
      </c>
      <c r="G3802" s="156">
        <v>259.89580000000001</v>
      </c>
      <c r="H3802" s="156">
        <v>6.4908999999999994E-2</v>
      </c>
      <c r="I3802" s="156">
        <v>48</v>
      </c>
      <c r="J3802" s="156">
        <v>54.166670000000003</v>
      </c>
      <c r="K3802" s="267">
        <v>39.583329999999997</v>
      </c>
    </row>
    <row r="3803" spans="1:11">
      <c r="A3803" s="155" t="s">
        <v>4460</v>
      </c>
      <c r="B3803" s="156" t="s">
        <v>19743</v>
      </c>
      <c r="C3803" s="156">
        <v>2.1283249999999998</v>
      </c>
      <c r="D3803" s="157">
        <v>6.1199999999999997E-5</v>
      </c>
      <c r="E3803" s="156">
        <v>69630</v>
      </c>
      <c r="F3803" s="156">
        <v>0.22897899999999999</v>
      </c>
      <c r="G3803" s="156">
        <v>347.2903</v>
      </c>
      <c r="H3803" s="156">
        <v>8.1850000000000006E-2</v>
      </c>
      <c r="I3803" s="156">
        <v>62</v>
      </c>
      <c r="J3803" s="156">
        <v>30.645160000000001</v>
      </c>
      <c r="K3803" s="267">
        <v>66.12903</v>
      </c>
    </row>
    <row r="3804" spans="1:11">
      <c r="A3804" s="155" t="s">
        <v>25626</v>
      </c>
      <c r="B3804" s="156" t="s">
        <v>19740</v>
      </c>
      <c r="C3804" s="156">
        <v>2.158782</v>
      </c>
      <c r="D3804" s="157">
        <v>4.1199999999999999E-5</v>
      </c>
      <c r="E3804" s="156">
        <v>59896</v>
      </c>
      <c r="F3804" s="156">
        <v>0.344609</v>
      </c>
      <c r="G3804" s="156">
        <v>372.75</v>
      </c>
      <c r="H3804" s="156">
        <v>9.0582999999999997E-2</v>
      </c>
      <c r="I3804" s="156">
        <v>44</v>
      </c>
      <c r="J3804" s="156">
        <v>38.636360000000003</v>
      </c>
      <c r="K3804" s="267">
        <v>59.090910000000001</v>
      </c>
    </row>
    <row r="3805" spans="1:11">
      <c r="A3805" s="155" t="s">
        <v>4467</v>
      </c>
      <c r="B3805" s="156" t="s">
        <v>19743</v>
      </c>
      <c r="C3805" s="156">
        <v>2.3041619999999998</v>
      </c>
      <c r="D3805" s="156">
        <v>1.85E-4</v>
      </c>
      <c r="E3805" s="156">
        <v>125380</v>
      </c>
      <c r="F3805" s="156">
        <v>0.48987900000000001</v>
      </c>
      <c r="G3805" s="156">
        <v>179.35900000000001</v>
      </c>
      <c r="H3805" s="156">
        <v>5.2421000000000002E-2</v>
      </c>
      <c r="I3805" s="156">
        <v>39</v>
      </c>
      <c r="J3805" s="156">
        <v>10.256410000000001</v>
      </c>
      <c r="K3805" s="267">
        <v>89.743589999999998</v>
      </c>
    </row>
    <row r="3806" spans="1:11">
      <c r="A3806" s="155" t="s">
        <v>4472</v>
      </c>
      <c r="B3806" s="156" t="s">
        <v>19743</v>
      </c>
      <c r="C3806" s="156">
        <v>2.7392889999999999</v>
      </c>
      <c r="D3806" s="157">
        <v>2.2900000000000001E-6</v>
      </c>
      <c r="E3806" s="156">
        <v>2180</v>
      </c>
      <c r="F3806" s="156">
        <v>0.43956000000000001</v>
      </c>
      <c r="G3806" s="156">
        <v>145.57140000000001</v>
      </c>
      <c r="H3806" s="156">
        <v>9.7555000000000003E-2</v>
      </c>
      <c r="I3806" s="156">
        <v>14</v>
      </c>
      <c r="J3806" s="156">
        <v>21.428570000000001</v>
      </c>
      <c r="K3806" s="267">
        <v>64.285709999999995</v>
      </c>
    </row>
    <row r="3807" spans="1:11">
      <c r="A3807" s="155" t="s">
        <v>4215</v>
      </c>
      <c r="B3807" s="156" t="s">
        <v>19743</v>
      </c>
      <c r="C3807" s="156">
        <v>2.1691370000000001</v>
      </c>
      <c r="D3807" s="157">
        <v>3.4999999999999998E-7</v>
      </c>
      <c r="E3807" s="156">
        <v>2090</v>
      </c>
      <c r="F3807" s="156">
        <v>0.74242399999999997</v>
      </c>
      <c r="G3807" s="156">
        <v>1141.3330000000001</v>
      </c>
      <c r="H3807" s="156">
        <v>0.27857799999999999</v>
      </c>
      <c r="I3807" s="156">
        <v>12</v>
      </c>
      <c r="J3807" s="156">
        <v>8.3333329999999997</v>
      </c>
      <c r="K3807" s="267">
        <v>83.333330000000004</v>
      </c>
    </row>
    <row r="3808" spans="1:11">
      <c r="A3808" s="155" t="s">
        <v>20435</v>
      </c>
      <c r="B3808" s="156" t="s">
        <v>19740</v>
      </c>
      <c r="C3808" s="156">
        <v>2.136244</v>
      </c>
      <c r="D3808" s="157">
        <v>7.1299999999999998E-5</v>
      </c>
      <c r="E3808" s="156">
        <v>82820</v>
      </c>
      <c r="F3808" s="156">
        <v>0.31</v>
      </c>
      <c r="G3808" s="156">
        <v>523.04</v>
      </c>
      <c r="H3808" s="156">
        <v>0.12334000000000001</v>
      </c>
      <c r="I3808" s="156">
        <v>25</v>
      </c>
      <c r="J3808" s="156">
        <v>44</v>
      </c>
      <c r="K3808" s="267">
        <v>56</v>
      </c>
    </row>
    <row r="3809" spans="1:11">
      <c r="A3809" s="155" t="s">
        <v>4219</v>
      </c>
      <c r="B3809" s="156" t="s">
        <v>19743</v>
      </c>
      <c r="C3809" s="156">
        <v>3.1770559999999999</v>
      </c>
      <c r="D3809" s="156" t="s">
        <v>25675</v>
      </c>
      <c r="E3809" s="156">
        <v>0</v>
      </c>
      <c r="F3809" s="156" t="s">
        <v>25675</v>
      </c>
      <c r="G3809" s="156">
        <v>11</v>
      </c>
      <c r="H3809" s="156">
        <v>0</v>
      </c>
      <c r="I3809" s="156">
        <v>1</v>
      </c>
      <c r="J3809" s="156">
        <v>0</v>
      </c>
      <c r="K3809" s="267">
        <v>100</v>
      </c>
    </row>
    <row r="3810" spans="1:11">
      <c r="A3810" s="155" t="s">
        <v>25323</v>
      </c>
      <c r="B3810" s="156" t="s">
        <v>19740</v>
      </c>
      <c r="C3810" s="156">
        <v>2.1618270000000002</v>
      </c>
      <c r="D3810" s="157">
        <v>3.2299999999999999E-5</v>
      </c>
      <c r="E3810" s="156">
        <v>42406</v>
      </c>
      <c r="F3810" s="156">
        <v>0.38461499999999998</v>
      </c>
      <c r="G3810" s="156">
        <v>894.28570000000002</v>
      </c>
      <c r="H3810" s="156">
        <v>0.21648200000000001</v>
      </c>
      <c r="I3810" s="156">
        <v>14</v>
      </c>
      <c r="J3810" s="156">
        <v>21.428570000000001</v>
      </c>
      <c r="K3810" s="267">
        <v>78.571430000000007</v>
      </c>
    </row>
    <row r="3811" spans="1:11">
      <c r="A3811" s="155" t="s">
        <v>20377</v>
      </c>
      <c r="B3811" s="156" t="s">
        <v>19740</v>
      </c>
      <c r="C3811" s="156">
        <v>2.154315</v>
      </c>
      <c r="D3811" s="156">
        <v>1.18E-4</v>
      </c>
      <c r="E3811" s="156">
        <v>64400</v>
      </c>
      <c r="F3811" s="156">
        <v>0.41666700000000001</v>
      </c>
      <c r="G3811" s="156">
        <v>489.93939999999998</v>
      </c>
      <c r="H3811" s="156">
        <v>0.118079</v>
      </c>
      <c r="I3811" s="156">
        <v>33</v>
      </c>
      <c r="J3811" s="156">
        <v>36.363639999999997</v>
      </c>
      <c r="K3811" s="267">
        <v>63.636360000000003</v>
      </c>
    </row>
    <row r="3812" spans="1:11">
      <c r="A3812" s="155" t="s">
        <v>20320</v>
      </c>
      <c r="B3812" s="156" t="s">
        <v>19740</v>
      </c>
      <c r="C3812" s="156">
        <v>2.3827410000000002</v>
      </c>
      <c r="D3812" s="157">
        <v>6.8800000000000005E-5</v>
      </c>
      <c r="E3812" s="156">
        <v>39660</v>
      </c>
      <c r="F3812" s="156">
        <v>0.206452</v>
      </c>
      <c r="G3812" s="156">
        <v>138.96770000000001</v>
      </c>
      <c r="H3812" s="156">
        <v>4.5168E-2</v>
      </c>
      <c r="I3812" s="156">
        <v>31</v>
      </c>
      <c r="J3812" s="156">
        <v>12.903230000000001</v>
      </c>
      <c r="K3812" s="267">
        <v>87.096770000000006</v>
      </c>
    </row>
    <row r="3813" spans="1:11">
      <c r="A3813" s="155" t="s">
        <v>4230</v>
      </c>
      <c r="B3813" s="156" t="s">
        <v>19743</v>
      </c>
      <c r="C3813" s="156">
        <v>2.254416</v>
      </c>
      <c r="D3813" s="157">
        <v>7.4000000000000001E-7</v>
      </c>
      <c r="E3813" s="156">
        <v>1130</v>
      </c>
      <c r="F3813" s="156">
        <v>0.46428599999999998</v>
      </c>
      <c r="G3813" s="156">
        <v>910.625</v>
      </c>
      <c r="H3813" s="156">
        <v>0.24618100000000001</v>
      </c>
      <c r="I3813" s="156">
        <v>8</v>
      </c>
      <c r="J3813" s="156">
        <v>25</v>
      </c>
      <c r="K3813" s="267">
        <v>75</v>
      </c>
    </row>
    <row r="3814" spans="1:11">
      <c r="A3814" s="155" t="s">
        <v>4233</v>
      </c>
      <c r="B3814" s="156" t="s">
        <v>19743</v>
      </c>
      <c r="C3814" s="156">
        <v>2.444061</v>
      </c>
      <c r="D3814" s="157">
        <v>7.6299999999999998E-6</v>
      </c>
      <c r="E3814" s="156">
        <v>3194</v>
      </c>
      <c r="F3814" s="156">
        <v>0.235294</v>
      </c>
      <c r="G3814" s="156">
        <v>194.8235</v>
      </c>
      <c r="H3814" s="156">
        <v>6.9462999999999997E-2</v>
      </c>
      <c r="I3814" s="156">
        <v>17</v>
      </c>
      <c r="J3814" s="156">
        <v>41.176470000000002</v>
      </c>
      <c r="K3814" s="267">
        <v>58.823529999999998</v>
      </c>
    </row>
    <row r="3815" spans="1:11">
      <c r="A3815" s="155" t="s">
        <v>4238</v>
      </c>
      <c r="B3815" s="156" t="s">
        <v>19743</v>
      </c>
      <c r="C3815" s="156">
        <v>2.979492</v>
      </c>
      <c r="D3815" s="157">
        <v>3.0699999999999998E-6</v>
      </c>
      <c r="E3815" s="156">
        <v>1008</v>
      </c>
      <c r="F3815" s="156" t="s">
        <v>25675</v>
      </c>
      <c r="G3815" s="156">
        <v>156.66669999999999</v>
      </c>
      <c r="H3815" s="156">
        <v>0.34212500000000001</v>
      </c>
      <c r="I3815" s="156">
        <v>3</v>
      </c>
      <c r="J3815" s="156">
        <v>33.333329999999997</v>
      </c>
      <c r="K3815" s="267">
        <v>66.666669999999996</v>
      </c>
    </row>
    <row r="3816" spans="1:11">
      <c r="A3816" s="155" t="s">
        <v>23676</v>
      </c>
      <c r="B3816" s="156" t="s">
        <v>19740</v>
      </c>
      <c r="C3816" s="156">
        <v>2.1983760000000001</v>
      </c>
      <c r="D3816" s="157">
        <v>1.3699999999999999E-5</v>
      </c>
      <c r="E3816" s="156">
        <v>16910</v>
      </c>
      <c r="F3816" s="156">
        <v>0.33333299999999999</v>
      </c>
      <c r="G3816" s="156">
        <v>602.84619999999995</v>
      </c>
      <c r="H3816" s="156">
        <v>0.15234900000000001</v>
      </c>
      <c r="I3816" s="156">
        <v>13</v>
      </c>
      <c r="J3816" s="156">
        <v>15.38462</v>
      </c>
      <c r="K3816" s="267">
        <v>84.615380000000002</v>
      </c>
    </row>
    <row r="3817" spans="1:11">
      <c r="A3817" s="155" t="s">
        <v>4251</v>
      </c>
      <c r="B3817" s="156" t="s">
        <v>19743</v>
      </c>
      <c r="C3817" s="156">
        <v>2.120609</v>
      </c>
      <c r="D3817" s="156">
        <v>2.22E-4</v>
      </c>
      <c r="E3817" s="156">
        <v>214460</v>
      </c>
      <c r="F3817" s="156">
        <v>0.216832</v>
      </c>
      <c r="G3817" s="156">
        <v>344.30509999999998</v>
      </c>
      <c r="H3817" s="156">
        <v>8.0328999999999998E-2</v>
      </c>
      <c r="I3817" s="156">
        <v>59</v>
      </c>
      <c r="J3817" s="156">
        <v>23.728809999999999</v>
      </c>
      <c r="K3817" s="267">
        <v>72.881360000000001</v>
      </c>
    </row>
    <row r="3818" spans="1:11">
      <c r="A3818" s="155" t="s">
        <v>20272</v>
      </c>
      <c r="B3818" s="156" t="s">
        <v>19740</v>
      </c>
      <c r="C3818" s="156">
        <v>2.256853</v>
      </c>
      <c r="D3818" s="157">
        <v>7.0199999999999999E-5</v>
      </c>
      <c r="E3818" s="156">
        <v>65000</v>
      </c>
      <c r="F3818" s="156">
        <v>0.11039</v>
      </c>
      <c r="G3818" s="156">
        <v>152.53569999999999</v>
      </c>
      <c r="H3818" s="156">
        <v>4.1889000000000003E-2</v>
      </c>
      <c r="I3818" s="156">
        <v>56</v>
      </c>
      <c r="J3818" s="156">
        <v>41.071429999999999</v>
      </c>
      <c r="K3818" s="267">
        <v>53.571429999999999</v>
      </c>
    </row>
    <row r="3819" spans="1:11">
      <c r="A3819" s="155" t="s">
        <v>4256</v>
      </c>
      <c r="B3819" s="156" t="s">
        <v>19743</v>
      </c>
      <c r="C3819" s="156">
        <v>2.1579700000000002</v>
      </c>
      <c r="D3819" s="157">
        <v>6.02E-5</v>
      </c>
      <c r="E3819" s="156">
        <v>73930</v>
      </c>
      <c r="F3819" s="156">
        <v>0.378307</v>
      </c>
      <c r="G3819" s="156">
        <v>553.03570000000002</v>
      </c>
      <c r="H3819" s="156">
        <v>0.133745</v>
      </c>
      <c r="I3819" s="156">
        <v>28</v>
      </c>
      <c r="J3819" s="156">
        <v>28.571429999999999</v>
      </c>
      <c r="K3819" s="267">
        <v>71.428569999999993</v>
      </c>
    </row>
    <row r="3820" spans="1:11">
      <c r="A3820" s="155" t="s">
        <v>4271</v>
      </c>
      <c r="B3820" s="156" t="s">
        <v>19743</v>
      </c>
      <c r="C3820" s="156">
        <v>2.904569</v>
      </c>
      <c r="D3820" s="157">
        <v>4.9999999999999998E-8</v>
      </c>
      <c r="E3820" s="156">
        <v>98</v>
      </c>
      <c r="F3820" s="156" t="s">
        <v>25675</v>
      </c>
      <c r="G3820" s="156">
        <v>447</v>
      </c>
      <c r="H3820" s="156">
        <v>0.51323399999999997</v>
      </c>
      <c r="I3820" s="156">
        <v>2</v>
      </c>
      <c r="J3820" s="156">
        <v>0</v>
      </c>
      <c r="K3820" s="267">
        <v>100</v>
      </c>
    </row>
    <row r="3821" spans="1:11">
      <c r="A3821" s="155" t="s">
        <v>4273</v>
      </c>
      <c r="B3821" s="156" t="s">
        <v>19743</v>
      </c>
      <c r="C3821" s="156">
        <v>2.1908629999999998</v>
      </c>
      <c r="D3821" s="157">
        <v>1.6700000000000001E-6</v>
      </c>
      <c r="E3821" s="156">
        <v>4268</v>
      </c>
      <c r="F3821" s="156">
        <v>0.60714299999999999</v>
      </c>
      <c r="G3821" s="156">
        <v>1301.25</v>
      </c>
      <c r="H3821" s="156">
        <v>0.32539400000000002</v>
      </c>
      <c r="I3821" s="156">
        <v>8</v>
      </c>
      <c r="J3821" s="156">
        <v>25</v>
      </c>
      <c r="K3821" s="267">
        <v>62.5</v>
      </c>
    </row>
    <row r="3822" spans="1:11">
      <c r="A3822" s="155" t="s">
        <v>4278</v>
      </c>
      <c r="B3822" s="156" t="s">
        <v>19743</v>
      </c>
      <c r="C3822" s="156">
        <v>2.4113709999999999</v>
      </c>
      <c r="D3822" s="157">
        <v>4.5399999999999997E-6</v>
      </c>
      <c r="E3822" s="156">
        <v>7652</v>
      </c>
      <c r="F3822" s="156">
        <v>0.47619</v>
      </c>
      <c r="G3822" s="156">
        <v>796.71429999999998</v>
      </c>
      <c r="H3822" s="156">
        <v>0.268706</v>
      </c>
      <c r="I3822" s="156">
        <v>7</v>
      </c>
      <c r="J3822" s="156">
        <v>14.28571</v>
      </c>
      <c r="K3822" s="267">
        <v>85.714290000000005</v>
      </c>
    </row>
    <row r="3823" spans="1:11">
      <c r="A3823" s="155" t="s">
        <v>4281</v>
      </c>
      <c r="B3823" s="156" t="s">
        <v>19743</v>
      </c>
      <c r="C3823" s="156">
        <v>2.7555329999999998</v>
      </c>
      <c r="D3823" s="157">
        <v>1.5400000000000001E-6</v>
      </c>
      <c r="E3823" s="156">
        <v>1132</v>
      </c>
      <c r="F3823" s="156">
        <v>0.1</v>
      </c>
      <c r="G3823" s="156">
        <v>320.60000000000002</v>
      </c>
      <c r="H3823" s="156">
        <v>0.224247</v>
      </c>
      <c r="I3823" s="156">
        <v>5</v>
      </c>
      <c r="J3823" s="156">
        <v>20</v>
      </c>
      <c r="K3823" s="267">
        <v>80</v>
      </c>
    </row>
    <row r="3824" spans="1:11">
      <c r="A3824" s="155" t="s">
        <v>4286</v>
      </c>
      <c r="B3824" s="156" t="s">
        <v>19743</v>
      </c>
      <c r="C3824" s="156">
        <v>2.2190859999999999</v>
      </c>
      <c r="D3824" s="157">
        <v>6.0800000000000002E-6</v>
      </c>
      <c r="E3824" s="156">
        <v>13360</v>
      </c>
      <c r="F3824" s="156">
        <v>0.5</v>
      </c>
      <c r="G3824" s="156">
        <v>1455.25</v>
      </c>
      <c r="H3824" s="156">
        <v>0.37635800000000003</v>
      </c>
      <c r="I3824" s="156">
        <v>4</v>
      </c>
      <c r="J3824" s="156">
        <v>25</v>
      </c>
      <c r="K3824" s="267">
        <v>75</v>
      </c>
    </row>
    <row r="3825" spans="1:11">
      <c r="A3825" s="155" t="s">
        <v>4291</v>
      </c>
      <c r="B3825" s="156" t="s">
        <v>19743</v>
      </c>
      <c r="C3825" s="156">
        <v>2.156345</v>
      </c>
      <c r="D3825" s="157">
        <v>3.0499999999999999E-5</v>
      </c>
      <c r="E3825" s="156">
        <v>22530</v>
      </c>
      <c r="F3825" s="156">
        <v>0.41502</v>
      </c>
      <c r="G3825" s="156">
        <v>682.95650000000001</v>
      </c>
      <c r="H3825" s="156">
        <v>0.16464699999999999</v>
      </c>
      <c r="I3825" s="156">
        <v>23</v>
      </c>
      <c r="J3825" s="156">
        <v>21.739129999999999</v>
      </c>
      <c r="K3825" s="267">
        <v>78.260869999999997</v>
      </c>
    </row>
    <row r="3826" spans="1:11">
      <c r="A3826" s="155" t="s">
        <v>20666</v>
      </c>
      <c r="B3826" s="156" t="s">
        <v>19740</v>
      </c>
      <c r="C3826" s="156">
        <v>2.3145180000000001</v>
      </c>
      <c r="D3826" s="156">
        <v>1.02E-4</v>
      </c>
      <c r="E3826" s="156">
        <v>58302</v>
      </c>
      <c r="F3826" s="156">
        <v>0.41911799999999999</v>
      </c>
      <c r="G3826" s="156">
        <v>435.70589999999999</v>
      </c>
      <c r="H3826" s="156">
        <v>0.128245</v>
      </c>
      <c r="I3826" s="156">
        <v>17</v>
      </c>
      <c r="J3826" s="156">
        <v>70.588239999999999</v>
      </c>
      <c r="K3826" s="267">
        <v>29.411760000000001</v>
      </c>
    </row>
    <row r="3827" spans="1:11">
      <c r="A3827" s="155" t="s">
        <v>4299</v>
      </c>
      <c r="B3827" s="156" t="s">
        <v>19743</v>
      </c>
      <c r="C3827" s="156">
        <v>2.2263959999999998</v>
      </c>
      <c r="D3827" s="156">
        <v>4.8099999999999998E-4</v>
      </c>
      <c r="E3827" s="156">
        <v>234108</v>
      </c>
      <c r="F3827" s="156">
        <v>0.33298100000000003</v>
      </c>
      <c r="G3827" s="156">
        <v>244.75</v>
      </c>
      <c r="H3827" s="156">
        <v>6.4577999999999997E-2</v>
      </c>
      <c r="I3827" s="156">
        <v>44</v>
      </c>
      <c r="J3827" s="156">
        <v>22.727270000000001</v>
      </c>
      <c r="K3827" s="267">
        <v>75</v>
      </c>
    </row>
    <row r="3828" spans="1:11">
      <c r="A3828" s="155" t="s">
        <v>4304</v>
      </c>
      <c r="B3828" s="156" t="s">
        <v>19743</v>
      </c>
      <c r="C3828" s="156">
        <v>3.011574</v>
      </c>
      <c r="D3828" s="157">
        <v>1.7600000000000001E-6</v>
      </c>
      <c r="E3828" s="156">
        <v>970</v>
      </c>
      <c r="F3828" s="156" t="s">
        <v>25675</v>
      </c>
      <c r="G3828" s="156">
        <v>154</v>
      </c>
      <c r="H3828" s="156">
        <v>0.346939</v>
      </c>
      <c r="I3828" s="156">
        <v>3</v>
      </c>
      <c r="J3828" s="156">
        <v>0</v>
      </c>
      <c r="K3828" s="267">
        <v>100</v>
      </c>
    </row>
    <row r="3829" spans="1:11">
      <c r="A3829" s="155" t="s">
        <v>4306</v>
      </c>
      <c r="B3829" s="156" t="s">
        <v>19743</v>
      </c>
      <c r="C3829" s="156">
        <v>2.515736</v>
      </c>
      <c r="D3829" s="157">
        <v>1.1999999999999999E-6</v>
      </c>
      <c r="E3829" s="156">
        <v>868</v>
      </c>
      <c r="F3829" s="156">
        <v>0.33333299999999999</v>
      </c>
      <c r="G3829" s="156">
        <v>312.88889999999998</v>
      </c>
      <c r="H3829" s="156">
        <v>0.126114</v>
      </c>
      <c r="I3829" s="156">
        <v>9</v>
      </c>
      <c r="J3829" s="156">
        <v>66.666669999999996</v>
      </c>
      <c r="K3829" s="267">
        <v>33.333329999999997</v>
      </c>
    </row>
    <row r="3830" spans="1:11">
      <c r="A3830" s="155" t="s">
        <v>23236</v>
      </c>
      <c r="B3830" s="156" t="s">
        <v>19740</v>
      </c>
      <c r="C3830" s="156">
        <v>2.1593909999999998</v>
      </c>
      <c r="D3830" s="156">
        <v>2.04E-4</v>
      </c>
      <c r="E3830" s="156">
        <v>102088</v>
      </c>
      <c r="F3830" s="156">
        <v>0.25893699999999997</v>
      </c>
      <c r="G3830" s="156">
        <v>286.58699999999999</v>
      </c>
      <c r="H3830" s="156">
        <v>6.9825999999999999E-2</v>
      </c>
      <c r="I3830" s="156">
        <v>46</v>
      </c>
      <c r="J3830" s="156">
        <v>39.130429999999997</v>
      </c>
      <c r="K3830" s="267">
        <v>56.521740000000001</v>
      </c>
    </row>
    <row r="3831" spans="1:11">
      <c r="A3831" s="155" t="s">
        <v>4313</v>
      </c>
      <c r="B3831" s="156" t="s">
        <v>19743</v>
      </c>
      <c r="C3831" s="156">
        <v>2.2889339999999998</v>
      </c>
      <c r="D3831" s="157">
        <v>6.0900000000000003E-5</v>
      </c>
      <c r="E3831" s="156">
        <v>51426</v>
      </c>
      <c r="F3831" s="156">
        <v>0.21337100000000001</v>
      </c>
      <c r="G3831" s="156">
        <v>226.8947</v>
      </c>
      <c r="H3831" s="156">
        <v>6.4774999999999999E-2</v>
      </c>
      <c r="I3831" s="156">
        <v>38</v>
      </c>
      <c r="J3831" s="156">
        <v>21.052630000000001</v>
      </c>
      <c r="K3831" s="267">
        <v>73.684209999999993</v>
      </c>
    </row>
    <row r="3832" spans="1:11">
      <c r="A3832" s="155" t="s">
        <v>4318</v>
      </c>
      <c r="B3832" s="156" t="s">
        <v>19743</v>
      </c>
      <c r="C3832" s="156">
        <v>2.2412179999999999</v>
      </c>
      <c r="D3832" s="157">
        <v>1.24E-5</v>
      </c>
      <c r="E3832" s="156">
        <v>11372</v>
      </c>
      <c r="F3832" s="156">
        <v>0.309091</v>
      </c>
      <c r="G3832" s="156">
        <v>570.09090000000003</v>
      </c>
      <c r="H3832" s="156">
        <v>0.15190300000000001</v>
      </c>
      <c r="I3832" s="156">
        <v>11</v>
      </c>
      <c r="J3832" s="156">
        <v>9.0909089999999999</v>
      </c>
      <c r="K3832" s="267">
        <v>90.909090000000006</v>
      </c>
    </row>
    <row r="3833" spans="1:11">
      <c r="A3833" s="155" t="s">
        <v>20609</v>
      </c>
      <c r="B3833" s="156" t="s">
        <v>19740</v>
      </c>
      <c r="C3833" s="156">
        <v>2.1441620000000001</v>
      </c>
      <c r="D3833" s="156">
        <v>1.85E-4</v>
      </c>
      <c r="E3833" s="156">
        <v>124588</v>
      </c>
      <c r="F3833" s="156">
        <v>0.24807799999999999</v>
      </c>
      <c r="G3833" s="156">
        <v>292.81479999999999</v>
      </c>
      <c r="H3833" s="156">
        <v>7.0135000000000003E-2</v>
      </c>
      <c r="I3833" s="156">
        <v>54</v>
      </c>
      <c r="J3833" s="156">
        <v>40.740740000000002</v>
      </c>
      <c r="K3833" s="267">
        <v>59.259259999999998</v>
      </c>
    </row>
    <row r="3834" spans="1:11">
      <c r="A3834" s="155" t="s">
        <v>4323</v>
      </c>
      <c r="B3834" s="156" t="s">
        <v>19743</v>
      </c>
      <c r="C3834" s="156">
        <v>2.9380709999999999</v>
      </c>
      <c r="D3834" s="157">
        <v>1.79E-6</v>
      </c>
      <c r="E3834" s="156">
        <v>752</v>
      </c>
      <c r="F3834" s="156" t="s">
        <v>25675</v>
      </c>
      <c r="G3834" s="156">
        <v>94.857140000000001</v>
      </c>
      <c r="H3834" s="156">
        <v>0.15669</v>
      </c>
      <c r="I3834" s="156">
        <v>7</v>
      </c>
      <c r="J3834" s="156">
        <v>28.571429999999999</v>
      </c>
      <c r="K3834" s="267">
        <v>71.428569999999993</v>
      </c>
    </row>
    <row r="3835" spans="1:11">
      <c r="A3835" s="155" t="s">
        <v>4328</v>
      </c>
      <c r="B3835" s="156" t="s">
        <v>19743</v>
      </c>
      <c r="C3835" s="156">
        <v>2.3248730000000002</v>
      </c>
      <c r="D3835" s="157">
        <v>5.9599999999999997E-6</v>
      </c>
      <c r="E3835" s="156">
        <v>6700</v>
      </c>
      <c r="F3835" s="156">
        <v>0.28888900000000001</v>
      </c>
      <c r="G3835" s="156">
        <v>658.5</v>
      </c>
      <c r="H3835" s="156">
        <v>0.19583600000000001</v>
      </c>
      <c r="I3835" s="156">
        <v>10</v>
      </c>
      <c r="J3835" s="156">
        <v>10</v>
      </c>
      <c r="K3835" s="267">
        <v>90</v>
      </c>
    </row>
    <row r="3836" spans="1:11">
      <c r="A3836" s="155" t="s">
        <v>4333</v>
      </c>
      <c r="B3836" s="156" t="s">
        <v>19743</v>
      </c>
      <c r="C3836" s="156">
        <v>2.3074110000000001</v>
      </c>
      <c r="D3836" s="157">
        <v>1.2300000000000001E-5</v>
      </c>
      <c r="E3836" s="156">
        <v>16178</v>
      </c>
      <c r="F3836" s="156">
        <v>0.26900600000000002</v>
      </c>
      <c r="G3836" s="156">
        <v>468.94740000000002</v>
      </c>
      <c r="H3836" s="156">
        <v>0.136848</v>
      </c>
      <c r="I3836" s="156">
        <v>19</v>
      </c>
      <c r="J3836" s="156">
        <v>21.052630000000001</v>
      </c>
      <c r="K3836" s="267">
        <v>78.947370000000006</v>
      </c>
    </row>
    <row r="3837" spans="1:11">
      <c r="A3837" s="155" t="s">
        <v>4338</v>
      </c>
      <c r="B3837" s="156" t="s">
        <v>19743</v>
      </c>
      <c r="C3837" s="156">
        <v>2.1973600000000002</v>
      </c>
      <c r="D3837" s="157">
        <v>2.7699999999999999E-5</v>
      </c>
      <c r="E3837" s="156">
        <v>9932</v>
      </c>
      <c r="F3837" s="156">
        <v>0.53571400000000002</v>
      </c>
      <c r="G3837" s="156">
        <v>1105</v>
      </c>
      <c r="H3837" s="156">
        <v>0.27840799999999999</v>
      </c>
      <c r="I3837" s="156">
        <v>8</v>
      </c>
      <c r="J3837" s="156">
        <v>0</v>
      </c>
      <c r="K3837" s="267">
        <v>100</v>
      </c>
    </row>
    <row r="3838" spans="1:11">
      <c r="A3838" s="155" t="s">
        <v>4343</v>
      </c>
      <c r="B3838" s="156" t="s">
        <v>19743</v>
      </c>
      <c r="C3838" s="156">
        <v>2.3181729999999998</v>
      </c>
      <c r="D3838" s="156" t="s">
        <v>25675</v>
      </c>
      <c r="E3838" s="156">
        <v>0</v>
      </c>
      <c r="F3838" s="156">
        <v>1</v>
      </c>
      <c r="G3838" s="156">
        <v>2228</v>
      </c>
      <c r="H3838" s="156">
        <v>0.65490899999999996</v>
      </c>
      <c r="I3838" s="156">
        <v>4</v>
      </c>
      <c r="J3838" s="156">
        <v>0</v>
      </c>
      <c r="K3838" s="267">
        <v>100</v>
      </c>
    </row>
    <row r="3839" spans="1:11">
      <c r="A3839" s="155" t="s">
        <v>4075</v>
      </c>
      <c r="B3839" s="156" t="s">
        <v>19743</v>
      </c>
      <c r="C3839" s="156">
        <v>2.16</v>
      </c>
      <c r="D3839" s="157">
        <v>1.0200000000000001E-5</v>
      </c>
      <c r="E3839" s="156">
        <v>11686</v>
      </c>
      <c r="F3839" s="156">
        <v>0.47058800000000001</v>
      </c>
      <c r="G3839" s="156">
        <v>834.33330000000001</v>
      </c>
      <c r="H3839" s="156">
        <v>0.20172499999999999</v>
      </c>
      <c r="I3839" s="156">
        <v>18</v>
      </c>
      <c r="J3839" s="156">
        <v>22.22222</v>
      </c>
      <c r="K3839" s="267">
        <v>77.777780000000007</v>
      </c>
    </row>
    <row r="3840" spans="1:11">
      <c r="A3840" s="155" t="s">
        <v>4080</v>
      </c>
      <c r="B3840" s="156" t="s">
        <v>19743</v>
      </c>
      <c r="C3840" s="156">
        <v>2.1271070000000001</v>
      </c>
      <c r="D3840" s="156">
        <v>1.7899999999999999E-4</v>
      </c>
      <c r="E3840" s="156">
        <v>203496</v>
      </c>
      <c r="F3840" s="156">
        <v>0.16975100000000001</v>
      </c>
      <c r="G3840" s="156">
        <v>311.96769999999998</v>
      </c>
      <c r="H3840" s="156">
        <v>7.3421E-2</v>
      </c>
      <c r="I3840" s="156">
        <v>62</v>
      </c>
      <c r="J3840" s="156">
        <v>16.12903</v>
      </c>
      <c r="K3840" s="267">
        <v>83.87097</v>
      </c>
    </row>
    <row r="3841" spans="1:11">
      <c r="A3841" s="155" t="s">
        <v>4085</v>
      </c>
      <c r="B3841" s="156" t="s">
        <v>19743</v>
      </c>
      <c r="C3841" s="156">
        <v>2.2649750000000002</v>
      </c>
      <c r="D3841" s="157">
        <v>1.5E-5</v>
      </c>
      <c r="E3841" s="156">
        <v>24288</v>
      </c>
      <c r="F3841" s="156">
        <v>0.40935700000000003</v>
      </c>
      <c r="G3841" s="156">
        <v>593.68420000000003</v>
      </c>
      <c r="H3841" s="156">
        <v>0.163414</v>
      </c>
      <c r="I3841" s="156">
        <v>19</v>
      </c>
      <c r="J3841" s="156">
        <v>31.578949999999999</v>
      </c>
      <c r="K3841" s="267">
        <v>68.421049999999994</v>
      </c>
    </row>
    <row r="3842" spans="1:11">
      <c r="A3842" s="155" t="s">
        <v>4090</v>
      </c>
      <c r="B3842" s="156" t="s">
        <v>19743</v>
      </c>
      <c r="C3842" s="156">
        <v>2.3610150000000001</v>
      </c>
      <c r="D3842" s="157">
        <v>1.04E-6</v>
      </c>
      <c r="E3842" s="156">
        <v>5996</v>
      </c>
      <c r="F3842" s="156">
        <v>0.33333299999999999</v>
      </c>
      <c r="G3842" s="156">
        <v>1629.3330000000001</v>
      </c>
      <c r="H3842" s="156">
        <v>0.508745</v>
      </c>
      <c r="I3842" s="156">
        <v>3</v>
      </c>
      <c r="J3842" s="156">
        <v>0</v>
      </c>
      <c r="K3842" s="267">
        <v>66.666669999999996</v>
      </c>
    </row>
    <row r="3843" spans="1:11">
      <c r="A3843" s="155" t="s">
        <v>4093</v>
      </c>
      <c r="B3843" s="156" t="s">
        <v>19743</v>
      </c>
      <c r="C3843" s="156">
        <v>2.1709640000000001</v>
      </c>
      <c r="D3843" s="156">
        <v>1.3100000000000001E-4</v>
      </c>
      <c r="E3843" s="156">
        <v>161412</v>
      </c>
      <c r="F3843" s="156">
        <v>0.38014799999999999</v>
      </c>
      <c r="G3843" s="156">
        <v>185.4196</v>
      </c>
      <c r="H3843" s="156">
        <v>4.6413000000000003E-2</v>
      </c>
      <c r="I3843" s="156">
        <v>112</v>
      </c>
      <c r="J3843" s="156">
        <v>42.857140000000001</v>
      </c>
      <c r="K3843" s="267">
        <v>56.25</v>
      </c>
    </row>
    <row r="3844" spans="1:11">
      <c r="A3844" s="155" t="s">
        <v>4098</v>
      </c>
      <c r="B3844" s="156" t="s">
        <v>19743</v>
      </c>
      <c r="C3844" s="156">
        <v>2.2426400000000002</v>
      </c>
      <c r="D3844" s="157">
        <v>1.13E-5</v>
      </c>
      <c r="E3844" s="156">
        <v>28570</v>
      </c>
      <c r="F3844" s="156">
        <v>0.45643899999999998</v>
      </c>
      <c r="G3844" s="156">
        <v>323.78789999999998</v>
      </c>
      <c r="H3844" s="156">
        <v>8.6751999999999996E-2</v>
      </c>
      <c r="I3844" s="156">
        <v>33</v>
      </c>
      <c r="J3844" s="156">
        <v>30.30303</v>
      </c>
      <c r="K3844" s="267">
        <v>66.666669999999996</v>
      </c>
    </row>
    <row r="3845" spans="1:11">
      <c r="A3845" s="155" t="s">
        <v>20388</v>
      </c>
      <c r="B3845" s="156" t="s">
        <v>19743</v>
      </c>
      <c r="C3845" s="156">
        <v>2.5165479999999998</v>
      </c>
      <c r="D3845" s="157">
        <v>8.7299999999999994E-5</v>
      </c>
      <c r="E3845" s="156">
        <v>71834</v>
      </c>
      <c r="F3845" s="156">
        <v>0.57777800000000001</v>
      </c>
      <c r="G3845" s="156">
        <v>125.7778</v>
      </c>
      <c r="H3845" s="156">
        <v>5.1643000000000001E-2</v>
      </c>
      <c r="I3845" s="156">
        <v>36</v>
      </c>
      <c r="J3845" s="156">
        <v>11.11111</v>
      </c>
      <c r="K3845" s="267">
        <v>83.333330000000004</v>
      </c>
    </row>
    <row r="3846" spans="1:11">
      <c r="A3846" s="155" t="s">
        <v>4115</v>
      </c>
      <c r="B3846" s="156" t="s">
        <v>19743</v>
      </c>
      <c r="C3846" s="156">
        <v>2.2064970000000002</v>
      </c>
      <c r="D3846" s="156">
        <v>1.5899999999999999E-4</v>
      </c>
      <c r="E3846" s="156">
        <v>88802</v>
      </c>
      <c r="F3846" s="156">
        <v>9.2165999999999998E-2</v>
      </c>
      <c r="G3846" s="156">
        <v>149.30160000000001</v>
      </c>
      <c r="H3846" s="156">
        <v>3.8599000000000001E-2</v>
      </c>
      <c r="I3846" s="156">
        <v>63</v>
      </c>
      <c r="J3846" s="156">
        <v>17.460319999999999</v>
      </c>
      <c r="K3846" s="267">
        <v>77.777780000000007</v>
      </c>
    </row>
    <row r="3847" spans="1:11">
      <c r="A3847" s="155" t="s">
        <v>20486</v>
      </c>
      <c r="B3847" s="156" t="s">
        <v>19740</v>
      </c>
      <c r="C3847" s="156">
        <v>2.1437560000000002</v>
      </c>
      <c r="D3847" s="157">
        <v>5.8400000000000003E-5</v>
      </c>
      <c r="E3847" s="156">
        <v>92882</v>
      </c>
      <c r="F3847" s="156">
        <v>0.32</v>
      </c>
      <c r="G3847" s="156">
        <v>271.41329999999999</v>
      </c>
      <c r="H3847" s="156">
        <v>6.5212000000000006E-2</v>
      </c>
      <c r="I3847" s="156">
        <v>75</v>
      </c>
      <c r="J3847" s="156">
        <v>44</v>
      </c>
      <c r="K3847" s="267">
        <v>54.666670000000003</v>
      </c>
    </row>
    <row r="3848" spans="1:11">
      <c r="A3848" s="155" t="s">
        <v>4120</v>
      </c>
      <c r="B3848" s="156" t="s">
        <v>19743</v>
      </c>
      <c r="C3848" s="156">
        <v>2.551472</v>
      </c>
      <c r="D3848" s="157">
        <v>1.7799999999999999E-6</v>
      </c>
      <c r="E3848" s="156">
        <v>1918</v>
      </c>
      <c r="F3848" s="156">
        <v>0.25</v>
      </c>
      <c r="G3848" s="156">
        <v>359.11110000000002</v>
      </c>
      <c r="H3848" s="156">
        <v>0.156495</v>
      </c>
      <c r="I3848" s="156">
        <v>9</v>
      </c>
      <c r="J3848" s="156">
        <v>22.22222</v>
      </c>
      <c r="K3848" s="267">
        <v>77.777780000000007</v>
      </c>
    </row>
    <row r="3849" spans="1:11">
      <c r="A3849" s="155" t="s">
        <v>4125</v>
      </c>
      <c r="B3849" s="156" t="s">
        <v>19743</v>
      </c>
      <c r="C3849" s="156">
        <v>2.1539090000000001</v>
      </c>
      <c r="D3849" s="157">
        <v>3.1900000000000003E-5</v>
      </c>
      <c r="E3849" s="156">
        <v>36950</v>
      </c>
      <c r="F3849" s="156">
        <v>0.23873900000000001</v>
      </c>
      <c r="G3849" s="156">
        <v>407.91890000000001</v>
      </c>
      <c r="H3849" s="156">
        <v>9.8364999999999994E-2</v>
      </c>
      <c r="I3849" s="156">
        <v>37</v>
      </c>
      <c r="J3849" s="156">
        <v>35.13514</v>
      </c>
      <c r="K3849" s="267">
        <v>62.16216</v>
      </c>
    </row>
    <row r="3850" spans="1:11">
      <c r="A3850" s="155" t="s">
        <v>20372</v>
      </c>
      <c r="B3850" s="156" t="s">
        <v>19740</v>
      </c>
      <c r="C3850" s="156">
        <v>2.1591879999999999</v>
      </c>
      <c r="D3850" s="156">
        <v>1.5100000000000001E-4</v>
      </c>
      <c r="E3850" s="156">
        <v>122070</v>
      </c>
      <c r="F3850" s="156">
        <v>0.314716</v>
      </c>
      <c r="G3850" s="156">
        <v>368.9375</v>
      </c>
      <c r="H3850" s="156">
        <v>8.9847999999999997E-2</v>
      </c>
      <c r="I3850" s="156">
        <v>48</v>
      </c>
      <c r="J3850" s="156">
        <v>20.83333</v>
      </c>
      <c r="K3850" s="267">
        <v>70.833330000000004</v>
      </c>
    </row>
    <row r="3851" spans="1:11">
      <c r="A3851" s="155" t="s">
        <v>20315</v>
      </c>
      <c r="B3851" s="156" t="s">
        <v>19740</v>
      </c>
      <c r="C3851" s="156">
        <v>2.1644670000000001</v>
      </c>
      <c r="D3851" s="157">
        <v>5.2499999999999997E-6</v>
      </c>
      <c r="E3851" s="156">
        <v>14890</v>
      </c>
      <c r="F3851" s="156">
        <v>0.43</v>
      </c>
      <c r="G3851" s="156">
        <v>668.12</v>
      </c>
      <c r="H3851" s="156">
        <v>0.16256000000000001</v>
      </c>
      <c r="I3851" s="156">
        <v>25</v>
      </c>
      <c r="J3851" s="156">
        <v>24</v>
      </c>
      <c r="K3851" s="267">
        <v>72</v>
      </c>
    </row>
    <row r="3852" spans="1:11">
      <c r="A3852" s="155" t="s">
        <v>4132</v>
      </c>
      <c r="B3852" s="156" t="s">
        <v>19743</v>
      </c>
      <c r="C3852" s="156">
        <v>3.0320809999999998</v>
      </c>
      <c r="D3852" s="157">
        <v>8.2999999999999999E-7</v>
      </c>
      <c r="E3852" s="156">
        <v>526</v>
      </c>
      <c r="F3852" s="156" t="s">
        <v>25675</v>
      </c>
      <c r="G3852" s="156">
        <v>68.2</v>
      </c>
      <c r="H3852" s="156">
        <v>0.218893</v>
      </c>
      <c r="I3852" s="156">
        <v>5</v>
      </c>
      <c r="J3852" s="156">
        <v>20</v>
      </c>
      <c r="K3852" s="267">
        <v>80</v>
      </c>
    </row>
    <row r="3853" spans="1:11">
      <c r="A3853" s="155" t="s">
        <v>4135</v>
      </c>
      <c r="B3853" s="156" t="s">
        <v>19743</v>
      </c>
      <c r="C3853" s="156">
        <v>2.2749239999999999</v>
      </c>
      <c r="D3853" s="157">
        <v>4.0099999999999999E-5</v>
      </c>
      <c r="E3853" s="156">
        <v>48508</v>
      </c>
      <c r="F3853" s="156">
        <v>0.24182999999999999</v>
      </c>
      <c r="G3853" s="156">
        <v>568.88890000000004</v>
      </c>
      <c r="H3853" s="156">
        <v>0.158551</v>
      </c>
      <c r="I3853" s="156">
        <v>18</v>
      </c>
      <c r="J3853" s="156">
        <v>5.5555560000000002</v>
      </c>
      <c r="K3853" s="267">
        <v>88.888890000000004</v>
      </c>
    </row>
    <row r="3854" spans="1:11">
      <c r="A3854" s="155" t="s">
        <v>4140</v>
      </c>
      <c r="B3854" s="156" t="s">
        <v>19743</v>
      </c>
      <c r="C3854" s="156">
        <v>2.4499490000000002</v>
      </c>
      <c r="D3854" s="156">
        <v>1.6100000000000001E-4</v>
      </c>
      <c r="E3854" s="156">
        <v>25276</v>
      </c>
      <c r="F3854" s="156">
        <v>0.4</v>
      </c>
      <c r="G3854" s="156">
        <v>841.6</v>
      </c>
      <c r="H3854" s="156">
        <v>0.30157699999999998</v>
      </c>
      <c r="I3854" s="156">
        <v>5</v>
      </c>
      <c r="J3854" s="156">
        <v>0</v>
      </c>
      <c r="K3854" s="267">
        <v>80</v>
      </c>
    </row>
    <row r="3855" spans="1:11">
      <c r="A3855" s="155" t="s">
        <v>20267</v>
      </c>
      <c r="B3855" s="156" t="s">
        <v>19740</v>
      </c>
      <c r="C3855" s="156">
        <v>2.294619</v>
      </c>
      <c r="D3855" s="157">
        <v>9.98E-5</v>
      </c>
      <c r="E3855" s="156">
        <v>98844</v>
      </c>
      <c r="F3855" s="156">
        <v>0.24041799999999999</v>
      </c>
      <c r="G3855" s="156">
        <v>231.52379999999999</v>
      </c>
      <c r="H3855" s="156">
        <v>6.6792000000000004E-2</v>
      </c>
      <c r="I3855" s="156">
        <v>42</v>
      </c>
      <c r="J3855" s="156">
        <v>57.142859999999999</v>
      </c>
      <c r="K3855" s="267">
        <v>42.857140000000001</v>
      </c>
    </row>
    <row r="3856" spans="1:11">
      <c r="A3856" s="155" t="s">
        <v>4150</v>
      </c>
      <c r="B3856" s="156" t="s">
        <v>19743</v>
      </c>
      <c r="C3856" s="156">
        <v>3.1535030000000002</v>
      </c>
      <c r="D3856" s="156" t="s">
        <v>25675</v>
      </c>
      <c r="E3856" s="156">
        <v>0</v>
      </c>
      <c r="F3856" s="156" t="s">
        <v>25675</v>
      </c>
      <c r="G3856" s="156">
        <v>214</v>
      </c>
      <c r="H3856" s="156">
        <v>0</v>
      </c>
      <c r="I3856" s="156">
        <v>1</v>
      </c>
      <c r="J3856" s="156">
        <v>0</v>
      </c>
      <c r="K3856" s="267">
        <v>0</v>
      </c>
    </row>
    <row r="3857" spans="1:11">
      <c r="A3857" s="155" t="s">
        <v>4152</v>
      </c>
      <c r="B3857" s="156" t="s">
        <v>19743</v>
      </c>
      <c r="C3857" s="156">
        <v>2.1537060000000001</v>
      </c>
      <c r="D3857" s="157">
        <v>2.9500000000000001E-6</v>
      </c>
      <c r="E3857" s="156">
        <v>15902</v>
      </c>
      <c r="F3857" s="156">
        <v>0.73333300000000001</v>
      </c>
      <c r="G3857" s="156">
        <v>1407.8</v>
      </c>
      <c r="H3857" s="156">
        <v>0.33727800000000002</v>
      </c>
      <c r="I3857" s="156">
        <v>10</v>
      </c>
      <c r="J3857" s="156">
        <v>10</v>
      </c>
      <c r="K3857" s="267">
        <v>90</v>
      </c>
    </row>
    <row r="3858" spans="1:11">
      <c r="A3858" s="155" t="s">
        <v>4156</v>
      </c>
      <c r="B3858" s="156" t="s">
        <v>19743</v>
      </c>
      <c r="C3858" s="156">
        <v>2.1868020000000001</v>
      </c>
      <c r="D3858" s="157">
        <v>1.5600000000000001E-6</v>
      </c>
      <c r="E3858" s="156">
        <v>2064</v>
      </c>
      <c r="F3858" s="156">
        <v>0.71428599999999998</v>
      </c>
      <c r="G3858" s="156">
        <v>1457.75</v>
      </c>
      <c r="H3858" s="156">
        <v>0.36280499999999999</v>
      </c>
      <c r="I3858" s="156">
        <v>8</v>
      </c>
      <c r="J3858" s="156">
        <v>12.5</v>
      </c>
      <c r="K3858" s="267">
        <v>87.5</v>
      </c>
    </row>
    <row r="3859" spans="1:11">
      <c r="A3859" s="155" t="s">
        <v>4161</v>
      </c>
      <c r="B3859" s="156" t="s">
        <v>19743</v>
      </c>
      <c r="C3859" s="156">
        <v>3.0657869999999998</v>
      </c>
      <c r="D3859" s="156" t="s">
        <v>25675</v>
      </c>
      <c r="E3859" s="156">
        <v>0</v>
      </c>
      <c r="F3859" s="156">
        <v>1</v>
      </c>
      <c r="G3859" s="156">
        <v>125.5</v>
      </c>
      <c r="H3859" s="156">
        <v>0.51224499999999995</v>
      </c>
      <c r="I3859" s="156">
        <v>2</v>
      </c>
      <c r="J3859" s="156">
        <v>50</v>
      </c>
      <c r="K3859" s="267">
        <v>50</v>
      </c>
    </row>
    <row r="3860" spans="1:11">
      <c r="A3860" s="155" t="s">
        <v>4164</v>
      </c>
      <c r="B3860" s="156" t="s">
        <v>19743</v>
      </c>
      <c r="C3860" s="156">
        <v>2.1991879999999999</v>
      </c>
      <c r="D3860" s="157">
        <v>1.8700000000000001E-5</v>
      </c>
      <c r="E3860" s="156">
        <v>20838</v>
      </c>
      <c r="F3860" s="156">
        <v>0.257353</v>
      </c>
      <c r="G3860" s="156">
        <v>473.41180000000003</v>
      </c>
      <c r="H3860" s="156">
        <v>0.119881</v>
      </c>
      <c r="I3860" s="156">
        <v>17</v>
      </c>
      <c r="J3860" s="156">
        <v>23.529409999999999</v>
      </c>
      <c r="K3860" s="267">
        <v>76.470590000000001</v>
      </c>
    </row>
    <row r="3861" spans="1:11">
      <c r="A3861" s="155" t="s">
        <v>4167</v>
      </c>
      <c r="B3861" s="156" t="s">
        <v>19743</v>
      </c>
      <c r="C3861" s="156">
        <v>3.2253810000000001</v>
      </c>
      <c r="D3861" s="156" t="s">
        <v>25675</v>
      </c>
      <c r="E3861" s="156">
        <v>0</v>
      </c>
      <c r="F3861" s="156" t="s">
        <v>25675</v>
      </c>
      <c r="G3861" s="156">
        <v>133</v>
      </c>
      <c r="H3861" s="156">
        <v>0</v>
      </c>
      <c r="I3861" s="156">
        <v>1</v>
      </c>
      <c r="J3861" s="156">
        <v>0</v>
      </c>
      <c r="K3861" s="267">
        <v>100</v>
      </c>
    </row>
    <row r="3862" spans="1:11">
      <c r="A3862" s="155" t="s">
        <v>4174</v>
      </c>
      <c r="B3862" s="156" t="s">
        <v>19743</v>
      </c>
      <c r="C3862" s="156">
        <v>2.182741</v>
      </c>
      <c r="D3862" s="156">
        <v>1.3200000000000001E-4</v>
      </c>
      <c r="E3862" s="156">
        <v>39234</v>
      </c>
      <c r="F3862" s="156">
        <v>0.63888900000000004</v>
      </c>
      <c r="G3862" s="156">
        <v>1270.6669999999999</v>
      </c>
      <c r="H3862" s="156">
        <v>0.31503999999999999</v>
      </c>
      <c r="I3862" s="156">
        <v>9</v>
      </c>
      <c r="J3862" s="156">
        <v>0</v>
      </c>
      <c r="K3862" s="267">
        <v>77.777780000000007</v>
      </c>
    </row>
    <row r="3863" spans="1:11">
      <c r="A3863" s="155" t="s">
        <v>4179</v>
      </c>
      <c r="B3863" s="156" t="s">
        <v>19743</v>
      </c>
      <c r="C3863" s="156">
        <v>2.205279</v>
      </c>
      <c r="D3863" s="157">
        <v>1.1400000000000001E-6</v>
      </c>
      <c r="E3863" s="156">
        <v>3078</v>
      </c>
      <c r="F3863" s="156">
        <v>0.6</v>
      </c>
      <c r="G3863" s="156">
        <v>1363</v>
      </c>
      <c r="H3863" s="156">
        <v>0.34664299999999998</v>
      </c>
      <c r="I3863" s="156">
        <v>6</v>
      </c>
      <c r="J3863" s="156">
        <v>16.66667</v>
      </c>
      <c r="K3863" s="267">
        <v>83.333330000000004</v>
      </c>
    </row>
    <row r="3864" spans="1:11">
      <c r="A3864" s="155" t="s">
        <v>4182</v>
      </c>
      <c r="B3864" s="156" t="s">
        <v>19743</v>
      </c>
      <c r="C3864" s="156">
        <v>2.9013200000000001</v>
      </c>
      <c r="D3864" s="157">
        <v>6.6499999999999999E-6</v>
      </c>
      <c r="E3864" s="156">
        <v>2580</v>
      </c>
      <c r="F3864" s="156">
        <v>5.4545000000000003E-2</v>
      </c>
      <c r="G3864" s="156">
        <v>85.181820000000002</v>
      </c>
      <c r="H3864" s="156">
        <v>0.111538</v>
      </c>
      <c r="I3864" s="156">
        <v>11</v>
      </c>
      <c r="J3864" s="156">
        <v>36.363639999999997</v>
      </c>
      <c r="K3864" s="267">
        <v>63.636360000000003</v>
      </c>
    </row>
    <row r="3865" spans="1:11">
      <c r="A3865" s="155" t="s">
        <v>4187</v>
      </c>
      <c r="B3865" s="156" t="s">
        <v>19743</v>
      </c>
      <c r="C3865" s="156">
        <v>2.4489339999999999</v>
      </c>
      <c r="D3865" s="157">
        <v>1.9199999999999999E-5</v>
      </c>
      <c r="E3865" s="156">
        <v>15030</v>
      </c>
      <c r="F3865" s="156">
        <v>0.461538</v>
      </c>
      <c r="G3865" s="156">
        <v>239.07689999999999</v>
      </c>
      <c r="H3865" s="156">
        <v>8.5944000000000007E-2</v>
      </c>
      <c r="I3865" s="156">
        <v>13</v>
      </c>
      <c r="J3865" s="156">
        <v>15.38462</v>
      </c>
      <c r="K3865" s="267">
        <v>84.615380000000002</v>
      </c>
    </row>
    <row r="3866" spans="1:11">
      <c r="A3866" s="155" t="s">
        <v>4192</v>
      </c>
      <c r="B3866" s="156" t="s">
        <v>19743</v>
      </c>
      <c r="C3866" s="156">
        <v>2.131777</v>
      </c>
      <c r="D3866" s="156">
        <v>1.03E-4</v>
      </c>
      <c r="E3866" s="156">
        <v>108036</v>
      </c>
      <c r="F3866" s="156">
        <v>0.246753</v>
      </c>
      <c r="G3866" s="156">
        <v>310.1429</v>
      </c>
      <c r="H3866" s="156">
        <v>7.3285000000000003E-2</v>
      </c>
      <c r="I3866" s="156">
        <v>56</v>
      </c>
      <c r="J3866" s="156">
        <v>10.71429</v>
      </c>
      <c r="K3866" s="267">
        <v>83.928569999999993</v>
      </c>
    </row>
    <row r="3867" spans="1:11">
      <c r="A3867" s="155" t="s">
        <v>4197</v>
      </c>
      <c r="B3867" s="156" t="s">
        <v>19743</v>
      </c>
      <c r="C3867" s="156">
        <v>2.5839590000000001</v>
      </c>
      <c r="D3867" s="157">
        <v>9.8999999999999994E-5</v>
      </c>
      <c r="E3867" s="156">
        <v>21430</v>
      </c>
      <c r="F3867" s="156">
        <v>0.13888900000000001</v>
      </c>
      <c r="G3867" s="156">
        <v>353.55560000000003</v>
      </c>
      <c r="H3867" s="156">
        <v>0.162527</v>
      </c>
      <c r="I3867" s="156">
        <v>9</v>
      </c>
      <c r="J3867" s="156">
        <v>33.333329999999997</v>
      </c>
      <c r="K3867" s="267">
        <v>66.666669999999996</v>
      </c>
    </row>
    <row r="3868" spans="1:11">
      <c r="A3868" s="155" t="s">
        <v>4204</v>
      </c>
      <c r="B3868" s="156" t="s">
        <v>19743</v>
      </c>
      <c r="C3868" s="156">
        <v>2.7185790000000001</v>
      </c>
      <c r="D3868" s="157">
        <v>1.1600000000000001E-5</v>
      </c>
      <c r="E3868" s="156">
        <v>6756</v>
      </c>
      <c r="F3868" s="156">
        <v>0.287879</v>
      </c>
      <c r="G3868" s="156">
        <v>167.08330000000001</v>
      </c>
      <c r="H3868" s="156">
        <v>0.106641</v>
      </c>
      <c r="I3868" s="156">
        <v>12</v>
      </c>
      <c r="J3868" s="156">
        <v>25</v>
      </c>
      <c r="K3868" s="267">
        <v>75</v>
      </c>
    </row>
    <row r="3869" spans="1:11">
      <c r="A3869" s="155" t="s">
        <v>4208</v>
      </c>
      <c r="B3869" s="156" t="s">
        <v>19743</v>
      </c>
      <c r="C3869" s="156">
        <v>2.7695430000000001</v>
      </c>
      <c r="D3869" s="157">
        <v>1.38E-5</v>
      </c>
      <c r="E3869" s="156">
        <v>6422</v>
      </c>
      <c r="F3869" s="156">
        <v>0.17777799999999999</v>
      </c>
      <c r="G3869" s="156">
        <v>151.69999999999999</v>
      </c>
      <c r="H3869" s="156">
        <v>0.111332</v>
      </c>
      <c r="I3869" s="156">
        <v>10</v>
      </c>
      <c r="J3869" s="156">
        <v>20</v>
      </c>
      <c r="K3869" s="267">
        <v>80</v>
      </c>
    </row>
    <row r="3870" spans="1:11">
      <c r="A3870" s="155" t="s">
        <v>3958</v>
      </c>
      <c r="B3870" s="156" t="s">
        <v>19743</v>
      </c>
      <c r="C3870" s="156">
        <v>2.1539090000000001</v>
      </c>
      <c r="D3870" s="157">
        <v>9.4699999999999998E-5</v>
      </c>
      <c r="E3870" s="156">
        <v>126526</v>
      </c>
      <c r="F3870" s="156">
        <v>0.15165200000000001</v>
      </c>
      <c r="G3870" s="156">
        <v>330.56760000000003</v>
      </c>
      <c r="H3870" s="156">
        <v>7.9738000000000003E-2</v>
      </c>
      <c r="I3870" s="156">
        <v>37</v>
      </c>
      <c r="J3870" s="156">
        <v>32.432429999999997</v>
      </c>
      <c r="K3870" s="267">
        <v>67.567570000000003</v>
      </c>
    </row>
    <row r="3871" spans="1:11">
      <c r="A3871" s="155" t="s">
        <v>24239</v>
      </c>
      <c r="B3871" s="156" t="s">
        <v>19740</v>
      </c>
      <c r="C3871" s="156">
        <v>2.2004060000000001</v>
      </c>
      <c r="D3871" s="156">
        <v>1.6000000000000001E-4</v>
      </c>
      <c r="E3871" s="156">
        <v>146206</v>
      </c>
      <c r="F3871" s="156">
        <v>0.35921599999999998</v>
      </c>
      <c r="G3871" s="156">
        <v>361.03919999999999</v>
      </c>
      <c r="H3871" s="156">
        <v>9.2474000000000001E-2</v>
      </c>
      <c r="I3871" s="156">
        <v>51</v>
      </c>
      <c r="J3871" s="156">
        <v>49.01961</v>
      </c>
      <c r="K3871" s="267">
        <v>49.01961</v>
      </c>
    </row>
    <row r="3872" spans="1:11">
      <c r="A3872" s="155" t="s">
        <v>3968</v>
      </c>
      <c r="B3872" s="156" t="s">
        <v>19743</v>
      </c>
      <c r="C3872" s="156">
        <v>2.3019289999999999</v>
      </c>
      <c r="D3872" s="157">
        <v>5.48E-6</v>
      </c>
      <c r="E3872" s="156">
        <v>12564</v>
      </c>
      <c r="F3872" s="156">
        <v>0.52381</v>
      </c>
      <c r="G3872" s="156">
        <v>1093</v>
      </c>
      <c r="H3872" s="156">
        <v>0.314944</v>
      </c>
      <c r="I3872" s="156">
        <v>7</v>
      </c>
      <c r="J3872" s="156">
        <v>0</v>
      </c>
      <c r="K3872" s="267">
        <v>85.714290000000005</v>
      </c>
    </row>
    <row r="3873" spans="1:11">
      <c r="A3873" s="155" t="s">
        <v>3971</v>
      </c>
      <c r="B3873" s="156" t="s">
        <v>19743</v>
      </c>
      <c r="C3873" s="156">
        <v>3.165076</v>
      </c>
      <c r="D3873" s="157">
        <v>1.3E-7</v>
      </c>
      <c r="E3873" s="156">
        <v>48</v>
      </c>
      <c r="F3873" s="156" t="s">
        <v>25675</v>
      </c>
      <c r="G3873" s="156">
        <v>31</v>
      </c>
      <c r="H3873" s="156">
        <v>0.50847500000000001</v>
      </c>
      <c r="I3873" s="156">
        <v>2</v>
      </c>
      <c r="J3873" s="156">
        <v>0</v>
      </c>
      <c r="K3873" s="267">
        <v>100</v>
      </c>
    </row>
    <row r="3874" spans="1:11">
      <c r="A3874" s="155" t="s">
        <v>3973</v>
      </c>
      <c r="B3874" s="156" t="s">
        <v>19743</v>
      </c>
      <c r="C3874" s="156">
        <v>2.2980710000000002</v>
      </c>
      <c r="D3874" s="157">
        <v>4.9100000000000004E-6</v>
      </c>
      <c r="E3874" s="156">
        <v>5928</v>
      </c>
      <c r="F3874" s="156">
        <v>0.32380999999999999</v>
      </c>
      <c r="G3874" s="156">
        <v>392.06670000000003</v>
      </c>
      <c r="H3874" s="156">
        <v>0.112566</v>
      </c>
      <c r="I3874" s="156">
        <v>15</v>
      </c>
      <c r="J3874" s="156">
        <v>26.66667</v>
      </c>
      <c r="K3874" s="267">
        <v>73.333330000000004</v>
      </c>
    </row>
    <row r="3875" spans="1:11">
      <c r="A3875" s="155" t="s">
        <v>3978</v>
      </c>
      <c r="B3875" s="156" t="s">
        <v>19743</v>
      </c>
      <c r="C3875" s="156">
        <v>2.1723859999999999</v>
      </c>
      <c r="D3875" s="157">
        <v>4.32E-5</v>
      </c>
      <c r="E3875" s="156">
        <v>32972</v>
      </c>
      <c r="F3875" s="156">
        <v>0.35087699999999999</v>
      </c>
      <c r="G3875" s="156">
        <v>600</v>
      </c>
      <c r="H3875" s="156">
        <v>0.14734800000000001</v>
      </c>
      <c r="I3875" s="156">
        <v>19</v>
      </c>
      <c r="J3875" s="156">
        <v>21.052630000000001</v>
      </c>
      <c r="K3875" s="267">
        <v>68.421049999999994</v>
      </c>
    </row>
    <row r="3876" spans="1:11">
      <c r="A3876" s="155" t="s">
        <v>3983</v>
      </c>
      <c r="B3876" s="156" t="s">
        <v>19743</v>
      </c>
      <c r="C3876" s="156">
        <v>2.1953299999999998</v>
      </c>
      <c r="D3876" s="157">
        <v>2.1100000000000001E-6</v>
      </c>
      <c r="E3876" s="156">
        <v>7154</v>
      </c>
      <c r="F3876" s="156">
        <v>0.66666700000000001</v>
      </c>
      <c r="G3876" s="156">
        <v>1471.5</v>
      </c>
      <c r="H3876" s="156">
        <v>0.36981700000000001</v>
      </c>
      <c r="I3876" s="156">
        <v>6</v>
      </c>
      <c r="J3876" s="156">
        <v>33.333329999999997</v>
      </c>
      <c r="K3876" s="267">
        <v>50</v>
      </c>
    </row>
    <row r="3877" spans="1:11">
      <c r="A3877" s="155" t="s">
        <v>3988</v>
      </c>
      <c r="B3877" s="156" t="s">
        <v>19743</v>
      </c>
      <c r="C3877" s="156">
        <v>2.207919</v>
      </c>
      <c r="D3877" s="157">
        <v>1.3499999999999999E-5</v>
      </c>
      <c r="E3877" s="156">
        <v>16326</v>
      </c>
      <c r="F3877" s="156">
        <v>0.38095200000000001</v>
      </c>
      <c r="G3877" s="156">
        <v>983.85709999999995</v>
      </c>
      <c r="H3877" s="156">
        <v>0.25113999999999997</v>
      </c>
      <c r="I3877" s="156">
        <v>7</v>
      </c>
      <c r="J3877" s="156">
        <v>0</v>
      </c>
      <c r="K3877" s="267">
        <v>100</v>
      </c>
    </row>
    <row r="3878" spans="1:11">
      <c r="A3878" s="155" t="s">
        <v>3991</v>
      </c>
      <c r="B3878" s="156" t="s">
        <v>19743</v>
      </c>
      <c r="C3878" s="156">
        <v>2.2732990000000002</v>
      </c>
      <c r="D3878" s="157">
        <v>3.2199999999999997E-5</v>
      </c>
      <c r="E3878" s="156">
        <v>55916</v>
      </c>
      <c r="F3878" s="156">
        <v>0.48888900000000002</v>
      </c>
      <c r="G3878" s="156">
        <v>237.88890000000001</v>
      </c>
      <c r="H3878" s="156">
        <v>6.6766000000000006E-2</v>
      </c>
      <c r="I3878" s="156">
        <v>45</v>
      </c>
      <c r="J3878" s="156">
        <v>44.44444</v>
      </c>
      <c r="K3878" s="267">
        <v>55.55556</v>
      </c>
    </row>
    <row r="3879" spans="1:11">
      <c r="A3879" s="155" t="s">
        <v>24891</v>
      </c>
      <c r="B3879" s="156" t="s">
        <v>19740</v>
      </c>
      <c r="C3879" s="156">
        <v>2.2704569999999999</v>
      </c>
      <c r="D3879" s="157">
        <v>8.8599999999999999E-5</v>
      </c>
      <c r="E3879" s="156">
        <v>94958</v>
      </c>
      <c r="F3879" s="156">
        <v>0.38913999999999999</v>
      </c>
      <c r="G3879" s="156">
        <v>180.42310000000001</v>
      </c>
      <c r="H3879" s="156">
        <v>5.0525E-2</v>
      </c>
      <c r="I3879" s="156">
        <v>52</v>
      </c>
      <c r="J3879" s="156">
        <v>53.846150000000002</v>
      </c>
      <c r="K3879" s="267">
        <v>46.153849999999998</v>
      </c>
    </row>
    <row r="3880" spans="1:11">
      <c r="A3880" s="155" t="s">
        <v>3996</v>
      </c>
      <c r="B3880" s="156" t="s">
        <v>19743</v>
      </c>
      <c r="C3880" s="156">
        <v>2.8174619999999999</v>
      </c>
      <c r="D3880" s="157">
        <v>2.62E-5</v>
      </c>
      <c r="E3880" s="156">
        <v>9720</v>
      </c>
      <c r="F3880" s="156">
        <v>5.1282000000000001E-2</v>
      </c>
      <c r="G3880" s="156">
        <v>109.38460000000001</v>
      </c>
      <c r="H3880" s="156">
        <v>9.9473000000000006E-2</v>
      </c>
      <c r="I3880" s="156">
        <v>13</v>
      </c>
      <c r="J3880" s="156">
        <v>30.76923</v>
      </c>
      <c r="K3880" s="267">
        <v>69.230770000000007</v>
      </c>
    </row>
    <row r="3881" spans="1:11">
      <c r="A3881" s="155" t="s">
        <v>4001</v>
      </c>
      <c r="B3881" s="156" t="s">
        <v>19743</v>
      </c>
      <c r="C3881" s="156">
        <v>2.1687310000000002</v>
      </c>
      <c r="D3881" s="157">
        <v>2.02E-5</v>
      </c>
      <c r="E3881" s="156">
        <v>29416</v>
      </c>
      <c r="F3881" s="156">
        <v>0.461538</v>
      </c>
      <c r="G3881" s="156">
        <v>885</v>
      </c>
      <c r="H3881" s="156">
        <v>0.21599399999999999</v>
      </c>
      <c r="I3881" s="156">
        <v>14</v>
      </c>
      <c r="J3881" s="156">
        <v>14.28571</v>
      </c>
      <c r="K3881" s="267">
        <v>85.714290000000005</v>
      </c>
    </row>
    <row r="3882" spans="1:11">
      <c r="A3882" s="155" t="s">
        <v>4008</v>
      </c>
      <c r="B3882" s="156" t="s">
        <v>19743</v>
      </c>
      <c r="C3882" s="156">
        <v>2.3106599999999999</v>
      </c>
      <c r="D3882" s="157">
        <v>6.3999999999999997E-6</v>
      </c>
      <c r="E3882" s="156">
        <v>9714</v>
      </c>
      <c r="F3882" s="156">
        <v>0.57142899999999996</v>
      </c>
      <c r="G3882" s="156">
        <v>1304.143</v>
      </c>
      <c r="H3882" s="156">
        <v>0.38084099999999999</v>
      </c>
      <c r="I3882" s="156">
        <v>7</v>
      </c>
      <c r="J3882" s="156">
        <v>14.28571</v>
      </c>
      <c r="K3882" s="267">
        <v>85.714290000000005</v>
      </c>
    </row>
    <row r="3883" spans="1:11">
      <c r="A3883" s="155" t="s">
        <v>24135</v>
      </c>
      <c r="B3883" s="156" t="s">
        <v>19740</v>
      </c>
      <c r="C3883" s="156">
        <v>2.1232489999999999</v>
      </c>
      <c r="D3883" s="157">
        <v>4.1900000000000002E-5</v>
      </c>
      <c r="E3883" s="156">
        <v>53170</v>
      </c>
      <c r="F3883" s="156">
        <v>0.29788799999999999</v>
      </c>
      <c r="G3883" s="156">
        <v>420.86540000000002</v>
      </c>
      <c r="H3883" s="156">
        <v>9.8355999999999999E-2</v>
      </c>
      <c r="I3883" s="156">
        <v>52</v>
      </c>
      <c r="J3883" s="156">
        <v>26.923079999999999</v>
      </c>
      <c r="K3883" s="267">
        <v>73.076920000000001</v>
      </c>
    </row>
    <row r="3884" spans="1:11">
      <c r="A3884" s="155" t="s">
        <v>23897</v>
      </c>
      <c r="B3884" s="156" t="s">
        <v>19740</v>
      </c>
      <c r="C3884" s="156">
        <v>2.6499489999999999</v>
      </c>
      <c r="D3884" s="156">
        <v>1.56E-4</v>
      </c>
      <c r="E3884" s="156">
        <v>63248</v>
      </c>
      <c r="F3884" s="156">
        <v>0.215726</v>
      </c>
      <c r="G3884" s="156">
        <v>87.34375</v>
      </c>
      <c r="H3884" s="156">
        <v>4.8292000000000002E-2</v>
      </c>
      <c r="I3884" s="156">
        <v>32</v>
      </c>
      <c r="J3884" s="156">
        <v>53.125</v>
      </c>
      <c r="K3884" s="267">
        <v>46.875</v>
      </c>
    </row>
    <row r="3885" spans="1:11">
      <c r="A3885" s="155" t="s">
        <v>4022</v>
      </c>
      <c r="B3885" s="156" t="s">
        <v>19743</v>
      </c>
      <c r="C3885" s="156">
        <v>2.3853810000000002</v>
      </c>
      <c r="D3885" s="157">
        <v>5.3600000000000002E-5</v>
      </c>
      <c r="E3885" s="156">
        <v>13892</v>
      </c>
      <c r="F3885" s="156">
        <v>0.33333299999999999</v>
      </c>
      <c r="G3885" s="156">
        <v>594.14290000000005</v>
      </c>
      <c r="H3885" s="156">
        <v>0.19229499999999999</v>
      </c>
      <c r="I3885" s="156">
        <v>7</v>
      </c>
      <c r="J3885" s="156">
        <v>14.28571</v>
      </c>
      <c r="K3885" s="267">
        <v>85.714290000000005</v>
      </c>
    </row>
    <row r="3886" spans="1:11">
      <c r="A3886" s="155" t="s">
        <v>4035</v>
      </c>
      <c r="B3886" s="156" t="s">
        <v>19743</v>
      </c>
      <c r="C3886" s="156">
        <v>2.2495430000000001</v>
      </c>
      <c r="D3886" s="157">
        <v>2.74E-6</v>
      </c>
      <c r="E3886" s="156">
        <v>3212</v>
      </c>
      <c r="F3886" s="156">
        <v>0.55833299999999997</v>
      </c>
      <c r="G3886" s="156">
        <v>766.8125</v>
      </c>
      <c r="H3886" s="156">
        <v>0.20663200000000001</v>
      </c>
      <c r="I3886" s="156">
        <v>16</v>
      </c>
      <c r="J3886" s="156">
        <v>0</v>
      </c>
      <c r="K3886" s="267">
        <v>93.75</v>
      </c>
    </row>
    <row r="3887" spans="1:11">
      <c r="A3887" s="155" t="s">
        <v>4038</v>
      </c>
      <c r="B3887" s="156" t="s">
        <v>19743</v>
      </c>
      <c r="C3887" s="156">
        <v>2.1835529999999999</v>
      </c>
      <c r="D3887" s="157">
        <v>1.9700000000000001E-5</v>
      </c>
      <c r="E3887" s="156">
        <v>33112</v>
      </c>
      <c r="F3887" s="156">
        <v>0.49507400000000001</v>
      </c>
      <c r="G3887" s="156">
        <v>391.10340000000002</v>
      </c>
      <c r="H3887" s="156">
        <v>9.7604999999999997E-2</v>
      </c>
      <c r="I3887" s="156">
        <v>29</v>
      </c>
      <c r="J3887" s="156">
        <v>13.793100000000001</v>
      </c>
      <c r="K3887" s="267">
        <v>82.758619999999993</v>
      </c>
    </row>
    <row r="3888" spans="1:11">
      <c r="A3888" s="155" t="s">
        <v>4042</v>
      </c>
      <c r="B3888" s="156" t="s">
        <v>19743</v>
      </c>
      <c r="C3888" s="156">
        <v>2.8198979999999998</v>
      </c>
      <c r="D3888" s="157">
        <v>2.0599999999999999E-5</v>
      </c>
      <c r="E3888" s="156">
        <v>8872</v>
      </c>
      <c r="F3888" s="156">
        <v>0.29059800000000002</v>
      </c>
      <c r="G3888" s="156">
        <v>77.44444</v>
      </c>
      <c r="H3888" s="156">
        <v>7.2174000000000002E-2</v>
      </c>
      <c r="I3888" s="156">
        <v>27</v>
      </c>
      <c r="J3888" s="156">
        <v>62.962960000000002</v>
      </c>
      <c r="K3888" s="267">
        <v>37.037039999999998</v>
      </c>
    </row>
    <row r="3889" spans="1:11">
      <c r="A3889" s="155" t="s">
        <v>4045</v>
      </c>
      <c r="B3889" s="156" t="s">
        <v>19743</v>
      </c>
      <c r="C3889" s="156">
        <v>3.0213199999999998</v>
      </c>
      <c r="D3889" s="157">
        <v>1.2799999999999999E-5</v>
      </c>
      <c r="E3889" s="156">
        <v>2236</v>
      </c>
      <c r="F3889" s="156" t="s">
        <v>25675</v>
      </c>
      <c r="G3889" s="156">
        <v>186</v>
      </c>
      <c r="H3889" s="156">
        <v>0.33820800000000001</v>
      </c>
      <c r="I3889" s="156">
        <v>3</v>
      </c>
      <c r="J3889" s="156">
        <v>33.333329999999997</v>
      </c>
      <c r="K3889" s="267">
        <v>33.333329999999997</v>
      </c>
    </row>
    <row r="3890" spans="1:11">
      <c r="A3890" s="155" t="s">
        <v>4049</v>
      </c>
      <c r="B3890" s="156" t="s">
        <v>19743</v>
      </c>
      <c r="C3890" s="156">
        <v>2.3157359999999998</v>
      </c>
      <c r="D3890" s="157">
        <v>7.0000000000000005E-8</v>
      </c>
      <c r="E3890" s="156">
        <v>174</v>
      </c>
      <c r="F3890" s="156">
        <v>0.8</v>
      </c>
      <c r="G3890" s="156">
        <v>1800.2</v>
      </c>
      <c r="H3890" s="156">
        <v>0.52745399999999998</v>
      </c>
      <c r="I3890" s="156">
        <v>5</v>
      </c>
      <c r="J3890" s="156">
        <v>0</v>
      </c>
      <c r="K3890" s="267">
        <v>100</v>
      </c>
    </row>
    <row r="3891" spans="1:11">
      <c r="A3891" s="155" t="s">
        <v>4054</v>
      </c>
      <c r="B3891" s="156" t="s">
        <v>19743</v>
      </c>
      <c r="C3891" s="156">
        <v>2.4428429999999999</v>
      </c>
      <c r="D3891" s="156">
        <v>1.02E-4</v>
      </c>
      <c r="E3891" s="156">
        <v>34440</v>
      </c>
      <c r="F3891" s="156">
        <v>5.5556000000000001E-2</v>
      </c>
      <c r="G3891" s="156">
        <v>330.66669999999999</v>
      </c>
      <c r="H3891" s="156">
        <v>0.117102</v>
      </c>
      <c r="I3891" s="156">
        <v>9</v>
      </c>
      <c r="J3891" s="156">
        <v>11.11111</v>
      </c>
      <c r="K3891" s="267">
        <v>88.888890000000004</v>
      </c>
    </row>
    <row r="3892" spans="1:11">
      <c r="A3892" s="155" t="s">
        <v>4057</v>
      </c>
      <c r="B3892" s="156" t="s">
        <v>19743</v>
      </c>
      <c r="C3892" s="156">
        <v>2.247716</v>
      </c>
      <c r="D3892" s="156">
        <v>2.7399999999999999E-4</v>
      </c>
      <c r="E3892" s="156">
        <v>86726</v>
      </c>
      <c r="F3892" s="156">
        <v>0.35833300000000001</v>
      </c>
      <c r="G3892" s="156">
        <v>717.875</v>
      </c>
      <c r="H3892" s="156">
        <v>0.192908</v>
      </c>
      <c r="I3892" s="156">
        <v>16</v>
      </c>
      <c r="J3892" s="156">
        <v>25</v>
      </c>
      <c r="K3892" s="267">
        <v>75</v>
      </c>
    </row>
    <row r="3893" spans="1:11">
      <c r="A3893" s="155" t="s">
        <v>4061</v>
      </c>
      <c r="B3893" s="156" t="s">
        <v>19743</v>
      </c>
      <c r="C3893" s="156">
        <v>2.1949239999999999</v>
      </c>
      <c r="D3893" s="157">
        <v>3.2499999999999998E-6</v>
      </c>
      <c r="E3893" s="156">
        <v>6014</v>
      </c>
      <c r="F3893" s="156">
        <v>0.52777799999999997</v>
      </c>
      <c r="G3893" s="156">
        <v>1164.778</v>
      </c>
      <c r="H3893" s="156">
        <v>0.292879</v>
      </c>
      <c r="I3893" s="156">
        <v>9</v>
      </c>
      <c r="J3893" s="156">
        <v>0</v>
      </c>
      <c r="K3893" s="267">
        <v>100</v>
      </c>
    </row>
    <row r="3894" spans="1:11">
      <c r="A3894" s="155" t="s">
        <v>4066</v>
      </c>
      <c r="B3894" s="156" t="s">
        <v>19743</v>
      </c>
      <c r="C3894" s="156">
        <v>2.1256849999999998</v>
      </c>
      <c r="D3894" s="156">
        <v>1.2999999999999999E-4</v>
      </c>
      <c r="E3894" s="156">
        <v>114264</v>
      </c>
      <c r="F3894" s="156">
        <v>0.20894499999999999</v>
      </c>
      <c r="G3894" s="156">
        <v>352.83330000000001</v>
      </c>
      <c r="H3894" s="156">
        <v>8.2766000000000006E-2</v>
      </c>
      <c r="I3894" s="156">
        <v>54</v>
      </c>
      <c r="J3894" s="156">
        <v>12.962960000000001</v>
      </c>
      <c r="K3894" s="267">
        <v>87.037040000000005</v>
      </c>
    </row>
    <row r="3895" spans="1:11">
      <c r="A3895" s="155" t="s">
        <v>3811</v>
      </c>
      <c r="B3895" s="156" t="s">
        <v>19743</v>
      </c>
      <c r="C3895" s="156">
        <v>2.2952279999999998</v>
      </c>
      <c r="D3895" s="157">
        <v>1.2500000000000001E-5</v>
      </c>
      <c r="E3895" s="156">
        <v>11304</v>
      </c>
      <c r="F3895" s="156">
        <v>0.31666699999999998</v>
      </c>
      <c r="G3895" s="156">
        <v>551.75</v>
      </c>
      <c r="H3895" s="156">
        <v>0.15776000000000001</v>
      </c>
      <c r="I3895" s="156">
        <v>16</v>
      </c>
      <c r="J3895" s="156">
        <v>25</v>
      </c>
      <c r="K3895" s="267">
        <v>75</v>
      </c>
    </row>
    <row r="3896" spans="1:11">
      <c r="A3896" s="155" t="s">
        <v>3816</v>
      </c>
      <c r="B3896" s="156" t="s">
        <v>19743</v>
      </c>
      <c r="C3896" s="156">
        <v>2.3269039999999999</v>
      </c>
      <c r="D3896" s="157">
        <v>5.3900000000000001E-6</v>
      </c>
      <c r="E3896" s="156">
        <v>10212</v>
      </c>
      <c r="F3896" s="156">
        <v>0.242424</v>
      </c>
      <c r="G3896" s="156">
        <v>641.33330000000001</v>
      </c>
      <c r="H3896" s="156">
        <v>0.191909</v>
      </c>
      <c r="I3896" s="156">
        <v>12</v>
      </c>
      <c r="J3896" s="156">
        <v>0</v>
      </c>
      <c r="K3896" s="267">
        <v>100</v>
      </c>
    </row>
    <row r="3897" spans="1:11">
      <c r="A3897" s="155" t="s">
        <v>3821</v>
      </c>
      <c r="B3897" s="156" t="s">
        <v>19743</v>
      </c>
      <c r="C3897" s="156">
        <v>2.16</v>
      </c>
      <c r="D3897" s="157">
        <v>4.35E-5</v>
      </c>
      <c r="E3897" s="156">
        <v>41184</v>
      </c>
      <c r="F3897" s="156">
        <v>0.47368399999999999</v>
      </c>
      <c r="G3897" s="156">
        <v>751.21050000000002</v>
      </c>
      <c r="H3897" s="156">
        <v>0.181671</v>
      </c>
      <c r="I3897" s="156">
        <v>19</v>
      </c>
      <c r="J3897" s="156">
        <v>10.52632</v>
      </c>
      <c r="K3897" s="267">
        <v>89.473680000000002</v>
      </c>
    </row>
    <row r="3898" spans="1:11">
      <c r="A3898" s="155" t="s">
        <v>24016</v>
      </c>
      <c r="B3898" s="156" t="s">
        <v>19740</v>
      </c>
      <c r="C3898" s="156">
        <v>2.381726</v>
      </c>
      <c r="D3898" s="157">
        <v>7.5300000000000001E-5</v>
      </c>
      <c r="E3898" s="156">
        <v>34786</v>
      </c>
      <c r="F3898" s="156">
        <v>0.328571</v>
      </c>
      <c r="G3898" s="156">
        <v>258</v>
      </c>
      <c r="H3898" s="156">
        <v>8.4282999999999997E-2</v>
      </c>
      <c r="I3898" s="156">
        <v>21</v>
      </c>
      <c r="J3898" s="156">
        <v>52.380949999999999</v>
      </c>
      <c r="K3898" s="267">
        <v>47.619050000000001</v>
      </c>
    </row>
    <row r="3899" spans="1:11">
      <c r="A3899" s="155" t="s">
        <v>3827</v>
      </c>
      <c r="B3899" s="156" t="s">
        <v>19743</v>
      </c>
      <c r="C3899" s="156">
        <v>2.3271069999999998</v>
      </c>
      <c r="D3899" s="156">
        <v>1.1E-4</v>
      </c>
      <c r="E3899" s="156">
        <v>71150</v>
      </c>
      <c r="F3899" s="156">
        <v>0.53333299999999995</v>
      </c>
      <c r="G3899" s="156">
        <v>447</v>
      </c>
      <c r="H3899" s="156">
        <v>0.13409499999999999</v>
      </c>
      <c r="I3899" s="156">
        <v>16</v>
      </c>
      <c r="J3899" s="156">
        <v>0</v>
      </c>
      <c r="K3899" s="267">
        <v>100</v>
      </c>
    </row>
    <row r="3900" spans="1:11">
      <c r="A3900" s="155" t="s">
        <v>3832</v>
      </c>
      <c r="B3900" s="156" t="s">
        <v>19743</v>
      </c>
      <c r="C3900" s="156">
        <v>2.841421</v>
      </c>
      <c r="D3900" s="157">
        <v>5.6199999999999997E-5</v>
      </c>
      <c r="E3900" s="156">
        <v>25276</v>
      </c>
      <c r="F3900" s="156">
        <v>0.66304300000000005</v>
      </c>
      <c r="G3900" s="156">
        <v>68.125</v>
      </c>
      <c r="H3900" s="156">
        <v>7.0218000000000003E-2</v>
      </c>
      <c r="I3900" s="156">
        <v>24</v>
      </c>
      <c r="J3900" s="156">
        <v>4.1666670000000003</v>
      </c>
      <c r="K3900" s="267">
        <v>87.5</v>
      </c>
    </row>
    <row r="3901" spans="1:11">
      <c r="A3901" s="155" t="s">
        <v>24065</v>
      </c>
      <c r="B3901" s="156" t="s">
        <v>19740</v>
      </c>
      <c r="C3901" s="156">
        <v>2.1821320000000002</v>
      </c>
      <c r="D3901" s="157">
        <v>4.7999999999999996E-7</v>
      </c>
      <c r="E3901" s="156">
        <v>820</v>
      </c>
      <c r="F3901" s="156">
        <v>0.68131900000000001</v>
      </c>
      <c r="G3901" s="156">
        <v>884.42859999999996</v>
      </c>
      <c r="H3901" s="156">
        <v>0.21929799999999999</v>
      </c>
      <c r="I3901" s="156">
        <v>14</v>
      </c>
      <c r="J3901" s="156">
        <v>57.142859999999999</v>
      </c>
      <c r="K3901" s="267">
        <v>42.857140000000001</v>
      </c>
    </row>
    <row r="3902" spans="1:11">
      <c r="A3902" s="155" t="s">
        <v>3839</v>
      </c>
      <c r="B3902" s="156" t="s">
        <v>19743</v>
      </c>
      <c r="C3902" s="156">
        <v>2.4548220000000001</v>
      </c>
      <c r="D3902" s="157">
        <v>6.37E-6</v>
      </c>
      <c r="E3902" s="156">
        <v>6904</v>
      </c>
      <c r="F3902" s="156">
        <v>0.2</v>
      </c>
      <c r="G3902" s="156">
        <v>482.66669999999999</v>
      </c>
      <c r="H3902" s="156">
        <v>0.175012</v>
      </c>
      <c r="I3902" s="156">
        <v>6</v>
      </c>
      <c r="J3902" s="156">
        <v>50</v>
      </c>
      <c r="K3902" s="267">
        <v>50</v>
      </c>
    </row>
    <row r="3903" spans="1:11">
      <c r="A3903" s="155" t="s">
        <v>3844</v>
      </c>
      <c r="B3903" s="156" t="s">
        <v>19743</v>
      </c>
      <c r="C3903" s="156">
        <v>2.4288319999999999</v>
      </c>
      <c r="D3903" s="157">
        <v>3.4400000000000003E-5</v>
      </c>
      <c r="E3903" s="156">
        <v>15180</v>
      </c>
      <c r="F3903" s="156">
        <v>0.1</v>
      </c>
      <c r="G3903" s="156">
        <v>640.79999999999995</v>
      </c>
      <c r="H3903" s="156">
        <v>0.222137</v>
      </c>
      <c r="I3903" s="156">
        <v>5</v>
      </c>
      <c r="J3903" s="156">
        <v>20</v>
      </c>
      <c r="K3903" s="267">
        <v>60</v>
      </c>
    </row>
    <row r="3904" spans="1:11">
      <c r="A3904" s="155" t="s">
        <v>3846</v>
      </c>
      <c r="B3904" s="156" t="s">
        <v>19743</v>
      </c>
      <c r="C3904" s="156">
        <v>2.2684259999999998</v>
      </c>
      <c r="D3904" s="157">
        <v>1.02E-6</v>
      </c>
      <c r="E3904" s="156">
        <v>2154</v>
      </c>
      <c r="F3904" s="156">
        <v>0.47619</v>
      </c>
      <c r="G3904" s="156">
        <v>820.28570000000002</v>
      </c>
      <c r="H3904" s="156">
        <v>0.22609899999999999</v>
      </c>
      <c r="I3904" s="156">
        <v>7</v>
      </c>
      <c r="J3904" s="156">
        <v>28.571429999999999</v>
      </c>
      <c r="K3904" s="267">
        <v>71.428569999999993</v>
      </c>
    </row>
    <row r="3905" spans="1:11">
      <c r="A3905" s="155" t="s">
        <v>3851</v>
      </c>
      <c r="B3905" s="156" t="s">
        <v>19743</v>
      </c>
      <c r="C3905" s="156">
        <v>2.950863</v>
      </c>
      <c r="D3905" s="157">
        <v>2.0700000000000001E-6</v>
      </c>
      <c r="E3905" s="156">
        <v>1904</v>
      </c>
      <c r="F3905" s="156">
        <v>0.33333299999999999</v>
      </c>
      <c r="G3905" s="156">
        <v>211.33330000000001</v>
      </c>
      <c r="H3905" s="156">
        <v>0.34590199999999999</v>
      </c>
      <c r="I3905" s="156">
        <v>3</v>
      </c>
      <c r="J3905" s="156">
        <v>0</v>
      </c>
      <c r="K3905" s="267">
        <v>100</v>
      </c>
    </row>
    <row r="3906" spans="1:11">
      <c r="A3906" s="155" t="s">
        <v>24115</v>
      </c>
      <c r="B3906" s="156" t="s">
        <v>19740</v>
      </c>
      <c r="C3906" s="156">
        <v>2.254416</v>
      </c>
      <c r="D3906" s="157">
        <v>3.5999999999999999E-7</v>
      </c>
      <c r="E3906" s="156">
        <v>540</v>
      </c>
      <c r="F3906" s="156">
        <v>0.66666700000000001</v>
      </c>
      <c r="G3906" s="156">
        <v>711.83330000000001</v>
      </c>
      <c r="H3906" s="156">
        <v>0.192439</v>
      </c>
      <c r="I3906" s="156">
        <v>12</v>
      </c>
      <c r="J3906" s="156">
        <v>58.333329999999997</v>
      </c>
      <c r="K3906" s="267">
        <v>41.666670000000003</v>
      </c>
    </row>
    <row r="3907" spans="1:11">
      <c r="A3907" s="155" t="s">
        <v>3855</v>
      </c>
      <c r="B3907" s="156" t="s">
        <v>19743</v>
      </c>
      <c r="C3907" s="156">
        <v>2.989239</v>
      </c>
      <c r="D3907" s="156" t="s">
        <v>25675</v>
      </c>
      <c r="E3907" s="156">
        <v>0</v>
      </c>
      <c r="F3907" s="156">
        <v>1</v>
      </c>
      <c r="G3907" s="156">
        <v>258.5</v>
      </c>
      <c r="H3907" s="156">
        <v>0.501942</v>
      </c>
      <c r="I3907" s="156">
        <v>2</v>
      </c>
      <c r="J3907" s="156">
        <v>0</v>
      </c>
      <c r="K3907" s="267">
        <v>100</v>
      </c>
    </row>
    <row r="3908" spans="1:11">
      <c r="A3908" s="155" t="s">
        <v>3858</v>
      </c>
      <c r="B3908" s="156" t="s">
        <v>19743</v>
      </c>
      <c r="C3908" s="156">
        <v>2.4848729999999999</v>
      </c>
      <c r="D3908" s="157">
        <v>4.1399999999999997E-5</v>
      </c>
      <c r="E3908" s="156">
        <v>30500</v>
      </c>
      <c r="F3908" s="156">
        <v>0.16483500000000001</v>
      </c>
      <c r="G3908" s="156">
        <v>267</v>
      </c>
      <c r="H3908" s="156">
        <v>0.102492</v>
      </c>
      <c r="I3908" s="156">
        <v>14</v>
      </c>
      <c r="J3908" s="156">
        <v>50</v>
      </c>
      <c r="K3908" s="267">
        <v>42.857140000000001</v>
      </c>
    </row>
    <row r="3909" spans="1:11">
      <c r="A3909" s="155" t="s">
        <v>24178</v>
      </c>
      <c r="B3909" s="156" t="s">
        <v>19053</v>
      </c>
      <c r="C3909" s="156">
        <v>2.1490360000000002</v>
      </c>
      <c r="D3909" s="156">
        <v>2.0100000000000001E-4</v>
      </c>
      <c r="E3909" s="156">
        <v>130466</v>
      </c>
      <c r="F3909" s="156">
        <v>0.2</v>
      </c>
      <c r="G3909" s="156">
        <v>242.51669999999999</v>
      </c>
      <c r="H3909" s="156">
        <v>5.8462E-2</v>
      </c>
      <c r="I3909" s="156">
        <v>60</v>
      </c>
      <c r="J3909" s="156">
        <v>50</v>
      </c>
      <c r="K3909" s="267">
        <v>50</v>
      </c>
    </row>
    <row r="3910" spans="1:11">
      <c r="A3910" s="155" t="s">
        <v>3863</v>
      </c>
      <c r="B3910" s="156" t="s">
        <v>19743</v>
      </c>
      <c r="C3910" s="156">
        <v>2.1991879999999999</v>
      </c>
      <c r="D3910" s="157">
        <v>2.6100000000000001E-5</v>
      </c>
      <c r="E3910" s="156">
        <v>23164</v>
      </c>
      <c r="F3910" s="156">
        <v>0.25</v>
      </c>
      <c r="G3910" s="156">
        <v>488</v>
      </c>
      <c r="H3910" s="156">
        <v>0.123544</v>
      </c>
      <c r="I3910" s="156">
        <v>16</v>
      </c>
      <c r="J3910" s="156">
        <v>18.75</v>
      </c>
      <c r="K3910" s="267">
        <v>75</v>
      </c>
    </row>
    <row r="3911" spans="1:11">
      <c r="A3911" s="155" t="s">
        <v>3867</v>
      </c>
      <c r="B3911" s="156" t="s">
        <v>19743</v>
      </c>
      <c r="C3911" s="156">
        <v>2.1614209999999998</v>
      </c>
      <c r="D3911" s="157">
        <v>6.4699999999999999E-6</v>
      </c>
      <c r="E3911" s="156">
        <v>11980</v>
      </c>
      <c r="F3911" s="156">
        <v>0.62222200000000005</v>
      </c>
      <c r="G3911" s="156">
        <v>1247.2</v>
      </c>
      <c r="H3911" s="156">
        <v>0.30147499999999999</v>
      </c>
      <c r="I3911" s="156">
        <v>10</v>
      </c>
      <c r="J3911" s="156">
        <v>30</v>
      </c>
      <c r="K3911" s="267">
        <v>70</v>
      </c>
    </row>
    <row r="3912" spans="1:11">
      <c r="A3912" s="155" t="s">
        <v>3870</v>
      </c>
      <c r="B3912" s="156" t="s">
        <v>19743</v>
      </c>
      <c r="C3912" s="156">
        <v>2.521827</v>
      </c>
      <c r="D3912" s="157">
        <v>3.14E-6</v>
      </c>
      <c r="E3912" s="156">
        <v>5406</v>
      </c>
      <c r="F3912" s="156">
        <v>0.63888900000000004</v>
      </c>
      <c r="G3912" s="156">
        <v>290.11110000000002</v>
      </c>
      <c r="H3912" s="156">
        <v>0.11919100000000001</v>
      </c>
      <c r="I3912" s="156">
        <v>9</v>
      </c>
      <c r="J3912" s="156">
        <v>44.44444</v>
      </c>
      <c r="K3912" s="267">
        <v>55.55556</v>
      </c>
    </row>
    <row r="3913" spans="1:11">
      <c r="A3913" s="155" t="s">
        <v>3873</v>
      </c>
      <c r="B3913" s="156" t="s">
        <v>19743</v>
      </c>
      <c r="C3913" s="156">
        <v>2.3118780000000001</v>
      </c>
      <c r="D3913" s="157">
        <v>7.08E-6</v>
      </c>
      <c r="E3913" s="156">
        <v>6352</v>
      </c>
      <c r="F3913" s="156">
        <v>0.32051299999999999</v>
      </c>
      <c r="G3913" s="156">
        <v>626.4615</v>
      </c>
      <c r="H3913" s="156">
        <v>0.18376700000000001</v>
      </c>
      <c r="I3913" s="156">
        <v>13</v>
      </c>
      <c r="J3913" s="156">
        <v>23.076920000000001</v>
      </c>
      <c r="K3913" s="267">
        <v>69.230770000000007</v>
      </c>
    </row>
    <row r="3914" spans="1:11">
      <c r="A3914" s="155" t="s">
        <v>3878</v>
      </c>
      <c r="B3914" s="156" t="s">
        <v>19743</v>
      </c>
      <c r="C3914" s="156">
        <v>2.050964</v>
      </c>
      <c r="D3914" s="156">
        <v>1.9170000000000001E-3</v>
      </c>
      <c r="E3914" s="156">
        <v>1641224</v>
      </c>
      <c r="F3914" s="156">
        <v>9.0152999999999997E-2</v>
      </c>
      <c r="G3914" s="156">
        <v>118.9008</v>
      </c>
      <c r="H3914" s="156">
        <v>2.7414999999999998E-2</v>
      </c>
      <c r="I3914" s="156">
        <v>353</v>
      </c>
      <c r="J3914" s="156">
        <v>35.977339999999998</v>
      </c>
      <c r="K3914" s="267">
        <v>60.056660000000001</v>
      </c>
    </row>
    <row r="3915" spans="1:11">
      <c r="A3915" s="155" t="s">
        <v>3883</v>
      </c>
      <c r="B3915" s="156" t="s">
        <v>19743</v>
      </c>
      <c r="C3915" s="156">
        <v>2.1366499999999999</v>
      </c>
      <c r="D3915" s="156">
        <v>3.1199999999999999E-4</v>
      </c>
      <c r="E3915" s="156">
        <v>228880</v>
      </c>
      <c r="F3915" s="156">
        <v>0.18418100000000001</v>
      </c>
      <c r="G3915" s="156">
        <v>270.86669999999998</v>
      </c>
      <c r="H3915" s="156">
        <v>6.4403000000000002E-2</v>
      </c>
      <c r="I3915" s="156">
        <v>60</v>
      </c>
      <c r="J3915" s="156">
        <v>26.66667</v>
      </c>
      <c r="K3915" s="267">
        <v>70</v>
      </c>
    </row>
    <row r="3916" spans="1:11">
      <c r="A3916" s="155" t="s">
        <v>23730</v>
      </c>
      <c r="B3916" s="156" t="s">
        <v>19740</v>
      </c>
      <c r="C3916" s="156">
        <v>2.1145179999999999</v>
      </c>
      <c r="D3916" s="156">
        <v>2.3900000000000001E-4</v>
      </c>
      <c r="E3916" s="156">
        <v>293378</v>
      </c>
      <c r="F3916" s="156">
        <v>0.32089299999999998</v>
      </c>
      <c r="G3916" s="156">
        <v>259.02409999999998</v>
      </c>
      <c r="H3916" s="156">
        <v>6.0389999999999999E-2</v>
      </c>
      <c r="I3916" s="156">
        <v>83</v>
      </c>
      <c r="J3916" s="156">
        <v>51.807229999999997</v>
      </c>
      <c r="K3916" s="267">
        <v>45.78313</v>
      </c>
    </row>
    <row r="3917" spans="1:11">
      <c r="A3917" s="155" t="s">
        <v>23785</v>
      </c>
      <c r="B3917" s="156" t="s">
        <v>19740</v>
      </c>
      <c r="C3917" s="156">
        <v>2.1991879999999999</v>
      </c>
      <c r="D3917" s="157">
        <v>6.9499999999999995E-5</v>
      </c>
      <c r="E3917" s="156">
        <v>71732</v>
      </c>
      <c r="F3917" s="156">
        <v>0.31201899999999999</v>
      </c>
      <c r="G3917" s="156">
        <v>302.29230000000001</v>
      </c>
      <c r="H3917" s="156">
        <v>7.7411999999999995E-2</v>
      </c>
      <c r="I3917" s="156">
        <v>65</v>
      </c>
      <c r="J3917" s="156">
        <v>55.384619999999998</v>
      </c>
      <c r="K3917" s="267">
        <v>44.615380000000002</v>
      </c>
    </row>
    <row r="3918" spans="1:11">
      <c r="A3918" s="155" t="s">
        <v>3903</v>
      </c>
      <c r="B3918" s="156" t="s">
        <v>19743</v>
      </c>
      <c r="C3918" s="156">
        <v>2.3543150000000002</v>
      </c>
      <c r="D3918" s="157">
        <v>1.5299999999999999E-5</v>
      </c>
      <c r="E3918" s="156">
        <v>11870</v>
      </c>
      <c r="F3918" s="156">
        <v>0.23636399999999999</v>
      </c>
      <c r="G3918" s="156">
        <v>502.72730000000001</v>
      </c>
      <c r="H3918" s="156">
        <v>0.15626399999999999</v>
      </c>
      <c r="I3918" s="156">
        <v>11</v>
      </c>
      <c r="J3918" s="156">
        <v>9.0909089999999999</v>
      </c>
      <c r="K3918" s="267">
        <v>90.909090000000006</v>
      </c>
    </row>
    <row r="3919" spans="1:11">
      <c r="A3919" s="155" t="s">
        <v>3906</v>
      </c>
      <c r="B3919" s="156" t="s">
        <v>19743</v>
      </c>
      <c r="C3919" s="156">
        <v>2.2974619999999999</v>
      </c>
      <c r="D3919" s="157">
        <v>1.4699999999999999E-6</v>
      </c>
      <c r="E3919" s="156">
        <v>6364</v>
      </c>
      <c r="F3919" s="156">
        <v>0.60714299999999999</v>
      </c>
      <c r="G3919" s="156">
        <v>1115.5</v>
      </c>
      <c r="H3919" s="156">
        <v>0.32036199999999998</v>
      </c>
      <c r="I3919" s="156">
        <v>8</v>
      </c>
      <c r="J3919" s="156">
        <v>25</v>
      </c>
      <c r="K3919" s="267">
        <v>75</v>
      </c>
    </row>
    <row r="3920" spans="1:11">
      <c r="A3920" s="155" t="s">
        <v>3913</v>
      </c>
      <c r="B3920" s="156" t="s">
        <v>19743</v>
      </c>
      <c r="C3920" s="156">
        <v>2.1920809999999999</v>
      </c>
      <c r="D3920" s="157">
        <v>9.9999999999999995E-7</v>
      </c>
      <c r="E3920" s="156">
        <v>6202</v>
      </c>
      <c r="F3920" s="156">
        <v>0.8</v>
      </c>
      <c r="G3920" s="156">
        <v>2009.2</v>
      </c>
      <c r="H3920" s="156">
        <v>0.50305500000000003</v>
      </c>
      <c r="I3920" s="156">
        <v>5</v>
      </c>
      <c r="J3920" s="156">
        <v>0</v>
      </c>
      <c r="K3920" s="267">
        <v>80</v>
      </c>
    </row>
    <row r="3921" spans="1:11">
      <c r="A3921" s="155" t="s">
        <v>3919</v>
      </c>
      <c r="B3921" s="156" t="s">
        <v>19743</v>
      </c>
      <c r="C3921" s="156">
        <v>3.0369540000000002</v>
      </c>
      <c r="D3921" s="157">
        <v>4.0999999999999999E-7</v>
      </c>
      <c r="E3921" s="156">
        <v>192</v>
      </c>
      <c r="F3921" s="156" t="s">
        <v>25675</v>
      </c>
      <c r="G3921" s="156">
        <v>45</v>
      </c>
      <c r="H3921" s="156">
        <v>0.18803400000000001</v>
      </c>
      <c r="I3921" s="156">
        <v>7</v>
      </c>
      <c r="J3921" s="156">
        <v>0</v>
      </c>
      <c r="K3921" s="267">
        <v>100</v>
      </c>
    </row>
    <row r="3922" spans="1:11">
      <c r="A3922" s="155" t="s">
        <v>3921</v>
      </c>
      <c r="B3922" s="156" t="s">
        <v>19743</v>
      </c>
      <c r="C3922" s="156">
        <v>2.4605079999999999</v>
      </c>
      <c r="D3922" s="157">
        <v>5.7000000000000005E-7</v>
      </c>
      <c r="E3922" s="156">
        <v>758</v>
      </c>
      <c r="F3922" s="156">
        <v>0.3</v>
      </c>
      <c r="G3922" s="156">
        <v>628.4</v>
      </c>
      <c r="H3922" s="156">
        <v>0.229019</v>
      </c>
      <c r="I3922" s="156">
        <v>5</v>
      </c>
      <c r="J3922" s="156">
        <v>40</v>
      </c>
      <c r="K3922" s="267">
        <v>60</v>
      </c>
    </row>
    <row r="3923" spans="1:11">
      <c r="A3923" s="155" t="s">
        <v>3924</v>
      </c>
      <c r="B3923" s="156" t="s">
        <v>19743</v>
      </c>
      <c r="C3923" s="156">
        <v>3.0300509999999998</v>
      </c>
      <c r="D3923" s="157">
        <v>1.4000000000000001E-7</v>
      </c>
      <c r="E3923" s="156">
        <v>270</v>
      </c>
      <c r="F3923" s="156" t="s">
        <v>25675</v>
      </c>
      <c r="G3923" s="156">
        <v>182</v>
      </c>
      <c r="H3923" s="156">
        <v>0.50842699999999996</v>
      </c>
      <c r="I3923" s="156">
        <v>2</v>
      </c>
      <c r="J3923" s="156">
        <v>50</v>
      </c>
      <c r="K3923" s="267">
        <v>50</v>
      </c>
    </row>
    <row r="3924" spans="1:11">
      <c r="A3924" s="155" t="s">
        <v>3931</v>
      </c>
      <c r="B3924" s="156" t="s">
        <v>19743</v>
      </c>
      <c r="C3924" s="156">
        <v>2.7727919999999999</v>
      </c>
      <c r="D3924" s="157">
        <v>2.52E-6</v>
      </c>
      <c r="E3924" s="156">
        <v>2832</v>
      </c>
      <c r="F3924" s="156">
        <v>0.2</v>
      </c>
      <c r="G3924" s="156">
        <v>239.83330000000001</v>
      </c>
      <c r="H3924" s="156">
        <v>0.18282399999999999</v>
      </c>
      <c r="I3924" s="156">
        <v>6</v>
      </c>
      <c r="J3924" s="156">
        <v>16.66667</v>
      </c>
      <c r="K3924" s="267">
        <v>83.333330000000004</v>
      </c>
    </row>
    <row r="3925" spans="1:11">
      <c r="A3925" s="155" t="s">
        <v>3933</v>
      </c>
      <c r="B3925" s="156" t="s">
        <v>19743</v>
      </c>
      <c r="C3925" s="156">
        <v>2.2763450000000001</v>
      </c>
      <c r="D3925" s="157">
        <v>7.4900000000000005E-5</v>
      </c>
      <c r="E3925" s="156">
        <v>41546</v>
      </c>
      <c r="F3925" s="156">
        <v>0.27618999999999999</v>
      </c>
      <c r="G3925" s="156">
        <v>633</v>
      </c>
      <c r="H3925" s="156">
        <v>0.17668</v>
      </c>
      <c r="I3925" s="156">
        <v>15</v>
      </c>
      <c r="J3925" s="156">
        <v>26.66667</v>
      </c>
      <c r="K3925" s="267">
        <v>73.333330000000004</v>
      </c>
    </row>
    <row r="3926" spans="1:11">
      <c r="A3926" s="155" t="s">
        <v>3940</v>
      </c>
      <c r="B3926" s="156" t="s">
        <v>19743</v>
      </c>
      <c r="C3926" s="156">
        <v>2.3037559999999999</v>
      </c>
      <c r="D3926" s="157">
        <v>1.5699999999999999E-5</v>
      </c>
      <c r="E3926" s="156">
        <v>22920</v>
      </c>
      <c r="F3926" s="156">
        <v>0.28571400000000002</v>
      </c>
      <c r="G3926" s="156">
        <v>677.875</v>
      </c>
      <c r="H3926" s="156">
        <v>0.195768</v>
      </c>
      <c r="I3926" s="156">
        <v>8</v>
      </c>
      <c r="J3926" s="156">
        <v>12.5</v>
      </c>
      <c r="K3926" s="267">
        <v>87.5</v>
      </c>
    </row>
    <row r="3927" spans="1:11">
      <c r="A3927" s="155" t="s">
        <v>3942</v>
      </c>
      <c r="B3927" s="156" t="s">
        <v>19743</v>
      </c>
      <c r="C3927" s="156">
        <v>2.8298480000000001</v>
      </c>
      <c r="D3927" s="157">
        <v>3.7E-7</v>
      </c>
      <c r="E3927" s="156">
        <v>652</v>
      </c>
      <c r="F3927" s="156" t="s">
        <v>25675</v>
      </c>
      <c r="G3927" s="156">
        <v>570.5</v>
      </c>
      <c r="H3927" s="156">
        <v>0.51168000000000002</v>
      </c>
      <c r="I3927" s="156">
        <v>2</v>
      </c>
      <c r="J3927" s="156">
        <v>50</v>
      </c>
      <c r="K3927" s="267">
        <v>50</v>
      </c>
    </row>
    <row r="3928" spans="1:11">
      <c r="A3928" s="155" t="s">
        <v>3685</v>
      </c>
      <c r="B3928" s="156" t="s">
        <v>19743</v>
      </c>
      <c r="C3928" s="156">
        <v>2.3993910000000001</v>
      </c>
      <c r="D3928" s="157">
        <v>6.5699999999999998E-5</v>
      </c>
      <c r="E3928" s="156">
        <v>29570</v>
      </c>
      <c r="F3928" s="156">
        <v>6.6667000000000004E-2</v>
      </c>
      <c r="G3928" s="156">
        <v>526.16669999999999</v>
      </c>
      <c r="H3928" s="156">
        <v>0.17429500000000001</v>
      </c>
      <c r="I3928" s="156">
        <v>6</v>
      </c>
      <c r="J3928" s="156">
        <v>0</v>
      </c>
      <c r="K3928" s="267">
        <v>83.333330000000004</v>
      </c>
    </row>
    <row r="3929" spans="1:11">
      <c r="A3929" s="155" t="s">
        <v>3688</v>
      </c>
      <c r="B3929" s="156" t="s">
        <v>19743</v>
      </c>
      <c r="C3929" s="156">
        <v>2.310457</v>
      </c>
      <c r="D3929" s="157">
        <v>4.7999999999999996E-7</v>
      </c>
      <c r="E3929" s="156">
        <v>354</v>
      </c>
      <c r="F3929" s="156">
        <v>0.71428599999999998</v>
      </c>
      <c r="G3929" s="156">
        <v>1331.5709999999999</v>
      </c>
      <c r="H3929" s="156">
        <v>0.387874</v>
      </c>
      <c r="I3929" s="156">
        <v>7</v>
      </c>
      <c r="J3929" s="156">
        <v>0</v>
      </c>
      <c r="K3929" s="267">
        <v>100</v>
      </c>
    </row>
    <row r="3930" spans="1:11">
      <c r="A3930" s="155" t="s">
        <v>3691</v>
      </c>
      <c r="B3930" s="156" t="s">
        <v>19743</v>
      </c>
      <c r="C3930" s="156">
        <v>2.2517770000000001</v>
      </c>
      <c r="D3930" s="157">
        <v>1.3900000000000001E-5</v>
      </c>
      <c r="E3930" s="156">
        <v>13556</v>
      </c>
      <c r="F3930" s="156">
        <v>0.34210499999999999</v>
      </c>
      <c r="G3930" s="156">
        <v>615.04999999999995</v>
      </c>
      <c r="H3930" s="156">
        <v>0.16645499999999999</v>
      </c>
      <c r="I3930" s="156">
        <v>20</v>
      </c>
      <c r="J3930" s="156">
        <v>5</v>
      </c>
      <c r="K3930" s="267">
        <v>95</v>
      </c>
    </row>
    <row r="3931" spans="1:11">
      <c r="A3931" s="155" t="s">
        <v>3694</v>
      </c>
      <c r="B3931" s="156" t="s">
        <v>19743</v>
      </c>
      <c r="C3931" s="156">
        <v>2.3865989999999999</v>
      </c>
      <c r="D3931" s="156" t="s">
        <v>25675</v>
      </c>
      <c r="E3931" s="156">
        <v>0</v>
      </c>
      <c r="F3931" s="156">
        <v>1</v>
      </c>
      <c r="G3931" s="156">
        <v>1303</v>
      </c>
      <c r="H3931" s="156">
        <v>0.42154599999999998</v>
      </c>
      <c r="I3931" s="156">
        <v>3</v>
      </c>
      <c r="J3931" s="156">
        <v>0</v>
      </c>
      <c r="K3931" s="267">
        <v>100</v>
      </c>
    </row>
    <row r="3932" spans="1:11">
      <c r="A3932" s="155" t="s">
        <v>3698</v>
      </c>
      <c r="B3932" s="156" t="s">
        <v>19743</v>
      </c>
      <c r="C3932" s="156">
        <v>2.4629439999999998</v>
      </c>
      <c r="D3932" s="157">
        <v>1.04E-5</v>
      </c>
      <c r="E3932" s="156">
        <v>6350</v>
      </c>
      <c r="F3932" s="156">
        <v>0.28571400000000002</v>
      </c>
      <c r="G3932" s="156">
        <v>422.42860000000002</v>
      </c>
      <c r="H3932" s="156">
        <v>0.15485399999999999</v>
      </c>
      <c r="I3932" s="156">
        <v>7</v>
      </c>
      <c r="J3932" s="156">
        <v>14.28571</v>
      </c>
      <c r="K3932" s="267">
        <v>85.714290000000005</v>
      </c>
    </row>
    <row r="3933" spans="1:11">
      <c r="A3933" s="155" t="s">
        <v>3701</v>
      </c>
      <c r="B3933" s="156" t="s">
        <v>19743</v>
      </c>
      <c r="C3933" s="156">
        <v>2.1224370000000001</v>
      </c>
      <c r="D3933" s="156">
        <v>1.4100000000000001E-4</v>
      </c>
      <c r="E3933" s="156">
        <v>134910</v>
      </c>
      <c r="F3933" s="156">
        <v>0.24149200000000001</v>
      </c>
      <c r="G3933" s="156">
        <v>317.6515</v>
      </c>
      <c r="H3933" s="156">
        <v>7.4460999999999999E-2</v>
      </c>
      <c r="I3933" s="156">
        <v>66</v>
      </c>
      <c r="J3933" s="156">
        <v>18.181819999999998</v>
      </c>
      <c r="K3933" s="267">
        <v>80.303030000000007</v>
      </c>
    </row>
    <row r="3934" spans="1:11">
      <c r="A3934" s="155" t="s">
        <v>20330</v>
      </c>
      <c r="B3934" s="156" t="s">
        <v>19740</v>
      </c>
      <c r="C3934" s="156">
        <v>2.3439589999999999</v>
      </c>
      <c r="D3934" s="157">
        <v>8.49E-6</v>
      </c>
      <c r="E3934" s="156">
        <v>12204</v>
      </c>
      <c r="F3934" s="156">
        <v>0.55555600000000005</v>
      </c>
      <c r="G3934" s="156">
        <v>178.67570000000001</v>
      </c>
      <c r="H3934" s="156">
        <v>5.5197999999999997E-2</v>
      </c>
      <c r="I3934" s="156">
        <v>37</v>
      </c>
      <c r="J3934" s="156">
        <v>45.945950000000003</v>
      </c>
      <c r="K3934" s="267">
        <v>54.054049999999997</v>
      </c>
    </row>
    <row r="3935" spans="1:11">
      <c r="A3935" s="155" t="s">
        <v>3708</v>
      </c>
      <c r="B3935" s="156" t="s">
        <v>19743</v>
      </c>
      <c r="C3935" s="156">
        <v>2.1232489999999999</v>
      </c>
      <c r="D3935" s="156">
        <v>1.1900000000000001E-4</v>
      </c>
      <c r="E3935" s="156">
        <v>159992</v>
      </c>
      <c r="F3935" s="156">
        <v>0.26338800000000001</v>
      </c>
      <c r="G3935" s="156">
        <v>367.55739999999997</v>
      </c>
      <c r="H3935" s="156">
        <v>8.6098999999999995E-2</v>
      </c>
      <c r="I3935" s="156">
        <v>61</v>
      </c>
      <c r="J3935" s="156">
        <v>19.672129999999999</v>
      </c>
      <c r="K3935" s="267">
        <v>77.049180000000007</v>
      </c>
    </row>
    <row r="3936" spans="1:11">
      <c r="A3936" s="155" t="s">
        <v>3716</v>
      </c>
      <c r="B3936" s="156" t="s">
        <v>19743</v>
      </c>
      <c r="C3936" s="156">
        <v>3.0858880000000002</v>
      </c>
      <c r="D3936" s="157">
        <v>5.2E-7</v>
      </c>
      <c r="E3936" s="156">
        <v>128</v>
      </c>
      <c r="F3936" s="156" t="s">
        <v>25675</v>
      </c>
      <c r="G3936" s="156">
        <v>91.5</v>
      </c>
      <c r="H3936" s="156">
        <v>0.50277799999999995</v>
      </c>
      <c r="I3936" s="156">
        <v>2</v>
      </c>
      <c r="J3936" s="156">
        <v>50</v>
      </c>
      <c r="K3936" s="267">
        <v>50</v>
      </c>
    </row>
    <row r="3937" spans="1:11">
      <c r="A3937" s="155" t="s">
        <v>3721</v>
      </c>
      <c r="B3937" s="156" t="s">
        <v>19743</v>
      </c>
      <c r="C3937" s="156">
        <v>2.2180710000000001</v>
      </c>
      <c r="D3937" s="157">
        <v>1.2799999999999999E-5</v>
      </c>
      <c r="E3937" s="156">
        <v>10252</v>
      </c>
      <c r="F3937" s="156">
        <v>0.45454499999999998</v>
      </c>
      <c r="G3937" s="156">
        <v>539.18179999999995</v>
      </c>
      <c r="H3937" s="156">
        <v>0.13935900000000001</v>
      </c>
      <c r="I3937" s="156">
        <v>11</v>
      </c>
      <c r="J3937" s="156">
        <v>18.181819999999998</v>
      </c>
      <c r="K3937" s="267">
        <v>81.818179999999998</v>
      </c>
    </row>
    <row r="3938" spans="1:11">
      <c r="A3938" s="155" t="s">
        <v>20390</v>
      </c>
      <c r="B3938" s="156" t="s">
        <v>19740</v>
      </c>
      <c r="C3938" s="156">
        <v>2.1673100000000001</v>
      </c>
      <c r="D3938" s="157">
        <v>2.8500000000000002E-5</v>
      </c>
      <c r="E3938" s="156">
        <v>57734</v>
      </c>
      <c r="F3938" s="156">
        <v>0.43393399999999999</v>
      </c>
      <c r="G3938" s="156">
        <v>356.7568</v>
      </c>
      <c r="H3938" s="156">
        <v>8.7398000000000003E-2</v>
      </c>
      <c r="I3938" s="156">
        <v>37</v>
      </c>
      <c r="J3938" s="156">
        <v>51.351349999999996</v>
      </c>
      <c r="K3938" s="267">
        <v>45.945950000000003</v>
      </c>
    </row>
    <row r="3939" spans="1:11">
      <c r="A3939" s="155" t="s">
        <v>3726</v>
      </c>
      <c r="B3939" s="156" t="s">
        <v>19743</v>
      </c>
      <c r="C3939" s="156">
        <v>3.037563</v>
      </c>
      <c r="D3939" s="157">
        <v>7.4800000000000004E-6</v>
      </c>
      <c r="E3939" s="156">
        <v>1690</v>
      </c>
      <c r="F3939" s="156" t="s">
        <v>25675</v>
      </c>
      <c r="G3939" s="156">
        <v>69.2</v>
      </c>
      <c r="H3939" s="156">
        <v>0.223607</v>
      </c>
      <c r="I3939" s="156">
        <v>5</v>
      </c>
      <c r="J3939" s="156">
        <v>40</v>
      </c>
      <c r="K3939" s="267">
        <v>60</v>
      </c>
    </row>
    <row r="3940" spans="1:11">
      <c r="A3940" s="155" t="s">
        <v>3730</v>
      </c>
      <c r="B3940" s="156" t="s">
        <v>19743</v>
      </c>
      <c r="C3940" s="156">
        <v>2.1226400000000001</v>
      </c>
      <c r="D3940" s="156">
        <v>1.6699999999999999E-4</v>
      </c>
      <c r="E3940" s="156">
        <v>157944</v>
      </c>
      <c r="F3940" s="156">
        <v>0.24764900000000001</v>
      </c>
      <c r="G3940" s="156">
        <v>260.14769999999999</v>
      </c>
      <c r="H3940" s="156">
        <v>6.1254000000000003E-2</v>
      </c>
      <c r="I3940" s="156">
        <v>88</v>
      </c>
      <c r="J3940" s="156">
        <v>32.954549999999998</v>
      </c>
      <c r="K3940" s="267">
        <v>65.909090000000006</v>
      </c>
    </row>
    <row r="3941" spans="1:11">
      <c r="A3941" s="155" t="s">
        <v>3744</v>
      </c>
      <c r="B3941" s="156" t="s">
        <v>19743</v>
      </c>
      <c r="C3941" s="156">
        <v>3.1106600000000002</v>
      </c>
      <c r="D3941" s="157">
        <v>1.8E-7</v>
      </c>
      <c r="E3941" s="156">
        <v>52</v>
      </c>
      <c r="F3941" s="156" t="s">
        <v>25675</v>
      </c>
      <c r="G3941" s="156">
        <v>43.666670000000003</v>
      </c>
      <c r="H3941" s="156">
        <v>0.346883</v>
      </c>
      <c r="I3941" s="156">
        <v>3</v>
      </c>
      <c r="J3941" s="156">
        <v>0</v>
      </c>
      <c r="K3941" s="267">
        <v>100</v>
      </c>
    </row>
    <row r="3942" spans="1:11">
      <c r="A3942" s="155" t="s">
        <v>3746</v>
      </c>
      <c r="B3942" s="156" t="s">
        <v>19743</v>
      </c>
      <c r="C3942" s="156">
        <v>2.3051780000000002</v>
      </c>
      <c r="D3942" s="157">
        <v>4.4299999999999999E-6</v>
      </c>
      <c r="E3942" s="156">
        <v>2954</v>
      </c>
      <c r="F3942" s="156">
        <v>0.5</v>
      </c>
      <c r="G3942" s="156">
        <v>906.5</v>
      </c>
      <c r="H3942" s="156">
        <v>0.26244899999999999</v>
      </c>
      <c r="I3942" s="156">
        <v>8</v>
      </c>
      <c r="J3942" s="156">
        <v>12.5</v>
      </c>
      <c r="K3942" s="267">
        <v>87.5</v>
      </c>
    </row>
    <row r="3943" spans="1:11">
      <c r="A3943" s="155" t="s">
        <v>3749</v>
      </c>
      <c r="B3943" s="156" t="s">
        <v>19743</v>
      </c>
      <c r="C3943" s="156">
        <v>2.173807</v>
      </c>
      <c r="D3943" s="156">
        <v>4.2200000000000001E-4</v>
      </c>
      <c r="E3943" s="156">
        <v>194818</v>
      </c>
      <c r="F3943" s="156">
        <v>8.8626999999999997E-2</v>
      </c>
      <c r="G3943" s="156">
        <v>208.2157</v>
      </c>
      <c r="H3943" s="156">
        <v>5.1556999999999999E-2</v>
      </c>
      <c r="I3943" s="156">
        <v>51</v>
      </c>
      <c r="J3943" s="156">
        <v>19.607839999999999</v>
      </c>
      <c r="K3943" s="267">
        <v>78.431370000000001</v>
      </c>
    </row>
    <row r="3944" spans="1:11">
      <c r="A3944" s="155" t="s">
        <v>3753</v>
      </c>
      <c r="B3944" s="156" t="s">
        <v>19743</v>
      </c>
      <c r="C3944" s="156">
        <v>2.3222339999999999</v>
      </c>
      <c r="D3944" s="157">
        <v>6.9199999999999998E-6</v>
      </c>
      <c r="E3944" s="156">
        <v>4712</v>
      </c>
      <c r="F3944" s="156">
        <v>0.37878800000000001</v>
      </c>
      <c r="G3944" s="156">
        <v>690.83330000000001</v>
      </c>
      <c r="H3944" s="156">
        <v>0.20472699999999999</v>
      </c>
      <c r="I3944" s="156">
        <v>12</v>
      </c>
      <c r="J3944" s="156">
        <v>0</v>
      </c>
      <c r="K3944" s="267">
        <v>100</v>
      </c>
    </row>
    <row r="3945" spans="1:11">
      <c r="A3945" s="155" t="s">
        <v>3756</v>
      </c>
      <c r="B3945" s="156" t="s">
        <v>19743</v>
      </c>
      <c r="C3945" s="156">
        <v>2.1354310000000001</v>
      </c>
      <c r="D3945" s="156">
        <v>2.9399999999999999E-4</v>
      </c>
      <c r="E3945" s="156">
        <v>179940</v>
      </c>
      <c r="F3945" s="156">
        <v>0.146617</v>
      </c>
      <c r="G3945" s="156">
        <v>258.70179999999999</v>
      </c>
      <c r="H3945" s="156">
        <v>6.1415999999999998E-2</v>
      </c>
      <c r="I3945" s="156">
        <v>57</v>
      </c>
      <c r="J3945" s="156">
        <v>22.807020000000001</v>
      </c>
      <c r="K3945" s="267">
        <v>75.438599999999994</v>
      </c>
    </row>
    <row r="3946" spans="1:11">
      <c r="A3946" s="155" t="s">
        <v>3763</v>
      </c>
      <c r="B3946" s="156" t="s">
        <v>19743</v>
      </c>
      <c r="C3946" s="156">
        <v>2.3234520000000001</v>
      </c>
      <c r="D3946" s="157">
        <v>3.0000000000000001E-6</v>
      </c>
      <c r="E3946" s="156">
        <v>3148</v>
      </c>
      <c r="F3946" s="156">
        <v>0.26666699999999999</v>
      </c>
      <c r="G3946" s="156">
        <v>786.33330000000001</v>
      </c>
      <c r="H3946" s="156">
        <v>0.23300699999999999</v>
      </c>
      <c r="I3946" s="156">
        <v>6</v>
      </c>
      <c r="J3946" s="156">
        <v>16.66667</v>
      </c>
      <c r="K3946" s="267">
        <v>83.333330000000004</v>
      </c>
    </row>
    <row r="3947" spans="1:11">
      <c r="A3947" s="155" t="s">
        <v>20447</v>
      </c>
      <c r="B3947" s="156" t="s">
        <v>19740</v>
      </c>
      <c r="C3947" s="156">
        <v>2.1602030000000001</v>
      </c>
      <c r="D3947" s="157">
        <v>7.1699999999999995E-5</v>
      </c>
      <c r="E3947" s="156">
        <v>79136</v>
      </c>
      <c r="F3947" s="156">
        <v>0.33565600000000001</v>
      </c>
      <c r="G3947" s="156">
        <v>347.76190000000003</v>
      </c>
      <c r="H3947" s="156">
        <v>8.4571999999999994E-2</v>
      </c>
      <c r="I3947" s="156">
        <v>42</v>
      </c>
      <c r="J3947" s="156">
        <v>64.285709999999995</v>
      </c>
      <c r="K3947" s="267">
        <v>35.714289999999998</v>
      </c>
    </row>
    <row r="3948" spans="1:11">
      <c r="A3948" s="155" t="s">
        <v>20505</v>
      </c>
      <c r="B3948" s="156" t="s">
        <v>19053</v>
      </c>
      <c r="C3948" s="156">
        <v>2.1780710000000001</v>
      </c>
      <c r="D3948" s="156">
        <v>2.99E-4</v>
      </c>
      <c r="E3948" s="156">
        <v>80894</v>
      </c>
      <c r="F3948" s="156">
        <v>0.23976600000000001</v>
      </c>
      <c r="G3948" s="156">
        <v>489.42110000000002</v>
      </c>
      <c r="H3948" s="156">
        <v>0.120891</v>
      </c>
      <c r="I3948" s="156">
        <v>19</v>
      </c>
      <c r="J3948" s="156">
        <v>15.78947</v>
      </c>
      <c r="K3948" s="267">
        <v>84.210530000000006</v>
      </c>
    </row>
    <row r="3949" spans="1:11">
      <c r="A3949" s="155" t="s">
        <v>3770</v>
      </c>
      <c r="B3949" s="156" t="s">
        <v>19743</v>
      </c>
      <c r="C3949" s="156">
        <v>2.2994919999999999</v>
      </c>
      <c r="D3949" s="157">
        <v>2E-8</v>
      </c>
      <c r="E3949" s="156">
        <v>140</v>
      </c>
      <c r="F3949" s="156">
        <v>0.86666699999999997</v>
      </c>
      <c r="G3949" s="156">
        <v>1680.6669999999999</v>
      </c>
      <c r="H3949" s="156">
        <v>0.48198099999999999</v>
      </c>
      <c r="I3949" s="156">
        <v>6</v>
      </c>
      <c r="J3949" s="156">
        <v>0</v>
      </c>
      <c r="K3949" s="267">
        <v>100</v>
      </c>
    </row>
    <row r="3950" spans="1:11">
      <c r="A3950" s="155" t="s">
        <v>3780</v>
      </c>
      <c r="B3950" s="156" t="s">
        <v>19743</v>
      </c>
      <c r="C3950" s="156">
        <v>2.2931979999999998</v>
      </c>
      <c r="D3950" s="156">
        <v>5.6300000000000002E-4</v>
      </c>
      <c r="E3950" s="156">
        <v>275154</v>
      </c>
      <c r="F3950" s="156">
        <v>0.29949900000000002</v>
      </c>
      <c r="G3950" s="156">
        <v>112.47369999999999</v>
      </c>
      <c r="H3950" s="156">
        <v>3.2488000000000003E-2</v>
      </c>
      <c r="I3950" s="156">
        <v>57</v>
      </c>
      <c r="J3950" s="156">
        <v>3.508772</v>
      </c>
      <c r="K3950" s="267">
        <v>91.228070000000002</v>
      </c>
    </row>
    <row r="3951" spans="1:11">
      <c r="A3951" s="155" t="s">
        <v>3783</v>
      </c>
      <c r="B3951" s="156" t="s">
        <v>19743</v>
      </c>
      <c r="C3951" s="156">
        <v>2.2623350000000002</v>
      </c>
      <c r="D3951" s="157">
        <v>2.83E-5</v>
      </c>
      <c r="E3951" s="156">
        <v>23878</v>
      </c>
      <c r="F3951" s="156">
        <v>0.21343899999999999</v>
      </c>
      <c r="G3951" s="156">
        <v>408.5652</v>
      </c>
      <c r="H3951" s="156">
        <v>0.11208899999999999</v>
      </c>
      <c r="I3951" s="156">
        <v>23</v>
      </c>
      <c r="J3951" s="156">
        <v>21.739129999999999</v>
      </c>
      <c r="K3951" s="267">
        <v>73.913039999999995</v>
      </c>
    </row>
    <row r="3952" spans="1:11">
      <c r="A3952" s="155" t="s">
        <v>3788</v>
      </c>
      <c r="B3952" s="156" t="s">
        <v>19743</v>
      </c>
      <c r="C3952" s="156">
        <v>2.1508630000000002</v>
      </c>
      <c r="D3952" s="156">
        <v>2.6600000000000001E-4</v>
      </c>
      <c r="E3952" s="156">
        <v>63106</v>
      </c>
      <c r="F3952" s="156">
        <v>0.55000000000000004</v>
      </c>
      <c r="G3952" s="156">
        <v>959.125</v>
      </c>
      <c r="H3952" s="156">
        <v>0.22955100000000001</v>
      </c>
      <c r="I3952" s="156">
        <v>16</v>
      </c>
      <c r="J3952" s="156">
        <v>18.75</v>
      </c>
      <c r="K3952" s="267">
        <v>81.25</v>
      </c>
    </row>
    <row r="3953" spans="1:11">
      <c r="A3953" s="155" t="s">
        <v>3793</v>
      </c>
      <c r="B3953" s="156" t="s">
        <v>19743</v>
      </c>
      <c r="C3953" s="156">
        <v>2.1878169999999999</v>
      </c>
      <c r="D3953" s="157">
        <v>4.7999999999999998E-6</v>
      </c>
      <c r="E3953" s="156">
        <v>3938</v>
      </c>
      <c r="F3953" s="156">
        <v>0.58333299999999999</v>
      </c>
      <c r="G3953" s="156">
        <v>1138.778</v>
      </c>
      <c r="H3953" s="156">
        <v>0.28384300000000001</v>
      </c>
      <c r="I3953" s="156">
        <v>9</v>
      </c>
      <c r="J3953" s="156">
        <v>33.333329999999997</v>
      </c>
      <c r="K3953" s="267">
        <v>66.666669999999996</v>
      </c>
    </row>
    <row r="3954" spans="1:11">
      <c r="A3954" s="155" t="s">
        <v>3801</v>
      </c>
      <c r="B3954" s="156" t="s">
        <v>19743</v>
      </c>
      <c r="C3954" s="156">
        <v>2.252386</v>
      </c>
      <c r="D3954" s="157">
        <v>2.5500000000000001E-6</v>
      </c>
      <c r="E3954" s="156">
        <v>7316</v>
      </c>
      <c r="F3954" s="156">
        <v>0.61818200000000001</v>
      </c>
      <c r="G3954" s="156">
        <v>1085.0909999999999</v>
      </c>
      <c r="H3954" s="156">
        <v>0.29326799999999997</v>
      </c>
      <c r="I3954" s="156">
        <v>11</v>
      </c>
      <c r="J3954" s="156">
        <v>9.0909089999999999</v>
      </c>
      <c r="K3954" s="267">
        <v>90.909090000000006</v>
      </c>
    </row>
    <row r="3955" spans="1:11">
      <c r="A3955" s="155" t="s">
        <v>20627</v>
      </c>
      <c r="B3955" s="156" t="s">
        <v>19740</v>
      </c>
      <c r="C3955" s="156">
        <v>2.2710659999999998</v>
      </c>
      <c r="D3955" s="157">
        <v>7.4900000000000005E-5</v>
      </c>
      <c r="E3955" s="156">
        <v>60726</v>
      </c>
      <c r="F3955" s="156">
        <v>0.19365099999999999</v>
      </c>
      <c r="G3955" s="156">
        <v>278.27780000000001</v>
      </c>
      <c r="H3955" s="156">
        <v>7.7665999999999999E-2</v>
      </c>
      <c r="I3955" s="156">
        <v>36</v>
      </c>
      <c r="J3955" s="156">
        <v>22.22222</v>
      </c>
      <c r="K3955" s="267">
        <v>72.222219999999993</v>
      </c>
    </row>
    <row r="3956" spans="1:11">
      <c r="A3956" s="155" t="s">
        <v>3808</v>
      </c>
      <c r="B3956" s="156" t="s">
        <v>19743</v>
      </c>
      <c r="C3956" s="156">
        <v>3.272081</v>
      </c>
      <c r="D3956" s="156" t="s">
        <v>25675</v>
      </c>
      <c r="E3956" s="156">
        <v>0</v>
      </c>
      <c r="F3956" s="156" t="s">
        <v>25675</v>
      </c>
      <c r="G3956" s="156">
        <v>16</v>
      </c>
      <c r="H3956" s="156">
        <v>0</v>
      </c>
      <c r="I3956" s="156">
        <v>1</v>
      </c>
      <c r="J3956" s="156">
        <v>0</v>
      </c>
      <c r="K3956" s="267">
        <v>100</v>
      </c>
    </row>
    <row r="3957" spans="1:11">
      <c r="A3957" s="155" t="s">
        <v>3810</v>
      </c>
      <c r="B3957" s="156" t="s">
        <v>19743</v>
      </c>
      <c r="C3957" s="156">
        <v>2.2495430000000001</v>
      </c>
      <c r="D3957" s="157">
        <v>1.2999999999999999E-5</v>
      </c>
      <c r="E3957" s="156">
        <v>32040</v>
      </c>
      <c r="F3957" s="156">
        <v>0.48571399999999998</v>
      </c>
      <c r="G3957" s="156">
        <v>794.53330000000005</v>
      </c>
      <c r="H3957" s="156">
        <v>0.214391</v>
      </c>
      <c r="I3957" s="156">
        <v>15</v>
      </c>
      <c r="J3957" s="156">
        <v>33.333329999999997</v>
      </c>
      <c r="K3957" s="267">
        <v>66.666669999999996</v>
      </c>
    </row>
    <row r="3958" spans="1:11">
      <c r="A3958" s="155" t="s">
        <v>20681</v>
      </c>
      <c r="B3958" s="156" t="s">
        <v>19740</v>
      </c>
      <c r="C3958" s="156">
        <v>2.1646700000000001</v>
      </c>
      <c r="D3958" s="157">
        <v>8.2200000000000006E-5</v>
      </c>
      <c r="E3958" s="156">
        <v>106900</v>
      </c>
      <c r="F3958" s="156">
        <v>0.38679200000000002</v>
      </c>
      <c r="G3958" s="156">
        <v>293.11320000000001</v>
      </c>
      <c r="H3958" s="156">
        <v>7.1876999999999996E-2</v>
      </c>
      <c r="I3958" s="156">
        <v>53</v>
      </c>
      <c r="J3958" s="156">
        <v>47.169809999999998</v>
      </c>
      <c r="K3958" s="267">
        <v>50.943399999999997</v>
      </c>
    </row>
    <row r="3959" spans="1:11">
      <c r="A3959" s="155" t="s">
        <v>3555</v>
      </c>
      <c r="B3959" s="156" t="s">
        <v>19743</v>
      </c>
      <c r="C3959" s="156">
        <v>2.155939</v>
      </c>
      <c r="D3959" s="156">
        <v>2.24E-4</v>
      </c>
      <c r="E3959" s="156">
        <v>131128</v>
      </c>
      <c r="F3959" s="156">
        <v>0.36363600000000001</v>
      </c>
      <c r="G3959" s="156">
        <v>402.4545</v>
      </c>
      <c r="H3959" s="156">
        <v>9.7464999999999996E-2</v>
      </c>
      <c r="I3959" s="156">
        <v>44</v>
      </c>
      <c r="J3959" s="156">
        <v>29.545449999999999</v>
      </c>
      <c r="K3959" s="267">
        <v>63.636360000000003</v>
      </c>
    </row>
    <row r="3960" spans="1:11">
      <c r="A3960" s="155" t="s">
        <v>20289</v>
      </c>
      <c r="B3960" s="156" t="s">
        <v>19740</v>
      </c>
      <c r="C3960" s="156">
        <v>2.3547210000000001</v>
      </c>
      <c r="D3960" s="157">
        <v>1.9300000000000002E-5</v>
      </c>
      <c r="E3960" s="156">
        <v>27908</v>
      </c>
      <c r="F3960" s="156">
        <v>0.65396200000000004</v>
      </c>
      <c r="G3960" s="156">
        <v>192.56899999999999</v>
      </c>
      <c r="H3960" s="156">
        <v>6.0708999999999999E-2</v>
      </c>
      <c r="I3960" s="156">
        <v>58</v>
      </c>
      <c r="J3960" s="156">
        <v>29.31034</v>
      </c>
      <c r="K3960" s="267">
        <v>68.965519999999998</v>
      </c>
    </row>
    <row r="3961" spans="1:11">
      <c r="A3961" s="155" t="s">
        <v>3562</v>
      </c>
      <c r="B3961" s="156" t="s">
        <v>19743</v>
      </c>
      <c r="C3961" s="156">
        <v>2.1679189999999999</v>
      </c>
      <c r="D3961" s="157">
        <v>8.5900000000000001E-5</v>
      </c>
      <c r="E3961" s="156">
        <v>117542</v>
      </c>
      <c r="F3961" s="156">
        <v>0.32006200000000001</v>
      </c>
      <c r="G3961" s="156">
        <v>194.7037</v>
      </c>
      <c r="H3961" s="156">
        <v>4.8194000000000001E-2</v>
      </c>
      <c r="I3961" s="156">
        <v>81</v>
      </c>
      <c r="J3961" s="156">
        <v>49.382719999999999</v>
      </c>
      <c r="K3961" s="267">
        <v>49.382719999999999</v>
      </c>
    </row>
    <row r="3962" spans="1:11">
      <c r="A3962" s="155" t="s">
        <v>3567</v>
      </c>
      <c r="B3962" s="156" t="s">
        <v>19743</v>
      </c>
      <c r="C3962" s="156">
        <v>2.591472</v>
      </c>
      <c r="D3962" s="157">
        <v>5.8999999999999996E-7</v>
      </c>
      <c r="E3962" s="156">
        <v>394</v>
      </c>
      <c r="F3962" s="156">
        <v>0.4</v>
      </c>
      <c r="G3962" s="156">
        <v>446.5</v>
      </c>
      <c r="H3962" s="156">
        <v>0.21041499999999999</v>
      </c>
      <c r="I3962" s="156">
        <v>6</v>
      </c>
      <c r="J3962" s="156">
        <v>33.333329999999997</v>
      </c>
      <c r="K3962" s="267">
        <v>50</v>
      </c>
    </row>
    <row r="3963" spans="1:11">
      <c r="A3963" s="155" t="s">
        <v>3570</v>
      </c>
      <c r="B3963" s="156" t="s">
        <v>19743</v>
      </c>
      <c r="C3963" s="156">
        <v>2.2623350000000002</v>
      </c>
      <c r="D3963" s="157">
        <v>1.6099999999999998E-5</v>
      </c>
      <c r="E3963" s="156">
        <v>23516</v>
      </c>
      <c r="F3963" s="156">
        <v>0.46969699999999998</v>
      </c>
      <c r="G3963" s="156">
        <v>940.25</v>
      </c>
      <c r="H3963" s="156">
        <v>0.25776900000000003</v>
      </c>
      <c r="I3963" s="156">
        <v>12</v>
      </c>
      <c r="J3963" s="156">
        <v>16.66667</v>
      </c>
      <c r="K3963" s="267">
        <v>83.333330000000004</v>
      </c>
    </row>
    <row r="3964" spans="1:11">
      <c r="A3964" s="155" t="s">
        <v>3574</v>
      </c>
      <c r="B3964" s="156" t="s">
        <v>19743</v>
      </c>
      <c r="C3964" s="156">
        <v>2.2536040000000002</v>
      </c>
      <c r="D3964" s="157">
        <v>6.2700000000000006E-5</v>
      </c>
      <c r="E3964" s="156">
        <v>44848</v>
      </c>
      <c r="F3964" s="156">
        <v>0.43333300000000002</v>
      </c>
      <c r="G3964" s="156">
        <v>454.9375</v>
      </c>
      <c r="H3964" s="156">
        <v>0.123089</v>
      </c>
      <c r="I3964" s="156">
        <v>16</v>
      </c>
      <c r="J3964" s="156">
        <v>0</v>
      </c>
      <c r="K3964" s="267">
        <v>100</v>
      </c>
    </row>
    <row r="3965" spans="1:11">
      <c r="A3965" s="155" t="s">
        <v>3577</v>
      </c>
      <c r="B3965" s="156" t="s">
        <v>19743</v>
      </c>
      <c r="C3965" s="156">
        <v>2.154315</v>
      </c>
      <c r="D3965" s="156">
        <v>1.3899999999999999E-4</v>
      </c>
      <c r="E3965" s="156">
        <v>98864</v>
      </c>
      <c r="F3965" s="156">
        <v>0.258824</v>
      </c>
      <c r="G3965" s="156">
        <v>435.94290000000001</v>
      </c>
      <c r="H3965" s="156">
        <v>0.10513400000000001</v>
      </c>
      <c r="I3965" s="156">
        <v>35</v>
      </c>
      <c r="J3965" s="156">
        <v>14.28571</v>
      </c>
      <c r="K3965" s="267">
        <v>82.857140000000001</v>
      </c>
    </row>
    <row r="3966" spans="1:11">
      <c r="A3966" s="155" t="s">
        <v>3581</v>
      </c>
      <c r="B3966" s="156" t="s">
        <v>19743</v>
      </c>
      <c r="C3966" s="156">
        <v>2.6347209999999999</v>
      </c>
      <c r="D3966" s="157">
        <v>2.6E-7</v>
      </c>
      <c r="E3966" s="156">
        <v>118</v>
      </c>
      <c r="F3966" s="156">
        <v>0.66666700000000001</v>
      </c>
      <c r="G3966" s="156">
        <v>674.66669999999999</v>
      </c>
      <c r="H3966" s="156">
        <v>0.34616000000000002</v>
      </c>
      <c r="I3966" s="156">
        <v>3</v>
      </c>
      <c r="J3966" s="156">
        <v>0</v>
      </c>
      <c r="K3966" s="267">
        <v>100</v>
      </c>
    </row>
    <row r="3967" spans="1:11">
      <c r="A3967" s="155" t="s">
        <v>3593</v>
      </c>
      <c r="B3967" s="156" t="s">
        <v>19743</v>
      </c>
      <c r="C3967" s="156">
        <v>3.2253810000000001</v>
      </c>
      <c r="D3967" s="156" t="s">
        <v>25675</v>
      </c>
      <c r="E3967" s="156">
        <v>0</v>
      </c>
      <c r="F3967" s="156" t="s">
        <v>25675</v>
      </c>
      <c r="G3967" s="156">
        <v>133</v>
      </c>
      <c r="H3967" s="156">
        <v>0</v>
      </c>
      <c r="I3967" s="156">
        <v>1</v>
      </c>
      <c r="J3967" s="156">
        <v>0</v>
      </c>
      <c r="K3967" s="267">
        <v>100</v>
      </c>
    </row>
    <row r="3968" spans="1:11">
      <c r="A3968" s="155" t="s">
        <v>3595</v>
      </c>
      <c r="B3968" s="156" t="s">
        <v>19743</v>
      </c>
      <c r="C3968" s="156">
        <v>2.1476139999999999</v>
      </c>
      <c r="D3968" s="157">
        <v>8.5400000000000002E-5</v>
      </c>
      <c r="E3968" s="156">
        <v>125960</v>
      </c>
      <c r="F3968" s="156">
        <v>0.35826999999999998</v>
      </c>
      <c r="G3968" s="156">
        <v>270.52539999999999</v>
      </c>
      <c r="H3968" s="156">
        <v>6.5186999999999995E-2</v>
      </c>
      <c r="I3968" s="156">
        <v>59</v>
      </c>
      <c r="J3968" s="156">
        <v>38.983049999999999</v>
      </c>
      <c r="K3968" s="267">
        <v>61.016950000000001</v>
      </c>
    </row>
    <row r="3969" spans="1:11">
      <c r="A3969" s="155" t="s">
        <v>3600</v>
      </c>
      <c r="B3969" s="156" t="s">
        <v>19743</v>
      </c>
      <c r="C3969" s="156">
        <v>2.8093400000000002</v>
      </c>
      <c r="D3969" s="157">
        <v>1.9000000000000001E-7</v>
      </c>
      <c r="E3969" s="156">
        <v>156</v>
      </c>
      <c r="F3969" s="156">
        <v>0.33333299999999999</v>
      </c>
      <c r="G3969" s="156">
        <v>310.25</v>
      </c>
      <c r="H3969" s="156">
        <v>0.26072299999999998</v>
      </c>
      <c r="I3969" s="156">
        <v>4</v>
      </c>
      <c r="J3969" s="156">
        <v>0</v>
      </c>
      <c r="K3969" s="267">
        <v>100</v>
      </c>
    </row>
    <row r="3970" spans="1:11">
      <c r="A3970" s="155" t="s">
        <v>3611</v>
      </c>
      <c r="B3970" s="156" t="s">
        <v>19743</v>
      </c>
      <c r="C3970" s="156">
        <v>2.2087310000000002</v>
      </c>
      <c r="D3970" s="156">
        <v>1.3200000000000001E-4</v>
      </c>
      <c r="E3970" s="156">
        <v>107458</v>
      </c>
      <c r="F3970" s="156">
        <v>0.196742</v>
      </c>
      <c r="G3970" s="156">
        <v>194.0351</v>
      </c>
      <c r="H3970" s="156">
        <v>5.0220000000000001E-2</v>
      </c>
      <c r="I3970" s="156">
        <v>57</v>
      </c>
      <c r="J3970" s="156">
        <v>28.070180000000001</v>
      </c>
      <c r="K3970" s="267">
        <v>71.929820000000007</v>
      </c>
    </row>
    <row r="3971" spans="1:11">
      <c r="A3971" s="155" t="s">
        <v>3621</v>
      </c>
      <c r="B3971" s="156" t="s">
        <v>19743</v>
      </c>
      <c r="C3971" s="156">
        <v>2.3173599999999999</v>
      </c>
      <c r="D3971" s="157">
        <v>1.84E-6</v>
      </c>
      <c r="E3971" s="156">
        <v>1380</v>
      </c>
      <c r="F3971" s="156">
        <v>0.6</v>
      </c>
      <c r="G3971" s="156">
        <v>1490.3330000000001</v>
      </c>
      <c r="H3971" s="156">
        <v>0.43781799999999998</v>
      </c>
      <c r="I3971" s="156">
        <v>6</v>
      </c>
      <c r="J3971" s="156">
        <v>0</v>
      </c>
      <c r="K3971" s="267">
        <v>100</v>
      </c>
    </row>
    <row r="3972" spans="1:11">
      <c r="A3972" s="155" t="s">
        <v>3626</v>
      </c>
      <c r="B3972" s="156" t="s">
        <v>19743</v>
      </c>
      <c r="C3972" s="156">
        <v>2.2491370000000002</v>
      </c>
      <c r="D3972" s="157">
        <v>2.3999999999999998E-7</v>
      </c>
      <c r="E3972" s="156">
        <v>392</v>
      </c>
      <c r="F3972" s="156">
        <v>0.64444400000000002</v>
      </c>
      <c r="G3972" s="156">
        <v>799.5</v>
      </c>
      <c r="H3972" s="156">
        <v>0.21538299999999999</v>
      </c>
      <c r="I3972" s="156">
        <v>10</v>
      </c>
      <c r="J3972" s="156">
        <v>40</v>
      </c>
      <c r="K3972" s="267">
        <v>60</v>
      </c>
    </row>
    <row r="3973" spans="1:11">
      <c r="A3973" s="155" t="s">
        <v>3631</v>
      </c>
      <c r="B3973" s="156" t="s">
        <v>19743</v>
      </c>
      <c r="C3973" s="156">
        <v>2.163249</v>
      </c>
      <c r="D3973" s="157">
        <v>9.6800000000000005E-6</v>
      </c>
      <c r="E3973" s="156">
        <v>11338</v>
      </c>
      <c r="F3973" s="156">
        <v>0.38769199999999998</v>
      </c>
      <c r="G3973" s="156">
        <v>560.26919999999996</v>
      </c>
      <c r="H3973" s="156">
        <v>0.136319</v>
      </c>
      <c r="I3973" s="156">
        <v>26</v>
      </c>
      <c r="J3973" s="156">
        <v>19.23077</v>
      </c>
      <c r="K3973" s="267">
        <v>80.769229999999993</v>
      </c>
    </row>
    <row r="3974" spans="1:11">
      <c r="A3974" s="155" t="s">
        <v>3640</v>
      </c>
      <c r="B3974" s="156" t="s">
        <v>19743</v>
      </c>
      <c r="C3974" s="156">
        <v>2.1539090000000001</v>
      </c>
      <c r="D3974" s="156">
        <v>4.9899999999999999E-4</v>
      </c>
      <c r="E3974" s="156">
        <v>158012</v>
      </c>
      <c r="F3974" s="156">
        <v>0.28520499999999999</v>
      </c>
      <c r="G3974" s="156">
        <v>497.82350000000002</v>
      </c>
      <c r="H3974" s="156">
        <v>0.120001</v>
      </c>
      <c r="I3974" s="156">
        <v>34</v>
      </c>
      <c r="J3974" s="156">
        <v>14.705880000000001</v>
      </c>
      <c r="K3974" s="267">
        <v>79.411760000000001</v>
      </c>
    </row>
    <row r="3975" spans="1:11">
      <c r="A3975" s="155" t="s">
        <v>3643</v>
      </c>
      <c r="B3975" s="156" t="s">
        <v>19743</v>
      </c>
      <c r="C3975" s="156">
        <v>2.200812</v>
      </c>
      <c r="D3975" s="157">
        <v>1.56E-5</v>
      </c>
      <c r="E3975" s="156">
        <v>16246</v>
      </c>
      <c r="F3975" s="156">
        <v>0.197849</v>
      </c>
      <c r="G3975" s="156">
        <v>289.64519999999999</v>
      </c>
      <c r="H3975" s="156">
        <v>7.3738999999999999E-2</v>
      </c>
      <c r="I3975" s="156">
        <v>31</v>
      </c>
      <c r="J3975" s="156">
        <v>29.032260000000001</v>
      </c>
      <c r="K3975" s="267">
        <v>70.967740000000006</v>
      </c>
    </row>
    <row r="3976" spans="1:11">
      <c r="A3976" s="155" t="s">
        <v>3648</v>
      </c>
      <c r="B3976" s="156" t="s">
        <v>19743</v>
      </c>
      <c r="C3976" s="156">
        <v>2.3490359999999999</v>
      </c>
      <c r="D3976" s="157">
        <v>1.6200000000000001E-5</v>
      </c>
      <c r="E3976" s="156">
        <v>12748</v>
      </c>
      <c r="F3976" s="156">
        <v>0.24444399999999999</v>
      </c>
      <c r="G3976" s="156">
        <v>470.8</v>
      </c>
      <c r="H3976" s="156">
        <v>0.14469699999999999</v>
      </c>
      <c r="I3976" s="156">
        <v>10</v>
      </c>
      <c r="J3976" s="156">
        <v>30</v>
      </c>
      <c r="K3976" s="267">
        <v>70</v>
      </c>
    </row>
    <row r="3977" spans="1:11">
      <c r="A3977" s="155" t="s">
        <v>3651</v>
      </c>
      <c r="B3977" s="156" t="s">
        <v>19743</v>
      </c>
      <c r="C3977" s="156">
        <v>2.2105579999999998</v>
      </c>
      <c r="D3977" s="157">
        <v>1.91E-5</v>
      </c>
      <c r="E3977" s="156">
        <v>11038</v>
      </c>
      <c r="F3977" s="156">
        <v>0.38181799999999999</v>
      </c>
      <c r="G3977" s="156">
        <v>751.27269999999999</v>
      </c>
      <c r="H3977" s="156">
        <v>0.192463</v>
      </c>
      <c r="I3977" s="156">
        <v>11</v>
      </c>
      <c r="J3977" s="156">
        <v>9.0909089999999999</v>
      </c>
      <c r="K3977" s="267">
        <v>90.909090000000006</v>
      </c>
    </row>
    <row r="3978" spans="1:11">
      <c r="A3978" s="155" t="s">
        <v>3654</v>
      </c>
      <c r="B3978" s="156" t="s">
        <v>19743</v>
      </c>
      <c r="C3978" s="156">
        <v>2.314721</v>
      </c>
      <c r="D3978" s="157">
        <v>5.0900000000000004E-6</v>
      </c>
      <c r="E3978" s="156">
        <v>4288</v>
      </c>
      <c r="F3978" s="156">
        <v>0.30769200000000002</v>
      </c>
      <c r="G3978" s="156">
        <v>447.6429</v>
      </c>
      <c r="H3978" s="156">
        <v>0.131582</v>
      </c>
      <c r="I3978" s="156">
        <v>14</v>
      </c>
      <c r="J3978" s="156">
        <v>7.1428570000000002</v>
      </c>
      <c r="K3978" s="267">
        <v>85.714290000000005</v>
      </c>
    </row>
    <row r="3979" spans="1:11">
      <c r="A3979" s="155" t="s">
        <v>20335</v>
      </c>
      <c r="B3979" s="156" t="s">
        <v>19740</v>
      </c>
      <c r="C3979" s="156">
        <v>2.2976649999999998</v>
      </c>
      <c r="D3979" s="157">
        <v>2.34E-6</v>
      </c>
      <c r="E3979" s="156">
        <v>2126</v>
      </c>
      <c r="F3979" s="156">
        <v>0.4</v>
      </c>
      <c r="G3979" s="156">
        <v>695.72730000000001</v>
      </c>
      <c r="H3979" s="156">
        <v>0.19980700000000001</v>
      </c>
      <c r="I3979" s="156">
        <v>11</v>
      </c>
      <c r="J3979" s="156">
        <v>9.0909089999999999</v>
      </c>
      <c r="K3979" s="267">
        <v>90.909090000000006</v>
      </c>
    </row>
    <row r="3980" spans="1:11">
      <c r="A3980" s="155" t="s">
        <v>3658</v>
      </c>
      <c r="B3980" s="156" t="s">
        <v>19743</v>
      </c>
      <c r="C3980" s="156">
        <v>2.401421</v>
      </c>
      <c r="D3980" s="157">
        <v>6.5200000000000003E-6</v>
      </c>
      <c r="E3980" s="156">
        <v>9026</v>
      </c>
      <c r="F3980" s="156">
        <v>0.272727</v>
      </c>
      <c r="G3980" s="156">
        <v>455.36360000000002</v>
      </c>
      <c r="H3980" s="156">
        <v>0.15132399999999999</v>
      </c>
      <c r="I3980" s="156">
        <v>11</v>
      </c>
      <c r="J3980" s="156">
        <v>18.181819999999998</v>
      </c>
      <c r="K3980" s="267">
        <v>81.818179999999998</v>
      </c>
    </row>
    <row r="3981" spans="1:11">
      <c r="A3981" s="155" t="s">
        <v>3661</v>
      </c>
      <c r="B3981" s="156" t="s">
        <v>19743</v>
      </c>
      <c r="C3981" s="156">
        <v>2.3366500000000001</v>
      </c>
      <c r="D3981" s="157">
        <v>1.31E-5</v>
      </c>
      <c r="E3981" s="156">
        <v>14368</v>
      </c>
      <c r="F3981" s="156">
        <v>0.33333299999999999</v>
      </c>
      <c r="G3981" s="156">
        <v>341.66669999999999</v>
      </c>
      <c r="H3981" s="156">
        <v>0.10392800000000001</v>
      </c>
      <c r="I3981" s="156">
        <v>18</v>
      </c>
      <c r="J3981" s="156">
        <v>0</v>
      </c>
      <c r="K3981" s="267">
        <v>100</v>
      </c>
    </row>
    <row r="3982" spans="1:11">
      <c r="A3982" s="155" t="s">
        <v>20395</v>
      </c>
      <c r="B3982" s="156" t="s">
        <v>19743</v>
      </c>
      <c r="C3982" s="156">
        <v>2.2308629999999998</v>
      </c>
      <c r="D3982" s="156">
        <v>2.6200000000000003E-4</v>
      </c>
      <c r="E3982" s="156">
        <v>209558</v>
      </c>
      <c r="F3982" s="156">
        <v>0.13594000000000001</v>
      </c>
      <c r="G3982" s="156">
        <v>121.375</v>
      </c>
      <c r="H3982" s="156">
        <v>3.2811E-2</v>
      </c>
      <c r="I3982" s="156">
        <v>112</v>
      </c>
      <c r="J3982" s="156">
        <v>28.571429999999999</v>
      </c>
      <c r="K3982" s="267">
        <v>68.75</v>
      </c>
    </row>
    <row r="3983" spans="1:11">
      <c r="A3983" s="155" t="s">
        <v>3667</v>
      </c>
      <c r="B3983" s="156" t="s">
        <v>19743</v>
      </c>
      <c r="C3983" s="156">
        <v>2.1981730000000002</v>
      </c>
      <c r="D3983" s="157">
        <v>1.27E-5</v>
      </c>
      <c r="E3983" s="156">
        <v>18028</v>
      </c>
      <c r="F3983" s="156">
        <v>0.29824600000000001</v>
      </c>
      <c r="G3983" s="156">
        <v>389.05259999999998</v>
      </c>
      <c r="H3983" s="156">
        <v>9.8518999999999995E-2</v>
      </c>
      <c r="I3983" s="156">
        <v>19</v>
      </c>
      <c r="J3983" s="156">
        <v>21.052630000000001</v>
      </c>
      <c r="K3983" s="267">
        <v>73.684209999999993</v>
      </c>
    </row>
    <row r="3984" spans="1:11">
      <c r="A3984" s="155" t="s">
        <v>3675</v>
      </c>
      <c r="B3984" s="156" t="s">
        <v>19743</v>
      </c>
      <c r="C3984" s="156">
        <v>2.1532990000000001</v>
      </c>
      <c r="D3984" s="157">
        <v>1.06E-5</v>
      </c>
      <c r="E3984" s="156">
        <v>18928</v>
      </c>
      <c r="F3984" s="156">
        <v>0.48537999999999998</v>
      </c>
      <c r="G3984" s="156">
        <v>759.89469999999994</v>
      </c>
      <c r="H3984" s="156">
        <v>0.18231600000000001</v>
      </c>
      <c r="I3984" s="156">
        <v>19</v>
      </c>
      <c r="J3984" s="156">
        <v>21.052630000000001</v>
      </c>
      <c r="K3984" s="267">
        <v>73.684209999999993</v>
      </c>
    </row>
    <row r="3985" spans="1:11">
      <c r="A3985" s="155" t="s">
        <v>3680</v>
      </c>
      <c r="B3985" s="156" t="s">
        <v>19743</v>
      </c>
      <c r="C3985" s="156">
        <v>2.469036</v>
      </c>
      <c r="D3985" s="157">
        <v>4.4999999999999998E-7</v>
      </c>
      <c r="E3985" s="156">
        <v>92</v>
      </c>
      <c r="F3985" s="156">
        <v>0.4</v>
      </c>
      <c r="G3985" s="156">
        <v>551.6</v>
      </c>
      <c r="H3985" s="156">
        <v>0.20414499999999999</v>
      </c>
      <c r="I3985" s="156">
        <v>5</v>
      </c>
      <c r="J3985" s="156">
        <v>0</v>
      </c>
      <c r="K3985" s="267">
        <v>100</v>
      </c>
    </row>
    <row r="3986" spans="1:11">
      <c r="A3986" s="155" t="s">
        <v>3425</v>
      </c>
      <c r="B3986" s="156" t="s">
        <v>19743</v>
      </c>
      <c r="C3986" s="156">
        <v>2.1597970000000002</v>
      </c>
      <c r="D3986" s="156">
        <v>2.5700000000000001E-4</v>
      </c>
      <c r="E3986" s="156">
        <v>81132</v>
      </c>
      <c r="F3986" s="156">
        <v>0.461538</v>
      </c>
      <c r="G3986" s="156">
        <v>951.64290000000005</v>
      </c>
      <c r="H3986" s="156">
        <v>0.229904</v>
      </c>
      <c r="I3986" s="156">
        <v>14</v>
      </c>
      <c r="J3986" s="156">
        <v>7.1428570000000002</v>
      </c>
      <c r="K3986" s="267">
        <v>92.857140000000001</v>
      </c>
    </row>
    <row r="3987" spans="1:11">
      <c r="A3987" s="155" t="s">
        <v>3427</v>
      </c>
      <c r="B3987" s="156" t="s">
        <v>19743</v>
      </c>
      <c r="C3987" s="156">
        <v>2.158579</v>
      </c>
      <c r="D3987" s="157">
        <v>2.92E-6</v>
      </c>
      <c r="E3987" s="156">
        <v>8678</v>
      </c>
      <c r="F3987" s="156">
        <v>0.52381</v>
      </c>
      <c r="G3987" s="156">
        <v>1001.867</v>
      </c>
      <c r="H3987" s="156">
        <v>0.241588</v>
      </c>
      <c r="I3987" s="156">
        <v>15</v>
      </c>
      <c r="J3987" s="156">
        <v>33.333329999999997</v>
      </c>
      <c r="K3987" s="267">
        <v>66.666669999999996</v>
      </c>
    </row>
    <row r="3988" spans="1:11">
      <c r="A3988" s="155" t="s">
        <v>20452</v>
      </c>
      <c r="B3988" s="156" t="s">
        <v>19740</v>
      </c>
      <c r="C3988" s="156">
        <v>2.1279189999999999</v>
      </c>
      <c r="D3988" s="156">
        <v>1.0399999999999999E-4</v>
      </c>
      <c r="E3988" s="156">
        <v>198304</v>
      </c>
      <c r="F3988" s="156">
        <v>0.45652199999999998</v>
      </c>
      <c r="G3988" s="156">
        <v>265.04300000000001</v>
      </c>
      <c r="H3988" s="156">
        <v>6.2910999999999995E-2</v>
      </c>
      <c r="I3988" s="156">
        <v>93</v>
      </c>
      <c r="J3988" s="156">
        <v>53.763440000000003</v>
      </c>
      <c r="K3988" s="267">
        <v>43.010750000000002</v>
      </c>
    </row>
    <row r="3989" spans="1:11">
      <c r="A3989" s="155" t="s">
        <v>23293</v>
      </c>
      <c r="B3989" s="156" t="s">
        <v>19740</v>
      </c>
      <c r="C3989" s="156">
        <v>2.2294420000000001</v>
      </c>
      <c r="D3989" s="157">
        <v>2.8099999999999999E-5</v>
      </c>
      <c r="E3989" s="156">
        <v>52750</v>
      </c>
      <c r="F3989" s="156">
        <v>0.27832499999999999</v>
      </c>
      <c r="G3989" s="156">
        <v>461.6207</v>
      </c>
      <c r="H3989" s="156">
        <v>0.121791</v>
      </c>
      <c r="I3989" s="156">
        <v>29</v>
      </c>
      <c r="J3989" s="156">
        <v>31.034479999999999</v>
      </c>
      <c r="K3989" s="267">
        <v>68.965519999999998</v>
      </c>
    </row>
    <row r="3990" spans="1:11">
      <c r="A3990" s="155" t="s">
        <v>3438</v>
      </c>
      <c r="B3990" s="156" t="s">
        <v>19743</v>
      </c>
      <c r="C3990" s="156">
        <v>2.2739090000000002</v>
      </c>
      <c r="D3990" s="157">
        <v>1.37E-6</v>
      </c>
      <c r="E3990" s="156">
        <v>2464</v>
      </c>
      <c r="F3990" s="156">
        <v>0.56410300000000002</v>
      </c>
      <c r="G3990" s="156">
        <v>800.38459999999998</v>
      </c>
      <c r="H3990" s="156">
        <v>0.222021</v>
      </c>
      <c r="I3990" s="156">
        <v>13</v>
      </c>
      <c r="J3990" s="156">
        <v>38.461539999999999</v>
      </c>
      <c r="K3990" s="267">
        <v>61.538460000000001</v>
      </c>
    </row>
    <row r="3991" spans="1:11">
      <c r="A3991" s="155" t="s">
        <v>3443</v>
      </c>
      <c r="B3991" s="156" t="s">
        <v>19743</v>
      </c>
      <c r="C3991" s="156">
        <v>2.2400000000000002</v>
      </c>
      <c r="D3991" s="157">
        <v>7.6499999999999996E-6</v>
      </c>
      <c r="E3991" s="156">
        <v>8116</v>
      </c>
      <c r="F3991" s="156">
        <v>0.34065899999999999</v>
      </c>
      <c r="G3991" s="156">
        <v>559.14290000000005</v>
      </c>
      <c r="H3991" s="156">
        <v>0.148511</v>
      </c>
      <c r="I3991" s="156">
        <v>14</v>
      </c>
      <c r="J3991" s="156">
        <v>14.28571</v>
      </c>
      <c r="K3991" s="267">
        <v>71.428569999999993</v>
      </c>
    </row>
    <row r="3992" spans="1:11">
      <c r="A3992" s="155" t="s">
        <v>3446</v>
      </c>
      <c r="B3992" s="156" t="s">
        <v>19743</v>
      </c>
      <c r="C3992" s="156">
        <v>2.1417259999999998</v>
      </c>
      <c r="D3992" s="156">
        <v>1.75E-4</v>
      </c>
      <c r="E3992" s="156">
        <v>116628</v>
      </c>
      <c r="F3992" s="156">
        <v>0.17073199999999999</v>
      </c>
      <c r="G3992" s="156">
        <v>347.73169999999999</v>
      </c>
      <c r="H3992" s="156">
        <v>8.2807000000000006E-2</v>
      </c>
      <c r="I3992" s="156">
        <v>41</v>
      </c>
      <c r="J3992" s="156">
        <v>14.63415</v>
      </c>
      <c r="K3992" s="267">
        <v>80.487799999999993</v>
      </c>
    </row>
    <row r="3993" spans="1:11">
      <c r="A3993" s="155" t="s">
        <v>3449</v>
      </c>
      <c r="B3993" s="156" t="s">
        <v>19743</v>
      </c>
      <c r="C3993" s="156">
        <v>2.7928929999999998</v>
      </c>
      <c r="D3993" s="157">
        <v>8.4100000000000008E-6</v>
      </c>
      <c r="E3993" s="156">
        <v>4888</v>
      </c>
      <c r="F3993" s="156">
        <v>6.5359E-2</v>
      </c>
      <c r="G3993" s="156">
        <v>93.333330000000004</v>
      </c>
      <c r="H3993" s="156">
        <v>7.8434000000000004E-2</v>
      </c>
      <c r="I3993" s="156">
        <v>18</v>
      </c>
      <c r="J3993" s="156">
        <v>16.66667</v>
      </c>
      <c r="K3993" s="267">
        <v>77.777780000000007</v>
      </c>
    </row>
    <row r="3994" spans="1:11">
      <c r="A3994" s="155" t="s">
        <v>3457</v>
      </c>
      <c r="B3994" s="156" t="s">
        <v>19743</v>
      </c>
      <c r="C3994" s="156">
        <v>3.2385790000000001</v>
      </c>
      <c r="D3994" s="156" t="s">
        <v>25675</v>
      </c>
      <c r="E3994" s="156">
        <v>0</v>
      </c>
      <c r="F3994" s="156" t="s">
        <v>25675</v>
      </c>
      <c r="G3994" s="156">
        <v>32</v>
      </c>
      <c r="H3994" s="156">
        <v>0</v>
      </c>
      <c r="I3994" s="156">
        <v>1</v>
      </c>
      <c r="J3994" s="156">
        <v>0</v>
      </c>
      <c r="K3994" s="267">
        <v>100</v>
      </c>
    </row>
    <row r="3995" spans="1:11">
      <c r="A3995" s="155" t="s">
        <v>3459</v>
      </c>
      <c r="B3995" s="156" t="s">
        <v>19743</v>
      </c>
      <c r="C3995" s="156">
        <v>2.278985</v>
      </c>
      <c r="D3995" s="156">
        <v>1.73E-4</v>
      </c>
      <c r="E3995" s="156">
        <v>128204</v>
      </c>
      <c r="F3995" s="156">
        <v>0.11724900000000001</v>
      </c>
      <c r="G3995" s="156">
        <v>151.22890000000001</v>
      </c>
      <c r="H3995" s="156">
        <v>4.3288E-2</v>
      </c>
      <c r="I3995" s="156">
        <v>83</v>
      </c>
      <c r="J3995" s="156">
        <v>37.349400000000003</v>
      </c>
      <c r="K3995" s="267">
        <v>60.240960000000001</v>
      </c>
    </row>
    <row r="3996" spans="1:11">
      <c r="A3996" s="155" t="s">
        <v>3463</v>
      </c>
      <c r="B3996" s="156" t="s">
        <v>19743</v>
      </c>
      <c r="C3996" s="156">
        <v>2.1553300000000002</v>
      </c>
      <c r="D3996" s="157">
        <v>1.4399999999999999E-5</v>
      </c>
      <c r="E3996" s="156">
        <v>24490</v>
      </c>
      <c r="F3996" s="156">
        <v>0.29838700000000001</v>
      </c>
      <c r="G3996" s="156">
        <v>492.90629999999999</v>
      </c>
      <c r="H3996" s="156">
        <v>0.118973</v>
      </c>
      <c r="I3996" s="156">
        <v>32</v>
      </c>
      <c r="J3996" s="156">
        <v>34.375</v>
      </c>
      <c r="K3996" s="267">
        <v>59.375</v>
      </c>
    </row>
    <row r="3997" spans="1:11">
      <c r="A3997" s="155" t="s">
        <v>3468</v>
      </c>
      <c r="B3997" s="156" t="s">
        <v>19743</v>
      </c>
      <c r="C3997" s="156">
        <v>2.2538070000000001</v>
      </c>
      <c r="D3997" s="157">
        <v>2.72E-5</v>
      </c>
      <c r="E3997" s="156">
        <v>30928</v>
      </c>
      <c r="F3997" s="156">
        <v>0.187692</v>
      </c>
      <c r="G3997" s="156">
        <v>260</v>
      </c>
      <c r="H3997" s="156">
        <v>7.0574999999999999E-2</v>
      </c>
      <c r="I3997" s="156">
        <v>26</v>
      </c>
      <c r="J3997" s="156">
        <v>19.23077</v>
      </c>
      <c r="K3997" s="267">
        <v>80.769229999999993</v>
      </c>
    </row>
    <row r="3998" spans="1:11">
      <c r="A3998" s="155" t="s">
        <v>3474</v>
      </c>
      <c r="B3998" s="156" t="s">
        <v>19743</v>
      </c>
      <c r="C3998" s="156">
        <v>2.1490360000000002</v>
      </c>
      <c r="D3998" s="157">
        <v>5.0699999999999999E-5</v>
      </c>
      <c r="E3998" s="156">
        <v>61300</v>
      </c>
      <c r="F3998" s="156">
        <v>0.24831300000000001</v>
      </c>
      <c r="G3998" s="156">
        <v>343.48719999999997</v>
      </c>
      <c r="H3998" s="156">
        <v>8.2371E-2</v>
      </c>
      <c r="I3998" s="156">
        <v>39</v>
      </c>
      <c r="J3998" s="156">
        <v>17.948720000000002</v>
      </c>
      <c r="K3998" s="267">
        <v>82.051280000000006</v>
      </c>
    </row>
    <row r="3999" spans="1:11">
      <c r="A3999" s="155" t="s">
        <v>3479</v>
      </c>
      <c r="B3999" s="156" t="s">
        <v>19743</v>
      </c>
      <c r="C3999" s="156">
        <v>2.6365479999999999</v>
      </c>
      <c r="D3999" s="157">
        <v>8.3999999999999995E-5</v>
      </c>
      <c r="E3999" s="156">
        <v>48760</v>
      </c>
      <c r="F3999" s="156">
        <v>9.2549000000000006E-2</v>
      </c>
      <c r="G3999" s="156">
        <v>72.490200000000002</v>
      </c>
      <c r="H3999" s="156">
        <v>3.9354E-2</v>
      </c>
      <c r="I3999" s="156">
        <v>51</v>
      </c>
      <c r="J3999" s="156">
        <v>31.37255</v>
      </c>
      <c r="K3999" s="267">
        <v>68.627449999999996</v>
      </c>
    </row>
    <row r="4000" spans="1:11">
      <c r="A4000" s="155" t="s">
        <v>3486</v>
      </c>
      <c r="B4000" s="156" t="s">
        <v>19743</v>
      </c>
      <c r="C4000" s="156">
        <v>2.4062939999999999</v>
      </c>
      <c r="D4000" s="157">
        <v>1.7400000000000001E-6</v>
      </c>
      <c r="E4000" s="156">
        <v>522</v>
      </c>
      <c r="F4000" s="156">
        <v>0.66666700000000001</v>
      </c>
      <c r="G4000" s="156">
        <v>1030.6669999999999</v>
      </c>
      <c r="H4000" s="156">
        <v>0.34412900000000002</v>
      </c>
      <c r="I4000" s="156">
        <v>3</v>
      </c>
      <c r="J4000" s="156">
        <v>33.333329999999997</v>
      </c>
      <c r="K4000" s="267">
        <v>66.666669999999996</v>
      </c>
    </row>
    <row r="4001" spans="1:11">
      <c r="A4001" s="155" t="s">
        <v>23164</v>
      </c>
      <c r="B4001" s="156" t="s">
        <v>19740</v>
      </c>
      <c r="C4001" s="156">
        <v>2.238782</v>
      </c>
      <c r="D4001" s="157">
        <v>6.4399999999999993E-5</v>
      </c>
      <c r="E4001" s="156">
        <v>65218</v>
      </c>
      <c r="F4001" s="156">
        <v>0.18823500000000001</v>
      </c>
      <c r="G4001" s="156">
        <v>216.2353</v>
      </c>
      <c r="H4001" s="156">
        <v>5.7972000000000003E-2</v>
      </c>
      <c r="I4001" s="156">
        <v>51</v>
      </c>
      <c r="J4001" s="156">
        <v>39.215690000000002</v>
      </c>
      <c r="K4001" s="267">
        <v>60.784309999999998</v>
      </c>
    </row>
    <row r="4002" spans="1:11">
      <c r="A4002" s="155" t="s">
        <v>3493</v>
      </c>
      <c r="B4002" s="156" t="s">
        <v>19743</v>
      </c>
      <c r="C4002" s="156">
        <v>2.9110659999999999</v>
      </c>
      <c r="D4002" s="157">
        <v>6.8999999999999996E-7</v>
      </c>
      <c r="E4002" s="156">
        <v>378</v>
      </c>
      <c r="F4002" s="156">
        <v>0.33333299999999999</v>
      </c>
      <c r="G4002" s="156">
        <v>255.25</v>
      </c>
      <c r="H4002" s="156">
        <v>0.31637700000000002</v>
      </c>
      <c r="I4002" s="156">
        <v>4</v>
      </c>
      <c r="J4002" s="156">
        <v>0</v>
      </c>
      <c r="K4002" s="267">
        <v>100</v>
      </c>
    </row>
    <row r="4003" spans="1:11">
      <c r="A4003" s="155" t="s">
        <v>3501</v>
      </c>
      <c r="B4003" s="156" t="s">
        <v>19743</v>
      </c>
      <c r="C4003" s="156">
        <v>2.147411</v>
      </c>
      <c r="D4003" s="157">
        <v>4.0299999999999997E-5</v>
      </c>
      <c r="E4003" s="156">
        <v>40284</v>
      </c>
      <c r="F4003" s="156">
        <v>0.42</v>
      </c>
      <c r="G4003" s="156">
        <v>655.12</v>
      </c>
      <c r="H4003" s="156">
        <v>0.156306</v>
      </c>
      <c r="I4003" s="156">
        <v>25</v>
      </c>
      <c r="J4003" s="156">
        <v>28</v>
      </c>
      <c r="K4003" s="267">
        <v>72</v>
      </c>
    </row>
    <row r="4004" spans="1:11">
      <c r="A4004" s="155" t="s">
        <v>3505</v>
      </c>
      <c r="B4004" s="156" t="s">
        <v>19743</v>
      </c>
      <c r="C4004" s="156">
        <v>3.1597970000000002</v>
      </c>
      <c r="D4004" s="157">
        <v>3.9000000000000002E-7</v>
      </c>
      <c r="E4004" s="156">
        <v>992</v>
      </c>
      <c r="F4004" s="156" t="s">
        <v>25675</v>
      </c>
      <c r="G4004" s="156">
        <v>11</v>
      </c>
      <c r="H4004" s="156">
        <v>0.5</v>
      </c>
      <c r="I4004" s="156">
        <v>2</v>
      </c>
      <c r="J4004" s="156">
        <v>0</v>
      </c>
      <c r="K4004" s="267">
        <v>100</v>
      </c>
    </row>
    <row r="4005" spans="1:11">
      <c r="A4005" s="155" t="s">
        <v>3507</v>
      </c>
      <c r="B4005" s="156" t="s">
        <v>19743</v>
      </c>
      <c r="C4005" s="156">
        <v>2.643249</v>
      </c>
      <c r="D4005" s="157">
        <v>7.5500000000000006E-5</v>
      </c>
      <c r="E4005" s="156">
        <v>43990</v>
      </c>
      <c r="F4005" s="156">
        <v>2.9762E-2</v>
      </c>
      <c r="G4005" s="156">
        <v>77.816329999999994</v>
      </c>
      <c r="H4005" s="156">
        <v>4.3525000000000001E-2</v>
      </c>
      <c r="I4005" s="156">
        <v>49</v>
      </c>
      <c r="J4005" s="156">
        <v>22.448979999999999</v>
      </c>
      <c r="K4005" s="267">
        <v>75.510199999999998</v>
      </c>
    </row>
    <row r="4006" spans="1:11">
      <c r="A4006" s="155" t="s">
        <v>3511</v>
      </c>
      <c r="B4006" s="156" t="s">
        <v>19743</v>
      </c>
      <c r="C4006" s="156">
        <v>2.1762440000000001</v>
      </c>
      <c r="D4006" s="157">
        <v>6.5300000000000002E-6</v>
      </c>
      <c r="E4006" s="156">
        <v>11418</v>
      </c>
      <c r="F4006" s="156">
        <v>0.60714299999999999</v>
      </c>
      <c r="G4006" s="156">
        <v>1193.75</v>
      </c>
      <c r="H4006" s="156">
        <v>0.29366500000000001</v>
      </c>
      <c r="I4006" s="156">
        <v>8</v>
      </c>
      <c r="J4006" s="156">
        <v>12.5</v>
      </c>
      <c r="K4006" s="267">
        <v>75</v>
      </c>
    </row>
    <row r="4007" spans="1:11">
      <c r="A4007" s="155" t="s">
        <v>23288</v>
      </c>
      <c r="B4007" s="156" t="s">
        <v>19740</v>
      </c>
      <c r="C4007" s="156">
        <v>2.8042639999999999</v>
      </c>
      <c r="D4007" s="157">
        <v>1.2300000000000001E-6</v>
      </c>
      <c r="E4007" s="156">
        <v>1226</v>
      </c>
      <c r="F4007" s="156">
        <v>0.25</v>
      </c>
      <c r="G4007" s="156">
        <v>196.66669999999999</v>
      </c>
      <c r="H4007" s="156">
        <v>0.16452600000000001</v>
      </c>
      <c r="I4007" s="156">
        <v>9</v>
      </c>
      <c r="J4007" s="156">
        <v>55.55556</v>
      </c>
      <c r="K4007" s="267">
        <v>44.44444</v>
      </c>
    </row>
    <row r="4008" spans="1:11">
      <c r="A4008" s="155" t="s">
        <v>3514</v>
      </c>
      <c r="B4008" s="156" t="s">
        <v>19743</v>
      </c>
      <c r="C4008" s="156">
        <v>2.4745180000000002</v>
      </c>
      <c r="D4008" s="156" t="s">
        <v>25675</v>
      </c>
      <c r="E4008" s="156">
        <v>0</v>
      </c>
      <c r="F4008" s="156">
        <v>1</v>
      </c>
      <c r="G4008" s="156">
        <v>1346.5</v>
      </c>
      <c r="H4008" s="156">
        <v>0.50167700000000004</v>
      </c>
      <c r="I4008" s="156">
        <v>2</v>
      </c>
      <c r="J4008" s="156">
        <v>0</v>
      </c>
      <c r="K4008" s="267">
        <v>100</v>
      </c>
    </row>
    <row r="4009" spans="1:11">
      <c r="A4009" s="155" t="s">
        <v>3518</v>
      </c>
      <c r="B4009" s="156" t="s">
        <v>19743</v>
      </c>
      <c r="C4009" s="156">
        <v>3.0927920000000002</v>
      </c>
      <c r="D4009" s="157">
        <v>1.6899999999999999E-6</v>
      </c>
      <c r="E4009" s="156">
        <v>730</v>
      </c>
      <c r="F4009" s="156">
        <v>0.16666700000000001</v>
      </c>
      <c r="G4009" s="156">
        <v>48.25</v>
      </c>
      <c r="H4009" s="156">
        <v>0.26092900000000002</v>
      </c>
      <c r="I4009" s="156">
        <v>4</v>
      </c>
      <c r="J4009" s="156">
        <v>25</v>
      </c>
      <c r="K4009" s="267">
        <v>75</v>
      </c>
    </row>
    <row r="4010" spans="1:11">
      <c r="A4010" s="155" t="s">
        <v>3521</v>
      </c>
      <c r="B4010" s="156" t="s">
        <v>19743</v>
      </c>
      <c r="C4010" s="156">
        <v>3.0942129999999999</v>
      </c>
      <c r="D4010" s="157">
        <v>1.59E-6</v>
      </c>
      <c r="E4010" s="156">
        <v>452</v>
      </c>
      <c r="F4010" s="156" t="s">
        <v>25675</v>
      </c>
      <c r="G4010" s="156">
        <v>44</v>
      </c>
      <c r="H4010" s="156">
        <v>0.34399999999999997</v>
      </c>
      <c r="I4010" s="156">
        <v>3</v>
      </c>
      <c r="J4010" s="156">
        <v>0</v>
      </c>
      <c r="K4010" s="267">
        <v>100</v>
      </c>
    </row>
    <row r="4011" spans="1:11">
      <c r="A4011" s="155" t="s">
        <v>3525</v>
      </c>
      <c r="B4011" s="156" t="s">
        <v>19743</v>
      </c>
      <c r="C4011" s="156">
        <v>3.0566499999999999</v>
      </c>
      <c r="D4011" s="157">
        <v>6.6000000000000003E-7</v>
      </c>
      <c r="E4011" s="156">
        <v>224</v>
      </c>
      <c r="F4011" s="156" t="s">
        <v>25675</v>
      </c>
      <c r="G4011" s="156">
        <v>79.333330000000004</v>
      </c>
      <c r="H4011" s="156">
        <v>0.34356700000000001</v>
      </c>
      <c r="I4011" s="156">
        <v>3</v>
      </c>
      <c r="J4011" s="156">
        <v>66.666669999999996</v>
      </c>
      <c r="K4011" s="267">
        <v>33.333329999999997</v>
      </c>
    </row>
    <row r="4012" spans="1:11">
      <c r="A4012" s="155" t="s">
        <v>3527</v>
      </c>
      <c r="B4012" s="156" t="s">
        <v>19743</v>
      </c>
      <c r="C4012" s="156">
        <v>2.3677160000000002</v>
      </c>
      <c r="D4012" s="157">
        <v>1.15E-5</v>
      </c>
      <c r="E4012" s="156">
        <v>11860</v>
      </c>
      <c r="F4012" s="156">
        <v>0.466667</v>
      </c>
      <c r="G4012" s="156">
        <v>837</v>
      </c>
      <c r="H4012" s="156">
        <v>0.26437100000000002</v>
      </c>
      <c r="I4012" s="156">
        <v>6</v>
      </c>
      <c r="J4012" s="156">
        <v>16.66667</v>
      </c>
      <c r="K4012" s="267">
        <v>83.333330000000004</v>
      </c>
    </row>
    <row r="4013" spans="1:11">
      <c r="A4013" s="155" t="s">
        <v>3529</v>
      </c>
      <c r="B4013" s="156" t="s">
        <v>19743</v>
      </c>
      <c r="C4013" s="156">
        <v>2.2355330000000002</v>
      </c>
      <c r="D4013" s="156">
        <v>1.35E-4</v>
      </c>
      <c r="E4013" s="156">
        <v>84846</v>
      </c>
      <c r="F4013" s="156">
        <v>0.18538299999999999</v>
      </c>
      <c r="G4013" s="156">
        <v>325.38240000000002</v>
      </c>
      <c r="H4013" s="156">
        <v>8.6544999999999997E-2</v>
      </c>
      <c r="I4013" s="156">
        <v>34</v>
      </c>
      <c r="J4013" s="156">
        <v>26.470590000000001</v>
      </c>
      <c r="K4013" s="267">
        <v>70.588239999999999</v>
      </c>
    </row>
    <row r="4014" spans="1:11">
      <c r="A4014" s="155" t="s">
        <v>3532</v>
      </c>
      <c r="B4014" s="156" t="s">
        <v>19743</v>
      </c>
      <c r="C4014" s="156">
        <v>2.1711680000000002</v>
      </c>
      <c r="D4014" s="157">
        <v>2.7500000000000001E-5</v>
      </c>
      <c r="E4014" s="156">
        <v>20536</v>
      </c>
      <c r="F4014" s="156">
        <v>0.37908500000000001</v>
      </c>
      <c r="G4014" s="156">
        <v>730.83330000000001</v>
      </c>
      <c r="H4014" s="156">
        <v>0.17912600000000001</v>
      </c>
      <c r="I4014" s="156">
        <v>18</v>
      </c>
      <c r="J4014" s="156">
        <v>16.66667</v>
      </c>
      <c r="K4014" s="267">
        <v>83.333330000000004</v>
      </c>
    </row>
    <row r="4015" spans="1:11">
      <c r="A4015" s="155" t="s">
        <v>3535</v>
      </c>
      <c r="B4015" s="156" t="s">
        <v>19743</v>
      </c>
      <c r="C4015" s="156">
        <v>3.4702540000000002</v>
      </c>
      <c r="D4015" s="156" t="s">
        <v>25675</v>
      </c>
      <c r="E4015" s="156">
        <v>0</v>
      </c>
      <c r="F4015" s="156" t="s">
        <v>25675</v>
      </c>
      <c r="G4015" s="156">
        <v>4</v>
      </c>
      <c r="H4015" s="156">
        <v>0</v>
      </c>
      <c r="I4015" s="156">
        <v>1</v>
      </c>
      <c r="J4015" s="156">
        <v>0</v>
      </c>
      <c r="K4015" s="267">
        <v>100</v>
      </c>
    </row>
    <row r="4016" spans="1:11">
      <c r="A4016" s="155" t="s">
        <v>3538</v>
      </c>
      <c r="B4016" s="156" t="s">
        <v>19743</v>
      </c>
      <c r="C4016" s="156">
        <v>2.3768530000000001</v>
      </c>
      <c r="D4016" s="157">
        <v>3.29E-5</v>
      </c>
      <c r="E4016" s="156">
        <v>26812</v>
      </c>
      <c r="F4016" s="156">
        <v>0.187135</v>
      </c>
      <c r="G4016" s="156">
        <v>273.73680000000002</v>
      </c>
      <c r="H4016" s="156">
        <v>8.7731000000000003E-2</v>
      </c>
      <c r="I4016" s="156">
        <v>19</v>
      </c>
      <c r="J4016" s="156">
        <v>26.31579</v>
      </c>
      <c r="K4016" s="267">
        <v>68.421049999999994</v>
      </c>
    </row>
    <row r="4017" spans="1:11">
      <c r="A4017" s="155" t="s">
        <v>3541</v>
      </c>
      <c r="B4017" s="156" t="s">
        <v>19743</v>
      </c>
      <c r="C4017" s="156">
        <v>2.3183760000000002</v>
      </c>
      <c r="D4017" s="157">
        <v>1.35E-6</v>
      </c>
      <c r="E4017" s="156">
        <v>2222</v>
      </c>
      <c r="F4017" s="156">
        <v>0.52777799999999997</v>
      </c>
      <c r="G4017" s="156">
        <v>712.44439999999997</v>
      </c>
      <c r="H4017" s="156">
        <v>0.210845</v>
      </c>
      <c r="I4017" s="156">
        <v>9</v>
      </c>
      <c r="J4017" s="156">
        <v>11.11111</v>
      </c>
      <c r="K4017" s="267">
        <v>88.888890000000004</v>
      </c>
    </row>
    <row r="4018" spans="1:11">
      <c r="A4018" s="155" t="s">
        <v>3545</v>
      </c>
      <c r="B4018" s="156" t="s">
        <v>19743</v>
      </c>
      <c r="C4018" s="156">
        <v>2.158782</v>
      </c>
      <c r="D4018" s="157">
        <v>8.8499999999999996E-5</v>
      </c>
      <c r="E4018" s="156">
        <v>79848</v>
      </c>
      <c r="F4018" s="156">
        <v>0.26236599999999999</v>
      </c>
      <c r="G4018" s="156">
        <v>488.32260000000002</v>
      </c>
      <c r="H4018" s="156">
        <v>0.118267</v>
      </c>
      <c r="I4018" s="156">
        <v>31</v>
      </c>
      <c r="J4018" s="156">
        <v>22.580649999999999</v>
      </c>
      <c r="K4018" s="267">
        <v>74.193550000000002</v>
      </c>
    </row>
    <row r="4019" spans="1:11">
      <c r="A4019" s="155" t="s">
        <v>3309</v>
      </c>
      <c r="B4019" s="156" t="s">
        <v>19743</v>
      </c>
      <c r="C4019" s="156">
        <v>2.21868</v>
      </c>
      <c r="D4019" s="156">
        <v>4.6299999999999998E-4</v>
      </c>
      <c r="E4019" s="156">
        <v>217570</v>
      </c>
      <c r="F4019" s="156">
        <v>0.197764</v>
      </c>
      <c r="G4019" s="156">
        <v>279.2407</v>
      </c>
      <c r="H4019" s="156">
        <v>7.3076000000000002E-2</v>
      </c>
      <c r="I4019" s="156">
        <v>54</v>
      </c>
      <c r="J4019" s="156">
        <v>42.592590000000001</v>
      </c>
      <c r="K4019" s="267">
        <v>53.703699999999998</v>
      </c>
    </row>
    <row r="4020" spans="1:11">
      <c r="A4020" s="155" t="s">
        <v>3313</v>
      </c>
      <c r="B4020" s="156" t="s">
        <v>19743</v>
      </c>
      <c r="C4020" s="156">
        <v>2.3380709999999998</v>
      </c>
      <c r="D4020" s="157">
        <v>1.27E-5</v>
      </c>
      <c r="E4020" s="156">
        <v>8374</v>
      </c>
      <c r="F4020" s="156">
        <v>0.222222</v>
      </c>
      <c r="G4020" s="156">
        <v>584</v>
      </c>
      <c r="H4020" s="156">
        <v>0.17766299999999999</v>
      </c>
      <c r="I4020" s="156">
        <v>10</v>
      </c>
      <c r="J4020" s="156">
        <v>20</v>
      </c>
      <c r="K4020" s="267">
        <v>80</v>
      </c>
    </row>
    <row r="4021" spans="1:11">
      <c r="A4021" s="155" t="s">
        <v>3316</v>
      </c>
      <c r="B4021" s="156" t="s">
        <v>19743</v>
      </c>
      <c r="C4021" s="156">
        <v>2.223147</v>
      </c>
      <c r="D4021" s="156">
        <v>1.01E-4</v>
      </c>
      <c r="E4021" s="156">
        <v>65204</v>
      </c>
      <c r="F4021" s="156">
        <v>0.213225</v>
      </c>
      <c r="G4021" s="156">
        <v>257.15379999999999</v>
      </c>
      <c r="H4021" s="156">
        <v>6.7423999999999998E-2</v>
      </c>
      <c r="I4021" s="156">
        <v>39</v>
      </c>
      <c r="J4021" s="156">
        <v>41.025640000000003</v>
      </c>
      <c r="K4021" s="267">
        <v>56.410260000000001</v>
      </c>
    </row>
    <row r="4022" spans="1:11">
      <c r="A4022" s="155" t="s">
        <v>3319</v>
      </c>
      <c r="B4022" s="156" t="s">
        <v>19743</v>
      </c>
      <c r="C4022" s="156">
        <v>3.594112</v>
      </c>
      <c r="D4022" s="156" t="s">
        <v>25675</v>
      </c>
      <c r="E4022" s="156">
        <v>0</v>
      </c>
      <c r="F4022" s="156" t="s">
        <v>25675</v>
      </c>
      <c r="G4022" s="156">
        <v>60</v>
      </c>
      <c r="H4022" s="156">
        <v>0</v>
      </c>
      <c r="I4022" s="156">
        <v>1</v>
      </c>
      <c r="J4022" s="156">
        <v>100</v>
      </c>
      <c r="K4022" s="267">
        <v>0</v>
      </c>
    </row>
    <row r="4023" spans="1:11">
      <c r="A4023" s="155" t="s">
        <v>3321</v>
      </c>
      <c r="B4023" s="156" t="s">
        <v>19743</v>
      </c>
      <c r="C4023" s="156">
        <v>2.4751270000000001</v>
      </c>
      <c r="D4023" s="156" t="s">
        <v>25675</v>
      </c>
      <c r="E4023" s="156">
        <v>0</v>
      </c>
      <c r="F4023" s="156" t="s">
        <v>25675</v>
      </c>
      <c r="G4023" s="156">
        <v>2682</v>
      </c>
      <c r="H4023" s="156">
        <v>0</v>
      </c>
      <c r="I4023" s="156">
        <v>1</v>
      </c>
      <c r="J4023" s="156">
        <v>0</v>
      </c>
      <c r="K4023" s="267">
        <v>100</v>
      </c>
    </row>
    <row r="4024" spans="1:11">
      <c r="A4024" s="155" t="s">
        <v>3325</v>
      </c>
      <c r="B4024" s="156" t="s">
        <v>19743</v>
      </c>
      <c r="C4024" s="156">
        <v>2.408731</v>
      </c>
      <c r="D4024" s="157">
        <v>5.7200000000000003E-6</v>
      </c>
      <c r="E4024" s="156">
        <v>12946</v>
      </c>
      <c r="F4024" s="156">
        <v>0.171429</v>
      </c>
      <c r="G4024" s="156">
        <v>359.86669999999998</v>
      </c>
      <c r="H4024" s="156">
        <v>0.121304</v>
      </c>
      <c r="I4024" s="156">
        <v>15</v>
      </c>
      <c r="J4024" s="156">
        <v>40</v>
      </c>
      <c r="K4024" s="267">
        <v>60</v>
      </c>
    </row>
    <row r="4025" spans="1:11">
      <c r="A4025" s="155" t="s">
        <v>3329</v>
      </c>
      <c r="B4025" s="156" t="s">
        <v>19743</v>
      </c>
      <c r="C4025" s="156">
        <v>2.325888</v>
      </c>
      <c r="D4025" s="157">
        <v>2.8000000000000002E-7</v>
      </c>
      <c r="E4025" s="156">
        <v>126</v>
      </c>
      <c r="F4025" s="156">
        <v>0.66666700000000001</v>
      </c>
      <c r="G4025" s="156">
        <v>1127.75</v>
      </c>
      <c r="H4025" s="156">
        <v>0.33504200000000001</v>
      </c>
      <c r="I4025" s="156">
        <v>4</v>
      </c>
      <c r="J4025" s="156">
        <v>0</v>
      </c>
      <c r="K4025" s="267">
        <v>100</v>
      </c>
    </row>
    <row r="4026" spans="1:11">
      <c r="A4026" s="155" t="s">
        <v>23392</v>
      </c>
      <c r="B4026" s="156" t="s">
        <v>19740</v>
      </c>
      <c r="C4026" s="156">
        <v>2.2974619999999999</v>
      </c>
      <c r="D4026" s="157">
        <v>8.7800000000000006E-5</v>
      </c>
      <c r="E4026" s="156">
        <v>69150</v>
      </c>
      <c r="F4026" s="156">
        <v>0.139184</v>
      </c>
      <c r="G4026" s="156">
        <v>176.79169999999999</v>
      </c>
      <c r="H4026" s="156">
        <v>5.1237999999999999E-2</v>
      </c>
      <c r="I4026" s="156">
        <v>48</v>
      </c>
      <c r="J4026" s="156">
        <v>31.25</v>
      </c>
      <c r="K4026" s="267">
        <v>64.583330000000004</v>
      </c>
    </row>
    <row r="4027" spans="1:11">
      <c r="A4027" s="155" t="s">
        <v>3336</v>
      </c>
      <c r="B4027" s="156" t="s">
        <v>19743</v>
      </c>
      <c r="C4027" s="156">
        <v>2.1878169999999999</v>
      </c>
      <c r="D4027" s="157">
        <v>8.9999999999999999E-8</v>
      </c>
      <c r="E4027" s="156">
        <v>154</v>
      </c>
      <c r="F4027" s="156">
        <v>0.86666699999999997</v>
      </c>
      <c r="G4027" s="156">
        <v>1942.3330000000001</v>
      </c>
      <c r="H4027" s="156">
        <v>0.483769</v>
      </c>
      <c r="I4027" s="156">
        <v>6</v>
      </c>
      <c r="J4027" s="156">
        <v>0</v>
      </c>
      <c r="K4027" s="267">
        <v>83.333330000000004</v>
      </c>
    </row>
    <row r="4028" spans="1:11">
      <c r="A4028" s="155" t="s">
        <v>3346</v>
      </c>
      <c r="B4028" s="156" t="s">
        <v>19743</v>
      </c>
      <c r="C4028" s="156">
        <v>2.167513</v>
      </c>
      <c r="D4028" s="157">
        <v>1.9599999999999999E-5</v>
      </c>
      <c r="E4028" s="156">
        <v>21554</v>
      </c>
      <c r="F4028" s="156">
        <v>0.21727399999999999</v>
      </c>
      <c r="G4028" s="156">
        <v>329.5385</v>
      </c>
      <c r="H4028" s="156">
        <v>8.0809000000000006E-2</v>
      </c>
      <c r="I4028" s="156">
        <v>39</v>
      </c>
      <c r="J4028" s="156">
        <v>35.897440000000003</v>
      </c>
      <c r="K4028" s="267">
        <v>64.102559999999997</v>
      </c>
    </row>
    <row r="4029" spans="1:11">
      <c r="A4029" s="155" t="s">
        <v>25431</v>
      </c>
      <c r="B4029" s="156" t="s">
        <v>19740</v>
      </c>
      <c r="C4029" s="156">
        <v>2.2412179999999999</v>
      </c>
      <c r="D4029" s="156">
        <v>1.4300000000000001E-4</v>
      </c>
      <c r="E4029" s="156">
        <v>147036</v>
      </c>
      <c r="F4029" s="156">
        <v>0.377085</v>
      </c>
      <c r="G4029" s="156">
        <v>140.14789999999999</v>
      </c>
      <c r="H4029" s="156">
        <v>3.8608000000000003E-2</v>
      </c>
      <c r="I4029" s="156">
        <v>142</v>
      </c>
      <c r="J4029" s="156">
        <v>38.028170000000003</v>
      </c>
      <c r="K4029" s="267">
        <v>59.15493</v>
      </c>
    </row>
    <row r="4030" spans="1:11">
      <c r="A4030" s="155" t="s">
        <v>3351</v>
      </c>
      <c r="B4030" s="156" t="s">
        <v>19743</v>
      </c>
      <c r="C4030" s="156">
        <v>2.3681220000000001</v>
      </c>
      <c r="D4030" s="157">
        <v>4.3300000000000002E-5</v>
      </c>
      <c r="E4030" s="156">
        <v>36360</v>
      </c>
      <c r="F4030" s="156">
        <v>6.8966E-2</v>
      </c>
      <c r="G4030" s="156">
        <v>165.82759999999999</v>
      </c>
      <c r="H4030" s="156">
        <v>5.2948000000000002E-2</v>
      </c>
      <c r="I4030" s="156">
        <v>29</v>
      </c>
      <c r="J4030" s="156">
        <v>17.241379999999999</v>
      </c>
      <c r="K4030" s="267">
        <v>75.862070000000003</v>
      </c>
    </row>
    <row r="4031" spans="1:11">
      <c r="A4031" s="155" t="s">
        <v>3354</v>
      </c>
      <c r="B4031" s="156" t="s">
        <v>19743</v>
      </c>
      <c r="C4031" s="156">
        <v>2.4075129999999998</v>
      </c>
      <c r="D4031" s="157">
        <v>7.7800000000000001E-6</v>
      </c>
      <c r="E4031" s="156">
        <v>5390</v>
      </c>
      <c r="F4031" s="156">
        <v>0.17857100000000001</v>
      </c>
      <c r="G4031" s="156">
        <v>428.875</v>
      </c>
      <c r="H4031" s="156">
        <v>0.14402699999999999</v>
      </c>
      <c r="I4031" s="156">
        <v>8</v>
      </c>
      <c r="J4031" s="156">
        <v>0</v>
      </c>
      <c r="K4031" s="267">
        <v>100</v>
      </c>
    </row>
    <row r="4032" spans="1:11">
      <c r="A4032" s="155" t="s">
        <v>22995</v>
      </c>
      <c r="B4032" s="156" t="s">
        <v>19053</v>
      </c>
      <c r="C4032" s="156">
        <v>2.225584</v>
      </c>
      <c r="D4032" s="157">
        <v>9.7399999999999996E-5</v>
      </c>
      <c r="E4032" s="156">
        <v>33798</v>
      </c>
      <c r="F4032" s="156">
        <v>0.205128</v>
      </c>
      <c r="G4032" s="156">
        <v>579.5385</v>
      </c>
      <c r="H4032" s="156">
        <v>0.15135399999999999</v>
      </c>
      <c r="I4032" s="156">
        <v>13</v>
      </c>
      <c r="J4032" s="156">
        <v>23.076920000000001</v>
      </c>
      <c r="K4032" s="267">
        <v>76.923079999999999</v>
      </c>
    </row>
    <row r="4033" spans="1:11">
      <c r="A4033" s="155" t="s">
        <v>3360</v>
      </c>
      <c r="B4033" s="156" t="s">
        <v>19743</v>
      </c>
      <c r="C4033" s="156">
        <v>2.8062939999999998</v>
      </c>
      <c r="D4033" s="157">
        <v>3.8600000000000003E-5</v>
      </c>
      <c r="E4033" s="156">
        <v>12280</v>
      </c>
      <c r="F4033" s="156">
        <v>2.1978000000000001E-2</v>
      </c>
      <c r="G4033" s="156">
        <v>91</v>
      </c>
      <c r="H4033" s="156">
        <v>8.0765000000000003E-2</v>
      </c>
      <c r="I4033" s="156">
        <v>14</v>
      </c>
      <c r="J4033" s="156">
        <v>7.1428570000000002</v>
      </c>
      <c r="K4033" s="267">
        <v>92.857140000000001</v>
      </c>
    </row>
    <row r="4034" spans="1:11">
      <c r="A4034" s="155" t="s">
        <v>3362</v>
      </c>
      <c r="B4034" s="156" t="s">
        <v>19743</v>
      </c>
      <c r="C4034" s="156">
        <v>3.1868020000000001</v>
      </c>
      <c r="D4034" s="157">
        <v>7.0000000000000005E-8</v>
      </c>
      <c r="E4034" s="156">
        <v>8</v>
      </c>
      <c r="F4034" s="156" t="s">
        <v>25675</v>
      </c>
      <c r="G4034" s="156">
        <v>15</v>
      </c>
      <c r="H4034" s="156">
        <v>0.51851899999999995</v>
      </c>
      <c r="I4034" s="156">
        <v>2</v>
      </c>
      <c r="J4034" s="156">
        <v>0</v>
      </c>
      <c r="K4034" s="267">
        <v>100</v>
      </c>
    </row>
    <row r="4035" spans="1:11">
      <c r="A4035" s="155" t="s">
        <v>23052</v>
      </c>
      <c r="B4035" s="156" t="s">
        <v>19740</v>
      </c>
      <c r="C4035" s="156">
        <v>2.2505579999999998</v>
      </c>
      <c r="D4035" s="156">
        <v>1.17E-3</v>
      </c>
      <c r="E4035" s="156">
        <v>543932</v>
      </c>
      <c r="F4035" s="156">
        <v>4.7509999999999997E-2</v>
      </c>
      <c r="G4035" s="156">
        <v>80.841380000000001</v>
      </c>
      <c r="H4035" s="156">
        <v>2.2630000000000001E-2</v>
      </c>
      <c r="I4035" s="156">
        <v>145</v>
      </c>
      <c r="J4035" s="156">
        <v>26.206900000000001</v>
      </c>
      <c r="K4035" s="267">
        <v>71.034480000000002</v>
      </c>
    </row>
    <row r="4036" spans="1:11">
      <c r="A4036" s="155" t="s">
        <v>23107</v>
      </c>
      <c r="B4036" s="156" t="s">
        <v>19740</v>
      </c>
      <c r="C4036" s="156">
        <v>2.1914720000000001</v>
      </c>
      <c r="D4036" s="156">
        <v>1.3899999999999999E-4</v>
      </c>
      <c r="E4036" s="156">
        <v>146242</v>
      </c>
      <c r="F4036" s="156">
        <v>0.35359400000000002</v>
      </c>
      <c r="G4036" s="156">
        <v>275.18639999999999</v>
      </c>
      <c r="H4036" s="156">
        <v>6.9768999999999998E-2</v>
      </c>
      <c r="I4036" s="156">
        <v>59</v>
      </c>
      <c r="J4036" s="156">
        <v>38.983049999999999</v>
      </c>
      <c r="K4036" s="267">
        <v>61.016950000000001</v>
      </c>
    </row>
    <row r="4037" spans="1:11">
      <c r="A4037" s="155" t="s">
        <v>3367</v>
      </c>
      <c r="B4037" s="156" t="s">
        <v>19743</v>
      </c>
      <c r="C4037" s="156">
        <v>2.4499490000000002</v>
      </c>
      <c r="D4037" s="157">
        <v>9.7999999999999993E-7</v>
      </c>
      <c r="E4037" s="156">
        <v>1234</v>
      </c>
      <c r="F4037" s="156">
        <v>0.3</v>
      </c>
      <c r="G4037" s="156">
        <v>632.20000000000005</v>
      </c>
      <c r="H4037" s="156">
        <v>0.22619900000000001</v>
      </c>
      <c r="I4037" s="156">
        <v>5</v>
      </c>
      <c r="J4037" s="156">
        <v>60</v>
      </c>
      <c r="K4037" s="267">
        <v>40</v>
      </c>
    </row>
    <row r="4038" spans="1:11">
      <c r="A4038" s="155" t="s">
        <v>3370</v>
      </c>
      <c r="B4038" s="156" t="s">
        <v>19743</v>
      </c>
      <c r="C4038" s="156">
        <v>2.1841620000000002</v>
      </c>
      <c r="D4038" s="157">
        <v>9.0999999999999993E-6</v>
      </c>
      <c r="E4038" s="156">
        <v>6554</v>
      </c>
      <c r="F4038" s="156">
        <v>0.53571400000000002</v>
      </c>
      <c r="G4038" s="156">
        <v>1155.625</v>
      </c>
      <c r="H4038" s="156">
        <v>0.286827</v>
      </c>
      <c r="I4038" s="156">
        <v>8</v>
      </c>
      <c r="J4038" s="156">
        <v>12.5</v>
      </c>
      <c r="K4038" s="267">
        <v>87.5</v>
      </c>
    </row>
    <row r="4039" spans="1:11">
      <c r="A4039" s="155" t="s">
        <v>24428</v>
      </c>
      <c r="B4039" s="156" t="s">
        <v>19740</v>
      </c>
      <c r="C4039" s="156">
        <v>2.1147209999999999</v>
      </c>
      <c r="D4039" s="156">
        <v>1.84E-4</v>
      </c>
      <c r="E4039" s="156">
        <v>182788</v>
      </c>
      <c r="F4039" s="156">
        <v>0.17304600000000001</v>
      </c>
      <c r="G4039" s="156">
        <v>201.4906</v>
      </c>
      <c r="H4039" s="156">
        <v>4.7220999999999999E-2</v>
      </c>
      <c r="I4039" s="156">
        <v>106</v>
      </c>
      <c r="J4039" s="156">
        <v>22.64151</v>
      </c>
      <c r="K4039" s="267">
        <v>77.358490000000003</v>
      </c>
    </row>
    <row r="4040" spans="1:11">
      <c r="A4040" s="155" t="s">
        <v>3385</v>
      </c>
      <c r="B4040" s="156" t="s">
        <v>19743</v>
      </c>
      <c r="C4040" s="156">
        <v>2.4339089999999999</v>
      </c>
      <c r="D4040" s="156">
        <v>1.21E-4</v>
      </c>
      <c r="E4040" s="156">
        <v>19744</v>
      </c>
      <c r="F4040" s="156">
        <v>0.145455</v>
      </c>
      <c r="G4040" s="156">
        <v>339.27269999999999</v>
      </c>
      <c r="H4040" s="156">
        <v>0.118573</v>
      </c>
      <c r="I4040" s="156">
        <v>11</v>
      </c>
      <c r="J4040" s="156">
        <v>18.181819999999998</v>
      </c>
      <c r="K4040" s="267">
        <v>81.818179999999998</v>
      </c>
    </row>
    <row r="4041" spans="1:11">
      <c r="A4041" s="155" t="s">
        <v>23427</v>
      </c>
      <c r="B4041" s="156" t="s">
        <v>19740</v>
      </c>
      <c r="C4041" s="156">
        <v>2.2381730000000002</v>
      </c>
      <c r="D4041" s="157">
        <v>1.3499999999999999E-5</v>
      </c>
      <c r="E4041" s="156">
        <v>30010</v>
      </c>
      <c r="F4041" s="156">
        <v>0.43684200000000001</v>
      </c>
      <c r="G4041" s="156">
        <v>542.9</v>
      </c>
      <c r="H4041" s="156">
        <v>0.14446500000000001</v>
      </c>
      <c r="I4041" s="156">
        <v>20</v>
      </c>
      <c r="J4041" s="156">
        <v>50</v>
      </c>
      <c r="K4041" s="267">
        <v>45</v>
      </c>
    </row>
    <row r="4042" spans="1:11">
      <c r="A4042" s="155" t="s">
        <v>3392</v>
      </c>
      <c r="B4042" s="156" t="s">
        <v>19743</v>
      </c>
      <c r="C4042" s="156">
        <v>2.1195940000000002</v>
      </c>
      <c r="D4042" s="156">
        <v>1.13E-4</v>
      </c>
      <c r="E4042" s="156">
        <v>133014</v>
      </c>
      <c r="F4042" s="156">
        <v>0.230576</v>
      </c>
      <c r="G4042" s="156">
        <v>331.12279999999998</v>
      </c>
      <c r="H4042" s="156">
        <v>7.7181E-2</v>
      </c>
      <c r="I4042" s="156">
        <v>57</v>
      </c>
      <c r="J4042" s="156">
        <v>29.824560000000002</v>
      </c>
      <c r="K4042" s="267">
        <v>68.421049999999994</v>
      </c>
    </row>
    <row r="4043" spans="1:11">
      <c r="A4043" s="155" t="s">
        <v>24298</v>
      </c>
      <c r="B4043" s="156" t="s">
        <v>19740</v>
      </c>
      <c r="C4043" s="156">
        <v>2.396954</v>
      </c>
      <c r="D4043" s="156">
        <v>2.13E-4</v>
      </c>
      <c r="E4043" s="156">
        <v>81890</v>
      </c>
      <c r="F4043" s="156">
        <v>0.16559099999999999</v>
      </c>
      <c r="G4043" s="156">
        <v>135.93549999999999</v>
      </c>
      <c r="H4043" s="156">
        <v>4.5342E-2</v>
      </c>
      <c r="I4043" s="156">
        <v>31</v>
      </c>
      <c r="J4043" s="156">
        <v>48.387099999999997</v>
      </c>
      <c r="K4043" s="267">
        <v>45.161290000000001</v>
      </c>
    </row>
    <row r="4044" spans="1:11">
      <c r="A4044" s="155" t="s">
        <v>3399</v>
      </c>
      <c r="B4044" s="156" t="s">
        <v>19743</v>
      </c>
      <c r="C4044" s="156">
        <v>2.3756349999999999</v>
      </c>
      <c r="D4044" s="157">
        <v>1.34E-5</v>
      </c>
      <c r="E4044" s="156">
        <v>7562</v>
      </c>
      <c r="F4044" s="156">
        <v>0.36363600000000001</v>
      </c>
      <c r="G4044" s="156">
        <v>376.4545</v>
      </c>
      <c r="H4044" s="156">
        <v>0.12035</v>
      </c>
      <c r="I4044" s="156">
        <v>11</v>
      </c>
      <c r="J4044" s="156">
        <v>9.0909089999999999</v>
      </c>
      <c r="K4044" s="267">
        <v>90.909090000000006</v>
      </c>
    </row>
    <row r="4045" spans="1:11">
      <c r="A4045" s="155" t="s">
        <v>3404</v>
      </c>
      <c r="B4045" s="156" t="s">
        <v>19743</v>
      </c>
      <c r="C4045" s="156">
        <v>2.2475130000000001</v>
      </c>
      <c r="D4045" s="157">
        <v>2.6800000000000001E-5</v>
      </c>
      <c r="E4045" s="156">
        <v>43332</v>
      </c>
      <c r="F4045" s="156">
        <v>0.40136100000000002</v>
      </c>
      <c r="G4045" s="156">
        <v>252.81630000000001</v>
      </c>
      <c r="H4045" s="156">
        <v>6.8681000000000006E-2</v>
      </c>
      <c r="I4045" s="156">
        <v>49</v>
      </c>
      <c r="J4045" s="156">
        <v>30.61224</v>
      </c>
      <c r="K4045" s="267">
        <v>69.38776</v>
      </c>
    </row>
    <row r="4046" spans="1:11">
      <c r="A4046" s="155" t="s">
        <v>3407</v>
      </c>
      <c r="B4046" s="156" t="s">
        <v>19743</v>
      </c>
      <c r="C4046" s="156">
        <v>2.3218269999999999</v>
      </c>
      <c r="D4046" s="157">
        <v>1.9199999999999998E-6</v>
      </c>
      <c r="E4046" s="156">
        <v>1626</v>
      </c>
      <c r="F4046" s="156">
        <v>0.44444400000000001</v>
      </c>
      <c r="G4046" s="156">
        <v>804.11109999999996</v>
      </c>
      <c r="H4046" s="156">
        <v>0.23889199999999999</v>
      </c>
      <c r="I4046" s="156">
        <v>9</v>
      </c>
      <c r="J4046" s="156">
        <v>11.11111</v>
      </c>
      <c r="K4046" s="267">
        <v>88.888890000000004</v>
      </c>
    </row>
    <row r="4047" spans="1:11">
      <c r="A4047" s="155" t="s">
        <v>3409</v>
      </c>
      <c r="B4047" s="156" t="s">
        <v>19743</v>
      </c>
      <c r="C4047" s="156">
        <v>2.1910660000000002</v>
      </c>
      <c r="D4047" s="157">
        <v>1.8E-7</v>
      </c>
      <c r="E4047" s="156">
        <v>226</v>
      </c>
      <c r="F4047" s="156">
        <v>0.76190500000000005</v>
      </c>
      <c r="G4047" s="156">
        <v>1411.5709999999999</v>
      </c>
      <c r="H4047" s="156">
        <v>0.35298099999999999</v>
      </c>
      <c r="I4047" s="156">
        <v>7</v>
      </c>
      <c r="J4047" s="156">
        <v>14.28571</v>
      </c>
      <c r="K4047" s="267">
        <v>71.428569999999993</v>
      </c>
    </row>
    <row r="4048" spans="1:11">
      <c r="A4048" s="155" t="s">
        <v>3413</v>
      </c>
      <c r="B4048" s="156" t="s">
        <v>19743</v>
      </c>
      <c r="C4048" s="156">
        <v>2.2948219999999999</v>
      </c>
      <c r="D4048" s="157">
        <v>6.3400000000000003E-6</v>
      </c>
      <c r="E4048" s="156">
        <v>9816</v>
      </c>
      <c r="F4048" s="156">
        <v>0.61904800000000004</v>
      </c>
      <c r="G4048" s="156">
        <v>1326.5709999999999</v>
      </c>
      <c r="H4048" s="156">
        <v>0.37876300000000002</v>
      </c>
      <c r="I4048" s="156">
        <v>7</v>
      </c>
      <c r="J4048" s="156">
        <v>14.28571</v>
      </c>
      <c r="K4048" s="267">
        <v>85.714290000000005</v>
      </c>
    </row>
    <row r="4049" spans="1:11">
      <c r="A4049" s="155" t="s">
        <v>3416</v>
      </c>
      <c r="B4049" s="156" t="s">
        <v>19743</v>
      </c>
      <c r="C4049" s="156">
        <v>2.4456850000000001</v>
      </c>
      <c r="D4049" s="157">
        <v>2.0200000000000001E-6</v>
      </c>
      <c r="E4049" s="156">
        <v>1638</v>
      </c>
      <c r="F4049" s="156">
        <v>0.4</v>
      </c>
      <c r="G4049" s="156">
        <v>603.20000000000005</v>
      </c>
      <c r="H4049" s="156">
        <v>0.21443799999999999</v>
      </c>
      <c r="I4049" s="156">
        <v>5</v>
      </c>
      <c r="J4049" s="156">
        <v>0</v>
      </c>
      <c r="K4049" s="267">
        <v>80</v>
      </c>
    </row>
    <row r="4050" spans="1:11">
      <c r="A4050" s="155" t="s">
        <v>3184</v>
      </c>
      <c r="B4050" s="156" t="s">
        <v>19743</v>
      </c>
      <c r="C4050" s="156">
        <v>2.4483250000000001</v>
      </c>
      <c r="D4050" s="157">
        <v>8.9999999999999996E-7</v>
      </c>
      <c r="E4050" s="156">
        <v>2330</v>
      </c>
      <c r="F4050" s="156">
        <v>0.33333299999999999</v>
      </c>
      <c r="G4050" s="156">
        <v>1010</v>
      </c>
      <c r="H4050" s="156">
        <v>0.36046699999999998</v>
      </c>
      <c r="I4050" s="156">
        <v>3</v>
      </c>
      <c r="J4050" s="156">
        <v>33.333329999999997</v>
      </c>
      <c r="K4050" s="267">
        <v>66.666669999999996</v>
      </c>
    </row>
    <row r="4051" spans="1:11">
      <c r="A4051" s="155" t="s">
        <v>3190</v>
      </c>
      <c r="B4051" s="156" t="s">
        <v>19743</v>
      </c>
      <c r="C4051" s="156">
        <v>2.4655840000000002</v>
      </c>
      <c r="D4051" s="156" t="s">
        <v>25675</v>
      </c>
      <c r="E4051" s="156">
        <v>0</v>
      </c>
      <c r="F4051" s="156">
        <v>1</v>
      </c>
      <c r="G4051" s="156">
        <v>1392</v>
      </c>
      <c r="H4051" s="156">
        <v>0.51195299999999999</v>
      </c>
      <c r="I4051" s="156">
        <v>2</v>
      </c>
      <c r="J4051" s="156">
        <v>50</v>
      </c>
      <c r="K4051" s="267">
        <v>50</v>
      </c>
    </row>
    <row r="4052" spans="1:11">
      <c r="A4052" s="155" t="s">
        <v>3200</v>
      </c>
      <c r="B4052" s="156" t="s">
        <v>19743</v>
      </c>
      <c r="C4052" s="156">
        <v>2.1334010000000001</v>
      </c>
      <c r="D4052" s="157">
        <v>9.6000000000000002E-5</v>
      </c>
      <c r="E4052" s="156">
        <v>102542</v>
      </c>
      <c r="F4052" s="156">
        <v>0.30655399999999999</v>
      </c>
      <c r="G4052" s="156">
        <v>340.59089999999998</v>
      </c>
      <c r="H4052" s="156">
        <v>8.0422999999999994E-2</v>
      </c>
      <c r="I4052" s="156">
        <v>44</v>
      </c>
      <c r="J4052" s="156">
        <v>61.363639999999997</v>
      </c>
      <c r="K4052" s="267">
        <v>38.636360000000003</v>
      </c>
    </row>
    <row r="4053" spans="1:11">
      <c r="A4053" s="155" t="s">
        <v>3205</v>
      </c>
      <c r="B4053" s="156" t="s">
        <v>19743</v>
      </c>
      <c r="C4053" s="156">
        <v>2.4751270000000001</v>
      </c>
      <c r="D4053" s="156" t="s">
        <v>25675</v>
      </c>
      <c r="E4053" s="156">
        <v>0</v>
      </c>
      <c r="F4053" s="156" t="s">
        <v>25675</v>
      </c>
      <c r="G4053" s="156">
        <v>2682</v>
      </c>
      <c r="H4053" s="156">
        <v>0</v>
      </c>
      <c r="I4053" s="156">
        <v>1</v>
      </c>
      <c r="J4053" s="156">
        <v>0</v>
      </c>
      <c r="K4053" s="267">
        <v>100</v>
      </c>
    </row>
    <row r="4054" spans="1:11">
      <c r="A4054" s="155" t="s">
        <v>3210</v>
      </c>
      <c r="B4054" s="156" t="s">
        <v>19743</v>
      </c>
      <c r="C4054" s="156">
        <v>2.2921830000000001</v>
      </c>
      <c r="D4054" s="157">
        <v>1.9899999999999999E-5</v>
      </c>
      <c r="E4054" s="156">
        <v>18508</v>
      </c>
      <c r="F4054" s="156">
        <v>0.55555600000000005</v>
      </c>
      <c r="G4054" s="156">
        <v>1055.7</v>
      </c>
      <c r="H4054" s="156">
        <v>0.30068400000000001</v>
      </c>
      <c r="I4054" s="156">
        <v>10</v>
      </c>
      <c r="J4054" s="156">
        <v>20</v>
      </c>
      <c r="K4054" s="267">
        <v>80</v>
      </c>
    </row>
    <row r="4055" spans="1:11">
      <c r="A4055" s="155" t="s">
        <v>25055</v>
      </c>
      <c r="B4055" s="156" t="s">
        <v>19740</v>
      </c>
      <c r="C4055" s="156">
        <v>2.278985</v>
      </c>
      <c r="D4055" s="157">
        <v>8.9099999999999994E-6</v>
      </c>
      <c r="E4055" s="156">
        <v>14890</v>
      </c>
      <c r="F4055" s="156">
        <v>0.41758200000000001</v>
      </c>
      <c r="G4055" s="156">
        <v>698</v>
      </c>
      <c r="H4055" s="156">
        <v>0.195409</v>
      </c>
      <c r="I4055" s="156">
        <v>14</v>
      </c>
      <c r="J4055" s="156">
        <v>50</v>
      </c>
      <c r="K4055" s="267">
        <v>42.857140000000001</v>
      </c>
    </row>
    <row r="4056" spans="1:11">
      <c r="A4056" s="155" t="s">
        <v>3216</v>
      </c>
      <c r="B4056" s="156" t="s">
        <v>19743</v>
      </c>
      <c r="C4056" s="156">
        <v>2.60934</v>
      </c>
      <c r="D4056" s="157">
        <v>9.8099999999999999E-5</v>
      </c>
      <c r="E4056" s="156">
        <v>37728</v>
      </c>
      <c r="F4056" s="156">
        <v>0.19658100000000001</v>
      </c>
      <c r="G4056" s="156">
        <v>154.81479999999999</v>
      </c>
      <c r="H4056" s="156">
        <v>7.5983999999999996E-2</v>
      </c>
      <c r="I4056" s="156">
        <v>27</v>
      </c>
      <c r="J4056" s="156">
        <v>40.740740000000002</v>
      </c>
      <c r="K4056" s="267">
        <v>59.259259999999998</v>
      </c>
    </row>
    <row r="4057" spans="1:11">
      <c r="A4057" s="155" t="s">
        <v>3221</v>
      </c>
      <c r="B4057" s="156" t="s">
        <v>19743</v>
      </c>
      <c r="C4057" s="156">
        <v>2.5368529999999998</v>
      </c>
      <c r="D4057" s="157">
        <v>1.8700000000000001E-6</v>
      </c>
      <c r="E4057" s="156">
        <v>624</v>
      </c>
      <c r="F4057" s="156">
        <v>0.33333299999999999</v>
      </c>
      <c r="G4057" s="156">
        <v>816.33330000000001</v>
      </c>
      <c r="H4057" s="156">
        <v>0.33985799999999999</v>
      </c>
      <c r="I4057" s="156">
        <v>3</v>
      </c>
      <c r="J4057" s="156">
        <v>33.333329999999997</v>
      </c>
      <c r="K4057" s="267">
        <v>66.666669999999996</v>
      </c>
    </row>
    <row r="4058" spans="1:11">
      <c r="A4058" s="155" t="s">
        <v>3226</v>
      </c>
      <c r="B4058" s="156" t="s">
        <v>19743</v>
      </c>
      <c r="C4058" s="156">
        <v>2.1928930000000002</v>
      </c>
      <c r="D4058" s="157">
        <v>6.4300000000000004E-5</v>
      </c>
      <c r="E4058" s="156">
        <v>54570</v>
      </c>
      <c r="F4058" s="156">
        <v>0.4</v>
      </c>
      <c r="G4058" s="156">
        <v>534.0385</v>
      </c>
      <c r="H4058" s="156">
        <v>0.134214</v>
      </c>
      <c r="I4058" s="156">
        <v>26</v>
      </c>
      <c r="J4058" s="156">
        <v>11.538460000000001</v>
      </c>
      <c r="K4058" s="267">
        <v>84.615380000000002</v>
      </c>
    </row>
    <row r="4059" spans="1:11">
      <c r="A4059" s="155" t="s">
        <v>3231</v>
      </c>
      <c r="B4059" s="156" t="s">
        <v>19743</v>
      </c>
      <c r="C4059" s="156">
        <v>2.405888</v>
      </c>
      <c r="D4059" s="157">
        <v>3.2299999999999999E-5</v>
      </c>
      <c r="E4059" s="156">
        <v>9828</v>
      </c>
      <c r="F4059" s="156">
        <v>0.25</v>
      </c>
      <c r="G4059" s="156">
        <v>410.88889999999998</v>
      </c>
      <c r="H4059" s="156">
        <v>0.137845</v>
      </c>
      <c r="I4059" s="156">
        <v>9</v>
      </c>
      <c r="J4059" s="156">
        <v>33.333329999999997</v>
      </c>
      <c r="K4059" s="267">
        <v>66.666669999999996</v>
      </c>
    </row>
    <row r="4060" spans="1:11">
      <c r="A4060" s="155" t="s">
        <v>3236</v>
      </c>
      <c r="B4060" s="156" t="s">
        <v>19743</v>
      </c>
      <c r="C4060" s="156">
        <v>2.2804060000000002</v>
      </c>
      <c r="D4060" s="157">
        <v>1.15E-6</v>
      </c>
      <c r="E4060" s="156">
        <v>1150</v>
      </c>
      <c r="F4060" s="156">
        <v>0.75</v>
      </c>
      <c r="G4060" s="156">
        <v>1265.625</v>
      </c>
      <c r="H4060" s="156">
        <v>0.35471599999999998</v>
      </c>
      <c r="I4060" s="156">
        <v>8</v>
      </c>
      <c r="J4060" s="156">
        <v>12.5</v>
      </c>
      <c r="K4060" s="267">
        <v>87.5</v>
      </c>
    </row>
    <row r="4061" spans="1:11">
      <c r="A4061" s="155" t="s">
        <v>3239</v>
      </c>
      <c r="B4061" s="156" t="s">
        <v>19743</v>
      </c>
      <c r="C4061" s="156">
        <v>2.8917769999999998</v>
      </c>
      <c r="D4061" s="157">
        <v>4.6E-6</v>
      </c>
      <c r="E4061" s="156">
        <v>4510</v>
      </c>
      <c r="F4061" s="156" t="s">
        <v>25675</v>
      </c>
      <c r="G4061" s="156">
        <v>180.8</v>
      </c>
      <c r="H4061" s="156">
        <v>0.214558</v>
      </c>
      <c r="I4061" s="156">
        <v>5</v>
      </c>
      <c r="J4061" s="156">
        <v>40</v>
      </c>
      <c r="K4061" s="267">
        <v>60</v>
      </c>
    </row>
    <row r="4062" spans="1:11">
      <c r="A4062" s="155" t="s">
        <v>3242</v>
      </c>
      <c r="B4062" s="156" t="s">
        <v>19743</v>
      </c>
      <c r="C4062" s="156">
        <v>2.364061</v>
      </c>
      <c r="D4062" s="157">
        <v>1.4699999999999999E-6</v>
      </c>
      <c r="E4062" s="156">
        <v>3454</v>
      </c>
      <c r="F4062" s="156">
        <v>0.57142899999999996</v>
      </c>
      <c r="G4062" s="156">
        <v>918.42859999999996</v>
      </c>
      <c r="H4062" s="156">
        <v>0.28709899999999999</v>
      </c>
      <c r="I4062" s="156">
        <v>7</v>
      </c>
      <c r="J4062" s="156">
        <v>0</v>
      </c>
      <c r="K4062" s="267">
        <v>85.714290000000005</v>
      </c>
    </row>
    <row r="4063" spans="1:11">
      <c r="A4063" s="155" t="s">
        <v>3247</v>
      </c>
      <c r="B4063" s="156" t="s">
        <v>19743</v>
      </c>
      <c r="C4063" s="156">
        <v>3.0958380000000001</v>
      </c>
      <c r="D4063" s="157">
        <v>2.8999999999999998E-7</v>
      </c>
      <c r="E4063" s="156">
        <v>104</v>
      </c>
      <c r="F4063" s="156" t="s">
        <v>25675</v>
      </c>
      <c r="G4063" s="156">
        <v>44.666670000000003</v>
      </c>
      <c r="H4063" s="156">
        <v>0.35215099999999999</v>
      </c>
      <c r="I4063" s="156">
        <v>3</v>
      </c>
      <c r="J4063" s="156">
        <v>33.333329999999997</v>
      </c>
      <c r="K4063" s="267">
        <v>66.666669999999996</v>
      </c>
    </row>
    <row r="4064" spans="1:11">
      <c r="A4064" s="155" t="s">
        <v>3250</v>
      </c>
      <c r="B4064" s="156" t="s">
        <v>19743</v>
      </c>
      <c r="C4064" s="156">
        <v>2.1634519999999999</v>
      </c>
      <c r="D4064" s="157">
        <v>8.0699999999999996E-5</v>
      </c>
      <c r="E4064" s="156">
        <v>50932</v>
      </c>
      <c r="F4064" s="156">
        <v>0.215726</v>
      </c>
      <c r="G4064" s="156">
        <v>339.5625</v>
      </c>
      <c r="H4064" s="156">
        <v>8.2704E-2</v>
      </c>
      <c r="I4064" s="156">
        <v>32</v>
      </c>
      <c r="J4064" s="156">
        <v>21.875</v>
      </c>
      <c r="K4064" s="267">
        <v>71.875</v>
      </c>
    </row>
    <row r="4065" spans="1:11">
      <c r="A4065" s="155" t="s">
        <v>3261</v>
      </c>
      <c r="B4065" s="156" t="s">
        <v>19743</v>
      </c>
      <c r="C4065" s="156">
        <v>2.3234520000000001</v>
      </c>
      <c r="D4065" s="157">
        <v>1.22E-5</v>
      </c>
      <c r="E4065" s="156">
        <v>20734</v>
      </c>
      <c r="F4065" s="156">
        <v>0.212121</v>
      </c>
      <c r="G4065" s="156">
        <v>394.4545</v>
      </c>
      <c r="H4065" s="156">
        <v>0.11787499999999999</v>
      </c>
      <c r="I4065" s="156">
        <v>22</v>
      </c>
      <c r="J4065" s="156">
        <v>22.727270000000001</v>
      </c>
      <c r="K4065" s="267">
        <v>77.272729999999996</v>
      </c>
    </row>
    <row r="4066" spans="1:11">
      <c r="A4066" s="155" t="s">
        <v>3264</v>
      </c>
      <c r="B4066" s="156" t="s">
        <v>19743</v>
      </c>
      <c r="C4066" s="156">
        <v>2.1673100000000001</v>
      </c>
      <c r="D4066" s="157">
        <v>2.41E-5</v>
      </c>
      <c r="E4066" s="156">
        <v>15972</v>
      </c>
      <c r="F4066" s="156">
        <v>0.45613999999999999</v>
      </c>
      <c r="G4066" s="156">
        <v>796.52629999999999</v>
      </c>
      <c r="H4066" s="156">
        <v>0.19417999999999999</v>
      </c>
      <c r="I4066" s="156">
        <v>19</v>
      </c>
      <c r="J4066" s="156">
        <v>5.2631579999999998</v>
      </c>
      <c r="K4066" s="267">
        <v>84.210530000000006</v>
      </c>
    </row>
    <row r="4067" spans="1:11">
      <c r="A4067" s="155" t="s">
        <v>24733</v>
      </c>
      <c r="B4067" s="156" t="s">
        <v>19740</v>
      </c>
      <c r="C4067" s="156">
        <v>2.5876139999999999</v>
      </c>
      <c r="D4067" s="157">
        <v>3.4400000000000003E-5</v>
      </c>
      <c r="E4067" s="156">
        <v>19710</v>
      </c>
      <c r="F4067" s="156">
        <v>0.110526</v>
      </c>
      <c r="G4067" s="156">
        <v>160.65</v>
      </c>
      <c r="H4067" s="156">
        <v>7.5093999999999994E-2</v>
      </c>
      <c r="I4067" s="156">
        <v>20</v>
      </c>
      <c r="J4067" s="156">
        <v>35</v>
      </c>
      <c r="K4067" s="267">
        <v>55</v>
      </c>
    </row>
    <row r="4068" spans="1:11">
      <c r="A4068" s="155" t="s">
        <v>3279</v>
      </c>
      <c r="B4068" s="156" t="s">
        <v>19743</v>
      </c>
      <c r="C4068" s="156">
        <v>2.1788829999999999</v>
      </c>
      <c r="D4068" s="157">
        <v>1.31E-5</v>
      </c>
      <c r="E4068" s="156">
        <v>27924</v>
      </c>
      <c r="F4068" s="156">
        <v>0.30719000000000002</v>
      </c>
      <c r="G4068" s="156">
        <v>601.83330000000001</v>
      </c>
      <c r="H4068" s="156">
        <v>0.148674</v>
      </c>
      <c r="I4068" s="156">
        <v>18</v>
      </c>
      <c r="J4068" s="156">
        <v>22.22222</v>
      </c>
      <c r="K4068" s="267">
        <v>72.222219999999993</v>
      </c>
    </row>
    <row r="4069" spans="1:11">
      <c r="A4069" s="155" t="s">
        <v>3284</v>
      </c>
      <c r="B4069" s="156" t="s">
        <v>19743</v>
      </c>
      <c r="C4069" s="156">
        <v>2.2936040000000002</v>
      </c>
      <c r="D4069" s="157">
        <v>4.5999999999999999E-7</v>
      </c>
      <c r="E4069" s="156">
        <v>836</v>
      </c>
      <c r="F4069" s="156">
        <v>0.76190500000000005</v>
      </c>
      <c r="G4069" s="156">
        <v>1357.5709999999999</v>
      </c>
      <c r="H4069" s="156">
        <v>0.38600299999999999</v>
      </c>
      <c r="I4069" s="156">
        <v>7</v>
      </c>
      <c r="J4069" s="156">
        <v>28.571429999999999</v>
      </c>
      <c r="K4069" s="267">
        <v>71.428569999999993</v>
      </c>
    </row>
    <row r="4070" spans="1:11">
      <c r="A4070" s="155" t="s">
        <v>3287</v>
      </c>
      <c r="B4070" s="156" t="s">
        <v>19743</v>
      </c>
      <c r="C4070" s="156">
        <v>2.1953299999999998</v>
      </c>
      <c r="D4070" s="157">
        <v>1.6099999999999998E-5</v>
      </c>
      <c r="E4070" s="156">
        <v>20332</v>
      </c>
      <c r="F4070" s="156">
        <v>0.30797099999999999</v>
      </c>
      <c r="G4070" s="156">
        <v>426.625</v>
      </c>
      <c r="H4070" s="156">
        <v>0.107734</v>
      </c>
      <c r="I4070" s="156">
        <v>24</v>
      </c>
      <c r="J4070" s="156">
        <v>41.666670000000003</v>
      </c>
      <c r="K4070" s="267">
        <v>54.166670000000003</v>
      </c>
    </row>
    <row r="4071" spans="1:11">
      <c r="A4071" s="155" t="s">
        <v>3290</v>
      </c>
      <c r="B4071" s="156" t="s">
        <v>19743</v>
      </c>
      <c r="C4071" s="156">
        <v>2.142944</v>
      </c>
      <c r="D4071" s="157">
        <v>3.1199999999999999E-5</v>
      </c>
      <c r="E4071" s="156">
        <v>38452</v>
      </c>
      <c r="F4071" s="156">
        <v>0.31822400000000001</v>
      </c>
      <c r="G4071" s="156">
        <v>410.93619999999999</v>
      </c>
      <c r="H4071" s="156">
        <v>9.8122000000000001E-2</v>
      </c>
      <c r="I4071" s="156">
        <v>47</v>
      </c>
      <c r="J4071" s="156">
        <v>27.659569999999999</v>
      </c>
      <c r="K4071" s="267">
        <v>70.212770000000006</v>
      </c>
    </row>
    <row r="4072" spans="1:11">
      <c r="A4072" s="155" t="s">
        <v>3295</v>
      </c>
      <c r="B4072" s="156" t="s">
        <v>19743</v>
      </c>
      <c r="C4072" s="156">
        <v>2.1667010000000002</v>
      </c>
      <c r="D4072" s="156">
        <v>1.3799999999999999E-4</v>
      </c>
      <c r="E4072" s="156">
        <v>83534</v>
      </c>
      <c r="F4072" s="156">
        <v>0.18</v>
      </c>
      <c r="G4072" s="156">
        <v>389.44</v>
      </c>
      <c r="H4072" s="156">
        <v>9.5125000000000001E-2</v>
      </c>
      <c r="I4072" s="156">
        <v>25</v>
      </c>
      <c r="J4072" s="156">
        <v>16</v>
      </c>
      <c r="K4072" s="267">
        <v>84</v>
      </c>
    </row>
    <row r="4073" spans="1:11">
      <c r="A4073" s="155" t="s">
        <v>3300</v>
      </c>
      <c r="B4073" s="156" t="s">
        <v>19743</v>
      </c>
      <c r="C4073" s="156">
        <v>2.470863</v>
      </c>
      <c r="D4073" s="157">
        <v>1.4300000000000001E-6</v>
      </c>
      <c r="E4073" s="156">
        <v>1156</v>
      </c>
      <c r="F4073" s="156">
        <v>0.5</v>
      </c>
      <c r="G4073" s="156">
        <v>681.25</v>
      </c>
      <c r="H4073" s="156">
        <v>0.25240899999999999</v>
      </c>
      <c r="I4073" s="156">
        <v>4</v>
      </c>
      <c r="J4073" s="156">
        <v>0</v>
      </c>
      <c r="K4073" s="267">
        <v>100</v>
      </c>
    </row>
    <row r="4074" spans="1:11">
      <c r="A4074" s="155" t="s">
        <v>3303</v>
      </c>
      <c r="B4074" s="156" t="s">
        <v>19743</v>
      </c>
      <c r="C4074" s="156">
        <v>2.9675129999999998</v>
      </c>
      <c r="D4074" s="157">
        <v>1.08E-5</v>
      </c>
      <c r="E4074" s="156">
        <v>2128</v>
      </c>
      <c r="F4074" s="156">
        <v>0.33333299999999999</v>
      </c>
      <c r="G4074" s="156">
        <v>142.25</v>
      </c>
      <c r="H4074" s="156">
        <v>0.25631799999999999</v>
      </c>
      <c r="I4074" s="156">
        <v>4</v>
      </c>
      <c r="J4074" s="156">
        <v>0</v>
      </c>
      <c r="K4074" s="267">
        <v>100</v>
      </c>
    </row>
    <row r="4075" spans="1:11">
      <c r="A4075" s="155" t="s">
        <v>3306</v>
      </c>
      <c r="B4075" s="156" t="s">
        <v>19743</v>
      </c>
      <c r="C4075" s="156">
        <v>2.3500510000000001</v>
      </c>
      <c r="D4075" s="157">
        <v>1.7399999999999999E-5</v>
      </c>
      <c r="E4075" s="156">
        <v>8196</v>
      </c>
      <c r="F4075" s="156">
        <v>0.23636399999999999</v>
      </c>
      <c r="G4075" s="156">
        <v>445.90910000000002</v>
      </c>
      <c r="H4075" s="156">
        <v>0.137429</v>
      </c>
      <c r="I4075" s="156">
        <v>11</v>
      </c>
      <c r="J4075" s="156">
        <v>36.363639999999997</v>
      </c>
      <c r="K4075" s="267">
        <v>63.636360000000003</v>
      </c>
    </row>
    <row r="4076" spans="1:11">
      <c r="A4076" s="155" t="s">
        <v>3056</v>
      </c>
      <c r="B4076" s="156" t="s">
        <v>19743</v>
      </c>
      <c r="C4076" s="156">
        <v>2.2617259999999999</v>
      </c>
      <c r="D4076" s="157">
        <v>1.06E-5</v>
      </c>
      <c r="E4076" s="156">
        <v>13000</v>
      </c>
      <c r="F4076" s="156">
        <v>0.461538</v>
      </c>
      <c r="G4076" s="156">
        <v>712.85709999999995</v>
      </c>
      <c r="H4076" s="156">
        <v>0.19525000000000001</v>
      </c>
      <c r="I4076" s="156">
        <v>14</v>
      </c>
      <c r="J4076" s="156">
        <v>0</v>
      </c>
      <c r="K4076" s="267">
        <v>100</v>
      </c>
    </row>
    <row r="4077" spans="1:11">
      <c r="A4077" s="155" t="s">
        <v>3060</v>
      </c>
      <c r="B4077" s="156" t="s">
        <v>19743</v>
      </c>
      <c r="C4077" s="156">
        <v>2.142741</v>
      </c>
      <c r="D4077" s="157">
        <v>2.6100000000000001E-5</v>
      </c>
      <c r="E4077" s="156">
        <v>32368</v>
      </c>
      <c r="F4077" s="156">
        <v>0.43274899999999999</v>
      </c>
      <c r="G4077" s="156">
        <v>873.63160000000005</v>
      </c>
      <c r="H4077" s="156">
        <v>0.20707100000000001</v>
      </c>
      <c r="I4077" s="156">
        <v>19</v>
      </c>
      <c r="J4077" s="156">
        <v>5.2631579999999998</v>
      </c>
      <c r="K4077" s="267">
        <v>89.473680000000002</v>
      </c>
    </row>
    <row r="4078" spans="1:11">
      <c r="A4078" s="155" t="s">
        <v>3064</v>
      </c>
      <c r="B4078" s="156" t="s">
        <v>19743</v>
      </c>
      <c r="C4078" s="156">
        <v>2.16934</v>
      </c>
      <c r="D4078" s="156">
        <v>1.47E-4</v>
      </c>
      <c r="E4078" s="156">
        <v>45936</v>
      </c>
      <c r="F4078" s="156">
        <v>0.51461999999999997</v>
      </c>
      <c r="G4078" s="156">
        <v>685.52629999999999</v>
      </c>
      <c r="H4078" s="156">
        <v>0.16763800000000001</v>
      </c>
      <c r="I4078" s="156">
        <v>19</v>
      </c>
      <c r="J4078" s="156">
        <v>15.78947</v>
      </c>
      <c r="K4078" s="267">
        <v>73.684209999999993</v>
      </c>
    </row>
    <row r="4079" spans="1:11">
      <c r="A4079" s="155" t="s">
        <v>3067</v>
      </c>
      <c r="B4079" s="156" t="s">
        <v>19743</v>
      </c>
      <c r="C4079" s="156">
        <v>2.1705580000000002</v>
      </c>
      <c r="D4079" s="156">
        <v>1.25E-4</v>
      </c>
      <c r="E4079" s="156">
        <v>95444</v>
      </c>
      <c r="F4079" s="156">
        <v>0.18207699999999999</v>
      </c>
      <c r="G4079" s="156">
        <v>255.9211</v>
      </c>
      <c r="H4079" s="156">
        <v>6.2925999999999996E-2</v>
      </c>
      <c r="I4079" s="156">
        <v>38</v>
      </c>
      <c r="J4079" s="156">
        <v>28.947369999999999</v>
      </c>
      <c r="K4079" s="267">
        <v>68.421049999999994</v>
      </c>
    </row>
    <row r="4080" spans="1:11">
      <c r="A4080" s="155" t="s">
        <v>3072</v>
      </c>
      <c r="B4080" s="156" t="s">
        <v>19743</v>
      </c>
      <c r="C4080" s="156">
        <v>2.292589</v>
      </c>
      <c r="D4080" s="157">
        <v>1.59E-5</v>
      </c>
      <c r="E4080" s="156">
        <v>11316</v>
      </c>
      <c r="F4080" s="156">
        <v>0.60714299999999999</v>
      </c>
      <c r="G4080" s="156">
        <v>1061.125</v>
      </c>
      <c r="H4080" s="156">
        <v>0.30265999999999998</v>
      </c>
      <c r="I4080" s="156">
        <v>8</v>
      </c>
      <c r="J4080" s="156">
        <v>12.5</v>
      </c>
      <c r="K4080" s="267">
        <v>87.5</v>
      </c>
    </row>
    <row r="4081" spans="1:11">
      <c r="A4081" s="155" t="s">
        <v>3075</v>
      </c>
      <c r="B4081" s="156" t="s">
        <v>19743</v>
      </c>
      <c r="C4081" s="156">
        <v>2.1269040000000001</v>
      </c>
      <c r="D4081" s="157">
        <v>1.9300000000000002E-5</v>
      </c>
      <c r="E4081" s="156">
        <v>32830</v>
      </c>
      <c r="F4081" s="156">
        <v>0.535632</v>
      </c>
      <c r="G4081" s="156">
        <v>639.56669999999997</v>
      </c>
      <c r="H4081" s="156">
        <v>0.14943100000000001</v>
      </c>
      <c r="I4081" s="156">
        <v>30</v>
      </c>
      <c r="J4081" s="156">
        <v>16.66667</v>
      </c>
      <c r="K4081" s="267">
        <v>80</v>
      </c>
    </row>
    <row r="4082" spans="1:11">
      <c r="A4082" s="155" t="s">
        <v>3080</v>
      </c>
      <c r="B4082" s="156" t="s">
        <v>19743</v>
      </c>
      <c r="C4082" s="156">
        <v>2.1461929999999998</v>
      </c>
      <c r="D4082" s="157">
        <v>9.6199999999999994E-5</v>
      </c>
      <c r="E4082" s="156">
        <v>82554</v>
      </c>
      <c r="F4082" s="156">
        <v>0.260656</v>
      </c>
      <c r="G4082" s="156">
        <v>263.26229999999998</v>
      </c>
      <c r="H4082" s="156">
        <v>6.3311000000000006E-2</v>
      </c>
      <c r="I4082" s="156">
        <v>61</v>
      </c>
      <c r="J4082" s="156">
        <v>45.90164</v>
      </c>
      <c r="K4082" s="267">
        <v>52.459020000000002</v>
      </c>
    </row>
    <row r="4083" spans="1:11">
      <c r="A4083" s="155" t="s">
        <v>3083</v>
      </c>
      <c r="B4083" s="156" t="s">
        <v>19743</v>
      </c>
      <c r="C4083" s="156">
        <v>2.7758379999999998</v>
      </c>
      <c r="D4083" s="157">
        <v>8.8799999999999997E-6</v>
      </c>
      <c r="E4083" s="156">
        <v>3556</v>
      </c>
      <c r="F4083" s="156">
        <v>6.6667000000000004E-2</v>
      </c>
      <c r="G4083" s="156">
        <v>261.16669999999999</v>
      </c>
      <c r="H4083" s="156">
        <v>0.19645599999999999</v>
      </c>
      <c r="I4083" s="156">
        <v>6</v>
      </c>
      <c r="J4083" s="156">
        <v>0</v>
      </c>
      <c r="K4083" s="267">
        <v>100</v>
      </c>
    </row>
    <row r="4084" spans="1:11">
      <c r="A4084" s="155" t="s">
        <v>3089</v>
      </c>
      <c r="B4084" s="156" t="s">
        <v>19743</v>
      </c>
      <c r="C4084" s="156">
        <v>2.3581729999999999</v>
      </c>
      <c r="D4084" s="157">
        <v>1.68E-6</v>
      </c>
      <c r="E4084" s="156">
        <v>1896</v>
      </c>
      <c r="F4084" s="156">
        <v>0.42307699999999998</v>
      </c>
      <c r="G4084" s="156">
        <v>428.5385</v>
      </c>
      <c r="H4084" s="156">
        <v>0.13333500000000001</v>
      </c>
      <c r="I4084" s="156">
        <v>13</v>
      </c>
      <c r="J4084" s="156">
        <v>23.076920000000001</v>
      </c>
      <c r="K4084" s="267">
        <v>76.923079999999999</v>
      </c>
    </row>
    <row r="4085" spans="1:11">
      <c r="A4085" s="155" t="s">
        <v>3092</v>
      </c>
      <c r="B4085" s="156" t="s">
        <v>19743</v>
      </c>
      <c r="C4085" s="156">
        <v>2.1502539999999999</v>
      </c>
      <c r="D4085" s="157">
        <v>5.8E-5</v>
      </c>
      <c r="E4085" s="156">
        <v>68836</v>
      </c>
      <c r="F4085" s="156">
        <v>0.23646700000000001</v>
      </c>
      <c r="G4085" s="156">
        <v>535.18520000000001</v>
      </c>
      <c r="H4085" s="156">
        <v>0.128219</v>
      </c>
      <c r="I4085" s="156">
        <v>27</v>
      </c>
      <c r="J4085" s="156">
        <v>22.22222</v>
      </c>
      <c r="K4085" s="267">
        <v>74.074070000000006</v>
      </c>
    </row>
    <row r="4086" spans="1:11">
      <c r="A4086" s="155" t="s">
        <v>3097</v>
      </c>
      <c r="B4086" s="156" t="s">
        <v>19743</v>
      </c>
      <c r="C4086" s="156">
        <v>2.1920809999999999</v>
      </c>
      <c r="D4086" s="157">
        <v>7.7400000000000004E-6</v>
      </c>
      <c r="E4086" s="156">
        <v>15872</v>
      </c>
      <c r="F4086" s="156">
        <v>0.6</v>
      </c>
      <c r="G4086" s="156">
        <v>1954.8</v>
      </c>
      <c r="H4086" s="156">
        <v>0.48913899999999999</v>
      </c>
      <c r="I4086" s="156">
        <v>5</v>
      </c>
      <c r="J4086" s="156">
        <v>20</v>
      </c>
      <c r="K4086" s="267">
        <v>80</v>
      </c>
    </row>
    <row r="4087" spans="1:11">
      <c r="A4087" s="155" t="s">
        <v>3100</v>
      </c>
      <c r="B4087" s="156" t="s">
        <v>19743</v>
      </c>
      <c r="C4087" s="156">
        <v>2.4408120000000002</v>
      </c>
      <c r="D4087" s="157">
        <v>5.6799999999999998E-6</v>
      </c>
      <c r="E4087" s="156">
        <v>4394</v>
      </c>
      <c r="F4087" s="156">
        <v>0.33333299999999999</v>
      </c>
      <c r="G4087" s="156">
        <v>521.83330000000001</v>
      </c>
      <c r="H4087" s="156">
        <v>0.18432799999999999</v>
      </c>
      <c r="I4087" s="156">
        <v>6</v>
      </c>
      <c r="J4087" s="156">
        <v>33.333329999999997</v>
      </c>
      <c r="K4087" s="267">
        <v>66.666669999999996</v>
      </c>
    </row>
    <row r="4088" spans="1:11">
      <c r="A4088" s="155" t="s">
        <v>24781</v>
      </c>
      <c r="B4088" s="156" t="s">
        <v>19740</v>
      </c>
      <c r="C4088" s="156">
        <v>2.1734010000000001</v>
      </c>
      <c r="D4088" s="156">
        <v>3.5799999999999997E-4</v>
      </c>
      <c r="E4088" s="156">
        <v>149856</v>
      </c>
      <c r="F4088" s="156">
        <v>0.18620700000000001</v>
      </c>
      <c r="G4088" s="156">
        <v>338.06670000000003</v>
      </c>
      <c r="H4088" s="156">
        <v>8.3230999999999999E-2</v>
      </c>
      <c r="I4088" s="156">
        <v>30</v>
      </c>
      <c r="J4088" s="156">
        <v>46.666670000000003</v>
      </c>
      <c r="K4088" s="267">
        <v>50</v>
      </c>
    </row>
    <row r="4089" spans="1:11">
      <c r="A4089" s="155" t="s">
        <v>3105</v>
      </c>
      <c r="B4089" s="156" t="s">
        <v>19743</v>
      </c>
      <c r="C4089" s="156">
        <v>2.7197969999999998</v>
      </c>
      <c r="D4089" s="156">
        <v>1.3899999999999999E-4</v>
      </c>
      <c r="E4089" s="156">
        <v>53702</v>
      </c>
      <c r="F4089" s="156">
        <v>2.0389999999999998E-2</v>
      </c>
      <c r="G4089" s="156">
        <v>51.458329999999997</v>
      </c>
      <c r="H4089" s="156">
        <v>3.5751999999999999E-2</v>
      </c>
      <c r="I4089" s="156">
        <v>48</v>
      </c>
      <c r="J4089" s="156">
        <v>12.5</v>
      </c>
      <c r="K4089" s="267">
        <v>87.5</v>
      </c>
    </row>
    <row r="4090" spans="1:11">
      <c r="A4090" s="155" t="s">
        <v>24830</v>
      </c>
      <c r="B4090" s="156" t="s">
        <v>19740</v>
      </c>
      <c r="C4090" s="156">
        <v>2.1435529999999998</v>
      </c>
      <c r="D4090" s="157">
        <v>1.2300000000000001E-5</v>
      </c>
      <c r="E4090" s="156">
        <v>33558</v>
      </c>
      <c r="F4090" s="156">
        <v>0.41880299999999998</v>
      </c>
      <c r="G4090" s="156">
        <v>650.1481</v>
      </c>
      <c r="H4090" s="156">
        <v>0.154613</v>
      </c>
      <c r="I4090" s="156">
        <v>27</v>
      </c>
      <c r="J4090" s="156">
        <v>29.629629999999999</v>
      </c>
      <c r="K4090" s="267">
        <v>70.370369999999994</v>
      </c>
    </row>
    <row r="4091" spans="1:11">
      <c r="A4091" s="155" t="s">
        <v>3108</v>
      </c>
      <c r="B4091" s="156" t="s">
        <v>19743</v>
      </c>
      <c r="C4091" s="156">
        <v>3.0343149999999999</v>
      </c>
      <c r="D4091" s="157">
        <v>3.32E-6</v>
      </c>
      <c r="E4091" s="156">
        <v>1120</v>
      </c>
      <c r="F4091" s="156" t="s">
        <v>25675</v>
      </c>
      <c r="G4091" s="156">
        <v>40.714289999999998</v>
      </c>
      <c r="H4091" s="156">
        <v>0.159495</v>
      </c>
      <c r="I4091" s="156">
        <v>7</v>
      </c>
      <c r="J4091" s="156">
        <v>14.28571</v>
      </c>
      <c r="K4091" s="267">
        <v>71.428569999999993</v>
      </c>
    </row>
    <row r="4092" spans="1:11">
      <c r="A4092" s="155" t="s">
        <v>3113</v>
      </c>
      <c r="B4092" s="156" t="s">
        <v>19743</v>
      </c>
      <c r="C4092" s="156">
        <v>3.1614209999999998</v>
      </c>
      <c r="D4092" s="156" t="s">
        <v>25675</v>
      </c>
      <c r="E4092" s="156">
        <v>0</v>
      </c>
      <c r="F4092" s="156" t="s">
        <v>25675</v>
      </c>
      <c r="G4092" s="156">
        <v>19</v>
      </c>
      <c r="H4092" s="156">
        <v>0</v>
      </c>
      <c r="I4092" s="156">
        <v>1</v>
      </c>
      <c r="J4092" s="156">
        <v>0</v>
      </c>
      <c r="K4092" s="267">
        <v>100</v>
      </c>
    </row>
    <row r="4093" spans="1:11">
      <c r="A4093" s="155" t="s">
        <v>3122</v>
      </c>
      <c r="B4093" s="156" t="s">
        <v>19743</v>
      </c>
      <c r="C4093" s="156">
        <v>3.160609</v>
      </c>
      <c r="D4093" s="157">
        <v>8.9999999999999996E-7</v>
      </c>
      <c r="E4093" s="156">
        <v>106</v>
      </c>
      <c r="F4093" s="156" t="s">
        <v>25675</v>
      </c>
      <c r="G4093" s="156">
        <v>60.5</v>
      </c>
      <c r="H4093" s="156">
        <v>0.5</v>
      </c>
      <c r="I4093" s="156">
        <v>2</v>
      </c>
      <c r="J4093" s="156">
        <v>0</v>
      </c>
      <c r="K4093" s="267">
        <v>100</v>
      </c>
    </row>
    <row r="4094" spans="1:11">
      <c r="A4094" s="155" t="s">
        <v>3124</v>
      </c>
      <c r="B4094" s="156" t="s">
        <v>19743</v>
      </c>
      <c r="C4094" s="156">
        <v>2.535431</v>
      </c>
      <c r="D4094" s="156">
        <v>1.85E-4</v>
      </c>
      <c r="E4094" s="156">
        <v>56560</v>
      </c>
      <c r="F4094" s="156">
        <v>0.30555599999999999</v>
      </c>
      <c r="G4094" s="156">
        <v>371.55560000000003</v>
      </c>
      <c r="H4094" s="156">
        <v>0.15567700000000001</v>
      </c>
      <c r="I4094" s="156">
        <v>9</v>
      </c>
      <c r="J4094" s="156">
        <v>11.11111</v>
      </c>
      <c r="K4094" s="267">
        <v>88.888890000000004</v>
      </c>
    </row>
    <row r="4095" spans="1:11">
      <c r="A4095" s="155" t="s">
        <v>24876</v>
      </c>
      <c r="B4095" s="156" t="s">
        <v>19740</v>
      </c>
      <c r="C4095" s="156">
        <v>2.1654819999999999</v>
      </c>
      <c r="D4095" s="157">
        <v>5.3199999999999999E-5</v>
      </c>
      <c r="E4095" s="156">
        <v>62934</v>
      </c>
      <c r="F4095" s="156">
        <v>0.31547599999999998</v>
      </c>
      <c r="G4095" s="156">
        <v>295.59179999999998</v>
      </c>
      <c r="H4095" s="156">
        <v>7.2413000000000005E-2</v>
      </c>
      <c r="I4095" s="156">
        <v>49</v>
      </c>
      <c r="J4095" s="156">
        <v>40.816330000000001</v>
      </c>
      <c r="K4095" s="267">
        <v>57.142859999999999</v>
      </c>
    </row>
    <row r="4096" spans="1:11">
      <c r="A4096" s="155" t="s">
        <v>24918</v>
      </c>
      <c r="B4096" s="156" t="s">
        <v>19740</v>
      </c>
      <c r="C4096" s="156">
        <v>2.1569539999999998</v>
      </c>
      <c r="D4096" s="156">
        <v>1.3799999999999999E-4</v>
      </c>
      <c r="E4096" s="156">
        <v>87798</v>
      </c>
      <c r="F4096" s="156">
        <v>0.296296</v>
      </c>
      <c r="G4096" s="156">
        <v>554.22220000000004</v>
      </c>
      <c r="H4096" s="156">
        <v>0.133852</v>
      </c>
      <c r="I4096" s="156">
        <v>27</v>
      </c>
      <c r="J4096" s="156">
        <v>33.333329999999997</v>
      </c>
      <c r="K4096" s="267">
        <v>62.962960000000002</v>
      </c>
    </row>
    <row r="4097" spans="1:11">
      <c r="A4097" s="155" t="s">
        <v>3133</v>
      </c>
      <c r="B4097" s="156" t="s">
        <v>19743</v>
      </c>
      <c r="C4097" s="156">
        <v>2.3165480000000001</v>
      </c>
      <c r="D4097" s="157">
        <v>8.8300000000000002E-6</v>
      </c>
      <c r="E4097" s="156">
        <v>15624</v>
      </c>
      <c r="F4097" s="156">
        <v>0.30461500000000002</v>
      </c>
      <c r="G4097" s="156">
        <v>328.80770000000001</v>
      </c>
      <c r="H4097" s="156">
        <v>9.7540000000000002E-2</v>
      </c>
      <c r="I4097" s="156">
        <v>26</v>
      </c>
      <c r="J4097" s="156">
        <v>15.38462</v>
      </c>
      <c r="K4097" s="267">
        <v>84.615380000000002</v>
      </c>
    </row>
    <row r="4098" spans="1:11">
      <c r="A4098" s="155" t="s">
        <v>3138</v>
      </c>
      <c r="B4098" s="156" t="s">
        <v>19743</v>
      </c>
      <c r="C4098" s="156">
        <v>2.3987820000000002</v>
      </c>
      <c r="D4098" s="156">
        <v>1.21E-4</v>
      </c>
      <c r="E4098" s="156">
        <v>32442</v>
      </c>
      <c r="F4098" s="156">
        <v>0.107143</v>
      </c>
      <c r="G4098" s="156">
        <v>399.25</v>
      </c>
      <c r="H4098" s="156">
        <v>0.13256299999999999</v>
      </c>
      <c r="I4098" s="156">
        <v>8</v>
      </c>
      <c r="J4098" s="156">
        <v>12.5</v>
      </c>
      <c r="K4098" s="267">
        <v>87.5</v>
      </c>
    </row>
    <row r="4099" spans="1:11">
      <c r="A4099" s="155" t="s">
        <v>24966</v>
      </c>
      <c r="B4099" s="156" t="s">
        <v>19053</v>
      </c>
      <c r="C4099" s="156">
        <v>2.5553300000000001</v>
      </c>
      <c r="D4099" s="157">
        <v>3.4999999999999999E-6</v>
      </c>
      <c r="E4099" s="156">
        <v>2396</v>
      </c>
      <c r="F4099" s="156">
        <v>0.2</v>
      </c>
      <c r="G4099" s="156">
        <v>497.16669999999999</v>
      </c>
      <c r="H4099" s="156">
        <v>0.215639</v>
      </c>
      <c r="I4099" s="156">
        <v>6</v>
      </c>
      <c r="J4099" s="156">
        <v>16.66667</v>
      </c>
      <c r="K4099" s="267">
        <v>66.666669999999996</v>
      </c>
    </row>
    <row r="4100" spans="1:11">
      <c r="A4100" s="155" t="s">
        <v>3140</v>
      </c>
      <c r="B4100" s="156" t="s">
        <v>19743</v>
      </c>
      <c r="C4100" s="156">
        <v>2.1151270000000002</v>
      </c>
      <c r="D4100" s="156">
        <v>2.6899999999999998E-4</v>
      </c>
      <c r="E4100" s="156">
        <v>239486</v>
      </c>
      <c r="F4100" s="156">
        <v>0.17447699999999999</v>
      </c>
      <c r="G4100" s="156">
        <v>207.66669999999999</v>
      </c>
      <c r="H4100" s="156">
        <v>4.8826000000000001E-2</v>
      </c>
      <c r="I4100" s="156">
        <v>117</v>
      </c>
      <c r="J4100" s="156">
        <v>32.478630000000003</v>
      </c>
      <c r="K4100" s="267">
        <v>61.538460000000001</v>
      </c>
    </row>
    <row r="4101" spans="1:11">
      <c r="A4101" s="155" t="s">
        <v>3143</v>
      </c>
      <c r="B4101" s="156" t="s">
        <v>19743</v>
      </c>
      <c r="C4101" s="156">
        <v>2.424569</v>
      </c>
      <c r="D4101" s="157">
        <v>1.7099999999999999E-6</v>
      </c>
      <c r="E4101" s="156">
        <v>6066</v>
      </c>
      <c r="F4101" s="156">
        <v>0.4</v>
      </c>
      <c r="G4101" s="156">
        <v>888.8</v>
      </c>
      <c r="H4101" s="156">
        <v>0.30736799999999997</v>
      </c>
      <c r="I4101" s="156">
        <v>5</v>
      </c>
      <c r="J4101" s="156">
        <v>0</v>
      </c>
      <c r="K4101" s="267">
        <v>80</v>
      </c>
    </row>
    <row r="4102" spans="1:11">
      <c r="A4102" s="155" t="s">
        <v>25013</v>
      </c>
      <c r="B4102" s="156" t="s">
        <v>19740</v>
      </c>
      <c r="C4102" s="156">
        <v>2.087107</v>
      </c>
      <c r="D4102" s="156">
        <v>5.1900000000000004E-4</v>
      </c>
      <c r="E4102" s="156">
        <v>530572</v>
      </c>
      <c r="F4102" s="156">
        <v>0.304172</v>
      </c>
      <c r="G4102" s="156">
        <v>174.51349999999999</v>
      </c>
      <c r="H4102" s="156">
        <v>4.0405000000000003E-2</v>
      </c>
      <c r="I4102" s="156">
        <v>185</v>
      </c>
      <c r="J4102" s="156">
        <v>41.62162</v>
      </c>
      <c r="K4102" s="267">
        <v>55.67568</v>
      </c>
    </row>
    <row r="4103" spans="1:11">
      <c r="A4103" s="155" t="s">
        <v>3147</v>
      </c>
      <c r="B4103" s="156" t="s">
        <v>19743</v>
      </c>
      <c r="C4103" s="156">
        <v>2.1691370000000001</v>
      </c>
      <c r="D4103" s="157">
        <v>1.98E-5</v>
      </c>
      <c r="E4103" s="156">
        <v>19828</v>
      </c>
      <c r="F4103" s="156">
        <v>0.49473699999999998</v>
      </c>
      <c r="G4103" s="156">
        <v>625.15</v>
      </c>
      <c r="H4103" s="156">
        <v>0.15296100000000001</v>
      </c>
      <c r="I4103" s="156">
        <v>20</v>
      </c>
      <c r="J4103" s="156">
        <v>20</v>
      </c>
      <c r="K4103" s="267">
        <v>70</v>
      </c>
    </row>
    <row r="4104" spans="1:11">
      <c r="A4104" s="155" t="s">
        <v>3150</v>
      </c>
      <c r="B4104" s="156" t="s">
        <v>19743</v>
      </c>
      <c r="C4104" s="156">
        <v>2.3055840000000001</v>
      </c>
      <c r="D4104" s="157">
        <v>2.3600000000000001E-5</v>
      </c>
      <c r="E4104" s="156">
        <v>21850</v>
      </c>
      <c r="F4104" s="156">
        <v>0.45714300000000002</v>
      </c>
      <c r="G4104" s="156">
        <v>411.06670000000003</v>
      </c>
      <c r="H4104" s="156">
        <v>0.11928800000000001</v>
      </c>
      <c r="I4104" s="156">
        <v>15</v>
      </c>
      <c r="J4104" s="156">
        <v>20</v>
      </c>
      <c r="K4104" s="267">
        <v>80</v>
      </c>
    </row>
    <row r="4105" spans="1:11">
      <c r="A4105" s="155" t="s">
        <v>3155</v>
      </c>
      <c r="B4105" s="156" t="s">
        <v>19743</v>
      </c>
      <c r="C4105" s="156">
        <v>2.9746190000000001</v>
      </c>
      <c r="D4105" s="157">
        <v>4.6999999999999999E-6</v>
      </c>
      <c r="E4105" s="156">
        <v>1394</v>
      </c>
      <c r="F4105" s="156">
        <v>0.25</v>
      </c>
      <c r="G4105" s="156">
        <v>66.875</v>
      </c>
      <c r="H4105" s="156">
        <v>0.14483699999999999</v>
      </c>
      <c r="I4105" s="156">
        <v>8</v>
      </c>
      <c r="J4105" s="156">
        <v>12.5</v>
      </c>
      <c r="K4105" s="267">
        <v>87.5</v>
      </c>
    </row>
    <row r="4106" spans="1:11">
      <c r="A4106" s="155" t="s">
        <v>3158</v>
      </c>
      <c r="B4106" s="156" t="s">
        <v>19743</v>
      </c>
      <c r="C4106" s="156">
        <v>2.4008120000000002</v>
      </c>
      <c r="D4106" s="156" t="s">
        <v>25675</v>
      </c>
      <c r="E4106" s="156">
        <v>0</v>
      </c>
      <c r="F4106" s="156">
        <v>1</v>
      </c>
      <c r="G4106" s="156">
        <v>1871</v>
      </c>
      <c r="H4106" s="156">
        <v>0.61769600000000002</v>
      </c>
      <c r="I4106" s="156">
        <v>2</v>
      </c>
      <c r="J4106" s="156">
        <v>0</v>
      </c>
      <c r="K4106" s="267">
        <v>100</v>
      </c>
    </row>
    <row r="4107" spans="1:11">
      <c r="A4107" s="155" t="s">
        <v>3163</v>
      </c>
      <c r="B4107" s="156" t="s">
        <v>19743</v>
      </c>
      <c r="C4107" s="156">
        <v>3.1884260000000002</v>
      </c>
      <c r="D4107" s="156" t="s">
        <v>25675</v>
      </c>
      <c r="E4107" s="156">
        <v>0</v>
      </c>
      <c r="F4107" s="156" t="s">
        <v>25675</v>
      </c>
      <c r="G4107" s="156">
        <v>13</v>
      </c>
      <c r="H4107" s="156">
        <v>0</v>
      </c>
      <c r="I4107" s="156">
        <v>1</v>
      </c>
      <c r="J4107" s="156">
        <v>0</v>
      </c>
      <c r="K4107" s="267">
        <v>100</v>
      </c>
    </row>
    <row r="4108" spans="1:11">
      <c r="A4108" s="155" t="s">
        <v>3166</v>
      </c>
      <c r="B4108" s="156" t="s">
        <v>19743</v>
      </c>
      <c r="C4108" s="156">
        <v>2.2160410000000001</v>
      </c>
      <c r="D4108" s="156">
        <v>3.5300000000000002E-4</v>
      </c>
      <c r="E4108" s="156">
        <v>185858</v>
      </c>
      <c r="F4108" s="156">
        <v>9.9663000000000002E-2</v>
      </c>
      <c r="G4108" s="156">
        <v>179.3818</v>
      </c>
      <c r="H4108" s="156">
        <v>4.6808000000000002E-2</v>
      </c>
      <c r="I4108" s="156">
        <v>55</v>
      </c>
      <c r="J4108" s="156">
        <v>25.454550000000001</v>
      </c>
      <c r="K4108" s="267">
        <v>70.909090000000006</v>
      </c>
    </row>
    <row r="4109" spans="1:11">
      <c r="A4109" s="155" t="s">
        <v>3171</v>
      </c>
      <c r="B4109" s="156" t="s">
        <v>19743</v>
      </c>
      <c r="C4109" s="156">
        <v>2.2489340000000002</v>
      </c>
      <c r="D4109" s="157">
        <v>4.2699999999999998E-6</v>
      </c>
      <c r="E4109" s="156">
        <v>2880</v>
      </c>
      <c r="F4109" s="156">
        <v>0.46428599999999998</v>
      </c>
      <c r="G4109" s="156">
        <v>830.125</v>
      </c>
      <c r="H4109" s="156">
        <v>0.22317799999999999</v>
      </c>
      <c r="I4109" s="156">
        <v>8</v>
      </c>
      <c r="J4109" s="156">
        <v>0</v>
      </c>
      <c r="K4109" s="267">
        <v>100</v>
      </c>
    </row>
    <row r="4110" spans="1:11">
      <c r="A4110" s="155" t="s">
        <v>3179</v>
      </c>
      <c r="B4110" s="156" t="s">
        <v>19743</v>
      </c>
      <c r="C4110" s="156">
        <v>3.0946189999999998</v>
      </c>
      <c r="D4110" s="156" t="s">
        <v>25675</v>
      </c>
      <c r="E4110" s="156">
        <v>0</v>
      </c>
      <c r="F4110" s="156" t="s">
        <v>25675</v>
      </c>
      <c r="G4110" s="156">
        <v>161</v>
      </c>
      <c r="H4110" s="156">
        <v>0</v>
      </c>
      <c r="I4110" s="156">
        <v>1</v>
      </c>
      <c r="J4110" s="156">
        <v>100</v>
      </c>
      <c r="K4110" s="267">
        <v>0</v>
      </c>
    </row>
    <row r="4111" spans="1:11">
      <c r="A4111" s="155" t="s">
        <v>3181</v>
      </c>
      <c r="B4111" s="156" t="s">
        <v>19743</v>
      </c>
      <c r="C4111" s="156">
        <v>2.3135029999999999</v>
      </c>
      <c r="D4111" s="157">
        <v>1.4800000000000001E-5</v>
      </c>
      <c r="E4111" s="156">
        <v>21086</v>
      </c>
      <c r="F4111" s="156">
        <v>0.22826099999999999</v>
      </c>
      <c r="G4111" s="156">
        <v>303.95830000000001</v>
      </c>
      <c r="H4111" s="156">
        <v>8.9466000000000004E-2</v>
      </c>
      <c r="I4111" s="156">
        <v>24</v>
      </c>
      <c r="J4111" s="156">
        <v>16.66667</v>
      </c>
      <c r="K4111" s="267">
        <v>83.333330000000004</v>
      </c>
    </row>
    <row r="4112" spans="1:11">
      <c r="A4112" s="155" t="s">
        <v>25060</v>
      </c>
      <c r="B4112" s="156" t="s">
        <v>19740</v>
      </c>
      <c r="C4112" s="156">
        <v>2.160812</v>
      </c>
      <c r="D4112" s="157">
        <v>6.8700000000000003E-6</v>
      </c>
      <c r="E4112" s="156">
        <v>11040</v>
      </c>
      <c r="F4112" s="156">
        <v>0.4</v>
      </c>
      <c r="G4112" s="156">
        <v>800.5</v>
      </c>
      <c r="H4112" s="156">
        <v>0.193685</v>
      </c>
      <c r="I4112" s="156">
        <v>16</v>
      </c>
      <c r="J4112" s="156">
        <v>12.5</v>
      </c>
      <c r="K4112" s="267">
        <v>87.5</v>
      </c>
    </row>
    <row r="4113" spans="1:11">
      <c r="A4113" s="155" t="s">
        <v>24738</v>
      </c>
      <c r="B4113" s="156" t="s">
        <v>19740</v>
      </c>
      <c r="C4113" s="156">
        <v>2.4391880000000001</v>
      </c>
      <c r="D4113" s="157">
        <v>6.6200000000000001E-6</v>
      </c>
      <c r="E4113" s="156">
        <v>3834</v>
      </c>
      <c r="F4113" s="156">
        <v>0.352941</v>
      </c>
      <c r="G4113" s="156">
        <v>201.5882</v>
      </c>
      <c r="H4113" s="156">
        <v>7.1392999999999998E-2</v>
      </c>
      <c r="I4113" s="156">
        <v>17</v>
      </c>
      <c r="J4113" s="156">
        <v>58.823529999999998</v>
      </c>
      <c r="K4113" s="267">
        <v>35.294119999999999</v>
      </c>
    </row>
    <row r="4114" spans="1:11">
      <c r="A4114" s="155" t="s">
        <v>2926</v>
      </c>
      <c r="B4114" s="156" t="s">
        <v>19743</v>
      </c>
      <c r="C4114" s="156">
        <v>2.2493400000000001</v>
      </c>
      <c r="D4114" s="156">
        <v>1.1E-4</v>
      </c>
      <c r="E4114" s="156">
        <v>43398</v>
      </c>
      <c r="F4114" s="156">
        <v>0.40121000000000001</v>
      </c>
      <c r="G4114" s="156">
        <v>408.875</v>
      </c>
      <c r="H4114" s="156">
        <v>0.11076800000000001</v>
      </c>
      <c r="I4114" s="156">
        <v>32</v>
      </c>
      <c r="J4114" s="156">
        <v>34.375</v>
      </c>
      <c r="K4114" s="267">
        <v>62.5</v>
      </c>
    </row>
    <row r="4115" spans="1:11">
      <c r="A4115" s="155" t="s">
        <v>2931</v>
      </c>
      <c r="B4115" s="156" t="s">
        <v>19743</v>
      </c>
      <c r="C4115" s="156">
        <v>2.254416</v>
      </c>
      <c r="D4115" s="156">
        <v>1.26E-4</v>
      </c>
      <c r="E4115" s="156">
        <v>107040</v>
      </c>
      <c r="F4115" s="156">
        <v>0.52431300000000003</v>
      </c>
      <c r="G4115" s="156">
        <v>311.93180000000001</v>
      </c>
      <c r="H4115" s="156">
        <v>8.5384000000000002E-2</v>
      </c>
      <c r="I4115" s="156">
        <v>44</v>
      </c>
      <c r="J4115" s="156">
        <v>70.454549999999998</v>
      </c>
      <c r="K4115" s="267">
        <v>29.545449999999999</v>
      </c>
    </row>
    <row r="4116" spans="1:11">
      <c r="A4116" s="155" t="s">
        <v>2934</v>
      </c>
      <c r="B4116" s="156" t="s">
        <v>19743</v>
      </c>
      <c r="C4116" s="156">
        <v>3.100508</v>
      </c>
      <c r="D4116" s="156" t="s">
        <v>25675</v>
      </c>
      <c r="E4116" s="156">
        <v>0</v>
      </c>
      <c r="F4116" s="156" t="s">
        <v>25675</v>
      </c>
      <c r="G4116" s="156">
        <v>156</v>
      </c>
      <c r="H4116" s="156">
        <v>0</v>
      </c>
      <c r="I4116" s="156">
        <v>1</v>
      </c>
      <c r="J4116" s="156">
        <v>100</v>
      </c>
      <c r="K4116" s="267">
        <v>0</v>
      </c>
    </row>
    <row r="4117" spans="1:11">
      <c r="A4117" s="155" t="s">
        <v>2937</v>
      </c>
      <c r="B4117" s="156" t="s">
        <v>19743</v>
      </c>
      <c r="C4117" s="156">
        <v>2.1258880000000002</v>
      </c>
      <c r="D4117" s="156">
        <v>1.05E-4</v>
      </c>
      <c r="E4117" s="156">
        <v>105050</v>
      </c>
      <c r="F4117" s="156">
        <v>0.21246699999999999</v>
      </c>
      <c r="G4117" s="156">
        <v>320.2647</v>
      </c>
      <c r="H4117" s="156">
        <v>7.5339000000000003E-2</v>
      </c>
      <c r="I4117" s="156">
        <v>68</v>
      </c>
      <c r="J4117" s="156">
        <v>50</v>
      </c>
      <c r="K4117" s="267">
        <v>48.529409999999999</v>
      </c>
    </row>
    <row r="4118" spans="1:11">
      <c r="A4118" s="155" t="s">
        <v>2940</v>
      </c>
      <c r="B4118" s="156" t="s">
        <v>19743</v>
      </c>
      <c r="C4118" s="156">
        <v>2.1618270000000002</v>
      </c>
      <c r="D4118" s="157">
        <v>2.9299999999999999E-6</v>
      </c>
      <c r="E4118" s="156">
        <v>4468</v>
      </c>
      <c r="F4118" s="156">
        <v>0.44268800000000003</v>
      </c>
      <c r="G4118" s="156">
        <v>700.95650000000001</v>
      </c>
      <c r="H4118" s="156">
        <v>0.16997000000000001</v>
      </c>
      <c r="I4118" s="156">
        <v>23</v>
      </c>
      <c r="J4118" s="156">
        <v>21.739129999999999</v>
      </c>
      <c r="K4118" s="267">
        <v>73.913039999999995</v>
      </c>
    </row>
    <row r="4119" spans="1:11">
      <c r="A4119" s="155" t="s">
        <v>2944</v>
      </c>
      <c r="B4119" s="156" t="s">
        <v>19743</v>
      </c>
      <c r="C4119" s="156">
        <v>3.0867010000000001</v>
      </c>
      <c r="D4119" s="157">
        <v>4.0999999999999999E-7</v>
      </c>
      <c r="E4119" s="156">
        <v>100</v>
      </c>
      <c r="F4119" s="156" t="s">
        <v>25675</v>
      </c>
      <c r="G4119" s="156">
        <v>81</v>
      </c>
      <c r="H4119" s="156">
        <v>0.50632900000000003</v>
      </c>
      <c r="I4119" s="156">
        <v>2</v>
      </c>
      <c r="J4119" s="156">
        <v>50</v>
      </c>
      <c r="K4119" s="267">
        <v>50</v>
      </c>
    </row>
    <row r="4120" spans="1:11">
      <c r="A4120" s="155" t="s">
        <v>2949</v>
      </c>
      <c r="B4120" s="156" t="s">
        <v>19743</v>
      </c>
      <c r="C4120" s="156">
        <v>2.4006090000000002</v>
      </c>
      <c r="D4120" s="157">
        <v>5.1900000000000003E-6</v>
      </c>
      <c r="E4120" s="156">
        <v>8508</v>
      </c>
      <c r="F4120" s="156">
        <v>0.14285700000000001</v>
      </c>
      <c r="G4120" s="156">
        <v>471</v>
      </c>
      <c r="H4120" s="156">
        <v>0.15670000000000001</v>
      </c>
      <c r="I4120" s="156">
        <v>7</v>
      </c>
      <c r="J4120" s="156">
        <v>57.142859999999999</v>
      </c>
      <c r="K4120" s="267">
        <v>28.571429999999999</v>
      </c>
    </row>
    <row r="4121" spans="1:11">
      <c r="A4121" s="155" t="s">
        <v>2952</v>
      </c>
      <c r="B4121" s="156" t="s">
        <v>19743</v>
      </c>
      <c r="C4121" s="156">
        <v>2.1983760000000001</v>
      </c>
      <c r="D4121" s="156">
        <v>1.12E-4</v>
      </c>
      <c r="E4121" s="156">
        <v>58464</v>
      </c>
      <c r="F4121" s="156">
        <v>0.52500000000000002</v>
      </c>
      <c r="G4121" s="156">
        <v>564.625</v>
      </c>
      <c r="H4121" s="156">
        <v>0.14279800000000001</v>
      </c>
      <c r="I4121" s="156">
        <v>16</v>
      </c>
      <c r="J4121" s="156">
        <v>37.5</v>
      </c>
      <c r="K4121" s="267">
        <v>62.5</v>
      </c>
    </row>
    <row r="4122" spans="1:11">
      <c r="A4122" s="155" t="s">
        <v>2957</v>
      </c>
      <c r="B4122" s="156" t="s">
        <v>19743</v>
      </c>
      <c r="C4122" s="156">
        <v>2.1445690000000002</v>
      </c>
      <c r="D4122" s="157">
        <v>7.8699999999999992E-6</v>
      </c>
      <c r="E4122" s="156">
        <v>16952</v>
      </c>
      <c r="F4122" s="156">
        <v>0.44565199999999999</v>
      </c>
      <c r="G4122" s="156">
        <v>741.70830000000001</v>
      </c>
      <c r="H4122" s="156">
        <v>0.176429</v>
      </c>
      <c r="I4122" s="156">
        <v>24</v>
      </c>
      <c r="J4122" s="156">
        <v>20.83333</v>
      </c>
      <c r="K4122" s="267">
        <v>79.166669999999996</v>
      </c>
    </row>
    <row r="4123" spans="1:11">
      <c r="A4123" s="155" t="s">
        <v>2961</v>
      </c>
      <c r="B4123" s="156" t="s">
        <v>19743</v>
      </c>
      <c r="C4123" s="156">
        <v>2.1815229999999999</v>
      </c>
      <c r="D4123" s="157">
        <v>7.1999999999999997E-6</v>
      </c>
      <c r="E4123" s="156">
        <v>16518</v>
      </c>
      <c r="F4123" s="156">
        <v>0.53571400000000002</v>
      </c>
      <c r="G4123" s="156">
        <v>1258.125</v>
      </c>
      <c r="H4123" s="156">
        <v>0.31123200000000001</v>
      </c>
      <c r="I4123" s="156">
        <v>8</v>
      </c>
      <c r="J4123" s="156">
        <v>25</v>
      </c>
      <c r="K4123" s="267">
        <v>75</v>
      </c>
    </row>
    <row r="4124" spans="1:11">
      <c r="A4124" s="155" t="s">
        <v>2964</v>
      </c>
      <c r="B4124" s="156" t="s">
        <v>19743</v>
      </c>
      <c r="C4124" s="156">
        <v>2.1930960000000002</v>
      </c>
      <c r="D4124" s="156">
        <v>1.4100000000000001E-4</v>
      </c>
      <c r="E4124" s="156">
        <v>100442</v>
      </c>
      <c r="F4124" s="156">
        <v>0.13064000000000001</v>
      </c>
      <c r="G4124" s="156">
        <v>162.1636</v>
      </c>
      <c r="H4124" s="156">
        <v>4.1169999999999998E-2</v>
      </c>
      <c r="I4124" s="156">
        <v>55</v>
      </c>
      <c r="J4124" s="156">
        <v>14.545450000000001</v>
      </c>
      <c r="K4124" s="267">
        <v>83.636359999999996</v>
      </c>
    </row>
    <row r="4125" spans="1:11">
      <c r="A4125" s="155" t="s">
        <v>2968</v>
      </c>
      <c r="B4125" s="156" t="s">
        <v>19743</v>
      </c>
      <c r="C4125" s="156">
        <v>2.252386</v>
      </c>
      <c r="D4125" s="157">
        <v>3.1999999999999999E-6</v>
      </c>
      <c r="E4125" s="156">
        <v>7130</v>
      </c>
      <c r="F4125" s="156">
        <v>0.44444400000000001</v>
      </c>
      <c r="G4125" s="156">
        <v>687.27779999999996</v>
      </c>
      <c r="H4125" s="156">
        <v>0.186254</v>
      </c>
      <c r="I4125" s="156">
        <v>18</v>
      </c>
      <c r="J4125" s="156">
        <v>22.22222</v>
      </c>
      <c r="K4125" s="267">
        <v>72.222219999999993</v>
      </c>
    </row>
    <row r="4126" spans="1:11">
      <c r="A4126" s="155" t="s">
        <v>2981</v>
      </c>
      <c r="B4126" s="156" t="s">
        <v>19743</v>
      </c>
      <c r="C4126" s="156">
        <v>2.1398980000000001</v>
      </c>
      <c r="D4126" s="157">
        <v>2.55E-5</v>
      </c>
      <c r="E4126" s="156">
        <v>38076</v>
      </c>
      <c r="F4126" s="156">
        <v>0.38735199999999997</v>
      </c>
      <c r="G4126" s="156">
        <v>686.6087</v>
      </c>
      <c r="H4126" s="156">
        <v>0.16239600000000001</v>
      </c>
      <c r="I4126" s="156">
        <v>23</v>
      </c>
      <c r="J4126" s="156">
        <v>34.782609999999998</v>
      </c>
      <c r="K4126" s="267">
        <v>60.869570000000003</v>
      </c>
    </row>
    <row r="4127" spans="1:11">
      <c r="A4127" s="155" t="s">
        <v>25497</v>
      </c>
      <c r="B4127" s="156" t="s">
        <v>19740</v>
      </c>
      <c r="C4127" s="156">
        <v>2.1752280000000002</v>
      </c>
      <c r="D4127" s="157">
        <v>1.4600000000000001E-5</v>
      </c>
      <c r="E4127" s="156">
        <v>12638</v>
      </c>
      <c r="F4127" s="156">
        <v>0.375</v>
      </c>
      <c r="G4127" s="156">
        <v>794.125</v>
      </c>
      <c r="H4127" s="156">
        <v>0.19526099999999999</v>
      </c>
      <c r="I4127" s="156">
        <v>16</v>
      </c>
      <c r="J4127" s="156">
        <v>18.75</v>
      </c>
      <c r="K4127" s="267">
        <v>75</v>
      </c>
    </row>
    <row r="4128" spans="1:11">
      <c r="A4128" s="155" t="s">
        <v>2990</v>
      </c>
      <c r="B4128" s="156" t="s">
        <v>19743</v>
      </c>
      <c r="C4128" s="156">
        <v>2.1354310000000001</v>
      </c>
      <c r="D4128" s="156">
        <v>1.3999999999999999E-4</v>
      </c>
      <c r="E4128" s="156">
        <v>247466</v>
      </c>
      <c r="F4128" s="156">
        <v>0.372222</v>
      </c>
      <c r="G4128" s="156">
        <v>169.3897</v>
      </c>
      <c r="H4128" s="156">
        <v>4.0905999999999998E-2</v>
      </c>
      <c r="I4128" s="156">
        <v>136</v>
      </c>
      <c r="J4128" s="156">
        <v>47.058819999999997</v>
      </c>
      <c r="K4128" s="267">
        <v>52.205880000000001</v>
      </c>
    </row>
    <row r="4129" spans="1:11">
      <c r="A4129" s="155" t="s">
        <v>2994</v>
      </c>
      <c r="B4129" s="156" t="s">
        <v>19743</v>
      </c>
      <c r="C4129" s="156">
        <v>2.3305579999999999</v>
      </c>
      <c r="D4129" s="157">
        <v>1.4E-5</v>
      </c>
      <c r="E4129" s="156">
        <v>9598</v>
      </c>
      <c r="F4129" s="156">
        <v>0.24444399999999999</v>
      </c>
      <c r="G4129" s="156">
        <v>500.1</v>
      </c>
      <c r="H4129" s="156">
        <v>0.15010499999999999</v>
      </c>
      <c r="I4129" s="156">
        <v>10</v>
      </c>
      <c r="J4129" s="156">
        <v>30</v>
      </c>
      <c r="K4129" s="267">
        <v>60</v>
      </c>
    </row>
    <row r="4130" spans="1:11">
      <c r="A4130" s="155" t="s">
        <v>21771</v>
      </c>
      <c r="B4130" s="156" t="s">
        <v>19053</v>
      </c>
      <c r="C4130" s="156">
        <v>2.2367509999999999</v>
      </c>
      <c r="D4130" s="156">
        <v>2.4600000000000002E-4</v>
      </c>
      <c r="E4130" s="156">
        <v>188032</v>
      </c>
      <c r="F4130" s="156">
        <v>0.13549600000000001</v>
      </c>
      <c r="G4130" s="156">
        <v>155.41329999999999</v>
      </c>
      <c r="H4130" s="156">
        <v>4.1946999999999998E-2</v>
      </c>
      <c r="I4130" s="156">
        <v>75</v>
      </c>
      <c r="J4130" s="156">
        <v>30.66667</v>
      </c>
      <c r="K4130" s="267">
        <v>62.666670000000003</v>
      </c>
    </row>
    <row r="4131" spans="1:11">
      <c r="A4131" s="155" t="s">
        <v>3000</v>
      </c>
      <c r="B4131" s="156" t="s">
        <v>19743</v>
      </c>
      <c r="C4131" s="156">
        <v>2.4895429999999998</v>
      </c>
      <c r="D4131" s="157">
        <v>5.5199999999999997E-6</v>
      </c>
      <c r="E4131" s="156">
        <v>5990</v>
      </c>
      <c r="F4131" s="156">
        <v>0.13888900000000001</v>
      </c>
      <c r="G4131" s="156">
        <v>330.33330000000001</v>
      </c>
      <c r="H4131" s="156">
        <v>0.128056</v>
      </c>
      <c r="I4131" s="156">
        <v>9</v>
      </c>
      <c r="J4131" s="156">
        <v>0</v>
      </c>
      <c r="K4131" s="267">
        <v>100</v>
      </c>
    </row>
    <row r="4132" spans="1:11">
      <c r="A4132" s="155" t="s">
        <v>3003</v>
      </c>
      <c r="B4132" s="156" t="s">
        <v>19743</v>
      </c>
      <c r="C4132" s="156">
        <v>2.3267009999999999</v>
      </c>
      <c r="D4132" s="157">
        <v>4.7099999999999998E-6</v>
      </c>
      <c r="E4132" s="156">
        <v>4032</v>
      </c>
      <c r="F4132" s="156">
        <v>0.287879</v>
      </c>
      <c r="G4132" s="156">
        <v>447.83330000000001</v>
      </c>
      <c r="H4132" s="156">
        <v>0.13340299999999999</v>
      </c>
      <c r="I4132" s="156">
        <v>12</v>
      </c>
      <c r="J4132" s="156">
        <v>25</v>
      </c>
      <c r="K4132" s="267">
        <v>75</v>
      </c>
    </row>
    <row r="4133" spans="1:11">
      <c r="A4133" s="155" t="s">
        <v>25127</v>
      </c>
      <c r="B4133" s="156" t="s">
        <v>19740</v>
      </c>
      <c r="C4133" s="156">
        <v>3.1417259999999998</v>
      </c>
      <c r="D4133" s="157">
        <v>7.0999999999999998E-7</v>
      </c>
      <c r="E4133" s="156">
        <v>158</v>
      </c>
      <c r="F4133" s="156" t="s">
        <v>25675</v>
      </c>
      <c r="G4133" s="156">
        <v>111</v>
      </c>
      <c r="H4133" s="156">
        <v>0.50228300000000004</v>
      </c>
      <c r="I4133" s="156">
        <v>2</v>
      </c>
      <c r="J4133" s="156">
        <v>0</v>
      </c>
      <c r="K4133" s="267">
        <v>50</v>
      </c>
    </row>
    <row r="4134" spans="1:11">
      <c r="A4134" s="155" t="s">
        <v>21843</v>
      </c>
      <c r="B4134" s="156" t="s">
        <v>19740</v>
      </c>
      <c r="C4134" s="156">
        <v>2.4720810000000002</v>
      </c>
      <c r="D4134" s="157">
        <v>1.9400000000000001E-5</v>
      </c>
      <c r="E4134" s="156">
        <v>10260</v>
      </c>
      <c r="F4134" s="156">
        <v>0.97222200000000003</v>
      </c>
      <c r="G4134" s="156">
        <v>311.44439999999997</v>
      </c>
      <c r="H4134" s="156">
        <v>0.115951</v>
      </c>
      <c r="I4134" s="156">
        <v>9</v>
      </c>
      <c r="J4134" s="156">
        <v>33.333329999999997</v>
      </c>
      <c r="K4134" s="267">
        <v>66.666669999999996</v>
      </c>
    </row>
    <row r="4135" spans="1:11">
      <c r="A4135" s="155" t="s">
        <v>3009</v>
      </c>
      <c r="B4135" s="156" t="s">
        <v>19743</v>
      </c>
      <c r="C4135" s="156">
        <v>2.4404059999999999</v>
      </c>
      <c r="D4135" s="157">
        <v>5.4099999999999999E-6</v>
      </c>
      <c r="E4135" s="156">
        <v>6658</v>
      </c>
      <c r="F4135" s="156">
        <v>0.33333299999999999</v>
      </c>
      <c r="G4135" s="156">
        <v>1003.667</v>
      </c>
      <c r="H4135" s="156">
        <v>0.35428399999999999</v>
      </c>
      <c r="I4135" s="156">
        <v>3</v>
      </c>
      <c r="J4135" s="156">
        <v>0</v>
      </c>
      <c r="K4135" s="267">
        <v>66.666669999999996</v>
      </c>
    </row>
    <row r="4136" spans="1:11">
      <c r="A4136" s="155" t="s">
        <v>3012</v>
      </c>
      <c r="B4136" s="156" t="s">
        <v>19743</v>
      </c>
      <c r="C4136" s="156">
        <v>3.3526899999999999</v>
      </c>
      <c r="D4136" s="156" t="s">
        <v>25675</v>
      </c>
      <c r="E4136" s="156">
        <v>0</v>
      </c>
      <c r="F4136" s="156" t="s">
        <v>25675</v>
      </c>
      <c r="G4136" s="156">
        <v>35</v>
      </c>
      <c r="H4136" s="156">
        <v>0</v>
      </c>
      <c r="I4136" s="156">
        <v>1</v>
      </c>
      <c r="J4136" s="156">
        <v>0</v>
      </c>
      <c r="K4136" s="267">
        <v>0</v>
      </c>
    </row>
    <row r="4137" spans="1:11">
      <c r="A4137" s="155" t="s">
        <v>3014</v>
      </c>
      <c r="B4137" s="156" t="s">
        <v>19743</v>
      </c>
      <c r="C4137" s="156">
        <v>2.3094420000000002</v>
      </c>
      <c r="D4137" s="157">
        <v>4.5599999999999997E-5</v>
      </c>
      <c r="E4137" s="156">
        <v>52024</v>
      </c>
      <c r="F4137" s="156">
        <v>0.265546</v>
      </c>
      <c r="G4137" s="156">
        <v>237.0857</v>
      </c>
      <c r="H4137" s="156">
        <v>6.9608000000000003E-2</v>
      </c>
      <c r="I4137" s="156">
        <v>35</v>
      </c>
      <c r="J4137" s="156">
        <v>14.28571</v>
      </c>
      <c r="K4137" s="267">
        <v>82.857140000000001</v>
      </c>
    </row>
    <row r="4138" spans="1:11">
      <c r="A4138" s="155" t="s">
        <v>3017</v>
      </c>
      <c r="B4138" s="156" t="s">
        <v>19743</v>
      </c>
      <c r="C4138" s="156">
        <v>2.3114720000000002</v>
      </c>
      <c r="D4138" s="157">
        <v>8.5799999999999998E-5</v>
      </c>
      <c r="E4138" s="156">
        <v>50990</v>
      </c>
      <c r="F4138" s="156">
        <v>0.39285700000000001</v>
      </c>
      <c r="G4138" s="156">
        <v>1019.5</v>
      </c>
      <c r="H4138" s="156">
        <v>0.29806300000000002</v>
      </c>
      <c r="I4138" s="156">
        <v>8</v>
      </c>
      <c r="J4138" s="156">
        <v>0</v>
      </c>
      <c r="K4138" s="267">
        <v>100</v>
      </c>
    </row>
    <row r="4139" spans="1:11">
      <c r="A4139" s="155" t="s">
        <v>3020</v>
      </c>
      <c r="B4139" s="156" t="s">
        <v>19743</v>
      </c>
      <c r="C4139" s="156">
        <v>2.1920809999999999</v>
      </c>
      <c r="D4139" s="157">
        <v>9.6500000000000001E-5</v>
      </c>
      <c r="E4139" s="156">
        <v>34448</v>
      </c>
      <c r="F4139" s="156">
        <v>0.32967000000000002</v>
      </c>
      <c r="G4139" s="156">
        <v>659.57140000000004</v>
      </c>
      <c r="H4139" s="156">
        <v>0.16537099999999999</v>
      </c>
      <c r="I4139" s="156">
        <v>14</v>
      </c>
      <c r="J4139" s="156">
        <v>28.571429999999999</v>
      </c>
      <c r="K4139" s="267">
        <v>71.428569999999993</v>
      </c>
    </row>
    <row r="4140" spans="1:11">
      <c r="A4140" s="155" t="s">
        <v>3024</v>
      </c>
      <c r="B4140" s="156" t="s">
        <v>19743</v>
      </c>
      <c r="C4140" s="156">
        <v>2.1790859999999999</v>
      </c>
      <c r="D4140" s="157">
        <v>8.4999999999999999E-6</v>
      </c>
      <c r="E4140" s="156">
        <v>9872</v>
      </c>
      <c r="F4140" s="156">
        <v>0.43382399999999999</v>
      </c>
      <c r="G4140" s="156">
        <v>610.64710000000002</v>
      </c>
      <c r="H4140" s="156">
        <v>0.150926</v>
      </c>
      <c r="I4140" s="156">
        <v>17</v>
      </c>
      <c r="J4140" s="156">
        <v>11.764709999999999</v>
      </c>
      <c r="K4140" s="267">
        <v>88.235290000000006</v>
      </c>
    </row>
    <row r="4141" spans="1:11">
      <c r="A4141" s="155" t="s">
        <v>3028</v>
      </c>
      <c r="B4141" s="156" t="s">
        <v>19743</v>
      </c>
      <c r="C4141" s="156">
        <v>2.363858</v>
      </c>
      <c r="D4141" s="157">
        <v>1.5099999999999999E-5</v>
      </c>
      <c r="E4141" s="156">
        <v>15542</v>
      </c>
      <c r="F4141" s="156">
        <v>0.17857100000000001</v>
      </c>
      <c r="G4141" s="156">
        <v>460.5</v>
      </c>
      <c r="H4141" s="156">
        <v>0.14492099999999999</v>
      </c>
      <c r="I4141" s="156">
        <v>8</v>
      </c>
      <c r="J4141" s="156">
        <v>25</v>
      </c>
      <c r="K4141" s="267">
        <v>75</v>
      </c>
    </row>
    <row r="4142" spans="1:11">
      <c r="A4142" s="155" t="s">
        <v>3032</v>
      </c>
      <c r="B4142" s="156" t="s">
        <v>19743</v>
      </c>
      <c r="C4142" s="156">
        <v>2.1260910000000002</v>
      </c>
      <c r="D4142" s="157">
        <v>3.6300000000000001E-5</v>
      </c>
      <c r="E4142" s="156">
        <v>63902</v>
      </c>
      <c r="F4142" s="156">
        <v>0.36290299999999998</v>
      </c>
      <c r="G4142" s="156">
        <v>617.0625</v>
      </c>
      <c r="H4142" s="156">
        <v>0.14407300000000001</v>
      </c>
      <c r="I4142" s="156">
        <v>32</v>
      </c>
      <c r="J4142" s="156">
        <v>21.875</v>
      </c>
      <c r="K4142" s="267">
        <v>71.875</v>
      </c>
    </row>
    <row r="4143" spans="1:11">
      <c r="A4143" s="155" t="s">
        <v>3042</v>
      </c>
      <c r="B4143" s="156" t="s">
        <v>19743</v>
      </c>
      <c r="C4143" s="156">
        <v>2.7403050000000002</v>
      </c>
      <c r="D4143" s="157">
        <v>1.7499999999999998E-5</v>
      </c>
      <c r="E4143" s="156">
        <v>10120</v>
      </c>
      <c r="F4143" s="156">
        <v>0.1</v>
      </c>
      <c r="G4143" s="156">
        <v>322.8</v>
      </c>
      <c r="H4143" s="156">
        <v>0.21993199999999999</v>
      </c>
      <c r="I4143" s="156">
        <v>5</v>
      </c>
      <c r="J4143" s="156">
        <v>40</v>
      </c>
      <c r="K4143" s="267">
        <v>60</v>
      </c>
    </row>
    <row r="4144" spans="1:11">
      <c r="A4144" s="155" t="s">
        <v>3044</v>
      </c>
      <c r="B4144" s="156" t="s">
        <v>19743</v>
      </c>
      <c r="C4144" s="156">
        <v>2.3269039999999999</v>
      </c>
      <c r="D4144" s="157">
        <v>3.7700000000000002E-5</v>
      </c>
      <c r="E4144" s="156">
        <v>35734</v>
      </c>
      <c r="F4144" s="156">
        <v>0.49707600000000002</v>
      </c>
      <c r="G4144" s="156">
        <v>407</v>
      </c>
      <c r="H4144" s="156">
        <v>0.121966</v>
      </c>
      <c r="I4144" s="156">
        <v>19</v>
      </c>
      <c r="J4144" s="156">
        <v>52.63158</v>
      </c>
      <c r="K4144" s="267">
        <v>47.36842</v>
      </c>
    </row>
    <row r="4145" spans="1:11">
      <c r="A4145" s="155" t="s">
        <v>21945</v>
      </c>
      <c r="B4145" s="156" t="s">
        <v>19740</v>
      </c>
      <c r="C4145" s="156">
        <v>2.04203</v>
      </c>
      <c r="D4145" s="156">
        <v>1.7600000000000001E-3</v>
      </c>
      <c r="E4145" s="156">
        <v>1357220</v>
      </c>
      <c r="F4145" s="156">
        <v>8.0757999999999996E-2</v>
      </c>
      <c r="G4145" s="156">
        <v>119.5373</v>
      </c>
      <c r="H4145" s="156">
        <v>2.7203999999999999E-2</v>
      </c>
      <c r="I4145" s="156">
        <v>335</v>
      </c>
      <c r="J4145" s="156">
        <v>33.134329999999999</v>
      </c>
      <c r="K4145" s="267">
        <v>64.776120000000006</v>
      </c>
    </row>
    <row r="4146" spans="1:11">
      <c r="A4146" s="155" t="s">
        <v>3049</v>
      </c>
      <c r="B4146" s="156" t="s">
        <v>19743</v>
      </c>
      <c r="C4146" s="156">
        <v>2.2040609999999998</v>
      </c>
      <c r="D4146" s="156">
        <v>1.4100000000000001E-4</v>
      </c>
      <c r="E4146" s="156">
        <v>26018</v>
      </c>
      <c r="F4146" s="156">
        <v>0.6</v>
      </c>
      <c r="G4146" s="156">
        <v>1642.8</v>
      </c>
      <c r="H4146" s="156">
        <v>0.417327</v>
      </c>
      <c r="I4146" s="156">
        <v>5</v>
      </c>
      <c r="J4146" s="156">
        <v>20</v>
      </c>
      <c r="K4146" s="267">
        <v>80</v>
      </c>
    </row>
    <row r="4147" spans="1:11">
      <c r="A4147" s="155" t="s">
        <v>22008</v>
      </c>
      <c r="B4147" s="156" t="s">
        <v>19740</v>
      </c>
      <c r="C4147" s="156">
        <v>2.1734010000000001</v>
      </c>
      <c r="D4147" s="157">
        <v>5.5600000000000003E-5</v>
      </c>
      <c r="E4147" s="156">
        <v>70228</v>
      </c>
      <c r="F4147" s="156">
        <v>0.23863599999999999</v>
      </c>
      <c r="G4147" s="156">
        <v>400.8485</v>
      </c>
      <c r="H4147" s="156">
        <v>9.8837999999999995E-2</v>
      </c>
      <c r="I4147" s="156">
        <v>33</v>
      </c>
      <c r="J4147" s="156">
        <v>33.333329999999997</v>
      </c>
      <c r="K4147" s="267">
        <v>63.636360000000003</v>
      </c>
    </row>
    <row r="4148" spans="1:11">
      <c r="A4148" s="155" t="s">
        <v>2799</v>
      </c>
      <c r="B4148" s="156" t="s">
        <v>19743</v>
      </c>
      <c r="C4148" s="156">
        <v>2.3126899999999999</v>
      </c>
      <c r="D4148" s="157">
        <v>1.8E-7</v>
      </c>
      <c r="E4148" s="156">
        <v>370</v>
      </c>
      <c r="F4148" s="156">
        <v>0.66666700000000001</v>
      </c>
      <c r="G4148" s="156">
        <v>1180.857</v>
      </c>
      <c r="H4148" s="156">
        <v>0.34527999999999998</v>
      </c>
      <c r="I4148" s="156">
        <v>7</v>
      </c>
      <c r="J4148" s="156">
        <v>42.857140000000001</v>
      </c>
      <c r="K4148" s="267">
        <v>57.142859999999999</v>
      </c>
    </row>
    <row r="4149" spans="1:11">
      <c r="A4149" s="155" t="s">
        <v>2803</v>
      </c>
      <c r="B4149" s="156" t="s">
        <v>19743</v>
      </c>
      <c r="C4149" s="156">
        <v>3.1106600000000002</v>
      </c>
      <c r="D4149" s="157">
        <v>2.9999999999999999E-7</v>
      </c>
      <c r="E4149" s="156">
        <v>112</v>
      </c>
      <c r="F4149" s="156" t="s">
        <v>25675</v>
      </c>
      <c r="G4149" s="156">
        <v>115</v>
      </c>
      <c r="H4149" s="156">
        <v>0.50666699999999998</v>
      </c>
      <c r="I4149" s="156">
        <v>2</v>
      </c>
      <c r="J4149" s="156">
        <v>0</v>
      </c>
      <c r="K4149" s="267">
        <v>50</v>
      </c>
    </row>
    <row r="4150" spans="1:11">
      <c r="A4150" s="155" t="s">
        <v>21615</v>
      </c>
      <c r="B4150" s="156" t="s">
        <v>19053</v>
      </c>
      <c r="C4150" s="156">
        <v>2.4188830000000001</v>
      </c>
      <c r="D4150" s="157">
        <v>8.3799999999999994E-6</v>
      </c>
      <c r="E4150" s="156">
        <v>7740</v>
      </c>
      <c r="F4150" s="156">
        <v>0.32142900000000002</v>
      </c>
      <c r="G4150" s="156">
        <v>428.25</v>
      </c>
      <c r="H4150" s="156">
        <v>0.146118</v>
      </c>
      <c r="I4150" s="156">
        <v>8</v>
      </c>
      <c r="J4150" s="156">
        <v>12.5</v>
      </c>
      <c r="K4150" s="267">
        <v>87.5</v>
      </c>
    </row>
    <row r="4151" spans="1:11">
      <c r="A4151" s="155" t="s">
        <v>2807</v>
      </c>
      <c r="B4151" s="156" t="s">
        <v>19743</v>
      </c>
      <c r="C4151" s="156">
        <v>2.2696450000000001</v>
      </c>
      <c r="D4151" s="157">
        <v>3.2100000000000001E-5</v>
      </c>
      <c r="E4151" s="156">
        <v>26980</v>
      </c>
      <c r="F4151" s="156">
        <v>0.38390800000000003</v>
      </c>
      <c r="G4151" s="156">
        <v>378.56670000000003</v>
      </c>
      <c r="H4151" s="156">
        <v>0.105588</v>
      </c>
      <c r="I4151" s="156">
        <v>30</v>
      </c>
      <c r="J4151" s="156">
        <v>26.66667</v>
      </c>
      <c r="K4151" s="267">
        <v>73.333330000000004</v>
      </c>
    </row>
    <row r="4152" spans="1:11">
      <c r="A4152" s="155" t="s">
        <v>2812</v>
      </c>
      <c r="B4152" s="156" t="s">
        <v>19743</v>
      </c>
      <c r="C4152" s="156">
        <v>2.136244</v>
      </c>
      <c r="D4152" s="157">
        <v>4.3099999999999997E-5</v>
      </c>
      <c r="E4152" s="156">
        <v>58804</v>
      </c>
      <c r="F4152" s="156">
        <v>0.260606</v>
      </c>
      <c r="G4152" s="156">
        <v>453.64440000000002</v>
      </c>
      <c r="H4152" s="156">
        <v>0.10737099999999999</v>
      </c>
      <c r="I4152" s="156">
        <v>45</v>
      </c>
      <c r="J4152" s="156">
        <v>20</v>
      </c>
      <c r="K4152" s="267">
        <v>71.111109999999996</v>
      </c>
    </row>
    <row r="4153" spans="1:11">
      <c r="A4153" s="155" t="s">
        <v>2817</v>
      </c>
      <c r="B4153" s="156" t="s">
        <v>19743</v>
      </c>
      <c r="C4153" s="156">
        <v>2.374619</v>
      </c>
      <c r="D4153" s="157">
        <v>7.5400000000000003E-5</v>
      </c>
      <c r="E4153" s="156">
        <v>19980</v>
      </c>
      <c r="F4153" s="156">
        <v>0.17582400000000001</v>
      </c>
      <c r="G4153" s="156">
        <v>352.1429</v>
      </c>
      <c r="H4153" s="156">
        <v>0.112581</v>
      </c>
      <c r="I4153" s="156">
        <v>14</v>
      </c>
      <c r="J4153" s="156">
        <v>28.571429999999999</v>
      </c>
      <c r="K4153" s="267">
        <v>71.428569999999993</v>
      </c>
    </row>
    <row r="4154" spans="1:11">
      <c r="A4154" s="155" t="s">
        <v>2827</v>
      </c>
      <c r="B4154" s="156" t="s">
        <v>19743</v>
      </c>
      <c r="C4154" s="156">
        <v>2.2558379999999998</v>
      </c>
      <c r="D4154" s="156">
        <v>2.9300000000000002E-4</v>
      </c>
      <c r="E4154" s="156">
        <v>154180</v>
      </c>
      <c r="F4154" s="156">
        <v>0.21290300000000001</v>
      </c>
      <c r="G4154" s="156">
        <v>381.7097</v>
      </c>
      <c r="H4154" s="156">
        <v>0.104143</v>
      </c>
      <c r="I4154" s="156">
        <v>31</v>
      </c>
      <c r="J4154" s="156">
        <v>22.580649999999999</v>
      </c>
      <c r="K4154" s="267">
        <v>77.419349999999994</v>
      </c>
    </row>
    <row r="4155" spans="1:11">
      <c r="A4155" s="155" t="s">
        <v>2831</v>
      </c>
      <c r="B4155" s="156" t="s">
        <v>19743</v>
      </c>
      <c r="C4155" s="156">
        <v>2.1579700000000002</v>
      </c>
      <c r="D4155" s="156">
        <v>6.3500000000000004E-4</v>
      </c>
      <c r="E4155" s="156">
        <v>235630</v>
      </c>
      <c r="F4155" s="156">
        <v>0.19153200000000001</v>
      </c>
      <c r="G4155" s="156">
        <v>458.71879999999999</v>
      </c>
      <c r="H4155" s="156">
        <v>0.111167</v>
      </c>
      <c r="I4155" s="156">
        <v>32</v>
      </c>
      <c r="J4155" s="156">
        <v>21.875</v>
      </c>
      <c r="K4155" s="267">
        <v>75</v>
      </c>
    </row>
    <row r="4156" spans="1:11">
      <c r="A4156" s="155" t="s">
        <v>2842</v>
      </c>
      <c r="B4156" s="156" t="s">
        <v>19743</v>
      </c>
      <c r="C4156" s="156">
        <v>2.1896450000000001</v>
      </c>
      <c r="D4156" s="157">
        <v>6.2299999999999996E-5</v>
      </c>
      <c r="E4156" s="156">
        <v>18004</v>
      </c>
      <c r="F4156" s="156">
        <v>0.6</v>
      </c>
      <c r="G4156" s="156">
        <v>1529.5</v>
      </c>
      <c r="H4156" s="156">
        <v>0.38204700000000003</v>
      </c>
      <c r="I4156" s="156">
        <v>6</v>
      </c>
      <c r="J4156" s="156">
        <v>16.66667</v>
      </c>
      <c r="K4156" s="267">
        <v>83.333330000000004</v>
      </c>
    </row>
    <row r="4157" spans="1:11">
      <c r="A4157" s="155" t="s">
        <v>2844</v>
      </c>
      <c r="B4157" s="156" t="s">
        <v>19743</v>
      </c>
      <c r="C4157" s="156">
        <v>2.196142</v>
      </c>
      <c r="D4157" s="157">
        <v>1.84E-5</v>
      </c>
      <c r="E4157" s="156">
        <v>27992</v>
      </c>
      <c r="F4157" s="156">
        <v>0.382353</v>
      </c>
      <c r="G4157" s="156">
        <v>542.82349999999997</v>
      </c>
      <c r="H4157" s="156">
        <v>0.136938</v>
      </c>
      <c r="I4157" s="156">
        <v>17</v>
      </c>
      <c r="J4157" s="156">
        <v>23.529409999999999</v>
      </c>
      <c r="K4157" s="267">
        <v>76.470590000000001</v>
      </c>
    </row>
    <row r="4158" spans="1:11">
      <c r="A4158" s="155" t="s">
        <v>2852</v>
      </c>
      <c r="B4158" s="156" t="s">
        <v>19743</v>
      </c>
      <c r="C4158" s="156">
        <v>2.6605080000000001</v>
      </c>
      <c r="D4158" s="157">
        <v>7.9999999999999996E-7</v>
      </c>
      <c r="E4158" s="156">
        <v>1702</v>
      </c>
      <c r="F4158" s="156" t="s">
        <v>25675</v>
      </c>
      <c r="G4158" s="156">
        <v>621.33330000000001</v>
      </c>
      <c r="H4158" s="156">
        <v>0.34140500000000001</v>
      </c>
      <c r="I4158" s="156">
        <v>3</v>
      </c>
      <c r="J4158" s="156">
        <v>33.333329999999997</v>
      </c>
      <c r="K4158" s="267">
        <v>66.666669999999996</v>
      </c>
    </row>
    <row r="4159" spans="1:11">
      <c r="A4159" s="155" t="s">
        <v>2858</v>
      </c>
      <c r="B4159" s="156" t="s">
        <v>19743</v>
      </c>
      <c r="C4159" s="156">
        <v>2.1398980000000001</v>
      </c>
      <c r="D4159" s="156">
        <v>2.8899999999999998E-4</v>
      </c>
      <c r="E4159" s="156">
        <v>161572</v>
      </c>
      <c r="F4159" s="156">
        <v>0.24579100000000001</v>
      </c>
      <c r="G4159" s="156">
        <v>317.94549999999998</v>
      </c>
      <c r="H4159" s="156">
        <v>7.5786999999999993E-2</v>
      </c>
      <c r="I4159" s="156">
        <v>55</v>
      </c>
      <c r="J4159" s="156">
        <v>38.181820000000002</v>
      </c>
      <c r="K4159" s="267">
        <v>61.818179999999998</v>
      </c>
    </row>
    <row r="4160" spans="1:11">
      <c r="A4160" s="155" t="s">
        <v>2866</v>
      </c>
      <c r="B4160" s="156" t="s">
        <v>19743</v>
      </c>
      <c r="C4160" s="156">
        <v>2.1662940000000002</v>
      </c>
      <c r="D4160" s="157">
        <v>6.9099999999999999E-6</v>
      </c>
      <c r="E4160" s="156">
        <v>5556</v>
      </c>
      <c r="F4160" s="156">
        <v>0.50326800000000005</v>
      </c>
      <c r="G4160" s="156">
        <v>787.5</v>
      </c>
      <c r="H4160" s="156">
        <v>0.191746</v>
      </c>
      <c r="I4160" s="156">
        <v>18</v>
      </c>
      <c r="J4160" s="156">
        <v>11.11111</v>
      </c>
      <c r="K4160" s="267">
        <v>88.888890000000004</v>
      </c>
    </row>
    <row r="4161" spans="1:11">
      <c r="A4161" s="155" t="s">
        <v>2871</v>
      </c>
      <c r="B4161" s="156" t="s">
        <v>19743</v>
      </c>
      <c r="C4161" s="156">
        <v>2.2763450000000001</v>
      </c>
      <c r="D4161" s="157">
        <v>3.8700000000000002E-6</v>
      </c>
      <c r="E4161" s="156">
        <v>4792</v>
      </c>
      <c r="F4161" s="156">
        <v>0.43333300000000002</v>
      </c>
      <c r="G4161" s="156">
        <v>692.125</v>
      </c>
      <c r="H4161" s="156">
        <v>0.19322300000000001</v>
      </c>
      <c r="I4161" s="156">
        <v>16</v>
      </c>
      <c r="J4161" s="156">
        <v>18.75</v>
      </c>
      <c r="K4161" s="267">
        <v>81.25</v>
      </c>
    </row>
    <row r="4162" spans="1:11">
      <c r="A4162" s="155" t="s">
        <v>2874</v>
      </c>
      <c r="B4162" s="156" t="s">
        <v>19743</v>
      </c>
      <c r="C4162" s="156">
        <v>2.1480199999999998</v>
      </c>
      <c r="D4162" s="157">
        <v>2.34E-5</v>
      </c>
      <c r="E4162" s="156">
        <v>32208</v>
      </c>
      <c r="F4162" s="156">
        <v>0.40766599999999997</v>
      </c>
      <c r="G4162" s="156">
        <v>417.42860000000002</v>
      </c>
      <c r="H4162" s="156">
        <v>0.100079</v>
      </c>
      <c r="I4162" s="156">
        <v>42</v>
      </c>
      <c r="J4162" s="156">
        <v>23.809519999999999</v>
      </c>
      <c r="K4162" s="267">
        <v>71.428569999999993</v>
      </c>
    </row>
    <row r="4163" spans="1:11">
      <c r="A4163" s="155" t="s">
        <v>2879</v>
      </c>
      <c r="B4163" s="156" t="s">
        <v>19743</v>
      </c>
      <c r="C4163" s="156">
        <v>2.1847720000000002</v>
      </c>
      <c r="D4163" s="157">
        <v>1.13E-5</v>
      </c>
      <c r="E4163" s="156">
        <v>13524</v>
      </c>
      <c r="F4163" s="156">
        <v>0.40522900000000001</v>
      </c>
      <c r="G4163" s="156">
        <v>670.94439999999997</v>
      </c>
      <c r="H4163" s="156">
        <v>0.16698499999999999</v>
      </c>
      <c r="I4163" s="156">
        <v>18</v>
      </c>
      <c r="J4163" s="156">
        <v>5.5555560000000002</v>
      </c>
      <c r="K4163" s="267">
        <v>94.44444</v>
      </c>
    </row>
    <row r="4164" spans="1:11">
      <c r="A4164" s="155" t="s">
        <v>21671</v>
      </c>
      <c r="B4164" s="156" t="s">
        <v>19740</v>
      </c>
      <c r="C4164" s="156">
        <v>2.636142</v>
      </c>
      <c r="D4164" s="156" t="s">
        <v>25675</v>
      </c>
      <c r="E4164" s="156">
        <v>0</v>
      </c>
      <c r="F4164" s="156">
        <v>1</v>
      </c>
      <c r="G4164" s="156">
        <v>1012</v>
      </c>
      <c r="H4164" s="156">
        <v>0.51844299999999999</v>
      </c>
      <c r="I4164" s="156">
        <v>2</v>
      </c>
      <c r="J4164" s="156">
        <v>50</v>
      </c>
      <c r="K4164" s="267">
        <v>50</v>
      </c>
    </row>
    <row r="4165" spans="1:11">
      <c r="A4165" s="155" t="s">
        <v>2884</v>
      </c>
      <c r="B4165" s="156" t="s">
        <v>19743</v>
      </c>
      <c r="C4165" s="156">
        <v>2.281218</v>
      </c>
      <c r="D4165" s="157">
        <v>1.33E-5</v>
      </c>
      <c r="E4165" s="156">
        <v>23924</v>
      </c>
      <c r="F4165" s="156">
        <v>0.281385</v>
      </c>
      <c r="G4165" s="156">
        <v>409.4545</v>
      </c>
      <c r="H4165" s="156">
        <v>0.115437</v>
      </c>
      <c r="I4165" s="156">
        <v>22</v>
      </c>
      <c r="J4165" s="156">
        <v>36.363639999999997</v>
      </c>
      <c r="K4165" s="267">
        <v>63.636360000000003</v>
      </c>
    </row>
    <row r="4166" spans="1:11">
      <c r="A4166" s="155" t="s">
        <v>25167</v>
      </c>
      <c r="B4166" s="156" t="s">
        <v>19740</v>
      </c>
      <c r="C4166" s="156">
        <v>3.1689340000000001</v>
      </c>
      <c r="D4166" s="156" t="s">
        <v>25675</v>
      </c>
      <c r="E4166" s="156">
        <v>0</v>
      </c>
      <c r="F4166" s="156" t="s">
        <v>25675</v>
      </c>
      <c r="G4166" s="156">
        <v>22</v>
      </c>
      <c r="H4166" s="156">
        <v>0</v>
      </c>
      <c r="I4166" s="156">
        <v>1</v>
      </c>
      <c r="J4166" s="156">
        <v>0</v>
      </c>
      <c r="K4166" s="267">
        <v>100</v>
      </c>
    </row>
    <row r="4167" spans="1:11">
      <c r="A4167" s="155" t="s">
        <v>2887</v>
      </c>
      <c r="B4167" s="156" t="s">
        <v>19743</v>
      </c>
      <c r="C4167" s="156">
        <v>2.2456849999999999</v>
      </c>
      <c r="D4167" s="156">
        <v>1.92E-4</v>
      </c>
      <c r="E4167" s="156">
        <v>102472</v>
      </c>
      <c r="F4167" s="156">
        <v>0.4</v>
      </c>
      <c r="G4167" s="156">
        <v>819.33330000000001</v>
      </c>
      <c r="H4167" s="156">
        <v>0.21990199999999999</v>
      </c>
      <c r="I4167" s="156">
        <v>15</v>
      </c>
      <c r="J4167" s="156">
        <v>20</v>
      </c>
      <c r="K4167" s="267">
        <v>80</v>
      </c>
    </row>
    <row r="4168" spans="1:11">
      <c r="A4168" s="155" t="s">
        <v>21718</v>
      </c>
      <c r="B4168" s="156" t="s">
        <v>19740</v>
      </c>
      <c r="C4168" s="156">
        <v>2.3252790000000001</v>
      </c>
      <c r="D4168" s="157">
        <v>1.4399999999999999E-5</v>
      </c>
      <c r="E4168" s="156">
        <v>14584</v>
      </c>
      <c r="F4168" s="156">
        <v>0.34545500000000001</v>
      </c>
      <c r="G4168" s="156">
        <v>517.27269999999999</v>
      </c>
      <c r="H4168" s="156">
        <v>0.15449399999999999</v>
      </c>
      <c r="I4168" s="156">
        <v>11</v>
      </c>
      <c r="J4168" s="156">
        <v>45.454549999999998</v>
      </c>
      <c r="K4168" s="267">
        <v>54.545450000000002</v>
      </c>
    </row>
    <row r="4169" spans="1:11">
      <c r="A4169" s="155" t="s">
        <v>2890</v>
      </c>
      <c r="B4169" s="156" t="s">
        <v>19743</v>
      </c>
      <c r="C4169" s="156">
        <v>2.3226399999999998</v>
      </c>
      <c r="D4169" s="157">
        <v>4.9499999999999997E-5</v>
      </c>
      <c r="E4169" s="156">
        <v>59482</v>
      </c>
      <c r="F4169" s="156">
        <v>0.68666700000000003</v>
      </c>
      <c r="G4169" s="156">
        <v>256.95999999999998</v>
      </c>
      <c r="H4169" s="156">
        <v>7.6910999999999993E-2</v>
      </c>
      <c r="I4169" s="156">
        <v>25</v>
      </c>
      <c r="J4169" s="156">
        <v>12</v>
      </c>
      <c r="K4169" s="267">
        <v>88</v>
      </c>
    </row>
    <row r="4170" spans="1:11">
      <c r="A4170" s="155" t="s">
        <v>2897</v>
      </c>
      <c r="B4170" s="156" t="s">
        <v>19743</v>
      </c>
      <c r="C4170" s="156">
        <v>2.1803050000000002</v>
      </c>
      <c r="D4170" s="156">
        <v>1.6000000000000001E-4</v>
      </c>
      <c r="E4170" s="156">
        <v>74698</v>
      </c>
      <c r="F4170" s="156">
        <v>0.21937300000000001</v>
      </c>
      <c r="G4170" s="156">
        <v>441.29629999999997</v>
      </c>
      <c r="H4170" s="156">
        <v>0.10963000000000001</v>
      </c>
      <c r="I4170" s="156">
        <v>27</v>
      </c>
      <c r="J4170" s="156">
        <v>14.81481</v>
      </c>
      <c r="K4170" s="267">
        <v>85.185190000000006</v>
      </c>
    </row>
    <row r="4171" spans="1:11">
      <c r="A4171" s="155" t="s">
        <v>2900</v>
      </c>
      <c r="B4171" s="156" t="s">
        <v>19743</v>
      </c>
      <c r="C4171" s="156">
        <v>2.3644669999999999</v>
      </c>
      <c r="D4171" s="157">
        <v>9.5999999999999991E-7</v>
      </c>
      <c r="E4171" s="156">
        <v>424</v>
      </c>
      <c r="F4171" s="156">
        <v>0.53333299999999995</v>
      </c>
      <c r="G4171" s="156">
        <v>820.66669999999999</v>
      </c>
      <c r="H4171" s="156">
        <v>0.25758500000000001</v>
      </c>
      <c r="I4171" s="156">
        <v>6</v>
      </c>
      <c r="J4171" s="156">
        <v>16.66667</v>
      </c>
      <c r="K4171" s="267">
        <v>83.333330000000004</v>
      </c>
    </row>
    <row r="4172" spans="1:11">
      <c r="A4172" s="155" t="s">
        <v>2905</v>
      </c>
      <c r="B4172" s="156" t="s">
        <v>19743</v>
      </c>
      <c r="C4172" s="156">
        <v>2.2919800000000001</v>
      </c>
      <c r="D4172" s="157">
        <v>5.3900000000000001E-6</v>
      </c>
      <c r="E4172" s="156">
        <v>11616</v>
      </c>
      <c r="F4172" s="156">
        <v>0.32727299999999998</v>
      </c>
      <c r="G4172" s="156">
        <v>795.54549999999995</v>
      </c>
      <c r="H4172" s="156">
        <v>0.22692300000000001</v>
      </c>
      <c r="I4172" s="156">
        <v>11</v>
      </c>
      <c r="J4172" s="156">
        <v>9.0909089999999999</v>
      </c>
      <c r="K4172" s="267">
        <v>72.727270000000004</v>
      </c>
    </row>
    <row r="4173" spans="1:11">
      <c r="A4173" s="155" t="s">
        <v>2908</v>
      </c>
      <c r="B4173" s="156" t="s">
        <v>19743</v>
      </c>
      <c r="C4173" s="156">
        <v>2.3843649999999998</v>
      </c>
      <c r="D4173" s="156">
        <v>2.6200000000000003E-4</v>
      </c>
      <c r="E4173" s="156">
        <v>146160</v>
      </c>
      <c r="F4173" s="156">
        <v>6.404E-2</v>
      </c>
      <c r="G4173" s="156">
        <v>85.730770000000007</v>
      </c>
      <c r="H4173" s="156">
        <v>2.8830000000000001E-2</v>
      </c>
      <c r="I4173" s="156">
        <v>104</v>
      </c>
      <c r="J4173" s="156">
        <v>50</v>
      </c>
      <c r="K4173" s="267">
        <v>48.076920000000001</v>
      </c>
    </row>
    <row r="4174" spans="1:11">
      <c r="A4174" s="155" t="s">
        <v>21848</v>
      </c>
      <c r="B4174" s="156" t="s">
        <v>19740</v>
      </c>
      <c r="C4174" s="156">
        <v>2.1888320000000001</v>
      </c>
      <c r="D4174" s="157">
        <v>9.5299999999999999E-5</v>
      </c>
      <c r="E4174" s="156">
        <v>81352</v>
      </c>
      <c r="F4174" s="156">
        <v>0.40991</v>
      </c>
      <c r="G4174" s="156">
        <v>259.83780000000002</v>
      </c>
      <c r="H4174" s="156">
        <v>6.5337999999999993E-2</v>
      </c>
      <c r="I4174" s="156">
        <v>37</v>
      </c>
      <c r="J4174" s="156">
        <v>51.351349999999996</v>
      </c>
      <c r="K4174" s="267">
        <v>45.945950000000003</v>
      </c>
    </row>
    <row r="4175" spans="1:11">
      <c r="A4175" s="155" t="s">
        <v>2914</v>
      </c>
      <c r="B4175" s="156" t="s">
        <v>19743</v>
      </c>
      <c r="C4175" s="156">
        <v>2.2635529999999999</v>
      </c>
      <c r="D4175" s="156">
        <v>1.5300000000000001E-4</v>
      </c>
      <c r="E4175" s="156">
        <v>184120</v>
      </c>
      <c r="F4175" s="156">
        <v>0.50742200000000004</v>
      </c>
      <c r="G4175" s="156">
        <v>278.0256</v>
      </c>
      <c r="H4175" s="156">
        <v>7.6773999999999995E-2</v>
      </c>
      <c r="I4175" s="156">
        <v>39</v>
      </c>
      <c r="J4175" s="156">
        <v>10.256410000000001</v>
      </c>
      <c r="K4175" s="267">
        <v>79.487179999999995</v>
      </c>
    </row>
    <row r="4176" spans="1:11">
      <c r="A4176" s="155" t="s">
        <v>21902</v>
      </c>
      <c r="B4176" s="156" t="s">
        <v>19740</v>
      </c>
      <c r="C4176" s="156">
        <v>2.1646700000000001</v>
      </c>
      <c r="D4176" s="156">
        <v>4.2700000000000002E-4</v>
      </c>
      <c r="E4176" s="156">
        <v>198674</v>
      </c>
      <c r="F4176" s="156">
        <v>0.41666700000000001</v>
      </c>
      <c r="G4176" s="156">
        <v>274.25</v>
      </c>
      <c r="H4176" s="156">
        <v>6.7169999999999994E-2</v>
      </c>
      <c r="I4176" s="156">
        <v>48</v>
      </c>
      <c r="J4176" s="156">
        <v>47.916670000000003</v>
      </c>
      <c r="K4176" s="267">
        <v>52.083329999999997</v>
      </c>
    </row>
    <row r="4177" spans="1:11">
      <c r="A4177" s="155" t="s">
        <v>21951</v>
      </c>
      <c r="B4177" s="156" t="s">
        <v>19053</v>
      </c>
      <c r="C4177" s="156">
        <v>2.158782</v>
      </c>
      <c r="D4177" s="157">
        <v>1.45E-5</v>
      </c>
      <c r="E4177" s="156">
        <v>23876</v>
      </c>
      <c r="F4177" s="156">
        <v>0.38769199999999998</v>
      </c>
      <c r="G4177" s="156">
        <v>541.88459999999998</v>
      </c>
      <c r="H4177" s="156">
        <v>0.13111200000000001</v>
      </c>
      <c r="I4177" s="156">
        <v>26</v>
      </c>
      <c r="J4177" s="156">
        <v>15.38462</v>
      </c>
      <c r="K4177" s="267">
        <v>65.384619999999998</v>
      </c>
    </row>
    <row r="4178" spans="1:11">
      <c r="A4178" s="155" t="s">
        <v>2921</v>
      </c>
      <c r="B4178" s="156" t="s">
        <v>19743</v>
      </c>
      <c r="C4178" s="156">
        <v>2.423959</v>
      </c>
      <c r="D4178" s="157">
        <v>1.33E-5</v>
      </c>
      <c r="E4178" s="156">
        <v>4502</v>
      </c>
      <c r="F4178" s="156">
        <v>0.66666700000000001</v>
      </c>
      <c r="G4178" s="156">
        <v>1065.6669999999999</v>
      </c>
      <c r="H4178" s="156">
        <v>0.36583100000000002</v>
      </c>
      <c r="I4178" s="156">
        <v>3</v>
      </c>
      <c r="J4178" s="156">
        <v>0</v>
      </c>
      <c r="K4178" s="267">
        <v>100</v>
      </c>
    </row>
    <row r="4179" spans="1:11">
      <c r="A4179" s="155" t="s">
        <v>2664</v>
      </c>
      <c r="B4179" s="156" t="s">
        <v>19743</v>
      </c>
      <c r="C4179" s="156">
        <v>2.2615229999999999</v>
      </c>
      <c r="D4179" s="157">
        <v>2.69E-5</v>
      </c>
      <c r="E4179" s="156">
        <v>45448</v>
      </c>
      <c r="F4179" s="156">
        <v>0.30303000000000002</v>
      </c>
      <c r="G4179" s="156">
        <v>705.41669999999999</v>
      </c>
      <c r="H4179" s="156">
        <v>0.19248100000000001</v>
      </c>
      <c r="I4179" s="156">
        <v>12</v>
      </c>
      <c r="J4179" s="156">
        <v>25</v>
      </c>
      <c r="K4179" s="267">
        <v>75</v>
      </c>
    </row>
    <row r="4180" spans="1:11">
      <c r="A4180" s="155" t="s">
        <v>2672</v>
      </c>
      <c r="B4180" s="156" t="s">
        <v>19743</v>
      </c>
      <c r="C4180" s="156">
        <v>2.151675</v>
      </c>
      <c r="D4180" s="157">
        <v>5.2800000000000003E-5</v>
      </c>
      <c r="E4180" s="156">
        <v>45898</v>
      </c>
      <c r="F4180" s="156">
        <v>0.38421100000000002</v>
      </c>
      <c r="G4180" s="156">
        <v>718.05</v>
      </c>
      <c r="H4180" s="156">
        <v>0.17211199999999999</v>
      </c>
      <c r="I4180" s="156">
        <v>20</v>
      </c>
      <c r="J4180" s="156">
        <v>10</v>
      </c>
      <c r="K4180" s="267">
        <v>85</v>
      </c>
    </row>
    <row r="4181" spans="1:11">
      <c r="A4181" s="155" t="s">
        <v>25214</v>
      </c>
      <c r="B4181" s="156" t="s">
        <v>19743</v>
      </c>
      <c r="C4181" s="156">
        <v>2.3900510000000001</v>
      </c>
      <c r="D4181" s="157">
        <v>8.1299999999999997E-5</v>
      </c>
      <c r="E4181" s="156">
        <v>36782</v>
      </c>
      <c r="F4181" s="156">
        <v>0.139706</v>
      </c>
      <c r="G4181" s="156">
        <v>229.11760000000001</v>
      </c>
      <c r="H4181" s="156">
        <v>7.5202000000000005E-2</v>
      </c>
      <c r="I4181" s="156">
        <v>17</v>
      </c>
      <c r="J4181" s="156">
        <v>35.294119999999999</v>
      </c>
      <c r="K4181" s="267">
        <v>64.705879999999993</v>
      </c>
    </row>
    <row r="4182" spans="1:11">
      <c r="A4182" s="155" t="s">
        <v>2692</v>
      </c>
      <c r="B4182" s="156" t="s">
        <v>19743</v>
      </c>
      <c r="C4182" s="156">
        <v>2.2759390000000002</v>
      </c>
      <c r="D4182" s="157">
        <v>7.2799999999999998E-6</v>
      </c>
      <c r="E4182" s="156">
        <v>5030</v>
      </c>
      <c r="F4182" s="156">
        <v>0.36111100000000002</v>
      </c>
      <c r="G4182" s="156">
        <v>637.44439999999997</v>
      </c>
      <c r="H4182" s="156">
        <v>0.17721600000000001</v>
      </c>
      <c r="I4182" s="156">
        <v>9</v>
      </c>
      <c r="J4182" s="156">
        <v>0</v>
      </c>
      <c r="K4182" s="267">
        <v>100</v>
      </c>
    </row>
    <row r="4183" spans="1:11">
      <c r="A4183" s="155" t="s">
        <v>2696</v>
      </c>
      <c r="B4183" s="156" t="s">
        <v>19743</v>
      </c>
      <c r="C4183" s="156">
        <v>2.2795939999999999</v>
      </c>
      <c r="D4183" s="157">
        <v>1.1599999999999999E-6</v>
      </c>
      <c r="E4183" s="156">
        <v>1000</v>
      </c>
      <c r="F4183" s="156">
        <v>0.58333299999999999</v>
      </c>
      <c r="G4183" s="156">
        <v>1106.8889999999999</v>
      </c>
      <c r="H4183" s="156">
        <v>0.310749</v>
      </c>
      <c r="I4183" s="156">
        <v>9</v>
      </c>
      <c r="J4183" s="156">
        <v>0</v>
      </c>
      <c r="K4183" s="267">
        <v>100</v>
      </c>
    </row>
    <row r="4184" spans="1:11">
      <c r="A4184" s="155" t="s">
        <v>2699</v>
      </c>
      <c r="B4184" s="156" t="s">
        <v>19743</v>
      </c>
      <c r="C4184" s="156">
        <v>2.2217259999999999</v>
      </c>
      <c r="D4184" s="157">
        <v>6.72E-6</v>
      </c>
      <c r="E4184" s="156">
        <v>9002</v>
      </c>
      <c r="F4184" s="156">
        <v>0.30555599999999999</v>
      </c>
      <c r="G4184" s="156">
        <v>661.44439999999997</v>
      </c>
      <c r="H4184" s="156">
        <v>0.17171500000000001</v>
      </c>
      <c r="I4184" s="156">
        <v>9</v>
      </c>
      <c r="J4184" s="156">
        <v>22.22222</v>
      </c>
      <c r="K4184" s="267">
        <v>66.666669999999996</v>
      </c>
    </row>
    <row r="4185" spans="1:11">
      <c r="A4185" s="155" t="s">
        <v>24657</v>
      </c>
      <c r="B4185" s="156" t="s">
        <v>19740</v>
      </c>
      <c r="C4185" s="156">
        <v>2.2306599999999999</v>
      </c>
      <c r="D4185" s="156">
        <v>1.2999999999999999E-4</v>
      </c>
      <c r="E4185" s="156">
        <v>114754</v>
      </c>
      <c r="F4185" s="156">
        <v>0.24687000000000001</v>
      </c>
      <c r="G4185" s="156">
        <v>197.29169999999999</v>
      </c>
      <c r="H4185" s="156">
        <v>5.2787000000000001E-2</v>
      </c>
      <c r="I4185" s="156">
        <v>72</v>
      </c>
      <c r="J4185" s="156">
        <v>30.55556</v>
      </c>
      <c r="K4185" s="267">
        <v>66.666669999999996</v>
      </c>
    </row>
    <row r="4186" spans="1:11">
      <c r="A4186" s="155" t="s">
        <v>2705</v>
      </c>
      <c r="B4186" s="156" t="s">
        <v>19743</v>
      </c>
      <c r="C4186" s="156">
        <v>2.1813199999999999</v>
      </c>
      <c r="D4186" s="157">
        <v>9.9999999999999995E-7</v>
      </c>
      <c r="E4186" s="156">
        <v>1960</v>
      </c>
      <c r="F4186" s="156">
        <v>0.71428599999999998</v>
      </c>
      <c r="G4186" s="156">
        <v>1417</v>
      </c>
      <c r="H4186" s="156">
        <v>0.35039599999999999</v>
      </c>
      <c r="I4186" s="156">
        <v>8</v>
      </c>
      <c r="J4186" s="156">
        <v>0</v>
      </c>
      <c r="K4186" s="267">
        <v>100</v>
      </c>
    </row>
    <row r="4187" spans="1:11">
      <c r="A4187" s="155" t="s">
        <v>21622</v>
      </c>
      <c r="B4187" s="156" t="s">
        <v>19740</v>
      </c>
      <c r="C4187" s="156">
        <v>2.830254</v>
      </c>
      <c r="D4187" s="157">
        <v>7.0899999999999999E-6</v>
      </c>
      <c r="E4187" s="156">
        <v>4420</v>
      </c>
      <c r="F4187" s="156">
        <v>0.111111</v>
      </c>
      <c r="G4187" s="156">
        <v>88.05556</v>
      </c>
      <c r="H4187" s="156">
        <v>8.5666000000000006E-2</v>
      </c>
      <c r="I4187" s="156">
        <v>18</v>
      </c>
      <c r="J4187" s="156">
        <v>38.888890000000004</v>
      </c>
      <c r="K4187" s="267">
        <v>50</v>
      </c>
    </row>
    <row r="4188" spans="1:11">
      <c r="A4188" s="155" t="s">
        <v>2712</v>
      </c>
      <c r="B4188" s="156" t="s">
        <v>19743</v>
      </c>
      <c r="C4188" s="156">
        <v>2.8564470000000002</v>
      </c>
      <c r="D4188" s="157">
        <v>8.14E-6</v>
      </c>
      <c r="E4188" s="156">
        <v>4772</v>
      </c>
      <c r="F4188" s="156">
        <v>0.111111</v>
      </c>
      <c r="G4188" s="156">
        <v>76.105260000000001</v>
      </c>
      <c r="H4188" s="156">
        <v>8.3059999999999995E-2</v>
      </c>
      <c r="I4188" s="156">
        <v>19</v>
      </c>
      <c r="J4188" s="156">
        <v>36.842109999999998</v>
      </c>
      <c r="K4188" s="267">
        <v>63.157890000000002</v>
      </c>
    </row>
    <row r="4189" spans="1:11">
      <c r="A4189" s="155" t="s">
        <v>2715</v>
      </c>
      <c r="B4189" s="156" t="s">
        <v>19743</v>
      </c>
      <c r="C4189" s="156">
        <v>2.30335</v>
      </c>
      <c r="D4189" s="157">
        <v>3.1099999999999997E-5</v>
      </c>
      <c r="E4189" s="156">
        <v>28844</v>
      </c>
      <c r="F4189" s="156">
        <v>0.29411799999999999</v>
      </c>
      <c r="G4189" s="156">
        <v>470</v>
      </c>
      <c r="H4189" s="156">
        <v>0.13637299999999999</v>
      </c>
      <c r="I4189" s="156">
        <v>17</v>
      </c>
      <c r="J4189" s="156">
        <v>17.64706</v>
      </c>
      <c r="K4189" s="267">
        <v>76.470590000000001</v>
      </c>
    </row>
    <row r="4190" spans="1:11">
      <c r="A4190" s="155" t="s">
        <v>2718</v>
      </c>
      <c r="B4190" s="156" t="s">
        <v>19743</v>
      </c>
      <c r="C4190" s="156">
        <v>2.1535030000000002</v>
      </c>
      <c r="D4190" s="157">
        <v>3.1900000000000003E-5</v>
      </c>
      <c r="E4190" s="156">
        <v>53026</v>
      </c>
      <c r="F4190" s="156">
        <v>0.45714300000000002</v>
      </c>
      <c r="G4190" s="156">
        <v>901.6</v>
      </c>
      <c r="H4190" s="156">
        <v>0.21626300000000001</v>
      </c>
      <c r="I4190" s="156">
        <v>15</v>
      </c>
      <c r="J4190" s="156">
        <v>40</v>
      </c>
      <c r="K4190" s="267">
        <v>60</v>
      </c>
    </row>
    <row r="4191" spans="1:11">
      <c r="A4191" s="155" t="s">
        <v>2721</v>
      </c>
      <c r="B4191" s="156" t="s">
        <v>19743</v>
      </c>
      <c r="C4191" s="156">
        <v>2.937665</v>
      </c>
      <c r="D4191" s="157">
        <v>8.5000000000000001E-7</v>
      </c>
      <c r="E4191" s="156">
        <v>476</v>
      </c>
      <c r="F4191" s="156">
        <v>0.19047600000000001</v>
      </c>
      <c r="G4191" s="156">
        <v>98.857140000000001</v>
      </c>
      <c r="H4191" s="156">
        <v>0.16456000000000001</v>
      </c>
      <c r="I4191" s="156">
        <v>7</v>
      </c>
      <c r="J4191" s="156">
        <v>28.571429999999999</v>
      </c>
      <c r="K4191" s="267">
        <v>71.428569999999993</v>
      </c>
    </row>
    <row r="4192" spans="1:11">
      <c r="A4192" s="155" t="s">
        <v>21515</v>
      </c>
      <c r="B4192" s="156" t="s">
        <v>19743</v>
      </c>
      <c r="C4192" s="156">
        <v>2.1616240000000002</v>
      </c>
      <c r="D4192" s="156">
        <v>6.5799999999999995E-4</v>
      </c>
      <c r="E4192" s="156">
        <v>444108</v>
      </c>
      <c r="F4192" s="156">
        <v>8.9629E-2</v>
      </c>
      <c r="G4192" s="156">
        <v>130.86709999999999</v>
      </c>
      <c r="H4192" s="156">
        <v>3.2696999999999997E-2</v>
      </c>
      <c r="I4192" s="156">
        <v>143</v>
      </c>
      <c r="J4192" s="156">
        <v>21.678319999999999</v>
      </c>
      <c r="K4192" s="267">
        <v>77.622380000000007</v>
      </c>
    </row>
    <row r="4193" spans="1:11">
      <c r="A4193" s="155" t="s">
        <v>2730</v>
      </c>
      <c r="B4193" s="156" t="s">
        <v>19743</v>
      </c>
      <c r="C4193" s="156">
        <v>2.1520809999999999</v>
      </c>
      <c r="D4193" s="157">
        <v>1.2799999999999999E-5</v>
      </c>
      <c r="E4193" s="156">
        <v>22534</v>
      </c>
      <c r="F4193" s="156">
        <v>0.52381</v>
      </c>
      <c r="G4193" s="156">
        <v>735.72730000000001</v>
      </c>
      <c r="H4193" s="156">
        <v>0.17643300000000001</v>
      </c>
      <c r="I4193" s="156">
        <v>22</v>
      </c>
      <c r="J4193" s="156">
        <v>18.181819999999998</v>
      </c>
      <c r="K4193" s="267">
        <v>81.818179999999998</v>
      </c>
    </row>
    <row r="4194" spans="1:11">
      <c r="A4194" s="155" t="s">
        <v>2735</v>
      </c>
      <c r="B4194" s="156" t="s">
        <v>19743</v>
      </c>
      <c r="C4194" s="156">
        <v>2.1713710000000002</v>
      </c>
      <c r="D4194" s="157">
        <v>5.8600000000000001E-5</v>
      </c>
      <c r="E4194" s="156">
        <v>62138</v>
      </c>
      <c r="F4194" s="156">
        <v>0.26021499999999997</v>
      </c>
      <c r="G4194" s="156">
        <v>425.77420000000001</v>
      </c>
      <c r="H4194" s="156">
        <v>0.104837</v>
      </c>
      <c r="I4194" s="156">
        <v>31</v>
      </c>
      <c r="J4194" s="156">
        <v>32.25806</v>
      </c>
      <c r="K4194" s="267">
        <v>58.064520000000002</v>
      </c>
    </row>
    <row r="4195" spans="1:11">
      <c r="A4195" s="155" t="s">
        <v>2741</v>
      </c>
      <c r="B4195" s="156" t="s">
        <v>19743</v>
      </c>
      <c r="C4195" s="156">
        <v>2.185584</v>
      </c>
      <c r="D4195" s="156">
        <v>2.0100000000000001E-4</v>
      </c>
      <c r="E4195" s="156">
        <v>48294</v>
      </c>
      <c r="F4195" s="156">
        <v>0.40659299999999998</v>
      </c>
      <c r="G4195" s="156">
        <v>731.57140000000004</v>
      </c>
      <c r="H4195" s="156">
        <v>0.18232799999999999</v>
      </c>
      <c r="I4195" s="156">
        <v>14</v>
      </c>
      <c r="J4195" s="156">
        <v>42.857140000000001</v>
      </c>
      <c r="K4195" s="267">
        <v>57.142859999999999</v>
      </c>
    </row>
    <row r="4196" spans="1:11">
      <c r="A4196" s="155" t="s">
        <v>2746</v>
      </c>
      <c r="B4196" s="156" t="s">
        <v>19743</v>
      </c>
      <c r="C4196" s="156">
        <v>2.2779699999999998</v>
      </c>
      <c r="D4196" s="157">
        <v>8.1499999999999999E-6</v>
      </c>
      <c r="E4196" s="156">
        <v>22232</v>
      </c>
      <c r="F4196" s="156">
        <v>0.47619</v>
      </c>
      <c r="G4196" s="156">
        <v>607.93330000000003</v>
      </c>
      <c r="H4196" s="156">
        <v>0.17047999999999999</v>
      </c>
      <c r="I4196" s="156">
        <v>15</v>
      </c>
      <c r="J4196" s="156">
        <v>20</v>
      </c>
      <c r="K4196" s="267">
        <v>80</v>
      </c>
    </row>
    <row r="4197" spans="1:11">
      <c r="A4197" s="155" t="s">
        <v>2749</v>
      </c>
      <c r="B4197" s="156" t="s">
        <v>19743</v>
      </c>
      <c r="C4197" s="156">
        <v>2.1731980000000002</v>
      </c>
      <c r="D4197" s="157">
        <v>2.3E-5</v>
      </c>
      <c r="E4197" s="156">
        <v>22188</v>
      </c>
      <c r="F4197" s="156">
        <v>0.56159400000000004</v>
      </c>
      <c r="G4197" s="156">
        <v>384.20830000000001</v>
      </c>
      <c r="H4197" s="156">
        <v>9.4562999999999994E-2</v>
      </c>
      <c r="I4197" s="156">
        <v>24</v>
      </c>
      <c r="J4197" s="156">
        <v>29.16667</v>
      </c>
      <c r="K4197" s="267">
        <v>66.666669999999996</v>
      </c>
    </row>
    <row r="4198" spans="1:11">
      <c r="A4198" s="155" t="s">
        <v>2752</v>
      </c>
      <c r="B4198" s="156" t="s">
        <v>19743</v>
      </c>
      <c r="C4198" s="156">
        <v>3.0647720000000001</v>
      </c>
      <c r="D4198" s="157">
        <v>3.8500000000000004E-6</v>
      </c>
      <c r="E4198" s="156">
        <v>828</v>
      </c>
      <c r="F4198" s="156" t="s">
        <v>25675</v>
      </c>
      <c r="G4198" s="156">
        <v>56.75</v>
      </c>
      <c r="H4198" s="156">
        <v>0.26802900000000002</v>
      </c>
      <c r="I4198" s="156">
        <v>4</v>
      </c>
      <c r="J4198" s="156">
        <v>25</v>
      </c>
      <c r="K4198" s="267">
        <v>75</v>
      </c>
    </row>
    <row r="4199" spans="1:11">
      <c r="A4199" s="155" t="s">
        <v>2756</v>
      </c>
      <c r="B4199" s="156" t="s">
        <v>19743</v>
      </c>
      <c r="C4199" s="156">
        <v>2.227614</v>
      </c>
      <c r="D4199" s="157">
        <v>6.2399999999999999E-5</v>
      </c>
      <c r="E4199" s="156">
        <v>68616</v>
      </c>
      <c r="F4199" s="156">
        <v>0.23886599999999999</v>
      </c>
      <c r="G4199" s="156">
        <v>382.4359</v>
      </c>
      <c r="H4199" s="156">
        <v>0.100953</v>
      </c>
      <c r="I4199" s="156">
        <v>39</v>
      </c>
      <c r="J4199" s="156">
        <v>25.641030000000001</v>
      </c>
      <c r="K4199" s="267">
        <v>69.230770000000007</v>
      </c>
    </row>
    <row r="4200" spans="1:11">
      <c r="A4200" s="155" t="s">
        <v>21723</v>
      </c>
      <c r="B4200" s="156" t="s">
        <v>19740</v>
      </c>
      <c r="C4200" s="156">
        <v>2.4119799999999998</v>
      </c>
      <c r="D4200" s="157">
        <v>7.6199999999999995E-5</v>
      </c>
      <c r="E4200" s="156">
        <v>20582</v>
      </c>
      <c r="F4200" s="156">
        <v>0.23636399999999999</v>
      </c>
      <c r="G4200" s="156">
        <v>344.5455</v>
      </c>
      <c r="H4200" s="156">
        <v>0.11697100000000001</v>
      </c>
      <c r="I4200" s="156">
        <v>11</v>
      </c>
      <c r="J4200" s="156">
        <v>36.363639999999997</v>
      </c>
      <c r="K4200" s="267">
        <v>54.545450000000002</v>
      </c>
    </row>
    <row r="4201" spans="1:11">
      <c r="A4201" s="155" t="s">
        <v>2767</v>
      </c>
      <c r="B4201" s="156" t="s">
        <v>19743</v>
      </c>
      <c r="C4201" s="156">
        <v>2.2529949999999999</v>
      </c>
      <c r="D4201" s="157">
        <v>9.6399999999999999E-5</v>
      </c>
      <c r="E4201" s="156">
        <v>68476</v>
      </c>
      <c r="F4201" s="156">
        <v>0.15015000000000001</v>
      </c>
      <c r="G4201" s="156">
        <v>215.94589999999999</v>
      </c>
      <c r="H4201" s="156">
        <v>5.8881999999999997E-2</v>
      </c>
      <c r="I4201" s="156">
        <v>37</v>
      </c>
      <c r="J4201" s="156">
        <v>40.54054</v>
      </c>
      <c r="K4201" s="267">
        <v>59.45946</v>
      </c>
    </row>
    <row r="4202" spans="1:11">
      <c r="A4202" s="155" t="s">
        <v>2770</v>
      </c>
      <c r="B4202" s="156" t="s">
        <v>19743</v>
      </c>
      <c r="C4202" s="156">
        <v>2.2982740000000002</v>
      </c>
      <c r="D4202" s="157">
        <v>1.22E-5</v>
      </c>
      <c r="E4202" s="156">
        <v>11244</v>
      </c>
      <c r="F4202" s="156">
        <v>0.282051</v>
      </c>
      <c r="G4202" s="156">
        <v>594.4615</v>
      </c>
      <c r="H4202" s="156">
        <v>0.17080000000000001</v>
      </c>
      <c r="I4202" s="156">
        <v>13</v>
      </c>
      <c r="J4202" s="156">
        <v>7.6923079999999997</v>
      </c>
      <c r="K4202" s="267">
        <v>84.615380000000002</v>
      </c>
    </row>
    <row r="4203" spans="1:11">
      <c r="A4203" s="155" t="s">
        <v>2775</v>
      </c>
      <c r="B4203" s="156" t="s">
        <v>19743</v>
      </c>
      <c r="C4203" s="156">
        <v>2.1327919999999998</v>
      </c>
      <c r="D4203" s="157">
        <v>9.2700000000000004E-5</v>
      </c>
      <c r="E4203" s="156">
        <v>98760</v>
      </c>
      <c r="F4203" s="156">
        <v>0.26031700000000002</v>
      </c>
      <c r="G4203" s="156">
        <v>453.30560000000003</v>
      </c>
      <c r="H4203" s="156">
        <v>0.106754</v>
      </c>
      <c r="I4203" s="156">
        <v>36</v>
      </c>
      <c r="J4203" s="156">
        <v>30.55556</v>
      </c>
      <c r="K4203" s="267">
        <v>69.44444</v>
      </c>
    </row>
    <row r="4204" spans="1:11">
      <c r="A4204" s="155" t="s">
        <v>2780</v>
      </c>
      <c r="B4204" s="156" t="s">
        <v>19743</v>
      </c>
      <c r="C4204" s="156">
        <v>2.1433499999999999</v>
      </c>
      <c r="D4204" s="157">
        <v>8.6299999999999997E-5</v>
      </c>
      <c r="E4204" s="156">
        <v>116266</v>
      </c>
      <c r="F4204" s="156">
        <v>0.23902399999999999</v>
      </c>
      <c r="G4204" s="156">
        <v>403.19510000000002</v>
      </c>
      <c r="H4204" s="156">
        <v>9.6204999999999999E-2</v>
      </c>
      <c r="I4204" s="156">
        <v>41</v>
      </c>
      <c r="J4204" s="156">
        <v>31.707319999999999</v>
      </c>
      <c r="K4204" s="267">
        <v>65.853660000000005</v>
      </c>
    </row>
    <row r="4205" spans="1:11">
      <c r="A4205" s="155" t="s">
        <v>2789</v>
      </c>
      <c r="B4205" s="156" t="s">
        <v>19743</v>
      </c>
      <c r="C4205" s="156">
        <v>2.5183759999999999</v>
      </c>
      <c r="D4205" s="157">
        <v>5.04E-6</v>
      </c>
      <c r="E4205" s="156">
        <v>6052</v>
      </c>
      <c r="F4205" s="156">
        <v>0.16666700000000001</v>
      </c>
      <c r="G4205" s="156">
        <v>248.0625</v>
      </c>
      <c r="H4205" s="156">
        <v>0.101671</v>
      </c>
      <c r="I4205" s="156">
        <v>16</v>
      </c>
      <c r="J4205" s="156">
        <v>31.25</v>
      </c>
      <c r="K4205" s="267">
        <v>56.25</v>
      </c>
    </row>
    <row r="4206" spans="1:11">
      <c r="A4206" s="155" t="s">
        <v>2794</v>
      </c>
      <c r="B4206" s="156" t="s">
        <v>19743</v>
      </c>
      <c r="C4206" s="156">
        <v>2.4075129999999998</v>
      </c>
      <c r="D4206" s="157">
        <v>1.3E-7</v>
      </c>
      <c r="E4206" s="156">
        <v>386</v>
      </c>
      <c r="F4206" s="156">
        <v>0.71428599999999998</v>
      </c>
      <c r="G4206" s="156">
        <v>659.71429999999998</v>
      </c>
      <c r="H4206" s="156">
        <v>0.22123200000000001</v>
      </c>
      <c r="I4206" s="156">
        <v>7</v>
      </c>
      <c r="J4206" s="156">
        <v>42.857140000000001</v>
      </c>
      <c r="K4206" s="267">
        <v>57.142859999999999</v>
      </c>
    </row>
    <row r="4207" spans="1:11">
      <c r="A4207" s="155" t="s">
        <v>2534</v>
      </c>
      <c r="B4207" s="156" t="s">
        <v>19743</v>
      </c>
      <c r="C4207" s="156">
        <v>2.3451780000000002</v>
      </c>
      <c r="D4207" s="157">
        <v>3.63E-6</v>
      </c>
      <c r="E4207" s="156">
        <v>9942</v>
      </c>
      <c r="F4207" s="156">
        <v>0.3</v>
      </c>
      <c r="G4207" s="156">
        <v>772</v>
      </c>
      <c r="H4207" s="156">
        <v>0.23638600000000001</v>
      </c>
      <c r="I4207" s="156">
        <v>5</v>
      </c>
      <c r="J4207" s="156">
        <v>20</v>
      </c>
      <c r="K4207" s="267">
        <v>80</v>
      </c>
    </row>
    <row r="4208" spans="1:11">
      <c r="A4208" s="155" t="s">
        <v>21783</v>
      </c>
      <c r="B4208" s="156" t="s">
        <v>19740</v>
      </c>
      <c r="C4208" s="156">
        <v>2.1098479999999999</v>
      </c>
      <c r="D4208" s="156">
        <v>1.18E-4</v>
      </c>
      <c r="E4208" s="156">
        <v>230046</v>
      </c>
      <c r="F4208" s="156">
        <v>0.439218</v>
      </c>
      <c r="G4208" s="156">
        <v>276.22680000000003</v>
      </c>
      <c r="H4208" s="156">
        <v>6.4239000000000004E-2</v>
      </c>
      <c r="I4208" s="156">
        <v>97</v>
      </c>
      <c r="J4208" s="156">
        <v>54.639180000000003</v>
      </c>
      <c r="K4208" s="267">
        <v>43.298969999999997</v>
      </c>
    </row>
    <row r="4209" spans="1:11">
      <c r="A4209" s="155" t="s">
        <v>21853</v>
      </c>
      <c r="B4209" s="156" t="s">
        <v>19740</v>
      </c>
      <c r="C4209" s="156">
        <v>2.1512690000000001</v>
      </c>
      <c r="D4209" s="157">
        <v>5.9799999999999997E-5</v>
      </c>
      <c r="E4209" s="156">
        <v>66650</v>
      </c>
      <c r="F4209" s="156">
        <v>0.42460700000000001</v>
      </c>
      <c r="G4209" s="156">
        <v>334.74470000000002</v>
      </c>
      <c r="H4209" s="156">
        <v>8.0754000000000006E-2</v>
      </c>
      <c r="I4209" s="156">
        <v>47</v>
      </c>
      <c r="J4209" s="156">
        <v>53.191490000000002</v>
      </c>
      <c r="K4209" s="267">
        <v>46.808509999999998</v>
      </c>
    </row>
    <row r="4210" spans="1:11">
      <c r="A4210" s="155" t="s">
        <v>2541</v>
      </c>
      <c r="B4210" s="156" t="s">
        <v>19743</v>
      </c>
      <c r="C4210" s="156">
        <v>2.4412180000000001</v>
      </c>
      <c r="D4210" s="157">
        <v>4.7E-7</v>
      </c>
      <c r="E4210" s="156">
        <v>244</v>
      </c>
      <c r="F4210" s="156">
        <v>0.25</v>
      </c>
      <c r="G4210" s="156">
        <v>353.33330000000001</v>
      </c>
      <c r="H4210" s="156">
        <v>0.12556300000000001</v>
      </c>
      <c r="I4210" s="156">
        <v>9</v>
      </c>
      <c r="J4210" s="156">
        <v>0</v>
      </c>
      <c r="K4210" s="267">
        <v>100</v>
      </c>
    </row>
    <row r="4211" spans="1:11">
      <c r="A4211" s="155" t="s">
        <v>2544</v>
      </c>
      <c r="B4211" s="156" t="s">
        <v>19743</v>
      </c>
      <c r="C4211" s="156">
        <v>2.149848</v>
      </c>
      <c r="D4211" s="156">
        <v>4.2000000000000002E-4</v>
      </c>
      <c r="E4211" s="156">
        <v>85394</v>
      </c>
      <c r="F4211" s="156">
        <v>0.43859599999999999</v>
      </c>
      <c r="G4211" s="156">
        <v>706.63160000000005</v>
      </c>
      <c r="H4211" s="156">
        <v>0.168876</v>
      </c>
      <c r="I4211" s="156">
        <v>19</v>
      </c>
      <c r="J4211" s="156">
        <v>26.31579</v>
      </c>
      <c r="K4211" s="267">
        <v>73.684209999999993</v>
      </c>
    </row>
    <row r="4212" spans="1:11">
      <c r="A4212" s="155" t="s">
        <v>21907</v>
      </c>
      <c r="B4212" s="156" t="s">
        <v>19740</v>
      </c>
      <c r="C4212" s="156">
        <v>2.164873</v>
      </c>
      <c r="D4212" s="156">
        <v>2.1599999999999999E-4</v>
      </c>
      <c r="E4212" s="156">
        <v>158128</v>
      </c>
      <c r="F4212" s="156">
        <v>0.335096</v>
      </c>
      <c r="G4212" s="156">
        <v>187.18459999999999</v>
      </c>
      <c r="H4212" s="156">
        <v>4.6037000000000002E-2</v>
      </c>
      <c r="I4212" s="156">
        <v>65</v>
      </c>
      <c r="J4212" s="156">
        <v>53.846150000000002</v>
      </c>
      <c r="K4212" s="267">
        <v>46.153849999999998</v>
      </c>
    </row>
    <row r="4213" spans="1:11">
      <c r="A4213" s="155" t="s">
        <v>2556</v>
      </c>
      <c r="B4213" s="156" t="s">
        <v>19743</v>
      </c>
      <c r="C4213" s="156">
        <v>2.1325889999999998</v>
      </c>
      <c r="D4213" s="156">
        <v>2.4699999999999999E-4</v>
      </c>
      <c r="E4213" s="156">
        <v>198636</v>
      </c>
      <c r="F4213" s="156">
        <v>0.14685300000000001</v>
      </c>
      <c r="G4213" s="156">
        <v>234.8974</v>
      </c>
      <c r="H4213" s="156">
        <v>5.5821999999999997E-2</v>
      </c>
      <c r="I4213" s="156">
        <v>78</v>
      </c>
      <c r="J4213" s="156">
        <v>32.051279999999998</v>
      </c>
      <c r="K4213" s="267">
        <v>66.666669999999996</v>
      </c>
    </row>
    <row r="4214" spans="1:11">
      <c r="A4214" s="155" t="s">
        <v>2561</v>
      </c>
      <c r="B4214" s="156" t="s">
        <v>19743</v>
      </c>
      <c r="C4214" s="156">
        <v>2.307817</v>
      </c>
      <c r="D4214" s="157">
        <v>1.43E-5</v>
      </c>
      <c r="E4214" s="156">
        <v>15308</v>
      </c>
      <c r="F4214" s="156">
        <v>0.32500000000000001</v>
      </c>
      <c r="G4214" s="156">
        <v>436.0625</v>
      </c>
      <c r="H4214" s="156">
        <v>0.127114</v>
      </c>
      <c r="I4214" s="156">
        <v>16</v>
      </c>
      <c r="J4214" s="156">
        <v>18.75</v>
      </c>
      <c r="K4214" s="267">
        <v>68.75</v>
      </c>
    </row>
    <row r="4215" spans="1:11">
      <c r="A4215" s="155" t="s">
        <v>2564</v>
      </c>
      <c r="B4215" s="156" t="s">
        <v>19743</v>
      </c>
      <c r="C4215" s="156">
        <v>2.3177669999999999</v>
      </c>
      <c r="D4215" s="157">
        <v>1.3900000000000001E-5</v>
      </c>
      <c r="E4215" s="156">
        <v>10250</v>
      </c>
      <c r="F4215" s="156">
        <v>0.6</v>
      </c>
      <c r="G4215" s="156">
        <v>1783.6</v>
      </c>
      <c r="H4215" s="156">
        <v>0.52422100000000005</v>
      </c>
      <c r="I4215" s="156">
        <v>5</v>
      </c>
      <c r="J4215" s="156">
        <v>0</v>
      </c>
      <c r="K4215" s="267">
        <v>100</v>
      </c>
    </row>
    <row r="4216" spans="1:11">
      <c r="A4216" s="155" t="s">
        <v>2566</v>
      </c>
      <c r="B4216" s="156" t="s">
        <v>19743</v>
      </c>
      <c r="C4216" s="156">
        <v>2.3520810000000001</v>
      </c>
      <c r="D4216" s="157">
        <v>4.42E-6</v>
      </c>
      <c r="E4216" s="156">
        <v>5306</v>
      </c>
      <c r="F4216" s="156">
        <v>0.2</v>
      </c>
      <c r="G4216" s="156">
        <v>861.66669999999999</v>
      </c>
      <c r="H4216" s="156">
        <v>0.26584400000000002</v>
      </c>
      <c r="I4216" s="156">
        <v>6</v>
      </c>
      <c r="J4216" s="156">
        <v>0</v>
      </c>
      <c r="K4216" s="267">
        <v>83.333330000000004</v>
      </c>
    </row>
    <row r="4217" spans="1:11">
      <c r="A4217" s="155" t="s">
        <v>2569</v>
      </c>
      <c r="B4217" s="156" t="s">
        <v>19743</v>
      </c>
      <c r="C4217" s="156">
        <v>2.2469039999999998</v>
      </c>
      <c r="D4217" s="157">
        <v>6.4999999999999996E-6</v>
      </c>
      <c r="E4217" s="156">
        <v>6266</v>
      </c>
      <c r="F4217" s="156">
        <v>0.37362600000000001</v>
      </c>
      <c r="G4217" s="156">
        <v>550.78570000000002</v>
      </c>
      <c r="H4217" s="156">
        <v>0.14774300000000001</v>
      </c>
      <c r="I4217" s="156">
        <v>14</v>
      </c>
      <c r="J4217" s="156">
        <v>21.428570000000001</v>
      </c>
      <c r="K4217" s="267">
        <v>78.571430000000007</v>
      </c>
    </row>
    <row r="4218" spans="1:11">
      <c r="A4218" s="155" t="s">
        <v>21958</v>
      </c>
      <c r="B4218" s="156" t="s">
        <v>19740</v>
      </c>
      <c r="C4218" s="156">
        <v>2.1622340000000002</v>
      </c>
      <c r="D4218" s="157">
        <v>5.9700000000000001E-5</v>
      </c>
      <c r="E4218" s="156">
        <v>76520</v>
      </c>
      <c r="F4218" s="156">
        <v>0.40719699999999998</v>
      </c>
      <c r="G4218" s="156">
        <v>485.03030000000001</v>
      </c>
      <c r="H4218" s="156">
        <v>0.11809799999999999</v>
      </c>
      <c r="I4218" s="156">
        <v>33</v>
      </c>
      <c r="J4218" s="156">
        <v>36.363639999999997</v>
      </c>
      <c r="K4218" s="267">
        <v>63.636360000000003</v>
      </c>
    </row>
    <row r="4219" spans="1:11">
      <c r="A4219" s="155" t="s">
        <v>2576</v>
      </c>
      <c r="B4219" s="156" t="s">
        <v>19743</v>
      </c>
      <c r="C4219" s="156">
        <v>2.1995939999999998</v>
      </c>
      <c r="D4219" s="157">
        <v>1.1999999999999999E-7</v>
      </c>
      <c r="E4219" s="156">
        <v>102</v>
      </c>
      <c r="F4219" s="156">
        <v>0.8</v>
      </c>
      <c r="G4219" s="156">
        <v>1655.5</v>
      </c>
      <c r="H4219" s="156">
        <v>0.418267</v>
      </c>
      <c r="I4219" s="156">
        <v>6</v>
      </c>
      <c r="J4219" s="156">
        <v>16.66667</v>
      </c>
      <c r="K4219" s="267">
        <v>83.333330000000004</v>
      </c>
    </row>
    <row r="4220" spans="1:11">
      <c r="A4220" s="155" t="s">
        <v>2579</v>
      </c>
      <c r="B4220" s="156" t="s">
        <v>19743</v>
      </c>
      <c r="C4220" s="156">
        <v>2.3510659999999999</v>
      </c>
      <c r="D4220" s="157">
        <v>1.24E-5</v>
      </c>
      <c r="E4220" s="156">
        <v>13406</v>
      </c>
      <c r="F4220" s="156">
        <v>0.29487200000000002</v>
      </c>
      <c r="G4220" s="156">
        <v>346.07690000000002</v>
      </c>
      <c r="H4220" s="156">
        <v>0.107296</v>
      </c>
      <c r="I4220" s="156">
        <v>13</v>
      </c>
      <c r="J4220" s="156">
        <v>38.461539999999999</v>
      </c>
      <c r="K4220" s="267">
        <v>61.538460000000001</v>
      </c>
    </row>
    <row r="4221" spans="1:11">
      <c r="A4221" s="155" t="s">
        <v>2582</v>
      </c>
      <c r="B4221" s="156" t="s">
        <v>19743</v>
      </c>
      <c r="C4221" s="156">
        <v>2.4714719999999999</v>
      </c>
      <c r="D4221" s="157">
        <v>7.0199999999999999E-5</v>
      </c>
      <c r="E4221" s="156">
        <v>14938</v>
      </c>
      <c r="F4221" s="156">
        <v>0.33333299999999999</v>
      </c>
      <c r="G4221" s="156">
        <v>906.33330000000001</v>
      </c>
      <c r="H4221" s="156">
        <v>0.33605299999999999</v>
      </c>
      <c r="I4221" s="156">
        <v>3</v>
      </c>
      <c r="J4221" s="156">
        <v>0</v>
      </c>
      <c r="K4221" s="267">
        <v>66.666669999999996</v>
      </c>
    </row>
    <row r="4222" spans="1:11">
      <c r="A4222" s="155" t="s">
        <v>2585</v>
      </c>
      <c r="B4222" s="156" t="s">
        <v>19743</v>
      </c>
      <c r="C4222" s="156">
        <v>2.4495429999999998</v>
      </c>
      <c r="D4222" s="157">
        <v>3.9999999999999998E-7</v>
      </c>
      <c r="E4222" s="156">
        <v>496</v>
      </c>
      <c r="F4222" s="156">
        <v>0.66666700000000001</v>
      </c>
      <c r="G4222" s="156">
        <v>996.33330000000001</v>
      </c>
      <c r="H4222" s="156">
        <v>0.35647000000000001</v>
      </c>
      <c r="I4222" s="156">
        <v>3</v>
      </c>
      <c r="J4222" s="156">
        <v>0</v>
      </c>
      <c r="K4222" s="267">
        <v>100</v>
      </c>
    </row>
    <row r="4223" spans="1:11">
      <c r="A4223" s="155" t="s">
        <v>22018</v>
      </c>
      <c r="B4223" s="156" t="s">
        <v>19740</v>
      </c>
      <c r="C4223" s="156">
        <v>2.140711</v>
      </c>
      <c r="D4223" s="157">
        <v>7.6500000000000003E-5</v>
      </c>
      <c r="E4223" s="156">
        <v>93530</v>
      </c>
      <c r="F4223" s="156">
        <v>0.38789699999999999</v>
      </c>
      <c r="G4223" s="156">
        <v>258.54689999999999</v>
      </c>
      <c r="H4223" s="156">
        <v>6.1809000000000003E-2</v>
      </c>
      <c r="I4223" s="156">
        <v>64</v>
      </c>
      <c r="J4223" s="156">
        <v>57.8125</v>
      </c>
      <c r="K4223" s="267">
        <v>42.1875</v>
      </c>
    </row>
    <row r="4224" spans="1:11">
      <c r="A4224" s="155" t="s">
        <v>2596</v>
      </c>
      <c r="B4224" s="156" t="s">
        <v>19743</v>
      </c>
      <c r="C4224" s="156">
        <v>2.3768530000000001</v>
      </c>
      <c r="D4224" s="157">
        <v>5.4000000000000002E-7</v>
      </c>
      <c r="E4224" s="156">
        <v>1478</v>
      </c>
      <c r="F4224" s="156">
        <v>0.6</v>
      </c>
      <c r="G4224" s="156">
        <v>767.2</v>
      </c>
      <c r="H4224" s="156">
        <v>0.24573999999999999</v>
      </c>
      <c r="I4224" s="156">
        <v>5</v>
      </c>
      <c r="J4224" s="156">
        <v>20</v>
      </c>
      <c r="K4224" s="267">
        <v>80</v>
      </c>
    </row>
    <row r="4225" spans="1:11">
      <c r="A4225" s="155" t="s">
        <v>2598</v>
      </c>
      <c r="B4225" s="156" t="s">
        <v>19743</v>
      </c>
      <c r="C4225" s="156">
        <v>2.3240609999999999</v>
      </c>
      <c r="D4225" s="157">
        <v>7.6000000000000003E-7</v>
      </c>
      <c r="E4225" s="156">
        <v>586</v>
      </c>
      <c r="F4225" s="156">
        <v>0.66666700000000001</v>
      </c>
      <c r="G4225" s="156">
        <v>1014.333</v>
      </c>
      <c r="H4225" s="156">
        <v>0.30206499999999997</v>
      </c>
      <c r="I4225" s="156">
        <v>6</v>
      </c>
      <c r="J4225" s="156">
        <v>16.66667</v>
      </c>
      <c r="K4225" s="267">
        <v>83.333330000000004</v>
      </c>
    </row>
    <row r="4226" spans="1:11">
      <c r="A4226" s="155" t="s">
        <v>2603</v>
      </c>
      <c r="B4226" s="156" t="s">
        <v>19743</v>
      </c>
      <c r="C4226" s="156">
        <v>2.2265990000000002</v>
      </c>
      <c r="D4226" s="157">
        <v>6.9E-6</v>
      </c>
      <c r="E4226" s="156">
        <v>20384</v>
      </c>
      <c r="F4226" s="156">
        <v>0.466667</v>
      </c>
      <c r="G4226" s="156">
        <v>770.75</v>
      </c>
      <c r="H4226" s="156">
        <v>0.20197899999999999</v>
      </c>
      <c r="I4226" s="156">
        <v>16</v>
      </c>
      <c r="J4226" s="156">
        <v>18.75</v>
      </c>
      <c r="K4226" s="267">
        <v>81.25</v>
      </c>
    </row>
    <row r="4227" spans="1:11">
      <c r="A4227" s="155" t="s">
        <v>2608</v>
      </c>
      <c r="B4227" s="156" t="s">
        <v>19743</v>
      </c>
      <c r="C4227" s="156">
        <v>2.3027410000000001</v>
      </c>
      <c r="D4227" s="157">
        <v>3.4799999999999999E-5</v>
      </c>
      <c r="E4227" s="156">
        <v>36972</v>
      </c>
      <c r="F4227" s="156">
        <v>0.2</v>
      </c>
      <c r="G4227" s="156">
        <v>281.32</v>
      </c>
      <c r="H4227" s="156">
        <v>8.1684999999999994E-2</v>
      </c>
      <c r="I4227" s="156">
        <v>25</v>
      </c>
      <c r="J4227" s="156">
        <v>36</v>
      </c>
      <c r="K4227" s="267">
        <v>56</v>
      </c>
    </row>
    <row r="4228" spans="1:11">
      <c r="A4228" s="155" t="s">
        <v>2611</v>
      </c>
      <c r="B4228" s="156" t="s">
        <v>19743</v>
      </c>
      <c r="C4228" s="156">
        <v>2.1796950000000002</v>
      </c>
      <c r="D4228" s="157">
        <v>6.2399999999999999E-5</v>
      </c>
      <c r="E4228" s="156">
        <v>56778</v>
      </c>
      <c r="F4228" s="156">
        <v>0.25123200000000001</v>
      </c>
      <c r="G4228" s="156">
        <v>351.6207</v>
      </c>
      <c r="H4228" s="156">
        <v>8.7272000000000002E-2</v>
      </c>
      <c r="I4228" s="156">
        <v>29</v>
      </c>
      <c r="J4228" s="156">
        <v>34.482759999999999</v>
      </c>
      <c r="K4228" s="267">
        <v>65.517240000000001</v>
      </c>
    </row>
    <row r="4229" spans="1:11">
      <c r="A4229" s="155" t="s">
        <v>2614</v>
      </c>
      <c r="B4229" s="156" t="s">
        <v>19743</v>
      </c>
      <c r="C4229" s="156">
        <v>2.1839590000000002</v>
      </c>
      <c r="D4229" s="157">
        <v>4.7500000000000003E-5</v>
      </c>
      <c r="E4229" s="156">
        <v>40946</v>
      </c>
      <c r="F4229" s="156">
        <v>0.16666700000000001</v>
      </c>
      <c r="G4229" s="156">
        <v>296.27269999999999</v>
      </c>
      <c r="H4229" s="156">
        <v>7.392E-2</v>
      </c>
      <c r="I4229" s="156">
        <v>33</v>
      </c>
      <c r="J4229" s="156">
        <v>9.0909089999999999</v>
      </c>
      <c r="K4229" s="267">
        <v>87.878789999999995</v>
      </c>
    </row>
    <row r="4230" spans="1:11">
      <c r="A4230" s="155" t="s">
        <v>21680</v>
      </c>
      <c r="B4230" s="156" t="s">
        <v>19740</v>
      </c>
      <c r="C4230" s="156">
        <v>2.6665990000000002</v>
      </c>
      <c r="D4230" s="157">
        <v>5.3300000000000001E-5</v>
      </c>
      <c r="E4230" s="156">
        <v>32602</v>
      </c>
      <c r="F4230" s="156">
        <v>6.0060000000000002E-2</v>
      </c>
      <c r="G4230" s="156">
        <v>84.108109999999996</v>
      </c>
      <c r="H4230" s="156">
        <v>4.9043999999999997E-2</v>
      </c>
      <c r="I4230" s="156">
        <v>37</v>
      </c>
      <c r="J4230" s="156">
        <v>37.83784</v>
      </c>
      <c r="K4230" s="267">
        <v>59.45946</v>
      </c>
    </row>
    <row r="4231" spans="1:11">
      <c r="A4231" s="155" t="s">
        <v>2621</v>
      </c>
      <c r="B4231" s="156" t="s">
        <v>19743</v>
      </c>
      <c r="C4231" s="156">
        <v>2.1640609999999998</v>
      </c>
      <c r="D4231" s="157">
        <v>4.9100000000000001E-5</v>
      </c>
      <c r="E4231" s="156">
        <v>70472</v>
      </c>
      <c r="F4231" s="156">
        <v>0.262069</v>
      </c>
      <c r="G4231" s="156">
        <v>434.63330000000002</v>
      </c>
      <c r="H4231" s="156">
        <v>0.105879</v>
      </c>
      <c r="I4231" s="156">
        <v>30</v>
      </c>
      <c r="J4231" s="156">
        <v>36.666670000000003</v>
      </c>
      <c r="K4231" s="267">
        <v>63.333329999999997</v>
      </c>
    </row>
    <row r="4232" spans="1:11">
      <c r="A4232" s="155" t="s">
        <v>2624</v>
      </c>
      <c r="B4232" s="156" t="s">
        <v>19743</v>
      </c>
      <c r="C4232" s="156">
        <v>2.1707610000000002</v>
      </c>
      <c r="D4232" s="157">
        <v>8.6799999999999999E-6</v>
      </c>
      <c r="E4232" s="156">
        <v>31658</v>
      </c>
      <c r="F4232" s="156">
        <v>0.60837399999999997</v>
      </c>
      <c r="G4232" s="156">
        <v>487.58620000000002</v>
      </c>
      <c r="H4232" s="156">
        <v>0.119653</v>
      </c>
      <c r="I4232" s="156">
        <v>29</v>
      </c>
      <c r="J4232" s="156">
        <v>37.93103</v>
      </c>
      <c r="K4232" s="267">
        <v>62.06897</v>
      </c>
    </row>
    <row r="4233" spans="1:11">
      <c r="A4233" s="155" t="s">
        <v>21788</v>
      </c>
      <c r="B4233" s="156" t="s">
        <v>19740</v>
      </c>
      <c r="C4233" s="156">
        <v>2.7817259999999999</v>
      </c>
      <c r="D4233" s="157">
        <v>7.6599999999999995E-6</v>
      </c>
      <c r="E4233" s="156">
        <v>4718</v>
      </c>
      <c r="F4233" s="156">
        <v>4.7619000000000002E-2</v>
      </c>
      <c r="G4233" s="156">
        <v>215.1429</v>
      </c>
      <c r="H4233" s="156">
        <v>0.16571</v>
      </c>
      <c r="I4233" s="156">
        <v>7</v>
      </c>
      <c r="J4233" s="156">
        <v>28.571429999999999</v>
      </c>
      <c r="K4233" s="267">
        <v>71.428569999999993</v>
      </c>
    </row>
    <row r="4234" spans="1:11">
      <c r="A4234" s="155" t="s">
        <v>2641</v>
      </c>
      <c r="B4234" s="156" t="s">
        <v>19743</v>
      </c>
      <c r="C4234" s="156">
        <v>2.185584</v>
      </c>
      <c r="D4234" s="157">
        <v>6.0699999999999998E-5</v>
      </c>
      <c r="E4234" s="156">
        <v>46798</v>
      </c>
      <c r="F4234" s="156">
        <v>0.4</v>
      </c>
      <c r="G4234" s="156">
        <v>964.36360000000002</v>
      </c>
      <c r="H4234" s="156">
        <v>0.23996600000000001</v>
      </c>
      <c r="I4234" s="156">
        <v>11</v>
      </c>
      <c r="J4234" s="156">
        <v>27.272729999999999</v>
      </c>
      <c r="K4234" s="267">
        <v>72.727270000000004</v>
      </c>
    </row>
    <row r="4235" spans="1:11">
      <c r="A4235" s="155" t="s">
        <v>2644</v>
      </c>
      <c r="B4235" s="156" t="s">
        <v>19743</v>
      </c>
      <c r="C4235" s="156">
        <v>2.1868020000000001</v>
      </c>
      <c r="D4235" s="156">
        <v>1.4899999999999999E-4</v>
      </c>
      <c r="E4235" s="156">
        <v>50034</v>
      </c>
      <c r="F4235" s="156">
        <v>0.57142899999999996</v>
      </c>
      <c r="G4235" s="156">
        <v>1675.7139999999999</v>
      </c>
      <c r="H4235" s="156">
        <v>0.417016</v>
      </c>
      <c r="I4235" s="156">
        <v>7</v>
      </c>
      <c r="J4235" s="156">
        <v>14.28571</v>
      </c>
      <c r="K4235" s="267">
        <v>85.714290000000005</v>
      </c>
    </row>
    <row r="4236" spans="1:11">
      <c r="A4236" s="155" t="s">
        <v>2649</v>
      </c>
      <c r="B4236" s="156" t="s">
        <v>19743</v>
      </c>
      <c r="C4236" s="156">
        <v>2.3413200000000001</v>
      </c>
      <c r="D4236" s="157">
        <v>2.9200000000000002E-5</v>
      </c>
      <c r="E4236" s="156">
        <v>17258</v>
      </c>
      <c r="F4236" s="156">
        <v>0.19047600000000001</v>
      </c>
      <c r="G4236" s="156">
        <v>1029.857</v>
      </c>
      <c r="H4236" s="156">
        <v>0.31337199999999998</v>
      </c>
      <c r="I4236" s="156">
        <v>7</v>
      </c>
      <c r="J4236" s="156">
        <v>14.28571</v>
      </c>
      <c r="K4236" s="267">
        <v>85.714290000000005</v>
      </c>
    </row>
    <row r="4237" spans="1:11">
      <c r="A4237" s="155" t="s">
        <v>2652</v>
      </c>
      <c r="B4237" s="156" t="s">
        <v>19743</v>
      </c>
      <c r="C4237" s="156">
        <v>2.167716</v>
      </c>
      <c r="D4237" s="157">
        <v>7.8499999999999994E-6</v>
      </c>
      <c r="E4237" s="156">
        <v>16172</v>
      </c>
      <c r="F4237" s="156">
        <v>0.45</v>
      </c>
      <c r="G4237" s="156">
        <v>646.0625</v>
      </c>
      <c r="H4237" s="156">
        <v>0.15757599999999999</v>
      </c>
      <c r="I4237" s="156">
        <v>16</v>
      </c>
      <c r="J4237" s="156">
        <v>18.75</v>
      </c>
      <c r="K4237" s="267">
        <v>81.25</v>
      </c>
    </row>
    <row r="4238" spans="1:11">
      <c r="A4238" s="155" t="s">
        <v>21858</v>
      </c>
      <c r="B4238" s="156" t="s">
        <v>19740</v>
      </c>
      <c r="C4238" s="156">
        <v>2.1510660000000001</v>
      </c>
      <c r="D4238" s="156">
        <v>3.4299999999999999E-4</v>
      </c>
      <c r="E4238" s="156">
        <v>293250</v>
      </c>
      <c r="F4238" s="156">
        <v>0.141678</v>
      </c>
      <c r="G4238" s="156">
        <v>197.61859999999999</v>
      </c>
      <c r="H4238" s="156">
        <v>4.8469999999999999E-2</v>
      </c>
      <c r="I4238" s="156">
        <v>118</v>
      </c>
      <c r="J4238" s="156">
        <v>40.677970000000002</v>
      </c>
      <c r="K4238" s="267">
        <v>58.474580000000003</v>
      </c>
    </row>
    <row r="4239" spans="1:11">
      <c r="A4239" s="155" t="s">
        <v>2659</v>
      </c>
      <c r="B4239" s="156" t="s">
        <v>19743</v>
      </c>
      <c r="C4239" s="156">
        <v>2.1878169999999999</v>
      </c>
      <c r="D4239" s="156">
        <v>3.3100000000000002E-4</v>
      </c>
      <c r="E4239" s="156">
        <v>76928</v>
      </c>
      <c r="F4239" s="156">
        <v>0.377778</v>
      </c>
      <c r="G4239" s="156">
        <v>925.3</v>
      </c>
      <c r="H4239" s="156">
        <v>0.23081299999999999</v>
      </c>
      <c r="I4239" s="156">
        <v>10</v>
      </c>
      <c r="J4239" s="156">
        <v>10</v>
      </c>
      <c r="K4239" s="267">
        <v>90</v>
      </c>
    </row>
    <row r="4240" spans="1:11">
      <c r="A4240" s="155" t="s">
        <v>2393</v>
      </c>
      <c r="B4240" s="156" t="s">
        <v>19743</v>
      </c>
      <c r="C4240" s="156">
        <v>2.225584</v>
      </c>
      <c r="D4240" s="156" t="s">
        <v>25675</v>
      </c>
      <c r="E4240" s="156">
        <v>0</v>
      </c>
      <c r="F4240" s="156">
        <v>1</v>
      </c>
      <c r="G4240" s="156">
        <v>1901.6669999999999</v>
      </c>
      <c r="H4240" s="156">
        <v>0.49535499999999999</v>
      </c>
      <c r="I4240" s="156">
        <v>3</v>
      </c>
      <c r="J4240" s="156">
        <v>0</v>
      </c>
      <c r="K4240" s="267">
        <v>100</v>
      </c>
    </row>
    <row r="4241" spans="1:11">
      <c r="A4241" s="155" t="s">
        <v>2398</v>
      </c>
      <c r="B4241" s="156" t="s">
        <v>19743</v>
      </c>
      <c r="C4241" s="156">
        <v>2.3323860000000001</v>
      </c>
      <c r="D4241" s="157">
        <v>2.3700000000000002E-6</v>
      </c>
      <c r="E4241" s="156">
        <v>4368</v>
      </c>
      <c r="F4241" s="156">
        <v>0.64285700000000001</v>
      </c>
      <c r="G4241" s="156">
        <v>941.625</v>
      </c>
      <c r="H4241" s="156">
        <v>0.28290300000000002</v>
      </c>
      <c r="I4241" s="156">
        <v>8</v>
      </c>
      <c r="J4241" s="156">
        <v>12.5</v>
      </c>
      <c r="K4241" s="267">
        <v>87.5</v>
      </c>
    </row>
    <row r="4242" spans="1:11">
      <c r="A4242" s="155" t="s">
        <v>21912</v>
      </c>
      <c r="B4242" s="156" t="s">
        <v>19740</v>
      </c>
      <c r="C4242" s="156">
        <v>2.196345</v>
      </c>
      <c r="D4242" s="157">
        <v>5.91E-5</v>
      </c>
      <c r="E4242" s="156">
        <v>57962</v>
      </c>
      <c r="F4242" s="156">
        <v>0.52857100000000001</v>
      </c>
      <c r="G4242" s="156">
        <v>414.1429</v>
      </c>
      <c r="H4242" s="156">
        <v>0.104555</v>
      </c>
      <c r="I4242" s="156">
        <v>21</v>
      </c>
      <c r="J4242" s="156">
        <v>38.095239999999997</v>
      </c>
      <c r="K4242" s="267">
        <v>61.904760000000003</v>
      </c>
    </row>
    <row r="4243" spans="1:11">
      <c r="A4243" s="155" t="s">
        <v>21963</v>
      </c>
      <c r="B4243" s="156" t="s">
        <v>19740</v>
      </c>
      <c r="C4243" s="156">
        <v>2.7202030000000001</v>
      </c>
      <c r="D4243" s="157">
        <v>1.0699999999999999E-5</v>
      </c>
      <c r="E4243" s="156">
        <v>10868</v>
      </c>
      <c r="F4243" s="156">
        <v>0.272727</v>
      </c>
      <c r="G4243" s="156">
        <v>110.13639999999999</v>
      </c>
      <c r="H4243" s="156">
        <v>7.2943999999999995E-2</v>
      </c>
      <c r="I4243" s="156">
        <v>22</v>
      </c>
      <c r="J4243" s="156">
        <v>63.636360000000003</v>
      </c>
      <c r="K4243" s="267">
        <v>36.363639999999997</v>
      </c>
    </row>
    <row r="4244" spans="1:11">
      <c r="A4244" s="155" t="s">
        <v>2405</v>
      </c>
      <c r="B4244" s="156" t="s">
        <v>19743</v>
      </c>
      <c r="C4244" s="156">
        <v>2.2203050000000002</v>
      </c>
      <c r="D4244" s="156">
        <v>1.22E-4</v>
      </c>
      <c r="E4244" s="156">
        <v>66066</v>
      </c>
      <c r="F4244" s="156">
        <v>0.44761899999999999</v>
      </c>
      <c r="G4244" s="156">
        <v>868.86670000000004</v>
      </c>
      <c r="H4244" s="156">
        <v>0.22609099999999999</v>
      </c>
      <c r="I4244" s="156">
        <v>15</v>
      </c>
      <c r="J4244" s="156">
        <v>13.33333</v>
      </c>
      <c r="K4244" s="267">
        <v>80</v>
      </c>
    </row>
    <row r="4245" spans="1:11">
      <c r="A4245" s="155" t="s">
        <v>2410</v>
      </c>
      <c r="B4245" s="156" t="s">
        <v>19743</v>
      </c>
      <c r="C4245" s="156">
        <v>2.3451780000000002</v>
      </c>
      <c r="D4245" s="157">
        <v>4.8999999999999997E-6</v>
      </c>
      <c r="E4245" s="156">
        <v>15258</v>
      </c>
      <c r="F4245" s="156">
        <v>0.38888899999999998</v>
      </c>
      <c r="G4245" s="156">
        <v>627.88890000000004</v>
      </c>
      <c r="H4245" s="156">
        <v>0.19230900000000001</v>
      </c>
      <c r="I4245" s="156">
        <v>9</v>
      </c>
      <c r="J4245" s="156">
        <v>44.44444</v>
      </c>
      <c r="K4245" s="267">
        <v>55.55556</v>
      </c>
    </row>
    <row r="4246" spans="1:11">
      <c r="A4246" s="155" t="s">
        <v>22023</v>
      </c>
      <c r="B4246" s="156" t="s">
        <v>19740</v>
      </c>
      <c r="C4246" s="156">
        <v>2.1015229999999998</v>
      </c>
      <c r="D4246" s="156">
        <v>6.7699999999999998E-4</v>
      </c>
      <c r="E4246" s="156">
        <v>341084</v>
      </c>
      <c r="F4246" s="156">
        <v>7.8186000000000005E-2</v>
      </c>
      <c r="G4246" s="156">
        <v>142.4375</v>
      </c>
      <c r="H4246" s="156">
        <v>3.3176999999999998E-2</v>
      </c>
      <c r="I4246" s="156">
        <v>144</v>
      </c>
      <c r="J4246" s="156">
        <v>25.69444</v>
      </c>
      <c r="K4246" s="267">
        <v>73.611109999999996</v>
      </c>
    </row>
    <row r="4247" spans="1:11">
      <c r="A4247" s="155" t="s">
        <v>21685</v>
      </c>
      <c r="B4247" s="156" t="s">
        <v>19740</v>
      </c>
      <c r="C4247" s="156">
        <v>2.2749239999999999</v>
      </c>
      <c r="D4247" s="157">
        <v>6.1699999999999995E-5</v>
      </c>
      <c r="E4247" s="156">
        <v>64274</v>
      </c>
      <c r="F4247" s="156">
        <v>0.17543900000000001</v>
      </c>
      <c r="G4247" s="156">
        <v>229.4872</v>
      </c>
      <c r="H4247" s="156">
        <v>6.4445000000000002E-2</v>
      </c>
      <c r="I4247" s="156">
        <v>39</v>
      </c>
      <c r="J4247" s="156">
        <v>41.025640000000003</v>
      </c>
      <c r="K4247" s="267">
        <v>56.410260000000001</v>
      </c>
    </row>
    <row r="4248" spans="1:11">
      <c r="A4248" s="155" t="s">
        <v>2426</v>
      </c>
      <c r="B4248" s="156" t="s">
        <v>19743</v>
      </c>
      <c r="C4248" s="156">
        <v>2.3403049999999999</v>
      </c>
      <c r="D4248" s="157">
        <v>1.98E-5</v>
      </c>
      <c r="E4248" s="156">
        <v>17134</v>
      </c>
      <c r="F4248" s="156">
        <v>0.55555600000000005</v>
      </c>
      <c r="G4248" s="156">
        <v>832.7</v>
      </c>
      <c r="H4248" s="156">
        <v>0.25161699999999998</v>
      </c>
      <c r="I4248" s="156">
        <v>10</v>
      </c>
      <c r="J4248" s="156">
        <v>20</v>
      </c>
      <c r="K4248" s="267">
        <v>70</v>
      </c>
    </row>
    <row r="4249" spans="1:11">
      <c r="A4249" s="155" t="s">
        <v>21728</v>
      </c>
      <c r="B4249" s="156" t="s">
        <v>19740</v>
      </c>
      <c r="C4249" s="156">
        <v>2.2889339999999998</v>
      </c>
      <c r="D4249" s="157">
        <v>6.4499999999999996E-5</v>
      </c>
      <c r="E4249" s="156">
        <v>51732</v>
      </c>
      <c r="F4249" s="156">
        <v>0.24099400000000001</v>
      </c>
      <c r="G4249" s="156">
        <v>154.51429999999999</v>
      </c>
      <c r="H4249" s="156">
        <v>4.4562999999999998E-2</v>
      </c>
      <c r="I4249" s="156">
        <v>70</v>
      </c>
      <c r="J4249" s="156">
        <v>41.428570000000001</v>
      </c>
      <c r="K4249" s="267">
        <v>58.571429999999999</v>
      </c>
    </row>
    <row r="4250" spans="1:11">
      <c r="A4250" s="155" t="s">
        <v>21793</v>
      </c>
      <c r="B4250" s="156" t="s">
        <v>19740</v>
      </c>
      <c r="C4250" s="156">
        <v>2.1616240000000002</v>
      </c>
      <c r="D4250" s="157">
        <v>3.1699999999999998E-5</v>
      </c>
      <c r="E4250" s="156">
        <v>55002</v>
      </c>
      <c r="F4250" s="156">
        <v>0.37036999999999998</v>
      </c>
      <c r="G4250" s="156">
        <v>498.4074</v>
      </c>
      <c r="H4250" s="156">
        <v>0.12108099999999999</v>
      </c>
      <c r="I4250" s="156">
        <v>27</v>
      </c>
      <c r="J4250" s="156">
        <v>33.333329999999997</v>
      </c>
      <c r="K4250" s="267">
        <v>66.666669999999996</v>
      </c>
    </row>
    <row r="4251" spans="1:11">
      <c r="A4251" s="155" t="s">
        <v>21865</v>
      </c>
      <c r="B4251" s="156" t="s">
        <v>19740</v>
      </c>
      <c r="C4251" s="156">
        <v>2.154315</v>
      </c>
      <c r="D4251" s="157">
        <v>5.6499999999999998E-5</v>
      </c>
      <c r="E4251" s="156">
        <v>76968</v>
      </c>
      <c r="F4251" s="156">
        <v>0.39079900000000001</v>
      </c>
      <c r="G4251" s="156">
        <v>292.2097</v>
      </c>
      <c r="H4251" s="156">
        <v>7.0906999999999998E-2</v>
      </c>
      <c r="I4251" s="156">
        <v>62</v>
      </c>
      <c r="J4251" s="156">
        <v>51.612900000000003</v>
      </c>
      <c r="K4251" s="267">
        <v>46.774189999999997</v>
      </c>
    </row>
    <row r="4252" spans="1:11">
      <c r="A4252" s="155" t="s">
        <v>21917</v>
      </c>
      <c r="B4252" s="156" t="s">
        <v>19740</v>
      </c>
      <c r="C4252" s="156">
        <v>2.3045689999999999</v>
      </c>
      <c r="D4252" s="157">
        <v>1.9199999999999999E-5</v>
      </c>
      <c r="E4252" s="156">
        <v>15724</v>
      </c>
      <c r="F4252" s="156">
        <v>0.64285700000000001</v>
      </c>
      <c r="G4252" s="156">
        <v>1158.75</v>
      </c>
      <c r="H4252" s="156">
        <v>0.33460899999999999</v>
      </c>
      <c r="I4252" s="156">
        <v>8</v>
      </c>
      <c r="J4252" s="156">
        <v>37.5</v>
      </c>
      <c r="K4252" s="267">
        <v>62.5</v>
      </c>
    </row>
    <row r="4253" spans="1:11">
      <c r="A4253" s="155" t="s">
        <v>2439</v>
      </c>
      <c r="B4253" s="156" t="s">
        <v>19743</v>
      </c>
      <c r="C4253" s="156">
        <v>3.0824370000000001</v>
      </c>
      <c r="D4253" s="157">
        <v>7.1999999999999999E-7</v>
      </c>
      <c r="E4253" s="156">
        <v>342</v>
      </c>
      <c r="F4253" s="156" t="s">
        <v>25675</v>
      </c>
      <c r="G4253" s="156">
        <v>103</v>
      </c>
      <c r="H4253" s="156">
        <v>0.51</v>
      </c>
      <c r="I4253" s="156">
        <v>2</v>
      </c>
      <c r="J4253" s="156">
        <v>0</v>
      </c>
      <c r="K4253" s="267">
        <v>100</v>
      </c>
    </row>
    <row r="4254" spans="1:11">
      <c r="A4254" s="155" t="s">
        <v>2441</v>
      </c>
      <c r="B4254" s="156" t="s">
        <v>19743</v>
      </c>
      <c r="C4254" s="156">
        <v>2.3528929999999999</v>
      </c>
      <c r="D4254" s="156">
        <v>6.8400000000000004E-4</v>
      </c>
      <c r="E4254" s="156">
        <v>241450</v>
      </c>
      <c r="F4254" s="156">
        <v>4.6371000000000002E-2</v>
      </c>
      <c r="G4254" s="156">
        <v>145.03129999999999</v>
      </c>
      <c r="H4254" s="156">
        <v>4.5246000000000001E-2</v>
      </c>
      <c r="I4254" s="156">
        <v>32</v>
      </c>
      <c r="J4254" s="156">
        <v>6.25</v>
      </c>
      <c r="K4254" s="267">
        <v>93.75</v>
      </c>
    </row>
    <row r="4255" spans="1:11">
      <c r="A4255" s="155" t="s">
        <v>2444</v>
      </c>
      <c r="B4255" s="156" t="s">
        <v>19743</v>
      </c>
      <c r="C4255" s="156">
        <v>2.408325</v>
      </c>
      <c r="D4255" s="157">
        <v>2.1500000000000001E-5</v>
      </c>
      <c r="E4255" s="156">
        <v>12106</v>
      </c>
      <c r="F4255" s="156">
        <v>0.222222</v>
      </c>
      <c r="G4255" s="156">
        <v>358.9</v>
      </c>
      <c r="H4255" s="156">
        <v>0.120396</v>
      </c>
      <c r="I4255" s="156">
        <v>10</v>
      </c>
      <c r="J4255" s="156">
        <v>30</v>
      </c>
      <c r="K4255" s="267">
        <v>70</v>
      </c>
    </row>
    <row r="4256" spans="1:11">
      <c r="A4256" s="155" t="s">
        <v>2447</v>
      </c>
      <c r="B4256" s="156" t="s">
        <v>19743</v>
      </c>
      <c r="C4256" s="156">
        <v>2.3579699999999999</v>
      </c>
      <c r="D4256" s="157">
        <v>3.1600000000000002E-5</v>
      </c>
      <c r="E4256" s="156">
        <v>14164</v>
      </c>
      <c r="F4256" s="156">
        <v>0.33333299999999999</v>
      </c>
      <c r="G4256" s="156">
        <v>653.85709999999995</v>
      </c>
      <c r="H4256" s="156">
        <v>0.20383999999999999</v>
      </c>
      <c r="I4256" s="156">
        <v>7</v>
      </c>
      <c r="J4256" s="156">
        <v>0</v>
      </c>
      <c r="K4256" s="267">
        <v>85.714290000000005</v>
      </c>
    </row>
    <row r="4257" spans="1:11">
      <c r="A4257" s="155" t="s">
        <v>2450</v>
      </c>
      <c r="B4257" s="156" t="s">
        <v>19743</v>
      </c>
      <c r="C4257" s="156">
        <v>2.169746</v>
      </c>
      <c r="D4257" s="157">
        <v>4.1900000000000002E-5</v>
      </c>
      <c r="E4257" s="156">
        <v>84694</v>
      </c>
      <c r="F4257" s="156">
        <v>0.36767699999999998</v>
      </c>
      <c r="G4257" s="156">
        <v>292.6182</v>
      </c>
      <c r="H4257" s="156">
        <v>7.2179999999999994E-2</v>
      </c>
      <c r="I4257" s="156">
        <v>55</v>
      </c>
      <c r="J4257" s="156">
        <v>50.909089999999999</v>
      </c>
      <c r="K4257" s="267">
        <v>43.636360000000003</v>
      </c>
    </row>
    <row r="4258" spans="1:11">
      <c r="A4258" s="155" t="s">
        <v>2455</v>
      </c>
      <c r="B4258" s="156" t="s">
        <v>19743</v>
      </c>
      <c r="C4258" s="156">
        <v>2.2875130000000001</v>
      </c>
      <c r="D4258" s="156">
        <v>1.01E-4</v>
      </c>
      <c r="E4258" s="156">
        <v>79470</v>
      </c>
      <c r="F4258" s="156">
        <v>0.15218899999999999</v>
      </c>
      <c r="G4258" s="156">
        <v>143.0909</v>
      </c>
      <c r="H4258" s="156">
        <v>4.1105999999999997E-2</v>
      </c>
      <c r="I4258" s="156">
        <v>55</v>
      </c>
      <c r="J4258" s="156">
        <v>27.272729999999999</v>
      </c>
      <c r="K4258" s="267">
        <v>72.727270000000004</v>
      </c>
    </row>
    <row r="4259" spans="1:11">
      <c r="A4259" s="155" t="s">
        <v>2458</v>
      </c>
      <c r="B4259" s="156" t="s">
        <v>19743</v>
      </c>
      <c r="C4259" s="156">
        <v>2.1955330000000002</v>
      </c>
      <c r="D4259" s="156">
        <v>1.46E-4</v>
      </c>
      <c r="E4259" s="156">
        <v>118900</v>
      </c>
      <c r="F4259" s="156">
        <v>0.27177200000000001</v>
      </c>
      <c r="G4259" s="156">
        <v>336.35140000000001</v>
      </c>
      <c r="H4259" s="156">
        <v>8.5260000000000002E-2</v>
      </c>
      <c r="I4259" s="156">
        <v>37</v>
      </c>
      <c r="J4259" s="156">
        <v>13.51351</v>
      </c>
      <c r="K4259" s="267">
        <v>83.783779999999993</v>
      </c>
    </row>
    <row r="4260" spans="1:11">
      <c r="A4260" s="155" t="s">
        <v>2462</v>
      </c>
      <c r="B4260" s="156" t="s">
        <v>19743</v>
      </c>
      <c r="C4260" s="156">
        <v>2.4288319999999999</v>
      </c>
      <c r="D4260" s="156">
        <v>4.08E-4</v>
      </c>
      <c r="E4260" s="156">
        <v>115846</v>
      </c>
      <c r="F4260" s="156">
        <v>0.25</v>
      </c>
      <c r="G4260" s="156">
        <v>454.625</v>
      </c>
      <c r="H4260" s="156">
        <v>0.15776899999999999</v>
      </c>
      <c r="I4260" s="156">
        <v>8</v>
      </c>
      <c r="J4260" s="156">
        <v>25</v>
      </c>
      <c r="K4260" s="267">
        <v>75</v>
      </c>
    </row>
    <row r="4261" spans="1:11">
      <c r="A4261" s="155" t="s">
        <v>24638</v>
      </c>
      <c r="B4261" s="156" t="s">
        <v>19740</v>
      </c>
      <c r="C4261" s="156">
        <v>2.2148219999999998</v>
      </c>
      <c r="D4261" s="156">
        <v>1.3899999999999999E-4</v>
      </c>
      <c r="E4261" s="156">
        <v>183894</v>
      </c>
      <c r="F4261" s="156">
        <v>0.42583599999999999</v>
      </c>
      <c r="G4261" s="156">
        <v>248.5949</v>
      </c>
      <c r="H4261" s="156">
        <v>6.5258999999999998E-2</v>
      </c>
      <c r="I4261" s="156">
        <v>79</v>
      </c>
      <c r="J4261" s="156">
        <v>53.164560000000002</v>
      </c>
      <c r="K4261" s="267">
        <v>43.037970000000001</v>
      </c>
    </row>
    <row r="4262" spans="1:11">
      <c r="A4262" s="155" t="s">
        <v>2469</v>
      </c>
      <c r="B4262" s="156" t="s">
        <v>19743</v>
      </c>
      <c r="C4262" s="156">
        <v>2.2576649999999998</v>
      </c>
      <c r="D4262" s="157">
        <v>4.8300000000000002E-5</v>
      </c>
      <c r="E4262" s="156">
        <v>12006</v>
      </c>
      <c r="F4262" s="156">
        <v>0.5</v>
      </c>
      <c r="G4262" s="156">
        <v>1530</v>
      </c>
      <c r="H4262" s="156">
        <v>0.41512900000000003</v>
      </c>
      <c r="I4262" s="156">
        <v>4</v>
      </c>
      <c r="J4262" s="156">
        <v>0</v>
      </c>
      <c r="K4262" s="267">
        <v>100</v>
      </c>
    </row>
    <row r="4263" spans="1:11">
      <c r="A4263" s="155" t="s">
        <v>2472</v>
      </c>
      <c r="B4263" s="156" t="s">
        <v>19743</v>
      </c>
      <c r="C4263" s="156">
        <v>2.163046</v>
      </c>
      <c r="D4263" s="156">
        <v>1.2999999999999999E-4</v>
      </c>
      <c r="E4263" s="156">
        <v>36894</v>
      </c>
      <c r="F4263" s="156">
        <v>0.57142899999999996</v>
      </c>
      <c r="G4263" s="156">
        <v>1479.857</v>
      </c>
      <c r="H4263" s="156">
        <v>0.35828399999999999</v>
      </c>
      <c r="I4263" s="156">
        <v>7</v>
      </c>
      <c r="J4263" s="156">
        <v>0</v>
      </c>
      <c r="K4263" s="267">
        <v>100</v>
      </c>
    </row>
    <row r="4264" spans="1:11">
      <c r="A4264" s="155" t="s">
        <v>2477</v>
      </c>
      <c r="B4264" s="156" t="s">
        <v>19743</v>
      </c>
      <c r="C4264" s="156">
        <v>2.1941120000000001</v>
      </c>
      <c r="D4264" s="157">
        <v>4.0500000000000002E-6</v>
      </c>
      <c r="E4264" s="156">
        <v>5092</v>
      </c>
      <c r="F4264" s="156">
        <v>0.48888900000000002</v>
      </c>
      <c r="G4264" s="156">
        <v>1027.5</v>
      </c>
      <c r="H4264" s="156">
        <v>0.25810100000000002</v>
      </c>
      <c r="I4264" s="156">
        <v>10</v>
      </c>
      <c r="J4264" s="156">
        <v>20</v>
      </c>
      <c r="K4264" s="267">
        <v>80</v>
      </c>
    </row>
    <row r="4265" spans="1:11">
      <c r="A4265" s="155" t="s">
        <v>2482</v>
      </c>
      <c r="B4265" s="156" t="s">
        <v>19743</v>
      </c>
      <c r="C4265" s="156">
        <v>2.2416239999999998</v>
      </c>
      <c r="D4265" s="157">
        <v>9.73E-6</v>
      </c>
      <c r="E4265" s="156">
        <v>10206</v>
      </c>
      <c r="F4265" s="156">
        <v>0.225108</v>
      </c>
      <c r="G4265" s="156">
        <v>330.22730000000001</v>
      </c>
      <c r="H4265" s="156">
        <v>8.8202000000000003E-2</v>
      </c>
      <c r="I4265" s="156">
        <v>22</v>
      </c>
      <c r="J4265" s="156">
        <v>22.727270000000001</v>
      </c>
      <c r="K4265" s="267">
        <v>77.272729999999996</v>
      </c>
    </row>
    <row r="4266" spans="1:11">
      <c r="A4266" s="155" t="s">
        <v>2489</v>
      </c>
      <c r="B4266" s="156" t="s">
        <v>19743</v>
      </c>
      <c r="C4266" s="156">
        <v>2.2998980000000002</v>
      </c>
      <c r="D4266" s="157">
        <v>4.9400000000000001E-6</v>
      </c>
      <c r="E4266" s="156">
        <v>13320</v>
      </c>
      <c r="F4266" s="156">
        <v>0.51111099999999998</v>
      </c>
      <c r="G4266" s="156">
        <v>793.4</v>
      </c>
      <c r="H4266" s="156">
        <v>0.22864599999999999</v>
      </c>
      <c r="I4266" s="156">
        <v>10</v>
      </c>
      <c r="J4266" s="156">
        <v>20</v>
      </c>
      <c r="K4266" s="267">
        <v>80</v>
      </c>
    </row>
    <row r="4267" spans="1:11">
      <c r="A4267" s="155" t="s">
        <v>25633</v>
      </c>
      <c r="B4267" s="156" t="s">
        <v>19740</v>
      </c>
      <c r="C4267" s="156">
        <v>2.1512690000000001</v>
      </c>
      <c r="D4267" s="156">
        <v>1.1400000000000001E-4</v>
      </c>
      <c r="E4267" s="156">
        <v>54380</v>
      </c>
      <c r="F4267" s="156">
        <v>0.409524</v>
      </c>
      <c r="G4267" s="156">
        <v>568.85709999999995</v>
      </c>
      <c r="H4267" s="156">
        <v>0.13641700000000001</v>
      </c>
      <c r="I4267" s="156">
        <v>21</v>
      </c>
      <c r="J4267" s="156">
        <v>33.333329999999997</v>
      </c>
      <c r="K4267" s="267">
        <v>66.666669999999996</v>
      </c>
    </row>
    <row r="4268" spans="1:11">
      <c r="A4268" s="155" t="s">
        <v>25088</v>
      </c>
      <c r="B4268" s="156" t="s">
        <v>19740</v>
      </c>
      <c r="C4268" s="156">
        <v>2.9782739999999999</v>
      </c>
      <c r="D4268" s="157">
        <v>6.7000000000000004E-7</v>
      </c>
      <c r="E4268" s="156">
        <v>166</v>
      </c>
      <c r="F4268" s="156" t="s">
        <v>25675</v>
      </c>
      <c r="G4268" s="156">
        <v>266.5</v>
      </c>
      <c r="H4268" s="156">
        <v>0.50284099999999998</v>
      </c>
      <c r="I4268" s="156">
        <v>2</v>
      </c>
      <c r="J4268" s="156">
        <v>50</v>
      </c>
      <c r="K4268" s="267">
        <v>50</v>
      </c>
    </row>
    <row r="4269" spans="1:11">
      <c r="A4269" s="155" t="s">
        <v>2498</v>
      </c>
      <c r="B4269" s="156" t="s">
        <v>19743</v>
      </c>
      <c r="C4269" s="156">
        <v>2.4515739999999999</v>
      </c>
      <c r="D4269" s="157">
        <v>3.4300000000000002E-6</v>
      </c>
      <c r="E4269" s="156">
        <v>6118</v>
      </c>
      <c r="F4269" s="156">
        <v>0.2</v>
      </c>
      <c r="G4269" s="156">
        <v>703.6</v>
      </c>
      <c r="H4269" s="156">
        <v>0.25313200000000002</v>
      </c>
      <c r="I4269" s="156">
        <v>5</v>
      </c>
      <c r="J4269" s="156">
        <v>40</v>
      </c>
      <c r="K4269" s="267">
        <v>60</v>
      </c>
    </row>
    <row r="4270" spans="1:11">
      <c r="A4270" s="155" t="s">
        <v>2502</v>
      </c>
      <c r="B4270" s="156" t="s">
        <v>19743</v>
      </c>
      <c r="C4270" s="156">
        <v>2.1455839999999999</v>
      </c>
      <c r="D4270" s="156">
        <v>3.4299999999999999E-4</v>
      </c>
      <c r="E4270" s="156">
        <v>146794</v>
      </c>
      <c r="F4270" s="156">
        <v>0.22103400000000001</v>
      </c>
      <c r="G4270" s="156">
        <v>436.2647</v>
      </c>
      <c r="H4270" s="156">
        <v>0.104156</v>
      </c>
      <c r="I4270" s="156">
        <v>34</v>
      </c>
      <c r="J4270" s="156">
        <v>23.529409999999999</v>
      </c>
      <c r="K4270" s="267">
        <v>73.529409999999999</v>
      </c>
    </row>
    <row r="4271" spans="1:11">
      <c r="A4271" s="155" t="s">
        <v>2505</v>
      </c>
      <c r="B4271" s="156" t="s">
        <v>19743</v>
      </c>
      <c r="C4271" s="156">
        <v>2.2075130000000001</v>
      </c>
      <c r="D4271" s="157">
        <v>4.8399999999999997E-5</v>
      </c>
      <c r="E4271" s="156">
        <v>20304</v>
      </c>
      <c r="F4271" s="156">
        <v>0.29487200000000002</v>
      </c>
      <c r="G4271" s="156">
        <v>625.07690000000002</v>
      </c>
      <c r="H4271" s="156">
        <v>0.15976499999999999</v>
      </c>
      <c r="I4271" s="156">
        <v>13</v>
      </c>
      <c r="J4271" s="156">
        <v>23.076920000000001</v>
      </c>
      <c r="K4271" s="267">
        <v>76.923079999999999</v>
      </c>
    </row>
    <row r="4272" spans="1:11">
      <c r="A4272" s="155" t="s">
        <v>2510</v>
      </c>
      <c r="B4272" s="156" t="s">
        <v>19743</v>
      </c>
      <c r="C4272" s="156">
        <v>2.2960410000000002</v>
      </c>
      <c r="D4272" s="157">
        <v>1.61E-6</v>
      </c>
      <c r="E4272" s="156">
        <v>8556</v>
      </c>
      <c r="F4272" s="156">
        <v>0.66666700000000001</v>
      </c>
      <c r="G4272" s="156">
        <v>1340.4290000000001</v>
      </c>
      <c r="H4272" s="156">
        <v>0.38352700000000001</v>
      </c>
      <c r="I4272" s="156">
        <v>7</v>
      </c>
      <c r="J4272" s="156">
        <v>14.28571</v>
      </c>
      <c r="K4272" s="267">
        <v>71.428569999999993</v>
      </c>
    </row>
    <row r="4273" spans="1:11">
      <c r="A4273" s="155" t="s">
        <v>2516</v>
      </c>
      <c r="B4273" s="156" t="s">
        <v>19743</v>
      </c>
      <c r="C4273" s="156">
        <v>2.7492390000000002</v>
      </c>
      <c r="D4273" s="157">
        <v>5.6400000000000002E-6</v>
      </c>
      <c r="E4273" s="156">
        <v>3868</v>
      </c>
      <c r="F4273" s="156">
        <v>4.4443999999999997E-2</v>
      </c>
      <c r="G4273" s="156">
        <v>183.5</v>
      </c>
      <c r="H4273" s="156">
        <v>0.128914</v>
      </c>
      <c r="I4273" s="156">
        <v>10</v>
      </c>
      <c r="J4273" s="156">
        <v>60</v>
      </c>
      <c r="K4273" s="267">
        <v>40</v>
      </c>
    </row>
    <row r="4274" spans="1:11">
      <c r="A4274" s="155" t="s">
        <v>2521</v>
      </c>
      <c r="B4274" s="156" t="s">
        <v>19743</v>
      </c>
      <c r="C4274" s="156">
        <v>2.3750249999999999</v>
      </c>
      <c r="D4274" s="157">
        <v>2.7099999999999999E-6</v>
      </c>
      <c r="E4274" s="156">
        <v>7818</v>
      </c>
      <c r="F4274" s="156">
        <v>0.466667</v>
      </c>
      <c r="G4274" s="156">
        <v>949.66669999999999</v>
      </c>
      <c r="H4274" s="156">
        <v>0.30219600000000002</v>
      </c>
      <c r="I4274" s="156">
        <v>6</v>
      </c>
      <c r="J4274" s="156">
        <v>16.66667</v>
      </c>
      <c r="K4274" s="267">
        <v>66.666669999999996</v>
      </c>
    </row>
    <row r="4275" spans="1:11">
      <c r="A4275" s="155" t="s">
        <v>2525</v>
      </c>
      <c r="B4275" s="156" t="s">
        <v>19743</v>
      </c>
      <c r="C4275" s="156">
        <v>2.1392890000000002</v>
      </c>
      <c r="D4275" s="156">
        <v>1.8200000000000001E-4</v>
      </c>
      <c r="E4275" s="156">
        <v>231344</v>
      </c>
      <c r="F4275" s="156">
        <v>0.19770499999999999</v>
      </c>
      <c r="G4275" s="156">
        <v>259.09460000000001</v>
      </c>
      <c r="H4275" s="156">
        <v>6.2014E-2</v>
      </c>
      <c r="I4275" s="156">
        <v>74</v>
      </c>
      <c r="J4275" s="156">
        <v>22.97297</v>
      </c>
      <c r="K4275" s="267">
        <v>74.32432</v>
      </c>
    </row>
    <row r="4276" spans="1:11">
      <c r="A4276" s="155" t="s">
        <v>2266</v>
      </c>
      <c r="B4276" s="156" t="s">
        <v>19743</v>
      </c>
      <c r="C4276" s="156">
        <v>3.1224370000000001</v>
      </c>
      <c r="D4276" s="157">
        <v>4.5999999999999999E-7</v>
      </c>
      <c r="E4276" s="156">
        <v>148</v>
      </c>
      <c r="F4276" s="156" t="s">
        <v>25675</v>
      </c>
      <c r="G4276" s="156">
        <v>34.25</v>
      </c>
      <c r="H4276" s="156">
        <v>0.27479300000000001</v>
      </c>
      <c r="I4276" s="156">
        <v>4</v>
      </c>
      <c r="J4276" s="156">
        <v>25</v>
      </c>
      <c r="K4276" s="267">
        <v>75</v>
      </c>
    </row>
    <row r="4277" spans="1:11">
      <c r="A4277" s="155" t="s">
        <v>2268</v>
      </c>
      <c r="B4277" s="156" t="s">
        <v>19743</v>
      </c>
      <c r="C4277" s="156">
        <v>2.3065989999999998</v>
      </c>
      <c r="D4277" s="157">
        <v>1.61E-6</v>
      </c>
      <c r="E4277" s="156">
        <v>3022</v>
      </c>
      <c r="F4277" s="156">
        <v>0.50476200000000004</v>
      </c>
      <c r="G4277" s="156">
        <v>519.73329999999999</v>
      </c>
      <c r="H4277" s="156">
        <v>0.151305</v>
      </c>
      <c r="I4277" s="156">
        <v>15</v>
      </c>
      <c r="J4277" s="156">
        <v>40</v>
      </c>
      <c r="K4277" s="267">
        <v>60</v>
      </c>
    </row>
    <row r="4278" spans="1:11">
      <c r="A4278" s="155" t="s">
        <v>20382</v>
      </c>
      <c r="B4278" s="156" t="s">
        <v>19740</v>
      </c>
      <c r="C4278" s="156">
        <v>2.2735029999999998</v>
      </c>
      <c r="D4278" s="157">
        <v>6.41E-5</v>
      </c>
      <c r="E4278" s="156">
        <v>53266</v>
      </c>
      <c r="F4278" s="156">
        <v>0.21510599999999999</v>
      </c>
      <c r="G4278" s="156">
        <v>152.5676</v>
      </c>
      <c r="H4278" s="156">
        <v>4.3135E-2</v>
      </c>
      <c r="I4278" s="156">
        <v>74</v>
      </c>
      <c r="J4278" s="156">
        <v>51.351349999999996</v>
      </c>
      <c r="K4278" s="267">
        <v>47.2973</v>
      </c>
    </row>
    <row r="4279" spans="1:11">
      <c r="A4279" s="155" t="s">
        <v>2278</v>
      </c>
      <c r="B4279" s="156" t="s">
        <v>19743</v>
      </c>
      <c r="C4279" s="156">
        <v>2.1857869999999999</v>
      </c>
      <c r="D4279" s="157">
        <v>2.3999999999999998E-7</v>
      </c>
      <c r="E4279" s="156">
        <v>1676</v>
      </c>
      <c r="F4279" s="156">
        <v>0.66666700000000001</v>
      </c>
      <c r="G4279" s="156">
        <v>1224.778</v>
      </c>
      <c r="H4279" s="156">
        <v>0.30444399999999999</v>
      </c>
      <c r="I4279" s="156">
        <v>9</v>
      </c>
      <c r="J4279" s="156">
        <v>11.11111</v>
      </c>
      <c r="K4279" s="267">
        <v>77.777780000000007</v>
      </c>
    </row>
    <row r="4280" spans="1:11">
      <c r="A4280" s="155" t="s">
        <v>2282</v>
      </c>
      <c r="B4280" s="156" t="s">
        <v>19743</v>
      </c>
      <c r="C4280" s="156">
        <v>2.4706600000000001</v>
      </c>
      <c r="D4280" s="156">
        <v>1.2899999999999999E-4</v>
      </c>
      <c r="E4280" s="156">
        <v>52460</v>
      </c>
      <c r="F4280" s="156">
        <v>0.4</v>
      </c>
      <c r="G4280" s="156">
        <v>439.2</v>
      </c>
      <c r="H4280" s="156">
        <v>0.162908</v>
      </c>
      <c r="I4280" s="156">
        <v>10</v>
      </c>
      <c r="J4280" s="156">
        <v>60</v>
      </c>
      <c r="K4280" s="267">
        <v>30</v>
      </c>
    </row>
    <row r="4281" spans="1:11">
      <c r="A4281" s="155" t="s">
        <v>2290</v>
      </c>
      <c r="B4281" s="156" t="s">
        <v>19743</v>
      </c>
      <c r="C4281" s="156">
        <v>2.1880199999999999</v>
      </c>
      <c r="D4281" s="157">
        <v>2.9999999999999997E-8</v>
      </c>
      <c r="E4281" s="156">
        <v>30</v>
      </c>
      <c r="F4281" s="156">
        <v>0.93333299999999997</v>
      </c>
      <c r="G4281" s="156">
        <v>1938.3330000000001</v>
      </c>
      <c r="H4281" s="156">
        <v>0.48289300000000002</v>
      </c>
      <c r="I4281" s="156">
        <v>6</v>
      </c>
      <c r="J4281" s="156">
        <v>0</v>
      </c>
      <c r="K4281" s="267">
        <v>100</v>
      </c>
    </row>
    <row r="4282" spans="1:11">
      <c r="A4282" s="155" t="s">
        <v>2293</v>
      </c>
      <c r="B4282" s="156" t="s">
        <v>19743</v>
      </c>
      <c r="C4282" s="156">
        <v>2.1644670000000001</v>
      </c>
      <c r="D4282" s="156">
        <v>5.2300000000000003E-4</v>
      </c>
      <c r="E4282" s="156">
        <v>256560</v>
      </c>
      <c r="F4282" s="156">
        <v>0.190691</v>
      </c>
      <c r="G4282" s="156">
        <v>382.29730000000001</v>
      </c>
      <c r="H4282" s="156">
        <v>9.3453999999999995E-2</v>
      </c>
      <c r="I4282" s="156">
        <v>37</v>
      </c>
      <c r="J4282" s="156">
        <v>8.1081079999999996</v>
      </c>
      <c r="K4282" s="267">
        <v>91.891890000000004</v>
      </c>
    </row>
    <row r="4283" spans="1:11">
      <c r="A4283" s="155" t="s">
        <v>2297</v>
      </c>
      <c r="B4283" s="156" t="s">
        <v>19743</v>
      </c>
      <c r="C4283" s="156">
        <v>3.129543</v>
      </c>
      <c r="D4283" s="156" t="s">
        <v>25675</v>
      </c>
      <c r="E4283" s="156">
        <v>0</v>
      </c>
      <c r="F4283" s="156" t="s">
        <v>25675</v>
      </c>
      <c r="G4283" s="156">
        <v>111</v>
      </c>
      <c r="H4283" s="156">
        <v>0</v>
      </c>
      <c r="I4283" s="156">
        <v>1</v>
      </c>
      <c r="J4283" s="156">
        <v>0</v>
      </c>
      <c r="K4283" s="267">
        <v>100</v>
      </c>
    </row>
    <row r="4284" spans="1:11">
      <c r="A4284" s="155" t="s">
        <v>2299</v>
      </c>
      <c r="B4284" s="156" t="s">
        <v>19743</v>
      </c>
      <c r="C4284" s="156">
        <v>2.3543150000000002</v>
      </c>
      <c r="D4284" s="157">
        <v>5.1900000000000001E-5</v>
      </c>
      <c r="E4284" s="156">
        <v>10932</v>
      </c>
      <c r="F4284" s="156">
        <v>0.33333299999999999</v>
      </c>
      <c r="G4284" s="156">
        <v>615.57140000000004</v>
      </c>
      <c r="H4284" s="156">
        <v>0.1903</v>
      </c>
      <c r="I4284" s="156">
        <v>7</v>
      </c>
      <c r="J4284" s="156">
        <v>0</v>
      </c>
      <c r="K4284" s="267">
        <v>100</v>
      </c>
    </row>
    <row r="4285" spans="1:11">
      <c r="A4285" s="155" t="s">
        <v>2304</v>
      </c>
      <c r="B4285" s="156" t="s">
        <v>19743</v>
      </c>
      <c r="C4285" s="156">
        <v>2.8270050000000002</v>
      </c>
      <c r="D4285" s="157">
        <v>2.26E-5</v>
      </c>
      <c r="E4285" s="156">
        <v>10208</v>
      </c>
      <c r="F4285" s="156">
        <v>7.2727E-2</v>
      </c>
      <c r="G4285" s="156">
        <v>114.5455</v>
      </c>
      <c r="H4285" s="156">
        <v>0.108658</v>
      </c>
      <c r="I4285" s="156">
        <v>11</v>
      </c>
      <c r="J4285" s="156">
        <v>0</v>
      </c>
      <c r="K4285" s="267">
        <v>90.909090000000006</v>
      </c>
    </row>
    <row r="4286" spans="1:11">
      <c r="A4286" s="155" t="s">
        <v>2306</v>
      </c>
      <c r="B4286" s="156" t="s">
        <v>19743</v>
      </c>
      <c r="C4286" s="156">
        <v>2.1437560000000002</v>
      </c>
      <c r="D4286" s="157">
        <v>3.2499999999999997E-5</v>
      </c>
      <c r="E4286" s="156">
        <v>43150</v>
      </c>
      <c r="F4286" s="156">
        <v>0.42631599999999997</v>
      </c>
      <c r="G4286" s="156">
        <v>651.54999999999995</v>
      </c>
      <c r="H4286" s="156">
        <v>0.15465200000000001</v>
      </c>
      <c r="I4286" s="156">
        <v>20</v>
      </c>
      <c r="J4286" s="156">
        <v>30</v>
      </c>
      <c r="K4286" s="267">
        <v>65</v>
      </c>
    </row>
    <row r="4287" spans="1:11">
      <c r="A4287" s="155" t="s">
        <v>2313</v>
      </c>
      <c r="B4287" s="156" t="s">
        <v>19743</v>
      </c>
      <c r="C4287" s="156">
        <v>2.142944</v>
      </c>
      <c r="D4287" s="157">
        <v>2.09E-5</v>
      </c>
      <c r="E4287" s="156">
        <v>24412</v>
      </c>
      <c r="F4287" s="156">
        <v>0.43553999999999998</v>
      </c>
      <c r="G4287" s="156">
        <v>425.11900000000003</v>
      </c>
      <c r="H4287" s="156">
        <v>0.101364</v>
      </c>
      <c r="I4287" s="156">
        <v>42</v>
      </c>
      <c r="J4287" s="156">
        <v>28.571429999999999</v>
      </c>
      <c r="K4287" s="267">
        <v>69.047619999999995</v>
      </c>
    </row>
    <row r="4288" spans="1:11">
      <c r="A4288" s="155" t="s">
        <v>2316</v>
      </c>
      <c r="B4288" s="156" t="s">
        <v>19743</v>
      </c>
      <c r="C4288" s="156">
        <v>2.6676139999999999</v>
      </c>
      <c r="D4288" s="157">
        <v>1.53E-6</v>
      </c>
      <c r="E4288" s="156">
        <v>1004</v>
      </c>
      <c r="F4288" s="156">
        <v>0.2</v>
      </c>
      <c r="G4288" s="156">
        <v>381</v>
      </c>
      <c r="H4288" s="156">
        <v>0.209121</v>
      </c>
      <c r="I4288" s="156">
        <v>5</v>
      </c>
      <c r="J4288" s="156">
        <v>40</v>
      </c>
      <c r="K4288" s="267">
        <v>60</v>
      </c>
    </row>
    <row r="4289" spans="1:11">
      <c r="A4289" s="155" t="s">
        <v>2322</v>
      </c>
      <c r="B4289" s="156" t="s">
        <v>19743</v>
      </c>
      <c r="C4289" s="156">
        <v>2.1660910000000002</v>
      </c>
      <c r="D4289" s="157">
        <v>3.4900000000000001E-5</v>
      </c>
      <c r="E4289" s="156">
        <v>43396</v>
      </c>
      <c r="F4289" s="156">
        <v>0.46428599999999998</v>
      </c>
      <c r="G4289" s="156">
        <v>1521.5</v>
      </c>
      <c r="H4289" s="156">
        <v>0.36971399999999999</v>
      </c>
      <c r="I4289" s="156">
        <v>8</v>
      </c>
      <c r="J4289" s="156">
        <v>12.5</v>
      </c>
      <c r="K4289" s="267">
        <v>87.5</v>
      </c>
    </row>
    <row r="4290" spans="1:11">
      <c r="A4290" s="155" t="s">
        <v>2327</v>
      </c>
      <c r="B4290" s="156" t="s">
        <v>19743</v>
      </c>
      <c r="C4290" s="156">
        <v>2.257056</v>
      </c>
      <c r="D4290" s="156">
        <v>1.9599999999999999E-4</v>
      </c>
      <c r="E4290" s="156">
        <v>185432</v>
      </c>
      <c r="F4290" s="156">
        <v>0.34245599999999998</v>
      </c>
      <c r="G4290" s="156">
        <v>184.38159999999999</v>
      </c>
      <c r="H4290" s="156">
        <v>5.1103999999999997E-2</v>
      </c>
      <c r="I4290" s="156">
        <v>76</v>
      </c>
      <c r="J4290" s="156">
        <v>55.263159999999999</v>
      </c>
      <c r="K4290" s="267">
        <v>40.789470000000001</v>
      </c>
    </row>
    <row r="4291" spans="1:11">
      <c r="A4291" s="155" t="s">
        <v>2332</v>
      </c>
      <c r="B4291" s="156" t="s">
        <v>19743</v>
      </c>
      <c r="C4291" s="156">
        <v>3.0127920000000001</v>
      </c>
      <c r="D4291" s="157">
        <v>2.0899999999999999E-6</v>
      </c>
      <c r="E4291" s="156">
        <v>1698</v>
      </c>
      <c r="F4291" s="156" t="s">
        <v>25675</v>
      </c>
      <c r="G4291" s="156">
        <v>284.5</v>
      </c>
      <c r="H4291" s="156">
        <v>0.50534800000000002</v>
      </c>
      <c r="I4291" s="156">
        <v>2</v>
      </c>
      <c r="J4291" s="156">
        <v>50</v>
      </c>
      <c r="K4291" s="267">
        <v>50</v>
      </c>
    </row>
    <row r="4292" spans="1:11">
      <c r="A4292" s="155" t="s">
        <v>24759</v>
      </c>
      <c r="B4292" s="156" t="s">
        <v>19740</v>
      </c>
      <c r="C4292" s="156">
        <v>2.0994920000000001</v>
      </c>
      <c r="D4292" s="156">
        <v>4.37E-4</v>
      </c>
      <c r="E4292" s="156">
        <v>517852</v>
      </c>
      <c r="F4292" s="156">
        <v>0.22294700000000001</v>
      </c>
      <c r="G4292" s="156">
        <v>167.15029999999999</v>
      </c>
      <c r="H4292" s="156">
        <v>3.9108999999999998E-2</v>
      </c>
      <c r="I4292" s="156">
        <v>173</v>
      </c>
      <c r="J4292" s="156">
        <v>60.693640000000002</v>
      </c>
      <c r="K4292" s="267">
        <v>36.994219999999999</v>
      </c>
    </row>
    <row r="4293" spans="1:11">
      <c r="A4293" s="155" t="s">
        <v>2336</v>
      </c>
      <c r="B4293" s="156" t="s">
        <v>19743</v>
      </c>
      <c r="C4293" s="156">
        <v>2.200609</v>
      </c>
      <c r="D4293" s="156">
        <v>1.65E-4</v>
      </c>
      <c r="E4293" s="156">
        <v>55528</v>
      </c>
      <c r="F4293" s="156">
        <v>0.6</v>
      </c>
      <c r="G4293" s="156">
        <v>1967.4</v>
      </c>
      <c r="H4293" s="156">
        <v>0.49777300000000002</v>
      </c>
      <c r="I4293" s="156">
        <v>5</v>
      </c>
      <c r="J4293" s="156">
        <v>0</v>
      </c>
      <c r="K4293" s="267">
        <v>100</v>
      </c>
    </row>
    <row r="4294" spans="1:11">
      <c r="A4294" s="155" t="s">
        <v>2345</v>
      </c>
      <c r="B4294" s="156" t="s">
        <v>19743</v>
      </c>
      <c r="C4294" s="156">
        <v>2.4751270000000001</v>
      </c>
      <c r="D4294" s="156" t="s">
        <v>25675</v>
      </c>
      <c r="E4294" s="156">
        <v>0</v>
      </c>
      <c r="F4294" s="156" t="s">
        <v>25675</v>
      </c>
      <c r="G4294" s="156">
        <v>2682</v>
      </c>
      <c r="H4294" s="156">
        <v>0</v>
      </c>
      <c r="I4294" s="156">
        <v>1</v>
      </c>
      <c r="J4294" s="156">
        <v>0</v>
      </c>
      <c r="K4294" s="267">
        <v>100</v>
      </c>
    </row>
    <row r="4295" spans="1:11">
      <c r="A4295" s="155" t="s">
        <v>2348</v>
      </c>
      <c r="B4295" s="156" t="s">
        <v>19743</v>
      </c>
      <c r="C4295" s="156">
        <v>2.9165480000000001</v>
      </c>
      <c r="D4295" s="157">
        <v>1.24E-5</v>
      </c>
      <c r="E4295" s="156">
        <v>9152</v>
      </c>
      <c r="F4295" s="156" t="s">
        <v>25675</v>
      </c>
      <c r="G4295" s="156">
        <v>156.80000000000001</v>
      </c>
      <c r="H4295" s="156">
        <v>0.21313299999999999</v>
      </c>
      <c r="I4295" s="156">
        <v>5</v>
      </c>
      <c r="J4295" s="156">
        <v>40</v>
      </c>
      <c r="K4295" s="267">
        <v>40</v>
      </c>
    </row>
    <row r="4296" spans="1:11">
      <c r="A4296" s="155" t="s">
        <v>2350</v>
      </c>
      <c r="B4296" s="156" t="s">
        <v>19743</v>
      </c>
      <c r="C4296" s="156">
        <v>2.272284</v>
      </c>
      <c r="D4296" s="156">
        <v>4.3100000000000001E-4</v>
      </c>
      <c r="E4296" s="156">
        <v>145796</v>
      </c>
      <c r="F4296" s="156">
        <v>0.23333300000000001</v>
      </c>
      <c r="G4296" s="156">
        <v>498.5625</v>
      </c>
      <c r="H4296" s="156">
        <v>0.138378</v>
      </c>
      <c r="I4296" s="156">
        <v>16</v>
      </c>
      <c r="J4296" s="156">
        <v>18.75</v>
      </c>
      <c r="K4296" s="267">
        <v>81.25</v>
      </c>
    </row>
    <row r="4297" spans="1:11">
      <c r="A4297" s="155" t="s">
        <v>2357</v>
      </c>
      <c r="B4297" s="156" t="s">
        <v>19743</v>
      </c>
      <c r="C4297" s="156">
        <v>2.2203050000000002</v>
      </c>
      <c r="D4297" s="156">
        <v>1.2899999999999999E-4</v>
      </c>
      <c r="E4297" s="156">
        <v>49384</v>
      </c>
      <c r="F4297" s="156">
        <v>0.23976600000000001</v>
      </c>
      <c r="G4297" s="156">
        <v>463.21050000000002</v>
      </c>
      <c r="H4297" s="156">
        <v>0.120632</v>
      </c>
      <c r="I4297" s="156">
        <v>19</v>
      </c>
      <c r="J4297" s="156">
        <v>21.052630000000001</v>
      </c>
      <c r="K4297" s="267">
        <v>78.947370000000006</v>
      </c>
    </row>
    <row r="4298" spans="1:11">
      <c r="A4298" s="155" t="s">
        <v>2361</v>
      </c>
      <c r="B4298" s="156" t="s">
        <v>19743</v>
      </c>
      <c r="C4298" s="156">
        <v>2.9565480000000002</v>
      </c>
      <c r="D4298" s="157">
        <v>1.9E-6</v>
      </c>
      <c r="E4298" s="156">
        <v>1848</v>
      </c>
      <c r="F4298" s="156" t="s">
        <v>25675</v>
      </c>
      <c r="G4298" s="156">
        <v>310</v>
      </c>
      <c r="H4298" s="156">
        <v>0.51158899999999996</v>
      </c>
      <c r="I4298" s="156">
        <v>2</v>
      </c>
      <c r="J4298" s="156">
        <v>0</v>
      </c>
      <c r="K4298" s="267">
        <v>100</v>
      </c>
    </row>
    <row r="4299" spans="1:11">
      <c r="A4299" s="155" t="s">
        <v>2363</v>
      </c>
      <c r="B4299" s="156" t="s">
        <v>19743</v>
      </c>
      <c r="C4299" s="156">
        <v>2.205076</v>
      </c>
      <c r="D4299" s="157">
        <v>3.8299999999999998E-6</v>
      </c>
      <c r="E4299" s="156">
        <v>5872</v>
      </c>
      <c r="F4299" s="156">
        <v>0.57142899999999996</v>
      </c>
      <c r="G4299" s="156">
        <v>1171.2860000000001</v>
      </c>
      <c r="H4299" s="156">
        <v>0.29788500000000001</v>
      </c>
      <c r="I4299" s="156">
        <v>7</v>
      </c>
      <c r="J4299" s="156">
        <v>0</v>
      </c>
      <c r="K4299" s="267">
        <v>85.714290000000005</v>
      </c>
    </row>
    <row r="4300" spans="1:11">
      <c r="A4300" s="155" t="s">
        <v>2366</v>
      </c>
      <c r="B4300" s="156" t="s">
        <v>19743</v>
      </c>
      <c r="C4300" s="156">
        <v>2.3794919999999999</v>
      </c>
      <c r="D4300" s="157">
        <v>1.2999999999999999E-5</v>
      </c>
      <c r="E4300" s="156">
        <v>17392</v>
      </c>
      <c r="F4300" s="156">
        <v>0.238095</v>
      </c>
      <c r="G4300" s="156">
        <v>576.71429999999998</v>
      </c>
      <c r="H4300" s="156">
        <v>0.185393</v>
      </c>
      <c r="I4300" s="156">
        <v>7</v>
      </c>
      <c r="J4300" s="156">
        <v>28.571429999999999</v>
      </c>
      <c r="K4300" s="267">
        <v>71.428569999999993</v>
      </c>
    </row>
    <row r="4301" spans="1:11">
      <c r="A4301" s="155" t="s">
        <v>2370</v>
      </c>
      <c r="B4301" s="156" t="s">
        <v>19743</v>
      </c>
      <c r="C4301" s="156">
        <v>2.1973600000000002</v>
      </c>
      <c r="D4301" s="157">
        <v>2.6E-7</v>
      </c>
      <c r="E4301" s="156">
        <v>800</v>
      </c>
      <c r="F4301" s="156">
        <v>0.80952400000000002</v>
      </c>
      <c r="G4301" s="156">
        <v>1447.4290000000001</v>
      </c>
      <c r="H4301" s="156">
        <v>0.36495899999999998</v>
      </c>
      <c r="I4301" s="156">
        <v>7</v>
      </c>
      <c r="J4301" s="156">
        <v>14.28571</v>
      </c>
      <c r="K4301" s="267">
        <v>85.714290000000005</v>
      </c>
    </row>
    <row r="4302" spans="1:11">
      <c r="A4302" s="155" t="s">
        <v>2375</v>
      </c>
      <c r="B4302" s="156" t="s">
        <v>19743</v>
      </c>
      <c r="C4302" s="156">
        <v>2.1622340000000002</v>
      </c>
      <c r="D4302" s="157">
        <v>3.6500000000000002E-6</v>
      </c>
      <c r="E4302" s="156">
        <v>4386</v>
      </c>
      <c r="F4302" s="156">
        <v>0.55000000000000004</v>
      </c>
      <c r="G4302" s="156">
        <v>934.5625</v>
      </c>
      <c r="H4302" s="156">
        <v>0.22639599999999999</v>
      </c>
      <c r="I4302" s="156">
        <v>16</v>
      </c>
      <c r="J4302" s="156">
        <v>12.5</v>
      </c>
      <c r="K4302" s="267">
        <v>81.25</v>
      </c>
    </row>
    <row r="4303" spans="1:11">
      <c r="A4303" s="155" t="s">
        <v>2380</v>
      </c>
      <c r="B4303" s="156" t="s">
        <v>19743</v>
      </c>
      <c r="C4303" s="156">
        <v>2.2393909999999999</v>
      </c>
      <c r="D4303" s="156">
        <v>1.0399999999999999E-4</v>
      </c>
      <c r="E4303" s="156">
        <v>106548</v>
      </c>
      <c r="F4303" s="156">
        <v>0.20894499999999999</v>
      </c>
      <c r="G4303" s="156">
        <v>198.5556</v>
      </c>
      <c r="H4303" s="156">
        <v>5.3360999999999999E-2</v>
      </c>
      <c r="I4303" s="156">
        <v>54</v>
      </c>
      <c r="J4303" s="156">
        <v>35.185189999999999</v>
      </c>
      <c r="K4303" s="267">
        <v>64.814809999999994</v>
      </c>
    </row>
    <row r="4304" spans="1:11">
      <c r="A4304" s="155" t="s">
        <v>2383</v>
      </c>
      <c r="B4304" s="156" t="s">
        <v>19743</v>
      </c>
      <c r="C4304" s="156">
        <v>3.0546190000000002</v>
      </c>
      <c r="D4304" s="157">
        <v>4.0999999999999999E-7</v>
      </c>
      <c r="E4304" s="156">
        <v>152</v>
      </c>
      <c r="F4304" s="156" t="s">
        <v>25675</v>
      </c>
      <c r="G4304" s="156">
        <v>161</v>
      </c>
      <c r="H4304" s="156">
        <v>0.50314499999999995</v>
      </c>
      <c r="I4304" s="156">
        <v>2</v>
      </c>
      <c r="J4304" s="156">
        <v>0</v>
      </c>
      <c r="K4304" s="267">
        <v>100</v>
      </c>
    </row>
    <row r="4305" spans="1:11">
      <c r="A4305" s="155" t="s">
        <v>20560</v>
      </c>
      <c r="B4305" s="156" t="s">
        <v>19740</v>
      </c>
      <c r="C4305" s="156">
        <v>2.1076139999999999</v>
      </c>
      <c r="D4305" s="156">
        <v>2.5700000000000001E-4</v>
      </c>
      <c r="E4305" s="156">
        <v>226104</v>
      </c>
      <c r="F4305" s="156">
        <v>0.149899</v>
      </c>
      <c r="G4305" s="156">
        <v>225.7</v>
      </c>
      <c r="H4305" s="156">
        <v>5.2366999999999997E-2</v>
      </c>
      <c r="I4305" s="156">
        <v>100</v>
      </c>
      <c r="J4305" s="156">
        <v>22</v>
      </c>
      <c r="K4305" s="267">
        <v>72</v>
      </c>
    </row>
    <row r="4306" spans="1:11">
      <c r="A4306" s="155" t="s">
        <v>2386</v>
      </c>
      <c r="B4306" s="156" t="s">
        <v>19743</v>
      </c>
      <c r="C4306" s="156">
        <v>2.1888320000000001</v>
      </c>
      <c r="D4306" s="156">
        <v>3.9800000000000002E-4</v>
      </c>
      <c r="E4306" s="156">
        <v>113930</v>
      </c>
      <c r="F4306" s="156">
        <v>0.29914499999999999</v>
      </c>
      <c r="G4306" s="156">
        <v>391.48149999999998</v>
      </c>
      <c r="H4306" s="156">
        <v>9.8228999999999997E-2</v>
      </c>
      <c r="I4306" s="156">
        <v>27</v>
      </c>
      <c r="J4306" s="156">
        <v>29.629629999999999</v>
      </c>
      <c r="K4306" s="267">
        <v>70.370369999999994</v>
      </c>
    </row>
    <row r="4307" spans="1:11">
      <c r="A4307" s="155" t="s">
        <v>20617</v>
      </c>
      <c r="B4307" s="156" t="s">
        <v>19740</v>
      </c>
      <c r="C4307" s="156">
        <v>2.182944</v>
      </c>
      <c r="D4307" s="157">
        <v>7.2399999999999998E-5</v>
      </c>
      <c r="E4307" s="156">
        <v>74010</v>
      </c>
      <c r="F4307" s="156">
        <v>0.245977</v>
      </c>
      <c r="G4307" s="156">
        <v>295.43329999999997</v>
      </c>
      <c r="H4307" s="156">
        <v>7.3581999999999995E-2</v>
      </c>
      <c r="I4307" s="156">
        <v>30</v>
      </c>
      <c r="J4307" s="156">
        <v>13.33333</v>
      </c>
      <c r="K4307" s="267">
        <v>80</v>
      </c>
    </row>
    <row r="4308" spans="1:11">
      <c r="A4308" s="155" t="s">
        <v>2133</v>
      </c>
      <c r="B4308" s="156" t="s">
        <v>19743</v>
      </c>
      <c r="C4308" s="156">
        <v>2.3090359999999999</v>
      </c>
      <c r="D4308" s="157">
        <v>1.5299999999999999E-5</v>
      </c>
      <c r="E4308" s="156">
        <v>11408</v>
      </c>
      <c r="F4308" s="156">
        <v>0.59090900000000002</v>
      </c>
      <c r="G4308" s="156">
        <v>692.75</v>
      </c>
      <c r="H4308" s="156">
        <v>0.20197799999999999</v>
      </c>
      <c r="I4308" s="156">
        <v>12</v>
      </c>
      <c r="J4308" s="156">
        <v>16.66667</v>
      </c>
      <c r="K4308" s="267">
        <v>83.333330000000004</v>
      </c>
    </row>
    <row r="4309" spans="1:11">
      <c r="A4309" s="155" t="s">
        <v>2136</v>
      </c>
      <c r="B4309" s="156" t="s">
        <v>19743</v>
      </c>
      <c r="C4309" s="156">
        <v>3.1167509999999998</v>
      </c>
      <c r="D4309" s="157">
        <v>4.9999999999999998E-8</v>
      </c>
      <c r="E4309" s="156">
        <v>16</v>
      </c>
      <c r="F4309" s="156" t="s">
        <v>25675</v>
      </c>
      <c r="G4309" s="156">
        <v>45.5</v>
      </c>
      <c r="H4309" s="156">
        <v>0.52352900000000002</v>
      </c>
      <c r="I4309" s="156">
        <v>2</v>
      </c>
      <c r="J4309" s="156">
        <v>0</v>
      </c>
      <c r="K4309" s="267">
        <v>50</v>
      </c>
    </row>
    <row r="4310" spans="1:11">
      <c r="A4310" s="155" t="s">
        <v>2138</v>
      </c>
      <c r="B4310" s="156" t="s">
        <v>19743</v>
      </c>
      <c r="C4310" s="156">
        <v>2.181117</v>
      </c>
      <c r="D4310" s="157">
        <v>6.3499999999999999E-5</v>
      </c>
      <c r="E4310" s="156">
        <v>74474</v>
      </c>
      <c r="F4310" s="156">
        <v>0.247561</v>
      </c>
      <c r="G4310" s="156">
        <v>297.95119999999997</v>
      </c>
      <c r="H4310" s="156">
        <v>7.424E-2</v>
      </c>
      <c r="I4310" s="156">
        <v>41</v>
      </c>
      <c r="J4310" s="156">
        <v>24.390239999999999</v>
      </c>
      <c r="K4310" s="267">
        <v>70.731710000000007</v>
      </c>
    </row>
    <row r="4311" spans="1:11">
      <c r="A4311" s="155" t="s">
        <v>2143</v>
      </c>
      <c r="B4311" s="156" t="s">
        <v>19743</v>
      </c>
      <c r="C4311" s="156">
        <v>3.1122839999999998</v>
      </c>
      <c r="D4311" s="156" t="s">
        <v>25675</v>
      </c>
      <c r="E4311" s="156">
        <v>0</v>
      </c>
      <c r="F4311" s="156">
        <v>1</v>
      </c>
      <c r="G4311" s="156">
        <v>38.5</v>
      </c>
      <c r="H4311" s="156">
        <v>0.52027000000000001</v>
      </c>
      <c r="I4311" s="156">
        <v>2</v>
      </c>
      <c r="J4311" s="156">
        <v>0</v>
      </c>
      <c r="K4311" s="267">
        <v>100</v>
      </c>
    </row>
    <row r="4312" spans="1:11">
      <c r="A4312" s="155" t="s">
        <v>2145</v>
      </c>
      <c r="B4312" s="156" t="s">
        <v>19743</v>
      </c>
      <c r="C4312" s="156">
        <v>2.4901520000000001</v>
      </c>
      <c r="D4312" s="157">
        <v>8.14E-6</v>
      </c>
      <c r="E4312" s="156">
        <v>9256</v>
      </c>
      <c r="F4312" s="156">
        <v>0.205128</v>
      </c>
      <c r="G4312" s="156">
        <v>245.76920000000001</v>
      </c>
      <c r="H4312" s="156">
        <v>9.5369999999999996E-2</v>
      </c>
      <c r="I4312" s="156">
        <v>13</v>
      </c>
      <c r="J4312" s="156">
        <v>30.76923</v>
      </c>
      <c r="K4312" s="267">
        <v>69.230770000000007</v>
      </c>
    </row>
    <row r="4313" spans="1:11">
      <c r="A4313" s="155" t="s">
        <v>20277</v>
      </c>
      <c r="B4313" s="156" t="s">
        <v>19053</v>
      </c>
      <c r="C4313" s="156">
        <v>2.190051</v>
      </c>
      <c r="D4313" s="156">
        <v>1.08E-4</v>
      </c>
      <c r="E4313" s="156">
        <v>35868</v>
      </c>
      <c r="F4313" s="156">
        <v>0.71428599999999998</v>
      </c>
      <c r="G4313" s="156">
        <v>1354.375</v>
      </c>
      <c r="H4313" s="156">
        <v>0.338478</v>
      </c>
      <c r="I4313" s="156">
        <v>8</v>
      </c>
      <c r="J4313" s="156">
        <v>25</v>
      </c>
      <c r="K4313" s="267">
        <v>62.5</v>
      </c>
    </row>
    <row r="4314" spans="1:11">
      <c r="A4314" s="155" t="s">
        <v>20325</v>
      </c>
      <c r="B4314" s="156" t="s">
        <v>19740</v>
      </c>
      <c r="C4314" s="156">
        <v>2.1717770000000001</v>
      </c>
      <c r="D4314" s="157">
        <v>1.8600000000000001E-5</v>
      </c>
      <c r="E4314" s="156">
        <v>26560</v>
      </c>
      <c r="F4314" s="156">
        <v>0.41794900000000001</v>
      </c>
      <c r="G4314" s="156">
        <v>349.65</v>
      </c>
      <c r="H4314" s="156">
        <v>8.6226999999999998E-2</v>
      </c>
      <c r="I4314" s="156">
        <v>40</v>
      </c>
      <c r="J4314" s="156">
        <v>52.5</v>
      </c>
      <c r="K4314" s="267">
        <v>45</v>
      </c>
    </row>
    <row r="4315" spans="1:11">
      <c r="A4315" s="155" t="s">
        <v>20211</v>
      </c>
      <c r="B4315" s="156" t="s">
        <v>19740</v>
      </c>
      <c r="C4315" s="156">
        <v>2.1017260000000002</v>
      </c>
      <c r="D4315" s="156">
        <v>1.2400000000000001E-4</v>
      </c>
      <c r="E4315" s="156">
        <v>153822</v>
      </c>
      <c r="F4315" s="156">
        <v>0.28638000000000002</v>
      </c>
      <c r="G4315" s="156">
        <v>315.66669999999999</v>
      </c>
      <c r="H4315" s="156">
        <v>7.2484000000000007E-2</v>
      </c>
      <c r="I4315" s="156">
        <v>78</v>
      </c>
      <c r="J4315" s="156">
        <v>42.307690000000001</v>
      </c>
      <c r="K4315" s="267">
        <v>55.128210000000003</v>
      </c>
    </row>
    <row r="4316" spans="1:11">
      <c r="A4316" s="155" t="s">
        <v>2164</v>
      </c>
      <c r="B4316" s="156" t="s">
        <v>19743</v>
      </c>
      <c r="C4316" s="156">
        <v>2.1861929999999998</v>
      </c>
      <c r="D4316" s="157">
        <v>6.7399999999999998E-5</v>
      </c>
      <c r="E4316" s="156">
        <v>23720</v>
      </c>
      <c r="F4316" s="156">
        <v>0.67857100000000004</v>
      </c>
      <c r="G4316" s="156">
        <v>1461.5</v>
      </c>
      <c r="H4316" s="156">
        <v>0.36352600000000002</v>
      </c>
      <c r="I4316" s="156">
        <v>8</v>
      </c>
      <c r="J4316" s="156">
        <v>12.5</v>
      </c>
      <c r="K4316" s="267">
        <v>87.5</v>
      </c>
    </row>
    <row r="4317" spans="1:11">
      <c r="A4317" s="155" t="s">
        <v>2168</v>
      </c>
      <c r="B4317" s="156" t="s">
        <v>19743</v>
      </c>
      <c r="C4317" s="156">
        <v>2.1880199999999999</v>
      </c>
      <c r="D4317" s="156">
        <v>5.5400000000000002E-4</v>
      </c>
      <c r="E4317" s="156">
        <v>436306</v>
      </c>
      <c r="F4317" s="156">
        <v>8.0754000000000006E-2</v>
      </c>
      <c r="G4317" s="156">
        <v>110.8462</v>
      </c>
      <c r="H4317" s="156">
        <v>2.8423E-2</v>
      </c>
      <c r="I4317" s="156">
        <v>117</v>
      </c>
      <c r="J4317" s="156">
        <v>22.22222</v>
      </c>
      <c r="K4317" s="267">
        <v>72.649569999999997</v>
      </c>
    </row>
    <row r="4318" spans="1:11">
      <c r="A4318" s="155" t="s">
        <v>2171</v>
      </c>
      <c r="B4318" s="156" t="s">
        <v>19743</v>
      </c>
      <c r="C4318" s="156">
        <v>3.098274</v>
      </c>
      <c r="D4318" s="157">
        <v>5.7999999999999995E-7</v>
      </c>
      <c r="E4318" s="156">
        <v>186</v>
      </c>
      <c r="F4318" s="156" t="s">
        <v>25675</v>
      </c>
      <c r="G4318" s="156">
        <v>146</v>
      </c>
      <c r="H4318" s="156">
        <v>0.50347200000000003</v>
      </c>
      <c r="I4318" s="156">
        <v>2</v>
      </c>
      <c r="J4318" s="156">
        <v>0</v>
      </c>
      <c r="K4318" s="267">
        <v>100</v>
      </c>
    </row>
    <row r="4319" spans="1:11">
      <c r="A4319" s="155" t="s">
        <v>2173</v>
      </c>
      <c r="B4319" s="156" t="s">
        <v>19743</v>
      </c>
      <c r="C4319" s="156">
        <v>2.7642639999999998</v>
      </c>
      <c r="D4319" s="157">
        <v>3.1999999999999999E-5</v>
      </c>
      <c r="E4319" s="156">
        <v>13462</v>
      </c>
      <c r="F4319" s="156">
        <v>0.16666700000000001</v>
      </c>
      <c r="G4319" s="156">
        <v>135</v>
      </c>
      <c r="H4319" s="156">
        <v>9.9347000000000005E-2</v>
      </c>
      <c r="I4319" s="156">
        <v>13</v>
      </c>
      <c r="J4319" s="156">
        <v>30.76923</v>
      </c>
      <c r="K4319" s="267">
        <v>69.230770000000007</v>
      </c>
    </row>
    <row r="4320" spans="1:11">
      <c r="A4320" s="155" t="s">
        <v>2178</v>
      </c>
      <c r="B4320" s="156" t="s">
        <v>19743</v>
      </c>
      <c r="C4320" s="156">
        <v>2.1593909999999998</v>
      </c>
      <c r="D4320" s="157">
        <v>1.04E-5</v>
      </c>
      <c r="E4320" s="156">
        <v>12522</v>
      </c>
      <c r="F4320" s="156">
        <v>0.50326800000000005</v>
      </c>
      <c r="G4320" s="156">
        <v>868.88890000000004</v>
      </c>
      <c r="H4320" s="156">
        <v>0.209978</v>
      </c>
      <c r="I4320" s="156">
        <v>18</v>
      </c>
      <c r="J4320" s="156">
        <v>27.77778</v>
      </c>
      <c r="K4320" s="267">
        <v>66.666669999999996</v>
      </c>
    </row>
    <row r="4321" spans="1:11">
      <c r="A4321" s="155" t="s">
        <v>2182</v>
      </c>
      <c r="B4321" s="156" t="s">
        <v>19743</v>
      </c>
      <c r="C4321" s="156">
        <v>2.3545180000000001</v>
      </c>
      <c r="D4321" s="157">
        <v>8.2200000000000006E-5</v>
      </c>
      <c r="E4321" s="156">
        <v>18384</v>
      </c>
      <c r="F4321" s="156">
        <v>0.28571400000000002</v>
      </c>
      <c r="G4321" s="156">
        <v>615.28570000000002</v>
      </c>
      <c r="H4321" s="156">
        <v>0.190579</v>
      </c>
      <c r="I4321" s="156">
        <v>7</v>
      </c>
      <c r="J4321" s="156">
        <v>0</v>
      </c>
      <c r="K4321" s="267">
        <v>100</v>
      </c>
    </row>
    <row r="4322" spans="1:11">
      <c r="A4322" s="155" t="s">
        <v>2187</v>
      </c>
      <c r="B4322" s="156" t="s">
        <v>19743</v>
      </c>
      <c r="C4322" s="156">
        <v>2.2680199999999999</v>
      </c>
      <c r="D4322" s="157">
        <v>1.0699999999999999E-6</v>
      </c>
      <c r="E4322" s="156">
        <v>2102</v>
      </c>
      <c r="F4322" s="156">
        <v>0.60439600000000004</v>
      </c>
      <c r="G4322" s="156">
        <v>894.35709999999995</v>
      </c>
      <c r="H4322" s="156">
        <v>0.24685499999999999</v>
      </c>
      <c r="I4322" s="156">
        <v>14</v>
      </c>
      <c r="J4322" s="156">
        <v>21.428570000000001</v>
      </c>
      <c r="K4322" s="267">
        <v>71.428569999999993</v>
      </c>
    </row>
    <row r="4323" spans="1:11">
      <c r="A4323" s="155" t="s">
        <v>2190</v>
      </c>
      <c r="B4323" s="156" t="s">
        <v>19743</v>
      </c>
      <c r="C4323" s="156">
        <v>2.3409140000000002</v>
      </c>
      <c r="D4323" s="157">
        <v>2.0200000000000001E-6</v>
      </c>
      <c r="E4323" s="156">
        <v>2694</v>
      </c>
      <c r="F4323" s="156">
        <v>0.4</v>
      </c>
      <c r="G4323" s="156">
        <v>1126.4000000000001</v>
      </c>
      <c r="H4323" s="156">
        <v>0.34148000000000001</v>
      </c>
      <c r="I4323" s="156">
        <v>5</v>
      </c>
      <c r="J4323" s="156">
        <v>40</v>
      </c>
      <c r="K4323" s="267">
        <v>60</v>
      </c>
    </row>
    <row r="4324" spans="1:11">
      <c r="A4324" s="155" t="s">
        <v>2193</v>
      </c>
      <c r="B4324" s="156" t="s">
        <v>19743</v>
      </c>
      <c r="C4324" s="156">
        <v>2.2215229999999999</v>
      </c>
      <c r="D4324" s="156">
        <v>1.9799999999999999E-4</v>
      </c>
      <c r="E4324" s="156">
        <v>143994</v>
      </c>
      <c r="F4324" s="156">
        <v>0.13747400000000001</v>
      </c>
      <c r="G4324" s="156">
        <v>234.7714</v>
      </c>
      <c r="H4324" s="156">
        <v>6.1934000000000003E-2</v>
      </c>
      <c r="I4324" s="156">
        <v>70</v>
      </c>
      <c r="J4324" s="156">
        <v>17.142859999999999</v>
      </c>
      <c r="K4324" s="267">
        <v>80</v>
      </c>
    </row>
    <row r="4325" spans="1:11">
      <c r="A4325" s="155" t="s">
        <v>2198</v>
      </c>
      <c r="B4325" s="156" t="s">
        <v>19743</v>
      </c>
      <c r="C4325" s="156">
        <v>2.2927919999999999</v>
      </c>
      <c r="D4325" s="157">
        <v>6.3099999999999997E-6</v>
      </c>
      <c r="E4325" s="156">
        <v>2444</v>
      </c>
      <c r="F4325" s="156">
        <v>0.71111100000000005</v>
      </c>
      <c r="G4325" s="156">
        <v>1018.5</v>
      </c>
      <c r="H4325" s="156">
        <v>0.29017100000000001</v>
      </c>
      <c r="I4325" s="156">
        <v>10</v>
      </c>
      <c r="J4325" s="156">
        <v>40</v>
      </c>
      <c r="K4325" s="267">
        <v>60</v>
      </c>
    </row>
    <row r="4326" spans="1:11">
      <c r="A4326" s="155" t="s">
        <v>20440</v>
      </c>
      <c r="B4326" s="156" t="s">
        <v>19053</v>
      </c>
      <c r="C4326" s="156">
        <v>2.1539090000000001</v>
      </c>
      <c r="D4326" s="156">
        <v>1.3100000000000001E-4</v>
      </c>
      <c r="E4326" s="156">
        <v>115810</v>
      </c>
      <c r="F4326" s="156">
        <v>0.165854</v>
      </c>
      <c r="G4326" s="156">
        <v>342.60980000000001</v>
      </c>
      <c r="H4326" s="156">
        <v>8.2675999999999999E-2</v>
      </c>
      <c r="I4326" s="156">
        <v>41</v>
      </c>
      <c r="J4326" s="156">
        <v>17.073170000000001</v>
      </c>
      <c r="K4326" s="267">
        <v>78.048779999999994</v>
      </c>
    </row>
    <row r="4327" spans="1:11">
      <c r="A4327" s="155" t="s">
        <v>2203</v>
      </c>
      <c r="B4327" s="156" t="s">
        <v>19743</v>
      </c>
      <c r="C4327" s="156">
        <v>2.189848</v>
      </c>
      <c r="D4327" s="157">
        <v>6.3E-7</v>
      </c>
      <c r="E4327" s="156">
        <v>968</v>
      </c>
      <c r="F4327" s="156">
        <v>0.82142899999999996</v>
      </c>
      <c r="G4327" s="156">
        <v>1327.875</v>
      </c>
      <c r="H4327" s="156">
        <v>0.33163700000000002</v>
      </c>
      <c r="I4327" s="156">
        <v>8</v>
      </c>
      <c r="J4327" s="156">
        <v>0</v>
      </c>
      <c r="K4327" s="267">
        <v>87.5</v>
      </c>
    </row>
    <row r="4328" spans="1:11">
      <c r="A4328" s="155" t="s">
        <v>2206</v>
      </c>
      <c r="B4328" s="156" t="s">
        <v>19743</v>
      </c>
      <c r="C4328" s="156">
        <v>2.2574619999999999</v>
      </c>
      <c r="D4328" s="156">
        <v>4.5399999999999998E-4</v>
      </c>
      <c r="E4328" s="156">
        <v>156412</v>
      </c>
      <c r="F4328" s="156">
        <v>0.16931199999999999</v>
      </c>
      <c r="G4328" s="156">
        <v>368.3571</v>
      </c>
      <c r="H4328" s="156">
        <v>0.100816</v>
      </c>
      <c r="I4328" s="156">
        <v>28</v>
      </c>
      <c r="J4328" s="156">
        <v>25</v>
      </c>
      <c r="K4328" s="267">
        <v>67.857140000000001</v>
      </c>
    </row>
    <row r="4329" spans="1:11">
      <c r="A4329" s="155" t="s">
        <v>2209</v>
      </c>
      <c r="B4329" s="156" t="s">
        <v>19743</v>
      </c>
      <c r="C4329" s="156">
        <v>2.185381</v>
      </c>
      <c r="D4329" s="157">
        <v>3.9999999999999998E-7</v>
      </c>
      <c r="E4329" s="156">
        <v>500</v>
      </c>
      <c r="F4329" s="156">
        <v>0.75</v>
      </c>
      <c r="G4329" s="156">
        <v>1383.25</v>
      </c>
      <c r="H4329" s="156">
        <v>0.34357900000000002</v>
      </c>
      <c r="I4329" s="156">
        <v>8</v>
      </c>
      <c r="J4329" s="156">
        <v>12.5</v>
      </c>
      <c r="K4329" s="267">
        <v>87.5</v>
      </c>
    </row>
    <row r="4330" spans="1:11">
      <c r="A4330" s="155" t="s">
        <v>2219</v>
      </c>
      <c r="B4330" s="156" t="s">
        <v>19743</v>
      </c>
      <c r="C4330" s="156">
        <v>2.2948219999999999</v>
      </c>
      <c r="D4330" s="156">
        <v>1.5200000000000001E-4</v>
      </c>
      <c r="E4330" s="156">
        <v>101196</v>
      </c>
      <c r="F4330" s="156">
        <v>0.16666700000000001</v>
      </c>
      <c r="G4330" s="156">
        <v>389.04759999999999</v>
      </c>
      <c r="H4330" s="156">
        <v>0.11165799999999999</v>
      </c>
      <c r="I4330" s="156">
        <v>21</v>
      </c>
      <c r="J4330" s="156">
        <v>23.809519999999999</v>
      </c>
      <c r="K4330" s="267">
        <v>76.190479999999994</v>
      </c>
    </row>
    <row r="4331" spans="1:11">
      <c r="A4331" s="155" t="s">
        <v>2222</v>
      </c>
      <c r="B4331" s="156" t="s">
        <v>19743</v>
      </c>
      <c r="C4331" s="156">
        <v>2.2174619999999998</v>
      </c>
      <c r="D4331" s="157">
        <v>1.11E-5</v>
      </c>
      <c r="E4331" s="156">
        <v>11170</v>
      </c>
      <c r="F4331" s="156">
        <v>0.272727</v>
      </c>
      <c r="G4331" s="156">
        <v>569.33330000000001</v>
      </c>
      <c r="H4331" s="156">
        <v>0.147093</v>
      </c>
      <c r="I4331" s="156">
        <v>12</v>
      </c>
      <c r="J4331" s="156">
        <v>25</v>
      </c>
      <c r="K4331" s="267">
        <v>75</v>
      </c>
    </row>
    <row r="4332" spans="1:11">
      <c r="A4332" s="155" t="s">
        <v>2225</v>
      </c>
      <c r="B4332" s="156" t="s">
        <v>19743</v>
      </c>
      <c r="C4332" s="156">
        <v>2.1977669999999998</v>
      </c>
      <c r="D4332" s="157">
        <v>7.0299999999999996E-6</v>
      </c>
      <c r="E4332" s="156">
        <v>6304</v>
      </c>
      <c r="F4332" s="156">
        <v>0.58333299999999999</v>
      </c>
      <c r="G4332" s="156">
        <v>1124.222</v>
      </c>
      <c r="H4332" s="156">
        <v>0.28360800000000003</v>
      </c>
      <c r="I4332" s="156">
        <v>9</v>
      </c>
      <c r="J4332" s="156">
        <v>22.22222</v>
      </c>
      <c r="K4332" s="267">
        <v>77.777780000000007</v>
      </c>
    </row>
    <row r="4333" spans="1:11">
      <c r="A4333" s="155" t="s">
        <v>20565</v>
      </c>
      <c r="B4333" s="156" t="s">
        <v>19740</v>
      </c>
      <c r="C4333" s="156">
        <v>2.39066</v>
      </c>
      <c r="D4333" s="156">
        <v>1.3100000000000001E-4</v>
      </c>
      <c r="E4333" s="156">
        <v>81258</v>
      </c>
      <c r="F4333" s="156">
        <v>0.28737299999999999</v>
      </c>
      <c r="G4333" s="156">
        <v>171.83019999999999</v>
      </c>
      <c r="H4333" s="156">
        <v>5.7207000000000001E-2</v>
      </c>
      <c r="I4333" s="156">
        <v>53</v>
      </c>
      <c r="J4333" s="156">
        <v>49.056600000000003</v>
      </c>
      <c r="K4333" s="267">
        <v>47.169809999999998</v>
      </c>
    </row>
    <row r="4334" spans="1:11">
      <c r="A4334" s="155" t="s">
        <v>2230</v>
      </c>
      <c r="B4334" s="156" t="s">
        <v>19743</v>
      </c>
      <c r="C4334" s="156">
        <v>2.3321830000000001</v>
      </c>
      <c r="D4334" s="157">
        <v>9.7499999999999998E-6</v>
      </c>
      <c r="E4334" s="156">
        <v>7918</v>
      </c>
      <c r="F4334" s="156">
        <v>0.25</v>
      </c>
      <c r="G4334" s="156">
        <v>800.625</v>
      </c>
      <c r="H4334" s="156">
        <v>0.24010200000000001</v>
      </c>
      <c r="I4334" s="156">
        <v>8</v>
      </c>
      <c r="J4334" s="156">
        <v>12.5</v>
      </c>
      <c r="K4334" s="267">
        <v>75</v>
      </c>
    </row>
    <row r="4335" spans="1:11">
      <c r="A4335" s="155" t="s">
        <v>2233</v>
      </c>
      <c r="B4335" s="156" t="s">
        <v>19743</v>
      </c>
      <c r="C4335" s="156">
        <v>3.227614</v>
      </c>
      <c r="D4335" s="157">
        <v>4.9999999999999998E-8</v>
      </c>
      <c r="E4335" s="156">
        <v>8</v>
      </c>
      <c r="F4335" s="156" t="s">
        <v>25675</v>
      </c>
      <c r="G4335" s="156">
        <v>25.5</v>
      </c>
      <c r="H4335" s="156">
        <v>0.51041700000000001</v>
      </c>
      <c r="I4335" s="156">
        <v>2</v>
      </c>
      <c r="J4335" s="156">
        <v>50</v>
      </c>
      <c r="K4335" s="267">
        <v>50</v>
      </c>
    </row>
    <row r="4336" spans="1:11">
      <c r="A4336" s="155" t="s">
        <v>2238</v>
      </c>
      <c r="B4336" s="156" t="s">
        <v>19743</v>
      </c>
      <c r="C4336" s="156">
        <v>3.2980710000000002</v>
      </c>
      <c r="D4336" s="156" t="s">
        <v>25675</v>
      </c>
      <c r="E4336" s="156">
        <v>0</v>
      </c>
      <c r="F4336" s="156" t="s">
        <v>25675</v>
      </c>
      <c r="G4336" s="156">
        <v>10</v>
      </c>
      <c r="H4336" s="156">
        <v>0</v>
      </c>
      <c r="I4336" s="156">
        <v>1</v>
      </c>
      <c r="J4336" s="156">
        <v>0</v>
      </c>
      <c r="K4336" s="267">
        <v>100</v>
      </c>
    </row>
    <row r="4337" spans="1:11">
      <c r="A4337" s="155" t="s">
        <v>2240</v>
      </c>
      <c r="B4337" s="156" t="s">
        <v>19743</v>
      </c>
      <c r="C4337" s="156">
        <v>2.2093400000000001</v>
      </c>
      <c r="D4337" s="157">
        <v>3.6899999999999998E-6</v>
      </c>
      <c r="E4337" s="156">
        <v>20676</v>
      </c>
      <c r="F4337" s="156">
        <v>0.62637399999999999</v>
      </c>
      <c r="G4337" s="156">
        <v>1025.2139999999999</v>
      </c>
      <c r="H4337" s="156">
        <v>0.26294299999999998</v>
      </c>
      <c r="I4337" s="156">
        <v>14</v>
      </c>
      <c r="J4337" s="156">
        <v>14.28571</v>
      </c>
      <c r="K4337" s="267">
        <v>85.714290000000005</v>
      </c>
    </row>
    <row r="4338" spans="1:11">
      <c r="A4338" s="155" t="s">
        <v>2245</v>
      </c>
      <c r="B4338" s="156" t="s">
        <v>19743</v>
      </c>
      <c r="C4338" s="156">
        <v>2.1683249999999998</v>
      </c>
      <c r="D4338" s="157">
        <v>6.05E-5</v>
      </c>
      <c r="E4338" s="156">
        <v>48598</v>
      </c>
      <c r="F4338" s="156">
        <v>0.352941</v>
      </c>
      <c r="G4338" s="156">
        <v>654.27779999999996</v>
      </c>
      <c r="H4338" s="156">
        <v>0.15976099999999999</v>
      </c>
      <c r="I4338" s="156">
        <v>18</v>
      </c>
      <c r="J4338" s="156">
        <v>5.5555560000000002</v>
      </c>
      <c r="K4338" s="267">
        <v>94.44444</v>
      </c>
    </row>
    <row r="4339" spans="1:11">
      <c r="A4339" s="155" t="s">
        <v>2250</v>
      </c>
      <c r="B4339" s="156" t="s">
        <v>19743</v>
      </c>
      <c r="C4339" s="156">
        <v>2.3859900000000001</v>
      </c>
      <c r="D4339" s="157">
        <v>4.7700000000000001E-6</v>
      </c>
      <c r="E4339" s="156">
        <v>12314</v>
      </c>
      <c r="F4339" s="156">
        <v>0.23333300000000001</v>
      </c>
      <c r="G4339" s="156">
        <v>403.5625</v>
      </c>
      <c r="H4339" s="156">
        <v>0.13147600000000001</v>
      </c>
      <c r="I4339" s="156">
        <v>16</v>
      </c>
      <c r="J4339" s="156">
        <v>50</v>
      </c>
      <c r="K4339" s="267">
        <v>50</v>
      </c>
    </row>
    <row r="4340" spans="1:11">
      <c r="A4340" s="155" t="s">
        <v>20622</v>
      </c>
      <c r="B4340" s="156" t="s">
        <v>19740</v>
      </c>
      <c r="C4340" s="156">
        <v>2.4249749999999999</v>
      </c>
      <c r="D4340" s="157">
        <v>9.7799999999999995E-6</v>
      </c>
      <c r="E4340" s="156">
        <v>6936</v>
      </c>
      <c r="F4340" s="156">
        <v>0.17894699999999999</v>
      </c>
      <c r="G4340" s="156">
        <v>184.15</v>
      </c>
      <c r="H4340" s="156">
        <v>6.3701999999999995E-2</v>
      </c>
      <c r="I4340" s="156">
        <v>20</v>
      </c>
      <c r="J4340" s="156">
        <v>25</v>
      </c>
      <c r="K4340" s="267">
        <v>70</v>
      </c>
    </row>
    <row r="4341" spans="1:11">
      <c r="A4341" s="155" t="s">
        <v>2257</v>
      </c>
      <c r="B4341" s="156" t="s">
        <v>19743</v>
      </c>
      <c r="C4341" s="156">
        <v>2.1658879999999998</v>
      </c>
      <c r="D4341" s="157">
        <v>1.3900000000000001E-5</v>
      </c>
      <c r="E4341" s="156">
        <v>11766</v>
      </c>
      <c r="F4341" s="156">
        <v>0.48571399999999998</v>
      </c>
      <c r="G4341" s="156">
        <v>968.2</v>
      </c>
      <c r="H4341" s="156">
        <v>0.235514</v>
      </c>
      <c r="I4341" s="156">
        <v>15</v>
      </c>
      <c r="J4341" s="156">
        <v>6.6666670000000003</v>
      </c>
      <c r="K4341" s="267">
        <v>80</v>
      </c>
    </row>
    <row r="4342" spans="1:11">
      <c r="A4342" s="155" t="s">
        <v>20676</v>
      </c>
      <c r="B4342" s="156" t="s">
        <v>19740</v>
      </c>
      <c r="C4342" s="156">
        <v>2.2779699999999998</v>
      </c>
      <c r="D4342" s="157">
        <v>4.1699999999999999E-6</v>
      </c>
      <c r="E4342" s="156">
        <v>6766</v>
      </c>
      <c r="F4342" s="156">
        <v>0.33333299999999999</v>
      </c>
      <c r="G4342" s="156">
        <v>759.85709999999995</v>
      </c>
      <c r="H4342" s="156">
        <v>0.21167900000000001</v>
      </c>
      <c r="I4342" s="156">
        <v>7</v>
      </c>
      <c r="J4342" s="156">
        <v>14.28571</v>
      </c>
      <c r="K4342" s="267">
        <v>85.714290000000005</v>
      </c>
    </row>
    <row r="4343" spans="1:11">
      <c r="A4343" s="155" t="s">
        <v>20284</v>
      </c>
      <c r="B4343" s="156" t="s">
        <v>19740</v>
      </c>
      <c r="C4343" s="156">
        <v>2.1555330000000001</v>
      </c>
      <c r="D4343" s="156">
        <v>1.13E-4</v>
      </c>
      <c r="E4343" s="156">
        <v>103166</v>
      </c>
      <c r="F4343" s="156">
        <v>0.359788</v>
      </c>
      <c r="G4343" s="156">
        <v>460.6429</v>
      </c>
      <c r="H4343" s="156">
        <v>0.11118599999999999</v>
      </c>
      <c r="I4343" s="156">
        <v>28</v>
      </c>
      <c r="J4343" s="156">
        <v>25</v>
      </c>
      <c r="K4343" s="267">
        <v>67.857140000000001</v>
      </c>
    </row>
    <row r="4344" spans="1:11">
      <c r="A4344" s="155" t="s">
        <v>2262</v>
      </c>
      <c r="B4344" s="156" t="s">
        <v>19743</v>
      </c>
      <c r="C4344" s="156">
        <v>2.1433499999999999</v>
      </c>
      <c r="D4344" s="156">
        <v>1.4899999999999999E-4</v>
      </c>
      <c r="E4344" s="156">
        <v>153638</v>
      </c>
      <c r="F4344" s="156">
        <v>0.15384600000000001</v>
      </c>
      <c r="G4344" s="156">
        <v>336.76920000000001</v>
      </c>
      <c r="H4344" s="156">
        <v>8.0543000000000003E-2</v>
      </c>
      <c r="I4344" s="156">
        <v>52</v>
      </c>
      <c r="J4344" s="156">
        <v>25</v>
      </c>
      <c r="K4344" s="267">
        <v>73.076920000000001</v>
      </c>
    </row>
    <row r="4345" spans="1:11">
      <c r="A4345" s="155" t="s">
        <v>2032</v>
      </c>
      <c r="B4345" s="156" t="s">
        <v>19743</v>
      </c>
      <c r="C4345" s="156">
        <v>2.142944</v>
      </c>
      <c r="D4345" s="157">
        <v>4.2299999999999998E-5</v>
      </c>
      <c r="E4345" s="156">
        <v>54952</v>
      </c>
      <c r="F4345" s="156">
        <v>0.22537099999999999</v>
      </c>
      <c r="G4345" s="156">
        <v>393.05130000000003</v>
      </c>
      <c r="H4345" s="156">
        <v>9.3584000000000001E-2</v>
      </c>
      <c r="I4345" s="156">
        <v>39</v>
      </c>
      <c r="J4345" s="156">
        <v>33.333329999999997</v>
      </c>
      <c r="K4345" s="267">
        <v>66.666669999999996</v>
      </c>
    </row>
    <row r="4346" spans="1:11">
      <c r="A4346" s="155" t="s">
        <v>2038</v>
      </c>
      <c r="B4346" s="156" t="s">
        <v>19743</v>
      </c>
      <c r="C4346" s="156">
        <v>2.3084259999999999</v>
      </c>
      <c r="D4346" s="157">
        <v>2.5399999999999998E-6</v>
      </c>
      <c r="E4346" s="156">
        <v>4116</v>
      </c>
      <c r="F4346" s="156">
        <v>0.44444400000000001</v>
      </c>
      <c r="G4346" s="156">
        <v>792.55560000000003</v>
      </c>
      <c r="H4346" s="156">
        <v>0.230461</v>
      </c>
      <c r="I4346" s="156">
        <v>9</v>
      </c>
      <c r="J4346" s="156">
        <v>0</v>
      </c>
      <c r="K4346" s="267">
        <v>100</v>
      </c>
    </row>
    <row r="4347" spans="1:11">
      <c r="A4347" s="155" t="s">
        <v>2041</v>
      </c>
      <c r="B4347" s="156" t="s">
        <v>19743</v>
      </c>
      <c r="C4347" s="156">
        <v>3.140711</v>
      </c>
      <c r="D4347" s="157">
        <v>6.1999999999999999E-7</v>
      </c>
      <c r="E4347" s="156">
        <v>1086</v>
      </c>
      <c r="F4347" s="156" t="s">
        <v>25675</v>
      </c>
      <c r="G4347" s="156">
        <v>20</v>
      </c>
      <c r="H4347" s="156">
        <v>0.5</v>
      </c>
      <c r="I4347" s="156">
        <v>2</v>
      </c>
      <c r="J4347" s="156">
        <v>100</v>
      </c>
      <c r="K4347" s="267">
        <v>0</v>
      </c>
    </row>
    <row r="4348" spans="1:11">
      <c r="A4348" s="155" t="s">
        <v>2045</v>
      </c>
      <c r="B4348" s="156" t="s">
        <v>19743</v>
      </c>
      <c r="C4348" s="156">
        <v>3.0538069999999999</v>
      </c>
      <c r="D4348" s="157">
        <v>2.9399999999999998E-6</v>
      </c>
      <c r="E4348" s="156">
        <v>2414</v>
      </c>
      <c r="F4348" s="156" t="s">
        <v>25675</v>
      </c>
      <c r="G4348" s="156">
        <v>200.5</v>
      </c>
      <c r="H4348" s="156">
        <v>0.512853</v>
      </c>
      <c r="I4348" s="156">
        <v>2</v>
      </c>
      <c r="J4348" s="156">
        <v>0</v>
      </c>
      <c r="K4348" s="267">
        <v>100</v>
      </c>
    </row>
    <row r="4349" spans="1:11">
      <c r="A4349" s="155" t="s">
        <v>2047</v>
      </c>
      <c r="B4349" s="156" t="s">
        <v>19743</v>
      </c>
      <c r="C4349" s="156">
        <v>2.3031470000000001</v>
      </c>
      <c r="D4349" s="157">
        <v>1.34E-5</v>
      </c>
      <c r="E4349" s="156">
        <v>13146</v>
      </c>
      <c r="F4349" s="156">
        <v>0.242647</v>
      </c>
      <c r="G4349" s="156">
        <v>532.52940000000001</v>
      </c>
      <c r="H4349" s="156">
        <v>0.15416099999999999</v>
      </c>
      <c r="I4349" s="156">
        <v>17</v>
      </c>
      <c r="J4349" s="156">
        <v>41.176470000000002</v>
      </c>
      <c r="K4349" s="267">
        <v>47.058819999999997</v>
      </c>
    </row>
    <row r="4350" spans="1:11">
      <c r="A4350" s="155" t="s">
        <v>2052</v>
      </c>
      <c r="B4350" s="156" t="s">
        <v>19743</v>
      </c>
      <c r="C4350" s="156">
        <v>3.0808119999999999</v>
      </c>
      <c r="D4350" s="157">
        <v>1.4999999999999999E-7</v>
      </c>
      <c r="E4350" s="156">
        <v>60</v>
      </c>
      <c r="F4350" s="156" t="s">
        <v>25675</v>
      </c>
      <c r="G4350" s="156">
        <v>70.333330000000004</v>
      </c>
      <c r="H4350" s="156">
        <v>0.33986899999999998</v>
      </c>
      <c r="I4350" s="156">
        <v>3</v>
      </c>
      <c r="J4350" s="156">
        <v>33.333329999999997</v>
      </c>
      <c r="K4350" s="267">
        <v>66.666669999999996</v>
      </c>
    </row>
    <row r="4351" spans="1:11">
      <c r="A4351" s="155" t="s">
        <v>2056</v>
      </c>
      <c r="B4351" s="156" t="s">
        <v>19743</v>
      </c>
      <c r="C4351" s="156">
        <v>2.9870049999999999</v>
      </c>
      <c r="D4351" s="157">
        <v>9.9000000000000005E-7</v>
      </c>
      <c r="E4351" s="156">
        <v>194</v>
      </c>
      <c r="F4351" s="156" t="s">
        <v>25675</v>
      </c>
      <c r="G4351" s="156">
        <v>259.5</v>
      </c>
      <c r="H4351" s="156">
        <v>0.501942</v>
      </c>
      <c r="I4351" s="156">
        <v>2</v>
      </c>
      <c r="J4351" s="156">
        <v>0</v>
      </c>
      <c r="K4351" s="267">
        <v>100</v>
      </c>
    </row>
    <row r="4352" spans="1:11">
      <c r="A4352" s="155" t="s">
        <v>2059</v>
      </c>
      <c r="B4352" s="156" t="s">
        <v>19743</v>
      </c>
      <c r="C4352" s="156">
        <v>3.0972590000000002</v>
      </c>
      <c r="D4352" s="157">
        <v>2.9999999999999997E-8</v>
      </c>
      <c r="E4352" s="156">
        <v>6</v>
      </c>
      <c r="F4352" s="156" t="s">
        <v>25675</v>
      </c>
      <c r="G4352" s="156">
        <v>58</v>
      </c>
      <c r="H4352" s="156">
        <v>0.50892899999999996</v>
      </c>
      <c r="I4352" s="156">
        <v>2</v>
      </c>
      <c r="J4352" s="156">
        <v>50</v>
      </c>
      <c r="K4352" s="267">
        <v>50</v>
      </c>
    </row>
    <row r="4353" spans="1:11">
      <c r="A4353" s="155" t="s">
        <v>2066</v>
      </c>
      <c r="B4353" s="156" t="s">
        <v>19743</v>
      </c>
      <c r="C4353" s="156">
        <v>2.2487309999999998</v>
      </c>
      <c r="D4353" s="157">
        <v>1.1999999999999999E-7</v>
      </c>
      <c r="E4353" s="156">
        <v>542</v>
      </c>
      <c r="F4353" s="156">
        <v>0.66666700000000001</v>
      </c>
      <c r="G4353" s="156">
        <v>1738.25</v>
      </c>
      <c r="H4353" s="156">
        <v>0.466144</v>
      </c>
      <c r="I4353" s="156">
        <v>4</v>
      </c>
      <c r="J4353" s="156">
        <v>25</v>
      </c>
      <c r="K4353" s="267">
        <v>75</v>
      </c>
    </row>
    <row r="4354" spans="1:11">
      <c r="A4354" s="155" t="s">
        <v>2068</v>
      </c>
      <c r="B4354" s="156" t="s">
        <v>19743</v>
      </c>
      <c r="C4354" s="156">
        <v>2.158782</v>
      </c>
      <c r="D4354" s="157">
        <v>7.8900000000000007E-6</v>
      </c>
      <c r="E4354" s="156">
        <v>19398</v>
      </c>
      <c r="F4354" s="156">
        <v>0.37254900000000002</v>
      </c>
      <c r="G4354" s="156">
        <v>635.22220000000004</v>
      </c>
      <c r="H4354" s="156">
        <v>0.153361</v>
      </c>
      <c r="I4354" s="156">
        <v>18</v>
      </c>
      <c r="J4354" s="156">
        <v>16.66667</v>
      </c>
      <c r="K4354" s="267">
        <v>83.333330000000004</v>
      </c>
    </row>
    <row r="4355" spans="1:11">
      <c r="A4355" s="155" t="s">
        <v>2071</v>
      </c>
      <c r="B4355" s="156" t="s">
        <v>19743</v>
      </c>
      <c r="C4355" s="156">
        <v>2.1331980000000001</v>
      </c>
      <c r="D4355" s="157">
        <v>4.74E-5</v>
      </c>
      <c r="E4355" s="156">
        <v>63758</v>
      </c>
      <c r="F4355" s="156">
        <v>0.29939700000000002</v>
      </c>
      <c r="G4355" s="156">
        <v>402.32690000000002</v>
      </c>
      <c r="H4355" s="156">
        <v>9.5068E-2</v>
      </c>
      <c r="I4355" s="156">
        <v>52</v>
      </c>
      <c r="J4355" s="156">
        <v>25</v>
      </c>
      <c r="K4355" s="267">
        <v>75</v>
      </c>
    </row>
    <row r="4356" spans="1:11">
      <c r="A4356" s="155" t="s">
        <v>2076</v>
      </c>
      <c r="B4356" s="156" t="s">
        <v>19743</v>
      </c>
      <c r="C4356" s="156">
        <v>2.2672080000000001</v>
      </c>
      <c r="D4356" s="157">
        <v>5.7000000000000003E-5</v>
      </c>
      <c r="E4356" s="156">
        <v>44412</v>
      </c>
      <c r="F4356" s="156">
        <v>0.37908500000000001</v>
      </c>
      <c r="G4356" s="156">
        <v>620.5</v>
      </c>
      <c r="H4356" s="156">
        <v>0.171488</v>
      </c>
      <c r="I4356" s="156">
        <v>18</v>
      </c>
      <c r="J4356" s="156">
        <v>11.11111</v>
      </c>
      <c r="K4356" s="267">
        <v>88.888890000000004</v>
      </c>
    </row>
    <row r="4357" spans="1:11">
      <c r="A4357" s="155" t="s">
        <v>2081</v>
      </c>
      <c r="B4357" s="156" t="s">
        <v>19743</v>
      </c>
      <c r="C4357" s="156">
        <v>2.390863</v>
      </c>
      <c r="D4357" s="157">
        <v>7.0700000000000001E-6</v>
      </c>
      <c r="E4357" s="156">
        <v>15880</v>
      </c>
      <c r="F4357" s="156">
        <v>0.377778</v>
      </c>
      <c r="G4357" s="156">
        <v>637.5</v>
      </c>
      <c r="H4357" s="156">
        <v>0.209533</v>
      </c>
      <c r="I4357" s="156">
        <v>10</v>
      </c>
      <c r="J4357" s="156">
        <v>20</v>
      </c>
      <c r="K4357" s="267">
        <v>80</v>
      </c>
    </row>
    <row r="4358" spans="1:11">
      <c r="A4358" s="155" t="s">
        <v>2086</v>
      </c>
      <c r="B4358" s="156" t="s">
        <v>19743</v>
      </c>
      <c r="C4358" s="156">
        <v>2.1061930000000002</v>
      </c>
      <c r="D4358" s="156">
        <v>2.02E-4</v>
      </c>
      <c r="E4358" s="156">
        <v>219248</v>
      </c>
      <c r="F4358" s="156">
        <v>0.16666700000000001</v>
      </c>
      <c r="G4358" s="156">
        <v>262.48149999999998</v>
      </c>
      <c r="H4358" s="156">
        <v>6.0562999999999999E-2</v>
      </c>
      <c r="I4358" s="156">
        <v>81</v>
      </c>
      <c r="J4358" s="156">
        <v>23.456790000000002</v>
      </c>
      <c r="K4358" s="267">
        <v>72.839510000000004</v>
      </c>
    </row>
    <row r="4359" spans="1:11">
      <c r="A4359" s="155" t="s">
        <v>2090</v>
      </c>
      <c r="B4359" s="156" t="s">
        <v>19743</v>
      </c>
      <c r="C4359" s="156">
        <v>2.330355</v>
      </c>
      <c r="D4359" s="157">
        <v>7.4100000000000002E-6</v>
      </c>
      <c r="E4359" s="156">
        <v>10840</v>
      </c>
      <c r="F4359" s="156">
        <v>0.42222199999999999</v>
      </c>
      <c r="G4359" s="156">
        <v>760.1</v>
      </c>
      <c r="H4359" s="156">
        <v>0.22836500000000001</v>
      </c>
      <c r="I4359" s="156">
        <v>10</v>
      </c>
      <c r="J4359" s="156">
        <v>0</v>
      </c>
      <c r="K4359" s="267">
        <v>100</v>
      </c>
    </row>
    <row r="4360" spans="1:11">
      <c r="A4360" s="155" t="s">
        <v>22331</v>
      </c>
      <c r="B4360" s="156" t="s">
        <v>19740</v>
      </c>
      <c r="C4360" s="156">
        <v>2.301523</v>
      </c>
      <c r="D4360" s="157">
        <v>5.6300000000000003E-6</v>
      </c>
      <c r="E4360" s="156">
        <v>11198</v>
      </c>
      <c r="F4360" s="156">
        <v>0.5</v>
      </c>
      <c r="G4360" s="156">
        <v>583.41669999999999</v>
      </c>
      <c r="H4360" s="156">
        <v>0.16822899999999999</v>
      </c>
      <c r="I4360" s="156">
        <v>12</v>
      </c>
      <c r="J4360" s="156">
        <v>41.666670000000003</v>
      </c>
      <c r="K4360" s="267">
        <v>58.333329999999997</v>
      </c>
    </row>
    <row r="4361" spans="1:11">
      <c r="A4361" s="155" t="s">
        <v>2096</v>
      </c>
      <c r="B4361" s="156" t="s">
        <v>19743</v>
      </c>
      <c r="C4361" s="156">
        <v>2.2328929999999998</v>
      </c>
      <c r="D4361" s="157">
        <v>5.27E-5</v>
      </c>
      <c r="E4361" s="156">
        <v>61466</v>
      </c>
      <c r="F4361" s="156">
        <v>0.28095199999999998</v>
      </c>
      <c r="G4361" s="156">
        <v>484.71429999999998</v>
      </c>
      <c r="H4361" s="156">
        <v>0.12826499999999999</v>
      </c>
      <c r="I4361" s="156">
        <v>21</v>
      </c>
      <c r="J4361" s="156">
        <v>42.857140000000001</v>
      </c>
      <c r="K4361" s="267">
        <v>57.142859999999999</v>
      </c>
    </row>
    <row r="4362" spans="1:11">
      <c r="A4362" s="155" t="s">
        <v>2101</v>
      </c>
      <c r="B4362" s="156" t="s">
        <v>19743</v>
      </c>
      <c r="C4362" s="156">
        <v>2.1545179999999999</v>
      </c>
      <c r="D4362" s="157">
        <v>3.0800000000000003E-5</v>
      </c>
      <c r="E4362" s="156">
        <v>53460</v>
      </c>
      <c r="F4362" s="156">
        <v>0.29411799999999999</v>
      </c>
      <c r="G4362" s="156">
        <v>473.02940000000001</v>
      </c>
      <c r="H4362" s="156">
        <v>0.114038</v>
      </c>
      <c r="I4362" s="156">
        <v>34</v>
      </c>
      <c r="J4362" s="156">
        <v>23.529409999999999</v>
      </c>
      <c r="K4362" s="267">
        <v>76.470590000000001</v>
      </c>
    </row>
    <row r="4363" spans="1:11">
      <c r="A4363" s="155" t="s">
        <v>22280</v>
      </c>
      <c r="B4363" s="156" t="s">
        <v>19740</v>
      </c>
      <c r="C4363" s="156">
        <v>2.1967509999999999</v>
      </c>
      <c r="D4363" s="157">
        <v>1.9199999999999998E-6</v>
      </c>
      <c r="E4363" s="156">
        <v>3194</v>
      </c>
      <c r="F4363" s="156">
        <v>0.88461500000000004</v>
      </c>
      <c r="G4363" s="156">
        <v>800.69230000000005</v>
      </c>
      <c r="H4363" s="156">
        <v>0.20194000000000001</v>
      </c>
      <c r="I4363" s="156">
        <v>13</v>
      </c>
      <c r="J4363" s="156">
        <v>53.846150000000002</v>
      </c>
      <c r="K4363" s="267">
        <v>46.153849999999998</v>
      </c>
    </row>
    <row r="4364" spans="1:11">
      <c r="A4364" s="155" t="s">
        <v>22212</v>
      </c>
      <c r="B4364" s="156" t="s">
        <v>19740</v>
      </c>
      <c r="C4364" s="156">
        <v>2.252183</v>
      </c>
      <c r="D4364" s="157">
        <v>2.6400000000000001E-5</v>
      </c>
      <c r="E4364" s="156">
        <v>36788</v>
      </c>
      <c r="F4364" s="156">
        <v>0.58374400000000004</v>
      </c>
      <c r="G4364" s="156">
        <v>333.31029999999998</v>
      </c>
      <c r="H4364" s="156">
        <v>9.0720999999999996E-2</v>
      </c>
      <c r="I4364" s="156">
        <v>29</v>
      </c>
      <c r="J4364" s="156">
        <v>55.172409999999999</v>
      </c>
      <c r="K4364" s="267">
        <v>44.827590000000001</v>
      </c>
    </row>
    <row r="4365" spans="1:11">
      <c r="A4365" s="155" t="s">
        <v>22148</v>
      </c>
      <c r="B4365" s="156" t="s">
        <v>19740</v>
      </c>
      <c r="C4365" s="156">
        <v>2.1153300000000002</v>
      </c>
      <c r="D4365" s="156">
        <v>1.44E-4</v>
      </c>
      <c r="E4365" s="156">
        <v>231836</v>
      </c>
      <c r="F4365" s="156">
        <v>0.29591299999999998</v>
      </c>
      <c r="G4365" s="156">
        <v>234.99090000000001</v>
      </c>
      <c r="H4365" s="156">
        <v>5.5135999999999998E-2</v>
      </c>
      <c r="I4365" s="156">
        <v>110</v>
      </c>
      <c r="J4365" s="156">
        <v>49.090910000000001</v>
      </c>
      <c r="K4365" s="267">
        <v>46.363639999999997</v>
      </c>
    </row>
    <row r="4366" spans="1:11">
      <c r="A4366" s="155" t="s">
        <v>2110</v>
      </c>
      <c r="B4366" s="156" t="s">
        <v>19743</v>
      </c>
      <c r="C4366" s="156">
        <v>2.558376</v>
      </c>
      <c r="D4366" s="157">
        <v>5.66E-5</v>
      </c>
      <c r="E4366" s="156">
        <v>45788</v>
      </c>
      <c r="F4366" s="156">
        <v>0.60080599999999995</v>
      </c>
      <c r="G4366" s="156">
        <v>107.8438</v>
      </c>
      <c r="H4366" s="156">
        <v>4.8339E-2</v>
      </c>
      <c r="I4366" s="156">
        <v>32</v>
      </c>
      <c r="J4366" s="156">
        <v>6.25</v>
      </c>
      <c r="K4366" s="267">
        <v>81.25</v>
      </c>
    </row>
    <row r="4367" spans="1:11">
      <c r="A4367" s="155" t="s">
        <v>2115</v>
      </c>
      <c r="B4367" s="156" t="s">
        <v>19743</v>
      </c>
      <c r="C4367" s="156">
        <v>2.7173600000000002</v>
      </c>
      <c r="D4367" s="157">
        <v>8.8999999999999995E-7</v>
      </c>
      <c r="E4367" s="156">
        <v>990</v>
      </c>
      <c r="F4367" s="156">
        <v>0.38095200000000001</v>
      </c>
      <c r="G4367" s="156">
        <v>304.71429999999998</v>
      </c>
      <c r="H4367" s="156">
        <v>0.193102</v>
      </c>
      <c r="I4367" s="156">
        <v>7</v>
      </c>
      <c r="J4367" s="156">
        <v>28.571429999999999</v>
      </c>
      <c r="K4367" s="267">
        <v>71.428569999999993</v>
      </c>
    </row>
    <row r="4368" spans="1:11">
      <c r="A4368" s="155" t="s">
        <v>22082</v>
      </c>
      <c r="B4368" s="156" t="s">
        <v>19053</v>
      </c>
      <c r="C4368" s="156">
        <v>2.1425380000000001</v>
      </c>
      <c r="D4368" s="156">
        <v>1.3300000000000001E-4</v>
      </c>
      <c r="E4368" s="156">
        <v>153426</v>
      </c>
      <c r="F4368" s="156">
        <v>0.275036</v>
      </c>
      <c r="G4368" s="156">
        <v>333.20749999999998</v>
      </c>
      <c r="H4368" s="156">
        <v>7.9639000000000001E-2</v>
      </c>
      <c r="I4368" s="156">
        <v>53</v>
      </c>
      <c r="J4368" s="156">
        <v>22.64151</v>
      </c>
      <c r="K4368" s="267">
        <v>75.471699999999998</v>
      </c>
    </row>
    <row r="4369" spans="1:11">
      <c r="A4369" s="155" t="s">
        <v>2122</v>
      </c>
      <c r="B4369" s="156" t="s">
        <v>19743</v>
      </c>
      <c r="C4369" s="156">
        <v>2.3070050000000002</v>
      </c>
      <c r="D4369" s="157">
        <v>2.2000000000000001E-7</v>
      </c>
      <c r="E4369" s="156">
        <v>418</v>
      </c>
      <c r="F4369" s="156">
        <v>0.76190500000000005</v>
      </c>
      <c r="G4369" s="156">
        <v>1318.2860000000001</v>
      </c>
      <c r="H4369" s="156">
        <v>0.38222299999999998</v>
      </c>
      <c r="I4369" s="156">
        <v>7</v>
      </c>
      <c r="J4369" s="156">
        <v>14.28571</v>
      </c>
      <c r="K4369" s="267">
        <v>85.714290000000005</v>
      </c>
    </row>
    <row r="4370" spans="1:11">
      <c r="A4370" s="155" t="s">
        <v>2125</v>
      </c>
      <c r="B4370" s="156" t="s">
        <v>19743</v>
      </c>
      <c r="C4370" s="156">
        <v>2.1930960000000002</v>
      </c>
      <c r="D4370" s="156">
        <v>6.7299999999999999E-4</v>
      </c>
      <c r="E4370" s="156">
        <v>578126</v>
      </c>
      <c r="F4370" s="156">
        <v>0.140872</v>
      </c>
      <c r="G4370" s="156">
        <v>160.50489999999999</v>
      </c>
      <c r="H4370" s="156">
        <v>4.1229000000000002E-2</v>
      </c>
      <c r="I4370" s="156">
        <v>103</v>
      </c>
      <c r="J4370" s="156">
        <v>30.097090000000001</v>
      </c>
      <c r="K4370" s="267">
        <v>66.990290000000002</v>
      </c>
    </row>
    <row r="4371" spans="1:11">
      <c r="A4371" s="155" t="s">
        <v>2128</v>
      </c>
      <c r="B4371" s="156" t="s">
        <v>19743</v>
      </c>
      <c r="C4371" s="156">
        <v>2.1455839999999999</v>
      </c>
      <c r="D4371" s="157">
        <v>5.6199999999999997E-5</v>
      </c>
      <c r="E4371" s="156">
        <v>48830</v>
      </c>
      <c r="F4371" s="156">
        <v>0.46405200000000002</v>
      </c>
      <c r="G4371" s="156">
        <v>799.5</v>
      </c>
      <c r="H4371" s="156">
        <v>0.19025300000000001</v>
      </c>
      <c r="I4371" s="156">
        <v>18</v>
      </c>
      <c r="J4371" s="156">
        <v>27.77778</v>
      </c>
      <c r="K4371" s="267">
        <v>72.222219999999993</v>
      </c>
    </row>
    <row r="4372" spans="1:11">
      <c r="A4372" s="155" t="s">
        <v>22504</v>
      </c>
      <c r="B4372" s="156" t="s">
        <v>19740</v>
      </c>
      <c r="C4372" s="156">
        <v>2.21868</v>
      </c>
      <c r="D4372" s="156">
        <v>6.2100000000000002E-4</v>
      </c>
      <c r="E4372" s="156">
        <v>392726</v>
      </c>
      <c r="F4372" s="156">
        <v>7.9649999999999999E-2</v>
      </c>
      <c r="G4372" s="156">
        <v>143.4778</v>
      </c>
      <c r="H4372" s="156">
        <v>3.7983999999999997E-2</v>
      </c>
      <c r="I4372" s="156">
        <v>90</v>
      </c>
      <c r="J4372" s="156">
        <v>21.11111</v>
      </c>
      <c r="K4372" s="267">
        <v>74.44444</v>
      </c>
    </row>
    <row r="4373" spans="1:11">
      <c r="A4373" s="155" t="s">
        <v>1893</v>
      </c>
      <c r="B4373" s="156" t="s">
        <v>19743</v>
      </c>
      <c r="C4373" s="156">
        <v>2.1214209999999998</v>
      </c>
      <c r="D4373" s="156">
        <v>1.36E-4</v>
      </c>
      <c r="E4373" s="156">
        <v>110308</v>
      </c>
      <c r="F4373" s="156">
        <v>0.20171900000000001</v>
      </c>
      <c r="G4373" s="156">
        <v>325.85070000000002</v>
      </c>
      <c r="H4373" s="156">
        <v>7.6312000000000005E-2</v>
      </c>
      <c r="I4373" s="156">
        <v>67</v>
      </c>
      <c r="J4373" s="156">
        <v>25.37313</v>
      </c>
      <c r="K4373" s="267">
        <v>74.626869999999997</v>
      </c>
    </row>
    <row r="4374" spans="1:11">
      <c r="A4374" s="155" t="s">
        <v>1903</v>
      </c>
      <c r="B4374" s="156" t="s">
        <v>19743</v>
      </c>
      <c r="C4374" s="156">
        <v>2.3273100000000002</v>
      </c>
      <c r="D4374" s="157">
        <v>1.1000000000000001E-6</v>
      </c>
      <c r="E4374" s="156">
        <v>1614</v>
      </c>
      <c r="F4374" s="156">
        <v>0.57142899999999996</v>
      </c>
      <c r="G4374" s="156">
        <v>956</v>
      </c>
      <c r="H4374" s="156">
        <v>0.28554400000000002</v>
      </c>
      <c r="I4374" s="156">
        <v>8</v>
      </c>
      <c r="J4374" s="156">
        <v>25</v>
      </c>
      <c r="K4374" s="267">
        <v>75</v>
      </c>
    </row>
    <row r="4375" spans="1:11">
      <c r="A4375" s="155" t="s">
        <v>1906</v>
      </c>
      <c r="B4375" s="156" t="s">
        <v>19743</v>
      </c>
      <c r="C4375" s="156">
        <v>3.2280199999999999</v>
      </c>
      <c r="D4375" s="156" t="s">
        <v>25675</v>
      </c>
      <c r="E4375" s="156">
        <v>0</v>
      </c>
      <c r="F4375" s="156" t="s">
        <v>25675</v>
      </c>
      <c r="G4375" s="156">
        <v>37</v>
      </c>
      <c r="H4375" s="156">
        <v>0</v>
      </c>
      <c r="I4375" s="156">
        <v>1</v>
      </c>
      <c r="J4375" s="156">
        <v>0</v>
      </c>
      <c r="K4375" s="267">
        <v>100</v>
      </c>
    </row>
    <row r="4376" spans="1:11">
      <c r="A4376" s="155" t="s">
        <v>1908</v>
      </c>
      <c r="B4376" s="156" t="s">
        <v>19743</v>
      </c>
      <c r="C4376" s="156">
        <v>2.1589849999999999</v>
      </c>
      <c r="D4376" s="156">
        <v>1.1900000000000001E-4</v>
      </c>
      <c r="E4376" s="156">
        <v>111842</v>
      </c>
      <c r="F4376" s="156">
        <v>0.19669700000000001</v>
      </c>
      <c r="G4376" s="156">
        <v>409.67570000000001</v>
      </c>
      <c r="H4376" s="156">
        <v>9.9446999999999994E-2</v>
      </c>
      <c r="I4376" s="156">
        <v>37</v>
      </c>
      <c r="J4376" s="156">
        <v>27.02703</v>
      </c>
      <c r="K4376" s="267">
        <v>67.567570000000003</v>
      </c>
    </row>
    <row r="4377" spans="1:11">
      <c r="A4377" s="155" t="s">
        <v>1912</v>
      </c>
      <c r="B4377" s="156" t="s">
        <v>19743</v>
      </c>
      <c r="C4377" s="156">
        <v>2.964467</v>
      </c>
      <c r="D4377" s="157">
        <v>1.5999999999999999E-6</v>
      </c>
      <c r="E4377" s="156">
        <v>1092</v>
      </c>
      <c r="F4377" s="156" t="s">
        <v>25675</v>
      </c>
      <c r="G4377" s="156">
        <v>126.4</v>
      </c>
      <c r="H4377" s="156">
        <v>0.21546399999999999</v>
      </c>
      <c r="I4377" s="156">
        <v>5</v>
      </c>
      <c r="J4377" s="156">
        <v>20</v>
      </c>
      <c r="K4377" s="267">
        <v>80</v>
      </c>
    </row>
    <row r="4378" spans="1:11">
      <c r="A4378" s="155" t="s">
        <v>22454</v>
      </c>
      <c r="B4378" s="156" t="s">
        <v>19740</v>
      </c>
      <c r="C4378" s="156">
        <v>2.16</v>
      </c>
      <c r="D4378" s="157">
        <v>1.36E-5</v>
      </c>
      <c r="E4378" s="156">
        <v>16950</v>
      </c>
      <c r="F4378" s="156">
        <v>0.53157900000000002</v>
      </c>
      <c r="G4378" s="156">
        <v>810.2</v>
      </c>
      <c r="H4378" s="156">
        <v>0.196079</v>
      </c>
      <c r="I4378" s="156">
        <v>20</v>
      </c>
      <c r="J4378" s="156">
        <v>30</v>
      </c>
      <c r="K4378" s="267">
        <v>70</v>
      </c>
    </row>
    <row r="4379" spans="1:11">
      <c r="A4379" s="155" t="s">
        <v>1917</v>
      </c>
      <c r="B4379" s="156" t="s">
        <v>19743</v>
      </c>
      <c r="C4379" s="156">
        <v>2.4144160000000001</v>
      </c>
      <c r="D4379" s="157">
        <v>1.7600000000000001E-6</v>
      </c>
      <c r="E4379" s="156">
        <v>1620</v>
      </c>
      <c r="F4379" s="156">
        <v>0.33333299999999999</v>
      </c>
      <c r="G4379" s="156">
        <v>603</v>
      </c>
      <c r="H4379" s="156">
        <v>0.20545099999999999</v>
      </c>
      <c r="I4379" s="156">
        <v>9</v>
      </c>
      <c r="J4379" s="156">
        <v>22.22222</v>
      </c>
      <c r="K4379" s="267">
        <v>77.777780000000007</v>
      </c>
    </row>
    <row r="4380" spans="1:11">
      <c r="A4380" s="155" t="s">
        <v>1927</v>
      </c>
      <c r="B4380" s="156" t="s">
        <v>19743</v>
      </c>
      <c r="C4380" s="156">
        <v>2.1577670000000002</v>
      </c>
      <c r="D4380" s="156">
        <v>3.2299999999999999E-4</v>
      </c>
      <c r="E4380" s="156">
        <v>178370</v>
      </c>
      <c r="F4380" s="156">
        <v>0.123543</v>
      </c>
      <c r="G4380" s="156">
        <v>209.7424</v>
      </c>
      <c r="H4380" s="156">
        <v>5.1161999999999999E-2</v>
      </c>
      <c r="I4380" s="156">
        <v>66</v>
      </c>
      <c r="J4380" s="156">
        <v>13.63636</v>
      </c>
      <c r="K4380" s="267">
        <v>86.363640000000004</v>
      </c>
    </row>
    <row r="4381" spans="1:11">
      <c r="A4381" s="155" t="s">
        <v>1932</v>
      </c>
      <c r="B4381" s="156" t="s">
        <v>19743</v>
      </c>
      <c r="C4381" s="156">
        <v>2.1441620000000001</v>
      </c>
      <c r="D4381" s="157">
        <v>5.0899999999999997E-5</v>
      </c>
      <c r="E4381" s="156">
        <v>74250</v>
      </c>
      <c r="F4381" s="156">
        <v>0.28409099999999998</v>
      </c>
      <c r="G4381" s="156">
        <v>468.1515</v>
      </c>
      <c r="H4381" s="156">
        <v>0.11151800000000001</v>
      </c>
      <c r="I4381" s="156">
        <v>33</v>
      </c>
      <c r="J4381" s="156">
        <v>15.15152</v>
      </c>
      <c r="K4381" s="267">
        <v>84.848479999999995</v>
      </c>
    </row>
    <row r="4382" spans="1:11">
      <c r="A4382" s="155" t="s">
        <v>1939</v>
      </c>
      <c r="B4382" s="156" t="s">
        <v>19743</v>
      </c>
      <c r="C4382" s="156">
        <v>2.6420300000000001</v>
      </c>
      <c r="D4382" s="156">
        <v>4.1100000000000002E-4</v>
      </c>
      <c r="E4382" s="156">
        <v>123774</v>
      </c>
      <c r="F4382" s="156">
        <v>0.1</v>
      </c>
      <c r="G4382" s="156">
        <v>395.2</v>
      </c>
      <c r="H4382" s="156">
        <v>0.20594999999999999</v>
      </c>
      <c r="I4382" s="156">
        <v>5</v>
      </c>
      <c r="J4382" s="156">
        <v>0</v>
      </c>
      <c r="K4382" s="267">
        <v>100</v>
      </c>
    </row>
    <row r="4383" spans="1:11">
      <c r="A4383" s="155" t="s">
        <v>1943</v>
      </c>
      <c r="B4383" s="156" t="s">
        <v>19743</v>
      </c>
      <c r="C4383" s="156">
        <v>2.3884259999999999</v>
      </c>
      <c r="D4383" s="157">
        <v>9.7700000000000003E-5</v>
      </c>
      <c r="E4383" s="156">
        <v>24590</v>
      </c>
      <c r="F4383" s="156">
        <v>0.18181800000000001</v>
      </c>
      <c r="G4383" s="156">
        <v>386.81819999999999</v>
      </c>
      <c r="H4383" s="156">
        <v>0.12594</v>
      </c>
      <c r="I4383" s="156">
        <v>11</v>
      </c>
      <c r="J4383" s="156">
        <v>45.454549999999998</v>
      </c>
      <c r="K4383" s="267">
        <v>54.545450000000002</v>
      </c>
    </row>
    <row r="4384" spans="1:11">
      <c r="A4384" s="155" t="s">
        <v>1947</v>
      </c>
      <c r="B4384" s="156" t="s">
        <v>19743</v>
      </c>
      <c r="C4384" s="156">
        <v>2.1707610000000002</v>
      </c>
      <c r="D4384" s="157">
        <v>4.4499999999999997E-5</v>
      </c>
      <c r="E4384" s="156">
        <v>69870</v>
      </c>
      <c r="F4384" s="156">
        <v>0.27899200000000002</v>
      </c>
      <c r="G4384" s="156">
        <v>365.45710000000003</v>
      </c>
      <c r="H4384" s="156">
        <v>8.9815000000000006E-2</v>
      </c>
      <c r="I4384" s="156">
        <v>35</v>
      </c>
      <c r="J4384" s="156">
        <v>25.714289999999998</v>
      </c>
      <c r="K4384" s="267">
        <v>68.571430000000007</v>
      </c>
    </row>
    <row r="4385" spans="1:11">
      <c r="A4385" s="155" t="s">
        <v>1951</v>
      </c>
      <c r="B4385" s="156" t="s">
        <v>19743</v>
      </c>
      <c r="C4385" s="156">
        <v>2.3106599999999999</v>
      </c>
      <c r="D4385" s="157">
        <v>1.88E-5</v>
      </c>
      <c r="E4385" s="156">
        <v>29612</v>
      </c>
      <c r="F4385" s="156">
        <v>0.180952</v>
      </c>
      <c r="G4385" s="156">
        <v>369.19049999999999</v>
      </c>
      <c r="H4385" s="156">
        <v>0.108334</v>
      </c>
      <c r="I4385" s="156">
        <v>21</v>
      </c>
      <c r="J4385" s="156">
        <v>14.28571</v>
      </c>
      <c r="K4385" s="267">
        <v>85.714290000000005</v>
      </c>
    </row>
    <row r="4386" spans="1:11">
      <c r="A4386" s="155" t="s">
        <v>1956</v>
      </c>
      <c r="B4386" s="156" t="s">
        <v>19743</v>
      </c>
      <c r="C4386" s="156">
        <v>2.1774619999999998</v>
      </c>
      <c r="D4386" s="157">
        <v>6.3899999999999998E-6</v>
      </c>
      <c r="E4386" s="156">
        <v>7804</v>
      </c>
      <c r="F4386" s="156">
        <v>0.483516</v>
      </c>
      <c r="G4386" s="156">
        <v>905.28570000000002</v>
      </c>
      <c r="H4386" s="156">
        <v>0.22308700000000001</v>
      </c>
      <c r="I4386" s="156">
        <v>14</v>
      </c>
      <c r="J4386" s="156">
        <v>28.571429999999999</v>
      </c>
      <c r="K4386" s="267">
        <v>71.428569999999993</v>
      </c>
    </row>
    <row r="4387" spans="1:11">
      <c r="A4387" s="155" t="s">
        <v>1961</v>
      </c>
      <c r="B4387" s="156" t="s">
        <v>19743</v>
      </c>
      <c r="C4387" s="156">
        <v>2.3384770000000001</v>
      </c>
      <c r="D4387" s="156" t="s">
        <v>25675</v>
      </c>
      <c r="E4387" s="156">
        <v>0</v>
      </c>
      <c r="F4387" s="156">
        <v>1</v>
      </c>
      <c r="G4387" s="156">
        <v>1906.75</v>
      </c>
      <c r="H4387" s="156">
        <v>0.57762800000000003</v>
      </c>
      <c r="I4387" s="156">
        <v>4</v>
      </c>
      <c r="J4387" s="156">
        <v>0</v>
      </c>
      <c r="K4387" s="267">
        <v>100</v>
      </c>
    </row>
    <row r="4388" spans="1:11">
      <c r="A4388" s="155" t="s">
        <v>1963</v>
      </c>
      <c r="B4388" s="156" t="s">
        <v>19743</v>
      </c>
      <c r="C4388" s="156">
        <v>2.711878</v>
      </c>
      <c r="D4388" s="157">
        <v>4.4499999999999997E-5</v>
      </c>
      <c r="E4388" s="156">
        <v>23064</v>
      </c>
      <c r="F4388" s="156">
        <v>0.235017</v>
      </c>
      <c r="G4388" s="156">
        <v>67.690910000000002</v>
      </c>
      <c r="H4388" s="156">
        <v>4.5614000000000002E-2</v>
      </c>
      <c r="I4388" s="156">
        <v>55</v>
      </c>
      <c r="J4388" s="156">
        <v>30.909089999999999</v>
      </c>
      <c r="K4388" s="267">
        <v>67.272729999999996</v>
      </c>
    </row>
    <row r="4389" spans="1:11">
      <c r="A4389" s="155" t="s">
        <v>22390</v>
      </c>
      <c r="B4389" s="156" t="s">
        <v>19740</v>
      </c>
      <c r="C4389" s="156">
        <v>2.156345</v>
      </c>
      <c r="D4389" s="157">
        <v>5.2200000000000002E-5</v>
      </c>
      <c r="E4389" s="156">
        <v>69130</v>
      </c>
      <c r="F4389" s="156">
        <v>0.430894</v>
      </c>
      <c r="G4389" s="156">
        <v>219.53659999999999</v>
      </c>
      <c r="H4389" s="156">
        <v>5.3663000000000002E-2</v>
      </c>
      <c r="I4389" s="156">
        <v>82</v>
      </c>
      <c r="J4389" s="156">
        <v>56.097560000000001</v>
      </c>
      <c r="K4389" s="267">
        <v>41.463410000000003</v>
      </c>
    </row>
    <row r="4390" spans="1:11">
      <c r="A4390" s="155" t="s">
        <v>1970</v>
      </c>
      <c r="B4390" s="156" t="s">
        <v>19743</v>
      </c>
      <c r="C4390" s="156">
        <v>2.1803050000000002</v>
      </c>
      <c r="D4390" s="157">
        <v>4.3600000000000003E-5</v>
      </c>
      <c r="E4390" s="156">
        <v>51518</v>
      </c>
      <c r="F4390" s="156">
        <v>0.506494</v>
      </c>
      <c r="G4390" s="156">
        <v>385.90910000000002</v>
      </c>
      <c r="H4390" s="156">
        <v>9.5616999999999994E-2</v>
      </c>
      <c r="I4390" s="156">
        <v>22</v>
      </c>
      <c r="J4390" s="156">
        <v>13.63636</v>
      </c>
      <c r="K4390" s="267">
        <v>86.363640000000004</v>
      </c>
    </row>
    <row r="4391" spans="1:11">
      <c r="A4391" s="155" t="s">
        <v>1975</v>
      </c>
      <c r="B4391" s="156" t="s">
        <v>19743</v>
      </c>
      <c r="C4391" s="156">
        <v>2.3195939999999999</v>
      </c>
      <c r="D4391" s="157">
        <v>8.9299999999999992E-6</v>
      </c>
      <c r="E4391" s="156">
        <v>7342</v>
      </c>
      <c r="F4391" s="156">
        <v>0.35</v>
      </c>
      <c r="G4391" s="156">
        <v>525.1875</v>
      </c>
      <c r="H4391" s="156">
        <v>0.15584200000000001</v>
      </c>
      <c r="I4391" s="156">
        <v>16</v>
      </c>
      <c r="J4391" s="156">
        <v>6.25</v>
      </c>
      <c r="K4391" s="267">
        <v>87.5</v>
      </c>
    </row>
    <row r="4392" spans="1:11">
      <c r="A4392" s="155" t="s">
        <v>1980</v>
      </c>
      <c r="B4392" s="156" t="s">
        <v>19743</v>
      </c>
      <c r="C4392" s="156">
        <v>2.239188</v>
      </c>
      <c r="D4392" s="157">
        <v>1.7200000000000001E-5</v>
      </c>
      <c r="E4392" s="156">
        <v>33490</v>
      </c>
      <c r="F4392" s="156">
        <v>0.52584699999999995</v>
      </c>
      <c r="G4392" s="156">
        <v>411.08819999999997</v>
      </c>
      <c r="H4392" s="156">
        <v>0.11003400000000001</v>
      </c>
      <c r="I4392" s="156">
        <v>34</v>
      </c>
      <c r="J4392" s="156">
        <v>29.411760000000001</v>
      </c>
      <c r="K4392" s="267">
        <v>70.588239999999999</v>
      </c>
    </row>
    <row r="4393" spans="1:11">
      <c r="A4393" s="155" t="s">
        <v>1983</v>
      </c>
      <c r="B4393" s="156" t="s">
        <v>19743</v>
      </c>
      <c r="C4393" s="156">
        <v>2.1687310000000002</v>
      </c>
      <c r="D4393" s="157">
        <v>4.9400000000000001E-6</v>
      </c>
      <c r="E4393" s="156">
        <v>6480</v>
      </c>
      <c r="F4393" s="156">
        <v>0.52381</v>
      </c>
      <c r="G4393" s="156">
        <v>610.09519999999998</v>
      </c>
      <c r="H4393" s="156">
        <v>0.14913100000000001</v>
      </c>
      <c r="I4393" s="156">
        <v>21</v>
      </c>
      <c r="J4393" s="156">
        <v>19.047619999999998</v>
      </c>
      <c r="K4393" s="267">
        <v>80.952380000000005</v>
      </c>
    </row>
    <row r="4394" spans="1:11">
      <c r="A4394" s="155" t="s">
        <v>1987</v>
      </c>
      <c r="B4394" s="156" t="s">
        <v>19743</v>
      </c>
      <c r="C4394" s="156">
        <v>2.1281219999999998</v>
      </c>
      <c r="D4394" s="156">
        <v>3.0800000000000001E-4</v>
      </c>
      <c r="E4394" s="156">
        <v>216866</v>
      </c>
      <c r="F4394" s="156">
        <v>0.18293400000000001</v>
      </c>
      <c r="G4394" s="156">
        <v>327.05079999999998</v>
      </c>
      <c r="H4394" s="156">
        <v>7.7086000000000002E-2</v>
      </c>
      <c r="I4394" s="156">
        <v>59</v>
      </c>
      <c r="J4394" s="156">
        <v>16.949149999999999</v>
      </c>
      <c r="K4394" s="267">
        <v>81.355930000000001</v>
      </c>
    </row>
    <row r="4395" spans="1:11">
      <c r="A4395" s="155" t="s">
        <v>1990</v>
      </c>
      <c r="B4395" s="156" t="s">
        <v>19743</v>
      </c>
      <c r="C4395" s="156">
        <v>2.2324869999999999</v>
      </c>
      <c r="D4395" s="157">
        <v>1.4399999999999999E-5</v>
      </c>
      <c r="E4395" s="156">
        <v>21746</v>
      </c>
      <c r="F4395" s="156">
        <v>0.36601299999999998</v>
      </c>
      <c r="G4395" s="156">
        <v>472.33330000000001</v>
      </c>
      <c r="H4395" s="156">
        <v>0.124528</v>
      </c>
      <c r="I4395" s="156">
        <v>18</v>
      </c>
      <c r="J4395" s="156">
        <v>11.11111</v>
      </c>
      <c r="K4395" s="267">
        <v>88.888890000000004</v>
      </c>
    </row>
    <row r="4396" spans="1:11">
      <c r="A4396" s="155" t="s">
        <v>1995</v>
      </c>
      <c r="B4396" s="156" t="s">
        <v>19743</v>
      </c>
      <c r="C4396" s="156">
        <v>2.1537060000000001</v>
      </c>
      <c r="D4396" s="156">
        <v>1.3450000000000001E-3</v>
      </c>
      <c r="E4396" s="156">
        <v>321758</v>
      </c>
      <c r="F4396" s="156">
        <v>0.25714300000000001</v>
      </c>
      <c r="G4396" s="156">
        <v>660.80949999999996</v>
      </c>
      <c r="H4396" s="156">
        <v>0.158944</v>
      </c>
      <c r="I4396" s="156">
        <v>21</v>
      </c>
      <c r="J4396" s="156">
        <v>14.28571</v>
      </c>
      <c r="K4396" s="267">
        <v>85.714290000000005</v>
      </c>
    </row>
    <row r="4397" spans="1:11">
      <c r="A4397" s="155" t="s">
        <v>1998</v>
      </c>
      <c r="B4397" s="156" t="s">
        <v>19743</v>
      </c>
      <c r="C4397" s="156">
        <v>2.2129949999999998</v>
      </c>
      <c r="D4397" s="156" t="s">
        <v>25675</v>
      </c>
      <c r="E4397" s="156">
        <v>0</v>
      </c>
      <c r="F4397" s="156">
        <v>1</v>
      </c>
      <c r="G4397" s="156">
        <v>1961</v>
      </c>
      <c r="H4397" s="156">
        <v>0.50294899999999998</v>
      </c>
      <c r="I4397" s="156">
        <v>3</v>
      </c>
      <c r="J4397" s="156">
        <v>0</v>
      </c>
      <c r="K4397" s="267">
        <v>100</v>
      </c>
    </row>
    <row r="4398" spans="1:11">
      <c r="A4398" s="155" t="s">
        <v>2001</v>
      </c>
      <c r="B4398" s="156" t="s">
        <v>19743</v>
      </c>
      <c r="C4398" s="156">
        <v>2.2379699999999998</v>
      </c>
      <c r="D4398" s="157">
        <v>7.1600000000000001E-6</v>
      </c>
      <c r="E4398" s="156">
        <v>8974</v>
      </c>
      <c r="F4398" s="156">
        <v>0.41666700000000001</v>
      </c>
      <c r="G4398" s="156">
        <v>672.11109999999996</v>
      </c>
      <c r="H4398" s="156">
        <v>0.17832600000000001</v>
      </c>
      <c r="I4398" s="156">
        <v>9</v>
      </c>
      <c r="J4398" s="156">
        <v>33.333329999999997</v>
      </c>
      <c r="K4398" s="267">
        <v>66.666669999999996</v>
      </c>
    </row>
    <row r="4399" spans="1:11">
      <c r="A4399" s="155" t="s">
        <v>2007</v>
      </c>
      <c r="B4399" s="156" t="s">
        <v>19743</v>
      </c>
      <c r="C4399" s="156">
        <v>2.2337060000000002</v>
      </c>
      <c r="D4399" s="157">
        <v>7.1899999999999999E-5</v>
      </c>
      <c r="E4399" s="156">
        <v>90712</v>
      </c>
      <c r="F4399" s="156">
        <v>0.14824000000000001</v>
      </c>
      <c r="G4399" s="156">
        <v>206.24289999999999</v>
      </c>
      <c r="H4399" s="156">
        <v>5.5278000000000001E-2</v>
      </c>
      <c r="I4399" s="156">
        <v>70</v>
      </c>
      <c r="J4399" s="156">
        <v>35.714289999999998</v>
      </c>
      <c r="K4399" s="267">
        <v>61.428570000000001</v>
      </c>
    </row>
    <row r="4400" spans="1:11">
      <c r="A4400" s="155" t="s">
        <v>2010</v>
      </c>
      <c r="B4400" s="156" t="s">
        <v>19743</v>
      </c>
      <c r="C4400" s="156">
        <v>3.1019290000000002</v>
      </c>
      <c r="D4400" s="156" t="s">
        <v>25675</v>
      </c>
      <c r="E4400" s="156">
        <v>0</v>
      </c>
      <c r="F4400" s="156" t="s">
        <v>25675</v>
      </c>
      <c r="G4400" s="156">
        <v>119</v>
      </c>
      <c r="H4400" s="156">
        <v>0</v>
      </c>
      <c r="I4400" s="156">
        <v>1</v>
      </c>
      <c r="J4400" s="156">
        <v>100</v>
      </c>
      <c r="K4400" s="267">
        <v>0</v>
      </c>
    </row>
    <row r="4401" spans="1:11">
      <c r="A4401" s="155" t="s">
        <v>2013</v>
      </c>
      <c r="B4401" s="156" t="s">
        <v>19743</v>
      </c>
      <c r="C4401" s="156">
        <v>2.2156349999999998</v>
      </c>
      <c r="D4401" s="157">
        <v>1.6799999999999998E-5</v>
      </c>
      <c r="E4401" s="156">
        <v>13988</v>
      </c>
      <c r="F4401" s="156">
        <v>0.33333299999999999</v>
      </c>
      <c r="G4401" s="156">
        <v>844.28570000000002</v>
      </c>
      <c r="H4401" s="156">
        <v>0.21767500000000001</v>
      </c>
      <c r="I4401" s="156">
        <v>7</v>
      </c>
      <c r="J4401" s="156">
        <v>0</v>
      </c>
      <c r="K4401" s="267">
        <v>100</v>
      </c>
    </row>
    <row r="4402" spans="1:11">
      <c r="A4402" s="155" t="s">
        <v>2021</v>
      </c>
      <c r="B4402" s="156" t="s">
        <v>19743</v>
      </c>
      <c r="C4402" s="156">
        <v>2.276548</v>
      </c>
      <c r="D4402" s="157">
        <v>9.4400000000000004E-5</v>
      </c>
      <c r="E4402" s="156">
        <v>53486</v>
      </c>
      <c r="F4402" s="156">
        <v>0.38461499999999998</v>
      </c>
      <c r="G4402" s="156">
        <v>827.5385</v>
      </c>
      <c r="H4402" s="156">
        <v>0.23107</v>
      </c>
      <c r="I4402" s="156">
        <v>13</v>
      </c>
      <c r="J4402" s="156">
        <v>0</v>
      </c>
      <c r="K4402" s="267">
        <v>100</v>
      </c>
    </row>
    <row r="4403" spans="1:11">
      <c r="A4403" s="155" t="s">
        <v>2026</v>
      </c>
      <c r="B4403" s="156" t="s">
        <v>19743</v>
      </c>
      <c r="C4403" s="156">
        <v>2.270051</v>
      </c>
      <c r="D4403" s="157">
        <v>8.6500000000000002E-6</v>
      </c>
      <c r="E4403" s="156">
        <v>6098</v>
      </c>
      <c r="F4403" s="156">
        <v>0.54545500000000002</v>
      </c>
      <c r="G4403" s="156">
        <v>1010.727</v>
      </c>
      <c r="H4403" s="156">
        <v>0.27966999999999997</v>
      </c>
      <c r="I4403" s="156">
        <v>11</v>
      </c>
      <c r="J4403" s="156">
        <v>9.0909089999999999</v>
      </c>
      <c r="K4403" s="267">
        <v>90.909090000000006</v>
      </c>
    </row>
    <row r="4404" spans="1:11">
      <c r="A4404" s="155" t="s">
        <v>1755</v>
      </c>
      <c r="B4404" s="156" t="s">
        <v>19743</v>
      </c>
      <c r="C4404" s="156">
        <v>2.1313710000000001</v>
      </c>
      <c r="D4404" s="156">
        <v>1.01E-4</v>
      </c>
      <c r="E4404" s="156">
        <v>135534</v>
      </c>
      <c r="F4404" s="156">
        <v>0.184031</v>
      </c>
      <c r="G4404" s="156">
        <v>270.16460000000001</v>
      </c>
      <c r="H4404" s="156">
        <v>6.4111000000000001E-2</v>
      </c>
      <c r="I4404" s="156">
        <v>79</v>
      </c>
      <c r="J4404" s="156">
        <v>29.11392</v>
      </c>
      <c r="K4404" s="267">
        <v>68.354429999999994</v>
      </c>
    </row>
    <row r="4405" spans="1:11">
      <c r="A4405" s="155" t="s">
        <v>1762</v>
      </c>
      <c r="B4405" s="156" t="s">
        <v>19743</v>
      </c>
      <c r="C4405" s="156">
        <v>2.2698480000000001</v>
      </c>
      <c r="D4405" s="157">
        <v>9.5899999999999997E-6</v>
      </c>
      <c r="E4405" s="156">
        <v>32282</v>
      </c>
      <c r="F4405" s="156">
        <v>0.461538</v>
      </c>
      <c r="G4405" s="156">
        <v>843.4615</v>
      </c>
      <c r="H4405" s="156">
        <v>0.23338700000000001</v>
      </c>
      <c r="I4405" s="156">
        <v>13</v>
      </c>
      <c r="J4405" s="156">
        <v>30.76923</v>
      </c>
      <c r="K4405" s="267">
        <v>69.230770000000007</v>
      </c>
    </row>
    <row r="4406" spans="1:11">
      <c r="A4406" s="155" t="s">
        <v>1767</v>
      </c>
      <c r="B4406" s="156" t="s">
        <v>19743</v>
      </c>
      <c r="C4406" s="156">
        <v>2.4590860000000001</v>
      </c>
      <c r="D4406" s="157">
        <v>1.1399999999999999E-5</v>
      </c>
      <c r="E4406" s="156">
        <v>5962</v>
      </c>
      <c r="F4406" s="156">
        <v>0.52777799999999997</v>
      </c>
      <c r="G4406" s="156">
        <v>324.66669999999999</v>
      </c>
      <c r="H4406" s="156">
        <v>0.118838</v>
      </c>
      <c r="I4406" s="156">
        <v>9</v>
      </c>
      <c r="J4406" s="156">
        <v>11.11111</v>
      </c>
      <c r="K4406" s="267">
        <v>88.888890000000004</v>
      </c>
    </row>
    <row r="4407" spans="1:11">
      <c r="A4407" s="155" t="s">
        <v>1772</v>
      </c>
      <c r="B4407" s="156" t="s">
        <v>19743</v>
      </c>
      <c r="C4407" s="156">
        <v>2.3230460000000002</v>
      </c>
      <c r="D4407" s="156">
        <v>1.01E-4</v>
      </c>
      <c r="E4407" s="156">
        <v>27688</v>
      </c>
      <c r="F4407" s="156">
        <v>0.33333299999999999</v>
      </c>
      <c r="G4407" s="156">
        <v>766.5</v>
      </c>
      <c r="H4407" s="156">
        <v>0.22789200000000001</v>
      </c>
      <c r="I4407" s="156">
        <v>10</v>
      </c>
      <c r="J4407" s="156">
        <v>40</v>
      </c>
      <c r="K4407" s="267">
        <v>60</v>
      </c>
    </row>
    <row r="4408" spans="1:11">
      <c r="A4408" s="155" t="s">
        <v>1777</v>
      </c>
      <c r="B4408" s="156" t="s">
        <v>19743</v>
      </c>
      <c r="C4408" s="156">
        <v>2.451168</v>
      </c>
      <c r="D4408" s="157">
        <v>1.8099999999999999E-5</v>
      </c>
      <c r="E4408" s="156">
        <v>9670</v>
      </c>
      <c r="F4408" s="156">
        <v>0.16666700000000001</v>
      </c>
      <c r="G4408" s="156">
        <v>1051.75</v>
      </c>
      <c r="H4408" s="156">
        <v>0.37584899999999999</v>
      </c>
      <c r="I4408" s="156">
        <v>4</v>
      </c>
      <c r="J4408" s="156">
        <v>25</v>
      </c>
      <c r="K4408" s="267">
        <v>75</v>
      </c>
    </row>
    <row r="4409" spans="1:11">
      <c r="A4409" s="155" t="s">
        <v>1779</v>
      </c>
      <c r="B4409" s="156" t="s">
        <v>19743</v>
      </c>
      <c r="C4409" s="156">
        <v>2.290152</v>
      </c>
      <c r="D4409" s="157">
        <v>4.9999999999999998E-7</v>
      </c>
      <c r="E4409" s="156">
        <v>884</v>
      </c>
      <c r="F4409" s="156">
        <v>0.52777799999999997</v>
      </c>
      <c r="G4409" s="156">
        <v>1041.1110000000001</v>
      </c>
      <c r="H4409" s="156">
        <v>0.29627500000000001</v>
      </c>
      <c r="I4409" s="156">
        <v>9</v>
      </c>
      <c r="J4409" s="156">
        <v>11.11111</v>
      </c>
      <c r="K4409" s="267">
        <v>88.888890000000004</v>
      </c>
    </row>
    <row r="4410" spans="1:11">
      <c r="A4410" s="155" t="s">
        <v>1782</v>
      </c>
      <c r="B4410" s="156" t="s">
        <v>19743</v>
      </c>
      <c r="C4410" s="156">
        <v>2.1463960000000002</v>
      </c>
      <c r="D4410" s="156">
        <v>3.4699999999999998E-4</v>
      </c>
      <c r="E4410" s="156">
        <v>249154</v>
      </c>
      <c r="F4410" s="156">
        <v>0.11655</v>
      </c>
      <c r="G4410" s="156">
        <v>205.16669999999999</v>
      </c>
      <c r="H4410" s="156">
        <v>4.9390000000000003E-2</v>
      </c>
      <c r="I4410" s="156">
        <v>66</v>
      </c>
      <c r="J4410" s="156">
        <v>22.727270000000001</v>
      </c>
      <c r="K4410" s="267">
        <v>77.272729999999996</v>
      </c>
    </row>
    <row r="4411" spans="1:11">
      <c r="A4411" s="155" t="s">
        <v>1785</v>
      </c>
      <c r="B4411" s="156" t="s">
        <v>19743</v>
      </c>
      <c r="C4411" s="156">
        <v>2.2802030000000002</v>
      </c>
      <c r="D4411" s="157">
        <v>4.3599999999999998E-6</v>
      </c>
      <c r="E4411" s="156">
        <v>7200</v>
      </c>
      <c r="F4411" s="156">
        <v>0.69444399999999995</v>
      </c>
      <c r="G4411" s="156">
        <v>1247.556</v>
      </c>
      <c r="H4411" s="156">
        <v>0.34942400000000001</v>
      </c>
      <c r="I4411" s="156">
        <v>9</v>
      </c>
      <c r="J4411" s="156">
        <v>11.11111</v>
      </c>
      <c r="K4411" s="267">
        <v>88.888890000000004</v>
      </c>
    </row>
    <row r="4412" spans="1:11">
      <c r="A4412" s="155" t="s">
        <v>1792</v>
      </c>
      <c r="B4412" s="156" t="s">
        <v>19743</v>
      </c>
      <c r="C4412" s="156">
        <v>2.9591880000000002</v>
      </c>
      <c r="D4412" s="157">
        <v>5.1100000000000002E-6</v>
      </c>
      <c r="E4412" s="156">
        <v>870</v>
      </c>
      <c r="F4412" s="156" t="s">
        <v>25675</v>
      </c>
      <c r="G4412" s="156">
        <v>149.5</v>
      </c>
      <c r="H4412" s="156">
        <v>0.25961499999999998</v>
      </c>
      <c r="I4412" s="156">
        <v>4</v>
      </c>
      <c r="J4412" s="156">
        <v>0</v>
      </c>
      <c r="K4412" s="267">
        <v>100</v>
      </c>
    </row>
    <row r="4413" spans="1:11">
      <c r="A4413" s="155" t="s">
        <v>1794</v>
      </c>
      <c r="B4413" s="156" t="s">
        <v>19743</v>
      </c>
      <c r="C4413" s="156">
        <v>2.2215229999999999</v>
      </c>
      <c r="D4413" s="157">
        <v>3.7100000000000001E-5</v>
      </c>
      <c r="E4413" s="156">
        <v>79530</v>
      </c>
      <c r="F4413" s="156">
        <v>0.298039</v>
      </c>
      <c r="G4413" s="156">
        <v>321.49020000000002</v>
      </c>
      <c r="H4413" s="156">
        <v>8.4446999999999994E-2</v>
      </c>
      <c r="I4413" s="156">
        <v>51</v>
      </c>
      <c r="J4413" s="156">
        <v>23.529409999999999</v>
      </c>
      <c r="K4413" s="267">
        <v>70.588239999999999</v>
      </c>
    </row>
    <row r="4414" spans="1:11">
      <c r="A4414" s="155" t="s">
        <v>22205</v>
      </c>
      <c r="B4414" s="156" t="s">
        <v>19743</v>
      </c>
      <c r="C4414" s="156">
        <v>2.2339090000000001</v>
      </c>
      <c r="D4414" s="157">
        <v>2.3900000000000002E-5</v>
      </c>
      <c r="E4414" s="156">
        <v>37012</v>
      </c>
      <c r="F4414" s="156">
        <v>0.26839800000000003</v>
      </c>
      <c r="G4414" s="156">
        <v>476.40910000000002</v>
      </c>
      <c r="H4414" s="156">
        <v>0.126134</v>
      </c>
      <c r="I4414" s="156">
        <v>22</v>
      </c>
      <c r="J4414" s="156">
        <v>18.181819999999998</v>
      </c>
      <c r="K4414" s="267">
        <v>81.818179999999998</v>
      </c>
    </row>
    <row r="4415" spans="1:11">
      <c r="A4415" s="155" t="s">
        <v>22143</v>
      </c>
      <c r="B4415" s="156" t="s">
        <v>19740</v>
      </c>
      <c r="C4415" s="156">
        <v>2.3025380000000002</v>
      </c>
      <c r="D4415" s="156">
        <v>1.3999999999999999E-4</v>
      </c>
      <c r="E4415" s="156">
        <v>68224</v>
      </c>
      <c r="F4415" s="156">
        <v>0.33333299999999999</v>
      </c>
      <c r="G4415" s="156">
        <v>863.66669999999999</v>
      </c>
      <c r="H4415" s="156">
        <v>0.24954999999999999</v>
      </c>
      <c r="I4415" s="156">
        <v>9</v>
      </c>
      <c r="J4415" s="156">
        <v>11.11111</v>
      </c>
      <c r="K4415" s="267">
        <v>88.888890000000004</v>
      </c>
    </row>
    <row r="4416" spans="1:11">
      <c r="A4416" s="155" t="s">
        <v>1799</v>
      </c>
      <c r="B4416" s="156" t="s">
        <v>19743</v>
      </c>
      <c r="C4416" s="156">
        <v>2.305787</v>
      </c>
      <c r="D4416" s="157">
        <v>1.27E-5</v>
      </c>
      <c r="E4416" s="156">
        <v>20532</v>
      </c>
      <c r="F4416" s="156">
        <v>0.16190499999999999</v>
      </c>
      <c r="G4416" s="156">
        <v>360.61900000000003</v>
      </c>
      <c r="H4416" s="156">
        <v>0.105078</v>
      </c>
      <c r="I4416" s="156">
        <v>21</v>
      </c>
      <c r="J4416" s="156">
        <v>14.28571</v>
      </c>
      <c r="K4416" s="267">
        <v>80.952380000000005</v>
      </c>
    </row>
    <row r="4417" spans="1:11">
      <c r="A4417" s="155" t="s">
        <v>1801</v>
      </c>
      <c r="B4417" s="156" t="s">
        <v>19743</v>
      </c>
      <c r="C4417" s="156">
        <v>2.3374619999999999</v>
      </c>
      <c r="D4417" s="157">
        <v>8.2799999999999993E-5</v>
      </c>
      <c r="E4417" s="156">
        <v>49096</v>
      </c>
      <c r="F4417" s="156">
        <v>0.21921199999999999</v>
      </c>
      <c r="G4417" s="156">
        <v>179.27590000000001</v>
      </c>
      <c r="H4417" s="156">
        <v>5.4679999999999999E-2</v>
      </c>
      <c r="I4417" s="156">
        <v>29</v>
      </c>
      <c r="J4417" s="156">
        <v>20.68966</v>
      </c>
      <c r="K4417" s="267">
        <v>72.413790000000006</v>
      </c>
    </row>
    <row r="4418" spans="1:11">
      <c r="A4418" s="155" t="s">
        <v>1806</v>
      </c>
      <c r="B4418" s="156" t="s">
        <v>19743</v>
      </c>
      <c r="C4418" s="156">
        <v>2.2272080000000001</v>
      </c>
      <c r="D4418" s="157">
        <v>8.2999999999999999E-7</v>
      </c>
      <c r="E4418" s="156">
        <v>3968</v>
      </c>
      <c r="F4418" s="156">
        <v>0.46428599999999998</v>
      </c>
      <c r="G4418" s="156">
        <v>1111.75</v>
      </c>
      <c r="H4418" s="156">
        <v>0.29035</v>
      </c>
      <c r="I4418" s="156">
        <v>8</v>
      </c>
      <c r="J4418" s="156">
        <v>50</v>
      </c>
      <c r="K4418" s="267">
        <v>50</v>
      </c>
    </row>
    <row r="4419" spans="1:11">
      <c r="A4419" s="155" t="s">
        <v>1812</v>
      </c>
      <c r="B4419" s="156" t="s">
        <v>19743</v>
      </c>
      <c r="C4419" s="156">
        <v>2.165279</v>
      </c>
      <c r="D4419" s="157">
        <v>1.63E-5</v>
      </c>
      <c r="E4419" s="156">
        <v>35458</v>
      </c>
      <c r="F4419" s="156">
        <v>0.40650399999999998</v>
      </c>
      <c r="G4419" s="156">
        <v>306.16669999999999</v>
      </c>
      <c r="H4419" s="156">
        <v>7.4930999999999998E-2</v>
      </c>
      <c r="I4419" s="156">
        <v>42</v>
      </c>
      <c r="J4419" s="156">
        <v>47.619050000000001</v>
      </c>
      <c r="K4419" s="267">
        <v>50</v>
      </c>
    </row>
    <row r="4420" spans="1:11">
      <c r="A4420" s="155" t="s">
        <v>22077</v>
      </c>
      <c r="B4420" s="156" t="s">
        <v>19740</v>
      </c>
      <c r="C4420" s="156">
        <v>2.1187819999999999</v>
      </c>
      <c r="D4420" s="156">
        <v>2.41E-4</v>
      </c>
      <c r="E4420" s="156">
        <v>216782</v>
      </c>
      <c r="F4420" s="156">
        <v>0.21293300000000001</v>
      </c>
      <c r="G4420" s="156">
        <v>193.16810000000001</v>
      </c>
      <c r="H4420" s="156">
        <v>4.5665999999999998E-2</v>
      </c>
      <c r="I4420" s="156">
        <v>119</v>
      </c>
      <c r="J4420" s="156">
        <v>34.453780000000002</v>
      </c>
      <c r="K4420" s="267">
        <v>63.865549999999999</v>
      </c>
    </row>
    <row r="4421" spans="1:11">
      <c r="A4421" s="155" t="s">
        <v>22498</v>
      </c>
      <c r="B4421" s="156" t="s">
        <v>19740</v>
      </c>
      <c r="C4421" s="156">
        <v>2.3195939999999999</v>
      </c>
      <c r="D4421" s="157">
        <v>5.9599999999999999E-5</v>
      </c>
      <c r="E4421" s="156">
        <v>35644</v>
      </c>
      <c r="F4421" s="156">
        <v>0.31111100000000003</v>
      </c>
      <c r="G4421" s="156">
        <v>657.6</v>
      </c>
      <c r="H4421" s="156">
        <v>0.19469900000000001</v>
      </c>
      <c r="I4421" s="156">
        <v>10</v>
      </c>
      <c r="J4421" s="156">
        <v>40</v>
      </c>
      <c r="K4421" s="267">
        <v>50</v>
      </c>
    </row>
    <row r="4422" spans="1:11">
      <c r="A4422" s="155" t="s">
        <v>1820</v>
      </c>
      <c r="B4422" s="156" t="s">
        <v>19743</v>
      </c>
      <c r="C4422" s="156">
        <v>2.185381</v>
      </c>
      <c r="D4422" s="157">
        <v>6.5799999999999997E-6</v>
      </c>
      <c r="E4422" s="156">
        <v>10764</v>
      </c>
      <c r="F4422" s="156">
        <v>0.36315799999999998</v>
      </c>
      <c r="G4422" s="156">
        <v>573.85</v>
      </c>
      <c r="H4422" s="156">
        <v>0.14299799999999999</v>
      </c>
      <c r="I4422" s="156">
        <v>20</v>
      </c>
      <c r="J4422" s="156">
        <v>15</v>
      </c>
      <c r="K4422" s="267">
        <v>80</v>
      </c>
    </row>
    <row r="4423" spans="1:11">
      <c r="A4423" s="155" t="s">
        <v>22449</v>
      </c>
      <c r="B4423" s="156" t="s">
        <v>19740</v>
      </c>
      <c r="C4423" s="156">
        <v>2.2641619999999998</v>
      </c>
      <c r="D4423" s="157">
        <v>2.3900000000000002E-5</v>
      </c>
      <c r="E4423" s="156">
        <v>17838</v>
      </c>
      <c r="F4423" s="156">
        <v>0.21538499999999999</v>
      </c>
      <c r="G4423" s="156">
        <v>312.15379999999999</v>
      </c>
      <c r="H4423" s="156">
        <v>8.5944999999999994E-2</v>
      </c>
      <c r="I4423" s="156">
        <v>26</v>
      </c>
      <c r="J4423" s="156">
        <v>34.615380000000002</v>
      </c>
      <c r="K4423" s="267">
        <v>61.538460000000001</v>
      </c>
    </row>
    <row r="4424" spans="1:11">
      <c r="A4424" s="155" t="s">
        <v>1827</v>
      </c>
      <c r="B4424" s="156" t="s">
        <v>19743</v>
      </c>
      <c r="C4424" s="156">
        <v>2.2298480000000001</v>
      </c>
      <c r="D4424" s="157">
        <v>1.52E-5</v>
      </c>
      <c r="E4424" s="156">
        <v>18096</v>
      </c>
      <c r="F4424" s="156">
        <v>0.45029200000000003</v>
      </c>
      <c r="G4424" s="156">
        <v>493.73680000000002</v>
      </c>
      <c r="H4424" s="156">
        <v>0.129828</v>
      </c>
      <c r="I4424" s="156">
        <v>19</v>
      </c>
      <c r="J4424" s="156">
        <v>26.31579</v>
      </c>
      <c r="K4424" s="267">
        <v>68.421049999999994</v>
      </c>
    </row>
    <row r="4425" spans="1:11">
      <c r="A4425" s="155" t="s">
        <v>1835</v>
      </c>
      <c r="B4425" s="156" t="s">
        <v>19743</v>
      </c>
      <c r="C4425" s="156">
        <v>2.2806090000000001</v>
      </c>
      <c r="D4425" s="157">
        <v>1.5500000000000001E-5</v>
      </c>
      <c r="E4425" s="156">
        <v>15330</v>
      </c>
      <c r="F4425" s="156">
        <v>0.2</v>
      </c>
      <c r="G4425" s="156">
        <v>444.5625</v>
      </c>
      <c r="H4425" s="156">
        <v>0.12489500000000001</v>
      </c>
      <c r="I4425" s="156">
        <v>16</v>
      </c>
      <c r="J4425" s="156">
        <v>18.75</v>
      </c>
      <c r="K4425" s="267">
        <v>68.75</v>
      </c>
    </row>
    <row r="4426" spans="1:11">
      <c r="A4426" s="155" t="s">
        <v>1839</v>
      </c>
      <c r="B4426" s="156" t="s">
        <v>19743</v>
      </c>
      <c r="C4426" s="156">
        <v>2.2753299999999999</v>
      </c>
      <c r="D4426" s="157">
        <v>5.2599999999999998E-5</v>
      </c>
      <c r="E4426" s="156">
        <v>47500</v>
      </c>
      <c r="F4426" s="156">
        <v>0.18382399999999999</v>
      </c>
      <c r="G4426" s="156">
        <v>454</v>
      </c>
      <c r="H4426" s="156">
        <v>0.12690799999999999</v>
      </c>
      <c r="I4426" s="156">
        <v>17</v>
      </c>
      <c r="J4426" s="156">
        <v>23.529409999999999</v>
      </c>
      <c r="K4426" s="267">
        <v>64.705879999999993</v>
      </c>
    </row>
    <row r="4427" spans="1:11">
      <c r="A4427" s="155" t="s">
        <v>1847</v>
      </c>
      <c r="B4427" s="156" t="s">
        <v>19743</v>
      </c>
      <c r="C4427" s="156">
        <v>2.196345</v>
      </c>
      <c r="D4427" s="157">
        <v>6.1999999999999999E-7</v>
      </c>
      <c r="E4427" s="156">
        <v>1050</v>
      </c>
      <c r="F4427" s="156">
        <v>0.67857100000000004</v>
      </c>
      <c r="G4427" s="156">
        <v>1279</v>
      </c>
      <c r="H4427" s="156">
        <v>0.32208500000000001</v>
      </c>
      <c r="I4427" s="156">
        <v>8</v>
      </c>
      <c r="J4427" s="156">
        <v>25</v>
      </c>
      <c r="K4427" s="267">
        <v>75</v>
      </c>
    </row>
    <row r="4428" spans="1:11">
      <c r="A4428" s="155" t="s">
        <v>1852</v>
      </c>
      <c r="B4428" s="156" t="s">
        <v>19743</v>
      </c>
      <c r="C4428" s="156">
        <v>2.43533</v>
      </c>
      <c r="D4428" s="157">
        <v>1.1200000000000001E-6</v>
      </c>
      <c r="E4428" s="156">
        <v>1236</v>
      </c>
      <c r="F4428" s="156">
        <v>0.33333299999999999</v>
      </c>
      <c r="G4428" s="156">
        <v>1025</v>
      </c>
      <c r="H4428" s="156">
        <v>0.35802499999999998</v>
      </c>
      <c r="I4428" s="156">
        <v>3</v>
      </c>
      <c r="J4428" s="156">
        <v>0</v>
      </c>
      <c r="K4428" s="267">
        <v>100</v>
      </c>
    </row>
    <row r="4429" spans="1:11">
      <c r="A4429" s="155" t="s">
        <v>20467</v>
      </c>
      <c r="B4429" s="156" t="s">
        <v>19740</v>
      </c>
      <c r="C4429" s="156">
        <v>2.249746</v>
      </c>
      <c r="D4429" s="156">
        <v>2.1599999999999999E-4</v>
      </c>
      <c r="E4429" s="156">
        <v>242144</v>
      </c>
      <c r="F4429" s="156">
        <v>0.27145599999999998</v>
      </c>
      <c r="G4429" s="156">
        <v>133.35169999999999</v>
      </c>
      <c r="H4429" s="156">
        <v>3.7289000000000003E-2</v>
      </c>
      <c r="I4429" s="156">
        <v>145</v>
      </c>
      <c r="J4429" s="156">
        <v>49.655169999999998</v>
      </c>
      <c r="K4429" s="267">
        <v>46.206899999999997</v>
      </c>
    </row>
    <row r="4430" spans="1:11">
      <c r="A4430" s="155" t="s">
        <v>20415</v>
      </c>
      <c r="B4430" s="156" t="s">
        <v>19740</v>
      </c>
      <c r="C4430" s="156">
        <v>2.413198</v>
      </c>
      <c r="D4430" s="156">
        <v>2.7599999999999999E-4</v>
      </c>
      <c r="E4430" s="156">
        <v>71000</v>
      </c>
      <c r="F4430" s="156">
        <v>9.2461000000000002E-2</v>
      </c>
      <c r="G4430" s="156">
        <v>102.2368</v>
      </c>
      <c r="H4430" s="156">
        <v>3.5142E-2</v>
      </c>
      <c r="I4430" s="156">
        <v>38</v>
      </c>
      <c r="J4430" s="156">
        <v>26.31579</v>
      </c>
      <c r="K4430" s="267">
        <v>71.052629999999994</v>
      </c>
    </row>
    <row r="4431" spans="1:11">
      <c r="A4431" s="155" t="s">
        <v>1861</v>
      </c>
      <c r="B4431" s="156" t="s">
        <v>19743</v>
      </c>
      <c r="C4431" s="156">
        <v>2.187411</v>
      </c>
      <c r="D4431" s="157">
        <v>2.0299999999999999E-5</v>
      </c>
      <c r="E4431" s="156">
        <v>31252</v>
      </c>
      <c r="F4431" s="156">
        <v>0.44444400000000001</v>
      </c>
      <c r="G4431" s="156">
        <v>1017.2</v>
      </c>
      <c r="H4431" s="156">
        <v>0.25347599999999998</v>
      </c>
      <c r="I4431" s="156">
        <v>10</v>
      </c>
      <c r="J4431" s="156">
        <v>20</v>
      </c>
      <c r="K4431" s="267">
        <v>80</v>
      </c>
    </row>
    <row r="4432" spans="1:11">
      <c r="A4432" s="155" t="s">
        <v>1864</v>
      </c>
      <c r="B4432" s="156" t="s">
        <v>19743</v>
      </c>
      <c r="C4432" s="156">
        <v>3.1415229999999998</v>
      </c>
      <c r="D4432" s="157">
        <v>1.9000000000000001E-7</v>
      </c>
      <c r="E4432" s="156">
        <v>30</v>
      </c>
      <c r="F4432" s="156">
        <v>0.33333299999999999</v>
      </c>
      <c r="G4432" s="156">
        <v>10.66667</v>
      </c>
      <c r="H4432" s="156">
        <v>0.41333300000000001</v>
      </c>
      <c r="I4432" s="156">
        <v>3</v>
      </c>
      <c r="J4432" s="156">
        <v>66.666669999999996</v>
      </c>
      <c r="K4432" s="267">
        <v>33.333329999999997</v>
      </c>
    </row>
    <row r="4433" spans="1:11">
      <c r="A4433" s="155" t="s">
        <v>1867</v>
      </c>
      <c r="B4433" s="156" t="s">
        <v>19743</v>
      </c>
      <c r="C4433" s="156">
        <v>2.1819289999999998</v>
      </c>
      <c r="D4433" s="157">
        <v>7.9799999999999998E-6</v>
      </c>
      <c r="E4433" s="156">
        <v>7152</v>
      </c>
      <c r="F4433" s="156">
        <v>0.57777800000000001</v>
      </c>
      <c r="G4433" s="156">
        <v>1090.4000000000001</v>
      </c>
      <c r="H4433" s="156">
        <v>0.26983400000000002</v>
      </c>
      <c r="I4433" s="156">
        <v>10</v>
      </c>
      <c r="J4433" s="156">
        <v>20</v>
      </c>
      <c r="K4433" s="267">
        <v>80</v>
      </c>
    </row>
    <row r="4434" spans="1:11">
      <c r="A4434" s="155" t="s">
        <v>1872</v>
      </c>
      <c r="B4434" s="156" t="s">
        <v>19743</v>
      </c>
      <c r="C4434" s="156">
        <v>2.334416</v>
      </c>
      <c r="D4434" s="156" t="s">
        <v>25675</v>
      </c>
      <c r="E4434" s="156">
        <v>0</v>
      </c>
      <c r="F4434" s="156">
        <v>1</v>
      </c>
      <c r="G4434" s="156">
        <v>1826.5</v>
      </c>
      <c r="H4434" s="156">
        <v>0.54981899999999995</v>
      </c>
      <c r="I4434" s="156">
        <v>4</v>
      </c>
      <c r="J4434" s="156">
        <v>25</v>
      </c>
      <c r="K4434" s="267">
        <v>75</v>
      </c>
    </row>
    <row r="4435" spans="1:11">
      <c r="A4435" s="155" t="s">
        <v>1877</v>
      </c>
      <c r="B4435" s="156" t="s">
        <v>19743</v>
      </c>
      <c r="C4435" s="156">
        <v>2.540508</v>
      </c>
      <c r="D4435" s="157">
        <v>1.52E-5</v>
      </c>
      <c r="E4435" s="156">
        <v>14588</v>
      </c>
      <c r="F4435" s="156">
        <v>0.39285700000000001</v>
      </c>
      <c r="G4435" s="156">
        <v>357.25</v>
      </c>
      <c r="H4435" s="156">
        <v>0.15035799999999999</v>
      </c>
      <c r="I4435" s="156">
        <v>8</v>
      </c>
      <c r="J4435" s="156">
        <v>25</v>
      </c>
      <c r="K4435" s="267">
        <v>75</v>
      </c>
    </row>
    <row r="4436" spans="1:11">
      <c r="A4436" s="155" t="s">
        <v>1888</v>
      </c>
      <c r="B4436" s="156" t="s">
        <v>19743</v>
      </c>
      <c r="C4436" s="156">
        <v>2.3037559999999999</v>
      </c>
      <c r="D4436" s="157">
        <v>7.8800000000000008E-6</v>
      </c>
      <c r="E4436" s="156">
        <v>9172</v>
      </c>
      <c r="F4436" s="156">
        <v>0.56190499999999999</v>
      </c>
      <c r="G4436" s="156">
        <v>561.06669999999997</v>
      </c>
      <c r="H4436" s="156">
        <v>0.16281699999999999</v>
      </c>
      <c r="I4436" s="156">
        <v>15</v>
      </c>
      <c r="J4436" s="156">
        <v>26.66667</v>
      </c>
      <c r="K4436" s="267">
        <v>73.333330000000004</v>
      </c>
    </row>
    <row r="4437" spans="1:11">
      <c r="A4437" s="155" t="s">
        <v>1622</v>
      </c>
      <c r="B4437" s="156" t="s">
        <v>19743</v>
      </c>
      <c r="C4437" s="156">
        <v>3.2245689999999998</v>
      </c>
      <c r="D4437" s="156" t="s">
        <v>25675</v>
      </c>
      <c r="E4437" s="156">
        <v>0</v>
      </c>
      <c r="F4437" s="156" t="s">
        <v>25675</v>
      </c>
      <c r="G4437" s="156">
        <v>73</v>
      </c>
      <c r="H4437" s="156">
        <v>0</v>
      </c>
      <c r="I4437" s="156">
        <v>1</v>
      </c>
      <c r="J4437" s="156">
        <v>0</v>
      </c>
      <c r="K4437" s="267">
        <v>100</v>
      </c>
    </row>
    <row r="4438" spans="1:11">
      <c r="A4438" s="155" t="s">
        <v>1627</v>
      </c>
      <c r="B4438" s="156" t="s">
        <v>19743</v>
      </c>
      <c r="C4438" s="156">
        <v>2.1417259999999998</v>
      </c>
      <c r="D4438" s="157">
        <v>6.7100000000000001E-6</v>
      </c>
      <c r="E4438" s="156">
        <v>29684</v>
      </c>
      <c r="F4438" s="156">
        <v>0.5</v>
      </c>
      <c r="G4438" s="156">
        <v>1173.4169999999999</v>
      </c>
      <c r="H4438" s="156">
        <v>0.27753499999999998</v>
      </c>
      <c r="I4438" s="156">
        <v>12</v>
      </c>
      <c r="J4438" s="156">
        <v>8.3333329999999997</v>
      </c>
      <c r="K4438" s="267">
        <v>91.666669999999996</v>
      </c>
    </row>
    <row r="4439" spans="1:11">
      <c r="A4439" s="155" t="s">
        <v>1632</v>
      </c>
      <c r="B4439" s="156" t="s">
        <v>19743</v>
      </c>
      <c r="C4439" s="156">
        <v>2.2198980000000001</v>
      </c>
      <c r="D4439" s="157">
        <v>8.5299999999999996E-6</v>
      </c>
      <c r="E4439" s="156">
        <v>11028</v>
      </c>
      <c r="F4439" s="156">
        <v>0.33333299999999999</v>
      </c>
      <c r="G4439" s="156">
        <v>640.1</v>
      </c>
      <c r="H4439" s="156">
        <v>0.16587199999999999</v>
      </c>
      <c r="I4439" s="156">
        <v>10</v>
      </c>
      <c r="J4439" s="156">
        <v>50</v>
      </c>
      <c r="K4439" s="267">
        <v>50</v>
      </c>
    </row>
    <row r="4440" spans="1:11">
      <c r="A4440" s="155" t="s">
        <v>1636</v>
      </c>
      <c r="B4440" s="156" t="s">
        <v>19743</v>
      </c>
      <c r="C4440" s="156">
        <v>1.6838580000000001</v>
      </c>
      <c r="D4440" s="156">
        <v>6.6401000000000002E-2</v>
      </c>
      <c r="E4440" s="156">
        <v>24053324</v>
      </c>
      <c r="F4440" s="156">
        <v>1.5664999999999998E-2</v>
      </c>
      <c r="G4440" s="156">
        <v>49.52384</v>
      </c>
      <c r="H4440" s="156">
        <v>1.0496E-2</v>
      </c>
      <c r="I4440" s="156">
        <v>1762</v>
      </c>
      <c r="J4440" s="156">
        <v>21.055620000000001</v>
      </c>
      <c r="K4440" s="267">
        <v>76.787739999999999</v>
      </c>
    </row>
    <row r="4441" spans="1:11">
      <c r="A4441" s="155" t="s">
        <v>1640</v>
      </c>
      <c r="B4441" s="156" t="s">
        <v>19743</v>
      </c>
      <c r="C4441" s="156">
        <v>2.9760409999999999</v>
      </c>
      <c r="D4441" s="157">
        <v>1.7999999999999999E-6</v>
      </c>
      <c r="E4441" s="156">
        <v>558</v>
      </c>
      <c r="F4441" s="156" t="s">
        <v>25675</v>
      </c>
      <c r="G4441" s="156">
        <v>275</v>
      </c>
      <c r="H4441" s="156">
        <v>0.50367600000000001</v>
      </c>
      <c r="I4441" s="156">
        <v>2</v>
      </c>
      <c r="J4441" s="156">
        <v>0</v>
      </c>
      <c r="K4441" s="267">
        <v>100</v>
      </c>
    </row>
    <row r="4442" spans="1:11">
      <c r="A4442" s="155" t="s">
        <v>1642</v>
      </c>
      <c r="B4442" s="156" t="s">
        <v>19743</v>
      </c>
      <c r="C4442" s="156">
        <v>2.2936040000000002</v>
      </c>
      <c r="D4442" s="157">
        <v>8.9999999999999999E-8</v>
      </c>
      <c r="E4442" s="156">
        <v>132</v>
      </c>
      <c r="F4442" s="156">
        <v>0.85714299999999999</v>
      </c>
      <c r="G4442" s="156">
        <v>1475.857</v>
      </c>
      <c r="H4442" s="156">
        <v>0.42059200000000002</v>
      </c>
      <c r="I4442" s="156">
        <v>7</v>
      </c>
      <c r="J4442" s="156">
        <v>0</v>
      </c>
      <c r="K4442" s="267">
        <v>100</v>
      </c>
    </row>
    <row r="4443" spans="1:11">
      <c r="A4443" s="155" t="s">
        <v>1648</v>
      </c>
      <c r="B4443" s="156" t="s">
        <v>19743</v>
      </c>
      <c r="C4443" s="156">
        <v>2.1634519999999999</v>
      </c>
      <c r="D4443" s="157">
        <v>2.3600000000000001E-5</v>
      </c>
      <c r="E4443" s="156">
        <v>27322</v>
      </c>
      <c r="F4443" s="156">
        <v>0.346667</v>
      </c>
      <c r="G4443" s="156">
        <v>620.79999999999995</v>
      </c>
      <c r="H4443" s="156">
        <v>0.151</v>
      </c>
      <c r="I4443" s="156">
        <v>25</v>
      </c>
      <c r="J4443" s="156">
        <v>20</v>
      </c>
      <c r="K4443" s="267">
        <v>72</v>
      </c>
    </row>
    <row r="4444" spans="1:11">
      <c r="A4444" s="155" t="s">
        <v>1653</v>
      </c>
      <c r="B4444" s="156" t="s">
        <v>19743</v>
      </c>
      <c r="C4444" s="156">
        <v>2.1569539999999998</v>
      </c>
      <c r="D4444" s="156">
        <v>1.8699999999999999E-4</v>
      </c>
      <c r="E4444" s="156">
        <v>64342</v>
      </c>
      <c r="F4444" s="156">
        <v>0.35144900000000001</v>
      </c>
      <c r="G4444" s="156">
        <v>630.29169999999999</v>
      </c>
      <c r="H4444" s="156">
        <v>0.152171</v>
      </c>
      <c r="I4444" s="156">
        <v>24</v>
      </c>
      <c r="J4444" s="156">
        <v>37.5</v>
      </c>
      <c r="K4444" s="267">
        <v>62.5</v>
      </c>
    </row>
    <row r="4445" spans="1:11">
      <c r="A4445" s="155" t="s">
        <v>1658</v>
      </c>
      <c r="B4445" s="156" t="s">
        <v>19743</v>
      </c>
      <c r="C4445" s="156">
        <v>2.3118780000000001</v>
      </c>
      <c r="D4445" s="157">
        <v>2.6800000000000001E-5</v>
      </c>
      <c r="E4445" s="156">
        <v>19158</v>
      </c>
      <c r="F4445" s="156">
        <v>0.145455</v>
      </c>
      <c r="G4445" s="156">
        <v>447.4545</v>
      </c>
      <c r="H4445" s="156">
        <v>0.13075500000000001</v>
      </c>
      <c r="I4445" s="156">
        <v>11</v>
      </c>
      <c r="J4445" s="156">
        <v>18.181819999999998</v>
      </c>
      <c r="K4445" s="267">
        <v>81.818179999999998</v>
      </c>
    </row>
    <row r="4446" spans="1:11">
      <c r="A4446" s="155" t="s">
        <v>1661</v>
      </c>
      <c r="B4446" s="156" t="s">
        <v>19743</v>
      </c>
      <c r="C4446" s="156">
        <v>2.6990859999999999</v>
      </c>
      <c r="D4446" s="157">
        <v>1.6E-7</v>
      </c>
      <c r="E4446" s="156">
        <v>428</v>
      </c>
      <c r="F4446" s="156">
        <v>0.3</v>
      </c>
      <c r="G4446" s="156">
        <v>464.6</v>
      </c>
      <c r="H4446" s="156">
        <v>0.278584</v>
      </c>
      <c r="I4446" s="156">
        <v>5</v>
      </c>
      <c r="J4446" s="156">
        <v>0</v>
      </c>
      <c r="K4446" s="267">
        <v>100</v>
      </c>
    </row>
    <row r="4447" spans="1:11">
      <c r="A4447" s="155" t="s">
        <v>1663</v>
      </c>
      <c r="B4447" s="156" t="s">
        <v>19743</v>
      </c>
      <c r="C4447" s="156">
        <v>2.3384770000000001</v>
      </c>
      <c r="D4447" s="156">
        <v>2.3699999999999999E-4</v>
      </c>
      <c r="E4447" s="156">
        <v>57806</v>
      </c>
      <c r="F4447" s="156">
        <v>0.6</v>
      </c>
      <c r="G4447" s="156">
        <v>1445.2</v>
      </c>
      <c r="H4447" s="156">
        <v>0.43748100000000001</v>
      </c>
      <c r="I4447" s="156">
        <v>5</v>
      </c>
      <c r="J4447" s="156">
        <v>0</v>
      </c>
      <c r="K4447" s="267">
        <v>100</v>
      </c>
    </row>
    <row r="4448" spans="1:11">
      <c r="A4448" s="155" t="s">
        <v>1665</v>
      </c>
      <c r="B4448" s="156" t="s">
        <v>19743</v>
      </c>
      <c r="C4448" s="156">
        <v>2.8213200000000001</v>
      </c>
      <c r="D4448" s="157">
        <v>6.4400000000000002E-6</v>
      </c>
      <c r="E4448" s="156">
        <v>3668</v>
      </c>
      <c r="F4448" s="156">
        <v>5.7895000000000002E-2</v>
      </c>
      <c r="G4448" s="156">
        <v>90.8</v>
      </c>
      <c r="H4448" s="156">
        <v>8.2767999999999994E-2</v>
      </c>
      <c r="I4448" s="156">
        <v>20</v>
      </c>
      <c r="J4448" s="156">
        <v>15</v>
      </c>
      <c r="K4448" s="267">
        <v>85</v>
      </c>
    </row>
    <row r="4449" spans="1:11">
      <c r="A4449" s="155" t="s">
        <v>1675</v>
      </c>
      <c r="B4449" s="156" t="s">
        <v>19743</v>
      </c>
      <c r="C4449" s="156">
        <v>2.1711680000000002</v>
      </c>
      <c r="D4449" s="156">
        <v>2.3699999999999999E-4</v>
      </c>
      <c r="E4449" s="156">
        <v>224344</v>
      </c>
      <c r="F4449" s="156">
        <v>0.47851300000000002</v>
      </c>
      <c r="G4449" s="156">
        <v>252.47620000000001</v>
      </c>
      <c r="H4449" s="156">
        <v>6.2156000000000003E-2</v>
      </c>
      <c r="I4449" s="156">
        <v>42</v>
      </c>
      <c r="J4449" s="156">
        <v>9.5238099999999992</v>
      </c>
      <c r="K4449" s="267">
        <v>83.333330000000004</v>
      </c>
    </row>
    <row r="4450" spans="1:11">
      <c r="A4450" s="155" t="s">
        <v>1678</v>
      </c>
      <c r="B4450" s="156" t="s">
        <v>19743</v>
      </c>
      <c r="C4450" s="156">
        <v>2.3608120000000001</v>
      </c>
      <c r="D4450" s="157">
        <v>1.8899999999999999E-6</v>
      </c>
      <c r="E4450" s="156">
        <v>3160</v>
      </c>
      <c r="F4450" s="156">
        <v>0.238095</v>
      </c>
      <c r="G4450" s="156">
        <v>634.57140000000004</v>
      </c>
      <c r="H4450" s="156">
        <v>0.19881799999999999</v>
      </c>
      <c r="I4450" s="156">
        <v>7</v>
      </c>
      <c r="J4450" s="156">
        <v>28.571429999999999</v>
      </c>
      <c r="K4450" s="267">
        <v>71.428569999999993</v>
      </c>
    </row>
    <row r="4451" spans="1:11">
      <c r="A4451" s="155" t="s">
        <v>1682</v>
      </c>
      <c r="B4451" s="156" t="s">
        <v>19743</v>
      </c>
      <c r="C4451" s="156">
        <v>2.446294</v>
      </c>
      <c r="D4451" s="157">
        <v>5.38E-5</v>
      </c>
      <c r="E4451" s="156">
        <v>16110</v>
      </c>
      <c r="F4451" s="156">
        <v>0.35714299999999999</v>
      </c>
      <c r="G4451" s="156">
        <v>383.125</v>
      </c>
      <c r="H4451" s="156">
        <v>0.136688</v>
      </c>
      <c r="I4451" s="156">
        <v>8</v>
      </c>
      <c r="J4451" s="156">
        <v>25</v>
      </c>
      <c r="K4451" s="267">
        <v>75</v>
      </c>
    </row>
    <row r="4452" spans="1:11">
      <c r="A4452" s="155" t="s">
        <v>20305</v>
      </c>
      <c r="B4452" s="156" t="s">
        <v>19740</v>
      </c>
      <c r="C4452" s="156">
        <v>2.3673099999999998</v>
      </c>
      <c r="D4452" s="157">
        <v>5.0300000000000001E-6</v>
      </c>
      <c r="E4452" s="156">
        <v>5916</v>
      </c>
      <c r="F4452" s="156">
        <v>0.466667</v>
      </c>
      <c r="G4452" s="156">
        <v>327.66669999999999</v>
      </c>
      <c r="H4452" s="156">
        <v>0.104021</v>
      </c>
      <c r="I4452" s="156">
        <v>15</v>
      </c>
      <c r="J4452" s="156">
        <v>66.666669999999996</v>
      </c>
      <c r="K4452" s="267">
        <v>33.333329999999997</v>
      </c>
    </row>
    <row r="4453" spans="1:11">
      <c r="A4453" s="155" t="s">
        <v>20696</v>
      </c>
      <c r="B4453" s="156" t="s">
        <v>19740</v>
      </c>
      <c r="C4453" s="156">
        <v>2.3689339999999999</v>
      </c>
      <c r="D4453" s="157">
        <v>5.0099999999999998E-5</v>
      </c>
      <c r="E4453" s="156">
        <v>40134</v>
      </c>
      <c r="F4453" s="156">
        <v>0.158974</v>
      </c>
      <c r="G4453" s="156">
        <v>174.02500000000001</v>
      </c>
      <c r="H4453" s="156">
        <v>5.6002999999999997E-2</v>
      </c>
      <c r="I4453" s="156">
        <v>40</v>
      </c>
      <c r="J4453" s="156">
        <v>37.5</v>
      </c>
      <c r="K4453" s="267">
        <v>60</v>
      </c>
    </row>
    <row r="4454" spans="1:11">
      <c r="A4454" s="155" t="s">
        <v>1695</v>
      </c>
      <c r="B4454" s="156" t="s">
        <v>19743</v>
      </c>
      <c r="C4454" s="156">
        <v>2.3526899999999999</v>
      </c>
      <c r="D4454" s="157">
        <v>2.1399999999999998E-5</v>
      </c>
      <c r="E4454" s="156">
        <v>13834</v>
      </c>
      <c r="F4454" s="156">
        <v>0.15238099999999999</v>
      </c>
      <c r="G4454" s="156">
        <v>229.57140000000001</v>
      </c>
      <c r="H4454" s="156">
        <v>7.1369000000000002E-2</v>
      </c>
      <c r="I4454" s="156">
        <v>21</v>
      </c>
      <c r="J4454" s="156">
        <v>23.809519999999999</v>
      </c>
      <c r="K4454" s="267">
        <v>57.142859999999999</v>
      </c>
    </row>
    <row r="4455" spans="1:11">
      <c r="A4455" s="155" t="s">
        <v>20646</v>
      </c>
      <c r="B4455" s="156" t="s">
        <v>19740</v>
      </c>
      <c r="C4455" s="156">
        <v>2.1366499999999999</v>
      </c>
      <c r="D4455" s="157">
        <v>9.4699999999999998E-5</v>
      </c>
      <c r="E4455" s="156">
        <v>167600</v>
      </c>
      <c r="F4455" s="156">
        <v>0.41122799999999998</v>
      </c>
      <c r="G4455" s="156">
        <v>277.97370000000001</v>
      </c>
      <c r="H4455" s="156">
        <v>6.6279000000000005E-2</v>
      </c>
      <c r="I4455" s="156">
        <v>76</v>
      </c>
      <c r="J4455" s="156">
        <v>63.157890000000002</v>
      </c>
      <c r="K4455" s="267">
        <v>32.894739999999999</v>
      </c>
    </row>
    <row r="4456" spans="1:11">
      <c r="A4456" s="155" t="s">
        <v>1702</v>
      </c>
      <c r="B4456" s="156" t="s">
        <v>19743</v>
      </c>
      <c r="C4456" s="156">
        <v>2.2864969999999998</v>
      </c>
      <c r="D4456" s="157">
        <v>3.5599999999999998E-6</v>
      </c>
      <c r="E4456" s="156">
        <v>5144</v>
      </c>
      <c r="F4456" s="156">
        <v>0.39393899999999998</v>
      </c>
      <c r="G4456" s="156">
        <v>409.5455</v>
      </c>
      <c r="H4456" s="156">
        <v>0.11608400000000001</v>
      </c>
      <c r="I4456" s="156">
        <v>22</v>
      </c>
      <c r="J4456" s="156">
        <v>27.272729999999999</v>
      </c>
      <c r="K4456" s="267">
        <v>63.636360000000003</v>
      </c>
    </row>
    <row r="4457" spans="1:11">
      <c r="A4457" s="155" t="s">
        <v>20587</v>
      </c>
      <c r="B4457" s="156" t="s">
        <v>19740</v>
      </c>
      <c r="C4457" s="156">
        <v>2.1671070000000001</v>
      </c>
      <c r="D4457" s="157">
        <v>1.95E-5</v>
      </c>
      <c r="E4457" s="156">
        <v>15158</v>
      </c>
      <c r="F4457" s="156">
        <v>0.6</v>
      </c>
      <c r="G4457" s="156">
        <v>895.53330000000005</v>
      </c>
      <c r="H4457" s="156">
        <v>0.21842300000000001</v>
      </c>
      <c r="I4457" s="156">
        <v>15</v>
      </c>
      <c r="J4457" s="156">
        <v>33.333329999999997</v>
      </c>
      <c r="K4457" s="267">
        <v>66.666669999999996</v>
      </c>
    </row>
    <row r="4458" spans="1:11">
      <c r="A4458" s="155" t="s">
        <v>1707</v>
      </c>
      <c r="B4458" s="156" t="s">
        <v>19743</v>
      </c>
      <c r="C4458" s="156">
        <v>2.1244670000000001</v>
      </c>
      <c r="D4458" s="156">
        <v>2.41E-4</v>
      </c>
      <c r="E4458" s="156">
        <v>263782</v>
      </c>
      <c r="F4458" s="156">
        <v>0.25331300000000001</v>
      </c>
      <c r="G4458" s="156">
        <v>207.3578</v>
      </c>
      <c r="H4458" s="156">
        <v>4.9195000000000003E-2</v>
      </c>
      <c r="I4458" s="156">
        <v>109</v>
      </c>
      <c r="J4458" s="156">
        <v>48.623849999999997</v>
      </c>
      <c r="K4458" s="267">
        <v>49.54128</v>
      </c>
    </row>
    <row r="4459" spans="1:11">
      <c r="A4459" s="155" t="s">
        <v>1712</v>
      </c>
      <c r="B4459" s="156" t="s">
        <v>19743</v>
      </c>
      <c r="C4459" s="156">
        <v>3.1510660000000001</v>
      </c>
      <c r="D4459" s="157">
        <v>8.9999999999999999E-8</v>
      </c>
      <c r="E4459" s="156">
        <v>10</v>
      </c>
      <c r="F4459" s="156" t="s">
        <v>25675</v>
      </c>
      <c r="G4459" s="156">
        <v>13</v>
      </c>
      <c r="H4459" s="156">
        <v>0.5</v>
      </c>
      <c r="I4459" s="156">
        <v>2</v>
      </c>
      <c r="J4459" s="156">
        <v>0</v>
      </c>
      <c r="K4459" s="267">
        <v>100</v>
      </c>
    </row>
    <row r="4460" spans="1:11">
      <c r="A4460" s="155" t="s">
        <v>23355</v>
      </c>
      <c r="B4460" s="156" t="s">
        <v>19740</v>
      </c>
      <c r="C4460" s="156">
        <v>2.1366499999999999</v>
      </c>
      <c r="D4460" s="156">
        <v>1.85E-4</v>
      </c>
      <c r="E4460" s="156">
        <v>233510</v>
      </c>
      <c r="F4460" s="156">
        <v>0.32317499999999999</v>
      </c>
      <c r="G4460" s="156">
        <v>176.0556</v>
      </c>
      <c r="H4460" s="156">
        <v>4.2543999999999998E-2</v>
      </c>
      <c r="I4460" s="156">
        <v>126</v>
      </c>
      <c r="J4460" s="156">
        <v>46.825400000000002</v>
      </c>
      <c r="K4460" s="267">
        <v>50</v>
      </c>
    </row>
    <row r="4461" spans="1:11">
      <c r="A4461" s="155" t="s">
        <v>1717</v>
      </c>
      <c r="B4461" s="156" t="s">
        <v>19743</v>
      </c>
      <c r="C4461" s="156">
        <v>2.3398979999999998</v>
      </c>
      <c r="D4461" s="157">
        <v>1.3999999999999999E-6</v>
      </c>
      <c r="E4461" s="156">
        <v>1246</v>
      </c>
      <c r="F4461" s="156">
        <v>0.39285700000000001</v>
      </c>
      <c r="G4461" s="156">
        <v>693.5</v>
      </c>
      <c r="H4461" s="156">
        <v>0.21066199999999999</v>
      </c>
      <c r="I4461" s="156">
        <v>8</v>
      </c>
      <c r="J4461" s="156">
        <v>37.5</v>
      </c>
      <c r="K4461" s="267">
        <v>62.5</v>
      </c>
    </row>
    <row r="4462" spans="1:11">
      <c r="A4462" s="155" t="s">
        <v>1720</v>
      </c>
      <c r="B4462" s="156" t="s">
        <v>19743</v>
      </c>
      <c r="C4462" s="156">
        <v>2.3216239999999999</v>
      </c>
      <c r="D4462" s="157">
        <v>4.0599999999999998E-5</v>
      </c>
      <c r="E4462" s="156">
        <v>28244</v>
      </c>
      <c r="F4462" s="156">
        <v>0.147368</v>
      </c>
      <c r="G4462" s="156">
        <v>265.85000000000002</v>
      </c>
      <c r="H4462" s="156">
        <v>7.9124E-2</v>
      </c>
      <c r="I4462" s="156">
        <v>20</v>
      </c>
      <c r="J4462" s="156">
        <v>20</v>
      </c>
      <c r="K4462" s="267">
        <v>75</v>
      </c>
    </row>
    <row r="4463" spans="1:11">
      <c r="A4463" s="155" t="s">
        <v>1727</v>
      </c>
      <c r="B4463" s="156" t="s">
        <v>19743</v>
      </c>
      <c r="C4463" s="156">
        <v>2.8558379999999999</v>
      </c>
      <c r="D4463" s="157">
        <v>2.4499999999999998E-6</v>
      </c>
      <c r="E4463" s="156">
        <v>1522</v>
      </c>
      <c r="F4463" s="156">
        <v>4.4443999999999997E-2</v>
      </c>
      <c r="G4463" s="156">
        <v>112.9</v>
      </c>
      <c r="H4463" s="156">
        <v>0.121143</v>
      </c>
      <c r="I4463" s="156">
        <v>10</v>
      </c>
      <c r="J4463" s="156">
        <v>30</v>
      </c>
      <c r="K4463" s="267">
        <v>70</v>
      </c>
    </row>
    <row r="4464" spans="1:11">
      <c r="A4464" s="155" t="s">
        <v>1731</v>
      </c>
      <c r="B4464" s="156" t="s">
        <v>19743</v>
      </c>
      <c r="C4464" s="156">
        <v>3.1212179999999998</v>
      </c>
      <c r="D4464" s="157">
        <v>8.9999999999999999E-8</v>
      </c>
      <c r="E4464" s="156">
        <v>18</v>
      </c>
      <c r="F4464" s="156" t="s">
        <v>25675</v>
      </c>
      <c r="G4464" s="156">
        <v>21.5</v>
      </c>
      <c r="H4464" s="156">
        <v>0.51249999999999996</v>
      </c>
      <c r="I4464" s="156">
        <v>2</v>
      </c>
      <c r="J4464" s="156">
        <v>0</v>
      </c>
      <c r="K4464" s="267">
        <v>100</v>
      </c>
    </row>
    <row r="4465" spans="1:11">
      <c r="A4465" s="155" t="s">
        <v>1736</v>
      </c>
      <c r="B4465" s="156" t="s">
        <v>19743</v>
      </c>
      <c r="C4465" s="156">
        <v>2.2406090000000001</v>
      </c>
      <c r="D4465" s="157">
        <v>7.2299999999999996E-5</v>
      </c>
      <c r="E4465" s="156">
        <v>87224</v>
      </c>
      <c r="F4465" s="156">
        <v>0.24127000000000001</v>
      </c>
      <c r="G4465" s="156">
        <v>377.88889999999998</v>
      </c>
      <c r="H4465" s="156">
        <v>0.101303</v>
      </c>
      <c r="I4465" s="156">
        <v>36</v>
      </c>
      <c r="J4465" s="156">
        <v>25</v>
      </c>
      <c r="K4465" s="267">
        <v>75</v>
      </c>
    </row>
    <row r="4466" spans="1:11">
      <c r="A4466" s="155" t="s">
        <v>1739</v>
      </c>
      <c r="B4466" s="156" t="s">
        <v>19743</v>
      </c>
      <c r="C4466" s="156">
        <v>2.2998980000000002</v>
      </c>
      <c r="D4466" s="157">
        <v>1.4100000000000001E-5</v>
      </c>
      <c r="E4466" s="156">
        <v>15424</v>
      </c>
      <c r="F4466" s="156">
        <v>0.45014199999999999</v>
      </c>
      <c r="G4466" s="156">
        <v>299.44439999999997</v>
      </c>
      <c r="H4466" s="156">
        <v>8.6834999999999996E-2</v>
      </c>
      <c r="I4466" s="156">
        <v>27</v>
      </c>
      <c r="J4466" s="156">
        <v>14.81481</v>
      </c>
      <c r="K4466" s="267">
        <v>85.185190000000006</v>
      </c>
    </row>
    <row r="4467" spans="1:11">
      <c r="A4467" s="155" t="s">
        <v>1742</v>
      </c>
      <c r="B4467" s="156" t="s">
        <v>19743</v>
      </c>
      <c r="C4467" s="156">
        <v>2.2420300000000002</v>
      </c>
      <c r="D4467" s="157">
        <v>8.42E-5</v>
      </c>
      <c r="E4467" s="156">
        <v>75390</v>
      </c>
      <c r="F4467" s="156">
        <v>0.15288199999999999</v>
      </c>
      <c r="G4467" s="156">
        <v>197.45609999999999</v>
      </c>
      <c r="H4467" s="156">
        <v>5.3346999999999999E-2</v>
      </c>
      <c r="I4467" s="156">
        <v>57</v>
      </c>
      <c r="J4467" s="156">
        <v>29.824560000000002</v>
      </c>
      <c r="K4467" s="267">
        <v>70.175439999999995</v>
      </c>
    </row>
    <row r="4468" spans="1:11">
      <c r="A4468" s="155" t="s">
        <v>20531</v>
      </c>
      <c r="B4468" s="156" t="s">
        <v>19740</v>
      </c>
      <c r="C4468" s="156">
        <v>2.3859900000000001</v>
      </c>
      <c r="D4468" s="157">
        <v>6.4200000000000004E-6</v>
      </c>
      <c r="E4468" s="156">
        <v>10990</v>
      </c>
      <c r="F4468" s="156">
        <v>0.54354400000000003</v>
      </c>
      <c r="G4468" s="156">
        <v>240.27029999999999</v>
      </c>
      <c r="H4468" s="156">
        <v>7.8897999999999996E-2</v>
      </c>
      <c r="I4468" s="156">
        <v>37</v>
      </c>
      <c r="J4468" s="156">
        <v>35.13514</v>
      </c>
      <c r="K4468" s="267">
        <v>62.16216</v>
      </c>
    </row>
    <row r="4469" spans="1:11">
      <c r="A4469" s="155" t="s">
        <v>1750</v>
      </c>
      <c r="B4469" s="156" t="s">
        <v>19743</v>
      </c>
      <c r="C4469" s="156">
        <v>2.3502540000000001</v>
      </c>
      <c r="D4469" s="157">
        <v>2.48E-5</v>
      </c>
      <c r="E4469" s="156">
        <v>28804</v>
      </c>
      <c r="F4469" s="156">
        <v>0.42631599999999997</v>
      </c>
      <c r="G4469" s="156">
        <v>282.2</v>
      </c>
      <c r="H4469" s="156">
        <v>8.7596999999999994E-2</v>
      </c>
      <c r="I4469" s="156">
        <v>20</v>
      </c>
      <c r="J4469" s="156">
        <v>65</v>
      </c>
      <c r="K4469" s="267">
        <v>35</v>
      </c>
    </row>
    <row r="4470" spans="1:11">
      <c r="A4470" s="155" t="s">
        <v>24520</v>
      </c>
      <c r="B4470" s="156" t="s">
        <v>19740</v>
      </c>
      <c r="C4470" s="156">
        <v>2.2004060000000001</v>
      </c>
      <c r="D4470" s="156">
        <v>3.6400000000000001E-4</v>
      </c>
      <c r="E4470" s="156">
        <v>375686</v>
      </c>
      <c r="F4470" s="156">
        <v>0.12617100000000001</v>
      </c>
      <c r="G4470" s="156">
        <v>152.60329999999999</v>
      </c>
      <c r="H4470" s="156">
        <v>3.9718000000000003E-2</v>
      </c>
      <c r="I4470" s="156">
        <v>121</v>
      </c>
      <c r="J4470" s="156">
        <v>38.016530000000003</v>
      </c>
      <c r="K4470" s="267">
        <v>60.330579999999998</v>
      </c>
    </row>
    <row r="4471" spans="1:11">
      <c r="A4471" s="155" t="s">
        <v>1488</v>
      </c>
      <c r="B4471" s="156" t="s">
        <v>19743</v>
      </c>
      <c r="C4471" s="156">
        <v>2.3137059999999998</v>
      </c>
      <c r="D4471" s="157">
        <v>2.5400000000000001E-5</v>
      </c>
      <c r="E4471" s="156">
        <v>22222</v>
      </c>
      <c r="F4471" s="156">
        <v>0.42222199999999999</v>
      </c>
      <c r="G4471" s="156">
        <v>796.2</v>
      </c>
      <c r="H4471" s="156">
        <v>0.233627</v>
      </c>
      <c r="I4471" s="156">
        <v>10</v>
      </c>
      <c r="J4471" s="156">
        <v>0</v>
      </c>
      <c r="K4471" s="267">
        <v>100</v>
      </c>
    </row>
    <row r="4472" spans="1:11">
      <c r="A4472" s="155" t="s">
        <v>1494</v>
      </c>
      <c r="B4472" s="156" t="s">
        <v>19743</v>
      </c>
      <c r="C4472" s="156">
        <v>2.2672080000000001</v>
      </c>
      <c r="D4472" s="156">
        <v>1.03E-4</v>
      </c>
      <c r="E4472" s="156">
        <v>96806</v>
      </c>
      <c r="F4472" s="156">
        <v>0.15462200000000001</v>
      </c>
      <c r="G4472" s="156">
        <v>313.8571</v>
      </c>
      <c r="H4472" s="156">
        <v>8.7085999999999997E-2</v>
      </c>
      <c r="I4472" s="156">
        <v>35</v>
      </c>
      <c r="J4472" s="156">
        <v>22.857140000000001</v>
      </c>
      <c r="K4472" s="267">
        <v>77.142859999999999</v>
      </c>
    </row>
    <row r="4473" spans="1:11">
      <c r="A4473" s="155" t="s">
        <v>1499</v>
      </c>
      <c r="B4473" s="156" t="s">
        <v>19743</v>
      </c>
      <c r="C4473" s="156">
        <v>2.138477</v>
      </c>
      <c r="D4473" s="156">
        <v>1.2799999999999999E-4</v>
      </c>
      <c r="E4473" s="156">
        <v>116276</v>
      </c>
      <c r="F4473" s="156">
        <v>0.17571600000000001</v>
      </c>
      <c r="G4473" s="156">
        <v>326.51920000000001</v>
      </c>
      <c r="H4473" s="156">
        <v>7.7641000000000002E-2</v>
      </c>
      <c r="I4473" s="156">
        <v>52</v>
      </c>
      <c r="J4473" s="156">
        <v>25</v>
      </c>
      <c r="K4473" s="267">
        <v>75</v>
      </c>
    </row>
    <row r="4474" spans="1:11">
      <c r="A4474" s="155" t="s">
        <v>20462</v>
      </c>
      <c r="B4474" s="156" t="s">
        <v>19740</v>
      </c>
      <c r="C4474" s="156">
        <v>2.2464970000000002</v>
      </c>
      <c r="D4474" s="156">
        <v>1.36E-4</v>
      </c>
      <c r="E4474" s="156">
        <v>152412</v>
      </c>
      <c r="F4474" s="156">
        <v>0.34464</v>
      </c>
      <c r="G4474" s="156">
        <v>217.1343</v>
      </c>
      <c r="H4474" s="156">
        <v>5.9233000000000001E-2</v>
      </c>
      <c r="I4474" s="156">
        <v>67</v>
      </c>
      <c r="J4474" s="156">
        <v>49.253729999999997</v>
      </c>
      <c r="K4474" s="267">
        <v>49.253729999999997</v>
      </c>
    </row>
    <row r="4475" spans="1:11">
      <c r="A4475" s="155" t="s">
        <v>1505</v>
      </c>
      <c r="B4475" s="156" t="s">
        <v>19743</v>
      </c>
      <c r="C4475" s="156">
        <v>2.3620299999999999</v>
      </c>
      <c r="D4475" s="157">
        <v>1.5400000000000002E-5</v>
      </c>
      <c r="E4475" s="156">
        <v>15594</v>
      </c>
      <c r="F4475" s="156">
        <v>0.30769200000000002</v>
      </c>
      <c r="G4475" s="156">
        <v>347.23079999999999</v>
      </c>
      <c r="H4475" s="156">
        <v>0.10857700000000001</v>
      </c>
      <c r="I4475" s="156">
        <v>13</v>
      </c>
      <c r="J4475" s="156">
        <v>15.38462</v>
      </c>
      <c r="K4475" s="267">
        <v>76.923079999999999</v>
      </c>
    </row>
    <row r="4476" spans="1:11">
      <c r="A4476" s="155" t="s">
        <v>20410</v>
      </c>
      <c r="B4476" s="156" t="s">
        <v>19740</v>
      </c>
      <c r="C4476" s="156">
        <v>2.2180710000000001</v>
      </c>
      <c r="D4476" s="156">
        <v>2.4499999999999999E-4</v>
      </c>
      <c r="E4476" s="156">
        <v>179638</v>
      </c>
      <c r="F4476" s="156">
        <v>0.10459599999999999</v>
      </c>
      <c r="G4476" s="156">
        <v>163.9897</v>
      </c>
      <c r="H4476" s="156">
        <v>4.3470000000000002E-2</v>
      </c>
      <c r="I4476" s="156">
        <v>97</v>
      </c>
      <c r="J4476" s="156">
        <v>24.742270000000001</v>
      </c>
      <c r="K4476" s="267">
        <v>71.134020000000007</v>
      </c>
    </row>
    <row r="4477" spans="1:11">
      <c r="A4477" s="155" t="s">
        <v>1512</v>
      </c>
      <c r="B4477" s="156" t="s">
        <v>19743</v>
      </c>
      <c r="C4477" s="156">
        <v>2.3646699999999998</v>
      </c>
      <c r="D4477" s="157">
        <v>1.7900000000000001E-5</v>
      </c>
      <c r="E4477" s="156">
        <v>15658</v>
      </c>
      <c r="F4477" s="156">
        <v>0.212121</v>
      </c>
      <c r="G4477" s="156">
        <v>366.58330000000001</v>
      </c>
      <c r="H4477" s="156">
        <v>0.115991</v>
      </c>
      <c r="I4477" s="156">
        <v>12</v>
      </c>
      <c r="J4477" s="156">
        <v>25</v>
      </c>
      <c r="K4477" s="267">
        <v>75</v>
      </c>
    </row>
    <row r="4478" spans="1:11">
      <c r="A4478" s="155" t="s">
        <v>1515</v>
      </c>
      <c r="B4478" s="156" t="s">
        <v>19743</v>
      </c>
      <c r="C4478" s="156">
        <v>2.3206090000000001</v>
      </c>
      <c r="D4478" s="157">
        <v>7.6199999999999999E-6</v>
      </c>
      <c r="E4478" s="156">
        <v>13364</v>
      </c>
      <c r="F4478" s="156">
        <v>0.272727</v>
      </c>
      <c r="G4478" s="156">
        <v>567.08330000000001</v>
      </c>
      <c r="H4478" s="156">
        <v>0.16817399999999999</v>
      </c>
      <c r="I4478" s="156">
        <v>12</v>
      </c>
      <c r="J4478" s="156">
        <v>16.66667</v>
      </c>
      <c r="K4478" s="267">
        <v>83.333330000000004</v>
      </c>
    </row>
    <row r="4479" spans="1:11">
      <c r="A4479" s="155" t="s">
        <v>1520</v>
      </c>
      <c r="B4479" s="156" t="s">
        <v>19743</v>
      </c>
      <c r="C4479" s="156">
        <v>2.8198979999999998</v>
      </c>
      <c r="D4479" s="157">
        <v>6.7999999999999995E-7</v>
      </c>
      <c r="E4479" s="156">
        <v>832</v>
      </c>
      <c r="F4479" s="156">
        <v>0.16666700000000001</v>
      </c>
      <c r="G4479" s="156">
        <v>297.75</v>
      </c>
      <c r="H4479" s="156">
        <v>0.26282100000000003</v>
      </c>
      <c r="I4479" s="156">
        <v>4</v>
      </c>
      <c r="J4479" s="156">
        <v>25</v>
      </c>
      <c r="K4479" s="267">
        <v>75</v>
      </c>
    </row>
    <row r="4480" spans="1:11">
      <c r="A4480" s="155" t="s">
        <v>1523</v>
      </c>
      <c r="B4480" s="156" t="s">
        <v>19743</v>
      </c>
      <c r="C4480" s="156">
        <v>2.3902540000000001</v>
      </c>
      <c r="D4480" s="157">
        <v>1.0699999999999999E-6</v>
      </c>
      <c r="E4480" s="156">
        <v>3274</v>
      </c>
      <c r="F4480" s="156">
        <v>0.33333299999999999</v>
      </c>
      <c r="G4480" s="156">
        <v>517.85709999999995</v>
      </c>
      <c r="H4480" s="156">
        <v>0.170068</v>
      </c>
      <c r="I4480" s="156">
        <v>7</v>
      </c>
      <c r="J4480" s="156">
        <v>28.571429999999999</v>
      </c>
      <c r="K4480" s="267">
        <v>71.428569999999993</v>
      </c>
    </row>
    <row r="4481" spans="1:11">
      <c r="A4481" s="155" t="s">
        <v>1528</v>
      </c>
      <c r="B4481" s="156" t="s">
        <v>19743</v>
      </c>
      <c r="C4481" s="156">
        <v>2.1486290000000001</v>
      </c>
      <c r="D4481" s="157">
        <v>2.1800000000000001E-5</v>
      </c>
      <c r="E4481" s="156">
        <v>27382</v>
      </c>
      <c r="F4481" s="156">
        <v>0.40316200000000002</v>
      </c>
      <c r="G4481" s="156">
        <v>614.5652</v>
      </c>
      <c r="H4481" s="156">
        <v>0.14692</v>
      </c>
      <c r="I4481" s="156">
        <v>23</v>
      </c>
      <c r="J4481" s="156">
        <v>17.391300000000001</v>
      </c>
      <c r="K4481" s="267">
        <v>82.608699999999999</v>
      </c>
    </row>
    <row r="4482" spans="1:11">
      <c r="A4482" s="155" t="s">
        <v>1531</v>
      </c>
      <c r="B4482" s="156" t="s">
        <v>19743</v>
      </c>
      <c r="C4482" s="156">
        <v>2.687716</v>
      </c>
      <c r="D4482" s="157">
        <v>1.8899999999999999E-6</v>
      </c>
      <c r="E4482" s="156">
        <v>3008</v>
      </c>
      <c r="F4482" s="156">
        <v>0.1</v>
      </c>
      <c r="G4482" s="156">
        <v>403.4</v>
      </c>
      <c r="H4482" s="156">
        <v>0.23933499999999999</v>
      </c>
      <c r="I4482" s="156">
        <v>5</v>
      </c>
      <c r="J4482" s="156">
        <v>0</v>
      </c>
      <c r="K4482" s="267">
        <v>100</v>
      </c>
    </row>
    <row r="4483" spans="1:11">
      <c r="A4483" s="155" t="s">
        <v>20352</v>
      </c>
      <c r="B4483" s="156" t="s">
        <v>19740</v>
      </c>
      <c r="C4483" s="156">
        <v>2.2316750000000001</v>
      </c>
      <c r="D4483" s="157">
        <v>6.3600000000000001E-5</v>
      </c>
      <c r="E4483" s="156">
        <v>46582</v>
      </c>
      <c r="F4483" s="156">
        <v>0.30952400000000002</v>
      </c>
      <c r="G4483" s="156">
        <v>432.90480000000002</v>
      </c>
      <c r="H4483" s="156">
        <v>0.11433599999999999</v>
      </c>
      <c r="I4483" s="156">
        <v>21</v>
      </c>
      <c r="J4483" s="156">
        <v>33.333329999999997</v>
      </c>
      <c r="K4483" s="267">
        <v>66.666669999999996</v>
      </c>
    </row>
    <row r="4484" spans="1:11">
      <c r="A4484" s="155" t="s">
        <v>1536</v>
      </c>
      <c r="B4484" s="156" t="s">
        <v>19743</v>
      </c>
      <c r="C4484" s="156">
        <v>2.2960410000000002</v>
      </c>
      <c r="D4484" s="156">
        <v>5.8299999999999997E-4</v>
      </c>
      <c r="E4484" s="156">
        <v>201200</v>
      </c>
      <c r="F4484" s="156">
        <v>0.16931199999999999</v>
      </c>
      <c r="G4484" s="156">
        <v>276.67860000000002</v>
      </c>
      <c r="H4484" s="156">
        <v>7.9588999999999993E-2</v>
      </c>
      <c r="I4484" s="156">
        <v>28</v>
      </c>
      <c r="J4484" s="156">
        <v>21.428570000000001</v>
      </c>
      <c r="K4484" s="267">
        <v>75</v>
      </c>
    </row>
    <row r="4485" spans="1:11">
      <c r="A4485" s="155" t="s">
        <v>1541</v>
      </c>
      <c r="B4485" s="156" t="s">
        <v>19743</v>
      </c>
      <c r="C4485" s="156">
        <v>2.3470049999999998</v>
      </c>
      <c r="D4485" s="157">
        <v>4.4000000000000002E-7</v>
      </c>
      <c r="E4485" s="156">
        <v>282</v>
      </c>
      <c r="F4485" s="156">
        <v>0.66666700000000001</v>
      </c>
      <c r="G4485" s="156">
        <v>1636.75</v>
      </c>
      <c r="H4485" s="156">
        <v>0.50099499999999997</v>
      </c>
      <c r="I4485" s="156">
        <v>4</v>
      </c>
      <c r="J4485" s="156">
        <v>25</v>
      </c>
      <c r="K4485" s="267">
        <v>75</v>
      </c>
    </row>
    <row r="4486" spans="1:11">
      <c r="A4486" s="155" t="s">
        <v>1544</v>
      </c>
      <c r="B4486" s="156" t="s">
        <v>19743</v>
      </c>
      <c r="C4486" s="156">
        <v>2.301523</v>
      </c>
      <c r="D4486" s="157">
        <v>1.29E-5</v>
      </c>
      <c r="E4486" s="156">
        <v>14336</v>
      </c>
      <c r="F4486" s="156">
        <v>0.221053</v>
      </c>
      <c r="G4486" s="156">
        <v>424.65</v>
      </c>
      <c r="H4486" s="156">
        <v>0.12264600000000001</v>
      </c>
      <c r="I4486" s="156">
        <v>20</v>
      </c>
      <c r="J4486" s="156">
        <v>25</v>
      </c>
      <c r="K4486" s="267">
        <v>75</v>
      </c>
    </row>
    <row r="4487" spans="1:11">
      <c r="A4487" s="155" t="s">
        <v>1547</v>
      </c>
      <c r="B4487" s="156" t="s">
        <v>19743</v>
      </c>
      <c r="C4487" s="156">
        <v>2.2621319999999998</v>
      </c>
      <c r="D4487" s="157">
        <v>5.4000000000000002E-7</v>
      </c>
      <c r="E4487" s="156">
        <v>2126</v>
      </c>
      <c r="F4487" s="156">
        <v>0.64444400000000002</v>
      </c>
      <c r="G4487" s="156">
        <v>1177.4000000000001</v>
      </c>
      <c r="H4487" s="156">
        <v>0.32239899999999999</v>
      </c>
      <c r="I4487" s="156">
        <v>10</v>
      </c>
      <c r="J4487" s="156">
        <v>10</v>
      </c>
      <c r="K4487" s="267">
        <v>90</v>
      </c>
    </row>
    <row r="4488" spans="1:11">
      <c r="A4488" s="155" t="s">
        <v>1550</v>
      </c>
      <c r="B4488" s="156" t="s">
        <v>19743</v>
      </c>
      <c r="C4488" s="156">
        <v>2.328325</v>
      </c>
      <c r="D4488" s="157">
        <v>6.0499999999999997E-6</v>
      </c>
      <c r="E4488" s="156">
        <v>11096</v>
      </c>
      <c r="F4488" s="156">
        <v>0.58333299999999999</v>
      </c>
      <c r="G4488" s="156">
        <v>832.55560000000003</v>
      </c>
      <c r="H4488" s="156">
        <v>0.24882099999999999</v>
      </c>
      <c r="I4488" s="156">
        <v>9</v>
      </c>
      <c r="J4488" s="156">
        <v>0</v>
      </c>
      <c r="K4488" s="267">
        <v>100</v>
      </c>
    </row>
    <row r="4489" spans="1:11">
      <c r="A4489" s="155" t="s">
        <v>1553</v>
      </c>
      <c r="B4489" s="156" t="s">
        <v>19743</v>
      </c>
      <c r="C4489" s="156">
        <v>2.2471070000000002</v>
      </c>
      <c r="D4489" s="157">
        <v>6.58E-5</v>
      </c>
      <c r="E4489" s="156">
        <v>63586</v>
      </c>
      <c r="F4489" s="156">
        <v>0.35087699999999999</v>
      </c>
      <c r="G4489" s="156">
        <v>680.73680000000002</v>
      </c>
      <c r="H4489" s="156">
        <v>0.183473</v>
      </c>
      <c r="I4489" s="156">
        <v>19</v>
      </c>
      <c r="J4489" s="156">
        <v>15.78947</v>
      </c>
      <c r="K4489" s="267">
        <v>73.684209999999993</v>
      </c>
    </row>
    <row r="4490" spans="1:11">
      <c r="A4490" s="155" t="s">
        <v>20300</v>
      </c>
      <c r="B4490" s="156" t="s">
        <v>19740</v>
      </c>
      <c r="C4490" s="156">
        <v>2.287919</v>
      </c>
      <c r="D4490" s="157">
        <v>7.1500000000000003E-5</v>
      </c>
      <c r="E4490" s="156">
        <v>64946</v>
      </c>
      <c r="F4490" s="156">
        <v>0.21974199999999999</v>
      </c>
      <c r="G4490" s="156">
        <v>128.42189999999999</v>
      </c>
      <c r="H4490" s="156">
        <v>3.6881999999999998E-2</v>
      </c>
      <c r="I4490" s="156">
        <v>64</v>
      </c>
      <c r="J4490" s="156">
        <v>32.8125</v>
      </c>
      <c r="K4490" s="267">
        <v>59.375</v>
      </c>
    </row>
    <row r="4491" spans="1:11">
      <c r="A4491" s="155" t="s">
        <v>1562</v>
      </c>
      <c r="B4491" s="156" t="s">
        <v>19743</v>
      </c>
      <c r="C4491" s="156">
        <v>2.3987820000000002</v>
      </c>
      <c r="D4491" s="157">
        <v>3.1300000000000001E-6</v>
      </c>
      <c r="E4491" s="156">
        <v>2272</v>
      </c>
      <c r="F4491" s="156">
        <v>0.2</v>
      </c>
      <c r="G4491" s="156">
        <v>332</v>
      </c>
      <c r="H4491" s="156">
        <v>0.110083</v>
      </c>
      <c r="I4491" s="156">
        <v>10</v>
      </c>
      <c r="J4491" s="156">
        <v>40</v>
      </c>
      <c r="K4491" s="267">
        <v>50</v>
      </c>
    </row>
    <row r="4492" spans="1:11">
      <c r="A4492" s="155" t="s">
        <v>1567</v>
      </c>
      <c r="B4492" s="156" t="s">
        <v>19743</v>
      </c>
      <c r="C4492" s="156">
        <v>2.372792</v>
      </c>
      <c r="D4492" s="157">
        <v>5.0999999999999999E-7</v>
      </c>
      <c r="E4492" s="156">
        <v>766</v>
      </c>
      <c r="F4492" s="156">
        <v>0.35714299999999999</v>
      </c>
      <c r="G4492" s="156">
        <v>541.875</v>
      </c>
      <c r="H4492" s="156">
        <v>0.172627</v>
      </c>
      <c r="I4492" s="156">
        <v>8</v>
      </c>
      <c r="J4492" s="156">
        <v>0</v>
      </c>
      <c r="K4492" s="267">
        <v>87.5</v>
      </c>
    </row>
    <row r="4493" spans="1:11">
      <c r="A4493" s="155" t="s">
        <v>1571</v>
      </c>
      <c r="B4493" s="156" t="s">
        <v>19743</v>
      </c>
      <c r="C4493" s="156">
        <v>2.8339089999999998</v>
      </c>
      <c r="D4493" s="157">
        <v>3.2000000000000001E-7</v>
      </c>
      <c r="E4493" s="156">
        <v>204</v>
      </c>
      <c r="F4493" s="156" t="s">
        <v>25675</v>
      </c>
      <c r="G4493" s="156">
        <v>540</v>
      </c>
      <c r="H4493" s="156">
        <v>0.50326800000000005</v>
      </c>
      <c r="I4493" s="156">
        <v>2</v>
      </c>
      <c r="J4493" s="156">
        <v>0</v>
      </c>
      <c r="K4493" s="267">
        <v>100</v>
      </c>
    </row>
    <row r="4494" spans="1:11">
      <c r="A4494" s="155" t="s">
        <v>1576</v>
      </c>
      <c r="B4494" s="156" t="s">
        <v>19743</v>
      </c>
      <c r="C4494" s="156">
        <v>2.406701</v>
      </c>
      <c r="D4494" s="157">
        <v>7.5300000000000001E-5</v>
      </c>
      <c r="E4494" s="156">
        <v>54872</v>
      </c>
      <c r="F4494" s="156">
        <v>0.275362</v>
      </c>
      <c r="G4494" s="156">
        <v>260.54169999999999</v>
      </c>
      <c r="H4494" s="156">
        <v>8.7977E-2</v>
      </c>
      <c r="I4494" s="156">
        <v>24</v>
      </c>
      <c r="J4494" s="156">
        <v>12.5</v>
      </c>
      <c r="K4494" s="267">
        <v>83.333330000000004</v>
      </c>
    </row>
    <row r="4495" spans="1:11">
      <c r="A4495" s="155" t="s">
        <v>1579</v>
      </c>
      <c r="B4495" s="156" t="s">
        <v>19743</v>
      </c>
      <c r="C4495" s="156">
        <v>2.113909</v>
      </c>
      <c r="D4495" s="156">
        <v>6.3000000000000003E-4</v>
      </c>
      <c r="E4495" s="156">
        <v>510490</v>
      </c>
      <c r="F4495" s="156">
        <v>0.12077400000000001</v>
      </c>
      <c r="G4495" s="156">
        <v>151.65600000000001</v>
      </c>
      <c r="H4495" s="156">
        <v>3.5666999999999997E-2</v>
      </c>
      <c r="I4495" s="156">
        <v>125</v>
      </c>
      <c r="J4495" s="156">
        <v>28</v>
      </c>
      <c r="K4495" s="267">
        <v>69.599999999999994</v>
      </c>
    </row>
    <row r="4496" spans="1:11">
      <c r="A4496" s="155" t="s">
        <v>20691</v>
      </c>
      <c r="B4496" s="156" t="s">
        <v>19740</v>
      </c>
      <c r="C4496" s="156">
        <v>2.4560409999999999</v>
      </c>
      <c r="D4496" s="156">
        <v>1.25E-4</v>
      </c>
      <c r="E4496" s="156">
        <v>26442</v>
      </c>
      <c r="F4496" s="156">
        <v>0.16666700000000001</v>
      </c>
      <c r="G4496" s="156">
        <v>739.75</v>
      </c>
      <c r="H4496" s="156">
        <v>0.26794099999999998</v>
      </c>
      <c r="I4496" s="156">
        <v>4</v>
      </c>
      <c r="J4496" s="156">
        <v>25</v>
      </c>
      <c r="K4496" s="267">
        <v>75</v>
      </c>
    </row>
    <row r="4497" spans="1:11">
      <c r="A4497" s="155" t="s">
        <v>1586</v>
      </c>
      <c r="B4497" s="156" t="s">
        <v>19743</v>
      </c>
      <c r="C4497" s="156">
        <v>2.227411</v>
      </c>
      <c r="D4497" s="156">
        <v>1.4999999999999999E-4</v>
      </c>
      <c r="E4497" s="156">
        <v>40476</v>
      </c>
      <c r="F4497" s="156">
        <v>0.39285700000000001</v>
      </c>
      <c r="G4497" s="156">
        <v>944.875</v>
      </c>
      <c r="H4497" s="156">
        <v>0.24699299999999999</v>
      </c>
      <c r="I4497" s="156">
        <v>8</v>
      </c>
      <c r="J4497" s="156">
        <v>37.5</v>
      </c>
      <c r="K4497" s="267">
        <v>62.5</v>
      </c>
    </row>
    <row r="4498" spans="1:11">
      <c r="A4498" s="155" t="s">
        <v>1593</v>
      </c>
      <c r="B4498" s="156" t="s">
        <v>19743</v>
      </c>
      <c r="C4498" s="156">
        <v>2.1181730000000001</v>
      </c>
      <c r="D4498" s="156">
        <v>3.9199999999999999E-4</v>
      </c>
      <c r="E4498" s="156">
        <v>374762</v>
      </c>
      <c r="F4498" s="156">
        <v>0.19212899999999999</v>
      </c>
      <c r="G4498" s="156">
        <v>168.024</v>
      </c>
      <c r="H4498" s="156">
        <v>3.9712999999999998E-2</v>
      </c>
      <c r="I4498" s="156">
        <v>125</v>
      </c>
      <c r="J4498" s="156">
        <v>51.2</v>
      </c>
      <c r="K4498" s="267">
        <v>46.4</v>
      </c>
    </row>
    <row r="4499" spans="1:11">
      <c r="A4499" s="155" t="s">
        <v>1598</v>
      </c>
      <c r="B4499" s="156" t="s">
        <v>19743</v>
      </c>
      <c r="C4499" s="156">
        <v>2.2998980000000002</v>
      </c>
      <c r="D4499" s="157">
        <v>8.2200000000000006E-5</v>
      </c>
      <c r="E4499" s="156">
        <v>58978</v>
      </c>
      <c r="F4499" s="156">
        <v>0.44444400000000001</v>
      </c>
      <c r="G4499" s="156">
        <v>1018.444</v>
      </c>
      <c r="H4499" s="156">
        <v>0.293383</v>
      </c>
      <c r="I4499" s="156">
        <v>9</v>
      </c>
      <c r="J4499" s="156">
        <v>33.333329999999997</v>
      </c>
      <c r="K4499" s="267">
        <v>66.666669999999996</v>
      </c>
    </row>
    <row r="4500" spans="1:11">
      <c r="A4500" s="155" t="s">
        <v>1601</v>
      </c>
      <c r="B4500" s="156" t="s">
        <v>19743</v>
      </c>
      <c r="C4500" s="156">
        <v>2.1618270000000002</v>
      </c>
      <c r="D4500" s="157">
        <v>5.3699999999999997E-5</v>
      </c>
      <c r="E4500" s="156">
        <v>50280</v>
      </c>
      <c r="F4500" s="156">
        <v>0.258467</v>
      </c>
      <c r="G4500" s="156">
        <v>370.11759999999998</v>
      </c>
      <c r="H4500" s="156">
        <v>9.0031E-2</v>
      </c>
      <c r="I4500" s="156">
        <v>34</v>
      </c>
      <c r="J4500" s="156">
        <v>35.294119999999999</v>
      </c>
      <c r="K4500" s="267">
        <v>64.705879999999993</v>
      </c>
    </row>
    <row r="4501" spans="1:11">
      <c r="A4501" s="155" t="s">
        <v>1604</v>
      </c>
      <c r="B4501" s="156" t="s">
        <v>19743</v>
      </c>
      <c r="C4501" s="156">
        <v>2.1390859999999998</v>
      </c>
      <c r="D4501" s="157">
        <v>2.9899999999999998E-5</v>
      </c>
      <c r="E4501" s="156">
        <v>36270</v>
      </c>
      <c r="F4501" s="156">
        <v>0.45811099999999999</v>
      </c>
      <c r="G4501" s="156">
        <v>536.88239999999996</v>
      </c>
      <c r="H4501" s="156">
        <v>0.12728400000000001</v>
      </c>
      <c r="I4501" s="156">
        <v>34</v>
      </c>
      <c r="J4501" s="156">
        <v>11.764709999999999</v>
      </c>
      <c r="K4501" s="267">
        <v>88.235290000000006</v>
      </c>
    </row>
    <row r="4502" spans="1:11">
      <c r="A4502" s="155" t="s">
        <v>1609</v>
      </c>
      <c r="B4502" s="156" t="s">
        <v>19743</v>
      </c>
      <c r="C4502" s="156">
        <v>3.0391879999999998</v>
      </c>
      <c r="D4502" s="156" t="s">
        <v>25675</v>
      </c>
      <c r="E4502" s="156">
        <v>0</v>
      </c>
      <c r="F4502" s="156" t="s">
        <v>25675</v>
      </c>
      <c r="G4502" s="156">
        <v>509</v>
      </c>
      <c r="H4502" s="156">
        <v>0</v>
      </c>
      <c r="I4502" s="156">
        <v>1</v>
      </c>
      <c r="J4502" s="156">
        <v>0</v>
      </c>
      <c r="K4502" s="267">
        <v>100</v>
      </c>
    </row>
    <row r="4503" spans="1:11">
      <c r="A4503" s="155" t="s">
        <v>1616</v>
      </c>
      <c r="B4503" s="156" t="s">
        <v>19743</v>
      </c>
      <c r="C4503" s="156">
        <v>2.419492</v>
      </c>
      <c r="D4503" s="157">
        <v>8.1999999999999998E-7</v>
      </c>
      <c r="E4503" s="156">
        <v>1510</v>
      </c>
      <c r="F4503" s="156">
        <v>0.66666700000000001</v>
      </c>
      <c r="G4503" s="156">
        <v>999.33330000000001</v>
      </c>
      <c r="H4503" s="156">
        <v>0.34037200000000001</v>
      </c>
      <c r="I4503" s="156">
        <v>3</v>
      </c>
      <c r="J4503" s="156">
        <v>0</v>
      </c>
      <c r="K4503" s="267">
        <v>100</v>
      </c>
    </row>
    <row r="4504" spans="1:11">
      <c r="A4504" s="155" t="s">
        <v>1358</v>
      </c>
      <c r="B4504" s="156" t="s">
        <v>19743</v>
      </c>
      <c r="C4504" s="156">
        <v>2.7283249999999999</v>
      </c>
      <c r="D4504" s="157">
        <v>2.2800000000000002E-6</v>
      </c>
      <c r="E4504" s="156">
        <v>1714</v>
      </c>
      <c r="F4504" s="156">
        <v>0.33333299999999999</v>
      </c>
      <c r="G4504" s="156">
        <v>430</v>
      </c>
      <c r="H4504" s="156">
        <v>0.27815499999999999</v>
      </c>
      <c r="I4504" s="156">
        <v>4</v>
      </c>
      <c r="J4504" s="156">
        <v>25</v>
      </c>
      <c r="K4504" s="267">
        <v>75</v>
      </c>
    </row>
    <row r="4505" spans="1:11">
      <c r="A4505" s="155" t="s">
        <v>1366</v>
      </c>
      <c r="B4505" s="156" t="s">
        <v>19743</v>
      </c>
      <c r="C4505" s="156">
        <v>2.8168530000000001</v>
      </c>
      <c r="D4505" s="157">
        <v>2E-8</v>
      </c>
      <c r="E4505" s="156">
        <v>154</v>
      </c>
      <c r="F4505" s="156" t="s">
        <v>25675</v>
      </c>
      <c r="G4505" s="156">
        <v>717.5</v>
      </c>
      <c r="H4505" s="156">
        <v>0.60058699999999998</v>
      </c>
      <c r="I4505" s="156">
        <v>2</v>
      </c>
      <c r="J4505" s="156">
        <v>0</v>
      </c>
      <c r="K4505" s="267">
        <v>100</v>
      </c>
    </row>
    <row r="4506" spans="1:11">
      <c r="A4506" s="155" t="s">
        <v>20641</v>
      </c>
      <c r="B4506" s="156" t="s">
        <v>19740</v>
      </c>
      <c r="C4506" s="156">
        <v>2.2335029999999998</v>
      </c>
      <c r="D4506" s="157">
        <v>9.7299999999999993E-5</v>
      </c>
      <c r="E4506" s="156">
        <v>61598</v>
      </c>
      <c r="F4506" s="156">
        <v>0.33871000000000001</v>
      </c>
      <c r="G4506" s="156">
        <v>404.28129999999999</v>
      </c>
      <c r="H4506" s="156">
        <v>0.10718</v>
      </c>
      <c r="I4506" s="156">
        <v>32</v>
      </c>
      <c r="J4506" s="156">
        <v>25</v>
      </c>
      <c r="K4506" s="267">
        <v>71.875</v>
      </c>
    </row>
    <row r="4507" spans="1:11">
      <c r="A4507" s="155" t="s">
        <v>1375</v>
      </c>
      <c r="B4507" s="156" t="s">
        <v>19743</v>
      </c>
      <c r="C4507" s="156">
        <v>2.8142130000000001</v>
      </c>
      <c r="D4507" s="157">
        <v>1.0200000000000001E-5</v>
      </c>
      <c r="E4507" s="156">
        <v>5980</v>
      </c>
      <c r="F4507" s="156">
        <v>8.8888999999999996E-2</v>
      </c>
      <c r="G4507" s="156">
        <v>139.9</v>
      </c>
      <c r="H4507" s="156">
        <v>0.120779</v>
      </c>
      <c r="I4507" s="156">
        <v>10</v>
      </c>
      <c r="J4507" s="156">
        <v>50</v>
      </c>
      <c r="K4507" s="267">
        <v>50</v>
      </c>
    </row>
    <row r="4508" spans="1:11">
      <c r="A4508" s="155" t="s">
        <v>1378</v>
      </c>
      <c r="B4508" s="156" t="s">
        <v>19743</v>
      </c>
      <c r="C4508" s="156">
        <v>2.3788830000000001</v>
      </c>
      <c r="D4508" s="157">
        <v>6.97E-5</v>
      </c>
      <c r="E4508" s="156">
        <v>18070</v>
      </c>
      <c r="F4508" s="156">
        <v>0.377778</v>
      </c>
      <c r="G4508" s="156">
        <v>417.7</v>
      </c>
      <c r="H4508" s="156">
        <v>0.134797</v>
      </c>
      <c r="I4508" s="156">
        <v>10</v>
      </c>
      <c r="J4508" s="156">
        <v>50</v>
      </c>
      <c r="K4508" s="267">
        <v>50</v>
      </c>
    </row>
    <row r="4509" spans="1:11">
      <c r="A4509" s="155" t="s">
        <v>1381</v>
      </c>
      <c r="B4509" s="156" t="s">
        <v>19743</v>
      </c>
      <c r="C4509" s="156">
        <v>2.1691370000000001</v>
      </c>
      <c r="D4509" s="156">
        <v>4.64E-4</v>
      </c>
      <c r="E4509" s="156">
        <v>108242</v>
      </c>
      <c r="F4509" s="156">
        <v>0.29870099999999999</v>
      </c>
      <c r="G4509" s="156">
        <v>516.5</v>
      </c>
      <c r="H4509" s="156">
        <v>0.12645799999999999</v>
      </c>
      <c r="I4509" s="156">
        <v>22</v>
      </c>
      <c r="J4509" s="156">
        <v>36.363639999999997</v>
      </c>
      <c r="K4509" s="267">
        <v>63.636360000000003</v>
      </c>
    </row>
    <row r="4510" spans="1:11">
      <c r="A4510" s="155" t="s">
        <v>1384</v>
      </c>
      <c r="B4510" s="156" t="s">
        <v>19743</v>
      </c>
      <c r="C4510" s="156">
        <v>2.1849750000000001</v>
      </c>
      <c r="D4510" s="157">
        <v>1.84E-5</v>
      </c>
      <c r="E4510" s="156">
        <v>20468</v>
      </c>
      <c r="F4510" s="156">
        <v>0.40259699999999998</v>
      </c>
      <c r="G4510" s="156">
        <v>409.09089999999998</v>
      </c>
      <c r="H4510" s="156">
        <v>0.10191600000000001</v>
      </c>
      <c r="I4510" s="156">
        <v>22</v>
      </c>
      <c r="J4510" s="156">
        <v>9.0909089999999999</v>
      </c>
      <c r="K4510" s="267">
        <v>86.363640000000004</v>
      </c>
    </row>
    <row r="4511" spans="1:11">
      <c r="A4511" s="155" t="s">
        <v>1389</v>
      </c>
      <c r="B4511" s="156" t="s">
        <v>19743</v>
      </c>
      <c r="C4511" s="156">
        <v>3.1537060000000001</v>
      </c>
      <c r="D4511" s="156" t="s">
        <v>25675</v>
      </c>
      <c r="E4511" s="156">
        <v>0</v>
      </c>
      <c r="F4511" s="156" t="s">
        <v>25675</v>
      </c>
      <c r="G4511" s="156">
        <v>34</v>
      </c>
      <c r="H4511" s="156">
        <v>0</v>
      </c>
      <c r="I4511" s="156">
        <v>1</v>
      </c>
      <c r="J4511" s="156">
        <v>0</v>
      </c>
      <c r="K4511" s="267">
        <v>100</v>
      </c>
    </row>
    <row r="4512" spans="1:11">
      <c r="A4512" s="155" t="s">
        <v>1396</v>
      </c>
      <c r="B4512" s="156" t="s">
        <v>19743</v>
      </c>
      <c r="C4512" s="156">
        <v>2.1262940000000001</v>
      </c>
      <c r="D4512" s="157">
        <v>5.8100000000000003E-5</v>
      </c>
      <c r="E4512" s="156">
        <v>158376</v>
      </c>
      <c r="F4512" s="156">
        <v>0.48443599999999998</v>
      </c>
      <c r="G4512" s="156">
        <v>238.31309999999999</v>
      </c>
      <c r="H4512" s="156">
        <v>5.6459000000000002E-2</v>
      </c>
      <c r="I4512" s="156">
        <v>99</v>
      </c>
      <c r="J4512" s="156">
        <v>38.383839999999999</v>
      </c>
      <c r="K4512" s="267">
        <v>60.606059999999999</v>
      </c>
    </row>
    <row r="4513" spans="1:11">
      <c r="A4513" s="155" t="s">
        <v>1404</v>
      </c>
      <c r="B4513" s="156" t="s">
        <v>19743</v>
      </c>
      <c r="C4513" s="156">
        <v>3.098071</v>
      </c>
      <c r="D4513" s="157">
        <v>1.5600000000000001E-6</v>
      </c>
      <c r="E4513" s="156">
        <v>634</v>
      </c>
      <c r="F4513" s="156">
        <v>0.1</v>
      </c>
      <c r="G4513" s="156">
        <v>29.8</v>
      </c>
      <c r="H4513" s="156">
        <v>0.22461500000000001</v>
      </c>
      <c r="I4513" s="156">
        <v>5</v>
      </c>
      <c r="J4513" s="156">
        <v>20</v>
      </c>
      <c r="K4513" s="267">
        <v>80</v>
      </c>
    </row>
    <row r="4514" spans="1:11">
      <c r="A4514" s="155" t="s">
        <v>1407</v>
      </c>
      <c r="B4514" s="156" t="s">
        <v>19743</v>
      </c>
      <c r="C4514" s="156">
        <v>2.2572589999999999</v>
      </c>
      <c r="D4514" s="157">
        <v>3.57E-5</v>
      </c>
      <c r="E4514" s="156">
        <v>40950</v>
      </c>
      <c r="F4514" s="156">
        <v>0.230159</v>
      </c>
      <c r="G4514" s="156">
        <v>395.25</v>
      </c>
      <c r="H4514" s="156">
        <v>0.10808</v>
      </c>
      <c r="I4514" s="156">
        <v>28</v>
      </c>
      <c r="J4514" s="156">
        <v>14.28571</v>
      </c>
      <c r="K4514" s="267">
        <v>85.714290000000005</v>
      </c>
    </row>
    <row r="4515" spans="1:11">
      <c r="A4515" s="155" t="s">
        <v>1413</v>
      </c>
      <c r="B4515" s="156" t="s">
        <v>19743</v>
      </c>
      <c r="C4515" s="156">
        <v>2.1662940000000002</v>
      </c>
      <c r="D4515" s="156">
        <v>2.0900000000000001E-4</v>
      </c>
      <c r="E4515" s="156">
        <v>104558</v>
      </c>
      <c r="F4515" s="156">
        <v>0.15104899999999999</v>
      </c>
      <c r="G4515" s="156">
        <v>152.66669999999999</v>
      </c>
      <c r="H4515" s="156">
        <v>3.7614000000000002E-2</v>
      </c>
      <c r="I4515" s="156">
        <v>66</v>
      </c>
      <c r="J4515" s="156">
        <v>37.878790000000002</v>
      </c>
      <c r="K4515" s="267">
        <v>60.606059999999999</v>
      </c>
    </row>
    <row r="4516" spans="1:11">
      <c r="A4516" s="155" t="s">
        <v>20524</v>
      </c>
      <c r="B4516" s="156" t="s">
        <v>19053</v>
      </c>
      <c r="C4516" s="156">
        <v>2.194518</v>
      </c>
      <c r="D4516" s="156">
        <v>1.122E-3</v>
      </c>
      <c r="E4516" s="156">
        <v>553460</v>
      </c>
      <c r="F4516" s="156">
        <v>4.5023000000000001E-2</v>
      </c>
      <c r="G4516" s="156">
        <v>84.994569999999996</v>
      </c>
      <c r="H4516" s="156">
        <v>2.2345E-2</v>
      </c>
      <c r="I4516" s="156">
        <v>184</v>
      </c>
      <c r="J4516" s="156">
        <v>24.456520000000001</v>
      </c>
      <c r="K4516" s="267">
        <v>73.913039999999995</v>
      </c>
    </row>
    <row r="4517" spans="1:11">
      <c r="A4517" s="155" t="s">
        <v>1419</v>
      </c>
      <c r="B4517" s="156" t="s">
        <v>19743</v>
      </c>
      <c r="C4517" s="156">
        <v>3.0213199999999998</v>
      </c>
      <c r="D4517" s="157">
        <v>1.1999999999999999E-6</v>
      </c>
      <c r="E4517" s="156">
        <v>452</v>
      </c>
      <c r="F4517" s="156" t="s">
        <v>25675</v>
      </c>
      <c r="G4517" s="156">
        <v>121.66670000000001</v>
      </c>
      <c r="H4517" s="156">
        <v>0.34575</v>
      </c>
      <c r="I4517" s="156">
        <v>3</v>
      </c>
      <c r="J4517" s="156">
        <v>33.333329999999997</v>
      </c>
      <c r="K4517" s="267">
        <v>66.666669999999996</v>
      </c>
    </row>
    <row r="4518" spans="1:11">
      <c r="A4518" s="155" t="s">
        <v>1426</v>
      </c>
      <c r="B4518" s="156" t="s">
        <v>19743</v>
      </c>
      <c r="C4518" s="156">
        <v>2.1520809999999999</v>
      </c>
      <c r="D4518" s="157">
        <v>6.3600000000000001E-6</v>
      </c>
      <c r="E4518" s="156">
        <v>12714</v>
      </c>
      <c r="F4518" s="156">
        <v>0.46783599999999997</v>
      </c>
      <c r="G4518" s="156">
        <v>866.68420000000003</v>
      </c>
      <c r="H4518" s="156">
        <v>0.20768900000000001</v>
      </c>
      <c r="I4518" s="156">
        <v>19</v>
      </c>
      <c r="J4518" s="156">
        <v>26.31579</v>
      </c>
      <c r="K4518" s="267">
        <v>68.421049999999994</v>
      </c>
    </row>
    <row r="4519" spans="1:11">
      <c r="A4519" s="155" t="s">
        <v>1431</v>
      </c>
      <c r="B4519" s="156" t="s">
        <v>19743</v>
      </c>
      <c r="C4519" s="156">
        <v>2.3872080000000002</v>
      </c>
      <c r="D4519" s="156">
        <v>1.01E-4</v>
      </c>
      <c r="E4519" s="156">
        <v>24910</v>
      </c>
      <c r="F4519" s="156">
        <v>0.14102600000000001</v>
      </c>
      <c r="G4519" s="156">
        <v>309.76920000000001</v>
      </c>
      <c r="H4519" s="156">
        <v>0.10095800000000001</v>
      </c>
      <c r="I4519" s="156">
        <v>13</v>
      </c>
      <c r="J4519" s="156">
        <v>30.76923</v>
      </c>
      <c r="K4519" s="267">
        <v>69.230770000000007</v>
      </c>
    </row>
    <row r="4520" spans="1:11">
      <c r="A4520" s="155" t="s">
        <v>20405</v>
      </c>
      <c r="B4520" s="156" t="s">
        <v>19740</v>
      </c>
      <c r="C4520" s="156">
        <v>2.2513709999999998</v>
      </c>
      <c r="D4520" s="156">
        <v>2.1100000000000001E-4</v>
      </c>
      <c r="E4520" s="156">
        <v>114116</v>
      </c>
      <c r="F4520" s="156">
        <v>0.10403999999999999</v>
      </c>
      <c r="G4520" s="156">
        <v>198.4667</v>
      </c>
      <c r="H4520" s="156">
        <v>5.416E-2</v>
      </c>
      <c r="I4520" s="156">
        <v>45</v>
      </c>
      <c r="J4520" s="156">
        <v>31.11111</v>
      </c>
      <c r="K4520" s="267">
        <v>66.666669999999996</v>
      </c>
    </row>
    <row r="4521" spans="1:11">
      <c r="A4521" s="155" t="s">
        <v>20345</v>
      </c>
      <c r="B4521" s="156" t="s">
        <v>19053</v>
      </c>
      <c r="C4521" s="156">
        <v>2.1591879999999999</v>
      </c>
      <c r="D4521" s="157">
        <v>2.8900000000000001E-5</v>
      </c>
      <c r="E4521" s="156">
        <v>38196</v>
      </c>
      <c r="F4521" s="156">
        <v>0.38735199999999997</v>
      </c>
      <c r="G4521" s="156">
        <v>494.47829999999999</v>
      </c>
      <c r="H4521" s="156">
        <v>0.119613</v>
      </c>
      <c r="I4521" s="156">
        <v>23</v>
      </c>
      <c r="J4521" s="156">
        <v>26.086960000000001</v>
      </c>
      <c r="K4521" s="267">
        <v>56.521740000000001</v>
      </c>
    </row>
    <row r="4522" spans="1:11">
      <c r="A4522" s="155" t="s">
        <v>20295</v>
      </c>
      <c r="B4522" s="156" t="s">
        <v>19740</v>
      </c>
      <c r="C4522" s="156">
        <v>2.151878</v>
      </c>
      <c r="D4522" s="156">
        <v>4.6000000000000001E-4</v>
      </c>
      <c r="E4522" s="156">
        <v>189710</v>
      </c>
      <c r="F4522" s="156">
        <v>0.49167</v>
      </c>
      <c r="G4522" s="156">
        <v>271.86489999999998</v>
      </c>
      <c r="H4522" s="156">
        <v>6.5995999999999999E-2</v>
      </c>
      <c r="I4522" s="156">
        <v>74</v>
      </c>
      <c r="J4522" s="156">
        <v>58.108110000000003</v>
      </c>
      <c r="K4522" s="267">
        <v>40.54054</v>
      </c>
    </row>
    <row r="4523" spans="1:11">
      <c r="A4523" s="155" t="s">
        <v>1441</v>
      </c>
      <c r="B4523" s="156" t="s">
        <v>19743</v>
      </c>
      <c r="C4523" s="156">
        <v>2.182944</v>
      </c>
      <c r="D4523" s="157">
        <v>9.7799999999999995E-6</v>
      </c>
      <c r="E4523" s="156">
        <v>14756</v>
      </c>
      <c r="F4523" s="156">
        <v>0.37362600000000001</v>
      </c>
      <c r="G4523" s="156">
        <v>653.57140000000004</v>
      </c>
      <c r="H4523" s="156">
        <v>0.162159</v>
      </c>
      <c r="I4523" s="156">
        <v>14</v>
      </c>
      <c r="J4523" s="156">
        <v>21.428570000000001</v>
      </c>
      <c r="K4523" s="267">
        <v>78.571430000000007</v>
      </c>
    </row>
    <row r="4524" spans="1:11">
      <c r="A4524" s="155" t="s">
        <v>1446</v>
      </c>
      <c r="B4524" s="156" t="s">
        <v>19743</v>
      </c>
      <c r="C4524" s="156">
        <v>2.5695429999999999</v>
      </c>
      <c r="D4524" s="157">
        <v>8.2299999999999995E-5</v>
      </c>
      <c r="E4524" s="156">
        <v>77108</v>
      </c>
      <c r="F4524" s="156">
        <v>0.347634</v>
      </c>
      <c r="G4524" s="156">
        <v>88.590360000000004</v>
      </c>
      <c r="H4524" s="156">
        <v>4.1585999999999998E-2</v>
      </c>
      <c r="I4524" s="156">
        <v>83</v>
      </c>
      <c r="J4524" s="156">
        <v>59.036140000000003</v>
      </c>
      <c r="K4524" s="267">
        <v>37.349400000000003</v>
      </c>
    </row>
    <row r="4525" spans="1:11">
      <c r="A4525" s="155" t="s">
        <v>1449</v>
      </c>
      <c r="B4525" s="156" t="s">
        <v>19743</v>
      </c>
      <c r="C4525" s="156">
        <v>2.3532989999999998</v>
      </c>
      <c r="D4525" s="157">
        <v>5.9999999999999995E-8</v>
      </c>
      <c r="E4525" s="156">
        <v>168</v>
      </c>
      <c r="F4525" s="156">
        <v>0.6</v>
      </c>
      <c r="G4525" s="156">
        <v>1027.6669999999999</v>
      </c>
      <c r="H4525" s="156">
        <v>0.31786799999999998</v>
      </c>
      <c r="I4525" s="156">
        <v>6</v>
      </c>
      <c r="J4525" s="156">
        <v>33.333329999999997</v>
      </c>
      <c r="K4525" s="267">
        <v>50</v>
      </c>
    </row>
    <row r="4526" spans="1:11">
      <c r="A4526" s="155" t="s">
        <v>1454</v>
      </c>
      <c r="B4526" s="156" t="s">
        <v>19743</v>
      </c>
      <c r="C4526" s="156">
        <v>2.3892389999999999</v>
      </c>
      <c r="D4526" s="156">
        <v>8.5300000000000003E-4</v>
      </c>
      <c r="E4526" s="156">
        <v>261520</v>
      </c>
      <c r="F4526" s="156">
        <v>0.16190499999999999</v>
      </c>
      <c r="G4526" s="156">
        <v>281.26670000000001</v>
      </c>
      <c r="H4526" s="156">
        <v>9.1843999999999995E-2</v>
      </c>
      <c r="I4526" s="156">
        <v>15</v>
      </c>
      <c r="J4526" s="156">
        <v>20</v>
      </c>
      <c r="K4526" s="267">
        <v>73.333330000000004</v>
      </c>
    </row>
    <row r="4527" spans="1:11">
      <c r="A4527" s="155" t="s">
        <v>1459</v>
      </c>
      <c r="B4527" s="156" t="s">
        <v>19743</v>
      </c>
      <c r="C4527" s="156">
        <v>2.2741120000000001</v>
      </c>
      <c r="D4527" s="157">
        <v>7.3800000000000005E-5</v>
      </c>
      <c r="E4527" s="156">
        <v>61606</v>
      </c>
      <c r="F4527" s="156">
        <v>0.189716</v>
      </c>
      <c r="G4527" s="156">
        <v>208.29169999999999</v>
      </c>
      <c r="H4527" s="156">
        <v>5.8470000000000001E-2</v>
      </c>
      <c r="I4527" s="156">
        <v>48</v>
      </c>
      <c r="J4527" s="156">
        <v>20.83333</v>
      </c>
      <c r="K4527" s="267">
        <v>79.166669999999996</v>
      </c>
    </row>
    <row r="4528" spans="1:11">
      <c r="A4528" s="155" t="s">
        <v>24934</v>
      </c>
      <c r="B4528" s="156" t="s">
        <v>19740</v>
      </c>
      <c r="C4528" s="156">
        <v>2.1510660000000001</v>
      </c>
      <c r="D4528" s="156">
        <v>1.06E-4</v>
      </c>
      <c r="E4528" s="156">
        <v>154734</v>
      </c>
      <c r="F4528" s="156">
        <v>0.37537599999999999</v>
      </c>
      <c r="G4528" s="156">
        <v>217.59299999999999</v>
      </c>
      <c r="H4528" s="156">
        <v>5.2942000000000003E-2</v>
      </c>
      <c r="I4528" s="156">
        <v>86</v>
      </c>
      <c r="J4528" s="156">
        <v>65.116280000000003</v>
      </c>
      <c r="K4528" s="267">
        <v>32.558140000000002</v>
      </c>
    </row>
    <row r="4529" spans="1:11">
      <c r="A4529" s="155" t="s">
        <v>20482</v>
      </c>
      <c r="B4529" s="156" t="s">
        <v>19740</v>
      </c>
      <c r="C4529" s="156">
        <v>2.395127</v>
      </c>
      <c r="D4529" s="157">
        <v>2.6800000000000001E-5</v>
      </c>
      <c r="E4529" s="156">
        <v>16352</v>
      </c>
      <c r="F4529" s="156">
        <v>0.17741899999999999</v>
      </c>
      <c r="G4529" s="156">
        <v>199.8125</v>
      </c>
      <c r="H4529" s="156">
        <v>6.6373000000000001E-2</v>
      </c>
      <c r="I4529" s="156">
        <v>32</v>
      </c>
      <c r="J4529" s="156">
        <v>43.75</v>
      </c>
      <c r="K4529" s="267">
        <v>56.25</v>
      </c>
    </row>
    <row r="4530" spans="1:11">
      <c r="A4530" s="155" t="s">
        <v>1465</v>
      </c>
      <c r="B4530" s="156" t="s">
        <v>19743</v>
      </c>
      <c r="C4530" s="156">
        <v>2.1914720000000001</v>
      </c>
      <c r="D4530" s="157">
        <v>3.1300000000000001E-6</v>
      </c>
      <c r="E4530" s="156">
        <v>2526</v>
      </c>
      <c r="F4530" s="156">
        <v>0.62222200000000005</v>
      </c>
      <c r="G4530" s="156">
        <v>838.6</v>
      </c>
      <c r="H4530" s="156">
        <v>0.21001800000000001</v>
      </c>
      <c r="I4530" s="156">
        <v>10</v>
      </c>
      <c r="J4530" s="156">
        <v>10</v>
      </c>
      <c r="K4530" s="267">
        <v>90</v>
      </c>
    </row>
    <row r="4531" spans="1:11">
      <c r="A4531" s="155" t="s">
        <v>1472</v>
      </c>
      <c r="B4531" s="156" t="s">
        <v>19743</v>
      </c>
      <c r="C4531" s="156">
        <v>2.4004059999999998</v>
      </c>
      <c r="D4531" s="156">
        <v>4.06E-4</v>
      </c>
      <c r="E4531" s="156">
        <v>80402</v>
      </c>
      <c r="F4531" s="156">
        <v>0.33333299999999999</v>
      </c>
      <c r="G4531" s="156">
        <v>1247.6669999999999</v>
      </c>
      <c r="H4531" s="156">
        <v>0.41179700000000002</v>
      </c>
      <c r="I4531" s="156">
        <v>3</v>
      </c>
      <c r="J4531" s="156">
        <v>0</v>
      </c>
      <c r="K4531" s="267">
        <v>100</v>
      </c>
    </row>
    <row r="4532" spans="1:11">
      <c r="A4532" s="155" t="s">
        <v>1476</v>
      </c>
      <c r="B4532" s="156" t="s">
        <v>19743</v>
      </c>
      <c r="C4532" s="156">
        <v>2.2769539999999999</v>
      </c>
      <c r="D4532" s="157">
        <v>4.2799999999999997E-5</v>
      </c>
      <c r="E4532" s="156">
        <v>29242</v>
      </c>
      <c r="F4532" s="156">
        <v>0.34615400000000002</v>
      </c>
      <c r="G4532" s="156">
        <v>651.92309999999998</v>
      </c>
      <c r="H4532" s="156">
        <v>0.18224099999999999</v>
      </c>
      <c r="I4532" s="156">
        <v>13</v>
      </c>
      <c r="J4532" s="156">
        <v>38.461539999999999</v>
      </c>
      <c r="K4532" s="267">
        <v>61.538460000000001</v>
      </c>
    </row>
    <row r="4533" spans="1:11">
      <c r="A4533" s="155" t="s">
        <v>1210</v>
      </c>
      <c r="B4533" s="156" t="s">
        <v>19743</v>
      </c>
      <c r="C4533" s="156">
        <v>2.3608120000000001</v>
      </c>
      <c r="D4533" s="157">
        <v>4.7099999999999998E-6</v>
      </c>
      <c r="E4533" s="156">
        <v>4038</v>
      </c>
      <c r="F4533" s="156">
        <v>0.5</v>
      </c>
      <c r="G4533" s="156">
        <v>1117</v>
      </c>
      <c r="H4533" s="156">
        <v>0.34996899999999997</v>
      </c>
      <c r="I4533" s="156">
        <v>4</v>
      </c>
      <c r="J4533" s="156">
        <v>50</v>
      </c>
      <c r="K4533" s="267">
        <v>50</v>
      </c>
    </row>
    <row r="4534" spans="1:11">
      <c r="A4534" s="155" t="s">
        <v>1218</v>
      </c>
      <c r="B4534" s="156" t="s">
        <v>19743</v>
      </c>
      <c r="C4534" s="156">
        <v>2.1392890000000002</v>
      </c>
      <c r="D4534" s="157">
        <v>1.3699999999999999E-5</v>
      </c>
      <c r="E4534" s="156">
        <v>30458</v>
      </c>
      <c r="F4534" s="156">
        <v>0.38741100000000001</v>
      </c>
      <c r="G4534" s="156">
        <v>466.66669999999999</v>
      </c>
      <c r="H4534" s="156">
        <v>0.11103200000000001</v>
      </c>
      <c r="I4534" s="156">
        <v>48</v>
      </c>
      <c r="J4534" s="156">
        <v>31.25</v>
      </c>
      <c r="K4534" s="267">
        <v>68.75</v>
      </c>
    </row>
    <row r="4535" spans="1:11">
      <c r="A4535" s="155" t="s">
        <v>1223</v>
      </c>
      <c r="B4535" s="156" t="s">
        <v>19743</v>
      </c>
      <c r="C4535" s="156">
        <v>2.16934</v>
      </c>
      <c r="D4535" s="157">
        <v>8.5099999999999998E-6</v>
      </c>
      <c r="E4535" s="156">
        <v>17414</v>
      </c>
      <c r="F4535" s="156">
        <v>0.49090899999999998</v>
      </c>
      <c r="G4535" s="156">
        <v>1014.364</v>
      </c>
      <c r="H4535" s="156">
        <v>0.247527</v>
      </c>
      <c r="I4535" s="156">
        <v>11</v>
      </c>
      <c r="J4535" s="156">
        <v>36.363639999999997</v>
      </c>
      <c r="K4535" s="267">
        <v>63.636360000000003</v>
      </c>
    </row>
    <row r="4536" spans="1:11">
      <c r="A4536" s="155" t="s">
        <v>20582</v>
      </c>
      <c r="B4536" s="156" t="s">
        <v>19740</v>
      </c>
      <c r="C4536" s="156">
        <v>2.2373599999999998</v>
      </c>
      <c r="D4536" s="157">
        <v>7.2899999999999997E-5</v>
      </c>
      <c r="E4536" s="156">
        <v>44046</v>
      </c>
      <c r="F4536" s="156">
        <v>0.40441199999999999</v>
      </c>
      <c r="G4536" s="156">
        <v>599.76469999999995</v>
      </c>
      <c r="H4536" s="156">
        <v>0.159496</v>
      </c>
      <c r="I4536" s="156">
        <v>17</v>
      </c>
      <c r="J4536" s="156">
        <v>35.294119999999999</v>
      </c>
      <c r="K4536" s="267">
        <v>64.705879999999993</v>
      </c>
    </row>
    <row r="4537" spans="1:11">
      <c r="A4537" s="155" t="s">
        <v>1228</v>
      </c>
      <c r="B4537" s="156" t="s">
        <v>19743</v>
      </c>
      <c r="C4537" s="156">
        <v>3.0842640000000001</v>
      </c>
      <c r="D4537" s="157">
        <v>4.7999999999999996E-7</v>
      </c>
      <c r="E4537" s="156">
        <v>138</v>
      </c>
      <c r="F4537" s="156" t="s">
        <v>25675</v>
      </c>
      <c r="G4537" s="156">
        <v>56.333329999999997</v>
      </c>
      <c r="H4537" s="156">
        <v>0.34800799999999998</v>
      </c>
      <c r="I4537" s="156">
        <v>3</v>
      </c>
      <c r="J4537" s="156">
        <v>0</v>
      </c>
      <c r="K4537" s="267">
        <v>100</v>
      </c>
    </row>
    <row r="4538" spans="1:11">
      <c r="A4538" s="155" t="s">
        <v>20517</v>
      </c>
      <c r="B4538" s="156" t="s">
        <v>19053</v>
      </c>
      <c r="C4538" s="156">
        <v>2.140711</v>
      </c>
      <c r="D4538" s="157">
        <v>9.8300000000000008E-6</v>
      </c>
      <c r="E4538" s="156">
        <v>14808</v>
      </c>
      <c r="F4538" s="156">
        <v>0.48106100000000002</v>
      </c>
      <c r="G4538" s="156">
        <v>629.09090000000003</v>
      </c>
      <c r="H4538" s="156">
        <v>0.149286</v>
      </c>
      <c r="I4538" s="156">
        <v>33</v>
      </c>
      <c r="J4538" s="156">
        <v>18.181819999999998</v>
      </c>
      <c r="K4538" s="267">
        <v>78.787880000000001</v>
      </c>
    </row>
    <row r="4539" spans="1:11">
      <c r="A4539" s="155" t="s">
        <v>1235</v>
      </c>
      <c r="B4539" s="156" t="s">
        <v>19743</v>
      </c>
      <c r="C4539" s="156">
        <v>2.2298480000000001</v>
      </c>
      <c r="D4539" s="157">
        <v>6.8700000000000003E-5</v>
      </c>
      <c r="E4539" s="156">
        <v>75574</v>
      </c>
      <c r="F4539" s="156">
        <v>0.20782700000000001</v>
      </c>
      <c r="G4539" s="156">
        <v>221.4872</v>
      </c>
      <c r="H4539" s="156">
        <v>5.8618999999999997E-2</v>
      </c>
      <c r="I4539" s="156">
        <v>39</v>
      </c>
      <c r="J4539" s="156">
        <v>10.256410000000001</v>
      </c>
      <c r="K4539" s="267">
        <v>87.179490000000001</v>
      </c>
    </row>
    <row r="4540" spans="1:11">
      <c r="A4540" s="155" t="s">
        <v>20457</v>
      </c>
      <c r="B4540" s="156" t="s">
        <v>19740</v>
      </c>
      <c r="C4540" s="156">
        <v>2.2548219999999999</v>
      </c>
      <c r="D4540" s="157">
        <v>7.6600000000000005E-5</v>
      </c>
      <c r="E4540" s="156">
        <v>81772</v>
      </c>
      <c r="F4540" s="156">
        <v>0.28475</v>
      </c>
      <c r="G4540" s="156">
        <v>289.58969999999999</v>
      </c>
      <c r="H4540" s="156">
        <v>7.9267000000000004E-2</v>
      </c>
      <c r="I4540" s="156">
        <v>39</v>
      </c>
      <c r="J4540" s="156">
        <v>30.76923</v>
      </c>
      <c r="K4540" s="267">
        <v>66.666669999999996</v>
      </c>
    </row>
    <row r="4541" spans="1:11">
      <c r="A4541" s="155" t="s">
        <v>1241</v>
      </c>
      <c r="B4541" s="156" t="s">
        <v>19743</v>
      </c>
      <c r="C4541" s="156">
        <v>2.1932990000000001</v>
      </c>
      <c r="D4541" s="157">
        <v>6.2899999999999997E-5</v>
      </c>
      <c r="E4541" s="156">
        <v>34636</v>
      </c>
      <c r="F4541" s="156">
        <v>0.35</v>
      </c>
      <c r="G4541" s="156">
        <v>563</v>
      </c>
      <c r="H4541" s="156">
        <v>0.14149300000000001</v>
      </c>
      <c r="I4541" s="156">
        <v>16</v>
      </c>
      <c r="J4541" s="156">
        <v>6.25</v>
      </c>
      <c r="K4541" s="267">
        <v>93.75</v>
      </c>
    </row>
    <row r="4542" spans="1:11">
      <c r="A4542" s="155" t="s">
        <v>20400</v>
      </c>
      <c r="B4542" s="156" t="s">
        <v>19740</v>
      </c>
      <c r="C4542" s="156">
        <v>2.0992890000000002</v>
      </c>
      <c r="D4542" s="156">
        <v>5.22E-4</v>
      </c>
      <c r="E4542" s="156">
        <v>462662</v>
      </c>
      <c r="F4542" s="156">
        <v>0.14260600000000001</v>
      </c>
      <c r="G4542" s="156">
        <v>175.50970000000001</v>
      </c>
      <c r="H4542" s="156">
        <v>4.0890999999999997E-2</v>
      </c>
      <c r="I4542" s="156">
        <v>155</v>
      </c>
      <c r="J4542" s="156">
        <v>33.548389999999998</v>
      </c>
      <c r="K4542" s="267">
        <v>65.161289999999994</v>
      </c>
    </row>
    <row r="4543" spans="1:11">
      <c r="A4543" s="155" t="s">
        <v>1246</v>
      </c>
      <c r="B4543" s="156" t="s">
        <v>19743</v>
      </c>
      <c r="C4543" s="156">
        <v>2.3650760000000002</v>
      </c>
      <c r="D4543" s="157">
        <v>1.0300000000000001E-6</v>
      </c>
      <c r="E4543" s="156">
        <v>5310</v>
      </c>
      <c r="F4543" s="156">
        <v>0.4</v>
      </c>
      <c r="G4543" s="156">
        <v>781.6</v>
      </c>
      <c r="H4543" s="156">
        <v>0.245863</v>
      </c>
      <c r="I4543" s="156">
        <v>5</v>
      </c>
      <c r="J4543" s="156">
        <v>0</v>
      </c>
      <c r="K4543" s="267">
        <v>100</v>
      </c>
    </row>
    <row r="4544" spans="1:11">
      <c r="A4544" s="155" t="s">
        <v>20340</v>
      </c>
      <c r="B4544" s="156" t="s">
        <v>19740</v>
      </c>
      <c r="C4544" s="156">
        <v>2.164873</v>
      </c>
      <c r="D4544" s="157">
        <v>1.52E-5</v>
      </c>
      <c r="E4544" s="156">
        <v>16254</v>
      </c>
      <c r="F4544" s="156">
        <v>0.37695600000000001</v>
      </c>
      <c r="G4544" s="156">
        <v>363.94740000000002</v>
      </c>
      <c r="H4544" s="156">
        <v>8.8963E-2</v>
      </c>
      <c r="I4544" s="156">
        <v>38</v>
      </c>
      <c r="J4544" s="156">
        <v>50</v>
      </c>
      <c r="K4544" s="267">
        <v>50</v>
      </c>
    </row>
    <row r="4545" spans="1:11">
      <c r="A4545" s="155" t="s">
        <v>25335</v>
      </c>
      <c r="B4545" s="156" t="s">
        <v>19740</v>
      </c>
      <c r="C4545" s="156">
        <v>2.966904</v>
      </c>
      <c r="D4545" s="157">
        <v>3.2000000000000001E-7</v>
      </c>
      <c r="E4545" s="156">
        <v>158</v>
      </c>
      <c r="F4545" s="156" t="s">
        <v>25675</v>
      </c>
      <c r="G4545" s="156">
        <v>286</v>
      </c>
      <c r="H4545" s="156">
        <v>0.50802099999999994</v>
      </c>
      <c r="I4545" s="156">
        <v>2</v>
      </c>
      <c r="J4545" s="156">
        <v>0</v>
      </c>
      <c r="K4545" s="267">
        <v>100</v>
      </c>
    </row>
    <row r="4546" spans="1:11">
      <c r="A4546" s="155" t="s">
        <v>1258</v>
      </c>
      <c r="B4546" s="156" t="s">
        <v>19743</v>
      </c>
      <c r="C4546" s="156">
        <v>1.844061</v>
      </c>
      <c r="D4546" s="156">
        <v>3.3700000000000001E-2</v>
      </c>
      <c r="E4546" s="156">
        <v>12779976</v>
      </c>
      <c r="F4546" s="156">
        <v>2.1760999999999999E-2</v>
      </c>
      <c r="G4546" s="156">
        <v>59.9283</v>
      </c>
      <c r="H4546" s="156">
        <v>1.2973999999999999E-2</v>
      </c>
      <c r="I4546" s="156">
        <v>1060</v>
      </c>
      <c r="J4546" s="156">
        <v>24.245280000000001</v>
      </c>
      <c r="K4546" s="267">
        <v>73.490570000000005</v>
      </c>
    </row>
    <row r="4547" spans="1:11">
      <c r="A4547" s="155" t="s">
        <v>1262</v>
      </c>
      <c r="B4547" s="156" t="s">
        <v>19743</v>
      </c>
      <c r="C4547" s="156">
        <v>2.3269039999999999</v>
      </c>
      <c r="D4547" s="157">
        <v>1.6199999999999999E-6</v>
      </c>
      <c r="E4547" s="156">
        <v>1528</v>
      </c>
      <c r="F4547" s="156">
        <v>0.42857099999999998</v>
      </c>
      <c r="G4547" s="156">
        <v>1041.2860000000001</v>
      </c>
      <c r="H4547" s="156">
        <v>0.309446</v>
      </c>
      <c r="I4547" s="156">
        <v>7</v>
      </c>
      <c r="J4547" s="156">
        <v>28.571429999999999</v>
      </c>
      <c r="K4547" s="267">
        <v>71.428569999999993</v>
      </c>
    </row>
    <row r="4548" spans="1:11">
      <c r="A4548" s="155" t="s">
        <v>20113</v>
      </c>
      <c r="B4548" s="156" t="s">
        <v>19740</v>
      </c>
      <c r="C4548" s="156">
        <v>2.1557360000000001</v>
      </c>
      <c r="D4548" s="156">
        <v>3.1300000000000002E-4</v>
      </c>
      <c r="E4548" s="156">
        <v>100634</v>
      </c>
      <c r="F4548" s="156">
        <v>0.243011</v>
      </c>
      <c r="G4548" s="156">
        <v>449</v>
      </c>
      <c r="H4548" s="156">
        <v>0.108473</v>
      </c>
      <c r="I4548" s="156">
        <v>31</v>
      </c>
      <c r="J4548" s="156">
        <v>25.806450000000002</v>
      </c>
      <c r="K4548" s="267">
        <v>61.290320000000001</v>
      </c>
    </row>
    <row r="4549" spans="1:11">
      <c r="A4549" s="155" t="s">
        <v>20686</v>
      </c>
      <c r="B4549" s="156" t="s">
        <v>19740</v>
      </c>
      <c r="C4549" s="156">
        <v>2.1504569999999998</v>
      </c>
      <c r="D4549" s="157">
        <v>5.5699999999999999E-5</v>
      </c>
      <c r="E4549" s="156">
        <v>65044</v>
      </c>
      <c r="F4549" s="156">
        <v>0.39666699999999999</v>
      </c>
      <c r="G4549" s="156">
        <v>579.79999999999995</v>
      </c>
      <c r="H4549" s="156">
        <v>0.13889799999999999</v>
      </c>
      <c r="I4549" s="156">
        <v>25</v>
      </c>
      <c r="J4549" s="156">
        <v>24</v>
      </c>
      <c r="K4549" s="267">
        <v>56</v>
      </c>
    </row>
    <row r="4550" spans="1:11">
      <c r="A4550" s="155" t="s">
        <v>1269</v>
      </c>
      <c r="B4550" s="156" t="s">
        <v>19743</v>
      </c>
      <c r="C4550" s="156">
        <v>2.3232490000000001</v>
      </c>
      <c r="D4550" s="157">
        <v>3.4400000000000001E-6</v>
      </c>
      <c r="E4550" s="156">
        <v>3702</v>
      </c>
      <c r="F4550" s="156">
        <v>0.26666699999999999</v>
      </c>
      <c r="G4550" s="156">
        <v>769.66669999999999</v>
      </c>
      <c r="H4550" s="156">
        <v>0.228135</v>
      </c>
      <c r="I4550" s="156">
        <v>6</v>
      </c>
      <c r="J4550" s="156">
        <v>0</v>
      </c>
      <c r="K4550" s="267">
        <v>100</v>
      </c>
    </row>
    <row r="4551" spans="1:11">
      <c r="A4551" s="155" t="s">
        <v>1274</v>
      </c>
      <c r="B4551" s="156" t="s">
        <v>19743</v>
      </c>
      <c r="C4551" s="156">
        <v>2.3009140000000001</v>
      </c>
      <c r="D4551" s="157">
        <v>9.0000000000000006E-5</v>
      </c>
      <c r="E4551" s="156">
        <v>33974</v>
      </c>
      <c r="F4551" s="156">
        <v>0.32967000000000002</v>
      </c>
      <c r="G4551" s="156">
        <v>744.85709999999995</v>
      </c>
      <c r="H4551" s="156">
        <v>0.21451200000000001</v>
      </c>
      <c r="I4551" s="156">
        <v>14</v>
      </c>
      <c r="J4551" s="156">
        <v>7.1428570000000002</v>
      </c>
      <c r="K4551" s="267">
        <v>85.714290000000005</v>
      </c>
    </row>
    <row r="4552" spans="1:11">
      <c r="A4552" s="155" t="s">
        <v>1276</v>
      </c>
      <c r="B4552" s="156" t="s">
        <v>19743</v>
      </c>
      <c r="C4552" s="156">
        <v>2.160609</v>
      </c>
      <c r="D4552" s="157">
        <v>9.4199999999999996E-6</v>
      </c>
      <c r="E4552" s="156">
        <v>8940</v>
      </c>
      <c r="F4552" s="156">
        <v>0.53333299999999995</v>
      </c>
      <c r="G4552" s="156">
        <v>903.73329999999999</v>
      </c>
      <c r="H4552" s="156">
        <v>0.21861</v>
      </c>
      <c r="I4552" s="156">
        <v>15</v>
      </c>
      <c r="J4552" s="156">
        <v>13.33333</v>
      </c>
      <c r="K4552" s="267">
        <v>86.666669999999996</v>
      </c>
    </row>
    <row r="4553" spans="1:11">
      <c r="A4553" s="155" t="s">
        <v>1281</v>
      </c>
      <c r="B4553" s="156" t="s">
        <v>19743</v>
      </c>
      <c r="C4553" s="156">
        <v>2.3039589999999999</v>
      </c>
      <c r="D4553" s="157">
        <v>2.9E-5</v>
      </c>
      <c r="E4553" s="156">
        <v>18500</v>
      </c>
      <c r="F4553" s="156">
        <v>0.47222199999999998</v>
      </c>
      <c r="G4553" s="156">
        <v>1044.8889999999999</v>
      </c>
      <c r="H4553" s="156">
        <v>0.302396</v>
      </c>
      <c r="I4553" s="156">
        <v>9</v>
      </c>
      <c r="J4553" s="156">
        <v>22.22222</v>
      </c>
      <c r="K4553" s="267">
        <v>77.777780000000007</v>
      </c>
    </row>
    <row r="4554" spans="1:11">
      <c r="A4554" s="155" t="s">
        <v>1285</v>
      </c>
      <c r="B4554" s="156" t="s">
        <v>19743</v>
      </c>
      <c r="C4554" s="156">
        <v>2.365888</v>
      </c>
      <c r="D4554" s="157">
        <v>3.8899999999999997E-5</v>
      </c>
      <c r="E4554" s="156">
        <v>33962</v>
      </c>
      <c r="F4554" s="156">
        <v>0.20158699999999999</v>
      </c>
      <c r="G4554" s="156">
        <v>150.75</v>
      </c>
      <c r="H4554" s="156">
        <v>4.8016000000000003E-2</v>
      </c>
      <c r="I4554" s="156">
        <v>36</v>
      </c>
      <c r="J4554" s="156">
        <v>47.22222</v>
      </c>
      <c r="K4554" s="267">
        <v>52.77778</v>
      </c>
    </row>
    <row r="4555" spans="1:11">
      <c r="A4555" s="155" t="s">
        <v>1288</v>
      </c>
      <c r="B4555" s="156" t="s">
        <v>19743</v>
      </c>
      <c r="C4555" s="156">
        <v>2.1267010000000002</v>
      </c>
      <c r="D4555" s="156">
        <v>3.8000000000000002E-4</v>
      </c>
      <c r="E4555" s="156">
        <v>237420</v>
      </c>
      <c r="F4555" s="156">
        <v>0.24663499999999999</v>
      </c>
      <c r="G4555" s="156">
        <v>294.66149999999999</v>
      </c>
      <c r="H4555" s="156">
        <v>6.9389999999999993E-2</v>
      </c>
      <c r="I4555" s="156">
        <v>65</v>
      </c>
      <c r="J4555" s="156">
        <v>21.538460000000001</v>
      </c>
      <c r="K4555" s="267">
        <v>73.846149999999994</v>
      </c>
    </row>
    <row r="4556" spans="1:11">
      <c r="A4556" s="155" t="s">
        <v>1292</v>
      </c>
      <c r="B4556" s="156" t="s">
        <v>19743</v>
      </c>
      <c r="C4556" s="156">
        <v>2.332792</v>
      </c>
      <c r="D4556" s="157">
        <v>3.1099999999999997E-5</v>
      </c>
      <c r="E4556" s="156">
        <v>35342</v>
      </c>
      <c r="F4556" s="156">
        <v>0.47114800000000001</v>
      </c>
      <c r="G4556" s="156">
        <v>153.7294</v>
      </c>
      <c r="H4556" s="156">
        <v>4.7213999999999999E-2</v>
      </c>
      <c r="I4556" s="156">
        <v>85</v>
      </c>
      <c r="J4556" s="156">
        <v>35.294119999999999</v>
      </c>
      <c r="K4556" s="267">
        <v>63.529409999999999</v>
      </c>
    </row>
    <row r="4557" spans="1:11">
      <c r="A4557" s="155" t="s">
        <v>25292</v>
      </c>
      <c r="B4557" s="156" t="s">
        <v>19740</v>
      </c>
      <c r="C4557" s="156">
        <v>3.1449750000000001</v>
      </c>
      <c r="D4557" s="157">
        <v>2E-8</v>
      </c>
      <c r="E4557" s="156">
        <v>2</v>
      </c>
      <c r="F4557" s="156" t="s">
        <v>25675</v>
      </c>
      <c r="G4557" s="156">
        <v>20.5</v>
      </c>
      <c r="H4557" s="156">
        <v>0.55714300000000005</v>
      </c>
      <c r="I4557" s="156">
        <v>2</v>
      </c>
      <c r="J4557" s="156">
        <v>50</v>
      </c>
      <c r="K4557" s="267">
        <v>50</v>
      </c>
    </row>
    <row r="4558" spans="1:11">
      <c r="A4558" s="155" t="s">
        <v>20632</v>
      </c>
      <c r="B4558" s="156" t="s">
        <v>19740</v>
      </c>
      <c r="C4558" s="156">
        <v>2.8690359999999999</v>
      </c>
      <c r="D4558" s="157">
        <v>1.6500000000000001E-6</v>
      </c>
      <c r="E4558" s="156">
        <v>1514</v>
      </c>
      <c r="F4558" s="156" t="s">
        <v>25675</v>
      </c>
      <c r="G4558" s="156">
        <v>327</v>
      </c>
      <c r="H4558" s="156">
        <v>0.35550700000000002</v>
      </c>
      <c r="I4558" s="156">
        <v>3</v>
      </c>
      <c r="J4558" s="156">
        <v>0</v>
      </c>
      <c r="K4558" s="267">
        <v>100</v>
      </c>
    </row>
    <row r="4559" spans="1:11">
      <c r="A4559" s="155" t="s">
        <v>1299</v>
      </c>
      <c r="B4559" s="156" t="s">
        <v>19743</v>
      </c>
      <c r="C4559" s="156">
        <v>2.2414209999999999</v>
      </c>
      <c r="D4559" s="157">
        <v>9.2200000000000005E-5</v>
      </c>
      <c r="E4559" s="156">
        <v>52034</v>
      </c>
      <c r="F4559" s="156">
        <v>0.36263699999999999</v>
      </c>
      <c r="G4559" s="156">
        <v>751.28570000000002</v>
      </c>
      <c r="H4559" s="156">
        <v>0.200377</v>
      </c>
      <c r="I4559" s="156">
        <v>14</v>
      </c>
      <c r="J4559" s="156">
        <v>21.428570000000001</v>
      </c>
      <c r="K4559" s="267">
        <v>78.571430000000007</v>
      </c>
    </row>
    <row r="4560" spans="1:11">
      <c r="A4560" s="155" t="s">
        <v>1302</v>
      </c>
      <c r="B4560" s="156" t="s">
        <v>19743</v>
      </c>
      <c r="C4560" s="156">
        <v>2.4026399999999999</v>
      </c>
      <c r="D4560" s="157">
        <v>1.7E-5</v>
      </c>
      <c r="E4560" s="156">
        <v>21176</v>
      </c>
      <c r="F4560" s="156">
        <v>0.38055</v>
      </c>
      <c r="G4560" s="156">
        <v>165.6591</v>
      </c>
      <c r="H4560" s="156">
        <v>5.6251000000000002E-2</v>
      </c>
      <c r="I4560" s="156">
        <v>44</v>
      </c>
      <c r="J4560" s="156">
        <v>29.545449999999999</v>
      </c>
      <c r="K4560" s="267">
        <v>70.454549999999998</v>
      </c>
    </row>
    <row r="4561" spans="1:11">
      <c r="A4561" s="155" t="s">
        <v>20577</v>
      </c>
      <c r="B4561" s="156" t="s">
        <v>19740</v>
      </c>
      <c r="C4561" s="156">
        <v>2.2816239999999999</v>
      </c>
      <c r="D4561" s="156">
        <v>1.2799999999999999E-4</v>
      </c>
      <c r="E4561" s="156">
        <v>85706</v>
      </c>
      <c r="F4561" s="156">
        <v>0.179924</v>
      </c>
      <c r="G4561" s="156">
        <v>291.09089999999998</v>
      </c>
      <c r="H4561" s="156">
        <v>8.2365999999999995E-2</v>
      </c>
      <c r="I4561" s="156">
        <v>33</v>
      </c>
      <c r="J4561" s="156">
        <v>27.272729999999999</v>
      </c>
      <c r="K4561" s="267">
        <v>69.696969999999993</v>
      </c>
    </row>
    <row r="4562" spans="1:11">
      <c r="A4562" s="155" t="s">
        <v>1307</v>
      </c>
      <c r="B4562" s="156" t="s">
        <v>19743</v>
      </c>
      <c r="C4562" s="156">
        <v>2.1589849999999999</v>
      </c>
      <c r="D4562" s="156">
        <v>1.37E-4</v>
      </c>
      <c r="E4562" s="156">
        <v>118352</v>
      </c>
      <c r="F4562" s="156">
        <v>0.192389</v>
      </c>
      <c r="G4562" s="156">
        <v>321.0455</v>
      </c>
      <c r="H4562" s="156">
        <v>7.8050999999999995E-2</v>
      </c>
      <c r="I4562" s="156">
        <v>44</v>
      </c>
      <c r="J4562" s="156">
        <v>18.181819999999998</v>
      </c>
      <c r="K4562" s="267">
        <v>81.818179999999998</v>
      </c>
    </row>
    <row r="4563" spans="1:11">
      <c r="A4563" s="155" t="s">
        <v>1310</v>
      </c>
      <c r="B4563" s="156" t="s">
        <v>19743</v>
      </c>
      <c r="C4563" s="156">
        <v>2.7155330000000002</v>
      </c>
      <c r="D4563" s="157">
        <v>3.7400000000000002E-6</v>
      </c>
      <c r="E4563" s="156">
        <v>2654</v>
      </c>
      <c r="F4563" s="156">
        <v>0.13333300000000001</v>
      </c>
      <c r="G4563" s="156">
        <v>303.66669999999999</v>
      </c>
      <c r="H4563" s="156">
        <v>0.19043099999999999</v>
      </c>
      <c r="I4563" s="156">
        <v>6</v>
      </c>
      <c r="J4563" s="156">
        <v>33.333329999999997</v>
      </c>
      <c r="K4563" s="267">
        <v>66.666669999999996</v>
      </c>
    </row>
    <row r="4564" spans="1:11">
      <c r="A4564" s="155" t="s">
        <v>1312</v>
      </c>
      <c r="B4564" s="156" t="s">
        <v>19743</v>
      </c>
      <c r="C4564" s="156">
        <v>2.2832490000000001</v>
      </c>
      <c r="D4564" s="157">
        <v>4.5800000000000002E-5</v>
      </c>
      <c r="E4564" s="156">
        <v>37348</v>
      </c>
      <c r="F4564" s="156">
        <v>8.8888999999999996E-2</v>
      </c>
      <c r="G4564" s="156">
        <v>188.5556</v>
      </c>
      <c r="H4564" s="156">
        <v>5.3596999999999999E-2</v>
      </c>
      <c r="I4564" s="156">
        <v>45</v>
      </c>
      <c r="J4564" s="156">
        <v>22.22222</v>
      </c>
      <c r="K4564" s="267">
        <v>77.777780000000007</v>
      </c>
    </row>
    <row r="4565" spans="1:11">
      <c r="A4565" s="155" t="s">
        <v>1316</v>
      </c>
      <c r="B4565" s="156" t="s">
        <v>19743</v>
      </c>
      <c r="C4565" s="156">
        <v>2.131777</v>
      </c>
      <c r="D4565" s="157">
        <v>6.0999999999999999E-5</v>
      </c>
      <c r="E4565" s="156">
        <v>66870</v>
      </c>
      <c r="F4565" s="156">
        <v>0.21115300000000001</v>
      </c>
      <c r="G4565" s="156">
        <v>323.61399999999998</v>
      </c>
      <c r="H4565" s="156">
        <v>7.6505000000000004E-2</v>
      </c>
      <c r="I4565" s="156">
        <v>57</v>
      </c>
      <c r="J4565" s="156">
        <v>28.070180000000001</v>
      </c>
      <c r="K4565" s="267">
        <v>71.929820000000007</v>
      </c>
    </row>
    <row r="4566" spans="1:11">
      <c r="A4566" s="155" t="s">
        <v>1321</v>
      </c>
      <c r="B4566" s="156" t="s">
        <v>19743</v>
      </c>
      <c r="C4566" s="156">
        <v>2.1780710000000001</v>
      </c>
      <c r="D4566" s="157">
        <v>1.22E-6</v>
      </c>
      <c r="E4566" s="156">
        <v>3046</v>
      </c>
      <c r="F4566" s="156">
        <v>0.52747299999999997</v>
      </c>
      <c r="G4566" s="156">
        <v>928.57140000000004</v>
      </c>
      <c r="H4566" s="156">
        <v>0.229051</v>
      </c>
      <c r="I4566" s="156">
        <v>14</v>
      </c>
      <c r="J4566" s="156">
        <v>7.1428570000000002</v>
      </c>
      <c r="K4566" s="267">
        <v>92.857140000000001</v>
      </c>
    </row>
    <row r="4567" spans="1:11">
      <c r="A4567" s="155" t="s">
        <v>1325</v>
      </c>
      <c r="B4567" s="156" t="s">
        <v>19743</v>
      </c>
      <c r="C4567" s="156">
        <v>3.071472</v>
      </c>
      <c r="D4567" s="156" t="s">
        <v>25675</v>
      </c>
      <c r="E4567" s="156">
        <v>0</v>
      </c>
      <c r="F4567" s="156" t="s">
        <v>25675</v>
      </c>
      <c r="G4567" s="156">
        <v>284</v>
      </c>
      <c r="H4567" s="156">
        <v>0</v>
      </c>
      <c r="I4567" s="156">
        <v>1</v>
      </c>
      <c r="J4567" s="156">
        <v>0</v>
      </c>
      <c r="K4567" s="267">
        <v>100</v>
      </c>
    </row>
    <row r="4568" spans="1:11">
      <c r="A4568" s="155" t="s">
        <v>1327</v>
      </c>
      <c r="B4568" s="156" t="s">
        <v>19743</v>
      </c>
      <c r="C4568" s="156">
        <v>2.343553</v>
      </c>
      <c r="D4568" s="157">
        <v>9.6700000000000006E-6</v>
      </c>
      <c r="E4568" s="156">
        <v>11574</v>
      </c>
      <c r="F4568" s="156">
        <v>0.37142900000000001</v>
      </c>
      <c r="G4568" s="156">
        <v>429.8</v>
      </c>
      <c r="H4568" s="156">
        <v>0.131277</v>
      </c>
      <c r="I4568" s="156">
        <v>15</v>
      </c>
      <c r="J4568" s="156">
        <v>33.333329999999997</v>
      </c>
      <c r="K4568" s="267">
        <v>60</v>
      </c>
    </row>
    <row r="4569" spans="1:11">
      <c r="A4569" s="155" t="s">
        <v>1332</v>
      </c>
      <c r="B4569" s="156" t="s">
        <v>19743</v>
      </c>
      <c r="C4569" s="156">
        <v>2.1589849999999999</v>
      </c>
      <c r="D4569" s="157">
        <v>5.2800000000000003E-6</v>
      </c>
      <c r="E4569" s="156">
        <v>17224</v>
      </c>
      <c r="F4569" s="156">
        <v>0.55000000000000004</v>
      </c>
      <c r="G4569" s="156">
        <v>997.8125</v>
      </c>
      <c r="H4569" s="156">
        <v>0.24082799999999999</v>
      </c>
      <c r="I4569" s="156">
        <v>16</v>
      </c>
      <c r="J4569" s="156">
        <v>6.25</v>
      </c>
      <c r="K4569" s="267">
        <v>93.75</v>
      </c>
    </row>
    <row r="4570" spans="1:11">
      <c r="A4570" s="155" t="s">
        <v>1337</v>
      </c>
      <c r="B4570" s="156" t="s">
        <v>19743</v>
      </c>
      <c r="C4570" s="156">
        <v>2.1658879999999998</v>
      </c>
      <c r="D4570" s="157">
        <v>4.25E-6</v>
      </c>
      <c r="E4570" s="156">
        <v>16162</v>
      </c>
      <c r="F4570" s="156">
        <v>0.66666700000000001</v>
      </c>
      <c r="G4570" s="156">
        <v>1361.3330000000001</v>
      </c>
      <c r="H4570" s="156">
        <v>0.33074199999999998</v>
      </c>
      <c r="I4570" s="156">
        <v>9</v>
      </c>
      <c r="J4570" s="156">
        <v>11.11111</v>
      </c>
      <c r="K4570" s="267">
        <v>88.888890000000004</v>
      </c>
    </row>
    <row r="4571" spans="1:11">
      <c r="A4571" s="155" t="s">
        <v>20512</v>
      </c>
      <c r="B4571" s="156" t="s">
        <v>19740</v>
      </c>
      <c r="C4571" s="156">
        <v>2.1997969999999998</v>
      </c>
      <c r="D4571" s="156">
        <v>1.1E-4</v>
      </c>
      <c r="E4571" s="156">
        <v>84850</v>
      </c>
      <c r="F4571" s="156">
        <v>0.412518</v>
      </c>
      <c r="G4571" s="156">
        <v>254.2105</v>
      </c>
      <c r="H4571" s="156">
        <v>6.4759999999999998E-2</v>
      </c>
      <c r="I4571" s="156">
        <v>38</v>
      </c>
      <c r="J4571" s="156">
        <v>68.421049999999994</v>
      </c>
      <c r="K4571" s="267">
        <v>26.31579</v>
      </c>
    </row>
    <row r="4572" spans="1:11">
      <c r="A4572" s="155" t="s">
        <v>25287</v>
      </c>
      <c r="B4572" s="156" t="s">
        <v>19743</v>
      </c>
      <c r="C4572" s="156">
        <v>2.200812</v>
      </c>
      <c r="D4572" s="157">
        <v>2.3099999999999999E-5</v>
      </c>
      <c r="E4572" s="156">
        <v>24306</v>
      </c>
      <c r="F4572" s="156">
        <v>0.264706</v>
      </c>
      <c r="G4572" s="156">
        <v>500.88240000000002</v>
      </c>
      <c r="H4572" s="156">
        <v>0.12709500000000001</v>
      </c>
      <c r="I4572" s="156">
        <v>17</v>
      </c>
      <c r="J4572" s="156">
        <v>23.529409999999999</v>
      </c>
      <c r="K4572" s="267">
        <v>76.470590000000001</v>
      </c>
    </row>
    <row r="4573" spans="1:11">
      <c r="A4573" s="155" t="s">
        <v>1107</v>
      </c>
      <c r="B4573" s="156" t="s">
        <v>19743</v>
      </c>
      <c r="C4573" s="156">
        <v>2.3975629999999999</v>
      </c>
      <c r="D4573" s="157">
        <v>1.9599999999999999E-5</v>
      </c>
      <c r="E4573" s="156">
        <v>16220</v>
      </c>
      <c r="F4573" s="156">
        <v>0.214286</v>
      </c>
      <c r="G4573" s="156">
        <v>210.90479999999999</v>
      </c>
      <c r="H4573" s="156">
        <v>7.0347999999999994E-2</v>
      </c>
      <c r="I4573" s="156">
        <v>21</v>
      </c>
      <c r="J4573" s="156">
        <v>33.333329999999997</v>
      </c>
      <c r="K4573" s="267">
        <v>61.904760000000003</v>
      </c>
    </row>
    <row r="4574" spans="1:11">
      <c r="A4574" s="155" t="s">
        <v>1110</v>
      </c>
      <c r="B4574" s="156" t="s">
        <v>19743</v>
      </c>
      <c r="C4574" s="156">
        <v>2.2605080000000002</v>
      </c>
      <c r="D4574" s="157">
        <v>3.6199999999999999E-5</v>
      </c>
      <c r="E4574" s="156">
        <v>16690</v>
      </c>
      <c r="F4574" s="156">
        <v>0.4</v>
      </c>
      <c r="G4574" s="156">
        <v>1040.1669999999999</v>
      </c>
      <c r="H4574" s="156">
        <v>0.28345599999999999</v>
      </c>
      <c r="I4574" s="156">
        <v>6</v>
      </c>
      <c r="J4574" s="156">
        <v>0</v>
      </c>
      <c r="K4574" s="267">
        <v>100</v>
      </c>
    </row>
    <row r="4575" spans="1:11">
      <c r="A4575" s="155" t="s">
        <v>1113</v>
      </c>
      <c r="B4575" s="156" t="s">
        <v>19743</v>
      </c>
      <c r="C4575" s="156">
        <v>2.261117</v>
      </c>
      <c r="D4575" s="157">
        <v>3.6699999999999998E-5</v>
      </c>
      <c r="E4575" s="156">
        <v>41492</v>
      </c>
      <c r="F4575" s="156">
        <v>0.54945100000000002</v>
      </c>
      <c r="G4575" s="156">
        <v>744.28570000000002</v>
      </c>
      <c r="H4575" s="156">
        <v>0.20363500000000001</v>
      </c>
      <c r="I4575" s="156">
        <v>14</v>
      </c>
      <c r="J4575" s="156">
        <v>0</v>
      </c>
      <c r="K4575" s="267">
        <v>100</v>
      </c>
    </row>
    <row r="4576" spans="1:11">
      <c r="A4576" s="155" t="s">
        <v>1125</v>
      </c>
      <c r="B4576" s="156" t="s">
        <v>19743</v>
      </c>
      <c r="C4576" s="156">
        <v>2.1849750000000001</v>
      </c>
      <c r="D4576" s="157">
        <v>4.9999999999999998E-8</v>
      </c>
      <c r="E4576" s="156">
        <v>490</v>
      </c>
      <c r="F4576" s="156">
        <v>0.90476199999999996</v>
      </c>
      <c r="G4576" s="156">
        <v>1469.4290000000001</v>
      </c>
      <c r="H4576" s="156">
        <v>0.36471300000000001</v>
      </c>
      <c r="I4576" s="156">
        <v>7</v>
      </c>
      <c r="J4576" s="156">
        <v>14.28571</v>
      </c>
      <c r="K4576" s="267">
        <v>85.714290000000005</v>
      </c>
    </row>
    <row r="4577" spans="1:11">
      <c r="A4577" s="155" t="s">
        <v>1131</v>
      </c>
      <c r="B4577" s="156" t="s">
        <v>19743</v>
      </c>
      <c r="C4577" s="156">
        <v>2.1744159999999999</v>
      </c>
      <c r="D4577" s="157">
        <v>1.8199999999999999E-6</v>
      </c>
      <c r="E4577" s="156">
        <v>5358</v>
      </c>
      <c r="F4577" s="156">
        <v>0.76190500000000005</v>
      </c>
      <c r="G4577" s="156">
        <v>1276.4290000000001</v>
      </c>
      <c r="H4577" s="156">
        <v>0.31308000000000002</v>
      </c>
      <c r="I4577" s="156">
        <v>7</v>
      </c>
      <c r="J4577" s="156">
        <v>14.28571</v>
      </c>
      <c r="K4577" s="267">
        <v>85.714290000000005</v>
      </c>
    </row>
    <row r="4578" spans="1:11">
      <c r="A4578" s="155" t="s">
        <v>1135</v>
      </c>
      <c r="B4578" s="156" t="s">
        <v>19743</v>
      </c>
      <c r="C4578" s="156">
        <v>2.1624370000000002</v>
      </c>
      <c r="D4578" s="157">
        <v>2.3300000000000001E-6</v>
      </c>
      <c r="E4578" s="156">
        <v>13676</v>
      </c>
      <c r="F4578" s="156">
        <v>0.66666700000000001</v>
      </c>
      <c r="G4578" s="156">
        <v>1342.222</v>
      </c>
      <c r="H4578" s="156">
        <v>0.32499299999999998</v>
      </c>
      <c r="I4578" s="156">
        <v>9</v>
      </c>
      <c r="J4578" s="156">
        <v>0</v>
      </c>
      <c r="K4578" s="267">
        <v>100</v>
      </c>
    </row>
    <row r="4579" spans="1:11">
      <c r="A4579" s="155" t="s">
        <v>1143</v>
      </c>
      <c r="B4579" s="156" t="s">
        <v>19743</v>
      </c>
      <c r="C4579" s="156">
        <v>2.3025380000000002</v>
      </c>
      <c r="D4579" s="157">
        <v>5.0599999999999998E-6</v>
      </c>
      <c r="E4579" s="156">
        <v>21902</v>
      </c>
      <c r="F4579" s="156">
        <v>0.6</v>
      </c>
      <c r="G4579" s="156">
        <v>1567</v>
      </c>
      <c r="H4579" s="156">
        <v>0.45284200000000002</v>
      </c>
      <c r="I4579" s="156">
        <v>6</v>
      </c>
      <c r="J4579" s="156">
        <v>16.66667</v>
      </c>
      <c r="K4579" s="267">
        <v>83.333330000000004</v>
      </c>
    </row>
    <row r="4580" spans="1:11">
      <c r="A4580" s="155" t="s">
        <v>1150</v>
      </c>
      <c r="B4580" s="156" t="s">
        <v>19743</v>
      </c>
      <c r="C4580" s="156">
        <v>2.2871069999999998</v>
      </c>
      <c r="D4580" s="157">
        <v>2.7300000000000001E-6</v>
      </c>
      <c r="E4580" s="156">
        <v>9602</v>
      </c>
      <c r="F4580" s="156">
        <v>0.43333300000000002</v>
      </c>
      <c r="G4580" s="156">
        <v>674.625</v>
      </c>
      <c r="H4580" s="156">
        <v>0.191437</v>
      </c>
      <c r="I4580" s="156">
        <v>16</v>
      </c>
      <c r="J4580" s="156">
        <v>12.5</v>
      </c>
      <c r="K4580" s="267">
        <v>75</v>
      </c>
    </row>
    <row r="4581" spans="1:11">
      <c r="A4581" s="155" t="s">
        <v>24530</v>
      </c>
      <c r="B4581" s="156" t="s">
        <v>19740</v>
      </c>
      <c r="C4581" s="156">
        <v>2.1118779999999999</v>
      </c>
      <c r="D4581" s="156">
        <v>2.7099999999999997E-4</v>
      </c>
      <c r="E4581" s="156">
        <v>297076</v>
      </c>
      <c r="F4581" s="156">
        <v>0.194275</v>
      </c>
      <c r="G4581" s="156">
        <v>212.90770000000001</v>
      </c>
      <c r="H4581" s="156">
        <v>5.0023999999999999E-2</v>
      </c>
      <c r="I4581" s="156">
        <v>130</v>
      </c>
      <c r="J4581" s="156">
        <v>51.538460000000001</v>
      </c>
      <c r="K4581" s="267">
        <v>46.153849999999998</v>
      </c>
    </row>
    <row r="4582" spans="1:11">
      <c r="A4582" s="155" t="s">
        <v>1158</v>
      </c>
      <c r="B4582" s="156" t="s">
        <v>19743</v>
      </c>
      <c r="C4582" s="156">
        <v>2.4718779999999998</v>
      </c>
      <c r="D4582" s="156" t="s">
        <v>25675</v>
      </c>
      <c r="E4582" s="156">
        <v>0</v>
      </c>
      <c r="F4582" s="156">
        <v>1</v>
      </c>
      <c r="G4582" s="156">
        <v>1372.5</v>
      </c>
      <c r="H4582" s="156">
        <v>0.50889899999999999</v>
      </c>
      <c r="I4582" s="156">
        <v>2</v>
      </c>
      <c r="J4582" s="156">
        <v>0</v>
      </c>
      <c r="K4582" s="267">
        <v>100</v>
      </c>
    </row>
    <row r="4583" spans="1:11">
      <c r="A4583" s="155" t="s">
        <v>1166</v>
      </c>
      <c r="B4583" s="156" t="s">
        <v>19743</v>
      </c>
      <c r="C4583" s="156">
        <v>3.2507609999999998</v>
      </c>
      <c r="D4583" s="156" t="s">
        <v>25675</v>
      </c>
      <c r="E4583" s="156">
        <v>0</v>
      </c>
      <c r="F4583" s="156" t="s">
        <v>25675</v>
      </c>
      <c r="G4583" s="156">
        <v>81</v>
      </c>
      <c r="H4583" s="156">
        <v>0</v>
      </c>
      <c r="I4583" s="156">
        <v>1</v>
      </c>
      <c r="J4583" s="156">
        <v>100</v>
      </c>
      <c r="K4583" s="267">
        <v>0</v>
      </c>
    </row>
    <row r="4584" spans="1:11">
      <c r="A4584" s="155" t="s">
        <v>1168</v>
      </c>
      <c r="B4584" s="156" t="s">
        <v>19743</v>
      </c>
      <c r="C4584" s="156">
        <v>2.8767510000000001</v>
      </c>
      <c r="D4584" s="157">
        <v>2.2699999999999999E-6</v>
      </c>
      <c r="E4584" s="156">
        <v>1390</v>
      </c>
      <c r="F4584" s="156">
        <v>3.6364E-2</v>
      </c>
      <c r="G4584" s="156">
        <v>116.0909</v>
      </c>
      <c r="H4584" s="156">
        <v>0.133523</v>
      </c>
      <c r="I4584" s="156">
        <v>11</v>
      </c>
      <c r="J4584" s="156">
        <v>54.545450000000002</v>
      </c>
      <c r="K4584" s="267">
        <v>45.454549999999998</v>
      </c>
    </row>
    <row r="4585" spans="1:11">
      <c r="A4585" s="155" t="s">
        <v>23012</v>
      </c>
      <c r="B4585" s="156" t="s">
        <v>19740</v>
      </c>
      <c r="C4585" s="156">
        <v>2.1143149999999999</v>
      </c>
      <c r="D4585" s="156">
        <v>3.2200000000000002E-4</v>
      </c>
      <c r="E4585" s="156">
        <v>375802</v>
      </c>
      <c r="F4585" s="156">
        <v>0.34414400000000001</v>
      </c>
      <c r="G4585" s="156">
        <v>235.4324</v>
      </c>
      <c r="H4585" s="156">
        <v>5.5225000000000003E-2</v>
      </c>
      <c r="I4585" s="156">
        <v>111</v>
      </c>
      <c r="J4585" s="156">
        <v>52.252249999999997</v>
      </c>
      <c r="K4585" s="267">
        <v>45.945950000000003</v>
      </c>
    </row>
    <row r="4586" spans="1:11">
      <c r="A4586" s="155" t="s">
        <v>1172</v>
      </c>
      <c r="B4586" s="156" t="s">
        <v>19743</v>
      </c>
      <c r="C4586" s="156">
        <v>2.8067009999999999</v>
      </c>
      <c r="D4586" s="157">
        <v>6.4400000000000002E-6</v>
      </c>
      <c r="E4586" s="156">
        <v>5738</v>
      </c>
      <c r="F4586" s="156">
        <v>0.147059</v>
      </c>
      <c r="G4586" s="156">
        <v>115.2941</v>
      </c>
      <c r="H4586" s="156">
        <v>0.10302</v>
      </c>
      <c r="I4586" s="156">
        <v>17</v>
      </c>
      <c r="J4586" s="156">
        <v>47.058819999999997</v>
      </c>
      <c r="K4586" s="267">
        <v>52.941180000000003</v>
      </c>
    </row>
    <row r="4587" spans="1:11">
      <c r="A4587" s="155" t="s">
        <v>1175</v>
      </c>
      <c r="B4587" s="156" t="s">
        <v>19743</v>
      </c>
      <c r="C4587" s="156">
        <v>2.2328929999999998</v>
      </c>
      <c r="D4587" s="156">
        <v>1.07E-4</v>
      </c>
      <c r="E4587" s="156">
        <v>120492</v>
      </c>
      <c r="F4587" s="156">
        <v>0.160028</v>
      </c>
      <c r="G4587" s="156">
        <v>254.5556</v>
      </c>
      <c r="H4587" s="156">
        <v>6.7918000000000006E-2</v>
      </c>
      <c r="I4587" s="156">
        <v>54</v>
      </c>
      <c r="J4587" s="156">
        <v>25.925930000000001</v>
      </c>
      <c r="K4587" s="267">
        <v>72.222219999999993</v>
      </c>
    </row>
    <row r="4588" spans="1:11">
      <c r="A4588" s="155" t="s">
        <v>23072</v>
      </c>
      <c r="B4588" s="156" t="s">
        <v>19740</v>
      </c>
      <c r="C4588" s="156">
        <v>2.2674110000000001</v>
      </c>
      <c r="D4588" s="157">
        <v>4.46E-5</v>
      </c>
      <c r="E4588" s="156">
        <v>57208</v>
      </c>
      <c r="F4588" s="156">
        <v>0.29260900000000001</v>
      </c>
      <c r="G4588" s="156">
        <v>199.7885</v>
      </c>
      <c r="H4588" s="156">
        <v>5.5759999999999997E-2</v>
      </c>
      <c r="I4588" s="156">
        <v>52</v>
      </c>
      <c r="J4588" s="156">
        <v>57.692309999999999</v>
      </c>
      <c r="K4588" s="267">
        <v>42.307690000000001</v>
      </c>
    </row>
    <row r="4589" spans="1:11">
      <c r="A4589" s="155" t="s">
        <v>1182</v>
      </c>
      <c r="B4589" s="156" t="s">
        <v>19743</v>
      </c>
      <c r="C4589" s="156">
        <v>2.2931979999999998</v>
      </c>
      <c r="D4589" s="157">
        <v>1.1800000000000001E-5</v>
      </c>
      <c r="E4589" s="156">
        <v>20782</v>
      </c>
      <c r="F4589" s="156">
        <v>0.4</v>
      </c>
      <c r="G4589" s="156">
        <v>813.4</v>
      </c>
      <c r="H4589" s="156">
        <v>0.232068</v>
      </c>
      <c r="I4589" s="156">
        <v>10</v>
      </c>
      <c r="J4589" s="156">
        <v>10</v>
      </c>
      <c r="K4589" s="267">
        <v>90</v>
      </c>
    </row>
    <row r="4590" spans="1:11">
      <c r="A4590" s="155" t="s">
        <v>1192</v>
      </c>
      <c r="B4590" s="156" t="s">
        <v>19743</v>
      </c>
      <c r="C4590" s="156">
        <v>2.2556349999999998</v>
      </c>
      <c r="D4590" s="157">
        <v>1.8700000000000001E-5</v>
      </c>
      <c r="E4590" s="156">
        <v>28216</v>
      </c>
      <c r="F4590" s="156">
        <v>0.42959000000000003</v>
      </c>
      <c r="G4590" s="156">
        <v>383.7647</v>
      </c>
      <c r="H4590" s="156">
        <v>0.104911</v>
      </c>
      <c r="I4590" s="156">
        <v>34</v>
      </c>
      <c r="J4590" s="156">
        <v>26.470590000000001</v>
      </c>
      <c r="K4590" s="267">
        <v>73.529409999999999</v>
      </c>
    </row>
    <row r="4591" spans="1:11">
      <c r="A4591" s="155" t="s">
        <v>1197</v>
      </c>
      <c r="B4591" s="156" t="s">
        <v>19743</v>
      </c>
      <c r="C4591" s="156">
        <v>2.332792</v>
      </c>
      <c r="D4591" s="157">
        <v>7.5699999999999997E-5</v>
      </c>
      <c r="E4591" s="156">
        <v>32352</v>
      </c>
      <c r="F4591" s="156">
        <v>0.205128</v>
      </c>
      <c r="G4591" s="156">
        <v>348.92309999999998</v>
      </c>
      <c r="H4591" s="156">
        <v>0.105319</v>
      </c>
      <c r="I4591" s="156">
        <v>13</v>
      </c>
      <c r="J4591" s="156">
        <v>30.76923</v>
      </c>
      <c r="K4591" s="267">
        <v>69.230770000000007</v>
      </c>
    </row>
    <row r="4592" spans="1:11">
      <c r="A4592" s="155" t="s">
        <v>23127</v>
      </c>
      <c r="B4592" s="156" t="s">
        <v>19740</v>
      </c>
      <c r="C4592" s="156">
        <v>2.1482230000000002</v>
      </c>
      <c r="D4592" s="157">
        <v>1.91E-5</v>
      </c>
      <c r="E4592" s="156">
        <v>17850</v>
      </c>
      <c r="F4592" s="156">
        <v>0.358871</v>
      </c>
      <c r="G4592" s="156">
        <v>498.78129999999999</v>
      </c>
      <c r="H4592" s="156">
        <v>0.11944</v>
      </c>
      <c r="I4592" s="156">
        <v>32</v>
      </c>
      <c r="J4592" s="156">
        <v>46.875</v>
      </c>
      <c r="K4592" s="267">
        <v>53.125</v>
      </c>
    </row>
    <row r="4593" spans="1:11">
      <c r="A4593" s="155" t="s">
        <v>967</v>
      </c>
      <c r="B4593" s="156" t="s">
        <v>19743</v>
      </c>
      <c r="C4593" s="156">
        <v>2.1758380000000002</v>
      </c>
      <c r="D4593" s="157">
        <v>2.4199999999999999E-5</v>
      </c>
      <c r="E4593" s="156">
        <v>38110</v>
      </c>
      <c r="F4593" s="156">
        <v>0.39766099999999999</v>
      </c>
      <c r="G4593" s="156">
        <v>687.15790000000004</v>
      </c>
      <c r="H4593" s="156">
        <v>0.169292</v>
      </c>
      <c r="I4593" s="156">
        <v>19</v>
      </c>
      <c r="J4593" s="156">
        <v>31.578949999999999</v>
      </c>
      <c r="K4593" s="267">
        <v>68.421049999999994</v>
      </c>
    </row>
    <row r="4594" spans="1:11">
      <c r="A4594" s="155" t="s">
        <v>972</v>
      </c>
      <c r="B4594" s="156" t="s">
        <v>19743</v>
      </c>
      <c r="C4594" s="156">
        <v>2.1344159999999999</v>
      </c>
      <c r="D4594" s="157">
        <v>8.92E-5</v>
      </c>
      <c r="E4594" s="156">
        <v>103240</v>
      </c>
      <c r="F4594" s="156">
        <v>0.27840900000000002</v>
      </c>
      <c r="G4594" s="156">
        <v>508.5455</v>
      </c>
      <c r="H4594" s="156">
        <v>0.119855</v>
      </c>
      <c r="I4594" s="156">
        <v>33</v>
      </c>
      <c r="J4594" s="156">
        <v>18.181819999999998</v>
      </c>
      <c r="K4594" s="267">
        <v>78.787880000000001</v>
      </c>
    </row>
    <row r="4595" spans="1:11">
      <c r="A4595" s="155" t="s">
        <v>977</v>
      </c>
      <c r="B4595" s="156" t="s">
        <v>19743</v>
      </c>
      <c r="C4595" s="156">
        <v>2.1583760000000001</v>
      </c>
      <c r="D4595" s="157">
        <v>4.2799999999999997E-6</v>
      </c>
      <c r="E4595" s="156">
        <v>6516</v>
      </c>
      <c r="F4595" s="156">
        <v>0.42483700000000002</v>
      </c>
      <c r="G4595" s="156">
        <v>743.33330000000001</v>
      </c>
      <c r="H4595" s="156">
        <v>0.17946200000000001</v>
      </c>
      <c r="I4595" s="156">
        <v>18</v>
      </c>
      <c r="J4595" s="156">
        <v>11.11111</v>
      </c>
      <c r="K4595" s="267">
        <v>88.888890000000004</v>
      </c>
    </row>
    <row r="4596" spans="1:11">
      <c r="A4596" s="155" t="s">
        <v>980</v>
      </c>
      <c r="B4596" s="156" t="s">
        <v>19743</v>
      </c>
      <c r="C4596" s="156">
        <v>2.2278169999999999</v>
      </c>
      <c r="D4596" s="157">
        <v>1.56E-5</v>
      </c>
      <c r="E4596" s="156">
        <v>8860</v>
      </c>
      <c r="F4596" s="156">
        <v>0.5</v>
      </c>
      <c r="G4596" s="156">
        <v>699</v>
      </c>
      <c r="H4596" s="156">
        <v>0.18385099999999999</v>
      </c>
      <c r="I4596" s="156">
        <v>21</v>
      </c>
      <c r="J4596" s="156">
        <v>9.5238099999999992</v>
      </c>
      <c r="K4596" s="267">
        <v>90.476190000000003</v>
      </c>
    </row>
    <row r="4597" spans="1:11">
      <c r="A4597" s="155" t="s">
        <v>985</v>
      </c>
      <c r="B4597" s="156" t="s">
        <v>19743</v>
      </c>
      <c r="C4597" s="156">
        <v>2.2101519999999999</v>
      </c>
      <c r="D4597" s="157">
        <v>1.49E-5</v>
      </c>
      <c r="E4597" s="156">
        <v>17238</v>
      </c>
      <c r="F4597" s="156">
        <v>0.27941199999999999</v>
      </c>
      <c r="G4597" s="156">
        <v>397.47059999999999</v>
      </c>
      <c r="H4597" s="156">
        <v>0.10202</v>
      </c>
      <c r="I4597" s="156">
        <v>17</v>
      </c>
      <c r="J4597" s="156">
        <v>52.941180000000003</v>
      </c>
      <c r="K4597" s="267">
        <v>41.176470000000002</v>
      </c>
    </row>
    <row r="4598" spans="1:11">
      <c r="A4598" s="155" t="s">
        <v>23191</v>
      </c>
      <c r="B4598" s="156" t="s">
        <v>19740</v>
      </c>
      <c r="C4598" s="156">
        <v>2.1565479999999999</v>
      </c>
      <c r="D4598" s="156">
        <v>1.64E-4</v>
      </c>
      <c r="E4598" s="156">
        <v>69802</v>
      </c>
      <c r="F4598" s="156">
        <v>0.55882399999999999</v>
      </c>
      <c r="G4598" s="156">
        <v>936.82349999999997</v>
      </c>
      <c r="H4598" s="156">
        <v>0.22572600000000001</v>
      </c>
      <c r="I4598" s="156">
        <v>17</v>
      </c>
      <c r="J4598" s="156">
        <v>17.64706</v>
      </c>
      <c r="K4598" s="267">
        <v>76.470590000000001</v>
      </c>
    </row>
    <row r="4599" spans="1:11">
      <c r="A4599" s="155" t="s">
        <v>23251</v>
      </c>
      <c r="B4599" s="156" t="s">
        <v>19740</v>
      </c>
      <c r="C4599" s="156">
        <v>2.3108629999999999</v>
      </c>
      <c r="D4599" s="156">
        <v>1.2400000000000001E-4</v>
      </c>
      <c r="E4599" s="156">
        <v>74992</v>
      </c>
      <c r="F4599" s="156">
        <v>0.318027</v>
      </c>
      <c r="G4599" s="156">
        <v>155</v>
      </c>
      <c r="H4599" s="156">
        <v>4.5927000000000003E-2</v>
      </c>
      <c r="I4599" s="156">
        <v>49</v>
      </c>
      <c r="J4599" s="156">
        <v>28.571429999999999</v>
      </c>
      <c r="K4599" s="267">
        <v>67.346940000000004</v>
      </c>
    </row>
    <row r="4600" spans="1:11">
      <c r="A4600" s="155" t="s">
        <v>23308</v>
      </c>
      <c r="B4600" s="156" t="s">
        <v>19740</v>
      </c>
      <c r="C4600" s="156">
        <v>2.1906599999999998</v>
      </c>
      <c r="D4600" s="157">
        <v>9.8900000000000002E-6</v>
      </c>
      <c r="E4600" s="156">
        <v>13952</v>
      </c>
      <c r="F4600" s="156">
        <v>0.36190499999999998</v>
      </c>
      <c r="G4600" s="156">
        <v>566.47619999999995</v>
      </c>
      <c r="H4600" s="156">
        <v>0.14201</v>
      </c>
      <c r="I4600" s="156">
        <v>21</v>
      </c>
      <c r="J4600" s="156">
        <v>14.28571</v>
      </c>
      <c r="K4600" s="267">
        <v>80.952380000000005</v>
      </c>
    </row>
    <row r="4601" spans="1:11">
      <c r="A4601" s="155" t="s">
        <v>993</v>
      </c>
      <c r="B4601" s="156" t="s">
        <v>19743</v>
      </c>
      <c r="C4601" s="156">
        <v>2.4184770000000002</v>
      </c>
      <c r="D4601" s="157">
        <v>4.9100000000000004E-6</v>
      </c>
      <c r="E4601" s="156">
        <v>3950</v>
      </c>
      <c r="F4601" s="156">
        <v>0.32806299999999999</v>
      </c>
      <c r="G4601" s="156">
        <v>225.3913</v>
      </c>
      <c r="H4601" s="156">
        <v>7.7465999999999993E-2</v>
      </c>
      <c r="I4601" s="156">
        <v>23</v>
      </c>
      <c r="J4601" s="156">
        <v>17.391300000000001</v>
      </c>
      <c r="K4601" s="267">
        <v>82.608699999999999</v>
      </c>
    </row>
    <row r="4602" spans="1:11">
      <c r="A4602" s="155" t="s">
        <v>998</v>
      </c>
      <c r="B4602" s="156" t="s">
        <v>19743</v>
      </c>
      <c r="C4602" s="156">
        <v>2.459695</v>
      </c>
      <c r="D4602" s="157">
        <v>7.1999999999999999E-7</v>
      </c>
      <c r="E4602" s="156">
        <v>260</v>
      </c>
      <c r="F4602" s="156">
        <v>0.4</v>
      </c>
      <c r="G4602" s="156">
        <v>582.16669999999999</v>
      </c>
      <c r="H4602" s="156">
        <v>0.21208299999999999</v>
      </c>
      <c r="I4602" s="156">
        <v>6</v>
      </c>
      <c r="J4602" s="156">
        <v>33.333329999999997</v>
      </c>
      <c r="K4602" s="267">
        <v>66.666669999999996</v>
      </c>
    </row>
    <row r="4603" spans="1:11">
      <c r="A4603" s="155" t="s">
        <v>1003</v>
      </c>
      <c r="B4603" s="156" t="s">
        <v>19743</v>
      </c>
      <c r="C4603" s="156">
        <v>3.1128930000000001</v>
      </c>
      <c r="D4603" s="157">
        <v>6.3E-7</v>
      </c>
      <c r="E4603" s="156">
        <v>250</v>
      </c>
      <c r="F4603" s="156" t="s">
        <v>25675</v>
      </c>
      <c r="G4603" s="156">
        <v>77</v>
      </c>
      <c r="H4603" s="156">
        <v>0.50331099999999995</v>
      </c>
      <c r="I4603" s="156">
        <v>2</v>
      </c>
      <c r="J4603" s="156">
        <v>50</v>
      </c>
      <c r="K4603" s="267">
        <v>50</v>
      </c>
    </row>
    <row r="4604" spans="1:11">
      <c r="A4604" s="155" t="s">
        <v>1008</v>
      </c>
      <c r="B4604" s="156" t="s">
        <v>19743</v>
      </c>
      <c r="C4604" s="156">
        <v>2.3443649999999998</v>
      </c>
      <c r="D4604" s="157">
        <v>2.2799999999999999E-5</v>
      </c>
      <c r="E4604" s="156">
        <v>16912</v>
      </c>
      <c r="F4604" s="156">
        <v>0.16883100000000001</v>
      </c>
      <c r="G4604" s="156">
        <v>205.0455</v>
      </c>
      <c r="H4604" s="156">
        <v>6.3173999999999994E-2</v>
      </c>
      <c r="I4604" s="156">
        <v>22</v>
      </c>
      <c r="J4604" s="156">
        <v>36.363639999999997</v>
      </c>
      <c r="K4604" s="267">
        <v>63.636360000000003</v>
      </c>
    </row>
    <row r="4605" spans="1:11">
      <c r="A4605" s="155" t="s">
        <v>23419</v>
      </c>
      <c r="B4605" s="156" t="s">
        <v>19740</v>
      </c>
      <c r="C4605" s="156">
        <v>2.1455839999999999</v>
      </c>
      <c r="D4605" s="156">
        <v>1.6100000000000001E-4</v>
      </c>
      <c r="E4605" s="156">
        <v>110384</v>
      </c>
      <c r="F4605" s="156">
        <v>0.31516300000000003</v>
      </c>
      <c r="G4605" s="156">
        <v>315.08769999999998</v>
      </c>
      <c r="H4605" s="156">
        <v>7.5702000000000005E-2</v>
      </c>
      <c r="I4605" s="156">
        <v>57</v>
      </c>
      <c r="J4605" s="156">
        <v>43.859650000000002</v>
      </c>
      <c r="K4605" s="267">
        <v>56.140349999999998</v>
      </c>
    </row>
    <row r="4606" spans="1:11">
      <c r="A4606" s="155" t="s">
        <v>1026</v>
      </c>
      <c r="B4606" s="156" t="s">
        <v>19743</v>
      </c>
      <c r="C4606" s="156">
        <v>2.1638579999999998</v>
      </c>
      <c r="D4606" s="157">
        <v>1.8600000000000001E-5</v>
      </c>
      <c r="E4606" s="156">
        <v>35108</v>
      </c>
      <c r="F4606" s="156">
        <v>0.39766099999999999</v>
      </c>
      <c r="G4606" s="156">
        <v>748.57889999999998</v>
      </c>
      <c r="H4606" s="156">
        <v>0.18191499999999999</v>
      </c>
      <c r="I4606" s="156">
        <v>19</v>
      </c>
      <c r="J4606" s="156">
        <v>31.578949999999999</v>
      </c>
      <c r="K4606" s="267">
        <v>68.421049999999994</v>
      </c>
    </row>
    <row r="4607" spans="1:11">
      <c r="A4607" s="155" t="s">
        <v>1031</v>
      </c>
      <c r="B4607" s="156" t="s">
        <v>19743</v>
      </c>
      <c r="C4607" s="156">
        <v>2.2737059999999998</v>
      </c>
      <c r="D4607" s="156">
        <v>1.5799999999999999E-4</v>
      </c>
      <c r="E4607" s="156">
        <v>126216</v>
      </c>
      <c r="F4607" s="156">
        <v>0.191582</v>
      </c>
      <c r="G4607" s="156">
        <v>166.434</v>
      </c>
      <c r="H4607" s="156">
        <v>4.6864000000000003E-2</v>
      </c>
      <c r="I4607" s="156">
        <v>53</v>
      </c>
      <c r="J4607" s="156">
        <v>22.64151</v>
      </c>
      <c r="K4607" s="267">
        <v>75.471699999999998</v>
      </c>
    </row>
    <row r="4608" spans="1:11">
      <c r="A4608" s="155" t="s">
        <v>1034</v>
      </c>
      <c r="B4608" s="156" t="s">
        <v>19743</v>
      </c>
      <c r="C4608" s="156">
        <v>2.1882229999999998</v>
      </c>
      <c r="D4608" s="157">
        <v>1.7399999999999999E-5</v>
      </c>
      <c r="E4608" s="156">
        <v>9994</v>
      </c>
      <c r="F4608" s="156">
        <v>0.41666700000000001</v>
      </c>
      <c r="G4608" s="156">
        <v>873.11109999999996</v>
      </c>
      <c r="H4608" s="156">
        <v>0.21773300000000001</v>
      </c>
      <c r="I4608" s="156">
        <v>9</v>
      </c>
      <c r="J4608" s="156">
        <v>0</v>
      </c>
      <c r="K4608" s="267">
        <v>100</v>
      </c>
    </row>
    <row r="4609" spans="1:11">
      <c r="A4609" s="155" t="s">
        <v>23017</v>
      </c>
      <c r="B4609" s="156" t="s">
        <v>19740</v>
      </c>
      <c r="C4609" s="156">
        <v>2.4438580000000001</v>
      </c>
      <c r="D4609" s="157">
        <v>3.9700000000000003E-5</v>
      </c>
      <c r="E4609" s="156">
        <v>17368</v>
      </c>
      <c r="F4609" s="156">
        <v>0.10909099999999999</v>
      </c>
      <c r="G4609" s="156">
        <v>290.81819999999999</v>
      </c>
      <c r="H4609" s="156">
        <v>0.103438</v>
      </c>
      <c r="I4609" s="156">
        <v>11</v>
      </c>
      <c r="J4609" s="156">
        <v>27.272729999999999</v>
      </c>
      <c r="K4609" s="267">
        <v>72.727270000000004</v>
      </c>
    </row>
    <row r="4610" spans="1:11">
      <c r="A4610" s="155" t="s">
        <v>1039</v>
      </c>
      <c r="B4610" s="156" t="s">
        <v>19743</v>
      </c>
      <c r="C4610" s="156">
        <v>2.13198</v>
      </c>
      <c r="D4610" s="156">
        <v>2.6200000000000003E-4</v>
      </c>
      <c r="E4610" s="156">
        <v>235624</v>
      </c>
      <c r="F4610" s="156">
        <v>0.18707499999999999</v>
      </c>
      <c r="G4610" s="156">
        <v>356.38780000000003</v>
      </c>
      <c r="H4610" s="156">
        <v>8.4069000000000005E-2</v>
      </c>
      <c r="I4610" s="156">
        <v>49</v>
      </c>
      <c r="J4610" s="156">
        <v>20.408159999999999</v>
      </c>
      <c r="K4610" s="267">
        <v>77.551019999999994</v>
      </c>
    </row>
    <row r="4611" spans="1:11">
      <c r="A4611" s="155" t="s">
        <v>1046</v>
      </c>
      <c r="B4611" s="156" t="s">
        <v>19743</v>
      </c>
      <c r="C4611" s="156">
        <v>2.3173599999999999</v>
      </c>
      <c r="D4611" s="157">
        <v>5.1800000000000004E-6</v>
      </c>
      <c r="E4611" s="156">
        <v>3192</v>
      </c>
      <c r="F4611" s="156">
        <v>0.42857099999999998</v>
      </c>
      <c r="G4611" s="156">
        <v>633.5</v>
      </c>
      <c r="H4611" s="156">
        <v>0.18632399999999999</v>
      </c>
      <c r="I4611" s="156">
        <v>8</v>
      </c>
      <c r="J4611" s="156">
        <v>37.5</v>
      </c>
      <c r="K4611" s="267">
        <v>62.5</v>
      </c>
    </row>
    <row r="4612" spans="1:11">
      <c r="A4612" s="155" t="s">
        <v>1055</v>
      </c>
      <c r="B4612" s="156" t="s">
        <v>19743</v>
      </c>
      <c r="C4612" s="156">
        <v>3.0921829999999999</v>
      </c>
      <c r="D4612" s="157">
        <v>7.0000000000000005E-8</v>
      </c>
      <c r="E4612" s="156">
        <v>20</v>
      </c>
      <c r="F4612" s="156" t="s">
        <v>25675</v>
      </c>
      <c r="G4612" s="156">
        <v>54.5</v>
      </c>
      <c r="H4612" s="156">
        <v>0.52451000000000003</v>
      </c>
      <c r="I4612" s="156">
        <v>2</v>
      </c>
      <c r="J4612" s="156">
        <v>0</v>
      </c>
      <c r="K4612" s="267">
        <v>100</v>
      </c>
    </row>
    <row r="4613" spans="1:11">
      <c r="A4613" s="155" t="s">
        <v>1057</v>
      </c>
      <c r="B4613" s="156" t="s">
        <v>19743</v>
      </c>
      <c r="C4613" s="156">
        <v>2.222944</v>
      </c>
      <c r="D4613" s="156">
        <v>2.43E-4</v>
      </c>
      <c r="E4613" s="156">
        <v>92824</v>
      </c>
      <c r="F4613" s="156">
        <v>0.21052599999999999</v>
      </c>
      <c r="G4613" s="156">
        <v>392.26319999999998</v>
      </c>
      <c r="H4613" s="156">
        <v>0.102969</v>
      </c>
      <c r="I4613" s="156">
        <v>38</v>
      </c>
      <c r="J4613" s="156">
        <v>23.68421</v>
      </c>
      <c r="K4613" s="267">
        <v>73.684209999999993</v>
      </c>
    </row>
    <row r="4614" spans="1:11">
      <c r="A4614" s="155" t="s">
        <v>23077</v>
      </c>
      <c r="B4614" s="156" t="s">
        <v>19740</v>
      </c>
      <c r="C4614" s="156">
        <v>2.1977669999999998</v>
      </c>
      <c r="D4614" s="157">
        <v>2.9E-5</v>
      </c>
      <c r="E4614" s="156">
        <v>36068</v>
      </c>
      <c r="F4614" s="156">
        <v>0.36363600000000001</v>
      </c>
      <c r="G4614" s="156">
        <v>382.47829999999999</v>
      </c>
      <c r="H4614" s="156">
        <v>9.6917000000000003E-2</v>
      </c>
      <c r="I4614" s="156">
        <v>23</v>
      </c>
      <c r="J4614" s="156">
        <v>39.130429999999997</v>
      </c>
      <c r="K4614" s="267">
        <v>52.173909999999999</v>
      </c>
    </row>
    <row r="4615" spans="1:11">
      <c r="A4615" s="155" t="s">
        <v>23132</v>
      </c>
      <c r="B4615" s="156" t="s">
        <v>19740</v>
      </c>
      <c r="C4615" s="156">
        <v>2.1334010000000001</v>
      </c>
      <c r="D4615" s="157">
        <v>6.7199999999999994E-5</v>
      </c>
      <c r="E4615" s="156">
        <v>71930</v>
      </c>
      <c r="F4615" s="156">
        <v>0.33333299999999999</v>
      </c>
      <c r="G4615" s="156">
        <v>415.2</v>
      </c>
      <c r="H4615" s="156">
        <v>9.7993999999999998E-2</v>
      </c>
      <c r="I4615" s="156">
        <v>45</v>
      </c>
      <c r="J4615" s="156">
        <v>51.111109999999996</v>
      </c>
      <c r="K4615" s="267">
        <v>46.666670000000003</v>
      </c>
    </row>
    <row r="4616" spans="1:11">
      <c r="A4616" s="155" t="s">
        <v>1064</v>
      </c>
      <c r="B4616" s="156" t="s">
        <v>19743</v>
      </c>
      <c r="C4616" s="156">
        <v>2.4986799999999998</v>
      </c>
      <c r="D4616" s="157">
        <v>2.3199999999999998E-6</v>
      </c>
      <c r="E4616" s="156">
        <v>7390</v>
      </c>
      <c r="F4616" s="156">
        <v>0.730769</v>
      </c>
      <c r="G4616" s="156">
        <v>267.92309999999998</v>
      </c>
      <c r="H4616" s="156">
        <v>0.10602399999999999</v>
      </c>
      <c r="I4616" s="156">
        <v>13</v>
      </c>
      <c r="J4616" s="156">
        <v>46.153849999999998</v>
      </c>
      <c r="K4616" s="267">
        <v>53.846150000000002</v>
      </c>
    </row>
    <row r="4617" spans="1:11">
      <c r="A4617" s="155" t="s">
        <v>1067</v>
      </c>
      <c r="B4617" s="156" t="s">
        <v>19743</v>
      </c>
      <c r="C4617" s="156">
        <v>2.8826399999999999</v>
      </c>
      <c r="D4617" s="157">
        <v>2.6E-7</v>
      </c>
      <c r="E4617" s="156">
        <v>398</v>
      </c>
      <c r="F4617" s="156">
        <v>0.16666700000000001</v>
      </c>
      <c r="G4617" s="156">
        <v>324</v>
      </c>
      <c r="H4617" s="156">
        <v>0.36471300000000001</v>
      </c>
      <c r="I4617" s="156">
        <v>4</v>
      </c>
      <c r="J4617" s="156">
        <v>25</v>
      </c>
      <c r="K4617" s="267">
        <v>75</v>
      </c>
    </row>
    <row r="4618" spans="1:11">
      <c r="A4618" s="155" t="s">
        <v>1071</v>
      </c>
      <c r="B4618" s="156" t="s">
        <v>19743</v>
      </c>
      <c r="C4618" s="156">
        <v>2.4125890000000001</v>
      </c>
      <c r="D4618" s="156" t="s">
        <v>25675</v>
      </c>
      <c r="E4618" s="156">
        <v>0</v>
      </c>
      <c r="F4618" s="156">
        <v>1</v>
      </c>
      <c r="G4618" s="156">
        <v>1511.5</v>
      </c>
      <c r="H4618" s="156">
        <v>0.510297</v>
      </c>
      <c r="I4618" s="156">
        <v>2</v>
      </c>
      <c r="J4618" s="156">
        <v>0</v>
      </c>
      <c r="K4618" s="267">
        <v>100</v>
      </c>
    </row>
    <row r="4619" spans="1:11">
      <c r="A4619" s="155" t="s">
        <v>1081</v>
      </c>
      <c r="B4619" s="156" t="s">
        <v>19743</v>
      </c>
      <c r="C4619" s="156">
        <v>2.1685279999999998</v>
      </c>
      <c r="D4619" s="157">
        <v>6.0999999999999998E-7</v>
      </c>
      <c r="E4619" s="156">
        <v>1714</v>
      </c>
      <c r="F4619" s="156">
        <v>0.63736300000000001</v>
      </c>
      <c r="G4619" s="156">
        <v>1030.5</v>
      </c>
      <c r="H4619" s="156">
        <v>0.25128</v>
      </c>
      <c r="I4619" s="156">
        <v>14</v>
      </c>
      <c r="J4619" s="156">
        <v>28.571429999999999</v>
      </c>
      <c r="K4619" s="267">
        <v>71.428569999999993</v>
      </c>
    </row>
    <row r="4620" spans="1:11">
      <c r="A4620" s="155" t="s">
        <v>1086</v>
      </c>
      <c r="B4620" s="156" t="s">
        <v>19743</v>
      </c>
      <c r="C4620" s="156">
        <v>2.1896450000000001</v>
      </c>
      <c r="D4620" s="157">
        <v>5.1399999999999999E-6</v>
      </c>
      <c r="E4620" s="156">
        <v>10648</v>
      </c>
      <c r="F4620" s="156">
        <v>0.6</v>
      </c>
      <c r="G4620" s="156">
        <v>1386.5</v>
      </c>
      <c r="H4620" s="156">
        <v>0.346279</v>
      </c>
      <c r="I4620" s="156">
        <v>6</v>
      </c>
      <c r="J4620" s="156">
        <v>0</v>
      </c>
      <c r="K4620" s="267">
        <v>100</v>
      </c>
    </row>
    <row r="4621" spans="1:11">
      <c r="A4621" s="155" t="s">
        <v>1090</v>
      </c>
      <c r="B4621" s="156" t="s">
        <v>19743</v>
      </c>
      <c r="C4621" s="156">
        <v>2.2056849999999999</v>
      </c>
      <c r="D4621" s="157">
        <v>1.2899999999999999E-6</v>
      </c>
      <c r="E4621" s="156">
        <v>1958</v>
      </c>
      <c r="F4621" s="156">
        <v>0.66666700000000001</v>
      </c>
      <c r="G4621" s="156">
        <v>1342.5</v>
      </c>
      <c r="H4621" s="156">
        <v>0.34160299999999999</v>
      </c>
      <c r="I4621" s="156">
        <v>6</v>
      </c>
      <c r="J4621" s="156">
        <v>0</v>
      </c>
      <c r="K4621" s="267">
        <v>100</v>
      </c>
    </row>
    <row r="4622" spans="1:11">
      <c r="A4622" s="155" t="s">
        <v>1093</v>
      </c>
      <c r="B4622" s="156" t="s">
        <v>19743</v>
      </c>
      <c r="C4622" s="156">
        <v>2.3293400000000002</v>
      </c>
      <c r="D4622" s="157">
        <v>1.04E-5</v>
      </c>
      <c r="E4622" s="156">
        <v>6904</v>
      </c>
      <c r="F4622" s="156">
        <v>0.46428599999999998</v>
      </c>
      <c r="G4622" s="156">
        <v>857.125</v>
      </c>
      <c r="H4622" s="156">
        <v>0.25651000000000002</v>
      </c>
      <c r="I4622" s="156">
        <v>8</v>
      </c>
      <c r="J4622" s="156">
        <v>25</v>
      </c>
      <c r="K4622" s="267">
        <v>75</v>
      </c>
    </row>
    <row r="4623" spans="1:11">
      <c r="A4623" s="155" t="s">
        <v>1098</v>
      </c>
      <c r="B4623" s="156" t="s">
        <v>19743</v>
      </c>
      <c r="C4623" s="156">
        <v>2.7658879999999999</v>
      </c>
      <c r="D4623" s="157">
        <v>5.3000000000000001E-6</v>
      </c>
      <c r="E4623" s="156">
        <v>4694</v>
      </c>
      <c r="F4623" s="156">
        <v>0.222222</v>
      </c>
      <c r="G4623" s="156">
        <v>197.88890000000001</v>
      </c>
      <c r="H4623" s="156">
        <v>0.14545</v>
      </c>
      <c r="I4623" s="156">
        <v>9</v>
      </c>
      <c r="J4623" s="156">
        <v>33.333329999999997</v>
      </c>
      <c r="K4623" s="267">
        <v>66.666669999999996</v>
      </c>
    </row>
    <row r="4624" spans="1:11">
      <c r="A4624" s="155" t="s">
        <v>847</v>
      </c>
      <c r="B4624" s="156" t="s">
        <v>19743</v>
      </c>
      <c r="C4624" s="156">
        <v>2.4402029999999999</v>
      </c>
      <c r="D4624" s="157">
        <v>1.75E-6</v>
      </c>
      <c r="E4624" s="156">
        <v>2072</v>
      </c>
      <c r="F4624" s="156">
        <v>0.39285700000000001</v>
      </c>
      <c r="G4624" s="156">
        <v>590.25</v>
      </c>
      <c r="H4624" s="156">
        <v>0.20823</v>
      </c>
      <c r="I4624" s="156">
        <v>8</v>
      </c>
      <c r="J4624" s="156">
        <v>25</v>
      </c>
      <c r="K4624" s="267">
        <v>75</v>
      </c>
    </row>
    <row r="4625" spans="1:11">
      <c r="A4625" s="155" t="s">
        <v>852</v>
      </c>
      <c r="B4625" s="156" t="s">
        <v>19743</v>
      </c>
      <c r="C4625" s="156">
        <v>2.254213</v>
      </c>
      <c r="D4625" s="157">
        <v>4.1999999999999998E-5</v>
      </c>
      <c r="E4625" s="156">
        <v>63828</v>
      </c>
      <c r="F4625" s="156">
        <v>0.56562100000000004</v>
      </c>
      <c r="G4625" s="156">
        <v>300.78570000000002</v>
      </c>
      <c r="H4625" s="156">
        <v>8.2354999999999998E-2</v>
      </c>
      <c r="I4625" s="156">
        <v>42</v>
      </c>
      <c r="J4625" s="156">
        <v>35.714289999999998</v>
      </c>
      <c r="K4625" s="267">
        <v>64.285709999999995</v>
      </c>
    </row>
    <row r="4626" spans="1:11">
      <c r="A4626" s="155" t="s">
        <v>855</v>
      </c>
      <c r="B4626" s="156" t="s">
        <v>19743</v>
      </c>
      <c r="C4626" s="156">
        <v>3.1354310000000001</v>
      </c>
      <c r="D4626" s="157">
        <v>3.5200000000000002E-6</v>
      </c>
      <c r="E4626" s="156">
        <v>2486</v>
      </c>
      <c r="F4626" s="156" t="s">
        <v>25675</v>
      </c>
      <c r="G4626" s="156">
        <v>14</v>
      </c>
      <c r="H4626" s="156">
        <v>0.22806999999999999</v>
      </c>
      <c r="I4626" s="156">
        <v>5</v>
      </c>
      <c r="J4626" s="156">
        <v>60</v>
      </c>
      <c r="K4626" s="267">
        <v>40</v>
      </c>
    </row>
    <row r="4627" spans="1:11">
      <c r="A4627" s="155" t="s">
        <v>857</v>
      </c>
      <c r="B4627" s="156" t="s">
        <v>19743</v>
      </c>
      <c r="C4627" s="156">
        <v>2.16</v>
      </c>
      <c r="D4627" s="157">
        <v>5.3499999999999999E-5</v>
      </c>
      <c r="E4627" s="156">
        <v>73410</v>
      </c>
      <c r="F4627" s="156">
        <v>0.26356600000000002</v>
      </c>
      <c r="G4627" s="156">
        <v>347.53489999999999</v>
      </c>
      <c r="H4627" s="156">
        <v>8.4497000000000003E-2</v>
      </c>
      <c r="I4627" s="156">
        <v>43</v>
      </c>
      <c r="J4627" s="156">
        <v>34.883719999999997</v>
      </c>
      <c r="K4627" s="267">
        <v>62.790700000000001</v>
      </c>
    </row>
    <row r="4628" spans="1:11">
      <c r="A4628" s="155" t="s">
        <v>860</v>
      </c>
      <c r="B4628" s="156" t="s">
        <v>19743</v>
      </c>
      <c r="C4628" s="156">
        <v>2.1908629999999998</v>
      </c>
      <c r="D4628" s="157">
        <v>2.9999999999999997E-8</v>
      </c>
      <c r="E4628" s="156">
        <v>66</v>
      </c>
      <c r="F4628" s="156">
        <v>0.85714299999999999</v>
      </c>
      <c r="G4628" s="156">
        <v>1489.143</v>
      </c>
      <c r="H4628" s="156">
        <v>0.372193</v>
      </c>
      <c r="I4628" s="156">
        <v>7</v>
      </c>
      <c r="J4628" s="156">
        <v>14.28571</v>
      </c>
      <c r="K4628" s="267">
        <v>85.714290000000005</v>
      </c>
    </row>
    <row r="4629" spans="1:11">
      <c r="A4629" s="155" t="s">
        <v>865</v>
      </c>
      <c r="B4629" s="156" t="s">
        <v>19743</v>
      </c>
      <c r="C4629" s="156">
        <v>2.1577670000000002</v>
      </c>
      <c r="D4629" s="157">
        <v>1.19E-5</v>
      </c>
      <c r="E4629" s="156">
        <v>12210</v>
      </c>
      <c r="F4629" s="156">
        <v>0.45454499999999998</v>
      </c>
      <c r="G4629" s="156">
        <v>678.47829999999999</v>
      </c>
      <c r="H4629" s="156">
        <v>0.16384399999999999</v>
      </c>
      <c r="I4629" s="156">
        <v>23</v>
      </c>
      <c r="J4629" s="156">
        <v>30.43478</v>
      </c>
      <c r="K4629" s="267">
        <v>69.565219999999997</v>
      </c>
    </row>
    <row r="4630" spans="1:11">
      <c r="A4630" s="155" t="s">
        <v>872</v>
      </c>
      <c r="B4630" s="156" t="s">
        <v>19743</v>
      </c>
      <c r="C4630" s="156">
        <v>3.051574</v>
      </c>
      <c r="D4630" s="157">
        <v>1.4999999999999999E-7</v>
      </c>
      <c r="E4630" s="156">
        <v>196</v>
      </c>
      <c r="F4630" s="156" t="s">
        <v>25675</v>
      </c>
      <c r="G4630" s="156">
        <v>85</v>
      </c>
      <c r="H4630" s="156">
        <v>0.35</v>
      </c>
      <c r="I4630" s="156">
        <v>3</v>
      </c>
      <c r="J4630" s="156">
        <v>66.666669999999996</v>
      </c>
      <c r="K4630" s="267">
        <v>33.333329999999997</v>
      </c>
    </row>
    <row r="4631" spans="1:11">
      <c r="A4631" s="155" t="s">
        <v>874</v>
      </c>
      <c r="B4631" s="156" t="s">
        <v>19743</v>
      </c>
      <c r="C4631" s="156">
        <v>2.6337060000000001</v>
      </c>
      <c r="D4631" s="157">
        <v>1.0499999999999999E-6</v>
      </c>
      <c r="E4631" s="156">
        <v>1724</v>
      </c>
      <c r="F4631" s="156">
        <v>0.33333299999999999</v>
      </c>
      <c r="G4631" s="156">
        <v>748.33330000000001</v>
      </c>
      <c r="H4631" s="156">
        <v>0.38046799999999997</v>
      </c>
      <c r="I4631" s="156">
        <v>3</v>
      </c>
      <c r="J4631" s="156">
        <v>0</v>
      </c>
      <c r="K4631" s="267">
        <v>100</v>
      </c>
    </row>
    <row r="4632" spans="1:11">
      <c r="A4632" s="155" t="s">
        <v>876</v>
      </c>
      <c r="B4632" s="156" t="s">
        <v>19743</v>
      </c>
      <c r="C4632" s="156">
        <v>2.234518</v>
      </c>
      <c r="D4632" s="157">
        <v>3.3699999999999999E-5</v>
      </c>
      <c r="E4632" s="156">
        <v>58210</v>
      </c>
      <c r="F4632" s="156">
        <v>0.30476199999999998</v>
      </c>
      <c r="G4632" s="156">
        <v>637.80949999999996</v>
      </c>
      <c r="H4632" s="156">
        <v>0.16911000000000001</v>
      </c>
      <c r="I4632" s="156">
        <v>21</v>
      </c>
      <c r="J4632" s="156">
        <v>4.7619049999999996</v>
      </c>
      <c r="K4632" s="267">
        <v>90.476190000000003</v>
      </c>
    </row>
    <row r="4633" spans="1:11">
      <c r="A4633" s="155" t="s">
        <v>878</v>
      </c>
      <c r="B4633" s="156" t="s">
        <v>19743</v>
      </c>
      <c r="C4633" s="156">
        <v>2.2087310000000002</v>
      </c>
      <c r="D4633" s="157">
        <v>7.9999999999999996E-6</v>
      </c>
      <c r="E4633" s="156">
        <v>14366</v>
      </c>
      <c r="F4633" s="156">
        <v>0.56410300000000002</v>
      </c>
      <c r="G4633" s="156">
        <v>585.84619999999995</v>
      </c>
      <c r="H4633" s="156">
        <v>0.149871</v>
      </c>
      <c r="I4633" s="156">
        <v>13</v>
      </c>
      <c r="J4633" s="156">
        <v>30.76923</v>
      </c>
      <c r="K4633" s="267">
        <v>69.230770000000007</v>
      </c>
    </row>
    <row r="4634" spans="1:11">
      <c r="A4634" s="155" t="s">
        <v>23196</v>
      </c>
      <c r="B4634" s="156" t="s">
        <v>19740</v>
      </c>
      <c r="C4634" s="156">
        <v>2.848325</v>
      </c>
      <c r="D4634" s="157">
        <v>1.6099999999999998E-5</v>
      </c>
      <c r="E4634" s="156">
        <v>8944</v>
      </c>
      <c r="F4634" s="156">
        <v>0.49128899999999998</v>
      </c>
      <c r="G4634" s="156">
        <v>68.071430000000007</v>
      </c>
      <c r="H4634" s="156">
        <v>7.6152999999999998E-2</v>
      </c>
      <c r="I4634" s="156">
        <v>42</v>
      </c>
      <c r="J4634" s="156">
        <v>61.904760000000003</v>
      </c>
      <c r="K4634" s="267">
        <v>38.095239999999997</v>
      </c>
    </row>
    <row r="4635" spans="1:11">
      <c r="A4635" s="155" t="s">
        <v>883</v>
      </c>
      <c r="B4635" s="156" t="s">
        <v>19743</v>
      </c>
      <c r="C4635" s="156">
        <v>2.2708629999999999</v>
      </c>
      <c r="D4635" s="157">
        <v>7.4100000000000002E-6</v>
      </c>
      <c r="E4635" s="156">
        <v>18630</v>
      </c>
      <c r="F4635" s="156">
        <v>0.35</v>
      </c>
      <c r="G4635" s="156">
        <v>588.75</v>
      </c>
      <c r="H4635" s="156">
        <v>0.16338800000000001</v>
      </c>
      <c r="I4635" s="156">
        <v>16</v>
      </c>
      <c r="J4635" s="156">
        <v>25</v>
      </c>
      <c r="K4635" s="267">
        <v>62.5</v>
      </c>
    </row>
    <row r="4636" spans="1:11">
      <c r="A4636" s="155" t="s">
        <v>886</v>
      </c>
      <c r="B4636" s="156" t="s">
        <v>19743</v>
      </c>
      <c r="C4636" s="156">
        <v>3.0487310000000001</v>
      </c>
      <c r="D4636" s="157">
        <v>1.4999999999999999E-7</v>
      </c>
      <c r="E4636" s="156">
        <v>98</v>
      </c>
      <c r="F4636" s="156" t="s">
        <v>25675</v>
      </c>
      <c r="G4636" s="156">
        <v>70.333330000000004</v>
      </c>
      <c r="H4636" s="156">
        <v>0.34494200000000003</v>
      </c>
      <c r="I4636" s="156">
        <v>3</v>
      </c>
      <c r="J4636" s="156">
        <v>33.333329999999997</v>
      </c>
      <c r="K4636" s="267">
        <v>66.666669999999996</v>
      </c>
    </row>
    <row r="4637" spans="1:11">
      <c r="A4637" s="155" t="s">
        <v>23256</v>
      </c>
      <c r="B4637" s="156" t="s">
        <v>19740</v>
      </c>
      <c r="C4637" s="156">
        <v>2.6245690000000002</v>
      </c>
      <c r="D4637" s="157">
        <v>6.28E-6</v>
      </c>
      <c r="E4637" s="156">
        <v>4774</v>
      </c>
      <c r="F4637" s="156">
        <v>0.13333300000000001</v>
      </c>
      <c r="G4637" s="156">
        <v>361.33330000000001</v>
      </c>
      <c r="H4637" s="156">
        <v>0.18132300000000001</v>
      </c>
      <c r="I4637" s="156">
        <v>6</v>
      </c>
      <c r="J4637" s="156">
        <v>16.66667</v>
      </c>
      <c r="K4637" s="267">
        <v>83.333330000000004</v>
      </c>
    </row>
    <row r="4638" spans="1:11">
      <c r="A4638" s="155" t="s">
        <v>24978</v>
      </c>
      <c r="B4638" s="156" t="s">
        <v>19740</v>
      </c>
      <c r="C4638" s="156">
        <v>2.100711</v>
      </c>
      <c r="D4638" s="156">
        <v>4.9459999999999999E-3</v>
      </c>
      <c r="E4638" s="156">
        <v>1771736</v>
      </c>
      <c r="F4638" s="156">
        <v>6.1455999999999997E-2</v>
      </c>
      <c r="G4638" s="156">
        <v>133.7628</v>
      </c>
      <c r="H4638" s="156">
        <v>3.1308000000000002E-2</v>
      </c>
      <c r="I4638" s="156">
        <v>156</v>
      </c>
      <c r="J4638" s="156">
        <v>28.846150000000002</v>
      </c>
      <c r="K4638" s="267">
        <v>69.230770000000007</v>
      </c>
    </row>
    <row r="4639" spans="1:11">
      <c r="A4639" s="155" t="s">
        <v>23313</v>
      </c>
      <c r="B4639" s="156" t="s">
        <v>19053</v>
      </c>
      <c r="C4639" s="156">
        <v>2.245482</v>
      </c>
      <c r="D4639" s="157">
        <v>1.22E-5</v>
      </c>
      <c r="E4639" s="156">
        <v>15008</v>
      </c>
      <c r="F4639" s="156">
        <v>0.29538500000000001</v>
      </c>
      <c r="G4639" s="156">
        <v>344.42309999999998</v>
      </c>
      <c r="H4639" s="156">
        <v>9.2612E-2</v>
      </c>
      <c r="I4639" s="156">
        <v>26</v>
      </c>
      <c r="J4639" s="156">
        <v>23.076920000000001</v>
      </c>
      <c r="K4639" s="267">
        <v>61.538460000000001</v>
      </c>
    </row>
    <row r="4640" spans="1:11">
      <c r="A4640" s="155" t="s">
        <v>906</v>
      </c>
      <c r="B4640" s="156" t="s">
        <v>19743</v>
      </c>
      <c r="C4640" s="156">
        <v>2.1297459999999999</v>
      </c>
      <c r="D4640" s="156">
        <v>1.5100000000000001E-4</v>
      </c>
      <c r="E4640" s="156">
        <v>151120</v>
      </c>
      <c r="F4640" s="156">
        <v>0.28282800000000002</v>
      </c>
      <c r="G4640" s="156">
        <v>349.6</v>
      </c>
      <c r="H4640" s="156">
        <v>8.2390000000000005E-2</v>
      </c>
      <c r="I4640" s="156">
        <v>55</v>
      </c>
      <c r="J4640" s="156">
        <v>40</v>
      </c>
      <c r="K4640" s="267">
        <v>56.363639999999997</v>
      </c>
    </row>
    <row r="4641" spans="1:11">
      <c r="A4641" s="155" t="s">
        <v>23372</v>
      </c>
      <c r="B4641" s="156" t="s">
        <v>19740</v>
      </c>
      <c r="C4641" s="156">
        <v>2.8467009999999999</v>
      </c>
      <c r="D4641" s="157">
        <v>1.1399999999999999E-5</v>
      </c>
      <c r="E4641" s="156">
        <v>5388</v>
      </c>
      <c r="F4641" s="156">
        <v>0.4</v>
      </c>
      <c r="G4641" s="156">
        <v>122.1818</v>
      </c>
      <c r="H4641" s="156">
        <v>0.121332</v>
      </c>
      <c r="I4641" s="156">
        <v>11</v>
      </c>
      <c r="J4641" s="156">
        <v>63.636360000000003</v>
      </c>
      <c r="K4641" s="267">
        <v>36.363639999999997</v>
      </c>
    </row>
    <row r="4642" spans="1:11">
      <c r="A4642" s="155" t="s">
        <v>916</v>
      </c>
      <c r="B4642" s="156" t="s">
        <v>19743</v>
      </c>
      <c r="C4642" s="156">
        <v>3.0367510000000002</v>
      </c>
      <c r="D4642" s="157">
        <v>1.88E-6</v>
      </c>
      <c r="E4642" s="156">
        <v>866</v>
      </c>
      <c r="F4642" s="156" t="s">
        <v>25675</v>
      </c>
      <c r="G4642" s="156">
        <v>125</v>
      </c>
      <c r="H4642" s="156">
        <v>0.34159800000000001</v>
      </c>
      <c r="I4642" s="156">
        <v>3</v>
      </c>
      <c r="J4642" s="156">
        <v>0</v>
      </c>
      <c r="K4642" s="267">
        <v>100</v>
      </c>
    </row>
    <row r="4643" spans="1:11">
      <c r="A4643" s="155" t="s">
        <v>924</v>
      </c>
      <c r="B4643" s="156" t="s">
        <v>19743</v>
      </c>
      <c r="C4643" s="156">
        <v>3.2998980000000002</v>
      </c>
      <c r="D4643" s="156" t="s">
        <v>25675</v>
      </c>
      <c r="E4643" s="156">
        <v>0</v>
      </c>
      <c r="F4643" s="156" t="s">
        <v>25675</v>
      </c>
      <c r="G4643" s="156">
        <v>35</v>
      </c>
      <c r="H4643" s="156">
        <v>0</v>
      </c>
      <c r="I4643" s="156">
        <v>1</v>
      </c>
      <c r="J4643" s="156">
        <v>0</v>
      </c>
      <c r="K4643" s="267">
        <v>100</v>
      </c>
    </row>
    <row r="4644" spans="1:11">
      <c r="A4644" s="155" t="s">
        <v>926</v>
      </c>
      <c r="B4644" s="156" t="s">
        <v>19743</v>
      </c>
      <c r="C4644" s="156">
        <v>2.3070050000000002</v>
      </c>
      <c r="D4644" s="157">
        <v>1.63E-5</v>
      </c>
      <c r="E4644" s="156">
        <v>31074</v>
      </c>
      <c r="F4644" s="156">
        <v>0.29090899999999997</v>
      </c>
      <c r="G4644" s="156">
        <v>557.18179999999995</v>
      </c>
      <c r="H4644" s="156">
        <v>0.16173100000000001</v>
      </c>
      <c r="I4644" s="156">
        <v>11</v>
      </c>
      <c r="J4644" s="156">
        <v>18.181819999999998</v>
      </c>
      <c r="K4644" s="267">
        <v>81.818179999999998</v>
      </c>
    </row>
    <row r="4645" spans="1:11">
      <c r="A4645" s="155" t="s">
        <v>931</v>
      </c>
      <c r="B4645" s="156" t="s">
        <v>19743</v>
      </c>
      <c r="C4645" s="156">
        <v>2.3242639999999999</v>
      </c>
      <c r="D4645" s="157">
        <v>2.9899999999999998E-5</v>
      </c>
      <c r="E4645" s="156">
        <v>58760</v>
      </c>
      <c r="F4645" s="156">
        <v>0.56891800000000003</v>
      </c>
      <c r="G4645" s="156">
        <v>168.2979</v>
      </c>
      <c r="H4645" s="156">
        <v>5.0707000000000002E-2</v>
      </c>
      <c r="I4645" s="156">
        <v>47</v>
      </c>
      <c r="J4645" s="156">
        <v>57.446809999999999</v>
      </c>
      <c r="K4645" s="267">
        <v>40.425530000000002</v>
      </c>
    </row>
    <row r="4646" spans="1:11">
      <c r="A4646" s="155" t="s">
        <v>23022</v>
      </c>
      <c r="B4646" s="156" t="s">
        <v>19740</v>
      </c>
      <c r="C4646" s="156">
        <v>2.1815229999999999</v>
      </c>
      <c r="D4646" s="156">
        <v>1.4899999999999999E-4</v>
      </c>
      <c r="E4646" s="156">
        <v>118598</v>
      </c>
      <c r="F4646" s="156">
        <v>0.238312</v>
      </c>
      <c r="G4646" s="156">
        <v>201.92859999999999</v>
      </c>
      <c r="H4646" s="156">
        <v>5.0650000000000001E-2</v>
      </c>
      <c r="I4646" s="156">
        <v>56</v>
      </c>
      <c r="J4646" s="156">
        <v>42.857140000000001</v>
      </c>
      <c r="K4646" s="267">
        <v>55.357140000000001</v>
      </c>
    </row>
    <row r="4647" spans="1:11">
      <c r="A4647" s="155" t="s">
        <v>25028</v>
      </c>
      <c r="B4647" s="156" t="s">
        <v>19740</v>
      </c>
      <c r="C4647" s="156">
        <v>2.2395939999999999</v>
      </c>
      <c r="D4647" s="157">
        <v>7.52E-6</v>
      </c>
      <c r="E4647" s="156">
        <v>13372</v>
      </c>
      <c r="F4647" s="156">
        <v>0.45</v>
      </c>
      <c r="G4647" s="156">
        <v>586.12</v>
      </c>
      <c r="H4647" s="156">
        <v>0.15625700000000001</v>
      </c>
      <c r="I4647" s="156">
        <v>25</v>
      </c>
      <c r="J4647" s="156">
        <v>24</v>
      </c>
      <c r="K4647" s="267">
        <v>72</v>
      </c>
    </row>
    <row r="4648" spans="1:11">
      <c r="A4648" s="155" t="s">
        <v>22395</v>
      </c>
      <c r="B4648" s="156" t="s">
        <v>19053</v>
      </c>
      <c r="C4648" s="156">
        <v>2.155939</v>
      </c>
      <c r="D4648" s="156">
        <v>3.3700000000000001E-4</v>
      </c>
      <c r="E4648" s="156">
        <v>143916</v>
      </c>
      <c r="F4648" s="156">
        <v>0.27807500000000002</v>
      </c>
      <c r="G4648" s="156">
        <v>409.5</v>
      </c>
      <c r="H4648" s="156">
        <v>9.8899000000000001E-2</v>
      </c>
      <c r="I4648" s="156">
        <v>34</v>
      </c>
      <c r="J4648" s="156">
        <v>14.705880000000001</v>
      </c>
      <c r="K4648" s="267">
        <v>79.411760000000001</v>
      </c>
    </row>
    <row r="4649" spans="1:11">
      <c r="A4649" s="155" t="s">
        <v>940</v>
      </c>
      <c r="B4649" s="156" t="s">
        <v>19743</v>
      </c>
      <c r="C4649" s="156">
        <v>2.3738069999999998</v>
      </c>
      <c r="D4649" s="157">
        <v>2.9499999999999999E-5</v>
      </c>
      <c r="E4649" s="156">
        <v>19378</v>
      </c>
      <c r="F4649" s="156">
        <v>5.3030000000000001E-2</v>
      </c>
      <c r="G4649" s="156">
        <v>142.9091</v>
      </c>
      <c r="H4649" s="156">
        <v>4.6086000000000002E-2</v>
      </c>
      <c r="I4649" s="156">
        <v>33</v>
      </c>
      <c r="J4649" s="156">
        <v>21.212119999999999</v>
      </c>
      <c r="K4649" s="267">
        <v>75.757580000000004</v>
      </c>
    </row>
    <row r="4650" spans="1:11">
      <c r="A4650" s="155" t="s">
        <v>22459</v>
      </c>
      <c r="B4650" s="156" t="s">
        <v>19740</v>
      </c>
      <c r="C4650" s="156">
        <v>2.2871069999999998</v>
      </c>
      <c r="D4650" s="157">
        <v>2.87E-5</v>
      </c>
      <c r="E4650" s="156">
        <v>46050</v>
      </c>
      <c r="F4650" s="156">
        <v>0.52381</v>
      </c>
      <c r="G4650" s="156">
        <v>465.40910000000002</v>
      </c>
      <c r="H4650" s="156">
        <v>0.13216800000000001</v>
      </c>
      <c r="I4650" s="156">
        <v>22</v>
      </c>
      <c r="J4650" s="156">
        <v>63.636360000000003</v>
      </c>
      <c r="K4650" s="267">
        <v>36.363639999999997</v>
      </c>
    </row>
    <row r="4651" spans="1:11">
      <c r="A4651" s="155" t="s">
        <v>22509</v>
      </c>
      <c r="B4651" s="156" t="s">
        <v>19740</v>
      </c>
      <c r="C4651" s="156">
        <v>2.1535030000000002</v>
      </c>
      <c r="D4651" s="157">
        <v>2.9200000000000002E-5</v>
      </c>
      <c r="E4651" s="156">
        <v>56302</v>
      </c>
      <c r="F4651" s="156">
        <v>0.50601300000000005</v>
      </c>
      <c r="G4651" s="156">
        <v>372.0213</v>
      </c>
      <c r="H4651" s="156">
        <v>8.9903999999999998E-2</v>
      </c>
      <c r="I4651" s="156">
        <v>47</v>
      </c>
      <c r="J4651" s="156">
        <v>48.936169999999997</v>
      </c>
      <c r="K4651" s="267">
        <v>51.063830000000003</v>
      </c>
    </row>
    <row r="4652" spans="1:11">
      <c r="A4652" s="155" t="s">
        <v>22089</v>
      </c>
      <c r="B4652" s="156" t="s">
        <v>19740</v>
      </c>
      <c r="C4652" s="156">
        <v>2.0844670000000001</v>
      </c>
      <c r="D4652" s="156">
        <v>1.062E-3</v>
      </c>
      <c r="E4652" s="156">
        <v>572770</v>
      </c>
      <c r="F4652" s="156">
        <v>0.13434299999999999</v>
      </c>
      <c r="G4652" s="156">
        <v>175.18969999999999</v>
      </c>
      <c r="H4652" s="156">
        <v>4.0344999999999999E-2</v>
      </c>
      <c r="I4652" s="156">
        <v>174</v>
      </c>
      <c r="J4652" s="156">
        <v>36.781610000000001</v>
      </c>
      <c r="K4652" s="267">
        <v>62.06897</v>
      </c>
    </row>
    <row r="4653" spans="1:11">
      <c r="A4653" s="155" t="s">
        <v>946</v>
      </c>
      <c r="B4653" s="156" t="s">
        <v>19743</v>
      </c>
      <c r="C4653" s="156">
        <v>2.723452</v>
      </c>
      <c r="D4653" s="157">
        <v>7.3200000000000002E-6</v>
      </c>
      <c r="E4653" s="156">
        <v>6236</v>
      </c>
      <c r="F4653" s="156">
        <v>0.10685500000000001</v>
      </c>
      <c r="G4653" s="156">
        <v>118.2188</v>
      </c>
      <c r="H4653" s="156">
        <v>8.0478999999999995E-2</v>
      </c>
      <c r="I4653" s="156">
        <v>32</v>
      </c>
      <c r="J4653" s="156">
        <v>37.5</v>
      </c>
      <c r="K4653" s="267">
        <v>59.375</v>
      </c>
    </row>
    <row r="4654" spans="1:11">
      <c r="A4654" s="155" t="s">
        <v>22285</v>
      </c>
      <c r="B4654" s="156" t="s">
        <v>19740</v>
      </c>
      <c r="C4654" s="156">
        <v>2.1902539999999999</v>
      </c>
      <c r="D4654" s="157">
        <v>3.04E-5</v>
      </c>
      <c r="E4654" s="156">
        <v>28410</v>
      </c>
      <c r="F4654" s="156">
        <v>0.26900600000000002</v>
      </c>
      <c r="G4654" s="156">
        <v>543.78949999999998</v>
      </c>
      <c r="H4654" s="156">
        <v>0.136322</v>
      </c>
      <c r="I4654" s="156">
        <v>19</v>
      </c>
      <c r="J4654" s="156">
        <v>15.78947</v>
      </c>
      <c r="K4654" s="267">
        <v>84.210530000000006</v>
      </c>
    </row>
    <row r="4655" spans="1:11">
      <c r="A4655" s="155" t="s">
        <v>950</v>
      </c>
      <c r="B4655" s="156" t="s">
        <v>19743</v>
      </c>
      <c r="C4655" s="156">
        <v>2.1616240000000002</v>
      </c>
      <c r="D4655" s="157">
        <v>5.5099999999999998E-6</v>
      </c>
      <c r="E4655" s="156">
        <v>10876</v>
      </c>
      <c r="F4655" s="156">
        <v>0.6</v>
      </c>
      <c r="G4655" s="156">
        <v>1238</v>
      </c>
      <c r="H4655" s="156">
        <v>0.29939500000000002</v>
      </c>
      <c r="I4655" s="156">
        <v>10</v>
      </c>
      <c r="J4655" s="156">
        <v>10</v>
      </c>
      <c r="K4655" s="267">
        <v>80</v>
      </c>
    </row>
    <row r="4656" spans="1:11">
      <c r="A4656" s="155" t="s">
        <v>951</v>
      </c>
      <c r="B4656" s="156" t="s">
        <v>19743</v>
      </c>
      <c r="C4656" s="156">
        <v>2.337056</v>
      </c>
      <c r="D4656" s="157">
        <v>3.9900000000000001E-5</v>
      </c>
      <c r="E4656" s="156">
        <v>41620</v>
      </c>
      <c r="F4656" s="156">
        <v>0.115222</v>
      </c>
      <c r="G4656" s="156">
        <v>193.36359999999999</v>
      </c>
      <c r="H4656" s="156">
        <v>5.9101000000000001E-2</v>
      </c>
      <c r="I4656" s="156">
        <v>44</v>
      </c>
      <c r="J4656" s="156">
        <v>27.272729999999999</v>
      </c>
      <c r="K4656" s="267">
        <v>72.727270000000004</v>
      </c>
    </row>
    <row r="4657" spans="1:11">
      <c r="A4657" s="155" t="s">
        <v>952</v>
      </c>
      <c r="B4657" s="156" t="s">
        <v>19743</v>
      </c>
      <c r="C4657" s="156">
        <v>2.2164470000000001</v>
      </c>
      <c r="D4657" s="157">
        <v>2.0400000000000001E-5</v>
      </c>
      <c r="E4657" s="156">
        <v>29762</v>
      </c>
      <c r="F4657" s="156">
        <v>0.45238099999999998</v>
      </c>
      <c r="G4657" s="156">
        <v>685.09519999999998</v>
      </c>
      <c r="H4657" s="156">
        <v>0.17730199999999999</v>
      </c>
      <c r="I4657" s="156">
        <v>21</v>
      </c>
      <c r="J4657" s="156">
        <v>19.047619999999998</v>
      </c>
      <c r="K4657" s="267">
        <v>76.190479999999994</v>
      </c>
    </row>
    <row r="4658" spans="1:11">
      <c r="A4658" s="155" t="s">
        <v>954</v>
      </c>
      <c r="B4658" s="156" t="s">
        <v>19743</v>
      </c>
      <c r="C4658" s="156">
        <v>2.3120810000000001</v>
      </c>
      <c r="D4658" s="157">
        <v>4.9100000000000004E-6</v>
      </c>
      <c r="E4658" s="156">
        <v>11400</v>
      </c>
      <c r="F4658" s="156">
        <v>0.33333299999999999</v>
      </c>
      <c r="G4658" s="156">
        <v>774.42859999999996</v>
      </c>
      <c r="H4658" s="156">
        <v>0.22622500000000001</v>
      </c>
      <c r="I4658" s="156">
        <v>7</v>
      </c>
      <c r="J4658" s="156">
        <v>0</v>
      </c>
      <c r="K4658" s="267">
        <v>100</v>
      </c>
    </row>
    <row r="4659" spans="1:11">
      <c r="A4659" s="155" t="s">
        <v>957</v>
      </c>
      <c r="B4659" s="156" t="s">
        <v>19743</v>
      </c>
      <c r="C4659" s="156">
        <v>2.1321829999999999</v>
      </c>
      <c r="D4659" s="156">
        <v>2.03E-4</v>
      </c>
      <c r="E4659" s="156">
        <v>172026</v>
      </c>
      <c r="F4659" s="156">
        <v>0.13384499999999999</v>
      </c>
      <c r="G4659" s="156">
        <v>242.14490000000001</v>
      </c>
      <c r="H4659" s="156">
        <v>5.7421E-2</v>
      </c>
      <c r="I4659" s="156">
        <v>69</v>
      </c>
      <c r="J4659" s="156">
        <v>26.086960000000001</v>
      </c>
      <c r="K4659" s="267">
        <v>71.014489999999995</v>
      </c>
    </row>
    <row r="4660" spans="1:11">
      <c r="A4660" s="155" t="s">
        <v>959</v>
      </c>
      <c r="B4660" s="156" t="s">
        <v>19743</v>
      </c>
      <c r="C4660" s="156">
        <v>2.1311680000000002</v>
      </c>
      <c r="D4660" s="156">
        <v>2.3000000000000001E-4</v>
      </c>
      <c r="E4660" s="156">
        <v>150866</v>
      </c>
      <c r="F4660" s="156">
        <v>0.18002299999999999</v>
      </c>
      <c r="G4660" s="156">
        <v>336.88099999999997</v>
      </c>
      <c r="H4660" s="156">
        <v>7.9279000000000002E-2</v>
      </c>
      <c r="I4660" s="156">
        <v>42</v>
      </c>
      <c r="J4660" s="156">
        <v>26.190480000000001</v>
      </c>
      <c r="K4660" s="267">
        <v>73.809520000000006</v>
      </c>
    </row>
    <row r="4661" spans="1:11">
      <c r="A4661" s="155" t="s">
        <v>960</v>
      </c>
      <c r="B4661" s="156" t="s">
        <v>19743</v>
      </c>
      <c r="C4661" s="156">
        <v>2.3429440000000001</v>
      </c>
      <c r="D4661" s="157">
        <v>7.9100000000000005E-6</v>
      </c>
      <c r="E4661" s="156">
        <v>10974</v>
      </c>
      <c r="F4661" s="156">
        <v>0.25</v>
      </c>
      <c r="G4661" s="156">
        <v>507</v>
      </c>
      <c r="H4661" s="156">
        <v>0.15476200000000001</v>
      </c>
      <c r="I4661" s="156">
        <v>8</v>
      </c>
      <c r="J4661" s="156">
        <v>37.5</v>
      </c>
      <c r="K4661" s="267">
        <v>62.5</v>
      </c>
    </row>
    <row r="4662" spans="1:11">
      <c r="A4662" s="155" t="s">
        <v>962</v>
      </c>
      <c r="B4662" s="156" t="s">
        <v>19743</v>
      </c>
      <c r="C4662" s="156">
        <v>2.2012179999999999</v>
      </c>
      <c r="D4662" s="157">
        <v>1.49E-5</v>
      </c>
      <c r="E4662" s="156">
        <v>19958</v>
      </c>
      <c r="F4662" s="156">
        <v>0.39285700000000001</v>
      </c>
      <c r="G4662" s="156">
        <v>1045.125</v>
      </c>
      <c r="H4662" s="156">
        <v>0.26472600000000002</v>
      </c>
      <c r="I4662" s="156">
        <v>8</v>
      </c>
      <c r="J4662" s="156">
        <v>12.5</v>
      </c>
      <c r="K4662" s="267">
        <v>87.5</v>
      </c>
    </row>
    <row r="4663" spans="1:11">
      <c r="A4663" s="155" t="s">
        <v>963</v>
      </c>
      <c r="B4663" s="156" t="s">
        <v>19743</v>
      </c>
      <c r="C4663" s="156">
        <v>3.6418270000000001</v>
      </c>
      <c r="D4663" s="156" t="s">
        <v>25675</v>
      </c>
      <c r="E4663" s="156">
        <v>0</v>
      </c>
      <c r="F4663" s="156" t="s">
        <v>25675</v>
      </c>
      <c r="G4663" s="156">
        <v>5</v>
      </c>
      <c r="H4663" s="156">
        <v>0</v>
      </c>
      <c r="I4663" s="156">
        <v>1</v>
      </c>
      <c r="J4663" s="156">
        <v>0</v>
      </c>
      <c r="K4663" s="267">
        <v>100</v>
      </c>
    </row>
    <row r="4664" spans="1:11">
      <c r="A4664" s="155" t="s">
        <v>964</v>
      </c>
      <c r="B4664" s="156" t="s">
        <v>19743</v>
      </c>
      <c r="C4664" s="156">
        <v>2.3175629999999998</v>
      </c>
      <c r="D4664" s="157">
        <v>1.9000000000000001E-7</v>
      </c>
      <c r="E4664" s="156">
        <v>184</v>
      </c>
      <c r="F4664" s="156">
        <v>0.47619</v>
      </c>
      <c r="G4664" s="156">
        <v>716.14290000000005</v>
      </c>
      <c r="H4664" s="156">
        <v>0.21063000000000001</v>
      </c>
      <c r="I4664" s="156">
        <v>7</v>
      </c>
      <c r="J4664" s="156">
        <v>42.857140000000001</v>
      </c>
      <c r="K4664" s="267">
        <v>57.142859999999999</v>
      </c>
    </row>
    <row r="4665" spans="1:11">
      <c r="A4665" s="155" t="s">
        <v>965</v>
      </c>
      <c r="B4665" s="156" t="s">
        <v>19743</v>
      </c>
      <c r="C4665" s="156">
        <v>2.2698480000000001</v>
      </c>
      <c r="D4665" s="156">
        <v>3.57E-4</v>
      </c>
      <c r="E4665" s="156">
        <v>341144</v>
      </c>
      <c r="F4665" s="156">
        <v>0.331237</v>
      </c>
      <c r="G4665" s="156">
        <v>215.2963</v>
      </c>
      <c r="H4665" s="156">
        <v>6.0340999999999999E-2</v>
      </c>
      <c r="I4665" s="156">
        <v>54</v>
      </c>
      <c r="J4665" s="156">
        <v>3.7037040000000001</v>
      </c>
      <c r="K4665" s="267">
        <v>90.740740000000002</v>
      </c>
    </row>
    <row r="4666" spans="1:11">
      <c r="A4666" s="155" t="s">
        <v>722</v>
      </c>
      <c r="B4666" s="156" t="s">
        <v>19743</v>
      </c>
      <c r="C4666" s="156">
        <v>2.9900509999999998</v>
      </c>
      <c r="D4666" s="156">
        <v>4.0999999999999999E-4</v>
      </c>
      <c r="E4666" s="156">
        <v>150000</v>
      </c>
      <c r="F4666" s="156" t="s">
        <v>25675</v>
      </c>
      <c r="G4666" s="156">
        <v>100</v>
      </c>
      <c r="H4666" s="156">
        <v>0.21290300000000001</v>
      </c>
      <c r="I4666" s="156">
        <v>5</v>
      </c>
      <c r="J4666" s="156">
        <v>20</v>
      </c>
      <c r="K4666" s="267">
        <v>80</v>
      </c>
    </row>
    <row r="4667" spans="1:11">
      <c r="A4667" s="155" t="s">
        <v>728</v>
      </c>
      <c r="B4667" s="156" t="s">
        <v>19743</v>
      </c>
      <c r="C4667" s="156">
        <v>3.0639590000000001</v>
      </c>
      <c r="D4667" s="157">
        <v>1.5999999999999999E-6</v>
      </c>
      <c r="E4667" s="156">
        <v>930</v>
      </c>
      <c r="F4667" s="156" t="s">
        <v>25675</v>
      </c>
      <c r="G4667" s="156">
        <v>177</v>
      </c>
      <c r="H4667" s="156">
        <v>0.51162799999999997</v>
      </c>
      <c r="I4667" s="156">
        <v>2</v>
      </c>
      <c r="J4667" s="156">
        <v>50</v>
      </c>
      <c r="K4667" s="267">
        <v>50</v>
      </c>
    </row>
    <row r="4668" spans="1:11">
      <c r="A4668" s="155" t="s">
        <v>22514</v>
      </c>
      <c r="B4668" s="156" t="s">
        <v>19740</v>
      </c>
      <c r="C4668" s="156">
        <v>2.1778680000000001</v>
      </c>
      <c r="D4668" s="157">
        <v>3.1600000000000002E-5</v>
      </c>
      <c r="E4668" s="156">
        <v>32402</v>
      </c>
      <c r="F4668" s="156">
        <v>0.45613999999999999</v>
      </c>
      <c r="G4668" s="156">
        <v>445.15789999999998</v>
      </c>
      <c r="H4668" s="156">
        <v>0.110024</v>
      </c>
      <c r="I4668" s="156">
        <v>19</v>
      </c>
      <c r="J4668" s="156">
        <v>47.36842</v>
      </c>
      <c r="K4668" s="267">
        <v>52.63158</v>
      </c>
    </row>
    <row r="4669" spans="1:11">
      <c r="A4669" s="155" t="s">
        <v>736</v>
      </c>
      <c r="B4669" s="156" t="s">
        <v>19743</v>
      </c>
      <c r="C4669" s="156">
        <v>2.4452790000000002</v>
      </c>
      <c r="D4669" s="157">
        <v>2.8799999999999999E-5</v>
      </c>
      <c r="E4669" s="156">
        <v>10180</v>
      </c>
      <c r="F4669" s="156">
        <v>0.67857100000000004</v>
      </c>
      <c r="G4669" s="156">
        <v>382.5</v>
      </c>
      <c r="H4669" s="156">
        <v>0.13690099999999999</v>
      </c>
      <c r="I4669" s="156">
        <v>8</v>
      </c>
      <c r="J4669" s="156">
        <v>50</v>
      </c>
      <c r="K4669" s="267">
        <v>50</v>
      </c>
    </row>
    <row r="4670" spans="1:11">
      <c r="A4670" s="155" t="s">
        <v>737</v>
      </c>
      <c r="B4670" s="156" t="s">
        <v>19743</v>
      </c>
      <c r="C4670" s="156">
        <v>2.3023349999999998</v>
      </c>
      <c r="D4670" s="157">
        <v>1.2699999999999999E-6</v>
      </c>
      <c r="E4670" s="156">
        <v>1650</v>
      </c>
      <c r="F4670" s="156">
        <v>0.61904800000000004</v>
      </c>
      <c r="G4670" s="156">
        <v>964</v>
      </c>
      <c r="H4670" s="156">
        <v>0.278613</v>
      </c>
      <c r="I4670" s="156">
        <v>7</v>
      </c>
      <c r="J4670" s="156">
        <v>28.571429999999999</v>
      </c>
      <c r="K4670" s="267">
        <v>71.428569999999993</v>
      </c>
    </row>
    <row r="4671" spans="1:11">
      <c r="A4671" s="155" t="s">
        <v>738</v>
      </c>
      <c r="B4671" s="156" t="s">
        <v>19743</v>
      </c>
      <c r="C4671" s="156">
        <v>2.1405080000000001</v>
      </c>
      <c r="D4671" s="156">
        <v>4.6999999999999999E-4</v>
      </c>
      <c r="E4671" s="156">
        <v>181834</v>
      </c>
      <c r="F4671" s="156">
        <v>0.32317099999999999</v>
      </c>
      <c r="G4671" s="156">
        <v>459.41460000000001</v>
      </c>
      <c r="H4671" s="156">
        <v>0.109223</v>
      </c>
      <c r="I4671" s="156">
        <v>41</v>
      </c>
      <c r="J4671" s="156">
        <v>36.585369999999998</v>
      </c>
      <c r="K4671" s="267">
        <v>63.414630000000002</v>
      </c>
    </row>
    <row r="4672" spans="1:11">
      <c r="A4672" s="155" t="s">
        <v>25131</v>
      </c>
      <c r="B4672" s="156" t="s">
        <v>19740</v>
      </c>
      <c r="C4672" s="156">
        <v>3.0958380000000001</v>
      </c>
      <c r="D4672" s="157">
        <v>5.0999999999999999E-7</v>
      </c>
      <c r="E4672" s="156">
        <v>296</v>
      </c>
      <c r="F4672" s="156" t="s">
        <v>25675</v>
      </c>
      <c r="G4672" s="156">
        <v>92</v>
      </c>
      <c r="H4672" s="156">
        <v>0.51704499999999998</v>
      </c>
      <c r="I4672" s="156">
        <v>2</v>
      </c>
      <c r="J4672" s="156">
        <v>0</v>
      </c>
      <c r="K4672" s="267">
        <v>100</v>
      </c>
    </row>
    <row r="4673" spans="1:11">
      <c r="A4673" s="155" t="s">
        <v>22094</v>
      </c>
      <c r="B4673" s="156" t="s">
        <v>19740</v>
      </c>
      <c r="C4673" s="156">
        <v>2.17401</v>
      </c>
      <c r="D4673" s="156">
        <v>3.7100000000000002E-4</v>
      </c>
      <c r="E4673" s="156">
        <v>156306</v>
      </c>
      <c r="F4673" s="156">
        <v>0.48960999999999999</v>
      </c>
      <c r="G4673" s="156">
        <v>271.96429999999998</v>
      </c>
      <c r="H4673" s="156">
        <v>6.7463999999999996E-2</v>
      </c>
      <c r="I4673" s="156">
        <v>56</v>
      </c>
      <c r="J4673" s="156">
        <v>71.428569999999993</v>
      </c>
      <c r="K4673" s="267">
        <v>25</v>
      </c>
    </row>
    <row r="4674" spans="1:11">
      <c r="A4674" s="155" t="s">
        <v>743</v>
      </c>
      <c r="B4674" s="156" t="s">
        <v>19743</v>
      </c>
      <c r="C4674" s="156">
        <v>2.2862939999999998</v>
      </c>
      <c r="D4674" s="157">
        <v>2.4700000000000001E-6</v>
      </c>
      <c r="E4674" s="156">
        <v>1204</v>
      </c>
      <c r="F4674" s="156">
        <v>0.66666700000000001</v>
      </c>
      <c r="G4674" s="156">
        <v>1277.75</v>
      </c>
      <c r="H4674" s="156">
        <v>0.35972700000000002</v>
      </c>
      <c r="I4674" s="156">
        <v>4</v>
      </c>
      <c r="J4674" s="156">
        <v>25</v>
      </c>
      <c r="K4674" s="267">
        <v>75</v>
      </c>
    </row>
    <row r="4675" spans="1:11">
      <c r="A4675" s="155" t="s">
        <v>748</v>
      </c>
      <c r="B4675" s="156" t="s">
        <v>19743</v>
      </c>
      <c r="C4675" s="156">
        <v>2.3108629999999999</v>
      </c>
      <c r="D4675" s="156">
        <v>1.6799999999999999E-4</v>
      </c>
      <c r="E4675" s="156">
        <v>65354</v>
      </c>
      <c r="F4675" s="156">
        <v>0.201991</v>
      </c>
      <c r="G4675" s="156">
        <v>170.44739999999999</v>
      </c>
      <c r="H4675" s="156">
        <v>5.0234000000000001E-2</v>
      </c>
      <c r="I4675" s="156">
        <v>38</v>
      </c>
      <c r="J4675" s="156">
        <v>31.578949999999999</v>
      </c>
      <c r="K4675" s="267">
        <v>68.421049999999994</v>
      </c>
    </row>
    <row r="4676" spans="1:11">
      <c r="A4676" s="155" t="s">
        <v>21990</v>
      </c>
      <c r="B4676" s="156" t="s">
        <v>19743</v>
      </c>
      <c r="C4676" s="156">
        <v>2.7167509999999999</v>
      </c>
      <c r="D4676" s="157">
        <v>8.0099999999999995E-6</v>
      </c>
      <c r="E4676" s="156">
        <v>8656</v>
      </c>
      <c r="F4676" s="156">
        <v>0.447154</v>
      </c>
      <c r="G4676" s="156">
        <v>131.119</v>
      </c>
      <c r="H4676" s="156">
        <v>8.6489999999999997E-2</v>
      </c>
      <c r="I4676" s="156">
        <v>42</v>
      </c>
      <c r="J4676" s="156">
        <v>52.380949999999999</v>
      </c>
      <c r="K4676" s="267">
        <v>42.857140000000001</v>
      </c>
    </row>
    <row r="4677" spans="1:11">
      <c r="A4677" s="155" t="s">
        <v>22070</v>
      </c>
      <c r="B4677" s="156" t="s">
        <v>19740</v>
      </c>
      <c r="C4677" s="156">
        <v>2.1181730000000001</v>
      </c>
      <c r="D4677" s="156">
        <v>1.9000000000000001E-4</v>
      </c>
      <c r="E4677" s="156">
        <v>278816</v>
      </c>
      <c r="F4677" s="156">
        <v>0.39525300000000002</v>
      </c>
      <c r="G4677" s="156">
        <v>256.625</v>
      </c>
      <c r="H4677" s="156">
        <v>6.0000999999999999E-2</v>
      </c>
      <c r="I4677" s="156">
        <v>80</v>
      </c>
      <c r="J4677" s="156">
        <v>63.75</v>
      </c>
      <c r="K4677" s="267">
        <v>35</v>
      </c>
    </row>
    <row r="4678" spans="1:11">
      <c r="A4678" s="155" t="s">
        <v>755</v>
      </c>
      <c r="B4678" s="156" t="s">
        <v>19743</v>
      </c>
      <c r="C4678" s="156">
        <v>2.187411</v>
      </c>
      <c r="D4678" s="157">
        <v>3.9700000000000001E-6</v>
      </c>
      <c r="E4678" s="156">
        <v>6952</v>
      </c>
      <c r="F4678" s="156">
        <v>0.49166700000000002</v>
      </c>
      <c r="G4678" s="156">
        <v>793.6875</v>
      </c>
      <c r="H4678" s="156">
        <v>0.19817399999999999</v>
      </c>
      <c r="I4678" s="156">
        <v>16</v>
      </c>
      <c r="J4678" s="156">
        <v>18.75</v>
      </c>
      <c r="K4678" s="267">
        <v>68.75</v>
      </c>
    </row>
    <row r="4679" spans="1:11">
      <c r="A4679" s="155" t="s">
        <v>759</v>
      </c>
      <c r="B4679" s="156" t="s">
        <v>19743</v>
      </c>
      <c r="C4679" s="156">
        <v>2.2598980000000002</v>
      </c>
      <c r="D4679" s="157">
        <v>8.9600000000000006E-6</v>
      </c>
      <c r="E4679" s="156">
        <v>10070</v>
      </c>
      <c r="F4679" s="156">
        <v>0.36111100000000002</v>
      </c>
      <c r="G4679" s="156">
        <v>752.88890000000004</v>
      </c>
      <c r="H4679" s="156">
        <v>0.20528399999999999</v>
      </c>
      <c r="I4679" s="156">
        <v>9</v>
      </c>
      <c r="J4679" s="156">
        <v>33.333329999999997</v>
      </c>
      <c r="K4679" s="267">
        <v>66.666669999999996</v>
      </c>
    </row>
    <row r="4680" spans="1:11">
      <c r="A4680" s="155" t="s">
        <v>760</v>
      </c>
      <c r="B4680" s="156" t="s">
        <v>19743</v>
      </c>
      <c r="C4680" s="156">
        <v>2.4251779999999998</v>
      </c>
      <c r="D4680" s="157">
        <v>2.0999999999999998E-6</v>
      </c>
      <c r="E4680" s="156">
        <v>1002</v>
      </c>
      <c r="F4680" s="156">
        <v>0.35555599999999998</v>
      </c>
      <c r="G4680" s="156">
        <v>405.7</v>
      </c>
      <c r="H4680" s="156">
        <v>0.140041</v>
      </c>
      <c r="I4680" s="156">
        <v>10</v>
      </c>
      <c r="J4680" s="156">
        <v>20</v>
      </c>
      <c r="K4680" s="267">
        <v>80</v>
      </c>
    </row>
    <row r="4681" spans="1:11">
      <c r="A4681" s="155" t="s">
        <v>764</v>
      </c>
      <c r="B4681" s="156" t="s">
        <v>19743</v>
      </c>
      <c r="C4681" s="156">
        <v>2.1126900000000002</v>
      </c>
      <c r="D4681" s="156">
        <v>4.3100000000000001E-4</v>
      </c>
      <c r="E4681" s="156">
        <v>452716</v>
      </c>
      <c r="F4681" s="156">
        <v>0.101617</v>
      </c>
      <c r="G4681" s="156">
        <v>150.42689999999999</v>
      </c>
      <c r="H4681" s="156">
        <v>3.5697E-2</v>
      </c>
      <c r="I4681" s="156">
        <v>171</v>
      </c>
      <c r="J4681" s="156">
        <v>36.257309999999997</v>
      </c>
      <c r="K4681" s="267">
        <v>60.233919999999998</v>
      </c>
    </row>
    <row r="4682" spans="1:11">
      <c r="A4682" s="155" t="s">
        <v>766</v>
      </c>
      <c r="B4682" s="156" t="s">
        <v>19743</v>
      </c>
      <c r="C4682" s="156">
        <v>2.4089339999999999</v>
      </c>
      <c r="D4682" s="157">
        <v>7.6000000000000004E-5</v>
      </c>
      <c r="E4682" s="156">
        <v>44968</v>
      </c>
      <c r="F4682" s="156">
        <v>5.8071999999999999E-2</v>
      </c>
      <c r="G4682" s="156">
        <v>106.4524</v>
      </c>
      <c r="H4682" s="156">
        <v>3.6311999999999997E-2</v>
      </c>
      <c r="I4682" s="156">
        <v>42</v>
      </c>
      <c r="J4682" s="156">
        <v>35.714289999999998</v>
      </c>
      <c r="K4682" s="267">
        <v>64.285709999999995</v>
      </c>
    </row>
    <row r="4683" spans="1:11">
      <c r="A4683" s="155" t="s">
        <v>768</v>
      </c>
      <c r="B4683" s="156" t="s">
        <v>19743</v>
      </c>
      <c r="C4683" s="156">
        <v>2.2105579999999998</v>
      </c>
      <c r="D4683" s="157">
        <v>3.4799999999999999E-5</v>
      </c>
      <c r="E4683" s="156">
        <v>61592</v>
      </c>
      <c r="F4683" s="156">
        <v>0.27899200000000002</v>
      </c>
      <c r="G4683" s="156">
        <v>264.62860000000001</v>
      </c>
      <c r="H4683" s="156">
        <v>6.8326999999999999E-2</v>
      </c>
      <c r="I4683" s="156">
        <v>35</v>
      </c>
      <c r="J4683" s="156">
        <v>22.857140000000001</v>
      </c>
      <c r="K4683" s="267">
        <v>74.285709999999995</v>
      </c>
    </row>
    <row r="4684" spans="1:11">
      <c r="A4684" s="155" t="s">
        <v>771</v>
      </c>
      <c r="B4684" s="156" t="s">
        <v>19743</v>
      </c>
      <c r="C4684" s="156">
        <v>2.1841620000000002</v>
      </c>
      <c r="D4684" s="156">
        <v>4.2999999999999999E-4</v>
      </c>
      <c r="E4684" s="156">
        <v>84540</v>
      </c>
      <c r="F4684" s="156">
        <v>0.43636399999999997</v>
      </c>
      <c r="G4684" s="156">
        <v>1080.364</v>
      </c>
      <c r="H4684" s="156">
        <v>0.26825700000000002</v>
      </c>
      <c r="I4684" s="156">
        <v>11</v>
      </c>
      <c r="J4684" s="156">
        <v>9.0909089999999999</v>
      </c>
      <c r="K4684" s="267">
        <v>90.909090000000006</v>
      </c>
    </row>
    <row r="4685" spans="1:11">
      <c r="A4685" s="155" t="s">
        <v>773</v>
      </c>
      <c r="B4685" s="156" t="s">
        <v>19743</v>
      </c>
      <c r="C4685" s="156">
        <v>2.412792</v>
      </c>
      <c r="D4685" s="156" t="s">
        <v>25675</v>
      </c>
      <c r="E4685" s="156">
        <v>0</v>
      </c>
      <c r="F4685" s="156">
        <v>1</v>
      </c>
      <c r="G4685" s="156">
        <v>1534</v>
      </c>
      <c r="H4685" s="156">
        <v>0.51736899999999997</v>
      </c>
      <c r="I4685" s="156">
        <v>2</v>
      </c>
      <c r="J4685" s="156">
        <v>50</v>
      </c>
      <c r="K4685" s="267">
        <v>50</v>
      </c>
    </row>
    <row r="4686" spans="1:11">
      <c r="A4686" s="155" t="s">
        <v>775</v>
      </c>
      <c r="B4686" s="156" t="s">
        <v>19743</v>
      </c>
      <c r="C4686" s="156">
        <v>2.1756350000000002</v>
      </c>
      <c r="D4686" s="156">
        <v>3.0800000000000001E-4</v>
      </c>
      <c r="E4686" s="156">
        <v>90412</v>
      </c>
      <c r="F4686" s="156">
        <v>0.32</v>
      </c>
      <c r="G4686" s="156">
        <v>503.2</v>
      </c>
      <c r="H4686" s="156">
        <v>0.12421599999999999</v>
      </c>
      <c r="I4686" s="156">
        <v>25</v>
      </c>
      <c r="J4686" s="156">
        <v>40</v>
      </c>
      <c r="K4686" s="267">
        <v>60</v>
      </c>
    </row>
    <row r="4687" spans="1:11">
      <c r="A4687" s="155" t="s">
        <v>777</v>
      </c>
      <c r="B4687" s="156" t="s">
        <v>19743</v>
      </c>
      <c r="C4687" s="156">
        <v>2.1768529999999999</v>
      </c>
      <c r="D4687" s="157">
        <v>2.23E-5</v>
      </c>
      <c r="E4687" s="156">
        <v>33466</v>
      </c>
      <c r="F4687" s="156">
        <v>0.22924900000000001</v>
      </c>
      <c r="G4687" s="156">
        <v>457.6087</v>
      </c>
      <c r="H4687" s="156">
        <v>0.112979</v>
      </c>
      <c r="I4687" s="156">
        <v>23</v>
      </c>
      <c r="J4687" s="156">
        <v>17.391300000000001</v>
      </c>
      <c r="K4687" s="267">
        <v>73.913039999999995</v>
      </c>
    </row>
    <row r="4688" spans="1:11">
      <c r="A4688" s="155" t="s">
        <v>22290</v>
      </c>
      <c r="B4688" s="156" t="s">
        <v>19053</v>
      </c>
      <c r="C4688" s="156">
        <v>2.2046700000000001</v>
      </c>
      <c r="D4688" s="156">
        <v>1.21E-4</v>
      </c>
      <c r="E4688" s="156">
        <v>147798</v>
      </c>
      <c r="F4688" s="156">
        <v>0.18219199999999999</v>
      </c>
      <c r="G4688" s="156">
        <v>228.3133</v>
      </c>
      <c r="H4688" s="156">
        <v>5.9145000000000003E-2</v>
      </c>
      <c r="I4688" s="156">
        <v>83</v>
      </c>
      <c r="J4688" s="156">
        <v>36.144579999999998</v>
      </c>
      <c r="K4688" s="267">
        <v>63.855420000000002</v>
      </c>
    </row>
    <row r="4689" spans="1:11">
      <c r="A4689" s="155" t="s">
        <v>22336</v>
      </c>
      <c r="B4689" s="156" t="s">
        <v>19740</v>
      </c>
      <c r="C4689" s="156">
        <v>2.1486290000000001</v>
      </c>
      <c r="D4689" s="157">
        <v>9.8200000000000008E-6</v>
      </c>
      <c r="E4689" s="156">
        <v>16338</v>
      </c>
      <c r="F4689" s="156">
        <v>0.60869600000000001</v>
      </c>
      <c r="G4689" s="156">
        <v>668.16669999999999</v>
      </c>
      <c r="H4689" s="156">
        <v>0.159772</v>
      </c>
      <c r="I4689" s="156">
        <v>24</v>
      </c>
      <c r="J4689" s="156">
        <v>41.666670000000003</v>
      </c>
      <c r="K4689" s="267">
        <v>58.333329999999997</v>
      </c>
    </row>
    <row r="4690" spans="1:11">
      <c r="A4690" s="155" t="s">
        <v>780</v>
      </c>
      <c r="B4690" s="156" t="s">
        <v>19743</v>
      </c>
      <c r="C4690" s="156">
        <v>2.1504569999999998</v>
      </c>
      <c r="D4690" s="156">
        <v>1.03E-4</v>
      </c>
      <c r="E4690" s="156">
        <v>60998</v>
      </c>
      <c r="F4690" s="156">
        <v>0.36453200000000002</v>
      </c>
      <c r="G4690" s="156">
        <v>538.10339999999997</v>
      </c>
      <c r="H4690" s="156">
        <v>0.12901099999999999</v>
      </c>
      <c r="I4690" s="156">
        <v>29</v>
      </c>
      <c r="J4690" s="156">
        <v>37.93103</v>
      </c>
      <c r="K4690" s="267">
        <v>58.620690000000003</v>
      </c>
    </row>
    <row r="4691" spans="1:11">
      <c r="A4691" s="155" t="s">
        <v>783</v>
      </c>
      <c r="B4691" s="156" t="s">
        <v>19743</v>
      </c>
      <c r="C4691" s="156">
        <v>2.1526900000000002</v>
      </c>
      <c r="D4691" s="157">
        <v>1.7600000000000001E-5</v>
      </c>
      <c r="E4691" s="156">
        <v>30836</v>
      </c>
      <c r="F4691" s="156">
        <v>0.40217399999999998</v>
      </c>
      <c r="G4691" s="156">
        <v>650</v>
      </c>
      <c r="H4691" s="156">
        <v>0.15606200000000001</v>
      </c>
      <c r="I4691" s="156">
        <v>24</v>
      </c>
      <c r="J4691" s="156">
        <v>20.83333</v>
      </c>
      <c r="K4691" s="267">
        <v>79.166669999999996</v>
      </c>
    </row>
    <row r="4692" spans="1:11">
      <c r="A4692" s="155" t="s">
        <v>22402</v>
      </c>
      <c r="B4692" s="156" t="s">
        <v>19740</v>
      </c>
      <c r="C4692" s="156">
        <v>2.3500510000000001</v>
      </c>
      <c r="D4692" s="156">
        <v>2.24E-4</v>
      </c>
      <c r="E4692" s="156">
        <v>76316</v>
      </c>
      <c r="F4692" s="156">
        <v>8.5271E-2</v>
      </c>
      <c r="G4692" s="156">
        <v>134.74420000000001</v>
      </c>
      <c r="H4692" s="156">
        <v>4.2006000000000002E-2</v>
      </c>
      <c r="I4692" s="156">
        <v>43</v>
      </c>
      <c r="J4692" s="156">
        <v>16.279070000000001</v>
      </c>
      <c r="K4692" s="267">
        <v>81.395349999999993</v>
      </c>
    </row>
    <row r="4693" spans="1:11">
      <c r="A4693" s="155" t="s">
        <v>786</v>
      </c>
      <c r="B4693" s="156" t="s">
        <v>19743</v>
      </c>
      <c r="C4693" s="156">
        <v>2.7646700000000002</v>
      </c>
      <c r="D4693" s="157">
        <v>1.55E-6</v>
      </c>
      <c r="E4693" s="156">
        <v>2102</v>
      </c>
      <c r="F4693" s="156">
        <v>0.38095200000000001</v>
      </c>
      <c r="G4693" s="156">
        <v>239.8571</v>
      </c>
      <c r="H4693" s="156">
        <v>0.17255899999999999</v>
      </c>
      <c r="I4693" s="156">
        <v>7</v>
      </c>
      <c r="J4693" s="156">
        <v>14.28571</v>
      </c>
      <c r="K4693" s="267">
        <v>85.714290000000005</v>
      </c>
    </row>
    <row r="4694" spans="1:11">
      <c r="A4694" s="155" t="s">
        <v>789</v>
      </c>
      <c r="B4694" s="156" t="s">
        <v>19743</v>
      </c>
      <c r="C4694" s="156">
        <v>2.310457</v>
      </c>
      <c r="D4694" s="157">
        <v>2.8000000000000002E-7</v>
      </c>
      <c r="E4694" s="156">
        <v>848</v>
      </c>
      <c r="F4694" s="156">
        <v>0.71428599999999998</v>
      </c>
      <c r="G4694" s="156">
        <v>1324.4290000000001</v>
      </c>
      <c r="H4694" s="156">
        <v>0.38545699999999999</v>
      </c>
      <c r="I4694" s="156">
        <v>7</v>
      </c>
      <c r="J4694" s="156">
        <v>0</v>
      </c>
      <c r="K4694" s="267">
        <v>100</v>
      </c>
    </row>
    <row r="4695" spans="1:11">
      <c r="A4695" s="155" t="s">
        <v>22464</v>
      </c>
      <c r="B4695" s="156" t="s">
        <v>19740</v>
      </c>
      <c r="C4695" s="156">
        <v>2.8355329999999999</v>
      </c>
      <c r="D4695" s="157">
        <v>9.2699999999999993E-6</v>
      </c>
      <c r="E4695" s="156">
        <v>6770</v>
      </c>
      <c r="F4695" s="156">
        <v>0.57142899999999996</v>
      </c>
      <c r="G4695" s="156">
        <v>66.485709999999997</v>
      </c>
      <c r="H4695" s="156">
        <v>7.0324999999999999E-2</v>
      </c>
      <c r="I4695" s="156">
        <v>35</v>
      </c>
      <c r="J4695" s="156">
        <v>31.428570000000001</v>
      </c>
      <c r="K4695" s="267">
        <v>68.571430000000007</v>
      </c>
    </row>
    <row r="4696" spans="1:11">
      <c r="A4696" s="155" t="s">
        <v>22519</v>
      </c>
      <c r="B4696" s="156" t="s">
        <v>19740</v>
      </c>
      <c r="C4696" s="156">
        <v>2.2564470000000001</v>
      </c>
      <c r="D4696" s="157">
        <v>1.9400000000000001E-5</v>
      </c>
      <c r="E4696" s="156">
        <v>28992</v>
      </c>
      <c r="F4696" s="156">
        <v>0.34761900000000001</v>
      </c>
      <c r="G4696" s="156">
        <v>574.57140000000004</v>
      </c>
      <c r="H4696" s="156">
        <v>0.15654599999999999</v>
      </c>
      <c r="I4696" s="156">
        <v>21</v>
      </c>
      <c r="J4696" s="156">
        <v>28.571429999999999</v>
      </c>
      <c r="K4696" s="267">
        <v>71.428569999999993</v>
      </c>
    </row>
    <row r="4697" spans="1:11">
      <c r="A4697" s="155" t="s">
        <v>797</v>
      </c>
      <c r="B4697" s="156" t="s">
        <v>19743</v>
      </c>
      <c r="C4697" s="156">
        <v>2.1995939999999998</v>
      </c>
      <c r="D4697" s="157">
        <v>6.1799999999999998E-5</v>
      </c>
      <c r="E4697" s="156">
        <v>57188</v>
      </c>
      <c r="F4697" s="156">
        <v>0.26153799999999999</v>
      </c>
      <c r="G4697" s="156">
        <v>363.1</v>
      </c>
      <c r="H4697" s="156">
        <v>9.2650999999999997E-2</v>
      </c>
      <c r="I4697" s="156">
        <v>40</v>
      </c>
      <c r="J4697" s="156">
        <v>20</v>
      </c>
      <c r="K4697" s="267">
        <v>77.5</v>
      </c>
    </row>
    <row r="4698" spans="1:11">
      <c r="A4698" s="155" t="s">
        <v>798</v>
      </c>
      <c r="B4698" s="156" t="s">
        <v>19743</v>
      </c>
      <c r="C4698" s="156">
        <v>2.2982740000000002</v>
      </c>
      <c r="D4698" s="157">
        <v>3.9400000000000002E-5</v>
      </c>
      <c r="E4698" s="156">
        <v>28766</v>
      </c>
      <c r="F4698" s="156">
        <v>0.5</v>
      </c>
      <c r="G4698" s="156">
        <v>1027.222</v>
      </c>
      <c r="H4698" s="156">
        <v>0.29438599999999998</v>
      </c>
      <c r="I4698" s="156">
        <v>9</v>
      </c>
      <c r="J4698" s="156">
        <v>0</v>
      </c>
      <c r="K4698" s="267">
        <v>77.777780000000007</v>
      </c>
    </row>
    <row r="4699" spans="1:11">
      <c r="A4699" s="155" t="s">
        <v>799</v>
      </c>
      <c r="B4699" s="156" t="s">
        <v>19743</v>
      </c>
      <c r="C4699" s="156">
        <v>2.1470050000000001</v>
      </c>
      <c r="D4699" s="156">
        <v>3.1399999999999999E-4</v>
      </c>
      <c r="E4699" s="156">
        <v>138484</v>
      </c>
      <c r="F4699" s="156">
        <v>0.232184</v>
      </c>
      <c r="G4699" s="156">
        <v>502</v>
      </c>
      <c r="H4699" s="156">
        <v>0.119973</v>
      </c>
      <c r="I4699" s="156">
        <v>30</v>
      </c>
      <c r="J4699" s="156">
        <v>10</v>
      </c>
      <c r="K4699" s="267">
        <v>90</v>
      </c>
    </row>
    <row r="4700" spans="1:11">
      <c r="A4700" s="155" t="s">
        <v>802</v>
      </c>
      <c r="B4700" s="156" t="s">
        <v>19743</v>
      </c>
      <c r="C4700" s="156">
        <v>2.8603049999999999</v>
      </c>
      <c r="D4700" s="157">
        <v>3.3000000000000003E-5</v>
      </c>
      <c r="E4700" s="156">
        <v>13730</v>
      </c>
      <c r="F4700" s="156">
        <v>7.0175000000000001E-2</v>
      </c>
      <c r="G4700" s="156">
        <v>72.526319999999998</v>
      </c>
      <c r="H4700" s="156">
        <v>8.0564999999999998E-2</v>
      </c>
      <c r="I4700" s="156">
        <v>19</v>
      </c>
      <c r="J4700" s="156">
        <v>15.78947</v>
      </c>
      <c r="K4700" s="267">
        <v>84.210530000000006</v>
      </c>
    </row>
    <row r="4701" spans="1:11">
      <c r="A4701" s="155" t="s">
        <v>22048</v>
      </c>
      <c r="B4701" s="156" t="s">
        <v>19740</v>
      </c>
      <c r="C4701" s="156">
        <v>2.222944</v>
      </c>
      <c r="D4701" s="156">
        <v>2.0799999999999999E-4</v>
      </c>
      <c r="E4701" s="156">
        <v>141242</v>
      </c>
      <c r="F4701" s="156">
        <v>0.14325599999999999</v>
      </c>
      <c r="G4701" s="156">
        <v>201.7037</v>
      </c>
      <c r="H4701" s="156">
        <v>5.3177000000000002E-2</v>
      </c>
      <c r="I4701" s="156">
        <v>54</v>
      </c>
      <c r="J4701" s="156">
        <v>38.888890000000004</v>
      </c>
      <c r="K4701" s="267">
        <v>61.111109999999996</v>
      </c>
    </row>
    <row r="4702" spans="1:11">
      <c r="A4702" s="155" t="s">
        <v>22104</v>
      </c>
      <c r="B4702" s="156" t="s">
        <v>19740</v>
      </c>
      <c r="C4702" s="156">
        <v>2.4493399999999999</v>
      </c>
      <c r="D4702" s="157">
        <v>1.6300000000000001E-6</v>
      </c>
      <c r="E4702" s="156">
        <v>440</v>
      </c>
      <c r="F4702" s="156">
        <v>0.66666700000000001</v>
      </c>
      <c r="G4702" s="156">
        <v>748</v>
      </c>
      <c r="H4702" s="156">
        <v>0.26695200000000002</v>
      </c>
      <c r="I4702" s="156">
        <v>4</v>
      </c>
      <c r="J4702" s="156">
        <v>50</v>
      </c>
      <c r="K4702" s="267">
        <v>50</v>
      </c>
    </row>
    <row r="4703" spans="1:11">
      <c r="A4703" s="155" t="s">
        <v>22166</v>
      </c>
      <c r="B4703" s="156" t="s">
        <v>19740</v>
      </c>
      <c r="C4703" s="156">
        <v>2.2934009999999998</v>
      </c>
      <c r="D4703" s="156">
        <v>1.3300000000000001E-4</v>
      </c>
      <c r="E4703" s="156">
        <v>126362</v>
      </c>
      <c r="F4703" s="156">
        <v>0.25290499999999999</v>
      </c>
      <c r="G4703" s="156">
        <v>134.8571</v>
      </c>
      <c r="H4703" s="156">
        <v>3.9271E-2</v>
      </c>
      <c r="I4703" s="156">
        <v>77</v>
      </c>
      <c r="J4703" s="156">
        <v>58.441560000000003</v>
      </c>
      <c r="K4703" s="267">
        <v>38.961039999999997</v>
      </c>
    </row>
    <row r="4704" spans="1:11">
      <c r="A4704" s="155" t="s">
        <v>809</v>
      </c>
      <c r="B4704" s="156" t="s">
        <v>19743</v>
      </c>
      <c r="C4704" s="156">
        <v>2.1522839999999999</v>
      </c>
      <c r="D4704" s="157">
        <v>5.1100000000000002E-6</v>
      </c>
      <c r="E4704" s="156">
        <v>7466</v>
      </c>
      <c r="F4704" s="156">
        <v>0.56862699999999999</v>
      </c>
      <c r="G4704" s="156">
        <v>842.05560000000003</v>
      </c>
      <c r="H4704" s="156">
        <v>0.20188300000000001</v>
      </c>
      <c r="I4704" s="156">
        <v>18</v>
      </c>
      <c r="J4704" s="156">
        <v>5.5555560000000002</v>
      </c>
      <c r="K4704" s="267">
        <v>94.44444</v>
      </c>
    </row>
    <row r="4705" spans="1:11">
      <c r="A4705" s="155" t="s">
        <v>22236</v>
      </c>
      <c r="B4705" s="156" t="s">
        <v>19740</v>
      </c>
      <c r="C4705" s="156">
        <v>2.1833499999999999</v>
      </c>
      <c r="D4705" s="157">
        <v>4.1900000000000002E-5</v>
      </c>
      <c r="E4705" s="156">
        <v>31828</v>
      </c>
      <c r="F4705" s="156">
        <v>0.32500000000000001</v>
      </c>
      <c r="G4705" s="156">
        <v>715.5625</v>
      </c>
      <c r="H4705" s="156">
        <v>0.17802899999999999</v>
      </c>
      <c r="I4705" s="156">
        <v>16</v>
      </c>
      <c r="J4705" s="156">
        <v>43.75</v>
      </c>
      <c r="K4705" s="267">
        <v>56.25</v>
      </c>
    </row>
    <row r="4706" spans="1:11">
      <c r="A4706" s="155" t="s">
        <v>22302</v>
      </c>
      <c r="B4706" s="156" t="s">
        <v>19740</v>
      </c>
      <c r="C4706" s="156">
        <v>2.1222340000000002</v>
      </c>
      <c r="D4706" s="156">
        <v>2.9799999999999998E-4</v>
      </c>
      <c r="E4706" s="156">
        <v>194328</v>
      </c>
      <c r="F4706" s="156">
        <v>0.23163800000000001</v>
      </c>
      <c r="G4706" s="156">
        <v>352.73329999999999</v>
      </c>
      <c r="H4706" s="156">
        <v>8.2544999999999993E-2</v>
      </c>
      <c r="I4706" s="156">
        <v>60</v>
      </c>
      <c r="J4706" s="156">
        <v>33.333329999999997</v>
      </c>
      <c r="K4706" s="267">
        <v>63.333329999999997</v>
      </c>
    </row>
    <row r="4707" spans="1:11">
      <c r="A4707" s="155" t="s">
        <v>22350</v>
      </c>
      <c r="B4707" s="156" t="s">
        <v>19740</v>
      </c>
      <c r="C4707" s="156">
        <v>2.3232490000000001</v>
      </c>
      <c r="D4707" s="156">
        <v>1.3899999999999999E-4</v>
      </c>
      <c r="E4707" s="156">
        <v>82494</v>
      </c>
      <c r="F4707" s="156">
        <v>0.43703700000000001</v>
      </c>
      <c r="G4707" s="156">
        <v>131.4</v>
      </c>
      <c r="H4707" s="156">
        <v>3.9698999999999998E-2</v>
      </c>
      <c r="I4707" s="156">
        <v>55</v>
      </c>
      <c r="J4707" s="156">
        <v>61.818179999999998</v>
      </c>
      <c r="K4707" s="267">
        <v>36.363639999999997</v>
      </c>
    </row>
    <row r="4708" spans="1:11">
      <c r="A4708" s="155" t="s">
        <v>22414</v>
      </c>
      <c r="B4708" s="156" t="s">
        <v>19740</v>
      </c>
      <c r="C4708" s="156">
        <v>2.1825380000000001</v>
      </c>
      <c r="D4708" s="157">
        <v>1.29E-5</v>
      </c>
      <c r="E4708" s="156">
        <v>19688</v>
      </c>
      <c r="F4708" s="156">
        <v>0.31601699999999999</v>
      </c>
      <c r="G4708" s="156">
        <v>506.5455</v>
      </c>
      <c r="H4708" s="156">
        <v>0.125944</v>
      </c>
      <c r="I4708" s="156">
        <v>22</v>
      </c>
      <c r="J4708" s="156">
        <v>36.363639999999997</v>
      </c>
      <c r="K4708" s="267">
        <v>63.636360000000003</v>
      </c>
    </row>
    <row r="4709" spans="1:11">
      <c r="A4709" s="155" t="s">
        <v>818</v>
      </c>
      <c r="B4709" s="156" t="s">
        <v>19743</v>
      </c>
      <c r="C4709" s="156">
        <v>2.1595939999999998</v>
      </c>
      <c r="D4709" s="157">
        <v>9.4900000000000006E-6</v>
      </c>
      <c r="E4709" s="156">
        <v>14326</v>
      </c>
      <c r="F4709" s="156">
        <v>0.41578900000000002</v>
      </c>
      <c r="G4709" s="156">
        <v>710.8</v>
      </c>
      <c r="H4709" s="156">
        <v>0.171898</v>
      </c>
      <c r="I4709" s="156">
        <v>20</v>
      </c>
      <c r="J4709" s="156">
        <v>10</v>
      </c>
      <c r="K4709" s="267">
        <v>80</v>
      </c>
    </row>
    <row r="4710" spans="1:11">
      <c r="A4710" s="155" t="s">
        <v>819</v>
      </c>
      <c r="B4710" s="156" t="s">
        <v>19743</v>
      </c>
      <c r="C4710" s="156">
        <v>2.1798980000000001</v>
      </c>
      <c r="D4710" s="157">
        <v>2.0999999999999999E-5</v>
      </c>
      <c r="E4710" s="156">
        <v>30310</v>
      </c>
      <c r="F4710" s="156">
        <v>0.33333299999999999</v>
      </c>
      <c r="G4710" s="156">
        <v>810</v>
      </c>
      <c r="H4710" s="156">
        <v>0.200049</v>
      </c>
      <c r="I4710" s="156">
        <v>12</v>
      </c>
      <c r="J4710" s="156">
        <v>8.3333329999999997</v>
      </c>
      <c r="K4710" s="267">
        <v>83.333330000000004</v>
      </c>
    </row>
    <row r="4711" spans="1:11">
      <c r="A4711" s="155" t="s">
        <v>22474</v>
      </c>
      <c r="B4711" s="156" t="s">
        <v>19740</v>
      </c>
      <c r="C4711" s="156">
        <v>2.2286290000000002</v>
      </c>
      <c r="D4711" s="157">
        <v>2.08E-6</v>
      </c>
      <c r="E4711" s="156">
        <v>2592</v>
      </c>
      <c r="F4711" s="156">
        <v>0.33333299999999999</v>
      </c>
      <c r="G4711" s="156">
        <v>1453.75</v>
      </c>
      <c r="H4711" s="156">
        <v>0.38019900000000001</v>
      </c>
      <c r="I4711" s="156">
        <v>4</v>
      </c>
      <c r="J4711" s="156">
        <v>0</v>
      </c>
      <c r="K4711" s="267">
        <v>100</v>
      </c>
    </row>
    <row r="4712" spans="1:11">
      <c r="A4712" s="155" t="s">
        <v>22053</v>
      </c>
      <c r="B4712" s="156" t="s">
        <v>19740</v>
      </c>
      <c r="C4712" s="156">
        <v>2.1640609999999998</v>
      </c>
      <c r="D4712" s="157">
        <v>6.9099999999999999E-5</v>
      </c>
      <c r="E4712" s="156">
        <v>65888</v>
      </c>
      <c r="F4712" s="156">
        <v>0.36229499999999998</v>
      </c>
      <c r="G4712" s="156">
        <v>189.75409999999999</v>
      </c>
      <c r="H4712" s="156">
        <v>4.6584E-2</v>
      </c>
      <c r="I4712" s="156">
        <v>61</v>
      </c>
      <c r="J4712" s="156">
        <v>57.377049999999997</v>
      </c>
      <c r="K4712" s="267">
        <v>40.983609999999999</v>
      </c>
    </row>
    <row r="4713" spans="1:11">
      <c r="A4713" s="155" t="s">
        <v>826</v>
      </c>
      <c r="B4713" s="156" t="s">
        <v>19743</v>
      </c>
      <c r="C4713" s="156">
        <v>2.3063959999999999</v>
      </c>
      <c r="D4713" s="157">
        <v>3.1600000000000002E-5</v>
      </c>
      <c r="E4713" s="156">
        <v>33784</v>
      </c>
      <c r="F4713" s="156">
        <v>0.19230800000000001</v>
      </c>
      <c r="G4713" s="156">
        <v>387</v>
      </c>
      <c r="H4713" s="156">
        <v>0.112302</v>
      </c>
      <c r="I4713" s="156">
        <v>13</v>
      </c>
      <c r="J4713" s="156">
        <v>38.461539999999999</v>
      </c>
      <c r="K4713" s="267">
        <v>53.846150000000002</v>
      </c>
    </row>
    <row r="4714" spans="1:11">
      <c r="A4714" s="155" t="s">
        <v>827</v>
      </c>
      <c r="B4714" s="156" t="s">
        <v>19743</v>
      </c>
      <c r="C4714" s="156">
        <v>2.142741</v>
      </c>
      <c r="D4714" s="157">
        <v>3.1900000000000003E-5</v>
      </c>
      <c r="E4714" s="156">
        <v>66820</v>
      </c>
      <c r="F4714" s="156">
        <v>0.34883700000000001</v>
      </c>
      <c r="G4714" s="156">
        <v>430.5</v>
      </c>
      <c r="H4714" s="156">
        <v>0.10272000000000001</v>
      </c>
      <c r="I4714" s="156">
        <v>44</v>
      </c>
      <c r="J4714" s="156">
        <v>29.545449999999999</v>
      </c>
      <c r="K4714" s="267">
        <v>70.454549999999998</v>
      </c>
    </row>
    <row r="4715" spans="1:11">
      <c r="A4715" s="155" t="s">
        <v>22109</v>
      </c>
      <c r="B4715" s="156" t="s">
        <v>19740</v>
      </c>
      <c r="C4715" s="156">
        <v>2.1309640000000001</v>
      </c>
      <c r="D4715" s="157">
        <v>5.4500000000000003E-5</v>
      </c>
      <c r="E4715" s="156">
        <v>71202</v>
      </c>
      <c r="F4715" s="156">
        <v>0.50498299999999996</v>
      </c>
      <c r="G4715" s="156">
        <v>416.6977</v>
      </c>
      <c r="H4715" s="156">
        <v>9.8139000000000004E-2</v>
      </c>
      <c r="I4715" s="156">
        <v>43</v>
      </c>
      <c r="J4715" s="156">
        <v>55.813949999999998</v>
      </c>
      <c r="K4715" s="267">
        <v>44.186050000000002</v>
      </c>
    </row>
    <row r="4716" spans="1:11">
      <c r="A4716" s="155" t="s">
        <v>832</v>
      </c>
      <c r="B4716" s="156" t="s">
        <v>19743</v>
      </c>
      <c r="C4716" s="156">
        <v>2.3175629999999998</v>
      </c>
      <c r="D4716" s="156">
        <v>2.03E-4</v>
      </c>
      <c r="E4716" s="156">
        <v>91940</v>
      </c>
      <c r="F4716" s="156">
        <v>0.13068199999999999</v>
      </c>
      <c r="G4716" s="156">
        <v>160.9091</v>
      </c>
      <c r="H4716" s="156">
        <v>4.7895E-2</v>
      </c>
      <c r="I4716" s="156">
        <v>33</v>
      </c>
      <c r="J4716" s="156">
        <v>30.30303</v>
      </c>
      <c r="K4716" s="267">
        <v>63.636360000000003</v>
      </c>
    </row>
    <row r="4717" spans="1:11">
      <c r="A4717" s="155" t="s">
        <v>836</v>
      </c>
      <c r="B4717" s="156" t="s">
        <v>19743</v>
      </c>
      <c r="C4717" s="156">
        <v>2.2540100000000001</v>
      </c>
      <c r="D4717" s="157">
        <v>4.3699999999999997E-6</v>
      </c>
      <c r="E4717" s="156">
        <v>19102</v>
      </c>
      <c r="F4717" s="156">
        <v>0.48717899999999997</v>
      </c>
      <c r="G4717" s="156">
        <v>861.76919999999996</v>
      </c>
      <c r="H4717" s="156">
        <v>0.23360500000000001</v>
      </c>
      <c r="I4717" s="156">
        <v>13</v>
      </c>
      <c r="J4717" s="156">
        <v>15.38462</v>
      </c>
      <c r="K4717" s="267">
        <v>84.615380000000002</v>
      </c>
    </row>
    <row r="4718" spans="1:11">
      <c r="A4718" s="155" t="s">
        <v>838</v>
      </c>
      <c r="B4718" s="156" t="s">
        <v>19743</v>
      </c>
      <c r="C4718" s="156">
        <v>2.473096</v>
      </c>
      <c r="D4718" s="157">
        <v>3.58E-6</v>
      </c>
      <c r="E4718" s="156">
        <v>1776</v>
      </c>
      <c r="F4718" s="156" t="s">
        <v>25675</v>
      </c>
      <c r="G4718" s="156">
        <v>1348.5</v>
      </c>
      <c r="H4718" s="156">
        <v>0.50130200000000003</v>
      </c>
      <c r="I4718" s="156">
        <v>2</v>
      </c>
      <c r="J4718" s="156">
        <v>50</v>
      </c>
      <c r="K4718" s="267">
        <v>50</v>
      </c>
    </row>
    <row r="4719" spans="1:11">
      <c r="A4719" s="155" t="s">
        <v>628</v>
      </c>
      <c r="B4719" s="156" t="s">
        <v>19743</v>
      </c>
      <c r="C4719" s="156">
        <v>2.7977669999999999</v>
      </c>
      <c r="D4719" s="157">
        <v>5.1900000000000001E-5</v>
      </c>
      <c r="E4719" s="156">
        <v>24306</v>
      </c>
      <c r="F4719" s="156">
        <v>0.24268300000000001</v>
      </c>
      <c r="G4719" s="156">
        <v>68.707319999999996</v>
      </c>
      <c r="H4719" s="156">
        <v>6.1357000000000002E-2</v>
      </c>
      <c r="I4719" s="156">
        <v>41</v>
      </c>
      <c r="J4719" s="156">
        <v>17.073170000000001</v>
      </c>
      <c r="K4719" s="267">
        <v>82.926829999999995</v>
      </c>
    </row>
    <row r="4720" spans="1:11" ht="13.5" thickBot="1">
      <c r="A4720" s="158" t="s">
        <v>630</v>
      </c>
      <c r="B4720" s="159" t="s">
        <v>19743</v>
      </c>
      <c r="C4720" s="159">
        <v>2.1995939999999998</v>
      </c>
      <c r="D4720" s="160">
        <v>7.2700000000000005E-5</v>
      </c>
      <c r="E4720" s="159">
        <v>20704</v>
      </c>
      <c r="F4720" s="159">
        <v>0.6</v>
      </c>
      <c r="G4720" s="159">
        <v>1388.8</v>
      </c>
      <c r="H4720" s="159">
        <v>0.35070699999999999</v>
      </c>
      <c r="I4720" s="159">
        <v>5</v>
      </c>
      <c r="J4720" s="159">
        <v>20</v>
      </c>
      <c r="K4720" s="272">
        <v>80</v>
      </c>
    </row>
  </sheetData>
  <phoneticPr fontId="24" type="noConversion"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2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ColWidth="8.875" defaultRowHeight="12.75"/>
  <cols>
    <col min="1" max="1" width="7.625" style="205" bestFit="1" customWidth="1"/>
    <col min="2" max="2" width="14.375" style="205" bestFit="1" customWidth="1"/>
    <col min="3" max="3" width="9.125" style="205" bestFit="1" customWidth="1"/>
    <col min="4" max="5" width="11.625" style="205" bestFit="1" customWidth="1"/>
    <col min="6" max="6" width="9.375" style="199" bestFit="1" customWidth="1"/>
    <col min="7" max="7" width="8.125" style="206" bestFit="1" customWidth="1"/>
    <col min="8" max="8" width="10" style="205" bestFit="1" customWidth="1"/>
    <col min="9" max="9" width="11.125" style="205" bestFit="1" customWidth="1"/>
    <col min="10" max="10" width="11.125" style="205" customWidth="1"/>
    <col min="11" max="16384" width="8.875" style="205"/>
  </cols>
  <sheetData>
    <row r="1" spans="1:10">
      <c r="A1" s="204" t="s">
        <v>25834</v>
      </c>
    </row>
    <row r="2" spans="1:10" ht="13.5" thickBot="1">
      <c r="A2" s="204"/>
    </row>
    <row r="3" spans="1:10" ht="38.25">
      <c r="A3" s="207" t="s">
        <v>642</v>
      </c>
      <c r="B3" s="208" t="s">
        <v>643</v>
      </c>
      <c r="C3" s="208" t="s">
        <v>644</v>
      </c>
      <c r="D3" s="210" t="s">
        <v>25741</v>
      </c>
      <c r="E3" s="210" t="s">
        <v>25742</v>
      </c>
      <c r="F3" s="227" t="s">
        <v>25743</v>
      </c>
      <c r="G3" s="209" t="s">
        <v>645</v>
      </c>
      <c r="H3" s="210" t="s">
        <v>646</v>
      </c>
      <c r="I3" s="210" t="s">
        <v>25739</v>
      </c>
      <c r="J3" s="211" t="s">
        <v>25740</v>
      </c>
    </row>
    <row r="4" spans="1:10">
      <c r="A4" s="212" t="s">
        <v>647</v>
      </c>
      <c r="B4" s="200" t="s">
        <v>648</v>
      </c>
      <c r="C4" s="201" t="s">
        <v>649</v>
      </c>
      <c r="D4" s="202">
        <v>234.1</v>
      </c>
      <c r="E4" s="202">
        <v>148.30000000000001</v>
      </c>
      <c r="F4" s="221">
        <v>5140250</v>
      </c>
      <c r="G4" s="224">
        <v>86.36</v>
      </c>
      <c r="H4" s="202">
        <v>56.209600000000002</v>
      </c>
      <c r="I4" s="202">
        <v>97.331514691160578</v>
      </c>
      <c r="J4" s="213">
        <v>95.47438227307201</v>
      </c>
    </row>
    <row r="5" spans="1:10">
      <c r="A5" s="212" t="s">
        <v>650</v>
      </c>
      <c r="B5" s="203" t="s">
        <v>651</v>
      </c>
      <c r="C5" s="201" t="s">
        <v>652</v>
      </c>
      <c r="D5" s="202">
        <v>229.2</v>
      </c>
      <c r="E5" s="202">
        <v>154.19999999999999</v>
      </c>
      <c r="F5" s="221">
        <v>4819016</v>
      </c>
      <c r="G5" s="225">
        <v>82.77</v>
      </c>
      <c r="H5" s="202">
        <v>52.188200000000002</v>
      </c>
      <c r="I5" s="202">
        <v>94.93</v>
      </c>
      <c r="J5" s="213">
        <v>92.723200000000006</v>
      </c>
    </row>
    <row r="6" spans="1:10">
      <c r="A6" s="214" t="s">
        <v>653</v>
      </c>
      <c r="B6" s="203" t="s">
        <v>654</v>
      </c>
      <c r="C6" s="201" t="s">
        <v>655</v>
      </c>
      <c r="D6" s="202">
        <v>218.3</v>
      </c>
      <c r="E6" s="202">
        <v>151.4</v>
      </c>
      <c r="F6" s="221">
        <v>2638766</v>
      </c>
      <c r="G6" s="224">
        <v>82.99</v>
      </c>
      <c r="H6" s="202">
        <v>28.651</v>
      </c>
      <c r="I6" s="202">
        <v>96.670771872716202</v>
      </c>
      <c r="J6" s="213">
        <v>93.110265264589344</v>
      </c>
    </row>
    <row r="7" spans="1:10">
      <c r="A7" s="214" t="s">
        <v>656</v>
      </c>
      <c r="B7" s="203" t="s">
        <v>657</v>
      </c>
      <c r="C7" s="201" t="s">
        <v>658</v>
      </c>
      <c r="D7" s="202">
        <v>235.3</v>
      </c>
      <c r="E7" s="202">
        <v>149.80000000000001</v>
      </c>
      <c r="F7" s="221">
        <v>13852692</v>
      </c>
      <c r="G7" s="225">
        <v>85.38</v>
      </c>
      <c r="H7" s="202">
        <v>150.24</v>
      </c>
      <c r="I7" s="202">
        <v>95.92</v>
      </c>
      <c r="J7" s="213">
        <v>95.335099999999997</v>
      </c>
    </row>
    <row r="8" spans="1:10">
      <c r="A8" s="214" t="s">
        <v>659</v>
      </c>
      <c r="B8" s="203" t="s">
        <v>660</v>
      </c>
      <c r="C8" s="201" t="s">
        <v>661</v>
      </c>
      <c r="D8" s="202">
        <v>233.6</v>
      </c>
      <c r="E8" s="202">
        <v>157.6</v>
      </c>
      <c r="F8" s="221">
        <v>4410854</v>
      </c>
      <c r="G8" s="225">
        <v>84.58</v>
      </c>
      <c r="H8" s="202">
        <v>49.608800000000002</v>
      </c>
      <c r="I8" s="202">
        <v>95.67</v>
      </c>
      <c r="J8" s="213">
        <v>93.346699999999998</v>
      </c>
    </row>
    <row r="9" spans="1:10">
      <c r="A9" s="214" t="s">
        <v>662</v>
      </c>
      <c r="B9" s="203" t="s">
        <v>663</v>
      </c>
      <c r="C9" s="201" t="s">
        <v>664</v>
      </c>
      <c r="D9" s="202">
        <v>221.4</v>
      </c>
      <c r="E9" s="202">
        <v>170.7</v>
      </c>
      <c r="F9" s="221">
        <v>3254120</v>
      </c>
      <c r="G9" s="224">
        <v>84.26</v>
      </c>
      <c r="H9" s="202">
        <v>40.053800000000003</v>
      </c>
      <c r="I9" s="202">
        <v>97.09615100560562</v>
      </c>
      <c r="J9" s="213">
        <v>92.53323215396405</v>
      </c>
    </row>
    <row r="10" spans="1:10">
      <c r="A10" s="214" t="s">
        <v>665</v>
      </c>
      <c r="B10" s="203" t="s">
        <v>666</v>
      </c>
      <c r="C10" s="201" t="s">
        <v>667</v>
      </c>
      <c r="D10" s="202">
        <v>222.4</v>
      </c>
      <c r="E10" s="202">
        <v>172.4</v>
      </c>
      <c r="F10" s="221">
        <v>3635242</v>
      </c>
      <c r="G10" s="224">
        <v>84.46</v>
      </c>
      <c r="H10" s="202">
        <v>45.339199999999998</v>
      </c>
      <c r="I10" s="202">
        <v>96.423933447165595</v>
      </c>
      <c r="J10" s="213">
        <v>92.654053932757535</v>
      </c>
    </row>
    <row r="11" spans="1:10">
      <c r="A11" s="214" t="s">
        <v>668</v>
      </c>
      <c r="B11" s="203" t="s">
        <v>669</v>
      </c>
      <c r="C11" s="201" t="s">
        <v>670</v>
      </c>
      <c r="D11" s="202">
        <v>224</v>
      </c>
      <c r="E11" s="202">
        <v>167.2</v>
      </c>
      <c r="F11" s="221">
        <v>3432456</v>
      </c>
      <c r="G11" s="224">
        <v>83.96</v>
      </c>
      <c r="H11" s="202">
        <v>41.872300000000003</v>
      </c>
      <c r="I11" s="202">
        <v>97.125520093001285</v>
      </c>
      <c r="J11" s="213">
        <v>92.789252015456697</v>
      </c>
    </row>
    <row r="12" spans="1:10">
      <c r="A12" s="214" t="s">
        <v>671</v>
      </c>
      <c r="B12" s="203" t="s">
        <v>672</v>
      </c>
      <c r="C12" s="201" t="s">
        <v>673</v>
      </c>
      <c r="D12" s="202">
        <v>223.7</v>
      </c>
      <c r="E12" s="202">
        <v>176.3</v>
      </c>
      <c r="F12" s="221">
        <v>3931688</v>
      </c>
      <c r="G12" s="224">
        <v>85.34</v>
      </c>
      <c r="H12" s="202">
        <v>50.414400000000001</v>
      </c>
      <c r="I12" s="202">
        <v>97.327700737465761</v>
      </c>
      <c r="J12" s="213">
        <v>95.042509555228065</v>
      </c>
    </row>
    <row r="13" spans="1:10">
      <c r="A13" s="214" t="s">
        <v>674</v>
      </c>
      <c r="B13" s="203" t="s">
        <v>675</v>
      </c>
      <c r="C13" s="201" t="s">
        <v>676</v>
      </c>
      <c r="D13" s="202">
        <v>225.4</v>
      </c>
      <c r="E13" s="202">
        <v>178.9</v>
      </c>
      <c r="F13" s="221">
        <v>3485288</v>
      </c>
      <c r="G13" s="224">
        <v>86.33</v>
      </c>
      <c r="H13" s="202">
        <v>45.7943</v>
      </c>
      <c r="I13" s="202">
        <v>97.23263958556791</v>
      </c>
      <c r="J13" s="213">
        <v>94.348394641954002</v>
      </c>
    </row>
    <row r="14" spans="1:10">
      <c r="A14" s="214" t="s">
        <v>677</v>
      </c>
      <c r="B14" s="203" t="s">
        <v>678</v>
      </c>
      <c r="C14" s="201" t="s">
        <v>679</v>
      </c>
      <c r="D14" s="202">
        <v>238.5</v>
      </c>
      <c r="E14" s="202">
        <v>194.2</v>
      </c>
      <c r="F14" s="221">
        <v>5754494</v>
      </c>
      <c r="G14" s="224">
        <v>88.12</v>
      </c>
      <c r="H14" s="202">
        <v>82.601600000000005</v>
      </c>
      <c r="I14" s="202">
        <v>97.645458974393335</v>
      </c>
      <c r="J14" s="213">
        <v>96.195811341794112</v>
      </c>
    </row>
    <row r="15" spans="1:10">
      <c r="A15" s="214" t="s">
        <v>680</v>
      </c>
      <c r="B15" s="203" t="s">
        <v>681</v>
      </c>
      <c r="C15" s="201" t="s">
        <v>682</v>
      </c>
      <c r="D15" s="202">
        <v>237.9</v>
      </c>
      <c r="E15" s="202">
        <v>193.6</v>
      </c>
      <c r="F15" s="221">
        <v>5071202</v>
      </c>
      <c r="G15" s="224">
        <v>87.81</v>
      </c>
      <c r="H15" s="202">
        <v>72.599400000000003</v>
      </c>
      <c r="I15" s="202">
        <v>97.566631784881835</v>
      </c>
      <c r="J15" s="213">
        <v>95.634486130976597</v>
      </c>
    </row>
    <row r="16" spans="1:10">
      <c r="A16" s="215" t="s">
        <v>683</v>
      </c>
      <c r="B16" s="203" t="s">
        <v>684</v>
      </c>
      <c r="C16" s="201" t="s">
        <v>685</v>
      </c>
      <c r="D16" s="202">
        <v>238.5</v>
      </c>
      <c r="E16" s="202">
        <v>180.6</v>
      </c>
      <c r="F16" s="221">
        <v>2415882</v>
      </c>
      <c r="G16" s="224">
        <v>83.81</v>
      </c>
      <c r="H16" s="202">
        <v>31.552099999999999</v>
      </c>
      <c r="I16" s="202">
        <v>97.423698938331739</v>
      </c>
      <c r="J16" s="213">
        <v>91.330283211542991</v>
      </c>
    </row>
    <row r="17" spans="1:10">
      <c r="A17" s="214" t="s">
        <v>686</v>
      </c>
      <c r="B17" s="203" t="s">
        <v>687</v>
      </c>
      <c r="C17" s="201" t="s">
        <v>688</v>
      </c>
      <c r="D17" s="202">
        <v>233.9</v>
      </c>
      <c r="E17" s="202">
        <v>196.7</v>
      </c>
      <c r="F17" s="221">
        <v>2075248</v>
      </c>
      <c r="G17" s="224">
        <v>83.42</v>
      </c>
      <c r="H17" s="202">
        <v>28.436900000000001</v>
      </c>
      <c r="I17" s="202">
        <v>97.363464773082498</v>
      </c>
      <c r="J17" s="213">
        <v>93.431648401472543</v>
      </c>
    </row>
    <row r="18" spans="1:10">
      <c r="A18" s="214" t="s">
        <v>689</v>
      </c>
      <c r="B18" s="203" t="s">
        <v>690</v>
      </c>
      <c r="C18" s="201" t="s">
        <v>691</v>
      </c>
      <c r="D18" s="202">
        <v>251</v>
      </c>
      <c r="E18" s="202">
        <v>220</v>
      </c>
      <c r="F18" s="221">
        <v>2481944</v>
      </c>
      <c r="G18" s="224">
        <v>88.38</v>
      </c>
      <c r="H18" s="202">
        <v>34.453499999999998</v>
      </c>
      <c r="I18" s="202">
        <v>97.323673070848386</v>
      </c>
      <c r="J18" s="213">
        <v>92.556518642794714</v>
      </c>
    </row>
    <row r="19" spans="1:10">
      <c r="A19" s="214" t="s">
        <v>692</v>
      </c>
      <c r="B19" s="203" t="s">
        <v>693</v>
      </c>
      <c r="C19" s="201" t="s">
        <v>694</v>
      </c>
      <c r="D19" s="202">
        <v>230.1</v>
      </c>
      <c r="E19" s="202">
        <v>152.6</v>
      </c>
      <c r="F19" s="221">
        <v>4201594</v>
      </c>
      <c r="G19" s="225">
        <v>80.89</v>
      </c>
      <c r="H19" s="202">
        <v>46.1248</v>
      </c>
      <c r="I19" s="202">
        <v>95.78</v>
      </c>
      <c r="J19" s="213">
        <v>93.499899999999997</v>
      </c>
    </row>
    <row r="20" spans="1:10">
      <c r="A20" s="214" t="s">
        <v>695</v>
      </c>
      <c r="B20" s="203" t="s">
        <v>696</v>
      </c>
      <c r="C20" s="201" t="s">
        <v>697</v>
      </c>
      <c r="D20" s="202">
        <v>234.6</v>
      </c>
      <c r="E20" s="202">
        <v>141.69999999999999</v>
      </c>
      <c r="F20" s="221">
        <v>4971546</v>
      </c>
      <c r="G20" s="225">
        <v>76.62</v>
      </c>
      <c r="H20" s="202">
        <v>50.634</v>
      </c>
      <c r="I20" s="202">
        <v>95.07</v>
      </c>
      <c r="J20" s="213">
        <v>92.741799999999998</v>
      </c>
    </row>
    <row r="21" spans="1:10">
      <c r="A21" s="214" t="s">
        <v>698</v>
      </c>
      <c r="B21" s="203" t="s">
        <v>699</v>
      </c>
      <c r="C21" s="201" t="s">
        <v>700</v>
      </c>
      <c r="D21" s="202">
        <v>230.7</v>
      </c>
      <c r="E21" s="202">
        <v>156.80000000000001</v>
      </c>
      <c r="F21" s="221">
        <v>4252734</v>
      </c>
      <c r="G21" s="225">
        <v>81.25</v>
      </c>
      <c r="H21" s="202">
        <v>47.6175</v>
      </c>
      <c r="I21" s="202">
        <v>95.77</v>
      </c>
      <c r="J21" s="213">
        <v>93.339600000000004</v>
      </c>
    </row>
    <row r="22" spans="1:10">
      <c r="A22" s="214" t="s">
        <v>701</v>
      </c>
      <c r="B22" s="203" t="s">
        <v>702</v>
      </c>
      <c r="C22" s="201" t="s">
        <v>703</v>
      </c>
      <c r="D22" s="202">
        <v>237.4</v>
      </c>
      <c r="E22" s="202">
        <v>162.5</v>
      </c>
      <c r="F22" s="221">
        <v>3550486</v>
      </c>
      <c r="G22" s="225">
        <v>81.73</v>
      </c>
      <c r="H22" s="202">
        <v>41.419800000000002</v>
      </c>
      <c r="I22" s="202">
        <v>95.93</v>
      </c>
      <c r="J22" s="213">
        <v>93.553899999999999</v>
      </c>
    </row>
    <row r="23" spans="1:10">
      <c r="A23" s="214" t="s">
        <v>704</v>
      </c>
      <c r="B23" s="203" t="s">
        <v>705</v>
      </c>
      <c r="C23" s="201" t="s">
        <v>706</v>
      </c>
      <c r="D23" s="202">
        <v>233.5</v>
      </c>
      <c r="E23" s="202">
        <v>143.69999999999999</v>
      </c>
      <c r="F23" s="221">
        <v>10237414</v>
      </c>
      <c r="G23" s="225">
        <v>84.61</v>
      </c>
      <c r="H23" s="202">
        <v>107.008</v>
      </c>
      <c r="I23" s="202">
        <v>95.99</v>
      </c>
      <c r="J23" s="213">
        <v>95.227199999999996</v>
      </c>
    </row>
    <row r="24" spans="1:10">
      <c r="A24" s="214" t="s">
        <v>707</v>
      </c>
      <c r="B24" s="203" t="s">
        <v>708</v>
      </c>
      <c r="C24" s="201" t="s">
        <v>709</v>
      </c>
      <c r="D24" s="202">
        <v>232.9</v>
      </c>
      <c r="E24" s="202">
        <v>187.6</v>
      </c>
      <c r="F24" s="221">
        <v>3074686</v>
      </c>
      <c r="G24" s="224">
        <v>86.65</v>
      </c>
      <c r="H24" s="202">
        <v>35.415900000000001</v>
      </c>
      <c r="I24" s="202">
        <v>97.520897219455136</v>
      </c>
      <c r="J24" s="213">
        <v>92.970143564943612</v>
      </c>
    </row>
    <row r="25" spans="1:10">
      <c r="A25" s="214" t="s">
        <v>710</v>
      </c>
      <c r="B25" s="203" t="s">
        <v>711</v>
      </c>
      <c r="C25" s="201" t="s">
        <v>712</v>
      </c>
      <c r="D25" s="202">
        <v>244.4</v>
      </c>
      <c r="E25" s="202">
        <v>139.5</v>
      </c>
      <c r="F25" s="221">
        <v>3753676</v>
      </c>
      <c r="G25" s="225">
        <v>76.430000000000007</v>
      </c>
      <c r="H25" s="202">
        <v>36.787599999999998</v>
      </c>
      <c r="I25" s="202">
        <v>95.87</v>
      </c>
      <c r="J25" s="213">
        <v>91.559100000000001</v>
      </c>
    </row>
    <row r="26" spans="1:10">
      <c r="A26" s="214" t="s">
        <v>713</v>
      </c>
      <c r="B26" s="203" t="s">
        <v>714</v>
      </c>
      <c r="C26" s="201" t="s">
        <v>715</v>
      </c>
      <c r="D26" s="202">
        <v>249.2</v>
      </c>
      <c r="E26" s="202">
        <v>145.4</v>
      </c>
      <c r="F26" s="221">
        <v>11841442</v>
      </c>
      <c r="G26" s="225">
        <v>83.56</v>
      </c>
      <c r="H26" s="202">
        <v>123.82</v>
      </c>
      <c r="I26" s="202">
        <v>96.11</v>
      </c>
      <c r="J26" s="213">
        <v>94.921499999999995</v>
      </c>
    </row>
    <row r="27" spans="1:10">
      <c r="A27" s="214" t="s">
        <v>716</v>
      </c>
      <c r="B27" s="203" t="s">
        <v>717</v>
      </c>
      <c r="C27" s="201" t="s">
        <v>718</v>
      </c>
      <c r="D27" s="202">
        <v>246.3</v>
      </c>
      <c r="E27" s="202">
        <v>153.9</v>
      </c>
      <c r="F27" s="221">
        <v>4416506</v>
      </c>
      <c r="G27" s="225">
        <v>84.42</v>
      </c>
      <c r="H27" s="202">
        <v>49.215699999999998</v>
      </c>
      <c r="I27" s="202">
        <v>95.97</v>
      </c>
      <c r="J27" s="213">
        <v>92.817700000000002</v>
      </c>
    </row>
    <row r="28" spans="1:10">
      <c r="A28" s="214" t="s">
        <v>719</v>
      </c>
      <c r="B28" s="203" t="s">
        <v>720</v>
      </c>
      <c r="C28" s="201" t="s">
        <v>556</v>
      </c>
      <c r="D28" s="202">
        <v>239.4</v>
      </c>
      <c r="E28" s="202">
        <v>185.7</v>
      </c>
      <c r="F28" s="222">
        <v>2495936</v>
      </c>
      <c r="G28" s="225">
        <v>85.33</v>
      </c>
      <c r="H28" s="202">
        <v>33.939799999999998</v>
      </c>
      <c r="I28" s="202">
        <v>97.463285147371096</v>
      </c>
      <c r="J28" s="213">
        <v>92.063047284888285</v>
      </c>
    </row>
    <row r="29" spans="1:10">
      <c r="A29" s="214" t="s">
        <v>557</v>
      </c>
      <c r="B29" s="203" t="s">
        <v>558</v>
      </c>
      <c r="C29" s="201" t="s">
        <v>559</v>
      </c>
      <c r="D29" s="202">
        <v>239</v>
      </c>
      <c r="E29" s="202">
        <v>187.3</v>
      </c>
      <c r="F29" s="222">
        <v>2467196</v>
      </c>
      <c r="G29" s="224">
        <v>82.74</v>
      </c>
      <c r="H29" s="202">
        <v>32.917000000000002</v>
      </c>
      <c r="I29" s="202">
        <v>97.572418473246387</v>
      </c>
      <c r="J29" s="213">
        <v>91.718870842841852</v>
      </c>
    </row>
    <row r="30" spans="1:10">
      <c r="A30" s="214" t="s">
        <v>560</v>
      </c>
      <c r="B30" s="203" t="s">
        <v>561</v>
      </c>
      <c r="C30" s="201" t="s">
        <v>562</v>
      </c>
      <c r="D30" s="202">
        <v>236.9</v>
      </c>
      <c r="E30" s="202">
        <v>179.3</v>
      </c>
      <c r="F30" s="221">
        <v>2330384</v>
      </c>
      <c r="G30" s="224">
        <v>84.62</v>
      </c>
      <c r="H30" s="202">
        <v>30.803000000000001</v>
      </c>
      <c r="I30" s="202">
        <v>97.464682501095481</v>
      </c>
      <c r="J30" s="213">
        <v>92.523639731632471</v>
      </c>
    </row>
    <row r="31" spans="1:10">
      <c r="A31" s="214" t="s">
        <v>563</v>
      </c>
      <c r="B31" s="203" t="s">
        <v>564</v>
      </c>
      <c r="C31" s="201" t="s">
        <v>565</v>
      </c>
      <c r="D31" s="202">
        <v>237.5</v>
      </c>
      <c r="E31" s="202">
        <v>191.4</v>
      </c>
      <c r="F31" s="221">
        <v>2338058</v>
      </c>
      <c r="G31" s="224">
        <v>84.5</v>
      </c>
      <c r="H31" s="202">
        <v>32.189900000000002</v>
      </c>
      <c r="I31" s="202">
        <v>97.51778194262252</v>
      </c>
      <c r="J31" s="213">
        <v>92.470474532283106</v>
      </c>
    </row>
    <row r="32" spans="1:10">
      <c r="A32" s="214" t="s">
        <v>566</v>
      </c>
      <c r="B32" s="203" t="s">
        <v>567</v>
      </c>
      <c r="C32" s="201" t="s">
        <v>568</v>
      </c>
      <c r="D32" s="202">
        <v>237.5</v>
      </c>
      <c r="E32" s="202">
        <v>196.9</v>
      </c>
      <c r="F32" s="221">
        <v>2349950</v>
      </c>
      <c r="G32" s="224">
        <v>86.51</v>
      </c>
      <c r="H32" s="202">
        <v>33.908200000000001</v>
      </c>
      <c r="I32" s="202">
        <v>97.493878974207561</v>
      </c>
      <c r="J32" s="213">
        <v>91.3006757520414</v>
      </c>
    </row>
    <row r="33" spans="1:10">
      <c r="A33" s="214" t="s">
        <v>569</v>
      </c>
      <c r="B33" s="203" t="s">
        <v>570</v>
      </c>
      <c r="C33" s="201" t="s">
        <v>571</v>
      </c>
      <c r="D33" s="202">
        <v>236.4</v>
      </c>
      <c r="E33" s="202">
        <v>131.19999999999999</v>
      </c>
      <c r="F33" s="221">
        <v>8228956</v>
      </c>
      <c r="G33" s="224">
        <v>84.57</v>
      </c>
      <c r="H33" s="202">
        <v>80.145300000000006</v>
      </c>
      <c r="I33" s="202">
        <v>97.519639601103179</v>
      </c>
      <c r="J33" s="213">
        <v>96.400096236572978</v>
      </c>
    </row>
    <row r="34" spans="1:10">
      <c r="A34" s="214" t="s">
        <v>572</v>
      </c>
      <c r="B34" s="203" t="s">
        <v>573</v>
      </c>
      <c r="C34" s="201" t="s">
        <v>574</v>
      </c>
      <c r="D34" s="202">
        <v>237.6</v>
      </c>
      <c r="E34" s="202">
        <v>130.19999999999999</v>
      </c>
      <c r="F34" s="221">
        <v>6717366</v>
      </c>
      <c r="G34" s="224">
        <v>83.1</v>
      </c>
      <c r="H34" s="202">
        <v>64.511799999999994</v>
      </c>
      <c r="I34" s="202">
        <v>97.56959910661422</v>
      </c>
      <c r="J34" s="213">
        <v>96.242187045988473</v>
      </c>
    </row>
    <row r="35" spans="1:10">
      <c r="A35" s="214" t="s">
        <v>575</v>
      </c>
      <c r="B35" s="203" t="s">
        <v>576</v>
      </c>
      <c r="C35" s="201" t="s">
        <v>577</v>
      </c>
      <c r="D35" s="202">
        <v>234.6</v>
      </c>
      <c r="E35" s="202">
        <v>118.3</v>
      </c>
      <c r="F35" s="221">
        <v>3875412</v>
      </c>
      <c r="G35" s="224">
        <v>74.33</v>
      </c>
      <c r="H35" s="202">
        <v>31.815300000000001</v>
      </c>
      <c r="I35" s="202">
        <v>97.281226396537917</v>
      </c>
      <c r="J35" s="213">
        <v>93.352467763666056</v>
      </c>
    </row>
    <row r="36" spans="1:10">
      <c r="A36" s="214" t="s">
        <v>578</v>
      </c>
      <c r="B36" s="203" t="s">
        <v>579</v>
      </c>
      <c r="C36" s="201" t="s">
        <v>580</v>
      </c>
      <c r="D36" s="202">
        <v>229.3</v>
      </c>
      <c r="E36" s="202">
        <v>145.5</v>
      </c>
      <c r="F36" s="221">
        <v>3479966</v>
      </c>
      <c r="G36" s="224">
        <v>85.62</v>
      </c>
      <c r="H36" s="202">
        <v>37.0944</v>
      </c>
      <c r="I36" s="202">
        <v>97.264975994695973</v>
      </c>
      <c r="J36" s="213">
        <v>95.306617628866633</v>
      </c>
    </row>
    <row r="37" spans="1:10">
      <c r="A37" s="214" t="s">
        <v>581</v>
      </c>
      <c r="B37" s="203" t="s">
        <v>582</v>
      </c>
      <c r="C37" s="201" t="s">
        <v>583</v>
      </c>
      <c r="D37" s="202">
        <v>233.4</v>
      </c>
      <c r="E37" s="202">
        <v>135.80000000000001</v>
      </c>
      <c r="F37" s="221">
        <v>3267200</v>
      </c>
      <c r="G37" s="225">
        <v>83.56</v>
      </c>
      <c r="H37" s="202">
        <v>32.078699999999998</v>
      </c>
      <c r="I37" s="202">
        <v>97.453503671300325</v>
      </c>
      <c r="J37" s="213">
        <v>94.320299612365858</v>
      </c>
    </row>
    <row r="38" spans="1:10">
      <c r="A38" s="214" t="s">
        <v>584</v>
      </c>
      <c r="B38" s="203" t="s">
        <v>585</v>
      </c>
      <c r="C38" s="201" t="s">
        <v>586</v>
      </c>
      <c r="D38" s="202">
        <v>237.9</v>
      </c>
      <c r="E38" s="202">
        <v>121</v>
      </c>
      <c r="F38" s="221">
        <v>4757750</v>
      </c>
      <c r="G38" s="225">
        <v>75.930000000000007</v>
      </c>
      <c r="H38" s="202">
        <v>41.171300000000002</v>
      </c>
      <c r="I38" s="202">
        <v>95.82</v>
      </c>
      <c r="J38" s="213">
        <v>94.070999999999998</v>
      </c>
    </row>
    <row r="39" spans="1:10">
      <c r="A39" s="214" t="s">
        <v>587</v>
      </c>
      <c r="B39" s="203" t="s">
        <v>588</v>
      </c>
      <c r="C39" s="201" t="s">
        <v>589</v>
      </c>
      <c r="D39" s="202">
        <v>238.8</v>
      </c>
      <c r="E39" s="202">
        <v>119.9</v>
      </c>
      <c r="F39" s="221">
        <v>4348172</v>
      </c>
      <c r="G39" s="225">
        <v>75.819999999999993</v>
      </c>
      <c r="H39" s="202">
        <v>37.207999999999998</v>
      </c>
      <c r="I39" s="202">
        <v>95.7</v>
      </c>
      <c r="J39" s="213">
        <v>93.188299999999998</v>
      </c>
    </row>
    <row r="40" spans="1:10">
      <c r="A40" s="214" t="s">
        <v>590</v>
      </c>
      <c r="B40" s="203" t="s">
        <v>591</v>
      </c>
      <c r="C40" s="201" t="s">
        <v>592</v>
      </c>
      <c r="D40" s="202">
        <v>236.8</v>
      </c>
      <c r="E40" s="202">
        <v>116.5</v>
      </c>
      <c r="F40" s="221">
        <v>4961532</v>
      </c>
      <c r="G40" s="225">
        <v>72.31</v>
      </c>
      <c r="H40" s="202">
        <v>41.382800000000003</v>
      </c>
      <c r="I40" s="202">
        <v>95.57</v>
      </c>
      <c r="J40" s="213">
        <v>93.106200000000001</v>
      </c>
    </row>
    <row r="41" spans="1:10">
      <c r="A41" s="214" t="s">
        <v>593</v>
      </c>
      <c r="B41" s="203" t="s">
        <v>594</v>
      </c>
      <c r="C41" s="201" t="s">
        <v>595</v>
      </c>
      <c r="D41" s="202">
        <v>236.8</v>
      </c>
      <c r="E41" s="202">
        <v>123.4</v>
      </c>
      <c r="F41" s="221">
        <v>3029134</v>
      </c>
      <c r="G41" s="224">
        <v>81.88</v>
      </c>
      <c r="H41" s="202">
        <v>27.375699999999998</v>
      </c>
      <c r="I41" s="202">
        <v>97.128446316094724</v>
      </c>
      <c r="J41" s="213">
        <v>92.944440476142532</v>
      </c>
    </row>
    <row r="42" spans="1:10" ht="13.5" thickBot="1">
      <c r="A42" s="216" t="s">
        <v>596</v>
      </c>
      <c r="B42" s="217" t="s">
        <v>597</v>
      </c>
      <c r="C42" s="218" t="s">
        <v>598</v>
      </c>
      <c r="D42" s="219">
        <v>234.5</v>
      </c>
      <c r="E42" s="219">
        <v>128.19999999999999</v>
      </c>
      <c r="F42" s="223">
        <v>3034466</v>
      </c>
      <c r="G42" s="226">
        <v>82.46</v>
      </c>
      <c r="H42" s="219">
        <v>28.546500000000002</v>
      </c>
      <c r="I42" s="219">
        <v>97.202678677771303</v>
      </c>
      <c r="J42" s="220">
        <v>93.987326659297949</v>
      </c>
    </row>
  </sheetData>
  <phoneticPr fontId="24" type="noConversion"/>
  <dataValidations count="1">
    <dataValidation operator="greaterThan" allowBlank="1" showInputMessage="1" showErrorMessage="1" sqref="A2:B1048576 A1 C1:G1048576 H1:XFD1048576"/>
  </dataValidation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M19"/>
  <sheetViews>
    <sheetView workbookViewId="0"/>
  </sheetViews>
  <sheetFormatPr defaultColWidth="8.875" defaultRowHeight="12.75"/>
  <cols>
    <col min="1" max="1" width="8.375" style="228" bestFit="1" customWidth="1"/>
    <col min="2" max="2" width="9.125" style="228" bestFit="1" customWidth="1"/>
    <col min="3" max="3" width="8.125" style="228" bestFit="1" customWidth="1"/>
    <col min="4" max="4" width="11.375" style="228" bestFit="1" customWidth="1"/>
    <col min="5" max="5" width="7.125" style="228" bestFit="1" customWidth="1"/>
    <col min="6" max="6" width="7.625" style="228" bestFit="1" customWidth="1"/>
    <col min="7" max="9" width="13.5" style="228" bestFit="1" customWidth="1"/>
    <col min="10" max="10" width="10.625" style="228" bestFit="1" customWidth="1"/>
    <col min="11" max="11" width="8.625" style="228" bestFit="1" customWidth="1"/>
    <col min="12" max="12" width="10.125" style="228" bestFit="1" customWidth="1"/>
    <col min="13" max="13" width="30.125" style="228" bestFit="1" customWidth="1"/>
    <col min="14" max="16384" width="8.875" style="228"/>
  </cols>
  <sheetData>
    <row r="1" spans="1:13">
      <c r="A1" s="204" t="s">
        <v>25835</v>
      </c>
    </row>
    <row r="2" spans="1:13" ht="13.5" thickBot="1"/>
    <row r="3" spans="1:13" ht="26.25" thickBot="1">
      <c r="A3" s="233" t="s">
        <v>25770</v>
      </c>
      <c r="B3" s="234" t="s">
        <v>644</v>
      </c>
      <c r="C3" s="234" t="s">
        <v>643</v>
      </c>
      <c r="D3" s="234" t="s">
        <v>25744</v>
      </c>
      <c r="E3" s="234" t="s">
        <v>25782</v>
      </c>
      <c r="F3" s="234" t="s">
        <v>25772</v>
      </c>
      <c r="G3" s="234" t="s">
        <v>25783</v>
      </c>
      <c r="H3" s="234" t="s">
        <v>25787</v>
      </c>
      <c r="I3" s="234" t="s">
        <v>25788</v>
      </c>
      <c r="J3" s="234" t="s">
        <v>25745</v>
      </c>
      <c r="K3" s="234" t="s">
        <v>19808</v>
      </c>
      <c r="L3" s="234" t="s">
        <v>25785</v>
      </c>
      <c r="M3" s="235" t="s">
        <v>25786</v>
      </c>
    </row>
    <row r="4" spans="1:13">
      <c r="A4" s="317" t="s">
        <v>21772</v>
      </c>
      <c r="B4" s="236" t="s">
        <v>652</v>
      </c>
      <c r="C4" s="237" t="s">
        <v>651</v>
      </c>
      <c r="D4" s="236" t="s">
        <v>25746</v>
      </c>
      <c r="E4" s="238">
        <v>432266</v>
      </c>
      <c r="F4" s="238" t="s">
        <v>25773</v>
      </c>
      <c r="G4" s="245">
        <v>38.639000000000003</v>
      </c>
      <c r="H4" s="236">
        <v>46</v>
      </c>
      <c r="I4" s="236">
        <v>46</v>
      </c>
      <c r="J4" s="236" t="s">
        <v>25748</v>
      </c>
      <c r="K4" s="236" t="s">
        <v>13512</v>
      </c>
      <c r="L4" s="236" t="s">
        <v>13513</v>
      </c>
      <c r="M4" s="246" t="s">
        <v>25747</v>
      </c>
    </row>
    <row r="5" spans="1:13" ht="13.5" thickBot="1">
      <c r="A5" s="318"/>
      <c r="B5" s="231" t="s">
        <v>652</v>
      </c>
      <c r="C5" s="239" t="s">
        <v>651</v>
      </c>
      <c r="D5" s="231" t="s">
        <v>25749</v>
      </c>
      <c r="E5" s="240">
        <v>617297</v>
      </c>
      <c r="F5" s="240" t="s">
        <v>25774</v>
      </c>
      <c r="G5" s="247">
        <v>37.92</v>
      </c>
      <c r="H5" s="231">
        <v>21</v>
      </c>
      <c r="I5" s="231">
        <v>19</v>
      </c>
      <c r="J5" s="231" t="s">
        <v>25748</v>
      </c>
      <c r="K5" s="231" t="s">
        <v>25750</v>
      </c>
      <c r="L5" s="231" t="s">
        <v>25771</v>
      </c>
      <c r="M5" s="232" t="s">
        <v>25751</v>
      </c>
    </row>
    <row r="6" spans="1:13">
      <c r="A6" s="317" t="s">
        <v>25039</v>
      </c>
      <c r="B6" s="236" t="s">
        <v>658</v>
      </c>
      <c r="C6" s="237" t="s">
        <v>657</v>
      </c>
      <c r="D6" s="236" t="s">
        <v>25752</v>
      </c>
      <c r="E6" s="238">
        <v>255070</v>
      </c>
      <c r="F6" s="238" t="s">
        <v>25773</v>
      </c>
      <c r="G6" s="245">
        <v>38.470999999999997</v>
      </c>
      <c r="H6" s="236">
        <v>149</v>
      </c>
      <c r="I6" s="236">
        <v>67</v>
      </c>
      <c r="J6" s="236" t="s">
        <v>25754</v>
      </c>
      <c r="K6" s="236" t="s">
        <v>17176</v>
      </c>
      <c r="L6" s="236" t="s">
        <v>17177</v>
      </c>
      <c r="M6" s="246" t="s">
        <v>25753</v>
      </c>
    </row>
    <row r="7" spans="1:13">
      <c r="A7" s="319"/>
      <c r="B7" s="229" t="s">
        <v>658</v>
      </c>
      <c r="C7" s="241" t="s">
        <v>657</v>
      </c>
      <c r="D7" s="229" t="s">
        <v>25752</v>
      </c>
      <c r="E7" s="242">
        <v>961184</v>
      </c>
      <c r="F7" s="242" t="s">
        <v>25775</v>
      </c>
      <c r="G7" s="244">
        <v>38.222000000000001</v>
      </c>
      <c r="H7" s="229">
        <v>96</v>
      </c>
      <c r="I7" s="229">
        <v>96</v>
      </c>
      <c r="J7" s="229" t="s">
        <v>25748</v>
      </c>
      <c r="K7" s="229" t="s">
        <v>16073</v>
      </c>
      <c r="L7" s="229" t="s">
        <v>16074</v>
      </c>
      <c r="M7" s="230" t="s">
        <v>25755</v>
      </c>
    </row>
    <row r="8" spans="1:13">
      <c r="A8" s="319"/>
      <c r="B8" s="229" t="s">
        <v>718</v>
      </c>
      <c r="C8" s="241" t="s">
        <v>717</v>
      </c>
      <c r="D8" s="229" t="s">
        <v>25756</v>
      </c>
      <c r="E8" s="242">
        <v>192819</v>
      </c>
      <c r="F8" s="242" t="s">
        <v>25776</v>
      </c>
      <c r="G8" s="244">
        <v>37.363999999999997</v>
      </c>
      <c r="H8" s="229">
        <v>64</v>
      </c>
      <c r="I8" s="229">
        <v>64</v>
      </c>
      <c r="J8" s="229" t="s">
        <v>25748</v>
      </c>
      <c r="K8" s="229" t="s">
        <v>11686</v>
      </c>
      <c r="L8" s="229" t="s">
        <v>11687</v>
      </c>
      <c r="M8" s="230" t="s">
        <v>25757</v>
      </c>
    </row>
    <row r="9" spans="1:13">
      <c r="A9" s="319"/>
      <c r="B9" s="229" t="s">
        <v>715</v>
      </c>
      <c r="C9" s="241" t="s">
        <v>714</v>
      </c>
      <c r="D9" s="229" t="s">
        <v>25758</v>
      </c>
      <c r="E9" s="242">
        <v>57253</v>
      </c>
      <c r="F9" s="242" t="s">
        <v>25777</v>
      </c>
      <c r="G9" s="244">
        <v>37.975000000000001</v>
      </c>
      <c r="H9" s="229">
        <v>175</v>
      </c>
      <c r="I9" s="229">
        <v>74</v>
      </c>
      <c r="J9" s="229" t="s">
        <v>25754</v>
      </c>
      <c r="K9" s="229" t="s">
        <v>8078</v>
      </c>
      <c r="L9" s="229" t="s">
        <v>8079</v>
      </c>
      <c r="M9" s="230" t="s">
        <v>25753</v>
      </c>
    </row>
    <row r="10" spans="1:13" ht="13.5" thickBot="1">
      <c r="A10" s="318"/>
      <c r="B10" s="231" t="s">
        <v>580</v>
      </c>
      <c r="C10" s="239" t="s">
        <v>579</v>
      </c>
      <c r="D10" s="231" t="s">
        <v>25758</v>
      </c>
      <c r="E10" s="240">
        <v>73196</v>
      </c>
      <c r="F10" s="240" t="s">
        <v>25776</v>
      </c>
      <c r="G10" s="247">
        <v>38.478000000000002</v>
      </c>
      <c r="H10" s="231">
        <v>36</v>
      </c>
      <c r="I10" s="231">
        <v>36</v>
      </c>
      <c r="J10" s="231" t="s">
        <v>25748</v>
      </c>
      <c r="K10" s="231" t="s">
        <v>25750</v>
      </c>
      <c r="L10" s="231" t="s">
        <v>25771</v>
      </c>
      <c r="M10" s="232" t="s">
        <v>25759</v>
      </c>
    </row>
    <row r="11" spans="1:13">
      <c r="A11" s="317" t="s">
        <v>21665</v>
      </c>
      <c r="B11" s="236" t="s">
        <v>694</v>
      </c>
      <c r="C11" s="237" t="s">
        <v>693</v>
      </c>
      <c r="D11" s="236" t="s">
        <v>25752</v>
      </c>
      <c r="E11" s="238">
        <v>921514</v>
      </c>
      <c r="F11" s="238" t="s">
        <v>25774</v>
      </c>
      <c r="G11" s="245">
        <v>38.473999999999997</v>
      </c>
      <c r="H11" s="236">
        <v>36</v>
      </c>
      <c r="I11" s="236">
        <v>30</v>
      </c>
      <c r="J11" s="236" t="s">
        <v>25754</v>
      </c>
      <c r="K11" s="236" t="s">
        <v>16004</v>
      </c>
      <c r="L11" s="236" t="s">
        <v>16005</v>
      </c>
      <c r="M11" s="246" t="s">
        <v>25760</v>
      </c>
    </row>
    <row r="12" spans="1:13">
      <c r="A12" s="319"/>
      <c r="B12" s="229" t="s">
        <v>661</v>
      </c>
      <c r="C12" s="241" t="s">
        <v>660</v>
      </c>
      <c r="D12" s="229" t="s">
        <v>25746</v>
      </c>
      <c r="E12" s="242">
        <v>474526</v>
      </c>
      <c r="F12" s="242" t="s">
        <v>25776</v>
      </c>
      <c r="G12" s="244">
        <v>37.061</v>
      </c>
      <c r="H12" s="229">
        <v>25</v>
      </c>
      <c r="I12" s="229">
        <v>24</v>
      </c>
      <c r="J12" s="229" t="s">
        <v>25748</v>
      </c>
      <c r="K12" s="229" t="s">
        <v>22529</v>
      </c>
      <c r="L12" s="229" t="s">
        <v>22530</v>
      </c>
      <c r="M12" s="230" t="s">
        <v>25761</v>
      </c>
    </row>
    <row r="13" spans="1:13" ht="13.5" thickBot="1">
      <c r="A13" s="318"/>
      <c r="B13" s="231" t="s">
        <v>556</v>
      </c>
      <c r="C13" s="239" t="s">
        <v>720</v>
      </c>
      <c r="D13" s="231" t="s">
        <v>25762</v>
      </c>
      <c r="E13" s="240">
        <v>76565</v>
      </c>
      <c r="F13" s="240" t="s">
        <v>25774</v>
      </c>
      <c r="G13" s="247">
        <v>37.655999999999999</v>
      </c>
      <c r="H13" s="231">
        <v>36</v>
      </c>
      <c r="I13" s="231">
        <v>32</v>
      </c>
      <c r="J13" s="231" t="s">
        <v>25748</v>
      </c>
      <c r="K13" s="231" t="s">
        <v>25750</v>
      </c>
      <c r="L13" s="231" t="s">
        <v>25771</v>
      </c>
      <c r="M13" s="232" t="s">
        <v>25763</v>
      </c>
    </row>
    <row r="14" spans="1:13">
      <c r="A14" s="317" t="s">
        <v>23702</v>
      </c>
      <c r="B14" s="236" t="s">
        <v>589</v>
      </c>
      <c r="C14" s="237" t="s">
        <v>588</v>
      </c>
      <c r="D14" s="236" t="s">
        <v>25746</v>
      </c>
      <c r="E14" s="238">
        <v>380871</v>
      </c>
      <c r="F14" s="238" t="s">
        <v>25778</v>
      </c>
      <c r="G14" s="245">
        <v>37.731999999999999</v>
      </c>
      <c r="H14" s="236">
        <v>39</v>
      </c>
      <c r="I14" s="236">
        <v>37</v>
      </c>
      <c r="J14" s="236" t="s">
        <v>25748</v>
      </c>
      <c r="K14" s="236" t="s">
        <v>22699</v>
      </c>
      <c r="L14" s="236" t="s">
        <v>22700</v>
      </c>
      <c r="M14" s="246" t="s">
        <v>25764</v>
      </c>
    </row>
    <row r="15" spans="1:13">
      <c r="A15" s="319"/>
      <c r="B15" s="229" t="s">
        <v>562</v>
      </c>
      <c r="C15" s="241" t="s">
        <v>561</v>
      </c>
      <c r="D15" s="229" t="s">
        <v>25765</v>
      </c>
      <c r="E15" s="242">
        <v>205671</v>
      </c>
      <c r="F15" s="242" t="s">
        <v>25779</v>
      </c>
      <c r="G15" s="244">
        <v>38.226999999999997</v>
      </c>
      <c r="H15" s="229">
        <v>22</v>
      </c>
      <c r="I15" s="229">
        <v>20</v>
      </c>
      <c r="J15" s="229" t="s">
        <v>25748</v>
      </c>
      <c r="K15" s="229" t="s">
        <v>10158</v>
      </c>
      <c r="L15" s="229" t="s">
        <v>10159</v>
      </c>
      <c r="M15" s="230" t="s">
        <v>25766</v>
      </c>
    </row>
    <row r="16" spans="1:13">
      <c r="A16" s="319"/>
      <c r="B16" s="229" t="s">
        <v>667</v>
      </c>
      <c r="C16" s="241" t="s">
        <v>666</v>
      </c>
      <c r="D16" s="229" t="s">
        <v>25767</v>
      </c>
      <c r="E16" s="242">
        <v>213942</v>
      </c>
      <c r="F16" s="242" t="s">
        <v>25780</v>
      </c>
      <c r="G16" s="244">
        <v>37.651000000000003</v>
      </c>
      <c r="H16" s="229">
        <v>28</v>
      </c>
      <c r="I16" s="229">
        <v>28</v>
      </c>
      <c r="J16" s="229" t="s">
        <v>25748</v>
      </c>
      <c r="K16" s="229" t="s">
        <v>25750</v>
      </c>
      <c r="L16" s="229" t="s">
        <v>25771</v>
      </c>
      <c r="M16" s="230" t="s">
        <v>25768</v>
      </c>
    </row>
    <row r="17" spans="1:13" ht="13.5" thickBot="1">
      <c r="A17" s="318"/>
      <c r="B17" s="231" t="s">
        <v>559</v>
      </c>
      <c r="C17" s="239" t="s">
        <v>558</v>
      </c>
      <c r="D17" s="231" t="s">
        <v>25749</v>
      </c>
      <c r="E17" s="240">
        <v>889070</v>
      </c>
      <c r="F17" s="240" t="s">
        <v>25781</v>
      </c>
      <c r="G17" s="247">
        <v>38.895000000000003</v>
      </c>
      <c r="H17" s="231">
        <v>16</v>
      </c>
      <c r="I17" s="231">
        <v>16</v>
      </c>
      <c r="J17" s="231" t="s">
        <v>25748</v>
      </c>
      <c r="K17" s="231" t="s">
        <v>2316</v>
      </c>
      <c r="L17" s="231" t="s">
        <v>2317</v>
      </c>
      <c r="M17" s="232" t="s">
        <v>25769</v>
      </c>
    </row>
    <row r="18" spans="1:13" ht="13.5" thickBot="1">
      <c r="A18" s="243" t="s">
        <v>20137</v>
      </c>
      <c r="B18" s="315" t="s">
        <v>25784</v>
      </c>
      <c r="C18" s="315"/>
      <c r="D18" s="315"/>
      <c r="E18" s="315"/>
      <c r="F18" s="315"/>
      <c r="G18" s="315"/>
      <c r="H18" s="315"/>
      <c r="I18" s="315"/>
      <c r="J18" s="315"/>
      <c r="K18" s="315"/>
      <c r="L18" s="315"/>
      <c r="M18" s="316"/>
    </row>
    <row r="19" spans="1:13" ht="13.5" thickBot="1">
      <c r="A19" s="243" t="s">
        <v>22540</v>
      </c>
      <c r="B19" s="315" t="s">
        <v>25784</v>
      </c>
      <c r="C19" s="315"/>
      <c r="D19" s="315"/>
      <c r="E19" s="315"/>
      <c r="F19" s="315"/>
      <c r="G19" s="315"/>
      <c r="H19" s="315"/>
      <c r="I19" s="315"/>
      <c r="J19" s="315"/>
      <c r="K19" s="315"/>
      <c r="L19" s="315"/>
      <c r="M19" s="316"/>
    </row>
  </sheetData>
  <mergeCells count="6">
    <mergeCell ref="B19:M19"/>
    <mergeCell ref="A4:A5"/>
    <mergeCell ref="A6:A10"/>
    <mergeCell ref="A11:A13"/>
    <mergeCell ref="A14:A17"/>
    <mergeCell ref="B18:M18"/>
  </mergeCells>
  <dataValidations count="1">
    <dataValidation operator="greaterThan" allowBlank="1" showInputMessage="1" showErrorMessage="1" sqref="A1"/>
  </dataValidations>
  <pageMargins left="0.7" right="0.7" top="0.75" bottom="0.75" header="0.3" footer="0.3"/>
  <pageSetup paperSize="9" scale="79" orientation="landscape" horizontalDpi="0" verticalDpi="0"/>
  <extLst>
    <ext xmlns:mx="http://schemas.microsoft.com/office/mac/excel/2008/main" uri="{64002731-A6B0-56B0-2670-7721B7C09600}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03"/>
  <sheetViews>
    <sheetView workbookViewId="0"/>
  </sheetViews>
  <sheetFormatPr defaultColWidth="8.875" defaultRowHeight="12.75"/>
  <cols>
    <col min="1" max="1" width="8.625" style="2" customWidth="1"/>
    <col min="2" max="2" width="16.875" style="2" customWidth="1"/>
    <col min="3" max="3" width="12.125" style="2" customWidth="1"/>
    <col min="4" max="4" width="91" style="2" customWidth="1"/>
    <col min="5" max="16384" width="8.875" style="2"/>
  </cols>
  <sheetData>
    <row r="1" spans="1:4">
      <c r="A1" s="1" t="s">
        <v>25836</v>
      </c>
    </row>
    <row r="2" spans="1:4">
      <c r="A2" s="1"/>
      <c r="B2" s="1"/>
    </row>
    <row r="3" spans="1:4">
      <c r="A3" s="163" t="s">
        <v>599</v>
      </c>
      <c r="B3" s="163" t="s">
        <v>643</v>
      </c>
      <c r="C3" s="163" t="s">
        <v>600</v>
      </c>
      <c r="D3" s="163" t="s">
        <v>601</v>
      </c>
    </row>
    <row r="4" spans="1:4" s="164" customFormat="1">
      <c r="A4" s="320" t="s">
        <v>602</v>
      </c>
      <c r="B4" s="320"/>
      <c r="C4" s="320"/>
      <c r="D4" s="320"/>
    </row>
    <row r="5" spans="1:4">
      <c r="A5" s="165" t="s">
        <v>603</v>
      </c>
      <c r="B5" s="165" t="s">
        <v>604</v>
      </c>
      <c r="C5" s="165" t="s">
        <v>605</v>
      </c>
      <c r="D5" s="165" t="s">
        <v>606</v>
      </c>
    </row>
    <row r="6" spans="1:4" s="164" customFormat="1">
      <c r="A6" s="165" t="s">
        <v>647</v>
      </c>
      <c r="B6" s="165" t="s">
        <v>648</v>
      </c>
      <c r="C6" s="165" t="s">
        <v>605</v>
      </c>
      <c r="D6" s="165" t="s">
        <v>607</v>
      </c>
    </row>
    <row r="7" spans="1:4" s="164" customFormat="1" ht="15" customHeight="1">
      <c r="A7" s="320" t="s">
        <v>608</v>
      </c>
      <c r="B7" s="320"/>
      <c r="C7" s="320"/>
      <c r="D7" s="320"/>
    </row>
    <row r="8" spans="1:4" s="164" customFormat="1">
      <c r="A8" s="165" t="s">
        <v>609</v>
      </c>
      <c r="B8" s="165"/>
      <c r="C8" s="165" t="s">
        <v>605</v>
      </c>
      <c r="D8" s="166" t="s">
        <v>610</v>
      </c>
    </row>
    <row r="9" spans="1:4" s="164" customFormat="1">
      <c r="A9" s="165" t="s">
        <v>611</v>
      </c>
      <c r="B9" s="165"/>
      <c r="C9" s="165" t="s">
        <v>605</v>
      </c>
      <c r="D9" s="166" t="s">
        <v>612</v>
      </c>
    </row>
    <row r="10" spans="1:4" s="164" customFormat="1">
      <c r="A10" s="165" t="s">
        <v>613</v>
      </c>
      <c r="B10" s="165"/>
      <c r="C10" s="165" t="s">
        <v>605</v>
      </c>
      <c r="D10" s="166" t="s">
        <v>614</v>
      </c>
    </row>
    <row r="11" spans="1:4" s="164" customFormat="1">
      <c r="A11" s="165" t="s">
        <v>615</v>
      </c>
      <c r="B11" s="165"/>
      <c r="C11" s="165" t="s">
        <v>605</v>
      </c>
      <c r="D11" s="166" t="s">
        <v>616</v>
      </c>
    </row>
    <row r="12" spans="1:4" s="164" customFormat="1">
      <c r="A12" s="165" t="s">
        <v>617</v>
      </c>
      <c r="B12" s="165"/>
      <c r="C12" s="165" t="s">
        <v>605</v>
      </c>
      <c r="D12" s="166" t="s">
        <v>618</v>
      </c>
    </row>
    <row r="13" spans="1:4" s="164" customFormat="1">
      <c r="A13" s="165" t="s">
        <v>619</v>
      </c>
      <c r="B13" s="165"/>
      <c r="C13" s="165" t="s">
        <v>605</v>
      </c>
      <c r="D13" s="166" t="s">
        <v>620</v>
      </c>
    </row>
    <row r="14" spans="1:4" s="164" customFormat="1">
      <c r="A14" s="165" t="s">
        <v>621</v>
      </c>
      <c r="B14" s="165"/>
      <c r="C14" s="165" t="s">
        <v>605</v>
      </c>
      <c r="D14" s="166" t="s">
        <v>622</v>
      </c>
    </row>
    <row r="15" spans="1:4" s="164" customFormat="1">
      <c r="A15" s="165" t="s">
        <v>623</v>
      </c>
      <c r="B15" s="165"/>
      <c r="C15" s="165" t="s">
        <v>605</v>
      </c>
      <c r="D15" s="166" t="s">
        <v>624</v>
      </c>
    </row>
    <row r="16" spans="1:4" s="164" customFormat="1">
      <c r="A16" s="165" t="s">
        <v>625</v>
      </c>
      <c r="B16" s="165"/>
      <c r="C16" s="165" t="s">
        <v>605</v>
      </c>
      <c r="D16" s="166" t="s">
        <v>626</v>
      </c>
    </row>
    <row r="17" spans="1:4" s="164" customFormat="1">
      <c r="A17" s="165" t="s">
        <v>627</v>
      </c>
      <c r="B17" s="165"/>
      <c r="C17" s="165" t="s">
        <v>605</v>
      </c>
      <c r="D17" s="166" t="s">
        <v>496</v>
      </c>
    </row>
    <row r="18" spans="1:4" s="164" customFormat="1">
      <c r="A18" s="165" t="s">
        <v>497</v>
      </c>
      <c r="B18" s="165"/>
      <c r="C18" s="165" t="s">
        <v>605</v>
      </c>
      <c r="D18" s="166" t="s">
        <v>498</v>
      </c>
    </row>
    <row r="19" spans="1:4" s="164" customFormat="1">
      <c r="A19" s="165" t="s">
        <v>499</v>
      </c>
      <c r="B19" s="165"/>
      <c r="C19" s="165" t="s">
        <v>605</v>
      </c>
      <c r="D19" s="166" t="s">
        <v>500</v>
      </c>
    </row>
    <row r="20" spans="1:4" s="164" customFormat="1">
      <c r="A20" s="165" t="s">
        <v>501</v>
      </c>
      <c r="B20" s="165"/>
      <c r="C20" s="165" t="s">
        <v>605</v>
      </c>
      <c r="D20" s="166" t="s">
        <v>502</v>
      </c>
    </row>
    <row r="21" spans="1:4" s="164" customFormat="1">
      <c r="A21" s="165" t="s">
        <v>503</v>
      </c>
      <c r="B21" s="165"/>
      <c r="C21" s="165" t="s">
        <v>605</v>
      </c>
      <c r="D21" s="166" t="s">
        <v>504</v>
      </c>
    </row>
    <row r="22" spans="1:4" s="164" customFormat="1">
      <c r="A22" s="165" t="s">
        <v>505</v>
      </c>
      <c r="B22" s="165"/>
      <c r="C22" s="165" t="s">
        <v>605</v>
      </c>
      <c r="D22" s="166" t="s">
        <v>506</v>
      </c>
    </row>
    <row r="23" spans="1:4" s="164" customFormat="1">
      <c r="A23" s="165" t="s">
        <v>507</v>
      </c>
      <c r="B23" s="165"/>
      <c r="C23" s="165" t="s">
        <v>605</v>
      </c>
      <c r="D23" s="166" t="s">
        <v>508</v>
      </c>
    </row>
    <row r="24" spans="1:4" s="164" customFormat="1">
      <c r="A24" s="165" t="s">
        <v>509</v>
      </c>
      <c r="B24" s="165"/>
      <c r="C24" s="165" t="s">
        <v>605</v>
      </c>
      <c r="D24" s="166" t="s">
        <v>510</v>
      </c>
    </row>
    <row r="25" spans="1:4" s="164" customFormat="1">
      <c r="A25" s="165" t="s">
        <v>511</v>
      </c>
      <c r="B25" s="165"/>
      <c r="C25" s="165" t="s">
        <v>605</v>
      </c>
      <c r="D25" s="166" t="s">
        <v>512</v>
      </c>
    </row>
    <row r="26" spans="1:4" s="164" customFormat="1">
      <c r="A26" s="165" t="s">
        <v>513</v>
      </c>
      <c r="B26" s="165"/>
      <c r="C26" s="165" t="s">
        <v>605</v>
      </c>
      <c r="D26" s="166" t="s">
        <v>514</v>
      </c>
    </row>
    <row r="27" spans="1:4" s="164" customFormat="1">
      <c r="A27" s="165" t="s">
        <v>515</v>
      </c>
      <c r="B27" s="165"/>
      <c r="C27" s="165" t="s">
        <v>605</v>
      </c>
      <c r="D27" s="166" t="s">
        <v>516</v>
      </c>
    </row>
    <row r="28" spans="1:4" s="164" customFormat="1">
      <c r="A28" s="165" t="s">
        <v>517</v>
      </c>
      <c r="B28" s="165"/>
      <c r="C28" s="165" t="s">
        <v>605</v>
      </c>
      <c r="D28" s="166" t="s">
        <v>518</v>
      </c>
    </row>
    <row r="29" spans="1:4" s="164" customFormat="1">
      <c r="A29" s="165" t="s">
        <v>519</v>
      </c>
      <c r="B29" s="165"/>
      <c r="C29" s="165" t="s">
        <v>605</v>
      </c>
      <c r="D29" s="166" t="s">
        <v>520</v>
      </c>
    </row>
    <row r="30" spans="1:4" s="164" customFormat="1">
      <c r="A30" s="165" t="s">
        <v>521</v>
      </c>
      <c r="B30" s="165"/>
      <c r="C30" s="165" t="s">
        <v>605</v>
      </c>
      <c r="D30" s="166" t="s">
        <v>522</v>
      </c>
    </row>
    <row r="31" spans="1:4" s="164" customFormat="1">
      <c r="A31" s="165" t="s">
        <v>523</v>
      </c>
      <c r="B31" s="165"/>
      <c r="C31" s="165" t="s">
        <v>605</v>
      </c>
      <c r="D31" s="166" t="s">
        <v>524</v>
      </c>
    </row>
    <row r="32" spans="1:4" s="164" customFormat="1">
      <c r="A32" s="165" t="s">
        <v>525</v>
      </c>
      <c r="B32" s="165"/>
      <c r="C32" s="165" t="s">
        <v>605</v>
      </c>
      <c r="D32" s="166" t="s">
        <v>526</v>
      </c>
    </row>
    <row r="33" spans="1:7" s="164" customFormat="1">
      <c r="A33" s="165" t="s">
        <v>527</v>
      </c>
      <c r="B33" s="165"/>
      <c r="C33" s="165" t="s">
        <v>605</v>
      </c>
      <c r="D33" s="166" t="s">
        <v>528</v>
      </c>
    </row>
    <row r="34" spans="1:7" s="164" customFormat="1">
      <c r="A34" s="165" t="s">
        <v>529</v>
      </c>
      <c r="B34" s="165"/>
      <c r="C34" s="165" t="s">
        <v>605</v>
      </c>
      <c r="D34" s="166" t="s">
        <v>530</v>
      </c>
    </row>
    <row r="35" spans="1:7" s="164" customFormat="1">
      <c r="A35" s="165" t="s">
        <v>531</v>
      </c>
      <c r="B35" s="165"/>
      <c r="C35" s="165" t="s">
        <v>605</v>
      </c>
      <c r="D35" s="166" t="s">
        <v>532</v>
      </c>
    </row>
    <row r="36" spans="1:7" s="164" customFormat="1">
      <c r="A36" s="165" t="s">
        <v>533</v>
      </c>
      <c r="B36" s="165"/>
      <c r="C36" s="165" t="s">
        <v>605</v>
      </c>
      <c r="D36" s="166" t="s">
        <v>534</v>
      </c>
    </row>
    <row r="37" spans="1:7" s="164" customFormat="1">
      <c r="A37" s="165" t="s">
        <v>535</v>
      </c>
      <c r="B37" s="165"/>
      <c r="C37" s="165" t="s">
        <v>605</v>
      </c>
      <c r="D37" s="166" t="s">
        <v>536</v>
      </c>
    </row>
    <row r="38" spans="1:7" s="164" customFormat="1">
      <c r="A38" s="165" t="s">
        <v>537</v>
      </c>
      <c r="B38" s="165"/>
      <c r="C38" s="165" t="s">
        <v>605</v>
      </c>
      <c r="D38" s="166" t="s">
        <v>538</v>
      </c>
    </row>
    <row r="39" spans="1:7" s="164" customFormat="1">
      <c r="A39" s="165" t="s">
        <v>539</v>
      </c>
      <c r="B39" s="165"/>
      <c r="C39" s="165" t="s">
        <v>605</v>
      </c>
      <c r="D39" s="166" t="s">
        <v>540</v>
      </c>
    </row>
    <row r="40" spans="1:7" s="167" customFormat="1">
      <c r="A40" s="165" t="s">
        <v>541</v>
      </c>
      <c r="B40" s="165"/>
      <c r="C40" s="165" t="s">
        <v>605</v>
      </c>
      <c r="D40" s="166" t="s">
        <v>542</v>
      </c>
      <c r="E40" s="164"/>
      <c r="F40" s="164"/>
      <c r="G40" s="164"/>
    </row>
    <row r="41" spans="1:7" s="164" customFormat="1">
      <c r="A41" s="165" t="s">
        <v>543</v>
      </c>
      <c r="B41" s="165"/>
      <c r="C41" s="165" t="s">
        <v>605</v>
      </c>
      <c r="D41" s="166" t="s">
        <v>544</v>
      </c>
    </row>
    <row r="42" spans="1:7" s="164" customFormat="1">
      <c r="A42" s="165" t="s">
        <v>545</v>
      </c>
      <c r="B42" s="165"/>
      <c r="C42" s="165" t="s">
        <v>605</v>
      </c>
      <c r="D42" s="166" t="s">
        <v>546</v>
      </c>
    </row>
    <row r="43" spans="1:7" s="164" customFormat="1">
      <c r="A43" s="165" t="s">
        <v>547</v>
      </c>
      <c r="B43" s="165"/>
      <c r="C43" s="165" t="s">
        <v>605</v>
      </c>
      <c r="D43" s="166" t="s">
        <v>548</v>
      </c>
    </row>
    <row r="44" spans="1:7" s="164" customFormat="1">
      <c r="A44" s="165" t="s">
        <v>549</v>
      </c>
      <c r="B44" s="165"/>
      <c r="C44" s="165" t="s">
        <v>605</v>
      </c>
      <c r="D44" s="166" t="s">
        <v>550</v>
      </c>
    </row>
    <row r="45" spans="1:7" s="164" customFormat="1">
      <c r="A45" s="165" t="s">
        <v>551</v>
      </c>
      <c r="B45" s="165"/>
      <c r="C45" s="165" t="s">
        <v>605</v>
      </c>
      <c r="D45" s="166" t="s">
        <v>552</v>
      </c>
    </row>
    <row r="46" spans="1:7" s="164" customFormat="1">
      <c r="A46" s="165" t="s">
        <v>553</v>
      </c>
      <c r="B46" s="165"/>
      <c r="C46" s="165" t="s">
        <v>605</v>
      </c>
      <c r="D46" s="166" t="s">
        <v>554</v>
      </c>
    </row>
    <row r="47" spans="1:7" s="164" customFormat="1">
      <c r="A47" s="165" t="s">
        <v>555</v>
      </c>
      <c r="B47" s="165"/>
      <c r="C47" s="165" t="s">
        <v>605</v>
      </c>
      <c r="D47" s="166" t="s">
        <v>440</v>
      </c>
    </row>
    <row r="48" spans="1:7" s="164" customFormat="1">
      <c r="A48" s="165" t="s">
        <v>441</v>
      </c>
      <c r="B48" s="165"/>
      <c r="C48" s="165" t="s">
        <v>605</v>
      </c>
      <c r="D48" s="166" t="s">
        <v>442</v>
      </c>
    </row>
    <row r="49" spans="1:4" s="164" customFormat="1">
      <c r="A49" s="165" t="s">
        <v>443</v>
      </c>
      <c r="B49" s="165"/>
      <c r="C49" s="165" t="s">
        <v>605</v>
      </c>
      <c r="D49" s="166" t="s">
        <v>444</v>
      </c>
    </row>
    <row r="50" spans="1:4" s="164" customFormat="1">
      <c r="A50" s="165" t="s">
        <v>445</v>
      </c>
      <c r="B50" s="165"/>
      <c r="C50" s="165" t="s">
        <v>605</v>
      </c>
      <c r="D50" s="166" t="s">
        <v>446</v>
      </c>
    </row>
    <row r="51" spans="1:4" s="164" customFormat="1">
      <c r="A51" s="165" t="s">
        <v>447</v>
      </c>
      <c r="B51" s="165"/>
      <c r="C51" s="165" t="s">
        <v>605</v>
      </c>
      <c r="D51" s="166" t="s">
        <v>448</v>
      </c>
    </row>
    <row r="52" spans="1:4" s="164" customFormat="1">
      <c r="A52" s="165" t="s">
        <v>449</v>
      </c>
      <c r="B52" s="165"/>
      <c r="C52" s="165" t="s">
        <v>605</v>
      </c>
      <c r="D52" s="166" t="s">
        <v>450</v>
      </c>
    </row>
    <row r="53" spans="1:4" s="164" customFormat="1">
      <c r="A53" s="165" t="s">
        <v>451</v>
      </c>
      <c r="B53" s="165"/>
      <c r="C53" s="165" t="s">
        <v>605</v>
      </c>
      <c r="D53" s="166" t="s">
        <v>452</v>
      </c>
    </row>
    <row r="54" spans="1:4" s="164" customFormat="1">
      <c r="A54" s="165" t="s">
        <v>453</v>
      </c>
      <c r="B54" s="165"/>
      <c r="C54" s="165" t="s">
        <v>605</v>
      </c>
      <c r="D54" s="166" t="s">
        <v>454</v>
      </c>
    </row>
    <row r="55" spans="1:4" s="164" customFormat="1">
      <c r="A55" s="165" t="s">
        <v>455</v>
      </c>
      <c r="B55" s="165"/>
      <c r="C55" s="165" t="s">
        <v>605</v>
      </c>
      <c r="D55" s="166" t="s">
        <v>456</v>
      </c>
    </row>
    <row r="56" spans="1:4" s="164" customFormat="1">
      <c r="A56" s="165" t="s">
        <v>457</v>
      </c>
      <c r="B56" s="165"/>
      <c r="C56" s="165" t="s">
        <v>605</v>
      </c>
      <c r="D56" s="166" t="s">
        <v>458</v>
      </c>
    </row>
    <row r="57" spans="1:4" s="164" customFormat="1">
      <c r="A57" s="165" t="s">
        <v>459</v>
      </c>
      <c r="B57" s="165"/>
      <c r="C57" s="165" t="s">
        <v>605</v>
      </c>
      <c r="D57" s="166" t="s">
        <v>460</v>
      </c>
    </row>
    <row r="58" spans="1:4" s="164" customFormat="1">
      <c r="A58" s="165" t="s">
        <v>461</v>
      </c>
      <c r="B58" s="165"/>
      <c r="C58" s="165" t="s">
        <v>605</v>
      </c>
      <c r="D58" s="166" t="s">
        <v>462</v>
      </c>
    </row>
    <row r="59" spans="1:4" s="164" customFormat="1">
      <c r="A59" s="165" t="s">
        <v>463</v>
      </c>
      <c r="B59" s="165"/>
      <c r="C59" s="165" t="s">
        <v>605</v>
      </c>
      <c r="D59" s="166" t="s">
        <v>464</v>
      </c>
    </row>
    <row r="60" spans="1:4" s="164" customFormat="1">
      <c r="A60" s="165" t="s">
        <v>465</v>
      </c>
      <c r="B60" s="165"/>
      <c r="C60" s="165" t="s">
        <v>605</v>
      </c>
      <c r="D60" s="166" t="s">
        <v>466</v>
      </c>
    </row>
    <row r="61" spans="1:4" s="164" customFormat="1">
      <c r="A61" s="165" t="s">
        <v>467</v>
      </c>
      <c r="B61" s="165"/>
      <c r="C61" s="165" t="s">
        <v>605</v>
      </c>
      <c r="D61" s="166" t="s">
        <v>468</v>
      </c>
    </row>
    <row r="62" spans="1:4" s="164" customFormat="1">
      <c r="A62" s="165" t="s">
        <v>469</v>
      </c>
      <c r="B62" s="165"/>
      <c r="C62" s="165" t="s">
        <v>605</v>
      </c>
      <c r="D62" s="166" t="s">
        <v>470</v>
      </c>
    </row>
    <row r="63" spans="1:4" s="164" customFormat="1">
      <c r="A63" s="165" t="s">
        <v>471</v>
      </c>
      <c r="B63" s="165"/>
      <c r="C63" s="165" t="s">
        <v>605</v>
      </c>
      <c r="D63" s="166" t="s">
        <v>472</v>
      </c>
    </row>
    <row r="64" spans="1:4" s="164" customFormat="1">
      <c r="A64" s="165" t="s">
        <v>473</v>
      </c>
      <c r="B64" s="165"/>
      <c r="C64" s="165" t="s">
        <v>605</v>
      </c>
      <c r="D64" s="166" t="s">
        <v>474</v>
      </c>
    </row>
    <row r="65" spans="1:7" s="164" customFormat="1">
      <c r="A65" s="165" t="s">
        <v>475</v>
      </c>
      <c r="B65" s="165"/>
      <c r="C65" s="165" t="s">
        <v>605</v>
      </c>
      <c r="D65" s="166" t="s">
        <v>476</v>
      </c>
    </row>
    <row r="66" spans="1:7" s="164" customFormat="1">
      <c r="A66" s="165" t="s">
        <v>477</v>
      </c>
      <c r="B66" s="165"/>
      <c r="C66" s="165" t="s">
        <v>605</v>
      </c>
      <c r="D66" s="166" t="s">
        <v>478</v>
      </c>
    </row>
    <row r="67" spans="1:7" s="164" customFormat="1">
      <c r="A67" s="165" t="s">
        <v>479</v>
      </c>
      <c r="B67" s="165"/>
      <c r="C67" s="165" t="s">
        <v>605</v>
      </c>
      <c r="D67" s="166" t="s">
        <v>480</v>
      </c>
    </row>
    <row r="68" spans="1:7" s="164" customFormat="1">
      <c r="A68" s="165" t="s">
        <v>481</v>
      </c>
      <c r="B68" s="165"/>
      <c r="C68" s="165" t="s">
        <v>605</v>
      </c>
      <c r="D68" s="166" t="s">
        <v>482</v>
      </c>
    </row>
    <row r="69" spans="1:7" s="164" customFormat="1">
      <c r="A69" s="165" t="s">
        <v>483</v>
      </c>
      <c r="B69" s="165"/>
      <c r="C69" s="165" t="s">
        <v>605</v>
      </c>
      <c r="D69" s="166" t="s">
        <v>484</v>
      </c>
    </row>
    <row r="70" spans="1:7" s="164" customFormat="1">
      <c r="A70" s="165" t="s">
        <v>485</v>
      </c>
      <c r="B70" s="165"/>
      <c r="C70" s="165" t="s">
        <v>605</v>
      </c>
      <c r="D70" s="166" t="s">
        <v>486</v>
      </c>
    </row>
    <row r="71" spans="1:7" s="164" customFormat="1">
      <c r="A71" s="165" t="s">
        <v>487</v>
      </c>
      <c r="B71" s="165"/>
      <c r="C71" s="165" t="s">
        <v>605</v>
      </c>
      <c r="D71" s="166" t="s">
        <v>488</v>
      </c>
    </row>
    <row r="72" spans="1:7" s="164" customFormat="1">
      <c r="A72" s="165" t="s">
        <v>489</v>
      </c>
      <c r="B72" s="165"/>
      <c r="C72" s="165" t="s">
        <v>605</v>
      </c>
      <c r="D72" s="166" t="s">
        <v>490</v>
      </c>
    </row>
    <row r="73" spans="1:7" s="164" customFormat="1">
      <c r="A73" s="165" t="s">
        <v>491</v>
      </c>
      <c r="B73" s="165"/>
      <c r="C73" s="165" t="s">
        <v>605</v>
      </c>
      <c r="D73" s="166" t="s">
        <v>492</v>
      </c>
    </row>
    <row r="74" spans="1:7" s="164" customFormat="1">
      <c r="A74" s="165" t="s">
        <v>493</v>
      </c>
      <c r="B74" s="165"/>
      <c r="C74" s="165" t="s">
        <v>605</v>
      </c>
      <c r="D74" s="166" t="s">
        <v>494</v>
      </c>
    </row>
    <row r="75" spans="1:7" s="164" customFormat="1">
      <c r="A75" s="165" t="s">
        <v>495</v>
      </c>
      <c r="B75" s="165"/>
      <c r="C75" s="165" t="s">
        <v>605</v>
      </c>
      <c r="D75" s="166" t="s">
        <v>355</v>
      </c>
    </row>
    <row r="76" spans="1:7" s="164" customFormat="1">
      <c r="A76" s="165" t="s">
        <v>356</v>
      </c>
      <c r="B76" s="165"/>
      <c r="C76" s="165" t="s">
        <v>605</v>
      </c>
      <c r="D76" s="166" t="s">
        <v>357</v>
      </c>
    </row>
    <row r="77" spans="1:7" s="164" customFormat="1">
      <c r="A77" s="165" t="s">
        <v>358</v>
      </c>
      <c r="B77" s="165"/>
      <c r="C77" s="165" t="s">
        <v>605</v>
      </c>
      <c r="D77" s="166" t="s">
        <v>359</v>
      </c>
    </row>
    <row r="78" spans="1:7" s="167" customFormat="1">
      <c r="A78" s="165" t="s">
        <v>360</v>
      </c>
      <c r="B78" s="165"/>
      <c r="C78" s="165" t="s">
        <v>605</v>
      </c>
      <c r="D78" s="166" t="s">
        <v>361</v>
      </c>
      <c r="E78" s="164"/>
      <c r="F78" s="164"/>
      <c r="G78" s="164"/>
    </row>
    <row r="79" spans="1:7" s="164" customFormat="1">
      <c r="A79" s="165" t="s">
        <v>362</v>
      </c>
      <c r="B79" s="165"/>
      <c r="C79" s="165" t="s">
        <v>605</v>
      </c>
      <c r="D79" s="166" t="s">
        <v>363</v>
      </c>
    </row>
    <row r="80" spans="1:7" s="164" customFormat="1">
      <c r="A80" s="165" t="s">
        <v>364</v>
      </c>
      <c r="B80" s="165"/>
      <c r="C80" s="165" t="s">
        <v>605</v>
      </c>
      <c r="D80" s="166" t="s">
        <v>365</v>
      </c>
    </row>
    <row r="81" spans="1:6" s="164" customFormat="1" ht="15" customHeight="1">
      <c r="A81" s="320" t="s">
        <v>366</v>
      </c>
      <c r="B81" s="320"/>
      <c r="C81" s="320"/>
      <c r="D81" s="320"/>
    </row>
    <row r="82" spans="1:6" s="164" customFormat="1">
      <c r="A82" s="165" t="s">
        <v>704</v>
      </c>
      <c r="B82" s="168" t="s">
        <v>367</v>
      </c>
      <c r="C82" s="165" t="s">
        <v>605</v>
      </c>
      <c r="D82" s="166" t="s">
        <v>368</v>
      </c>
      <c r="E82" s="169"/>
      <c r="F82" s="161"/>
    </row>
    <row r="83" spans="1:6" s="164" customFormat="1">
      <c r="A83" s="165" t="s">
        <v>369</v>
      </c>
      <c r="B83" s="165"/>
      <c r="C83" s="165" t="s">
        <v>605</v>
      </c>
      <c r="D83" s="166" t="s">
        <v>370</v>
      </c>
      <c r="E83" s="169"/>
      <c r="F83" s="161"/>
    </row>
    <row r="84" spans="1:6" s="164" customFormat="1">
      <c r="A84" s="165" t="s">
        <v>371</v>
      </c>
      <c r="B84" s="165"/>
      <c r="C84" s="165" t="s">
        <v>605</v>
      </c>
      <c r="D84" s="166" t="s">
        <v>372</v>
      </c>
      <c r="E84" s="169"/>
      <c r="F84" s="161"/>
    </row>
    <row r="85" spans="1:6" s="164" customFormat="1">
      <c r="A85" s="165" t="s">
        <v>373</v>
      </c>
      <c r="B85" s="165"/>
      <c r="C85" s="165" t="s">
        <v>605</v>
      </c>
      <c r="D85" s="166" t="s">
        <v>374</v>
      </c>
      <c r="E85" s="169"/>
      <c r="F85" s="161"/>
    </row>
    <row r="86" spans="1:6" s="164" customFormat="1">
      <c r="A86" s="165" t="s">
        <v>375</v>
      </c>
      <c r="B86" s="165"/>
      <c r="C86" s="165" t="s">
        <v>605</v>
      </c>
      <c r="D86" s="166" t="s">
        <v>376</v>
      </c>
      <c r="E86" s="169"/>
      <c r="F86" s="161"/>
    </row>
    <row r="87" spans="1:6" s="164" customFormat="1">
      <c r="A87" s="165" t="s">
        <v>377</v>
      </c>
      <c r="B87" s="165"/>
      <c r="C87" s="165" t="s">
        <v>605</v>
      </c>
      <c r="D87" s="166" t="s">
        <v>378</v>
      </c>
      <c r="E87" s="169"/>
      <c r="F87" s="161"/>
    </row>
    <row r="88" spans="1:6" s="164" customFormat="1">
      <c r="A88" s="165" t="s">
        <v>379</v>
      </c>
      <c r="B88" s="165"/>
      <c r="C88" s="170" t="s">
        <v>605</v>
      </c>
      <c r="D88" s="171" t="s">
        <v>380</v>
      </c>
      <c r="E88" s="169"/>
      <c r="F88" s="161"/>
    </row>
    <row r="89" spans="1:6" s="164" customFormat="1">
      <c r="A89" s="165" t="s">
        <v>381</v>
      </c>
      <c r="B89" s="165"/>
      <c r="C89" s="165" t="s">
        <v>605</v>
      </c>
      <c r="D89" s="166" t="s">
        <v>382</v>
      </c>
      <c r="E89" s="169"/>
      <c r="F89" s="172"/>
    </row>
    <row r="90" spans="1:6" s="164" customFormat="1">
      <c r="A90" s="165" t="s">
        <v>383</v>
      </c>
      <c r="B90" s="165"/>
      <c r="C90" s="165" t="s">
        <v>605</v>
      </c>
      <c r="D90" s="166" t="s">
        <v>384</v>
      </c>
      <c r="E90" s="169"/>
      <c r="F90" s="161"/>
    </row>
    <row r="91" spans="1:6" s="164" customFormat="1">
      <c r="A91" s="165" t="s">
        <v>385</v>
      </c>
      <c r="B91" s="165"/>
      <c r="C91" s="165" t="s">
        <v>605</v>
      </c>
      <c r="D91" s="166" t="s">
        <v>386</v>
      </c>
      <c r="E91" s="169"/>
      <c r="F91" s="172"/>
    </row>
    <row r="92" spans="1:6" s="164" customFormat="1">
      <c r="A92" s="165" t="s">
        <v>387</v>
      </c>
      <c r="B92" s="165"/>
      <c r="C92" s="165" t="s">
        <v>605</v>
      </c>
      <c r="D92" s="166" t="s">
        <v>388</v>
      </c>
      <c r="E92" s="169"/>
      <c r="F92" s="172"/>
    </row>
    <row r="93" spans="1:6" s="164" customFormat="1">
      <c r="A93" s="165" t="s">
        <v>389</v>
      </c>
      <c r="B93" s="165"/>
      <c r="C93" s="170" t="s">
        <v>605</v>
      </c>
      <c r="D93" s="171" t="s">
        <v>390</v>
      </c>
      <c r="F93" s="161"/>
    </row>
    <row r="94" spans="1:6" s="164" customFormat="1">
      <c r="A94" s="165" t="s">
        <v>391</v>
      </c>
      <c r="B94" s="165"/>
      <c r="C94" s="165" t="s">
        <v>605</v>
      </c>
      <c r="D94" s="166" t="s">
        <v>392</v>
      </c>
      <c r="E94" s="169"/>
      <c r="F94" s="161"/>
    </row>
    <row r="95" spans="1:6" s="164" customFormat="1">
      <c r="A95" s="165" t="s">
        <v>393</v>
      </c>
      <c r="B95" s="165"/>
      <c r="C95" s="170" t="s">
        <v>605</v>
      </c>
      <c r="D95" s="171" t="s">
        <v>394</v>
      </c>
      <c r="E95" s="169"/>
      <c r="F95" s="172"/>
    </row>
    <row r="96" spans="1:6" s="164" customFormat="1">
      <c r="A96" s="165" t="s">
        <v>395</v>
      </c>
      <c r="B96" s="165"/>
      <c r="C96" s="165" t="s">
        <v>605</v>
      </c>
      <c r="D96" s="166" t="s">
        <v>396</v>
      </c>
      <c r="E96" s="169"/>
      <c r="F96" s="172"/>
    </row>
    <row r="97" spans="1:7" s="164" customFormat="1">
      <c r="A97" s="165" t="s">
        <v>397</v>
      </c>
      <c r="B97" s="165"/>
      <c r="C97" s="165" t="s">
        <v>605</v>
      </c>
      <c r="D97" s="166" t="s">
        <v>398</v>
      </c>
      <c r="E97" s="169"/>
      <c r="F97" s="172"/>
    </row>
    <row r="98" spans="1:7" s="164" customFormat="1">
      <c r="A98" s="170" t="s">
        <v>399</v>
      </c>
      <c r="B98" s="170"/>
      <c r="C98" s="170" t="s">
        <v>605</v>
      </c>
      <c r="D98" s="171" t="s">
        <v>400</v>
      </c>
      <c r="E98" s="169"/>
      <c r="F98" s="161"/>
    </row>
    <row r="99" spans="1:7" s="164" customFormat="1">
      <c r="A99" s="165" t="s">
        <v>401</v>
      </c>
      <c r="B99" s="165"/>
      <c r="C99" s="165" t="s">
        <v>605</v>
      </c>
      <c r="D99" s="166" t="s">
        <v>402</v>
      </c>
      <c r="E99" s="169"/>
      <c r="F99" s="172"/>
    </row>
    <row r="100" spans="1:7" s="164" customFormat="1">
      <c r="A100" s="165" t="s">
        <v>403</v>
      </c>
      <c r="B100" s="165"/>
      <c r="C100" s="165" t="s">
        <v>605</v>
      </c>
      <c r="D100" s="166" t="s">
        <v>404</v>
      </c>
      <c r="E100" s="169"/>
      <c r="F100" s="161"/>
    </row>
    <row r="101" spans="1:7" s="164" customFormat="1">
      <c r="A101" s="165" t="s">
        <v>405</v>
      </c>
      <c r="B101" s="165"/>
      <c r="C101" s="165" t="s">
        <v>605</v>
      </c>
      <c r="D101" s="166" t="s">
        <v>406</v>
      </c>
      <c r="E101" s="169"/>
      <c r="F101" s="172"/>
    </row>
    <row r="102" spans="1:7" s="164" customFormat="1">
      <c r="A102" s="165" t="s">
        <v>407</v>
      </c>
      <c r="B102" s="165"/>
      <c r="C102" s="165" t="s">
        <v>605</v>
      </c>
      <c r="D102" s="166" t="s">
        <v>408</v>
      </c>
      <c r="E102" s="169"/>
      <c r="F102" s="161"/>
    </row>
    <row r="103" spans="1:7" s="164" customFormat="1">
      <c r="A103" s="165" t="s">
        <v>409</v>
      </c>
      <c r="B103" s="165"/>
      <c r="C103" s="165" t="s">
        <v>605</v>
      </c>
      <c r="D103" s="166" t="s">
        <v>410</v>
      </c>
      <c r="E103" s="169"/>
      <c r="F103" s="161"/>
    </row>
    <row r="104" spans="1:7" s="164" customFormat="1">
      <c r="A104" s="165" t="s">
        <v>411</v>
      </c>
      <c r="B104" s="165"/>
      <c r="C104" s="170" t="s">
        <v>605</v>
      </c>
      <c r="D104" s="171" t="s">
        <v>412</v>
      </c>
      <c r="E104" s="169"/>
      <c r="F104" s="172"/>
    </row>
    <row r="105" spans="1:7" s="164" customFormat="1">
      <c r="A105" s="165" t="s">
        <v>413</v>
      </c>
      <c r="B105" s="165"/>
      <c r="C105" s="165" t="s">
        <v>605</v>
      </c>
      <c r="D105" s="166" t="s">
        <v>414</v>
      </c>
      <c r="E105" s="169"/>
      <c r="F105" s="161"/>
    </row>
    <row r="106" spans="1:7" s="164" customFormat="1">
      <c r="A106" s="165" t="s">
        <v>415</v>
      </c>
      <c r="B106" s="165"/>
      <c r="C106" s="165" t="s">
        <v>605</v>
      </c>
      <c r="D106" s="166" t="s">
        <v>416</v>
      </c>
      <c r="E106" s="169"/>
      <c r="F106" s="161"/>
    </row>
    <row r="107" spans="1:7" s="164" customFormat="1">
      <c r="A107" s="165" t="s">
        <v>417</v>
      </c>
      <c r="B107" s="165"/>
      <c r="C107" s="165" t="s">
        <v>605</v>
      </c>
      <c r="D107" s="166" t="s">
        <v>418</v>
      </c>
      <c r="E107" s="169"/>
      <c r="F107" s="161"/>
    </row>
    <row r="108" spans="1:7" s="164" customFormat="1">
      <c r="A108" s="165" t="s">
        <v>419</v>
      </c>
      <c r="B108" s="165"/>
      <c r="C108" s="165" t="s">
        <v>605</v>
      </c>
      <c r="D108" s="166" t="s">
        <v>420</v>
      </c>
      <c r="E108" s="169"/>
      <c r="F108" s="172"/>
    </row>
    <row r="109" spans="1:7">
      <c r="A109" s="170" t="s">
        <v>421</v>
      </c>
      <c r="B109" s="170"/>
      <c r="C109" s="170" t="s">
        <v>605</v>
      </c>
      <c r="D109" s="171" t="s">
        <v>422</v>
      </c>
      <c r="E109" s="169"/>
      <c r="F109" s="172"/>
      <c r="G109" s="164"/>
    </row>
    <row r="110" spans="1:7">
      <c r="A110" s="170" t="s">
        <v>423</v>
      </c>
      <c r="B110" s="170"/>
      <c r="C110" s="170" t="s">
        <v>605</v>
      </c>
      <c r="D110" s="171" t="s">
        <v>424</v>
      </c>
      <c r="E110" s="169"/>
      <c r="F110" s="172"/>
      <c r="G110" s="164"/>
    </row>
    <row r="111" spans="1:7">
      <c r="A111" s="170" t="s">
        <v>572</v>
      </c>
      <c r="B111" s="168" t="s">
        <v>573</v>
      </c>
      <c r="C111" s="170" t="s">
        <v>605</v>
      </c>
      <c r="D111" s="171" t="s">
        <v>425</v>
      </c>
      <c r="E111" s="169"/>
      <c r="F111" s="161"/>
      <c r="G111" s="164"/>
    </row>
    <row r="112" spans="1:7">
      <c r="A112" s="170" t="s">
        <v>426</v>
      </c>
      <c r="B112" s="170"/>
      <c r="C112" s="170" t="s">
        <v>605</v>
      </c>
      <c r="D112" s="171" t="s">
        <v>427</v>
      </c>
      <c r="E112" s="169"/>
      <c r="F112" s="161"/>
      <c r="G112" s="164"/>
    </row>
    <row r="113" spans="1:7">
      <c r="A113" s="170" t="s">
        <v>428</v>
      </c>
      <c r="B113" s="170"/>
      <c r="C113" s="170" t="s">
        <v>605</v>
      </c>
      <c r="D113" s="171" t="s">
        <v>429</v>
      </c>
      <c r="E113" s="169"/>
      <c r="F113" s="172"/>
      <c r="G113" s="164"/>
    </row>
    <row r="114" spans="1:7">
      <c r="A114" s="170" t="s">
        <v>430</v>
      </c>
      <c r="B114" s="170"/>
      <c r="C114" s="170" t="s">
        <v>605</v>
      </c>
      <c r="D114" s="171" t="s">
        <v>431</v>
      </c>
      <c r="E114" s="169"/>
      <c r="F114" s="172"/>
      <c r="G114" s="164"/>
    </row>
    <row r="115" spans="1:7">
      <c r="A115" s="170" t="s">
        <v>432</v>
      </c>
      <c r="B115" s="170"/>
      <c r="C115" s="170" t="s">
        <v>605</v>
      </c>
      <c r="D115" s="171" t="s">
        <v>433</v>
      </c>
      <c r="E115" s="169"/>
      <c r="F115" s="172"/>
      <c r="G115" s="164"/>
    </row>
    <row r="116" spans="1:7">
      <c r="A116" s="170" t="s">
        <v>434</v>
      </c>
      <c r="B116" s="170"/>
      <c r="C116" s="170" t="s">
        <v>605</v>
      </c>
      <c r="D116" s="171" t="s">
        <v>435</v>
      </c>
      <c r="E116" s="169"/>
      <c r="F116" s="172"/>
      <c r="G116" s="164"/>
    </row>
    <row r="117" spans="1:7">
      <c r="A117" s="170" t="s">
        <v>436</v>
      </c>
      <c r="B117" s="170"/>
      <c r="C117" s="170" t="s">
        <v>605</v>
      </c>
      <c r="D117" s="171" t="s">
        <v>437</v>
      </c>
      <c r="E117" s="169"/>
      <c r="F117" s="172"/>
      <c r="G117" s="164"/>
    </row>
    <row r="118" spans="1:7">
      <c r="A118" s="170" t="s">
        <v>438</v>
      </c>
      <c r="B118" s="170"/>
      <c r="C118" s="170" t="s">
        <v>605</v>
      </c>
      <c r="D118" s="171" t="s">
        <v>439</v>
      </c>
      <c r="E118" s="169"/>
      <c r="F118" s="172"/>
      <c r="G118" s="164"/>
    </row>
    <row r="119" spans="1:7">
      <c r="A119" s="170" t="s">
        <v>261</v>
      </c>
      <c r="B119" s="170"/>
      <c r="C119" s="170" t="s">
        <v>605</v>
      </c>
      <c r="D119" s="171" t="s">
        <v>262</v>
      </c>
      <c r="E119" s="169"/>
      <c r="F119" s="172"/>
      <c r="G119" s="164"/>
    </row>
    <row r="120" spans="1:7">
      <c r="A120" s="170" t="s">
        <v>263</v>
      </c>
      <c r="B120" s="170"/>
      <c r="C120" s="170" t="s">
        <v>605</v>
      </c>
      <c r="D120" s="171" t="s">
        <v>264</v>
      </c>
      <c r="E120" s="169"/>
      <c r="F120" s="172"/>
      <c r="G120" s="164"/>
    </row>
    <row r="121" spans="1:7">
      <c r="A121" s="170" t="s">
        <v>265</v>
      </c>
      <c r="B121" s="170"/>
      <c r="C121" s="170" t="s">
        <v>605</v>
      </c>
      <c r="D121" s="171" t="s">
        <v>266</v>
      </c>
      <c r="E121" s="169"/>
      <c r="F121" s="172"/>
      <c r="G121" s="164"/>
    </row>
    <row r="122" spans="1:7">
      <c r="A122" s="170" t="s">
        <v>267</v>
      </c>
      <c r="B122" s="170"/>
      <c r="C122" s="170" t="s">
        <v>605</v>
      </c>
      <c r="D122" s="171" t="s">
        <v>268</v>
      </c>
      <c r="E122" s="169"/>
      <c r="F122" s="172"/>
      <c r="G122" s="164"/>
    </row>
    <row r="123" spans="1:7">
      <c r="A123" s="170" t="s">
        <v>269</v>
      </c>
      <c r="B123" s="170"/>
      <c r="C123" s="170" t="s">
        <v>605</v>
      </c>
      <c r="D123" s="171" t="s">
        <v>270</v>
      </c>
      <c r="E123" s="169"/>
      <c r="F123" s="172"/>
      <c r="G123" s="164"/>
    </row>
    <row r="124" spans="1:7">
      <c r="A124" s="170" t="s">
        <v>271</v>
      </c>
      <c r="B124" s="170"/>
      <c r="C124" s="170" t="s">
        <v>605</v>
      </c>
      <c r="D124" s="171" t="s">
        <v>272</v>
      </c>
      <c r="E124" s="169"/>
      <c r="F124" s="172"/>
      <c r="G124" s="164"/>
    </row>
    <row r="125" spans="1:7">
      <c r="A125" s="170" t="s">
        <v>273</v>
      </c>
      <c r="B125" s="170"/>
      <c r="C125" s="170" t="s">
        <v>605</v>
      </c>
      <c r="D125" s="171" t="s">
        <v>274</v>
      </c>
      <c r="E125" s="169"/>
      <c r="F125" s="172"/>
      <c r="G125" s="164"/>
    </row>
    <row r="126" spans="1:7">
      <c r="A126" s="170" t="s">
        <v>275</v>
      </c>
      <c r="B126" s="170"/>
      <c r="C126" s="170" t="s">
        <v>605</v>
      </c>
      <c r="D126" s="171" t="s">
        <v>276</v>
      </c>
      <c r="E126" s="169"/>
      <c r="F126" s="172"/>
      <c r="G126" s="164"/>
    </row>
    <row r="127" spans="1:7">
      <c r="A127" s="170" t="s">
        <v>277</v>
      </c>
      <c r="B127" s="170"/>
      <c r="C127" s="170" t="s">
        <v>605</v>
      </c>
      <c r="D127" s="171" t="s">
        <v>278</v>
      </c>
      <c r="E127" s="169"/>
      <c r="F127" s="172"/>
      <c r="G127" s="164"/>
    </row>
    <row r="128" spans="1:7">
      <c r="A128" s="170" t="s">
        <v>279</v>
      </c>
      <c r="B128" s="170"/>
      <c r="C128" s="170" t="s">
        <v>605</v>
      </c>
      <c r="D128" s="171" t="s">
        <v>280</v>
      </c>
      <c r="E128" s="169"/>
      <c r="F128" s="172"/>
      <c r="G128" s="164"/>
    </row>
    <row r="129" spans="1:7">
      <c r="A129" s="170" t="s">
        <v>281</v>
      </c>
      <c r="B129" s="170"/>
      <c r="C129" s="170" t="s">
        <v>605</v>
      </c>
      <c r="D129" s="171" t="s">
        <v>282</v>
      </c>
      <c r="E129" s="169"/>
      <c r="F129" s="172"/>
      <c r="G129" s="164"/>
    </row>
    <row r="130" spans="1:7">
      <c r="A130" s="170" t="s">
        <v>283</v>
      </c>
      <c r="B130" s="170"/>
      <c r="C130" s="170" t="s">
        <v>605</v>
      </c>
      <c r="D130" s="171" t="s">
        <v>284</v>
      </c>
      <c r="E130" s="169"/>
      <c r="F130" s="172"/>
      <c r="G130" s="164"/>
    </row>
    <row r="131" spans="1:7">
      <c r="A131" s="170" t="s">
        <v>285</v>
      </c>
      <c r="B131" s="170"/>
      <c r="C131" s="170" t="s">
        <v>605</v>
      </c>
      <c r="D131" s="171" t="s">
        <v>286</v>
      </c>
      <c r="E131" s="169"/>
      <c r="F131" s="172"/>
      <c r="G131" s="164"/>
    </row>
    <row r="132" spans="1:7">
      <c r="A132" s="170" t="s">
        <v>287</v>
      </c>
      <c r="B132" s="170"/>
      <c r="C132" s="170" t="s">
        <v>605</v>
      </c>
      <c r="D132" s="171" t="s">
        <v>288</v>
      </c>
      <c r="E132" s="169"/>
      <c r="F132" s="172"/>
      <c r="G132" s="164"/>
    </row>
    <row r="133" spans="1:7">
      <c r="A133" s="170" t="s">
        <v>289</v>
      </c>
      <c r="B133" s="170"/>
      <c r="C133" s="170" t="s">
        <v>605</v>
      </c>
      <c r="D133" s="171" t="s">
        <v>290</v>
      </c>
      <c r="E133" s="169"/>
      <c r="F133" s="172"/>
      <c r="G133" s="164"/>
    </row>
    <row r="134" spans="1:7">
      <c r="A134" s="170" t="s">
        <v>291</v>
      </c>
      <c r="B134" s="170"/>
      <c r="C134" s="170" t="s">
        <v>605</v>
      </c>
      <c r="D134" s="171" t="s">
        <v>292</v>
      </c>
      <c r="E134" s="169"/>
      <c r="F134" s="172"/>
      <c r="G134" s="164"/>
    </row>
    <row r="135" spans="1:7">
      <c r="A135" s="170" t="s">
        <v>293</v>
      </c>
      <c r="B135" s="170"/>
      <c r="C135" s="170" t="s">
        <v>605</v>
      </c>
      <c r="D135" s="171" t="s">
        <v>294</v>
      </c>
      <c r="E135" s="169"/>
      <c r="F135" s="172"/>
      <c r="G135" s="164"/>
    </row>
    <row r="136" spans="1:7">
      <c r="A136" s="170" t="s">
        <v>295</v>
      </c>
      <c r="B136" s="170"/>
      <c r="C136" s="170" t="s">
        <v>605</v>
      </c>
      <c r="D136" s="171" t="s">
        <v>296</v>
      </c>
      <c r="E136" s="169"/>
      <c r="F136" s="172"/>
      <c r="G136" s="164"/>
    </row>
    <row r="137" spans="1:7">
      <c r="A137" s="170" t="s">
        <v>297</v>
      </c>
      <c r="B137" s="170"/>
      <c r="C137" s="170" t="s">
        <v>605</v>
      </c>
      <c r="D137" s="171" t="s">
        <v>298</v>
      </c>
      <c r="E137" s="169"/>
      <c r="F137" s="172"/>
      <c r="G137" s="164"/>
    </row>
    <row r="138" spans="1:7">
      <c r="A138" s="170" t="s">
        <v>299</v>
      </c>
      <c r="B138" s="170"/>
      <c r="C138" s="170" t="s">
        <v>605</v>
      </c>
      <c r="D138" s="171" t="s">
        <v>300</v>
      </c>
      <c r="E138" s="169"/>
      <c r="F138" s="172"/>
      <c r="G138" s="164"/>
    </row>
    <row r="139" spans="1:7">
      <c r="A139" s="170" t="s">
        <v>301</v>
      </c>
      <c r="B139" s="170"/>
      <c r="C139" s="170" t="s">
        <v>605</v>
      </c>
      <c r="D139" s="171" t="s">
        <v>302</v>
      </c>
      <c r="E139" s="169"/>
      <c r="F139" s="172"/>
      <c r="G139" s="164"/>
    </row>
    <row r="140" spans="1:7">
      <c r="A140" s="170" t="s">
        <v>303</v>
      </c>
      <c r="B140" s="170"/>
      <c r="C140" s="170" t="s">
        <v>605</v>
      </c>
      <c r="D140" s="171" t="s">
        <v>304</v>
      </c>
      <c r="E140" s="169"/>
      <c r="F140" s="172"/>
      <c r="G140" s="164"/>
    </row>
    <row r="141" spans="1:7">
      <c r="A141" s="170" t="s">
        <v>305</v>
      </c>
      <c r="B141" s="170"/>
      <c r="C141" s="170" t="s">
        <v>605</v>
      </c>
      <c r="D141" s="171" t="s">
        <v>306</v>
      </c>
      <c r="E141" s="169"/>
      <c r="F141" s="172"/>
      <c r="G141" s="164"/>
    </row>
    <row r="142" spans="1:7">
      <c r="A142" s="170" t="s">
        <v>307</v>
      </c>
      <c r="B142" s="170"/>
      <c r="C142" s="170" t="s">
        <v>605</v>
      </c>
      <c r="D142" s="171" t="s">
        <v>308</v>
      </c>
      <c r="E142" s="169"/>
      <c r="F142" s="172"/>
      <c r="G142" s="164"/>
    </row>
    <row r="143" spans="1:7">
      <c r="A143" s="170" t="s">
        <v>309</v>
      </c>
      <c r="B143" s="170"/>
      <c r="C143" s="170" t="s">
        <v>605</v>
      </c>
      <c r="D143" s="171" t="s">
        <v>310</v>
      </c>
      <c r="E143" s="169"/>
      <c r="F143" s="172"/>
      <c r="G143" s="164"/>
    </row>
    <row r="144" spans="1:7">
      <c r="A144" s="170" t="s">
        <v>311</v>
      </c>
      <c r="B144" s="170"/>
      <c r="C144" s="170" t="s">
        <v>605</v>
      </c>
      <c r="D144" s="171" t="s">
        <v>312</v>
      </c>
      <c r="E144" s="169"/>
      <c r="F144" s="172"/>
      <c r="G144" s="164"/>
    </row>
    <row r="145" spans="1:7">
      <c r="A145" s="170" t="s">
        <v>313</v>
      </c>
      <c r="B145" s="170"/>
      <c r="C145" s="170" t="s">
        <v>605</v>
      </c>
      <c r="D145" s="171" t="s">
        <v>314</v>
      </c>
      <c r="E145" s="169"/>
      <c r="F145" s="172"/>
      <c r="G145" s="164"/>
    </row>
    <row r="146" spans="1:7">
      <c r="A146" s="170" t="s">
        <v>315</v>
      </c>
      <c r="B146" s="170"/>
      <c r="C146" s="170" t="s">
        <v>605</v>
      </c>
      <c r="D146" s="171" t="s">
        <v>316</v>
      </c>
      <c r="E146" s="169"/>
      <c r="F146" s="172"/>
      <c r="G146" s="164"/>
    </row>
    <row r="147" spans="1:7">
      <c r="A147" s="170" t="s">
        <v>317</v>
      </c>
      <c r="B147" s="170"/>
      <c r="C147" s="170" t="s">
        <v>605</v>
      </c>
      <c r="D147" s="171" t="s">
        <v>318</v>
      </c>
      <c r="E147" s="169"/>
      <c r="F147" s="172"/>
      <c r="G147" s="164"/>
    </row>
    <row r="148" spans="1:7">
      <c r="A148" s="170" t="s">
        <v>319</v>
      </c>
      <c r="B148" s="170"/>
      <c r="C148" s="170" t="s">
        <v>605</v>
      </c>
      <c r="D148" s="171" t="s">
        <v>320</v>
      </c>
      <c r="E148" s="169"/>
      <c r="F148" s="172"/>
      <c r="G148" s="164"/>
    </row>
    <row r="149" spans="1:7">
      <c r="A149" s="170" t="s">
        <v>321</v>
      </c>
      <c r="B149" s="170"/>
      <c r="C149" s="170" t="s">
        <v>605</v>
      </c>
      <c r="D149" s="171" t="s">
        <v>322</v>
      </c>
      <c r="E149" s="169"/>
      <c r="F149" s="172"/>
      <c r="G149" s="164"/>
    </row>
    <row r="150" spans="1:7">
      <c r="A150" s="170" t="s">
        <v>569</v>
      </c>
      <c r="B150" s="168" t="s">
        <v>570</v>
      </c>
      <c r="C150" s="170" t="s">
        <v>605</v>
      </c>
      <c r="D150" s="171" t="s">
        <v>323</v>
      </c>
      <c r="E150" s="169"/>
      <c r="F150" s="172"/>
      <c r="G150" s="164"/>
    </row>
    <row r="151" spans="1:7">
      <c r="A151" s="170" t="s">
        <v>324</v>
      </c>
      <c r="B151" s="170"/>
      <c r="C151" s="170" t="s">
        <v>605</v>
      </c>
      <c r="D151" s="171" t="s">
        <v>325</v>
      </c>
      <c r="E151" s="169"/>
      <c r="F151" s="172"/>
      <c r="G151" s="164"/>
    </row>
    <row r="152" spans="1:7">
      <c r="A152" s="170" t="s">
        <v>677</v>
      </c>
      <c r="B152" s="168" t="s">
        <v>678</v>
      </c>
      <c r="C152" s="170" t="s">
        <v>605</v>
      </c>
      <c r="D152" s="171" t="s">
        <v>326</v>
      </c>
      <c r="E152" s="169"/>
      <c r="F152" s="172"/>
      <c r="G152" s="164"/>
    </row>
    <row r="153" spans="1:7">
      <c r="A153" s="170" t="s">
        <v>327</v>
      </c>
      <c r="B153" s="170"/>
      <c r="C153" s="170" t="s">
        <v>605</v>
      </c>
      <c r="D153" s="171" t="s">
        <v>328</v>
      </c>
      <c r="E153" s="169"/>
      <c r="F153" s="172"/>
      <c r="G153" s="164"/>
    </row>
    <row r="154" spans="1:7">
      <c r="A154" s="170" t="s">
        <v>329</v>
      </c>
      <c r="B154" s="170"/>
      <c r="C154" s="170" t="s">
        <v>605</v>
      </c>
      <c r="D154" s="171" t="s">
        <v>330</v>
      </c>
      <c r="E154" s="169"/>
      <c r="F154" s="172"/>
      <c r="G154" s="164"/>
    </row>
    <row r="155" spans="1:7">
      <c r="A155" s="170" t="s">
        <v>331</v>
      </c>
      <c r="B155" s="170"/>
      <c r="C155" s="170" t="s">
        <v>605</v>
      </c>
      <c r="D155" s="171" t="s">
        <v>332</v>
      </c>
      <c r="E155" s="169"/>
      <c r="F155" s="172"/>
      <c r="G155" s="164"/>
    </row>
    <row r="156" spans="1:7">
      <c r="A156" s="170" t="s">
        <v>333</v>
      </c>
      <c r="B156" s="170"/>
      <c r="C156" s="170" t="s">
        <v>605</v>
      </c>
      <c r="D156" s="171" t="s">
        <v>334</v>
      </c>
      <c r="E156" s="169"/>
      <c r="F156" s="172"/>
      <c r="G156" s="164"/>
    </row>
    <row r="157" spans="1:7">
      <c r="A157" s="170" t="s">
        <v>335</v>
      </c>
      <c r="B157" s="170"/>
      <c r="C157" s="170" t="s">
        <v>605</v>
      </c>
      <c r="D157" s="171" t="s">
        <v>336</v>
      </c>
      <c r="E157" s="169"/>
      <c r="F157" s="172"/>
      <c r="G157" s="164"/>
    </row>
    <row r="158" spans="1:7">
      <c r="A158" s="170" t="s">
        <v>707</v>
      </c>
      <c r="B158" s="168" t="s">
        <v>708</v>
      </c>
      <c r="C158" s="170" t="s">
        <v>605</v>
      </c>
      <c r="D158" s="171" t="s">
        <v>337</v>
      </c>
      <c r="E158" s="169"/>
      <c r="F158" s="172"/>
      <c r="G158" s="164"/>
    </row>
    <row r="159" spans="1:7">
      <c r="A159" s="170" t="s">
        <v>338</v>
      </c>
      <c r="B159" s="170"/>
      <c r="C159" s="170" t="s">
        <v>605</v>
      </c>
      <c r="D159" s="171" t="s">
        <v>339</v>
      </c>
      <c r="E159" s="169"/>
      <c r="F159" s="172"/>
      <c r="G159" s="164"/>
    </row>
    <row r="160" spans="1:7">
      <c r="A160" s="170" t="s">
        <v>340</v>
      </c>
      <c r="B160" s="170"/>
      <c r="C160" s="170" t="s">
        <v>605</v>
      </c>
      <c r="D160" s="171" t="s">
        <v>341</v>
      </c>
      <c r="E160" s="169"/>
      <c r="F160" s="172"/>
      <c r="G160" s="164"/>
    </row>
    <row r="161" spans="1:7">
      <c r="A161" s="170" t="s">
        <v>342</v>
      </c>
      <c r="B161" s="170"/>
      <c r="C161" s="170" t="s">
        <v>605</v>
      </c>
      <c r="D161" s="171" t="s">
        <v>343</v>
      </c>
      <c r="E161" s="169"/>
      <c r="F161" s="172"/>
      <c r="G161" s="164"/>
    </row>
    <row r="162" spans="1:7">
      <c r="A162" s="170" t="s">
        <v>344</v>
      </c>
      <c r="B162" s="170"/>
      <c r="C162" s="170" t="s">
        <v>605</v>
      </c>
      <c r="D162" s="171" t="s">
        <v>345</v>
      </c>
      <c r="E162" s="169"/>
      <c r="F162" s="172"/>
      <c r="G162" s="164"/>
    </row>
    <row r="163" spans="1:7">
      <c r="A163" s="170" t="s">
        <v>346</v>
      </c>
      <c r="B163" s="170"/>
      <c r="C163" s="170" t="s">
        <v>605</v>
      </c>
      <c r="D163" s="171" t="s">
        <v>347</v>
      </c>
      <c r="E163" s="169"/>
      <c r="F163" s="172"/>
      <c r="G163" s="164"/>
    </row>
    <row r="164" spans="1:7">
      <c r="A164" s="170" t="s">
        <v>348</v>
      </c>
      <c r="B164" s="170"/>
      <c r="C164" s="170" t="s">
        <v>605</v>
      </c>
      <c r="D164" s="171" t="s">
        <v>349</v>
      </c>
      <c r="E164" s="173"/>
      <c r="F164" s="172"/>
      <c r="G164" s="164"/>
    </row>
    <row r="165" spans="1:7">
      <c r="A165" s="170" t="s">
        <v>350</v>
      </c>
      <c r="B165" s="170"/>
      <c r="C165" s="170" t="s">
        <v>605</v>
      </c>
      <c r="D165" s="171" t="s">
        <v>351</v>
      </c>
      <c r="E165" s="169"/>
      <c r="F165" s="172"/>
      <c r="G165" s="164"/>
    </row>
    <row r="166" spans="1:7">
      <c r="A166" s="170" t="s">
        <v>352</v>
      </c>
      <c r="B166" s="170"/>
      <c r="C166" s="170" t="s">
        <v>605</v>
      </c>
      <c r="D166" s="171" t="s">
        <v>353</v>
      </c>
      <c r="E166" s="169"/>
      <c r="F166" s="172"/>
      <c r="G166" s="164"/>
    </row>
    <row r="167" spans="1:7">
      <c r="A167" s="170" t="s">
        <v>354</v>
      </c>
      <c r="B167" s="170"/>
      <c r="C167" s="170" t="s">
        <v>605</v>
      </c>
      <c r="D167" s="171" t="s">
        <v>181</v>
      </c>
      <c r="E167" s="169"/>
      <c r="F167" s="172"/>
      <c r="G167" s="164"/>
    </row>
    <row r="168" spans="1:7">
      <c r="A168" s="170" t="s">
        <v>182</v>
      </c>
      <c r="B168" s="170"/>
      <c r="C168" s="170" t="s">
        <v>605</v>
      </c>
      <c r="D168" s="171" t="s">
        <v>183</v>
      </c>
      <c r="E168" s="169"/>
      <c r="F168" s="172"/>
      <c r="G168" s="164"/>
    </row>
    <row r="169" spans="1:7">
      <c r="A169" s="170" t="s">
        <v>184</v>
      </c>
      <c r="B169" s="170"/>
      <c r="C169" s="170" t="s">
        <v>605</v>
      </c>
      <c r="D169" s="171" t="s">
        <v>185</v>
      </c>
      <c r="E169" s="169"/>
      <c r="F169" s="172"/>
      <c r="G169" s="164"/>
    </row>
    <row r="170" spans="1:7">
      <c r="A170" s="170" t="s">
        <v>186</v>
      </c>
      <c r="B170" s="170"/>
      <c r="C170" s="170" t="s">
        <v>605</v>
      </c>
      <c r="D170" s="171" t="s">
        <v>187</v>
      </c>
      <c r="E170" s="169"/>
      <c r="F170" s="172"/>
      <c r="G170" s="164"/>
    </row>
    <row r="171" spans="1:7">
      <c r="A171" s="170" t="s">
        <v>188</v>
      </c>
      <c r="B171" s="170"/>
      <c r="C171" s="170" t="s">
        <v>605</v>
      </c>
      <c r="D171" s="171" t="s">
        <v>189</v>
      </c>
      <c r="E171" s="169"/>
      <c r="F171" s="172"/>
      <c r="G171" s="164"/>
    </row>
    <row r="172" spans="1:7">
      <c r="A172" s="170" t="s">
        <v>190</v>
      </c>
      <c r="B172" s="170"/>
      <c r="C172" s="170" t="s">
        <v>605</v>
      </c>
      <c r="D172" s="171" t="s">
        <v>191</v>
      </c>
      <c r="E172" s="169"/>
      <c r="F172" s="172"/>
      <c r="G172" s="164"/>
    </row>
    <row r="173" spans="1:7">
      <c r="A173" s="170" t="s">
        <v>192</v>
      </c>
      <c r="B173" s="170"/>
      <c r="C173" s="170" t="s">
        <v>605</v>
      </c>
      <c r="D173" s="171" t="s">
        <v>193</v>
      </c>
      <c r="E173" s="169"/>
      <c r="F173" s="172"/>
      <c r="G173" s="164"/>
    </row>
    <row r="174" spans="1:7">
      <c r="A174" s="170" t="s">
        <v>194</v>
      </c>
      <c r="B174" s="170"/>
      <c r="C174" s="170" t="s">
        <v>605</v>
      </c>
      <c r="D174" s="171" t="s">
        <v>195</v>
      </c>
      <c r="E174" s="169"/>
      <c r="F174" s="172"/>
      <c r="G174" s="164"/>
    </row>
    <row r="175" spans="1:7">
      <c r="A175" s="170" t="s">
        <v>196</v>
      </c>
      <c r="B175" s="170"/>
      <c r="C175" s="170" t="s">
        <v>605</v>
      </c>
      <c r="D175" s="171" t="s">
        <v>197</v>
      </c>
      <c r="E175" s="169"/>
      <c r="F175" s="172"/>
      <c r="G175" s="164"/>
    </row>
    <row r="176" spans="1:7">
      <c r="A176" s="170" t="s">
        <v>198</v>
      </c>
      <c r="B176" s="170"/>
      <c r="C176" s="170" t="s">
        <v>605</v>
      </c>
      <c r="D176" s="171" t="s">
        <v>199</v>
      </c>
      <c r="E176" s="169"/>
      <c r="F176" s="161"/>
      <c r="G176" s="164"/>
    </row>
    <row r="177" spans="1:17">
      <c r="A177" s="170" t="s">
        <v>200</v>
      </c>
      <c r="B177" s="170"/>
      <c r="C177" s="170" t="s">
        <v>605</v>
      </c>
      <c r="D177" s="171" t="s">
        <v>201</v>
      </c>
      <c r="E177" s="169"/>
      <c r="F177" s="161"/>
      <c r="G177" s="164"/>
    </row>
    <row r="178" spans="1:17">
      <c r="A178" s="170" t="s">
        <v>202</v>
      </c>
      <c r="B178" s="170"/>
      <c r="C178" s="170" t="s">
        <v>605</v>
      </c>
      <c r="D178" s="171" t="s">
        <v>203</v>
      </c>
      <c r="E178" s="169"/>
      <c r="F178" s="172"/>
      <c r="G178" s="164"/>
    </row>
    <row r="179" spans="1:17">
      <c r="A179" s="170" t="s">
        <v>204</v>
      </c>
      <c r="B179" s="170"/>
      <c r="C179" s="170" t="s">
        <v>605</v>
      </c>
      <c r="D179" s="171" t="s">
        <v>205</v>
      </c>
      <c r="E179" s="169"/>
      <c r="F179" s="161"/>
      <c r="G179" s="164"/>
    </row>
    <row r="180" spans="1:17">
      <c r="A180" s="170" t="s">
        <v>206</v>
      </c>
      <c r="B180" s="170"/>
      <c r="C180" s="170" t="s">
        <v>605</v>
      </c>
      <c r="D180" s="171" t="s">
        <v>207</v>
      </c>
      <c r="E180" s="169"/>
      <c r="F180" s="161"/>
      <c r="G180" s="164"/>
    </row>
    <row r="181" spans="1:17">
      <c r="A181" s="170" t="s">
        <v>208</v>
      </c>
      <c r="B181" s="170"/>
      <c r="C181" s="170" t="s">
        <v>605</v>
      </c>
      <c r="D181" s="171" t="s">
        <v>209</v>
      </c>
      <c r="E181" s="169"/>
      <c r="F181" s="172"/>
      <c r="G181" s="164"/>
    </row>
    <row r="182" spans="1:17">
      <c r="A182" s="170" t="s">
        <v>210</v>
      </c>
      <c r="B182" s="170"/>
      <c r="C182" s="170" t="s">
        <v>605</v>
      </c>
      <c r="D182" s="171" t="s">
        <v>211</v>
      </c>
      <c r="E182" s="169"/>
      <c r="F182" s="172"/>
      <c r="G182" s="164"/>
    </row>
    <row r="183" spans="1:17">
      <c r="A183" s="170" t="s">
        <v>680</v>
      </c>
      <c r="B183" s="168" t="s">
        <v>212</v>
      </c>
      <c r="C183" s="170" t="s">
        <v>605</v>
      </c>
      <c r="D183" s="171" t="s">
        <v>213</v>
      </c>
      <c r="E183" s="174"/>
      <c r="F183" s="162"/>
      <c r="G183" s="164"/>
    </row>
    <row r="184" spans="1:17" s="164" customFormat="1">
      <c r="A184" s="165" t="s">
        <v>214</v>
      </c>
      <c r="B184" s="165"/>
      <c r="C184" s="165" t="s">
        <v>605</v>
      </c>
      <c r="D184" s="166" t="s">
        <v>215</v>
      </c>
      <c r="E184" s="169"/>
      <c r="F184" s="172"/>
    </row>
    <row r="185" spans="1:17">
      <c r="A185" s="170" t="s">
        <v>216</v>
      </c>
      <c r="B185" s="170"/>
      <c r="C185" s="170" t="s">
        <v>605</v>
      </c>
      <c r="D185" s="171" t="s">
        <v>217</v>
      </c>
      <c r="E185" s="169"/>
      <c r="F185" s="172"/>
      <c r="G185" s="164"/>
    </row>
    <row r="186" spans="1:17" ht="15" customHeight="1">
      <c r="A186" s="320" t="s">
        <v>218</v>
      </c>
      <c r="B186" s="320"/>
      <c r="C186" s="320"/>
      <c r="D186" s="320"/>
      <c r="E186" s="175"/>
      <c r="F186" s="176"/>
      <c r="G186" s="176"/>
    </row>
    <row r="187" spans="1:17">
      <c r="A187" s="177" t="s">
        <v>650</v>
      </c>
      <c r="B187" s="168" t="s">
        <v>219</v>
      </c>
      <c r="C187" s="177" t="s">
        <v>220</v>
      </c>
      <c r="D187" s="178" t="s">
        <v>221</v>
      </c>
      <c r="E187" s="179"/>
      <c r="F187" s="180" t="s">
        <v>222</v>
      </c>
      <c r="G187" s="180" t="s">
        <v>222</v>
      </c>
      <c r="H187" s="180" t="s">
        <v>222</v>
      </c>
      <c r="I187" s="180" t="s">
        <v>222</v>
      </c>
      <c r="J187" s="180" t="s">
        <v>222</v>
      </c>
      <c r="K187" s="180" t="s">
        <v>222</v>
      </c>
      <c r="L187" s="180" t="s">
        <v>222</v>
      </c>
      <c r="M187" s="180" t="s">
        <v>222</v>
      </c>
      <c r="N187" s="180" t="s">
        <v>222</v>
      </c>
      <c r="O187" s="180" t="s">
        <v>222</v>
      </c>
      <c r="P187" s="180" t="s">
        <v>222</v>
      </c>
      <c r="Q187" s="180" t="s">
        <v>222</v>
      </c>
    </row>
    <row r="188" spans="1:17">
      <c r="A188" s="177" t="s">
        <v>683</v>
      </c>
      <c r="B188" s="168" t="s">
        <v>223</v>
      </c>
      <c r="C188" s="177" t="s">
        <v>220</v>
      </c>
      <c r="D188" s="178" t="s">
        <v>224</v>
      </c>
      <c r="E188" s="179"/>
      <c r="F188" s="180" t="s">
        <v>222</v>
      </c>
      <c r="G188" s="180" t="s">
        <v>222</v>
      </c>
      <c r="H188" s="180" t="s">
        <v>222</v>
      </c>
      <c r="I188" s="180" t="s">
        <v>222</v>
      </c>
      <c r="J188" s="180" t="s">
        <v>222</v>
      </c>
      <c r="K188" s="180" t="s">
        <v>222</v>
      </c>
      <c r="L188" s="180" t="s">
        <v>222</v>
      </c>
      <c r="M188" s="180" t="s">
        <v>222</v>
      </c>
      <c r="N188" s="180" t="s">
        <v>222</v>
      </c>
      <c r="O188" s="180" t="s">
        <v>222</v>
      </c>
      <c r="P188" s="180" t="s">
        <v>222</v>
      </c>
      <c r="Q188" s="180" t="s">
        <v>222</v>
      </c>
    </row>
    <row r="189" spans="1:17">
      <c r="A189" s="177" t="s">
        <v>710</v>
      </c>
      <c r="B189" s="168" t="s">
        <v>225</v>
      </c>
      <c r="C189" s="177" t="s">
        <v>220</v>
      </c>
      <c r="D189" s="168" t="s">
        <v>226</v>
      </c>
      <c r="E189" s="179"/>
      <c r="F189" s="180" t="s">
        <v>222</v>
      </c>
      <c r="G189" s="180" t="s">
        <v>222</v>
      </c>
      <c r="H189" s="180" t="s">
        <v>222</v>
      </c>
      <c r="I189" s="180" t="s">
        <v>222</v>
      </c>
      <c r="J189" s="180" t="s">
        <v>222</v>
      </c>
      <c r="K189" s="180" t="s">
        <v>222</v>
      </c>
      <c r="L189" s="180" t="s">
        <v>222</v>
      </c>
      <c r="M189" s="180" t="s">
        <v>222</v>
      </c>
      <c r="N189" s="180" t="s">
        <v>222</v>
      </c>
      <c r="O189" s="180" t="s">
        <v>222</v>
      </c>
      <c r="P189" s="180" t="s">
        <v>222</v>
      </c>
      <c r="Q189" s="180" t="s">
        <v>222</v>
      </c>
    </row>
    <row r="190" spans="1:17">
      <c r="A190" s="177" t="s">
        <v>575</v>
      </c>
      <c r="B190" s="168" t="s">
        <v>227</v>
      </c>
      <c r="C190" s="177" t="s">
        <v>220</v>
      </c>
      <c r="D190" s="168" t="s">
        <v>228</v>
      </c>
      <c r="E190" s="179"/>
      <c r="F190" s="180" t="s">
        <v>222</v>
      </c>
      <c r="G190" s="180" t="s">
        <v>222</v>
      </c>
      <c r="H190" s="180" t="s">
        <v>222</v>
      </c>
      <c r="I190" s="180" t="s">
        <v>222</v>
      </c>
      <c r="J190" s="180" t="s">
        <v>222</v>
      </c>
      <c r="K190" s="180" t="s">
        <v>222</v>
      </c>
      <c r="L190" s="180" t="s">
        <v>222</v>
      </c>
      <c r="M190" s="180" t="s">
        <v>222</v>
      </c>
      <c r="N190" s="180" t="s">
        <v>222</v>
      </c>
      <c r="O190" s="180" t="s">
        <v>222</v>
      </c>
      <c r="P190" s="180" t="s">
        <v>222</v>
      </c>
      <c r="Q190" s="180" t="s">
        <v>222</v>
      </c>
    </row>
    <row r="191" spans="1:17">
      <c r="A191" s="177" t="s">
        <v>653</v>
      </c>
      <c r="B191" s="168" t="s">
        <v>229</v>
      </c>
      <c r="C191" s="177" t="s">
        <v>220</v>
      </c>
      <c r="D191" s="168" t="s">
        <v>230</v>
      </c>
      <c r="E191" s="179"/>
      <c r="F191" s="180" t="s">
        <v>222</v>
      </c>
      <c r="G191" s="180" t="s">
        <v>222</v>
      </c>
      <c r="H191" s="180" t="s">
        <v>222</v>
      </c>
      <c r="I191" s="180" t="s">
        <v>222</v>
      </c>
      <c r="J191" s="180" t="s">
        <v>222</v>
      </c>
      <c r="K191" s="180" t="s">
        <v>222</v>
      </c>
      <c r="L191" s="180" t="s">
        <v>222</v>
      </c>
      <c r="M191" s="180" t="s">
        <v>222</v>
      </c>
      <c r="N191" s="180" t="s">
        <v>222</v>
      </c>
      <c r="O191" s="180" t="s">
        <v>222</v>
      </c>
      <c r="P191" s="180" t="s">
        <v>222</v>
      </c>
      <c r="Q191" s="180" t="s">
        <v>222</v>
      </c>
    </row>
    <row r="192" spans="1:17">
      <c r="A192" s="177" t="s">
        <v>686</v>
      </c>
      <c r="B192" s="168" t="s">
        <v>231</v>
      </c>
      <c r="C192" s="177" t="s">
        <v>220</v>
      </c>
      <c r="D192" s="168" t="s">
        <v>232</v>
      </c>
      <c r="E192" s="179"/>
      <c r="F192" s="180" t="s">
        <v>222</v>
      </c>
      <c r="G192" s="180" t="s">
        <v>222</v>
      </c>
      <c r="H192" s="180" t="s">
        <v>222</v>
      </c>
      <c r="I192" s="180" t="s">
        <v>222</v>
      </c>
      <c r="J192" s="180" t="s">
        <v>222</v>
      </c>
      <c r="K192" s="180" t="s">
        <v>222</v>
      </c>
      <c r="L192" s="180" t="s">
        <v>222</v>
      </c>
      <c r="M192" s="180" t="s">
        <v>222</v>
      </c>
      <c r="N192" s="180" t="s">
        <v>222</v>
      </c>
      <c r="O192" s="180" t="s">
        <v>222</v>
      </c>
      <c r="P192" s="180" t="s">
        <v>222</v>
      </c>
      <c r="Q192" s="180" t="s">
        <v>222</v>
      </c>
    </row>
    <row r="193" spans="1:17">
      <c r="A193" s="177" t="s">
        <v>713</v>
      </c>
      <c r="B193" s="168" t="s">
        <v>714</v>
      </c>
      <c r="C193" s="177" t="s">
        <v>220</v>
      </c>
      <c r="D193" s="168" t="s">
        <v>233</v>
      </c>
      <c r="E193" s="179"/>
      <c r="F193" s="180" t="s">
        <v>222</v>
      </c>
      <c r="G193" s="180" t="s">
        <v>222</v>
      </c>
      <c r="H193" s="180" t="s">
        <v>222</v>
      </c>
      <c r="I193" s="180" t="s">
        <v>222</v>
      </c>
      <c r="J193" s="180" t="s">
        <v>222</v>
      </c>
      <c r="K193" s="180" t="s">
        <v>222</v>
      </c>
      <c r="L193" s="180" t="s">
        <v>222</v>
      </c>
      <c r="M193" s="180" t="s">
        <v>222</v>
      </c>
      <c r="N193" s="180" t="s">
        <v>222</v>
      </c>
      <c r="O193" s="180" t="s">
        <v>222</v>
      </c>
      <c r="P193" s="180" t="s">
        <v>222</v>
      </c>
      <c r="Q193" s="180" t="s">
        <v>222</v>
      </c>
    </row>
    <row r="194" spans="1:17">
      <c r="A194" s="177" t="s">
        <v>578</v>
      </c>
      <c r="B194" s="168" t="s">
        <v>579</v>
      </c>
      <c r="C194" s="177" t="s">
        <v>220</v>
      </c>
      <c r="D194" s="168" t="s">
        <v>234</v>
      </c>
      <c r="E194" s="179"/>
      <c r="F194" s="180" t="s">
        <v>222</v>
      </c>
      <c r="G194" s="180" t="s">
        <v>222</v>
      </c>
      <c r="H194" s="180" t="s">
        <v>222</v>
      </c>
      <c r="I194" s="180" t="s">
        <v>222</v>
      </c>
      <c r="J194" s="180" t="s">
        <v>222</v>
      </c>
      <c r="K194" s="180" t="s">
        <v>222</v>
      </c>
      <c r="L194" s="180" t="s">
        <v>222</v>
      </c>
      <c r="M194" s="180" t="s">
        <v>222</v>
      </c>
      <c r="N194" s="180" t="s">
        <v>222</v>
      </c>
      <c r="O194" s="180" t="s">
        <v>222</v>
      </c>
      <c r="P194" s="180" t="s">
        <v>222</v>
      </c>
      <c r="Q194" s="180" t="s">
        <v>222</v>
      </c>
    </row>
    <row r="195" spans="1:17">
      <c r="A195" s="177" t="s">
        <v>656</v>
      </c>
      <c r="B195" s="168" t="s">
        <v>657</v>
      </c>
      <c r="C195" s="177" t="s">
        <v>220</v>
      </c>
      <c r="D195" s="168" t="s">
        <v>235</v>
      </c>
      <c r="E195" s="179"/>
      <c r="F195" s="180" t="s">
        <v>222</v>
      </c>
      <c r="G195" s="180" t="s">
        <v>222</v>
      </c>
      <c r="H195" s="180" t="s">
        <v>222</v>
      </c>
      <c r="I195" s="180" t="s">
        <v>222</v>
      </c>
      <c r="J195" s="180" t="s">
        <v>222</v>
      </c>
      <c r="K195" s="180" t="s">
        <v>222</v>
      </c>
      <c r="L195" s="180" t="s">
        <v>222</v>
      </c>
      <c r="M195" s="180" t="s">
        <v>222</v>
      </c>
      <c r="N195" s="180" t="s">
        <v>222</v>
      </c>
      <c r="O195" s="180" t="s">
        <v>222</v>
      </c>
      <c r="P195" s="180" t="s">
        <v>222</v>
      </c>
      <c r="Q195" s="180" t="s">
        <v>222</v>
      </c>
    </row>
    <row r="196" spans="1:17">
      <c r="A196" s="177" t="s">
        <v>689</v>
      </c>
      <c r="B196" s="168" t="s">
        <v>690</v>
      </c>
      <c r="C196" s="177" t="s">
        <v>220</v>
      </c>
      <c r="D196" s="168" t="s">
        <v>236</v>
      </c>
      <c r="E196" s="179"/>
      <c r="F196" s="180" t="s">
        <v>222</v>
      </c>
      <c r="G196" s="180" t="s">
        <v>222</v>
      </c>
      <c r="H196" s="180" t="s">
        <v>222</v>
      </c>
      <c r="I196" s="180" t="s">
        <v>222</v>
      </c>
      <c r="J196" s="180" t="s">
        <v>222</v>
      </c>
      <c r="K196" s="180" t="s">
        <v>222</v>
      </c>
      <c r="L196" s="180" t="s">
        <v>222</v>
      </c>
      <c r="M196" s="180" t="s">
        <v>222</v>
      </c>
      <c r="N196" s="180" t="s">
        <v>222</v>
      </c>
      <c r="O196" s="180" t="s">
        <v>222</v>
      </c>
      <c r="P196" s="180" t="s">
        <v>222</v>
      </c>
      <c r="Q196" s="180" t="s">
        <v>222</v>
      </c>
    </row>
    <row r="197" spans="1:17">
      <c r="A197" s="177" t="s">
        <v>716</v>
      </c>
      <c r="B197" s="168" t="s">
        <v>717</v>
      </c>
      <c r="C197" s="177" t="s">
        <v>220</v>
      </c>
      <c r="D197" s="168" t="s">
        <v>237</v>
      </c>
      <c r="E197" s="179"/>
      <c r="F197" s="180" t="s">
        <v>222</v>
      </c>
      <c r="G197" s="180" t="s">
        <v>222</v>
      </c>
      <c r="H197" s="180" t="s">
        <v>222</v>
      </c>
      <c r="I197" s="180" t="s">
        <v>222</v>
      </c>
      <c r="J197" s="180" t="s">
        <v>222</v>
      </c>
      <c r="K197" s="180" t="s">
        <v>222</v>
      </c>
      <c r="L197" s="180" t="s">
        <v>222</v>
      </c>
      <c r="M197" s="180" t="s">
        <v>222</v>
      </c>
      <c r="N197" s="180" t="s">
        <v>222</v>
      </c>
      <c r="O197" s="180" t="s">
        <v>222</v>
      </c>
      <c r="P197" s="180" t="s">
        <v>222</v>
      </c>
      <c r="Q197" s="180" t="s">
        <v>222</v>
      </c>
    </row>
    <row r="198" spans="1:17">
      <c r="A198" s="177" t="s">
        <v>581</v>
      </c>
      <c r="B198" s="168" t="s">
        <v>582</v>
      </c>
      <c r="C198" s="177" t="s">
        <v>220</v>
      </c>
      <c r="D198" s="168" t="s">
        <v>238</v>
      </c>
      <c r="E198" s="179"/>
      <c r="F198" s="180" t="s">
        <v>222</v>
      </c>
      <c r="G198" s="180" t="s">
        <v>222</v>
      </c>
      <c r="H198" s="180" t="s">
        <v>222</v>
      </c>
      <c r="I198" s="180" t="s">
        <v>222</v>
      </c>
      <c r="J198" s="180" t="s">
        <v>222</v>
      </c>
      <c r="K198" s="180" t="s">
        <v>222</v>
      </c>
      <c r="L198" s="180" t="s">
        <v>222</v>
      </c>
      <c r="M198" s="180" t="s">
        <v>222</v>
      </c>
      <c r="N198" s="180" t="s">
        <v>222</v>
      </c>
      <c r="O198" s="180" t="s">
        <v>222</v>
      </c>
      <c r="P198" s="180" t="s">
        <v>222</v>
      </c>
      <c r="Q198" s="180" t="s">
        <v>222</v>
      </c>
    </row>
    <row r="199" spans="1:17">
      <c r="A199" s="177" t="s">
        <v>659</v>
      </c>
      <c r="B199" s="168" t="s">
        <v>660</v>
      </c>
      <c r="C199" s="177" t="s">
        <v>220</v>
      </c>
      <c r="D199" s="168" t="s">
        <v>239</v>
      </c>
      <c r="E199" s="179"/>
      <c r="F199" s="180" t="s">
        <v>222</v>
      </c>
      <c r="G199" s="180" t="s">
        <v>222</v>
      </c>
      <c r="H199" s="180" t="s">
        <v>222</v>
      </c>
      <c r="I199" s="180" t="s">
        <v>222</v>
      </c>
      <c r="J199" s="180" t="s">
        <v>222</v>
      </c>
      <c r="K199" s="180" t="s">
        <v>222</v>
      </c>
      <c r="L199" s="180" t="s">
        <v>222</v>
      </c>
      <c r="M199" s="180" t="s">
        <v>222</v>
      </c>
      <c r="N199" s="180" t="s">
        <v>222</v>
      </c>
      <c r="O199" s="180" t="s">
        <v>222</v>
      </c>
      <c r="P199" s="180" t="s">
        <v>222</v>
      </c>
      <c r="Q199" s="180" t="s">
        <v>222</v>
      </c>
    </row>
    <row r="200" spans="1:17">
      <c r="A200" s="177" t="s">
        <v>692</v>
      </c>
      <c r="B200" s="168" t="s">
        <v>693</v>
      </c>
      <c r="C200" s="177" t="s">
        <v>220</v>
      </c>
      <c r="D200" s="168" t="s">
        <v>240</v>
      </c>
      <c r="E200" s="179"/>
      <c r="F200" s="180" t="s">
        <v>222</v>
      </c>
      <c r="G200" s="180" t="s">
        <v>222</v>
      </c>
      <c r="H200" s="180" t="s">
        <v>222</v>
      </c>
      <c r="I200" s="180" t="s">
        <v>222</v>
      </c>
      <c r="J200" s="180" t="s">
        <v>222</v>
      </c>
      <c r="K200" s="180" t="s">
        <v>222</v>
      </c>
      <c r="L200" s="180" t="s">
        <v>222</v>
      </c>
      <c r="M200" s="180" t="s">
        <v>222</v>
      </c>
      <c r="N200" s="180" t="s">
        <v>222</v>
      </c>
      <c r="O200" s="180" t="s">
        <v>222</v>
      </c>
      <c r="P200" s="180" t="s">
        <v>222</v>
      </c>
      <c r="Q200" s="180" t="s">
        <v>222</v>
      </c>
    </row>
    <row r="201" spans="1:17">
      <c r="A201" s="177" t="s">
        <v>719</v>
      </c>
      <c r="B201" s="168" t="s">
        <v>720</v>
      </c>
      <c r="C201" s="177" t="s">
        <v>220</v>
      </c>
      <c r="D201" s="168" t="s">
        <v>241</v>
      </c>
      <c r="E201" s="179"/>
      <c r="F201" s="180" t="s">
        <v>222</v>
      </c>
      <c r="G201" s="180" t="s">
        <v>222</v>
      </c>
      <c r="H201" s="180" t="s">
        <v>222</v>
      </c>
      <c r="I201" s="180" t="s">
        <v>222</v>
      </c>
      <c r="J201" s="180" t="s">
        <v>222</v>
      </c>
      <c r="K201" s="180" t="s">
        <v>222</v>
      </c>
      <c r="L201" s="180" t="s">
        <v>222</v>
      </c>
      <c r="M201" s="180" t="s">
        <v>222</v>
      </c>
      <c r="N201" s="180" t="s">
        <v>222</v>
      </c>
      <c r="O201" s="180" t="s">
        <v>222</v>
      </c>
      <c r="P201" s="180" t="s">
        <v>222</v>
      </c>
      <c r="Q201" s="180" t="s">
        <v>222</v>
      </c>
    </row>
    <row r="202" spans="1:17">
      <c r="A202" s="177" t="s">
        <v>584</v>
      </c>
      <c r="B202" s="168" t="s">
        <v>585</v>
      </c>
      <c r="C202" s="177" t="s">
        <v>220</v>
      </c>
      <c r="D202" s="168" t="s">
        <v>242</v>
      </c>
      <c r="E202" s="179"/>
      <c r="F202" s="180" t="s">
        <v>222</v>
      </c>
      <c r="G202" s="180" t="s">
        <v>222</v>
      </c>
      <c r="H202" s="180" t="s">
        <v>222</v>
      </c>
      <c r="I202" s="180" t="s">
        <v>222</v>
      </c>
      <c r="J202" s="180" t="s">
        <v>222</v>
      </c>
      <c r="K202" s="180" t="s">
        <v>222</v>
      </c>
      <c r="L202" s="180" t="s">
        <v>222</v>
      </c>
      <c r="M202" s="180" t="s">
        <v>222</v>
      </c>
      <c r="N202" s="180" t="s">
        <v>222</v>
      </c>
      <c r="O202" s="180" t="s">
        <v>222</v>
      </c>
      <c r="P202" s="180" t="s">
        <v>222</v>
      </c>
      <c r="Q202" s="180" t="s">
        <v>222</v>
      </c>
    </row>
    <row r="203" spans="1:17">
      <c r="A203" s="177" t="s">
        <v>662</v>
      </c>
      <c r="B203" s="168" t="s">
        <v>663</v>
      </c>
      <c r="C203" s="177" t="s">
        <v>220</v>
      </c>
      <c r="D203" s="168" t="s">
        <v>243</v>
      </c>
      <c r="E203" s="179"/>
      <c r="F203" s="180" t="s">
        <v>222</v>
      </c>
      <c r="G203" s="180" t="s">
        <v>222</v>
      </c>
      <c r="H203" s="180" t="s">
        <v>222</v>
      </c>
      <c r="I203" s="180" t="s">
        <v>222</v>
      </c>
      <c r="J203" s="180" t="s">
        <v>222</v>
      </c>
      <c r="K203" s="180" t="s">
        <v>222</v>
      </c>
      <c r="L203" s="180" t="s">
        <v>222</v>
      </c>
      <c r="M203" s="180" t="s">
        <v>222</v>
      </c>
      <c r="N203" s="180" t="s">
        <v>222</v>
      </c>
      <c r="O203" s="180" t="s">
        <v>222</v>
      </c>
      <c r="P203" s="180" t="s">
        <v>222</v>
      </c>
      <c r="Q203" s="180" t="s">
        <v>222</v>
      </c>
    </row>
    <row r="204" spans="1:17">
      <c r="A204" s="177" t="s">
        <v>557</v>
      </c>
      <c r="B204" s="168" t="s">
        <v>558</v>
      </c>
      <c r="C204" s="177" t="s">
        <v>220</v>
      </c>
      <c r="D204" s="168" t="s">
        <v>244</v>
      </c>
      <c r="E204" s="179"/>
      <c r="F204" s="180" t="s">
        <v>222</v>
      </c>
      <c r="G204" s="180" t="s">
        <v>222</v>
      </c>
      <c r="H204" s="180" t="s">
        <v>222</v>
      </c>
      <c r="I204" s="180" t="s">
        <v>222</v>
      </c>
      <c r="J204" s="180" t="s">
        <v>222</v>
      </c>
      <c r="K204" s="180" t="s">
        <v>222</v>
      </c>
      <c r="L204" s="180" t="s">
        <v>222</v>
      </c>
      <c r="M204" s="180" t="s">
        <v>222</v>
      </c>
      <c r="N204" s="180" t="s">
        <v>222</v>
      </c>
      <c r="O204" s="180" t="s">
        <v>222</v>
      </c>
      <c r="P204" s="180" t="s">
        <v>222</v>
      </c>
      <c r="Q204" s="180" t="s">
        <v>222</v>
      </c>
    </row>
    <row r="205" spans="1:17">
      <c r="A205" s="177" t="s">
        <v>587</v>
      </c>
      <c r="B205" s="168" t="s">
        <v>588</v>
      </c>
      <c r="C205" s="177" t="s">
        <v>220</v>
      </c>
      <c r="D205" s="168" t="s">
        <v>245</v>
      </c>
      <c r="E205" s="179"/>
      <c r="F205" s="180" t="s">
        <v>222</v>
      </c>
      <c r="G205" s="180" t="s">
        <v>222</v>
      </c>
      <c r="H205" s="180" t="s">
        <v>222</v>
      </c>
      <c r="I205" s="180" t="s">
        <v>222</v>
      </c>
      <c r="J205" s="180" t="s">
        <v>222</v>
      </c>
      <c r="K205" s="180" t="s">
        <v>222</v>
      </c>
      <c r="L205" s="180" t="s">
        <v>222</v>
      </c>
      <c r="M205" s="180" t="s">
        <v>222</v>
      </c>
      <c r="N205" s="180" t="s">
        <v>222</v>
      </c>
      <c r="O205" s="180" t="s">
        <v>222</v>
      </c>
      <c r="P205" s="180" t="s">
        <v>222</v>
      </c>
      <c r="Q205" s="180" t="s">
        <v>222</v>
      </c>
    </row>
    <row r="206" spans="1:17">
      <c r="A206" s="177" t="s">
        <v>665</v>
      </c>
      <c r="B206" s="168" t="s">
        <v>666</v>
      </c>
      <c r="C206" s="177" t="s">
        <v>220</v>
      </c>
      <c r="D206" s="168" t="s">
        <v>246</v>
      </c>
      <c r="E206" s="179"/>
      <c r="F206" s="180" t="s">
        <v>222</v>
      </c>
      <c r="G206" s="180" t="s">
        <v>222</v>
      </c>
      <c r="H206" s="180" t="s">
        <v>222</v>
      </c>
      <c r="I206" s="180" t="s">
        <v>222</v>
      </c>
      <c r="J206" s="180" t="s">
        <v>222</v>
      </c>
      <c r="K206" s="180" t="s">
        <v>222</v>
      </c>
      <c r="L206" s="180" t="s">
        <v>222</v>
      </c>
      <c r="M206" s="180" t="s">
        <v>222</v>
      </c>
      <c r="N206" s="180" t="s">
        <v>222</v>
      </c>
      <c r="O206" s="180" t="s">
        <v>222</v>
      </c>
      <c r="P206" s="180" t="s">
        <v>222</v>
      </c>
      <c r="Q206" s="180" t="s">
        <v>222</v>
      </c>
    </row>
    <row r="207" spans="1:17">
      <c r="A207" s="177" t="s">
        <v>695</v>
      </c>
      <c r="B207" s="168" t="s">
        <v>696</v>
      </c>
      <c r="C207" s="177" t="s">
        <v>220</v>
      </c>
      <c r="D207" s="168" t="s">
        <v>247</v>
      </c>
      <c r="E207" s="179"/>
      <c r="F207" s="180" t="s">
        <v>222</v>
      </c>
      <c r="G207" s="180" t="s">
        <v>222</v>
      </c>
      <c r="H207" s="180" t="s">
        <v>222</v>
      </c>
      <c r="I207" s="180" t="s">
        <v>222</v>
      </c>
      <c r="J207" s="180" t="s">
        <v>222</v>
      </c>
      <c r="K207" s="180" t="s">
        <v>222</v>
      </c>
      <c r="L207" s="180" t="s">
        <v>222</v>
      </c>
      <c r="M207" s="180" t="s">
        <v>222</v>
      </c>
      <c r="N207" s="180" t="s">
        <v>222</v>
      </c>
      <c r="O207" s="180" t="s">
        <v>222</v>
      </c>
      <c r="P207" s="180" t="s">
        <v>222</v>
      </c>
      <c r="Q207" s="180" t="s">
        <v>222</v>
      </c>
    </row>
    <row r="208" spans="1:17">
      <c r="A208" s="177" t="s">
        <v>560</v>
      </c>
      <c r="B208" s="168" t="s">
        <v>561</v>
      </c>
      <c r="C208" s="177" t="s">
        <v>220</v>
      </c>
      <c r="D208" s="168" t="s">
        <v>248</v>
      </c>
      <c r="E208" s="179"/>
      <c r="F208" s="180" t="s">
        <v>222</v>
      </c>
      <c r="G208" s="180" t="s">
        <v>222</v>
      </c>
      <c r="H208" s="180" t="s">
        <v>222</v>
      </c>
      <c r="I208" s="180" t="s">
        <v>222</v>
      </c>
      <c r="J208" s="180" t="s">
        <v>222</v>
      </c>
      <c r="K208" s="180" t="s">
        <v>222</v>
      </c>
      <c r="L208" s="180" t="s">
        <v>222</v>
      </c>
      <c r="M208" s="180" t="s">
        <v>222</v>
      </c>
      <c r="N208" s="180" t="s">
        <v>222</v>
      </c>
      <c r="O208" s="180" t="s">
        <v>222</v>
      </c>
      <c r="P208" s="180" t="s">
        <v>222</v>
      </c>
      <c r="Q208" s="180" t="s">
        <v>222</v>
      </c>
    </row>
    <row r="209" spans="1:17">
      <c r="A209" s="177" t="s">
        <v>590</v>
      </c>
      <c r="B209" s="168" t="s">
        <v>591</v>
      </c>
      <c r="C209" s="177" t="s">
        <v>220</v>
      </c>
      <c r="D209" s="168" t="s">
        <v>249</v>
      </c>
      <c r="E209" s="179"/>
      <c r="F209" s="180" t="s">
        <v>222</v>
      </c>
      <c r="G209" s="180" t="s">
        <v>222</v>
      </c>
      <c r="H209" s="180" t="s">
        <v>222</v>
      </c>
      <c r="I209" s="180" t="s">
        <v>222</v>
      </c>
      <c r="J209" s="180" t="s">
        <v>222</v>
      </c>
      <c r="K209" s="180" t="s">
        <v>222</v>
      </c>
      <c r="L209" s="180" t="s">
        <v>222</v>
      </c>
      <c r="M209" s="180" t="s">
        <v>222</v>
      </c>
      <c r="N209" s="180" t="s">
        <v>222</v>
      </c>
      <c r="O209" s="180" t="s">
        <v>222</v>
      </c>
      <c r="P209" s="180" t="s">
        <v>222</v>
      </c>
      <c r="Q209" s="180" t="s">
        <v>222</v>
      </c>
    </row>
    <row r="210" spans="1:17">
      <c r="A210" s="177" t="s">
        <v>668</v>
      </c>
      <c r="B210" s="168" t="s">
        <v>669</v>
      </c>
      <c r="C210" s="177" t="s">
        <v>220</v>
      </c>
      <c r="D210" s="168" t="s">
        <v>250</v>
      </c>
      <c r="E210" s="179"/>
      <c r="F210" s="180" t="s">
        <v>222</v>
      </c>
      <c r="G210" s="180" t="s">
        <v>222</v>
      </c>
      <c r="H210" s="180" t="s">
        <v>222</v>
      </c>
      <c r="I210" s="180" t="s">
        <v>222</v>
      </c>
      <c r="J210" s="180" t="s">
        <v>222</v>
      </c>
      <c r="K210" s="180" t="s">
        <v>222</v>
      </c>
      <c r="L210" s="180" t="s">
        <v>222</v>
      </c>
      <c r="M210" s="180" t="s">
        <v>222</v>
      </c>
      <c r="N210" s="180" t="s">
        <v>222</v>
      </c>
      <c r="O210" s="180" t="s">
        <v>222</v>
      </c>
      <c r="P210" s="180" t="s">
        <v>222</v>
      </c>
      <c r="Q210" s="180" t="s">
        <v>222</v>
      </c>
    </row>
    <row r="211" spans="1:17">
      <c r="A211" s="177" t="s">
        <v>698</v>
      </c>
      <c r="B211" s="168" t="s">
        <v>699</v>
      </c>
      <c r="C211" s="177" t="s">
        <v>220</v>
      </c>
      <c r="D211" s="168" t="s">
        <v>251</v>
      </c>
      <c r="E211" s="179"/>
      <c r="F211" s="180" t="s">
        <v>222</v>
      </c>
      <c r="G211" s="180" t="s">
        <v>222</v>
      </c>
      <c r="H211" s="180" t="s">
        <v>222</v>
      </c>
      <c r="I211" s="180" t="s">
        <v>222</v>
      </c>
      <c r="J211" s="180" t="s">
        <v>222</v>
      </c>
      <c r="K211" s="180" t="s">
        <v>222</v>
      </c>
      <c r="L211" s="180" t="s">
        <v>222</v>
      </c>
      <c r="M211" s="180" t="s">
        <v>222</v>
      </c>
      <c r="N211" s="180" t="s">
        <v>222</v>
      </c>
      <c r="O211" s="180" t="s">
        <v>222</v>
      </c>
      <c r="P211" s="180" t="s">
        <v>222</v>
      </c>
      <c r="Q211" s="180" t="s">
        <v>222</v>
      </c>
    </row>
    <row r="212" spans="1:17">
      <c r="A212" s="177" t="s">
        <v>563</v>
      </c>
      <c r="B212" s="168" t="s">
        <v>564</v>
      </c>
      <c r="C212" s="177" t="s">
        <v>220</v>
      </c>
      <c r="D212" s="168" t="s">
        <v>252</v>
      </c>
      <c r="E212" s="179"/>
      <c r="F212" s="180" t="s">
        <v>222</v>
      </c>
      <c r="G212" s="180" t="s">
        <v>222</v>
      </c>
      <c r="H212" s="180" t="s">
        <v>222</v>
      </c>
      <c r="I212" s="180" t="s">
        <v>222</v>
      </c>
      <c r="J212" s="180" t="s">
        <v>222</v>
      </c>
      <c r="K212" s="180" t="s">
        <v>222</v>
      </c>
      <c r="L212" s="180" t="s">
        <v>222</v>
      </c>
      <c r="M212" s="180" t="s">
        <v>222</v>
      </c>
      <c r="N212" s="180" t="s">
        <v>222</v>
      </c>
      <c r="O212" s="180" t="s">
        <v>222</v>
      </c>
      <c r="P212" s="180" t="s">
        <v>222</v>
      </c>
      <c r="Q212" s="180" t="s">
        <v>222</v>
      </c>
    </row>
    <row r="213" spans="1:17">
      <c r="A213" s="177" t="s">
        <v>593</v>
      </c>
      <c r="B213" s="168" t="s">
        <v>594</v>
      </c>
      <c r="C213" s="177" t="s">
        <v>220</v>
      </c>
      <c r="D213" s="168" t="s">
        <v>253</v>
      </c>
      <c r="E213" s="179"/>
      <c r="F213" s="180" t="s">
        <v>222</v>
      </c>
      <c r="G213" s="180" t="s">
        <v>222</v>
      </c>
      <c r="H213" s="180" t="s">
        <v>222</v>
      </c>
      <c r="I213" s="180" t="s">
        <v>222</v>
      </c>
      <c r="J213" s="180" t="s">
        <v>222</v>
      </c>
      <c r="K213" s="180" t="s">
        <v>222</v>
      </c>
      <c r="L213" s="180" t="s">
        <v>222</v>
      </c>
      <c r="M213" s="180" t="s">
        <v>222</v>
      </c>
      <c r="N213" s="180" t="s">
        <v>222</v>
      </c>
      <c r="O213" s="180" t="s">
        <v>222</v>
      </c>
      <c r="P213" s="180" t="s">
        <v>222</v>
      </c>
      <c r="Q213" s="180" t="s">
        <v>222</v>
      </c>
    </row>
    <row r="214" spans="1:17">
      <c r="A214" s="177" t="s">
        <v>671</v>
      </c>
      <c r="B214" s="168" t="s">
        <v>672</v>
      </c>
      <c r="C214" s="177" t="s">
        <v>220</v>
      </c>
      <c r="D214" s="168" t="s">
        <v>254</v>
      </c>
      <c r="E214" s="179"/>
      <c r="F214" s="180" t="s">
        <v>222</v>
      </c>
      <c r="G214" s="180" t="s">
        <v>222</v>
      </c>
      <c r="H214" s="180" t="s">
        <v>222</v>
      </c>
      <c r="I214" s="180" t="s">
        <v>222</v>
      </c>
      <c r="J214" s="180" t="s">
        <v>222</v>
      </c>
      <c r="K214" s="180" t="s">
        <v>222</v>
      </c>
      <c r="L214" s="180" t="s">
        <v>222</v>
      </c>
      <c r="M214" s="180" t="s">
        <v>222</v>
      </c>
      <c r="N214" s="180" t="s">
        <v>222</v>
      </c>
      <c r="O214" s="180" t="s">
        <v>222</v>
      </c>
      <c r="P214" s="180" t="s">
        <v>222</v>
      </c>
      <c r="Q214" s="180" t="s">
        <v>222</v>
      </c>
    </row>
    <row r="215" spans="1:17">
      <c r="A215" s="177" t="s">
        <v>701</v>
      </c>
      <c r="B215" s="168" t="s">
        <v>702</v>
      </c>
      <c r="C215" s="177" t="s">
        <v>220</v>
      </c>
      <c r="D215" s="168" t="s">
        <v>255</v>
      </c>
      <c r="E215" s="179"/>
      <c r="F215" s="180" t="s">
        <v>222</v>
      </c>
      <c r="G215" s="180" t="s">
        <v>222</v>
      </c>
      <c r="H215" s="180" t="s">
        <v>222</v>
      </c>
      <c r="I215" s="180" t="s">
        <v>222</v>
      </c>
      <c r="J215" s="180" t="s">
        <v>222</v>
      </c>
      <c r="K215" s="180" t="s">
        <v>222</v>
      </c>
      <c r="L215" s="180" t="s">
        <v>222</v>
      </c>
      <c r="M215" s="180" t="s">
        <v>222</v>
      </c>
      <c r="N215" s="180" t="s">
        <v>222</v>
      </c>
      <c r="O215" s="180" t="s">
        <v>222</v>
      </c>
      <c r="P215" s="180" t="s">
        <v>222</v>
      </c>
      <c r="Q215" s="180" t="s">
        <v>222</v>
      </c>
    </row>
    <row r="216" spans="1:17">
      <c r="A216" s="177" t="s">
        <v>566</v>
      </c>
      <c r="B216" s="168" t="s">
        <v>567</v>
      </c>
      <c r="C216" s="177" t="s">
        <v>220</v>
      </c>
      <c r="D216" s="168" t="s">
        <v>256</v>
      </c>
      <c r="E216" s="179"/>
      <c r="F216" s="180" t="s">
        <v>222</v>
      </c>
      <c r="G216" s="180" t="s">
        <v>222</v>
      </c>
      <c r="H216" s="180" t="s">
        <v>222</v>
      </c>
      <c r="I216" s="180" t="s">
        <v>222</v>
      </c>
      <c r="J216" s="180" t="s">
        <v>222</v>
      </c>
      <c r="K216" s="180" t="s">
        <v>222</v>
      </c>
      <c r="L216" s="180" t="s">
        <v>222</v>
      </c>
      <c r="M216" s="180" t="s">
        <v>222</v>
      </c>
      <c r="N216" s="180" t="s">
        <v>222</v>
      </c>
      <c r="O216" s="180" t="s">
        <v>222</v>
      </c>
      <c r="P216" s="180" t="s">
        <v>222</v>
      </c>
      <c r="Q216" s="180" t="s">
        <v>222</v>
      </c>
    </row>
    <row r="217" spans="1:17">
      <c r="A217" s="177" t="s">
        <v>596</v>
      </c>
      <c r="B217" s="168" t="s">
        <v>597</v>
      </c>
      <c r="C217" s="177" t="s">
        <v>220</v>
      </c>
      <c r="D217" s="168" t="s">
        <v>257</v>
      </c>
      <c r="E217" s="179"/>
      <c r="F217" s="180" t="s">
        <v>222</v>
      </c>
      <c r="G217" s="180" t="s">
        <v>222</v>
      </c>
      <c r="H217" s="180" t="s">
        <v>222</v>
      </c>
      <c r="I217" s="180" t="s">
        <v>222</v>
      </c>
      <c r="J217" s="180" t="s">
        <v>222</v>
      </c>
      <c r="K217" s="180" t="s">
        <v>222</v>
      </c>
      <c r="L217" s="180" t="s">
        <v>222</v>
      </c>
      <c r="M217" s="180" t="s">
        <v>222</v>
      </c>
      <c r="N217" s="180" t="s">
        <v>222</v>
      </c>
      <c r="O217" s="180" t="s">
        <v>222</v>
      </c>
      <c r="P217" s="180" t="s">
        <v>222</v>
      </c>
      <c r="Q217" s="180" t="s">
        <v>222</v>
      </c>
    </row>
    <row r="218" spans="1:17">
      <c r="A218" s="177" t="s">
        <v>674</v>
      </c>
      <c r="B218" s="168" t="s">
        <v>675</v>
      </c>
      <c r="C218" s="177" t="s">
        <v>220</v>
      </c>
      <c r="D218" s="168" t="s">
        <v>258</v>
      </c>
      <c r="E218" s="179"/>
      <c r="F218" s="180" t="s">
        <v>222</v>
      </c>
      <c r="G218" s="180" t="s">
        <v>222</v>
      </c>
      <c r="H218" s="180" t="s">
        <v>222</v>
      </c>
      <c r="I218" s="180" t="s">
        <v>222</v>
      </c>
      <c r="J218" s="180" t="s">
        <v>222</v>
      </c>
      <c r="K218" s="180" t="s">
        <v>222</v>
      </c>
      <c r="L218" s="180" t="s">
        <v>222</v>
      </c>
      <c r="M218" s="180" t="s">
        <v>222</v>
      </c>
      <c r="N218" s="180" t="s">
        <v>222</v>
      </c>
      <c r="O218" s="180" t="s">
        <v>222</v>
      </c>
      <c r="P218" s="180" t="s">
        <v>222</v>
      </c>
      <c r="Q218" s="180" t="s">
        <v>222</v>
      </c>
    </row>
    <row r="219" spans="1:17">
      <c r="A219" s="177" t="s">
        <v>259</v>
      </c>
      <c r="B219" s="168" t="s">
        <v>260</v>
      </c>
      <c r="C219" s="177" t="s">
        <v>220</v>
      </c>
      <c r="D219" s="168" t="s">
        <v>83</v>
      </c>
      <c r="E219" s="179"/>
      <c r="F219" s="180" t="s">
        <v>222</v>
      </c>
      <c r="G219" s="180" t="s">
        <v>222</v>
      </c>
      <c r="H219" s="180" t="s">
        <v>222</v>
      </c>
      <c r="I219" s="180" t="s">
        <v>222</v>
      </c>
      <c r="J219" s="180" t="s">
        <v>222</v>
      </c>
      <c r="K219" s="180" t="s">
        <v>222</v>
      </c>
      <c r="L219" s="180" t="s">
        <v>222</v>
      </c>
      <c r="M219" s="180" t="s">
        <v>222</v>
      </c>
      <c r="N219" s="180" t="s">
        <v>222</v>
      </c>
      <c r="O219" s="180" t="s">
        <v>222</v>
      </c>
      <c r="P219" s="180" t="s">
        <v>222</v>
      </c>
      <c r="Q219" s="180" t="s">
        <v>222</v>
      </c>
    </row>
    <row r="220" spans="1:17">
      <c r="A220" s="177" t="s">
        <v>84</v>
      </c>
      <c r="B220" s="168" t="s">
        <v>85</v>
      </c>
      <c r="C220" s="177" t="s">
        <v>220</v>
      </c>
      <c r="D220" s="168" t="s">
        <v>86</v>
      </c>
      <c r="E220" s="179"/>
      <c r="F220" s="180" t="s">
        <v>222</v>
      </c>
      <c r="G220" s="180" t="s">
        <v>222</v>
      </c>
      <c r="H220" s="180" t="s">
        <v>222</v>
      </c>
      <c r="I220" s="180" t="s">
        <v>222</v>
      </c>
      <c r="J220" s="180" t="s">
        <v>222</v>
      </c>
      <c r="K220" s="180" t="s">
        <v>222</v>
      </c>
      <c r="L220" s="180" t="s">
        <v>222</v>
      </c>
      <c r="M220" s="180" t="s">
        <v>222</v>
      </c>
      <c r="N220" s="180" t="s">
        <v>222</v>
      </c>
      <c r="O220" s="180" t="s">
        <v>222</v>
      </c>
      <c r="P220" s="180" t="s">
        <v>222</v>
      </c>
      <c r="Q220" s="180" t="s">
        <v>222</v>
      </c>
    </row>
    <row r="221" spans="1:17">
      <c r="A221" s="177" t="s">
        <v>87</v>
      </c>
      <c r="B221" s="168" t="s">
        <v>88</v>
      </c>
      <c r="C221" s="177" t="s">
        <v>220</v>
      </c>
      <c r="D221" s="168" t="s">
        <v>89</v>
      </c>
      <c r="E221" s="179"/>
      <c r="F221" s="180" t="s">
        <v>222</v>
      </c>
      <c r="G221" s="180" t="s">
        <v>222</v>
      </c>
      <c r="H221" s="180" t="s">
        <v>222</v>
      </c>
      <c r="I221" s="180" t="s">
        <v>222</v>
      </c>
      <c r="J221" s="180" t="s">
        <v>222</v>
      </c>
      <c r="K221" s="180" t="s">
        <v>222</v>
      </c>
      <c r="L221" s="180" t="s">
        <v>222</v>
      </c>
      <c r="M221" s="180" t="s">
        <v>222</v>
      </c>
      <c r="N221" s="180" t="s">
        <v>222</v>
      </c>
      <c r="O221" s="180" t="s">
        <v>222</v>
      </c>
      <c r="P221" s="180" t="s">
        <v>222</v>
      </c>
      <c r="Q221" s="180" t="s">
        <v>222</v>
      </c>
    </row>
    <row r="222" spans="1:17">
      <c r="A222" s="177" t="s">
        <v>90</v>
      </c>
      <c r="B222" s="168" t="s">
        <v>91</v>
      </c>
      <c r="C222" s="177" t="s">
        <v>220</v>
      </c>
      <c r="D222" s="168" t="s">
        <v>92</v>
      </c>
      <c r="E222" s="179"/>
      <c r="F222" s="180" t="s">
        <v>222</v>
      </c>
      <c r="G222" s="180" t="s">
        <v>222</v>
      </c>
      <c r="H222" s="180" t="s">
        <v>222</v>
      </c>
      <c r="I222" s="180" t="s">
        <v>222</v>
      </c>
      <c r="J222" s="180" t="s">
        <v>222</v>
      </c>
      <c r="K222" s="180" t="s">
        <v>222</v>
      </c>
      <c r="L222" s="180" t="s">
        <v>222</v>
      </c>
      <c r="M222" s="180" t="s">
        <v>222</v>
      </c>
      <c r="N222" s="180" t="s">
        <v>222</v>
      </c>
      <c r="O222" s="180" t="s">
        <v>222</v>
      </c>
      <c r="P222" s="180" t="s">
        <v>222</v>
      </c>
      <c r="Q222" s="180" t="s">
        <v>222</v>
      </c>
    </row>
    <row r="223" spans="1:17">
      <c r="A223" s="177" t="s">
        <v>93</v>
      </c>
      <c r="B223" s="168" t="s">
        <v>94</v>
      </c>
      <c r="C223" s="177" t="s">
        <v>220</v>
      </c>
      <c r="D223" s="168" t="s">
        <v>95</v>
      </c>
      <c r="E223" s="179"/>
      <c r="F223" s="180" t="s">
        <v>222</v>
      </c>
      <c r="G223" s="180" t="s">
        <v>222</v>
      </c>
      <c r="H223" s="180" t="s">
        <v>222</v>
      </c>
      <c r="I223" s="180" t="s">
        <v>222</v>
      </c>
      <c r="J223" s="180" t="s">
        <v>222</v>
      </c>
      <c r="K223" s="180" t="s">
        <v>222</v>
      </c>
      <c r="L223" s="180" t="s">
        <v>222</v>
      </c>
      <c r="M223" s="180" t="s">
        <v>222</v>
      </c>
      <c r="N223" s="180" t="s">
        <v>222</v>
      </c>
      <c r="O223" s="180" t="s">
        <v>222</v>
      </c>
      <c r="P223" s="180" t="s">
        <v>222</v>
      </c>
      <c r="Q223" s="180" t="s">
        <v>222</v>
      </c>
    </row>
    <row r="224" spans="1:17">
      <c r="A224" s="177" t="s">
        <v>96</v>
      </c>
      <c r="B224" s="168" t="s">
        <v>97</v>
      </c>
      <c r="C224" s="177" t="s">
        <v>220</v>
      </c>
      <c r="D224" s="168" t="s">
        <v>98</v>
      </c>
      <c r="E224" s="179"/>
      <c r="F224" s="180" t="s">
        <v>222</v>
      </c>
      <c r="G224" s="180" t="s">
        <v>222</v>
      </c>
      <c r="H224" s="180" t="s">
        <v>222</v>
      </c>
      <c r="I224" s="180" t="s">
        <v>222</v>
      </c>
      <c r="J224" s="180" t="s">
        <v>222</v>
      </c>
      <c r="K224" s="180" t="s">
        <v>222</v>
      </c>
      <c r="L224" s="180" t="s">
        <v>222</v>
      </c>
      <c r="M224" s="180" t="s">
        <v>222</v>
      </c>
      <c r="N224" s="180" t="s">
        <v>222</v>
      </c>
      <c r="O224" s="180" t="s">
        <v>222</v>
      </c>
      <c r="P224" s="180" t="s">
        <v>222</v>
      </c>
      <c r="Q224" s="180" t="s">
        <v>222</v>
      </c>
    </row>
    <row r="225" spans="1:17">
      <c r="A225" s="177" t="s">
        <v>99</v>
      </c>
      <c r="B225" s="168" t="s">
        <v>100</v>
      </c>
      <c r="C225" s="177" t="s">
        <v>220</v>
      </c>
      <c r="D225" s="168" t="s">
        <v>101</v>
      </c>
      <c r="E225" s="179"/>
      <c r="F225" s="180" t="s">
        <v>222</v>
      </c>
      <c r="G225" s="180" t="s">
        <v>222</v>
      </c>
      <c r="H225" s="180" t="s">
        <v>222</v>
      </c>
      <c r="I225" s="180" t="s">
        <v>222</v>
      </c>
      <c r="J225" s="180" t="s">
        <v>222</v>
      </c>
      <c r="K225" s="180" t="s">
        <v>222</v>
      </c>
      <c r="L225" s="180" t="s">
        <v>222</v>
      </c>
      <c r="M225" s="180" t="s">
        <v>222</v>
      </c>
      <c r="N225" s="180" t="s">
        <v>222</v>
      </c>
      <c r="O225" s="180" t="s">
        <v>222</v>
      </c>
      <c r="P225" s="180" t="s">
        <v>222</v>
      </c>
      <c r="Q225" s="180" t="s">
        <v>222</v>
      </c>
    </row>
    <row r="226" spans="1:17">
      <c r="A226" s="177" t="s">
        <v>102</v>
      </c>
      <c r="B226" s="168" t="s">
        <v>103</v>
      </c>
      <c r="C226" s="177" t="s">
        <v>220</v>
      </c>
      <c r="D226" s="168" t="s">
        <v>104</v>
      </c>
      <c r="E226" s="179"/>
      <c r="F226" s="180" t="s">
        <v>222</v>
      </c>
      <c r="G226" s="180" t="s">
        <v>222</v>
      </c>
      <c r="H226" s="180" t="s">
        <v>222</v>
      </c>
      <c r="I226" s="180" t="s">
        <v>222</v>
      </c>
      <c r="J226" s="180" t="s">
        <v>222</v>
      </c>
      <c r="K226" s="180" t="s">
        <v>222</v>
      </c>
      <c r="L226" s="180" t="s">
        <v>222</v>
      </c>
      <c r="M226" s="180" t="s">
        <v>222</v>
      </c>
      <c r="N226" s="180" t="s">
        <v>222</v>
      </c>
      <c r="O226" s="180" t="s">
        <v>222</v>
      </c>
      <c r="P226" s="180" t="s">
        <v>222</v>
      </c>
      <c r="Q226" s="180" t="s">
        <v>222</v>
      </c>
    </row>
    <row r="227" spans="1:17">
      <c r="A227" s="177" t="s">
        <v>105</v>
      </c>
      <c r="B227" s="168" t="s">
        <v>106</v>
      </c>
      <c r="C227" s="177" t="s">
        <v>220</v>
      </c>
      <c r="D227" s="168" t="s">
        <v>107</v>
      </c>
      <c r="E227" s="179"/>
      <c r="F227" s="180" t="s">
        <v>222</v>
      </c>
      <c r="G227" s="180" t="s">
        <v>222</v>
      </c>
      <c r="H227" s="180" t="s">
        <v>222</v>
      </c>
      <c r="I227" s="180" t="s">
        <v>222</v>
      </c>
      <c r="J227" s="180" t="s">
        <v>222</v>
      </c>
      <c r="K227" s="180" t="s">
        <v>222</v>
      </c>
      <c r="L227" s="180" t="s">
        <v>222</v>
      </c>
      <c r="M227" s="180" t="s">
        <v>222</v>
      </c>
      <c r="N227" s="180" t="s">
        <v>222</v>
      </c>
      <c r="O227" s="180" t="s">
        <v>222</v>
      </c>
      <c r="P227" s="180" t="s">
        <v>222</v>
      </c>
      <c r="Q227" s="180" t="s">
        <v>222</v>
      </c>
    </row>
    <row r="228" spans="1:17">
      <c r="A228" s="177" t="s">
        <v>108</v>
      </c>
      <c r="B228" s="168" t="s">
        <v>109</v>
      </c>
      <c r="C228" s="177" t="s">
        <v>220</v>
      </c>
      <c r="D228" s="168" t="s">
        <v>110</v>
      </c>
      <c r="E228" s="179"/>
      <c r="F228" s="180" t="s">
        <v>222</v>
      </c>
      <c r="G228" s="180" t="s">
        <v>222</v>
      </c>
      <c r="H228" s="180" t="s">
        <v>222</v>
      </c>
      <c r="I228" s="180" t="s">
        <v>222</v>
      </c>
      <c r="J228" s="180" t="s">
        <v>222</v>
      </c>
      <c r="K228" s="180" t="s">
        <v>222</v>
      </c>
      <c r="L228" s="180" t="s">
        <v>222</v>
      </c>
      <c r="M228" s="180" t="s">
        <v>222</v>
      </c>
      <c r="N228" s="180" t="s">
        <v>222</v>
      </c>
      <c r="O228" s="180" t="s">
        <v>222</v>
      </c>
      <c r="P228" s="180" t="s">
        <v>222</v>
      </c>
      <c r="Q228" s="180" t="s">
        <v>222</v>
      </c>
    </row>
    <row r="229" spans="1:17">
      <c r="A229" s="177" t="s">
        <v>111</v>
      </c>
      <c r="B229" s="168" t="s">
        <v>112</v>
      </c>
      <c r="C229" s="177" t="s">
        <v>220</v>
      </c>
      <c r="D229" s="168" t="s">
        <v>113</v>
      </c>
      <c r="E229" s="179"/>
      <c r="F229" s="180" t="s">
        <v>222</v>
      </c>
      <c r="G229" s="180" t="s">
        <v>222</v>
      </c>
      <c r="H229" s="180" t="s">
        <v>222</v>
      </c>
      <c r="I229" s="180" t="s">
        <v>222</v>
      </c>
      <c r="J229" s="180" t="s">
        <v>222</v>
      </c>
      <c r="K229" s="180" t="s">
        <v>222</v>
      </c>
      <c r="L229" s="180" t="s">
        <v>222</v>
      </c>
      <c r="M229" s="180" t="s">
        <v>222</v>
      </c>
      <c r="N229" s="180" t="s">
        <v>222</v>
      </c>
      <c r="O229" s="180" t="s">
        <v>222</v>
      </c>
      <c r="P229" s="180" t="s">
        <v>222</v>
      </c>
      <c r="Q229" s="180" t="s">
        <v>222</v>
      </c>
    </row>
    <row r="230" spans="1:17">
      <c r="A230" s="177" t="s">
        <v>114</v>
      </c>
      <c r="B230" s="168" t="s">
        <v>115</v>
      </c>
      <c r="C230" s="177" t="s">
        <v>220</v>
      </c>
      <c r="D230" s="168" t="s">
        <v>116</v>
      </c>
      <c r="E230" s="179"/>
      <c r="F230" s="180" t="s">
        <v>222</v>
      </c>
      <c r="G230" s="180" t="s">
        <v>222</v>
      </c>
      <c r="H230" s="180" t="s">
        <v>222</v>
      </c>
      <c r="I230" s="180" t="s">
        <v>222</v>
      </c>
      <c r="J230" s="180" t="s">
        <v>222</v>
      </c>
      <c r="K230" s="180" t="s">
        <v>222</v>
      </c>
      <c r="L230" s="180" t="s">
        <v>222</v>
      </c>
      <c r="M230" s="180" t="s">
        <v>222</v>
      </c>
      <c r="N230" s="180" t="s">
        <v>222</v>
      </c>
      <c r="O230" s="180" t="s">
        <v>222</v>
      </c>
      <c r="P230" s="180" t="s">
        <v>222</v>
      </c>
      <c r="Q230" s="180" t="s">
        <v>222</v>
      </c>
    </row>
    <row r="231" spans="1:17">
      <c r="A231" s="177" t="s">
        <v>117</v>
      </c>
      <c r="B231" s="168" t="s">
        <v>118</v>
      </c>
      <c r="C231" s="177" t="s">
        <v>220</v>
      </c>
      <c r="D231" s="168" t="s">
        <v>119</v>
      </c>
      <c r="E231" s="179"/>
      <c r="F231" s="180" t="s">
        <v>222</v>
      </c>
      <c r="G231" s="180" t="s">
        <v>222</v>
      </c>
      <c r="H231" s="180" t="s">
        <v>222</v>
      </c>
      <c r="I231" s="180" t="s">
        <v>222</v>
      </c>
      <c r="J231" s="180" t="s">
        <v>222</v>
      </c>
      <c r="K231" s="180" t="s">
        <v>222</v>
      </c>
      <c r="L231" s="180" t="s">
        <v>222</v>
      </c>
      <c r="M231" s="180" t="s">
        <v>222</v>
      </c>
      <c r="N231" s="180" t="s">
        <v>222</v>
      </c>
      <c r="O231" s="180" t="s">
        <v>222</v>
      </c>
      <c r="P231" s="180" t="s">
        <v>222</v>
      </c>
      <c r="Q231" s="180" t="s">
        <v>222</v>
      </c>
    </row>
    <row r="232" spans="1:17">
      <c r="A232" s="177" t="s">
        <v>120</v>
      </c>
      <c r="B232" s="168" t="s">
        <v>121</v>
      </c>
      <c r="C232" s="177" t="s">
        <v>220</v>
      </c>
      <c r="D232" s="168" t="s">
        <v>122</v>
      </c>
      <c r="E232" s="179"/>
      <c r="F232" s="180" t="s">
        <v>222</v>
      </c>
      <c r="G232" s="180" t="s">
        <v>222</v>
      </c>
      <c r="H232" s="180" t="s">
        <v>222</v>
      </c>
      <c r="I232" s="180" t="s">
        <v>222</v>
      </c>
      <c r="J232" s="180" t="s">
        <v>222</v>
      </c>
      <c r="K232" s="180" t="s">
        <v>222</v>
      </c>
      <c r="L232" s="180" t="s">
        <v>222</v>
      </c>
      <c r="M232" s="180" t="s">
        <v>222</v>
      </c>
      <c r="N232" s="180" t="s">
        <v>222</v>
      </c>
      <c r="O232" s="180" t="s">
        <v>222</v>
      </c>
      <c r="P232" s="180" t="s">
        <v>222</v>
      </c>
      <c r="Q232" s="180" t="s">
        <v>222</v>
      </c>
    </row>
    <row r="233" spans="1:17">
      <c r="A233" s="177" t="s">
        <v>123</v>
      </c>
      <c r="B233" s="168" t="s">
        <v>25873</v>
      </c>
      <c r="C233" s="177" t="s">
        <v>220</v>
      </c>
      <c r="D233" s="168" t="s">
        <v>25874</v>
      </c>
      <c r="E233" s="179"/>
      <c r="F233" s="180" t="s">
        <v>222</v>
      </c>
      <c r="G233" s="180" t="s">
        <v>222</v>
      </c>
      <c r="H233" s="180" t="s">
        <v>222</v>
      </c>
      <c r="I233" s="180" t="s">
        <v>222</v>
      </c>
      <c r="J233" s="180" t="s">
        <v>222</v>
      </c>
      <c r="K233" s="180" t="s">
        <v>222</v>
      </c>
      <c r="L233" s="180" t="s">
        <v>222</v>
      </c>
      <c r="M233" s="180" t="s">
        <v>222</v>
      </c>
      <c r="N233" s="180" t="s">
        <v>222</v>
      </c>
      <c r="O233" s="180" t="s">
        <v>222</v>
      </c>
      <c r="P233" s="180" t="s">
        <v>222</v>
      </c>
      <c r="Q233" s="180" t="s">
        <v>222</v>
      </c>
    </row>
    <row r="234" spans="1:17">
      <c r="A234" s="177" t="s">
        <v>124</v>
      </c>
      <c r="B234" s="168" t="s">
        <v>125</v>
      </c>
      <c r="C234" s="177" t="s">
        <v>220</v>
      </c>
      <c r="D234" s="168" t="s">
        <v>126</v>
      </c>
      <c r="E234" s="179"/>
      <c r="F234" s="180" t="s">
        <v>222</v>
      </c>
      <c r="G234" s="180" t="s">
        <v>222</v>
      </c>
      <c r="H234" s="180" t="s">
        <v>222</v>
      </c>
      <c r="I234" s="180" t="s">
        <v>222</v>
      </c>
      <c r="J234" s="180" t="s">
        <v>222</v>
      </c>
      <c r="K234" s="180" t="s">
        <v>222</v>
      </c>
      <c r="L234" s="180" t="s">
        <v>222</v>
      </c>
      <c r="M234" s="180" t="s">
        <v>222</v>
      </c>
      <c r="N234" s="180" t="s">
        <v>222</v>
      </c>
      <c r="O234" s="180" t="s">
        <v>222</v>
      </c>
      <c r="P234" s="180" t="s">
        <v>222</v>
      </c>
      <c r="Q234" s="180" t="s">
        <v>222</v>
      </c>
    </row>
    <row r="235" spans="1:17">
      <c r="A235" s="177" t="s">
        <v>127</v>
      </c>
      <c r="B235" s="168" t="s">
        <v>128</v>
      </c>
      <c r="C235" s="177" t="s">
        <v>220</v>
      </c>
      <c r="D235" s="168" t="s">
        <v>129</v>
      </c>
      <c r="E235" s="179"/>
      <c r="F235" s="180" t="s">
        <v>222</v>
      </c>
      <c r="G235" s="180" t="s">
        <v>222</v>
      </c>
      <c r="H235" s="180" t="s">
        <v>222</v>
      </c>
      <c r="I235" s="180" t="s">
        <v>222</v>
      </c>
      <c r="J235" s="180" t="s">
        <v>222</v>
      </c>
      <c r="K235" s="180" t="s">
        <v>222</v>
      </c>
      <c r="L235" s="180" t="s">
        <v>222</v>
      </c>
      <c r="M235" s="180" t="s">
        <v>222</v>
      </c>
      <c r="N235" s="180" t="s">
        <v>222</v>
      </c>
      <c r="O235" s="180" t="s">
        <v>222</v>
      </c>
      <c r="P235" s="180" t="s">
        <v>222</v>
      </c>
      <c r="Q235" s="180" t="s">
        <v>222</v>
      </c>
    </row>
    <row r="236" spans="1:17">
      <c r="A236" s="177" t="s">
        <v>130</v>
      </c>
      <c r="B236" s="168" t="s">
        <v>131</v>
      </c>
      <c r="C236" s="177" t="s">
        <v>220</v>
      </c>
      <c r="D236" s="168" t="s">
        <v>132</v>
      </c>
      <c r="E236" s="179"/>
      <c r="F236" s="180" t="s">
        <v>222</v>
      </c>
      <c r="G236" s="180" t="s">
        <v>222</v>
      </c>
      <c r="H236" s="180" t="s">
        <v>222</v>
      </c>
      <c r="I236" s="180" t="s">
        <v>222</v>
      </c>
      <c r="J236" s="180" t="s">
        <v>222</v>
      </c>
      <c r="K236" s="180" t="s">
        <v>222</v>
      </c>
      <c r="L236" s="180" t="s">
        <v>222</v>
      </c>
      <c r="M236" s="180" t="s">
        <v>222</v>
      </c>
      <c r="N236" s="180" t="s">
        <v>222</v>
      </c>
      <c r="O236" s="180" t="s">
        <v>222</v>
      </c>
      <c r="P236" s="180" t="s">
        <v>222</v>
      </c>
      <c r="Q236" s="180" t="s">
        <v>222</v>
      </c>
    </row>
    <row r="237" spans="1:17">
      <c r="A237" s="177" t="s">
        <v>133</v>
      </c>
      <c r="B237" s="168" t="s">
        <v>134</v>
      </c>
      <c r="C237" s="177" t="s">
        <v>220</v>
      </c>
      <c r="D237" s="168" t="s">
        <v>135</v>
      </c>
      <c r="E237" s="179"/>
      <c r="F237" s="180" t="s">
        <v>222</v>
      </c>
      <c r="G237" s="180" t="s">
        <v>222</v>
      </c>
      <c r="H237" s="180" t="s">
        <v>222</v>
      </c>
      <c r="I237" s="180" t="s">
        <v>222</v>
      </c>
      <c r="J237" s="180" t="s">
        <v>222</v>
      </c>
      <c r="K237" s="180" t="s">
        <v>222</v>
      </c>
      <c r="L237" s="180" t="s">
        <v>222</v>
      </c>
      <c r="M237" s="180" t="s">
        <v>222</v>
      </c>
      <c r="N237" s="180" t="s">
        <v>222</v>
      </c>
      <c r="O237" s="180" t="s">
        <v>222</v>
      </c>
      <c r="P237" s="180" t="s">
        <v>222</v>
      </c>
      <c r="Q237" s="180" t="s">
        <v>222</v>
      </c>
    </row>
    <row r="238" spans="1:17">
      <c r="A238" s="177" t="s">
        <v>136</v>
      </c>
      <c r="B238" s="168" t="s">
        <v>137</v>
      </c>
      <c r="C238" s="177" t="s">
        <v>220</v>
      </c>
      <c r="D238" s="168" t="s">
        <v>138</v>
      </c>
      <c r="E238" s="179"/>
      <c r="F238" s="180" t="s">
        <v>222</v>
      </c>
      <c r="G238" s="180" t="s">
        <v>222</v>
      </c>
      <c r="H238" s="180" t="s">
        <v>222</v>
      </c>
      <c r="I238" s="180" t="s">
        <v>222</v>
      </c>
      <c r="J238" s="180" t="s">
        <v>222</v>
      </c>
      <c r="K238" s="180" t="s">
        <v>222</v>
      </c>
      <c r="L238" s="180" t="s">
        <v>222</v>
      </c>
      <c r="M238" s="180" t="s">
        <v>222</v>
      </c>
      <c r="N238" s="180" t="s">
        <v>222</v>
      </c>
      <c r="O238" s="180" t="s">
        <v>222</v>
      </c>
      <c r="P238" s="180" t="s">
        <v>222</v>
      </c>
      <c r="Q238" s="180" t="s">
        <v>222</v>
      </c>
    </row>
    <row r="239" spans="1:17">
      <c r="A239" s="177" t="s">
        <v>139</v>
      </c>
      <c r="B239" s="168" t="s">
        <v>140</v>
      </c>
      <c r="C239" s="177" t="s">
        <v>220</v>
      </c>
      <c r="D239" s="168" t="s">
        <v>141</v>
      </c>
      <c r="E239" s="179"/>
      <c r="F239" s="180" t="s">
        <v>222</v>
      </c>
      <c r="G239" s="180" t="s">
        <v>222</v>
      </c>
      <c r="H239" s="180" t="s">
        <v>222</v>
      </c>
      <c r="I239" s="180" t="s">
        <v>222</v>
      </c>
      <c r="J239" s="180" t="s">
        <v>222</v>
      </c>
      <c r="K239" s="180" t="s">
        <v>222</v>
      </c>
      <c r="L239" s="180" t="s">
        <v>222</v>
      </c>
      <c r="M239" s="180" t="s">
        <v>222</v>
      </c>
      <c r="N239" s="180" t="s">
        <v>222</v>
      </c>
      <c r="O239" s="180" t="s">
        <v>222</v>
      </c>
      <c r="P239" s="180" t="s">
        <v>222</v>
      </c>
      <c r="Q239" s="180" t="s">
        <v>222</v>
      </c>
    </row>
    <row r="240" spans="1:17">
      <c r="A240" s="177" t="s">
        <v>142</v>
      </c>
      <c r="B240" s="168" t="s">
        <v>143</v>
      </c>
      <c r="C240" s="177" t="s">
        <v>220</v>
      </c>
      <c r="D240" s="168" t="s">
        <v>144</v>
      </c>
      <c r="E240" s="179"/>
      <c r="F240" s="180" t="s">
        <v>222</v>
      </c>
      <c r="G240" s="180" t="s">
        <v>222</v>
      </c>
      <c r="H240" s="180" t="s">
        <v>222</v>
      </c>
      <c r="I240" s="180" t="s">
        <v>222</v>
      </c>
      <c r="J240" s="180" t="s">
        <v>222</v>
      </c>
      <c r="K240" s="180" t="s">
        <v>222</v>
      </c>
      <c r="L240" s="180" t="s">
        <v>222</v>
      </c>
      <c r="M240" s="180" t="s">
        <v>222</v>
      </c>
      <c r="N240" s="180" t="s">
        <v>222</v>
      </c>
      <c r="O240" s="180" t="s">
        <v>222</v>
      </c>
      <c r="P240" s="180" t="s">
        <v>222</v>
      </c>
      <c r="Q240" s="180" t="s">
        <v>222</v>
      </c>
    </row>
    <row r="241" spans="1:17">
      <c r="A241" s="177" t="s">
        <v>145</v>
      </c>
      <c r="B241" s="168" t="s">
        <v>146</v>
      </c>
      <c r="C241" s="177" t="s">
        <v>220</v>
      </c>
      <c r="D241" s="168" t="s">
        <v>147</v>
      </c>
      <c r="E241" s="179"/>
      <c r="F241" s="180" t="s">
        <v>222</v>
      </c>
      <c r="G241" s="180" t="s">
        <v>222</v>
      </c>
      <c r="H241" s="180" t="s">
        <v>222</v>
      </c>
      <c r="I241" s="180" t="s">
        <v>222</v>
      </c>
      <c r="J241" s="180" t="s">
        <v>222</v>
      </c>
      <c r="K241" s="180" t="s">
        <v>222</v>
      </c>
      <c r="L241" s="180" t="s">
        <v>222</v>
      </c>
      <c r="M241" s="180" t="s">
        <v>222</v>
      </c>
      <c r="N241" s="180" t="s">
        <v>222</v>
      </c>
      <c r="O241" s="180" t="s">
        <v>222</v>
      </c>
      <c r="P241" s="180" t="s">
        <v>222</v>
      </c>
      <c r="Q241" s="180" t="s">
        <v>222</v>
      </c>
    </row>
    <row r="242" spans="1:17">
      <c r="A242" s="177" t="s">
        <v>148</v>
      </c>
      <c r="B242" s="168" t="s">
        <v>149</v>
      </c>
      <c r="C242" s="177" t="s">
        <v>220</v>
      </c>
      <c r="D242" s="168" t="s">
        <v>150</v>
      </c>
      <c r="E242" s="179"/>
      <c r="F242" s="180" t="s">
        <v>222</v>
      </c>
      <c r="G242" s="180" t="s">
        <v>222</v>
      </c>
      <c r="H242" s="180" t="s">
        <v>222</v>
      </c>
      <c r="I242" s="180" t="s">
        <v>222</v>
      </c>
      <c r="J242" s="180" t="s">
        <v>222</v>
      </c>
      <c r="K242" s="180" t="s">
        <v>222</v>
      </c>
      <c r="L242" s="180" t="s">
        <v>222</v>
      </c>
      <c r="M242" s="180" t="s">
        <v>222</v>
      </c>
      <c r="N242" s="180" t="s">
        <v>222</v>
      </c>
      <c r="O242" s="180" t="s">
        <v>222</v>
      </c>
      <c r="P242" s="180" t="s">
        <v>222</v>
      </c>
      <c r="Q242" s="180" t="s">
        <v>222</v>
      </c>
    </row>
    <row r="243" spans="1:17">
      <c r="A243" s="177" t="s">
        <v>151</v>
      </c>
      <c r="B243" s="168" t="s">
        <v>152</v>
      </c>
      <c r="C243" s="177" t="s">
        <v>220</v>
      </c>
      <c r="D243" s="168" t="s">
        <v>153</v>
      </c>
      <c r="E243" s="179"/>
      <c r="F243" s="180" t="s">
        <v>222</v>
      </c>
      <c r="G243" s="180" t="s">
        <v>222</v>
      </c>
      <c r="H243" s="180" t="s">
        <v>222</v>
      </c>
      <c r="I243" s="180" t="s">
        <v>222</v>
      </c>
      <c r="J243" s="180" t="s">
        <v>222</v>
      </c>
      <c r="K243" s="180" t="s">
        <v>222</v>
      </c>
      <c r="L243" s="180" t="s">
        <v>222</v>
      </c>
      <c r="M243" s="180" t="s">
        <v>222</v>
      </c>
      <c r="N243" s="180" t="s">
        <v>222</v>
      </c>
      <c r="O243" s="180" t="s">
        <v>222</v>
      </c>
      <c r="P243" s="180" t="s">
        <v>222</v>
      </c>
      <c r="Q243" s="180" t="s">
        <v>222</v>
      </c>
    </row>
    <row r="244" spans="1:17">
      <c r="A244" s="177" t="s">
        <v>154</v>
      </c>
      <c r="B244" s="168" t="s">
        <v>155</v>
      </c>
      <c r="C244" s="177" t="s">
        <v>220</v>
      </c>
      <c r="D244" s="168" t="s">
        <v>156</v>
      </c>
      <c r="E244" s="179"/>
      <c r="F244" s="180" t="s">
        <v>222</v>
      </c>
      <c r="G244" s="180" t="s">
        <v>222</v>
      </c>
      <c r="H244" s="180" t="s">
        <v>222</v>
      </c>
      <c r="I244" s="180" t="s">
        <v>222</v>
      </c>
      <c r="J244" s="180" t="s">
        <v>222</v>
      </c>
      <c r="K244" s="180" t="s">
        <v>222</v>
      </c>
      <c r="L244" s="180" t="s">
        <v>222</v>
      </c>
      <c r="M244" s="180" t="s">
        <v>222</v>
      </c>
      <c r="N244" s="180" t="s">
        <v>222</v>
      </c>
      <c r="O244" s="180" t="s">
        <v>222</v>
      </c>
      <c r="P244" s="180" t="s">
        <v>222</v>
      </c>
      <c r="Q244" s="180" t="s">
        <v>222</v>
      </c>
    </row>
    <row r="245" spans="1:17">
      <c r="A245" s="177" t="s">
        <v>157</v>
      </c>
      <c r="B245" s="168" t="s">
        <v>158</v>
      </c>
      <c r="C245" s="177" t="s">
        <v>220</v>
      </c>
      <c r="D245" s="168" t="s">
        <v>159</v>
      </c>
      <c r="E245" s="179"/>
      <c r="F245" s="180" t="s">
        <v>222</v>
      </c>
      <c r="G245" s="180" t="s">
        <v>222</v>
      </c>
      <c r="H245" s="180" t="s">
        <v>222</v>
      </c>
      <c r="I245" s="180" t="s">
        <v>222</v>
      </c>
      <c r="J245" s="180" t="s">
        <v>222</v>
      </c>
      <c r="K245" s="180" t="s">
        <v>222</v>
      </c>
      <c r="L245" s="180" t="s">
        <v>222</v>
      </c>
      <c r="M245" s="180" t="s">
        <v>222</v>
      </c>
      <c r="N245" s="180" t="s">
        <v>222</v>
      </c>
      <c r="O245" s="180" t="s">
        <v>222</v>
      </c>
      <c r="P245" s="180" t="s">
        <v>222</v>
      </c>
      <c r="Q245" s="180" t="s">
        <v>222</v>
      </c>
    </row>
    <row r="246" spans="1:17">
      <c r="A246" s="177" t="s">
        <v>160</v>
      </c>
      <c r="B246" s="168" t="s">
        <v>161</v>
      </c>
      <c r="C246" s="177" t="s">
        <v>220</v>
      </c>
      <c r="D246" s="168" t="s">
        <v>162</v>
      </c>
      <c r="E246" s="179"/>
      <c r="F246" s="180" t="s">
        <v>222</v>
      </c>
      <c r="G246" s="180" t="s">
        <v>222</v>
      </c>
      <c r="H246" s="180" t="s">
        <v>222</v>
      </c>
      <c r="I246" s="180" t="s">
        <v>222</v>
      </c>
      <c r="J246" s="180" t="s">
        <v>222</v>
      </c>
      <c r="K246" s="180" t="s">
        <v>222</v>
      </c>
      <c r="L246" s="180" t="s">
        <v>222</v>
      </c>
      <c r="M246" s="180" t="s">
        <v>222</v>
      </c>
      <c r="N246" s="180" t="s">
        <v>222</v>
      </c>
      <c r="O246" s="180" t="s">
        <v>222</v>
      </c>
      <c r="P246" s="180" t="s">
        <v>222</v>
      </c>
      <c r="Q246" s="180" t="s">
        <v>222</v>
      </c>
    </row>
    <row r="247" spans="1:17">
      <c r="A247" s="177" t="s">
        <v>163</v>
      </c>
      <c r="B247" s="168" t="s">
        <v>164</v>
      </c>
      <c r="C247" s="177" t="s">
        <v>220</v>
      </c>
      <c r="D247" s="168" t="s">
        <v>165</v>
      </c>
      <c r="E247" s="179"/>
      <c r="F247" s="180" t="s">
        <v>222</v>
      </c>
      <c r="G247" s="180" t="s">
        <v>222</v>
      </c>
      <c r="H247" s="180" t="s">
        <v>222</v>
      </c>
      <c r="I247" s="180" t="s">
        <v>222</v>
      </c>
      <c r="J247" s="180" t="s">
        <v>222</v>
      </c>
      <c r="K247" s="180" t="s">
        <v>222</v>
      </c>
      <c r="L247" s="180" t="s">
        <v>222</v>
      </c>
      <c r="M247" s="180" t="s">
        <v>222</v>
      </c>
      <c r="N247" s="180" t="s">
        <v>222</v>
      </c>
      <c r="O247" s="180" t="s">
        <v>222</v>
      </c>
      <c r="P247" s="180" t="s">
        <v>222</v>
      </c>
      <c r="Q247" s="180" t="s">
        <v>222</v>
      </c>
    </row>
    <row r="248" spans="1:17">
      <c r="A248" s="177" t="s">
        <v>166</v>
      </c>
      <c r="B248" s="168" t="s">
        <v>167</v>
      </c>
      <c r="C248" s="177" t="s">
        <v>220</v>
      </c>
      <c r="D248" s="168" t="s">
        <v>168</v>
      </c>
      <c r="E248" s="179"/>
      <c r="F248" s="180" t="s">
        <v>222</v>
      </c>
      <c r="G248" s="180" t="s">
        <v>222</v>
      </c>
      <c r="H248" s="180" t="s">
        <v>222</v>
      </c>
      <c r="I248" s="180" t="s">
        <v>222</v>
      </c>
      <c r="J248" s="180" t="s">
        <v>222</v>
      </c>
      <c r="K248" s="180" t="s">
        <v>222</v>
      </c>
      <c r="L248" s="180" t="s">
        <v>222</v>
      </c>
      <c r="M248" s="180" t="s">
        <v>222</v>
      </c>
      <c r="N248" s="180" t="s">
        <v>222</v>
      </c>
      <c r="O248" s="180" t="s">
        <v>222</v>
      </c>
      <c r="P248" s="180" t="s">
        <v>222</v>
      </c>
      <c r="Q248" s="180" t="s">
        <v>222</v>
      </c>
    </row>
    <row r="249" spans="1:17">
      <c r="A249" s="177" t="s">
        <v>169</v>
      </c>
      <c r="B249" s="168" t="s">
        <v>170</v>
      </c>
      <c r="C249" s="177" t="s">
        <v>220</v>
      </c>
      <c r="D249" s="168" t="s">
        <v>171</v>
      </c>
      <c r="E249" s="179"/>
      <c r="F249" s="180" t="s">
        <v>222</v>
      </c>
      <c r="G249" s="180" t="s">
        <v>222</v>
      </c>
      <c r="H249" s="180" t="s">
        <v>222</v>
      </c>
      <c r="I249" s="180" t="s">
        <v>222</v>
      </c>
      <c r="J249" s="180" t="s">
        <v>222</v>
      </c>
      <c r="K249" s="180" t="s">
        <v>222</v>
      </c>
      <c r="L249" s="180" t="s">
        <v>222</v>
      </c>
      <c r="M249" s="180" t="s">
        <v>222</v>
      </c>
      <c r="N249" s="180" t="s">
        <v>222</v>
      </c>
      <c r="O249" s="180" t="s">
        <v>222</v>
      </c>
      <c r="P249" s="180" t="s">
        <v>222</v>
      </c>
      <c r="Q249" s="180" t="s">
        <v>222</v>
      </c>
    </row>
    <row r="250" spans="1:17">
      <c r="A250" s="177" t="s">
        <v>172</v>
      </c>
      <c r="B250" s="168" t="s">
        <v>173</v>
      </c>
      <c r="C250" s="177" t="s">
        <v>220</v>
      </c>
      <c r="D250" s="168" t="s">
        <v>174</v>
      </c>
      <c r="E250" s="179"/>
      <c r="F250" s="180" t="s">
        <v>222</v>
      </c>
      <c r="G250" s="180" t="s">
        <v>222</v>
      </c>
      <c r="H250" s="180" t="s">
        <v>222</v>
      </c>
      <c r="I250" s="180" t="s">
        <v>222</v>
      </c>
      <c r="J250" s="180" t="s">
        <v>222</v>
      </c>
      <c r="K250" s="180" t="s">
        <v>222</v>
      </c>
      <c r="L250" s="180" t="s">
        <v>222</v>
      </c>
      <c r="M250" s="180" t="s">
        <v>222</v>
      </c>
      <c r="N250" s="180" t="s">
        <v>222</v>
      </c>
      <c r="O250" s="180" t="s">
        <v>222</v>
      </c>
      <c r="P250" s="180" t="s">
        <v>222</v>
      </c>
      <c r="Q250" s="180" t="s">
        <v>222</v>
      </c>
    </row>
    <row r="251" spans="1:17">
      <c r="A251" s="177" t="s">
        <v>175</v>
      </c>
      <c r="B251" s="168" t="s">
        <v>176</v>
      </c>
      <c r="C251" s="177" t="s">
        <v>220</v>
      </c>
      <c r="D251" s="168" t="s">
        <v>177</v>
      </c>
      <c r="E251" s="179"/>
      <c r="F251" s="180" t="s">
        <v>222</v>
      </c>
      <c r="G251" s="180" t="s">
        <v>222</v>
      </c>
      <c r="H251" s="180" t="s">
        <v>222</v>
      </c>
      <c r="I251" s="180" t="s">
        <v>222</v>
      </c>
      <c r="J251" s="180" t="s">
        <v>222</v>
      </c>
      <c r="K251" s="180" t="s">
        <v>222</v>
      </c>
      <c r="L251" s="180" t="s">
        <v>222</v>
      </c>
      <c r="M251" s="180" t="s">
        <v>222</v>
      </c>
      <c r="N251" s="180" t="s">
        <v>222</v>
      </c>
      <c r="O251" s="180" t="s">
        <v>222</v>
      </c>
      <c r="P251" s="180" t="s">
        <v>222</v>
      </c>
      <c r="Q251" s="180" t="s">
        <v>222</v>
      </c>
    </row>
    <row r="252" spans="1:17">
      <c r="A252" s="177" t="s">
        <v>178</v>
      </c>
      <c r="B252" s="168" t="s">
        <v>179</v>
      </c>
      <c r="C252" s="177" t="s">
        <v>220</v>
      </c>
      <c r="D252" s="168" t="s">
        <v>180</v>
      </c>
      <c r="E252" s="179"/>
      <c r="F252" s="180" t="s">
        <v>222</v>
      </c>
      <c r="G252" s="180" t="s">
        <v>222</v>
      </c>
      <c r="H252" s="180" t="s">
        <v>222</v>
      </c>
      <c r="I252" s="180" t="s">
        <v>222</v>
      </c>
      <c r="J252" s="180" t="s">
        <v>222</v>
      </c>
      <c r="K252" s="180" t="s">
        <v>222</v>
      </c>
      <c r="L252" s="180" t="s">
        <v>222</v>
      </c>
      <c r="M252" s="180" t="s">
        <v>222</v>
      </c>
      <c r="N252" s="180" t="s">
        <v>222</v>
      </c>
      <c r="O252" s="180" t="s">
        <v>222</v>
      </c>
      <c r="P252" s="180" t="s">
        <v>222</v>
      </c>
      <c r="Q252" s="180" t="s">
        <v>222</v>
      </c>
    </row>
    <row r="253" spans="1:17">
      <c r="A253" s="177" t="s">
        <v>19</v>
      </c>
      <c r="B253" s="168" t="s">
        <v>20</v>
      </c>
      <c r="C253" s="177" t="s">
        <v>220</v>
      </c>
      <c r="D253" s="168" t="s">
        <v>21</v>
      </c>
      <c r="E253" s="179"/>
      <c r="F253" s="180" t="s">
        <v>222</v>
      </c>
      <c r="G253" s="180" t="s">
        <v>222</v>
      </c>
      <c r="H253" s="180" t="s">
        <v>222</v>
      </c>
      <c r="I253" s="180" t="s">
        <v>222</v>
      </c>
      <c r="J253" s="180" t="s">
        <v>222</v>
      </c>
      <c r="K253" s="180" t="s">
        <v>222</v>
      </c>
      <c r="L253" s="180" t="s">
        <v>222</v>
      </c>
      <c r="M253" s="180" t="s">
        <v>222</v>
      </c>
      <c r="N253" s="180" t="s">
        <v>222</v>
      </c>
      <c r="O253" s="180" t="s">
        <v>222</v>
      </c>
      <c r="P253" s="180" t="s">
        <v>222</v>
      </c>
      <c r="Q253" s="180" t="s">
        <v>222</v>
      </c>
    </row>
    <row r="254" spans="1:17">
      <c r="A254" s="177" t="s">
        <v>22</v>
      </c>
      <c r="B254" s="168" t="s">
        <v>23</v>
      </c>
      <c r="C254" s="177" t="s">
        <v>220</v>
      </c>
      <c r="D254" s="168" t="s">
        <v>24</v>
      </c>
      <c r="E254" s="179"/>
      <c r="F254" s="180" t="s">
        <v>222</v>
      </c>
      <c r="G254" s="180" t="s">
        <v>222</v>
      </c>
      <c r="H254" s="180" t="s">
        <v>222</v>
      </c>
      <c r="I254" s="180" t="s">
        <v>222</v>
      </c>
      <c r="J254" s="180" t="s">
        <v>222</v>
      </c>
      <c r="K254" s="180" t="s">
        <v>222</v>
      </c>
      <c r="L254" s="180" t="s">
        <v>222</v>
      </c>
      <c r="M254" s="180" t="s">
        <v>222</v>
      </c>
      <c r="N254" s="180" t="s">
        <v>222</v>
      </c>
      <c r="O254" s="180" t="s">
        <v>222</v>
      </c>
      <c r="P254" s="180" t="s">
        <v>222</v>
      </c>
      <c r="Q254" s="180" t="s">
        <v>222</v>
      </c>
    </row>
    <row r="255" spans="1:17">
      <c r="A255" s="177" t="s">
        <v>25</v>
      </c>
      <c r="B255" s="168" t="s">
        <v>26</v>
      </c>
      <c r="C255" s="177" t="s">
        <v>220</v>
      </c>
      <c r="D255" s="168" t="s">
        <v>27</v>
      </c>
      <c r="E255" s="179"/>
      <c r="F255" s="180" t="s">
        <v>222</v>
      </c>
      <c r="G255" s="180" t="s">
        <v>222</v>
      </c>
      <c r="H255" s="180" t="s">
        <v>222</v>
      </c>
      <c r="I255" s="180" t="s">
        <v>222</v>
      </c>
      <c r="J255" s="180" t="s">
        <v>222</v>
      </c>
      <c r="K255" s="180" t="s">
        <v>222</v>
      </c>
      <c r="L255" s="180" t="s">
        <v>222</v>
      </c>
      <c r="M255" s="180" t="s">
        <v>222</v>
      </c>
      <c r="N255" s="180" t="s">
        <v>222</v>
      </c>
      <c r="O255" s="180" t="s">
        <v>222</v>
      </c>
      <c r="P255" s="180" t="s">
        <v>222</v>
      </c>
      <c r="Q255" s="180" t="s">
        <v>222</v>
      </c>
    </row>
    <row r="256" spans="1:17">
      <c r="A256" s="177" t="s">
        <v>28</v>
      </c>
      <c r="B256" s="168" t="s">
        <v>29</v>
      </c>
      <c r="C256" s="177" t="s">
        <v>220</v>
      </c>
      <c r="D256" s="168" t="s">
        <v>30</v>
      </c>
      <c r="E256" s="179"/>
      <c r="F256" s="180" t="s">
        <v>222</v>
      </c>
      <c r="G256" s="180" t="s">
        <v>222</v>
      </c>
      <c r="H256" s="180" t="s">
        <v>222</v>
      </c>
      <c r="I256" s="180" t="s">
        <v>222</v>
      </c>
      <c r="J256" s="180" t="s">
        <v>222</v>
      </c>
      <c r="K256" s="180" t="s">
        <v>222</v>
      </c>
      <c r="L256" s="180" t="s">
        <v>222</v>
      </c>
      <c r="M256" s="180" t="s">
        <v>222</v>
      </c>
      <c r="N256" s="180" t="s">
        <v>222</v>
      </c>
      <c r="O256" s="180" t="s">
        <v>222</v>
      </c>
      <c r="P256" s="180" t="s">
        <v>222</v>
      </c>
      <c r="Q256" s="180" t="s">
        <v>222</v>
      </c>
    </row>
    <row r="257" spans="1:17">
      <c r="A257" s="177" t="s">
        <v>31</v>
      </c>
      <c r="B257" s="168" t="s">
        <v>32</v>
      </c>
      <c r="C257" s="177" t="s">
        <v>220</v>
      </c>
      <c r="D257" s="168" t="s">
        <v>33</v>
      </c>
      <c r="E257" s="179"/>
      <c r="F257" s="180" t="s">
        <v>222</v>
      </c>
      <c r="G257" s="180" t="s">
        <v>222</v>
      </c>
      <c r="H257" s="180" t="s">
        <v>222</v>
      </c>
      <c r="I257" s="180" t="s">
        <v>222</v>
      </c>
      <c r="J257" s="180" t="s">
        <v>222</v>
      </c>
      <c r="K257" s="180" t="s">
        <v>222</v>
      </c>
      <c r="L257" s="180" t="s">
        <v>222</v>
      </c>
      <c r="M257" s="180" t="s">
        <v>222</v>
      </c>
      <c r="N257" s="180" t="s">
        <v>222</v>
      </c>
      <c r="O257" s="180" t="s">
        <v>222</v>
      </c>
      <c r="P257" s="180" t="s">
        <v>222</v>
      </c>
      <c r="Q257" s="180" t="s">
        <v>222</v>
      </c>
    </row>
    <row r="258" spans="1:17">
      <c r="A258" s="177" t="s">
        <v>34</v>
      </c>
      <c r="B258" s="168" t="s">
        <v>35</v>
      </c>
      <c r="C258" s="177" t="s">
        <v>220</v>
      </c>
      <c r="D258" s="168" t="s">
        <v>36</v>
      </c>
      <c r="E258" s="179"/>
      <c r="F258" s="180" t="s">
        <v>222</v>
      </c>
      <c r="G258" s="180" t="s">
        <v>222</v>
      </c>
      <c r="H258" s="180" t="s">
        <v>222</v>
      </c>
      <c r="I258" s="180" t="s">
        <v>222</v>
      </c>
      <c r="J258" s="180" t="s">
        <v>222</v>
      </c>
      <c r="K258" s="180" t="s">
        <v>222</v>
      </c>
      <c r="L258" s="180" t="s">
        <v>222</v>
      </c>
      <c r="M258" s="180" t="s">
        <v>222</v>
      </c>
      <c r="N258" s="180" t="s">
        <v>222</v>
      </c>
      <c r="O258" s="180" t="s">
        <v>222</v>
      </c>
      <c r="P258" s="180" t="s">
        <v>222</v>
      </c>
      <c r="Q258" s="180" t="s">
        <v>222</v>
      </c>
    </row>
    <row r="259" spans="1:17">
      <c r="A259" s="177" t="s">
        <v>37</v>
      </c>
      <c r="B259" s="168" t="s">
        <v>38</v>
      </c>
      <c r="C259" s="177" t="s">
        <v>220</v>
      </c>
      <c r="D259" s="168" t="s">
        <v>39</v>
      </c>
      <c r="E259" s="179"/>
      <c r="F259" s="180" t="s">
        <v>222</v>
      </c>
      <c r="G259" s="180" t="s">
        <v>222</v>
      </c>
      <c r="H259" s="180" t="s">
        <v>222</v>
      </c>
      <c r="I259" s="180" t="s">
        <v>222</v>
      </c>
      <c r="J259" s="180" t="s">
        <v>222</v>
      </c>
      <c r="K259" s="180" t="s">
        <v>222</v>
      </c>
      <c r="L259" s="180" t="s">
        <v>222</v>
      </c>
      <c r="M259" s="180" t="s">
        <v>222</v>
      </c>
      <c r="N259" s="180" t="s">
        <v>222</v>
      </c>
      <c r="O259" s="180" t="s">
        <v>222</v>
      </c>
      <c r="P259" s="180" t="s">
        <v>222</v>
      </c>
      <c r="Q259" s="180" t="s">
        <v>222</v>
      </c>
    </row>
    <row r="260" spans="1:17" s="164" customFormat="1" ht="15" customHeight="1">
      <c r="A260" s="320" t="s">
        <v>40</v>
      </c>
      <c r="B260" s="320"/>
      <c r="C260" s="320"/>
      <c r="D260" s="320"/>
      <c r="E260" s="2"/>
      <c r="F260" s="2"/>
      <c r="G260" s="2"/>
    </row>
    <row r="261" spans="1:17">
      <c r="A261" s="170" t="s">
        <v>41</v>
      </c>
      <c r="B261" s="170"/>
      <c r="C261" s="170" t="s">
        <v>605</v>
      </c>
      <c r="D261" s="171" t="s">
        <v>42</v>
      </c>
    </row>
    <row r="262" spans="1:17">
      <c r="A262" s="170" t="s">
        <v>43</v>
      </c>
      <c r="B262" s="170"/>
      <c r="C262" s="170" t="s">
        <v>605</v>
      </c>
      <c r="D262" s="171" t="s">
        <v>44</v>
      </c>
    </row>
    <row r="263" spans="1:17">
      <c r="A263" s="170" t="s">
        <v>45</v>
      </c>
      <c r="B263" s="170"/>
      <c r="C263" s="170" t="s">
        <v>605</v>
      </c>
      <c r="D263" s="171" t="s">
        <v>46</v>
      </c>
    </row>
    <row r="264" spans="1:17" ht="15.75" customHeight="1">
      <c r="A264" s="170" t="s">
        <v>47</v>
      </c>
      <c r="B264" s="170"/>
      <c r="C264" s="170" t="s">
        <v>605</v>
      </c>
      <c r="D264" s="171" t="s">
        <v>48</v>
      </c>
    </row>
    <row r="265" spans="1:17">
      <c r="A265" s="170" t="s">
        <v>49</v>
      </c>
      <c r="B265" s="170"/>
      <c r="C265" s="170" t="s">
        <v>605</v>
      </c>
      <c r="D265" s="171" t="s">
        <v>50</v>
      </c>
    </row>
    <row r="266" spans="1:17">
      <c r="A266" s="170" t="s">
        <v>51</v>
      </c>
      <c r="B266" s="170"/>
      <c r="C266" s="170" t="s">
        <v>605</v>
      </c>
      <c r="D266" s="171" t="s">
        <v>52</v>
      </c>
    </row>
    <row r="267" spans="1:17">
      <c r="A267" s="170" t="s">
        <v>53</v>
      </c>
      <c r="B267" s="170"/>
      <c r="C267" s="170" t="s">
        <v>605</v>
      </c>
      <c r="D267" s="165" t="s">
        <v>54</v>
      </c>
    </row>
    <row r="268" spans="1:17">
      <c r="A268" s="170" t="s">
        <v>55</v>
      </c>
      <c r="B268" s="170"/>
      <c r="C268" s="170" t="s">
        <v>605</v>
      </c>
      <c r="D268" s="165" t="s">
        <v>56</v>
      </c>
    </row>
    <row r="269" spans="1:17">
      <c r="A269" s="170" t="s">
        <v>57</v>
      </c>
      <c r="B269" s="170"/>
      <c r="C269" s="170" t="s">
        <v>605</v>
      </c>
      <c r="D269" s="165" t="s">
        <v>58</v>
      </c>
    </row>
    <row r="270" spans="1:17">
      <c r="A270" s="170" t="s">
        <v>59</v>
      </c>
      <c r="B270" s="170"/>
      <c r="C270" s="170" t="s">
        <v>605</v>
      </c>
      <c r="D270" s="165" t="s">
        <v>60</v>
      </c>
    </row>
    <row r="271" spans="1:17">
      <c r="A271" s="170" t="s">
        <v>61</v>
      </c>
      <c r="B271" s="170"/>
      <c r="C271" s="170" t="s">
        <v>605</v>
      </c>
      <c r="D271" s="165" t="s">
        <v>62</v>
      </c>
    </row>
    <row r="272" spans="1:17">
      <c r="A272" s="170" t="s">
        <v>63</v>
      </c>
      <c r="B272" s="170"/>
      <c r="C272" s="170" t="s">
        <v>605</v>
      </c>
      <c r="D272" s="165" t="s">
        <v>64</v>
      </c>
    </row>
    <row r="273" spans="1:7">
      <c r="A273" s="170" t="s">
        <v>65</v>
      </c>
      <c r="B273" s="170" t="s">
        <v>66</v>
      </c>
      <c r="C273" s="170" t="s">
        <v>220</v>
      </c>
      <c r="D273" s="171" t="s">
        <v>67</v>
      </c>
    </row>
    <row r="274" spans="1:7">
      <c r="A274" s="170" t="s">
        <v>68</v>
      </c>
      <c r="B274" s="170" t="s">
        <v>69</v>
      </c>
      <c r="C274" s="170" t="s">
        <v>220</v>
      </c>
      <c r="D274" s="171" t="s">
        <v>67</v>
      </c>
    </row>
    <row r="275" spans="1:7">
      <c r="A275" s="170" t="s">
        <v>70</v>
      </c>
      <c r="B275" s="170" t="s">
        <v>71</v>
      </c>
      <c r="C275" s="170" t="s">
        <v>220</v>
      </c>
      <c r="D275" s="171" t="s">
        <v>67</v>
      </c>
    </row>
    <row r="276" spans="1:7">
      <c r="A276" s="170" t="s">
        <v>72</v>
      </c>
      <c r="B276" s="170" t="s">
        <v>73</v>
      </c>
      <c r="C276" s="170" t="s">
        <v>220</v>
      </c>
      <c r="D276" s="171" t="s">
        <v>67</v>
      </c>
    </row>
    <row r="277" spans="1:7">
      <c r="A277" s="170" t="s">
        <v>74</v>
      </c>
      <c r="B277" s="170" t="s">
        <v>75</v>
      </c>
      <c r="C277" s="170" t="s">
        <v>220</v>
      </c>
      <c r="D277" s="171" t="s">
        <v>67</v>
      </c>
    </row>
    <row r="278" spans="1:7">
      <c r="A278" s="170" t="s">
        <v>76</v>
      </c>
      <c r="B278" s="170" t="s">
        <v>77</v>
      </c>
      <c r="C278" s="170" t="s">
        <v>220</v>
      </c>
      <c r="D278" s="171" t="s">
        <v>67</v>
      </c>
    </row>
    <row r="279" spans="1:7">
      <c r="A279" s="170" t="s">
        <v>78</v>
      </c>
      <c r="B279" s="170" t="s">
        <v>79</v>
      </c>
      <c r="C279" s="170" t="s">
        <v>220</v>
      </c>
      <c r="D279" s="171" t="s">
        <v>67</v>
      </c>
    </row>
    <row r="280" spans="1:7">
      <c r="A280" s="170" t="s">
        <v>80</v>
      </c>
      <c r="B280" s="170" t="s">
        <v>81</v>
      </c>
      <c r="C280" s="170" t="s">
        <v>220</v>
      </c>
      <c r="D280" s="171" t="s">
        <v>67</v>
      </c>
    </row>
    <row r="281" spans="1:7">
      <c r="A281" s="170" t="s">
        <v>82</v>
      </c>
      <c r="B281" s="170" t="s">
        <v>0</v>
      </c>
      <c r="C281" s="170" t="s">
        <v>220</v>
      </c>
      <c r="D281" s="171" t="s">
        <v>67</v>
      </c>
    </row>
    <row r="282" spans="1:7">
      <c r="A282" s="181" t="s">
        <v>1</v>
      </c>
      <c r="B282" s="170" t="s">
        <v>2</v>
      </c>
      <c r="C282" s="181" t="s">
        <v>220</v>
      </c>
      <c r="D282" s="182" t="s">
        <v>25815</v>
      </c>
      <c r="E282" s="175"/>
      <c r="F282" s="176" t="s">
        <v>222</v>
      </c>
      <c r="G282" s="176" t="s">
        <v>222</v>
      </c>
    </row>
    <row r="283" spans="1:7">
      <c r="A283" s="181" t="s">
        <v>3</v>
      </c>
      <c r="B283" s="170" t="s">
        <v>4</v>
      </c>
      <c r="C283" s="181" t="s">
        <v>220</v>
      </c>
      <c r="D283" s="182" t="s">
        <v>25816</v>
      </c>
      <c r="E283" s="175"/>
      <c r="F283" s="176" t="s">
        <v>222</v>
      </c>
      <c r="G283" s="176" t="s">
        <v>222</v>
      </c>
    </row>
    <row r="284" spans="1:7">
      <c r="A284" s="181" t="s">
        <v>5</v>
      </c>
      <c r="B284" s="170" t="s">
        <v>6</v>
      </c>
      <c r="C284" s="181" t="s">
        <v>220</v>
      </c>
      <c r="D284" s="182" t="s">
        <v>25817</v>
      </c>
      <c r="E284" s="175"/>
      <c r="F284" s="176" t="s">
        <v>222</v>
      </c>
      <c r="G284" s="176" t="s">
        <v>222</v>
      </c>
    </row>
    <row r="285" spans="1:7">
      <c r="A285" s="181" t="s">
        <v>7</v>
      </c>
      <c r="B285" s="170" t="s">
        <v>8</v>
      </c>
      <c r="C285" s="181" t="s">
        <v>220</v>
      </c>
      <c r="D285" s="182" t="s">
        <v>25818</v>
      </c>
      <c r="E285" s="175"/>
      <c r="F285" s="176" t="s">
        <v>222</v>
      </c>
      <c r="G285" s="176" t="s">
        <v>222</v>
      </c>
    </row>
    <row r="286" spans="1:7">
      <c r="A286" s="181" t="s">
        <v>9</v>
      </c>
      <c r="B286" s="170" t="s">
        <v>10</v>
      </c>
      <c r="C286" s="181" t="s">
        <v>220</v>
      </c>
      <c r="D286" s="182" t="s">
        <v>25819</v>
      </c>
      <c r="E286" s="175"/>
      <c r="F286" s="176" t="s">
        <v>222</v>
      </c>
      <c r="G286" s="176" t="s">
        <v>222</v>
      </c>
    </row>
    <row r="287" spans="1:7">
      <c r="A287" s="181" t="s">
        <v>11</v>
      </c>
      <c r="B287" s="170" t="s">
        <v>12</v>
      </c>
      <c r="C287" s="181" t="s">
        <v>220</v>
      </c>
      <c r="D287" s="182" t="s">
        <v>25817</v>
      </c>
      <c r="E287" s="175"/>
      <c r="F287" s="176" t="s">
        <v>222</v>
      </c>
      <c r="G287" s="176" t="s">
        <v>222</v>
      </c>
    </row>
    <row r="288" spans="1:7">
      <c r="A288" s="181" t="s">
        <v>13</v>
      </c>
      <c r="B288" s="170" t="s">
        <v>14</v>
      </c>
      <c r="C288" s="181" t="s">
        <v>220</v>
      </c>
      <c r="D288" s="182" t="s">
        <v>25820</v>
      </c>
      <c r="E288" s="175"/>
      <c r="F288" s="176" t="s">
        <v>222</v>
      </c>
      <c r="G288" s="176" t="s">
        <v>222</v>
      </c>
    </row>
    <row r="289" spans="1:7">
      <c r="A289" s="181" t="s">
        <v>15</v>
      </c>
      <c r="B289" s="170" t="s">
        <v>16</v>
      </c>
      <c r="C289" s="181" t="s">
        <v>220</v>
      </c>
      <c r="D289" s="182" t="s">
        <v>25821</v>
      </c>
      <c r="E289" s="175"/>
      <c r="F289" s="176" t="s">
        <v>222</v>
      </c>
      <c r="G289" s="176" t="s">
        <v>222</v>
      </c>
    </row>
    <row r="290" spans="1:7">
      <c r="A290" s="181" t="s">
        <v>17</v>
      </c>
      <c r="B290" s="170" t="s">
        <v>18</v>
      </c>
      <c r="C290" s="181" t="s">
        <v>220</v>
      </c>
      <c r="D290" s="182" t="s">
        <v>25817</v>
      </c>
      <c r="E290" s="175"/>
      <c r="F290" s="176" t="s">
        <v>222</v>
      </c>
      <c r="G290" s="176" t="s">
        <v>222</v>
      </c>
    </row>
    <row r="291" spans="1:7">
      <c r="A291" s="181" t="s">
        <v>25814</v>
      </c>
      <c r="B291" s="170"/>
      <c r="C291" s="170" t="s">
        <v>605</v>
      </c>
      <c r="D291" s="170" t="s">
        <v>25822</v>
      </c>
      <c r="E291" s="285"/>
      <c r="F291" s="285"/>
      <c r="G291" s="285"/>
    </row>
    <row r="292" spans="1:7">
      <c r="A292" s="320" t="s">
        <v>25789</v>
      </c>
      <c r="B292" s="320"/>
      <c r="C292" s="320"/>
      <c r="D292" s="320"/>
    </row>
    <row r="293" spans="1:7">
      <c r="A293" s="170" t="s">
        <v>25790</v>
      </c>
      <c r="B293" s="170"/>
      <c r="C293" s="170" t="s">
        <v>220</v>
      </c>
      <c r="D293" s="171" t="s">
        <v>25823</v>
      </c>
    </row>
    <row r="294" spans="1:7">
      <c r="A294" s="170" t="s">
        <v>25791</v>
      </c>
      <c r="B294" s="170"/>
      <c r="C294" s="170" t="s">
        <v>220</v>
      </c>
      <c r="D294" s="171" t="s">
        <v>25824</v>
      </c>
    </row>
    <row r="295" spans="1:7">
      <c r="A295" s="170" t="s">
        <v>25792</v>
      </c>
      <c r="B295" s="170"/>
      <c r="C295" s="170" t="s">
        <v>220</v>
      </c>
      <c r="D295" s="171" t="s">
        <v>25825</v>
      </c>
    </row>
    <row r="296" spans="1:7">
      <c r="A296" s="320" t="s">
        <v>25793</v>
      </c>
      <c r="B296" s="320"/>
      <c r="C296" s="320"/>
      <c r="D296" s="320"/>
    </row>
    <row r="297" spans="1:7">
      <c r="A297" s="181" t="s">
        <v>25794</v>
      </c>
      <c r="B297" s="181"/>
      <c r="C297" s="181" t="s">
        <v>25800</v>
      </c>
      <c r="D297" s="182" t="s">
        <v>25826</v>
      </c>
    </row>
    <row r="298" spans="1:7">
      <c r="A298" s="181" t="s">
        <v>25832</v>
      </c>
      <c r="B298" s="181"/>
      <c r="C298" s="181" t="s">
        <v>220</v>
      </c>
      <c r="D298" s="182" t="s">
        <v>25833</v>
      </c>
    </row>
    <row r="299" spans="1:7">
      <c r="A299" s="181" t="s">
        <v>25795</v>
      </c>
      <c r="B299" s="181"/>
      <c r="C299" s="181" t="s">
        <v>25800</v>
      </c>
      <c r="D299" s="248" t="s">
        <v>25827</v>
      </c>
    </row>
    <row r="300" spans="1:7">
      <c r="A300" s="181" t="s">
        <v>25796</v>
      </c>
      <c r="B300" s="181"/>
      <c r="C300" s="181" t="s">
        <v>25800</v>
      </c>
      <c r="D300" s="182" t="s">
        <v>25828</v>
      </c>
    </row>
    <row r="301" spans="1:7">
      <c r="A301" s="181" t="s">
        <v>25797</v>
      </c>
      <c r="B301" s="181"/>
      <c r="C301" s="181" t="s">
        <v>25800</v>
      </c>
      <c r="D301" s="182" t="s">
        <v>25829</v>
      </c>
    </row>
    <row r="302" spans="1:7">
      <c r="A302" s="181" t="s">
        <v>25798</v>
      </c>
      <c r="B302" s="181"/>
      <c r="C302" s="181" t="s">
        <v>25800</v>
      </c>
      <c r="D302" s="181" t="s">
        <v>25830</v>
      </c>
    </row>
    <row r="303" spans="1:7">
      <c r="A303" s="181" t="s">
        <v>25799</v>
      </c>
      <c r="B303" s="181"/>
      <c r="C303" s="181" t="s">
        <v>220</v>
      </c>
      <c r="D303" s="181" t="s">
        <v>25831</v>
      </c>
    </row>
  </sheetData>
  <mergeCells count="7">
    <mergeCell ref="A292:D292"/>
    <mergeCell ref="A296:D296"/>
    <mergeCell ref="A4:D4"/>
    <mergeCell ref="A7:D7"/>
    <mergeCell ref="A81:D81"/>
    <mergeCell ref="A186:D186"/>
    <mergeCell ref="A260:D260"/>
  </mergeCells>
  <phoneticPr fontId="24" type="noConversion"/>
  <pageMargins left="0.7" right="0.7" top="0.75" bottom="0.75" header="0.3" footer="0.3"/>
  <pageSetup paperSize="9" orientation="portrait" horizontalDpi="1200" verticalDpi="120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Table S1A</vt:lpstr>
      <vt:lpstr>Table S1B</vt:lpstr>
      <vt:lpstr>Table S1C</vt:lpstr>
      <vt:lpstr>Table S1D</vt:lpstr>
      <vt:lpstr>Table S1E</vt:lpstr>
      <vt:lpstr>Table S1F</vt:lpstr>
      <vt:lpstr>Table S1G</vt:lpstr>
      <vt:lpstr>Table S1H</vt:lpstr>
      <vt:lpstr>Table S1I</vt:lpstr>
    </vt:vector>
  </TitlesOfParts>
  <Company>NUS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Hyungwon Choi</dc:creator>
  <cp:lastModifiedBy>liugw77</cp:lastModifiedBy>
  <cp:lastPrinted>2015-04-30T07:18:08Z</cp:lastPrinted>
  <dcterms:created xsi:type="dcterms:W3CDTF">2013-08-16T00:34:31Z</dcterms:created>
  <dcterms:modified xsi:type="dcterms:W3CDTF">2015-11-13T06:50:38Z</dcterms:modified>
</cp:coreProperties>
</file>